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filterPrivacy="1" defaultThemeVersion="124226"/>
  <xr:revisionPtr revIDLastSave="0" documentId="8_{9E3FECD0-E166-4312-BE8D-8C509651BE79}" xr6:coauthVersionLast="47" xr6:coauthVersionMax="47" xr10:uidLastSave="{00000000-0000-0000-0000-000000000000}"/>
  <bookViews>
    <workbookView xWindow="-120" yWindow="-120" windowWidth="29040" windowHeight="16440" firstSheet="5" activeTab="5" xr2:uid="{00000000-000D-0000-FFFF-FFFF00000000}"/>
  </bookViews>
  <sheets>
    <sheet name="KERS NH" sheetId="10" state="hidden" r:id="rId1"/>
    <sheet name="KERS HZ" sheetId="11" state="hidden" r:id="rId2"/>
    <sheet name="KERS NH Prop Share" sheetId="12" state="hidden" r:id="rId3"/>
    <sheet name="KERS NH Contributions" sheetId="13" state="hidden" r:id="rId4"/>
    <sheet name="   " sheetId="9" state="hidden" r:id="rId5"/>
    <sheet name="CERS NH" sheetId="6" r:id="rId6"/>
    <sheet name="CERS HZ" sheetId="8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</externalReferences>
  <definedNames>
    <definedName name="__123Graph_A" localSheetId="6" hidden="1">[1]TRSNEWS!#REF!</definedName>
    <definedName name="__123Graph_A" localSheetId="1" hidden="1">[1]TRSNEWS!#REF!</definedName>
    <definedName name="__123Graph_A" localSheetId="0" hidden="1">[1]TRSNEWS!#REF!</definedName>
    <definedName name="__123Graph_A" hidden="1">[1]TRSNEWS!#REF!</definedName>
    <definedName name="__123Graph_B" localSheetId="6" hidden="1">[1]TRSNEWS!#REF!</definedName>
    <definedName name="__123Graph_B" localSheetId="1" hidden="1">[1]TRSNEWS!#REF!</definedName>
    <definedName name="__123Graph_B" localSheetId="0" hidden="1">[1]TRSNEWS!#REF!</definedName>
    <definedName name="__123Graph_B" hidden="1">[1]TRSNEWS!#REF!</definedName>
    <definedName name="__123Graph_X" localSheetId="6" hidden="1">[1]TRSNEWS!#REF!</definedName>
    <definedName name="__123Graph_X" localSheetId="1" hidden="1">[1]TRSNEWS!#REF!</definedName>
    <definedName name="__123Graph_X" localSheetId="0" hidden="1">[1]TRSNEWS!#REF!</definedName>
    <definedName name="__123Graph_X" hidden="1">[1]TRSNEWS!#REF!</definedName>
    <definedName name="_Fill" localSheetId="6" hidden="1">#REF!</definedName>
    <definedName name="_Fill" localSheetId="1" hidden="1">#REF!</definedName>
    <definedName name="_Fill" localSheetId="0" hidden="1">#REF!</definedName>
    <definedName name="_Fill" hidden="1">#REF!</definedName>
    <definedName name="_xlnm._FilterDatabase" localSheetId="6" hidden="1">'CERS HZ'!$A$13:$QD$13</definedName>
    <definedName name="_xlnm._FilterDatabase" localSheetId="5" hidden="1">'CERS NH'!$A$13:$QE$13</definedName>
    <definedName name="_xlnm._FilterDatabase" localSheetId="1" hidden="1">'KERS HZ'!$A$12:$AI$12</definedName>
    <definedName name="_xlnm._FilterDatabase" localSheetId="0" hidden="1">'KERS NH'!$A$13:$QD$13</definedName>
    <definedName name="_xlnm._FilterDatabase" localSheetId="3" hidden="1">'KERS NH Contributions'!$A$50:$OG$50</definedName>
    <definedName name="_xlnm._FilterDatabase" localSheetId="2" hidden="1">'KERS NH Prop Share'!$A$49:$OC$49</definedName>
    <definedName name="ActPay">[2]Main!$B$26</definedName>
    <definedName name="AdHocSwitch">[3]calculations!$D$1</definedName>
    <definedName name="ADPVB">[2]Main!$B$61</definedName>
    <definedName name="AL_LY">[4]DocVariables!$B$16</definedName>
    <definedName name="AL_TY">[4]DocVariables!$B$15</definedName>
    <definedName name="ARC_for_Pres" localSheetId="6">#REF!</definedName>
    <definedName name="ARC_for_Pres" localSheetId="1">#REF!</definedName>
    <definedName name="ARC_for_Pres" localSheetId="0">#REF!</definedName>
    <definedName name="ARC_for_Pres">#REF!</definedName>
    <definedName name="ARC_TY">[4]DocVariables!$B$19</definedName>
    <definedName name="AssetGroup">[5]Main!$B$13</definedName>
    <definedName name="AVA_LY">[4]DocVariables!$B$11</definedName>
    <definedName name="AVA_TY">[4]DocVariables!$B$10</definedName>
    <definedName name="AVALY">[6]DocVariable!$B$25</definedName>
    <definedName name="BenBen">[2]Main!$B$58</definedName>
    <definedName name="Client">[7]MergeFields!$A$8</definedName>
    <definedName name="ClientName">[5]Main!$B$8</definedName>
    <definedName name="ClientNumber">[5]Main!$B$9</definedName>
    <definedName name="ClientState">[5]Main!$B$10</definedName>
    <definedName name="COLA">[6]Main!$B$20</definedName>
    <definedName name="COLA_CappedAtCPI_YesOrNo">[5]Main!$B$34</definedName>
    <definedName name="COLA_NoneOrAutoOrAdhoc">[5]Main!$B$33</definedName>
    <definedName name="COLA_NONEorSorC">[5]Main!$B$31</definedName>
    <definedName name="COLA_Pct">[5]Main!$B$32</definedName>
    <definedName name="ContDelay">[6]DocVariable!$B$35</definedName>
    <definedName name="CostMethod">[5]Main!$B$14</definedName>
    <definedName name="CountsByDec">[7]LogDecrements!$B$8:$K$81</definedName>
    <definedName name="DisBen">[2]Main!$B$54</definedName>
    <definedName name="EEContRate">[6]Main!$B$13</definedName>
    <definedName name="EFWL_GARS" localSheetId="6">'[8]75 Exhibit3'!#REF!</definedName>
    <definedName name="EFWL_GARS" localSheetId="1">'[8]75 Exhibit3'!#REF!</definedName>
    <definedName name="EFWL_GARS" localSheetId="0">'[8]75 Exhibit3'!#REF!</definedName>
    <definedName name="EFWL_GARS">'[8]75 Exhibit3'!#REF!</definedName>
    <definedName name="EFWL_JSRS" localSheetId="6">'[8]75 Exhibit3'!#REF!</definedName>
    <definedName name="EFWL_JSRS" localSheetId="1">'[8]75 Exhibit3'!#REF!</definedName>
    <definedName name="EFWL_JSRS" localSheetId="0">'[8]75 Exhibit3'!#REF!</definedName>
    <definedName name="EFWL_JSRS">'[8]75 Exhibit3'!#REF!</definedName>
    <definedName name="EFWL_PORS" localSheetId="6">'[8]75 Exhibit3'!#REF!</definedName>
    <definedName name="EFWL_PORS" localSheetId="1">'[8]75 Exhibit3'!#REF!</definedName>
    <definedName name="EFWL_PORS" localSheetId="0">'[8]75 Exhibit3'!#REF!</definedName>
    <definedName name="EFWL_PORS">'[8]75 Exhibit3'!#REF!</definedName>
    <definedName name="EFWL_SCNG" localSheetId="6">'[8]75 Exhibit3'!#REF!</definedName>
    <definedName name="EFWL_SCNG" localSheetId="1">'[8]75 Exhibit3'!#REF!</definedName>
    <definedName name="EFWL_SCNG" localSheetId="0">'[8]75 Exhibit3'!#REF!</definedName>
    <definedName name="EFWL_SCNG">'[8]75 Exhibit3'!#REF!</definedName>
    <definedName name="EFWL_SCRS" localSheetId="6">'[8]75 Exhibit3'!#REF!</definedName>
    <definedName name="EFWL_SCRS" localSheetId="1">'[8]75 Exhibit3'!#REF!</definedName>
    <definedName name="EFWL_SCRS" localSheetId="0">'[8]75 Exhibit3'!#REF!</definedName>
    <definedName name="EFWL_SCRS">'[8]75 Exhibit3'!#REF!</definedName>
    <definedName name="EmployeeFund">[6]DocVariable!$B$52</definedName>
    <definedName name="ExciseTax">[9]FY19ADEC!$J$22</definedName>
    <definedName name="Exp_ActDecs">'[7]Active Qx T12 NoWTC'!$K$10:$U$72</definedName>
    <definedName name="Exp_OTLookup">'[7]Overtime (2)'!$B$9:$L$54</definedName>
    <definedName name="Exp_RetDisQx">'[7]Proposed 2012 Retire Qx'!$AD$10:$AI$101</definedName>
    <definedName name="Exp_RetSvcQx">'[7]Proposed 2012 Retire Qx'!$S$10:$X$101</definedName>
    <definedName name="Exp_SalLookup">'[7]Salary Scale'!$B$10:$F$55</definedName>
    <definedName name="Exp_WithLookup">'[7]Withdraw Qx'!$C$12:$H$36</definedName>
    <definedName name="FISCAL10Year">[7]MergeFields!$A$10</definedName>
    <definedName name="FISCAL2Year">[7]MergeFields!$A$9</definedName>
    <definedName name="FYE">'[8]Inflows Outflows'!$N$1</definedName>
    <definedName name="GainLossHistory" localSheetId="6">#REF!</definedName>
    <definedName name="GainLossHistory" localSheetId="1">#REF!</definedName>
    <definedName name="GainLossHistory" localSheetId="0">#REF!</definedName>
    <definedName name="GainLossHistory">#REF!</definedName>
    <definedName name="I">[6]Main!$B$9</definedName>
    <definedName name="ly">[6]Main!$H$3</definedName>
    <definedName name="maxsvc">'[7]Rate development'!$O$3</definedName>
    <definedName name="MVA_LY">[4]DocVariables!$B$13</definedName>
    <definedName name="MVA_TY">[4]DocVariables!$B$12</definedName>
    <definedName name="NCCreditORP">[6]DocVariable!$B$33</definedName>
    <definedName name="NCCreditRTW">[6]DocVariable!$B$32</definedName>
    <definedName name="ObsInfl">'[7]Rate development'!$H$59</definedName>
    <definedName name="ObsProd">'[7]Rate development'!$H$60</definedName>
    <definedName name="PayAmort">[6]DocVariable!$B$45</definedName>
    <definedName name="Payroll">[4]DocVariables!$B$18</definedName>
    <definedName name="PayrollGrowth">[6]DocVariable!$B$9</definedName>
    <definedName name="Plan">[4]DocVariables!$B$2</definedName>
    <definedName name="_xlnm.Print_Area" localSheetId="6">'CERS HZ'!$A$4:$AH$283</definedName>
    <definedName name="_xlnm.Print_Area" localSheetId="5">'CERS NH'!$A$4:$AI$1153</definedName>
    <definedName name="_xlnm.Print_Area" localSheetId="1">'KERS HZ'!$A$4:$AI$34</definedName>
    <definedName name="_xlnm.Print_Area" localSheetId="0">'KERS NH'!$A$4:$AH$397</definedName>
    <definedName name="_xlnm.Print_Area" localSheetId="3">'KERS NH Contributions'!$A$4:$G$381</definedName>
    <definedName name="_xlnm.Print_Area" localSheetId="2">'KERS NH Prop Share'!$A$4:$F$379</definedName>
    <definedName name="_xlnm.Print_Titles" localSheetId="6">'CERS HZ'!$A:$B,'CERS HZ'!$4:$12</definedName>
    <definedName name="_xlnm.Print_Titles" localSheetId="5">'CERS NH'!$A:$B,'CERS NH'!$4:$12</definedName>
    <definedName name="_xlnm.Print_Titles" localSheetId="1">'KERS HZ'!$A:$B,'KERS HZ'!$4:$12</definedName>
    <definedName name="_xlnm.Print_Titles" localSheetId="0">'KERS NH'!$A:$B,'KERS NH'!$4:$12</definedName>
    <definedName name="_xlnm.Print_Titles" localSheetId="3">'KERS NH Contributions'!$A:$B,'KERS NH Contributions'!$4:$10</definedName>
    <definedName name="_xlnm.Print_Titles" localSheetId="2">'KERS NH Prop Share'!$A:$B,'KERS NH Prop Share'!$4:$10</definedName>
    <definedName name="qwer" hidden="1">{#N/A,#N/A,FALSE,"ExecSum (A)";#N/A,#N/A,FALSE,"ExecSum (B)";#N/A,#N/A,FALSE,"ExecSum (C)";#N/A,#N/A,FALSE,"ExecSum (D)";#N/A,#N/A,FALSE,"Table 1A";#N/A,#N/A,FALSE,"Table 1B";#N/A,#N/A,FALSE,"Table 1C";#N/A,#N/A,FALSE,"Table 1D";#N/A,#N/A,FALSE,"Table 2A";#N/A,#N/A,FALSE,"Table 2B";#N/A,#N/A,FALSE,"Table 2C";#N/A,#N/A,FALSE,"Table 2D";#N/A,#N/A,FALSE,"Table 3A";#N/A,#N/A,FALSE,"Table 3B";#N/A,#N/A,FALSE,"Table 3C";#N/A,#N/A,FALSE,"Table 3D";#N/A,#N/A,FALSE,"Table 4A";#N/A,#N/A,FALSE,"Table 4B";#N/A,#N/A,FALSE,"Table 4C";#N/A,#N/A,FALSE,"Table 4D";#N/A,#N/A,FALSE,"Table 5a";#N/A,#N/A,FALSE,"Table 5b";#N/A,#N/A,FALSE,"Table 5c";#N/A,#N/A,FALSE,"Table 5d";#N/A,#N/A,FALSE,"Table 7a";#N/A,#N/A,FALSE,"Table 7b";#N/A,#N/A,FALSE,"Table7c";#N/A,#N/A,FALSE,"Table7d";#N/A,#N/A,FALSE,"Table 8a";#N/A,#N/A,FALSE,"Table8b";#N/A,#N/A,FALSE,"Table 8c";#N/A,#N/A,FALSE,"Table8d";#N/A,#N/A,FALSE,"Table 9a";#N/A,#N/A,FALSE,"Table 9b";#N/A,#N/A,FALSE,"Table 9c";#N/A,#N/A,FALSE,"Table 9d";#N/A,#N/A,FALSE,"Table 10";#N/A,#N/A,FALSE,"Table 11a";#N/A,#N/A,FALSE,"Table 11b";#N/A,#N/A,FALSE,"Table 11c";#N/A,#N/A,FALSE,"Table 11d";#N/A,#N/A,FALSE,"Table 12a";#N/A,#N/A,FALSE,"Table 12b";#N/A,#N/A,FALSE,"Table 12c";#N/A,#N/A,FALSE,"Table 12d";#N/A,#N/A,FALSE,"Table 13a";#N/A,#N/A,FALSE,"Table 13b";#N/A,#N/A,FALSE,"Table 13c";#N/A,#N/A,FALSE,"Table 13d";#N/A,#N/A,FALSE,"Table 14a";#N/A,#N/A,FALSE,"Table 14b";#N/A,#N/A,FALSE,"Table 14c";#N/A,#N/A,FALSE,"Table 14d";#N/A,#N/A,FALSE,"Table16a";#N/A,#N/A,FALSE,"Table 16b";#N/A,#N/A,FALSE,"Table 16c";#N/A,#N/A,FALSE,"Table 16d";#N/A,#N/A,FALSE,"Table 17a";#N/A,#N/A,FALSE,"Table 17b";#N/A,#N/A,FALSE,"Table 17c";#N/A,#N/A,FALSE,"Table 17d";#N/A,#N/A,FALSE,"Table 18a";#N/A,#N/A,FALSE,"Table 18b";#N/A,#N/A,FALSE,"Table 18c";#N/A,#N/A,FALSE,"Table 18d";#N/A,#N/A,FALSE,"Table 19a";#N/A,#N/A,FALSE,"Table 19b";#N/A,#N/A,FALSE,"Table 19c";#N/A,#N/A,FALSE,"Table 19d";#N/A,#N/A,FALSE,"Table 23a";#N/A,#N/A,FALSE,"Table 23b";#N/A,#N/A,FALSE,"Table 23c";#N/A,#N/A,FALSE,"Table 23d";#N/A,#N/A,FALSE,"Table 24a";#N/A,#N/A,FALSE,"Table 24b";#N/A,#N/A,FALSE,"Table 24c";#N/A,#N/A,FALSE,"Table 24d"}</definedName>
    <definedName name="results" localSheetId="6">#REF!</definedName>
    <definedName name="results" localSheetId="1">#REF!</definedName>
    <definedName name="results" localSheetId="0">#REF!</definedName>
    <definedName name="results">#REF!</definedName>
    <definedName name="results2" localSheetId="6">#REF!</definedName>
    <definedName name="results2" localSheetId="1">#REF!</definedName>
    <definedName name="results2" localSheetId="0">#REF!</definedName>
    <definedName name="results2">#REF!</definedName>
    <definedName name="RetBen">[2]Main!$B$50</definedName>
    <definedName name="sadf" hidden="1">{#N/A,#N/A,TRUE,"Input";#N/A,#N/A,TRUE,"Exec Summ";#N/A,#N/A,TRUE,"Table 1";#N/A,#N/A,TRUE,"PVFB";#N/A,#N/A,TRUE,"NC";#N/A,#N/A,TRUE,"Fnd Progress";#N/A,#N/A,TRUE,"ER Cont";#N/A,#N/A,TRUE,"Notes";#N/A,#N/A,TRUE,"Data";#N/A,#N/A,TRUE,"summ data";#N/A,#N/A,TRUE,"Plan Net Assets";#N/A,#N/A,TRUE,"% of Invest";#N/A,#N/A,TRUE,"Recon Pln Assets";#N/A,#N/A,TRUE,"AVA";#N/A,#N/A,TRUE,"Yields";#N/A,#N/A,TRUE,"History of IR";#N/A,#N/A,TRUE,"Inv Exp GL";#N/A,#N/A,TRUE,"All Exp GL";#N/A,#N/A,TRUE,"Chg in UAAL";#N/A,#N/A,TRUE,"Chg funging period";#N/A,#N/A,TRUE,"cash flow";#N/A,#N/A,TRUE,"Solvency";#N/A,#N/A,TRUE,"Proj UAAL";#N/A,#N/A,TRUE,"Age Srv";#N/A,#N/A,TRUE,"Funding Period"}</definedName>
    <definedName name="ty">[6]Main!$B$3</definedName>
    <definedName name="UAAL">[6]DocVariable!$B$34</definedName>
    <definedName name="UAALExhibit" localSheetId="6">#REF!</definedName>
    <definedName name="UAALExhibit" localSheetId="1">#REF!</definedName>
    <definedName name="UAALExhibit" localSheetId="0">#REF!</definedName>
    <definedName name="UAALExhibit">#REF!</definedName>
    <definedName name="UAALLY">[6]DocVariable!$B$38</definedName>
    <definedName name="UAALPayment">[6]DocVariable!$B$20</definedName>
    <definedName name="ValDate">[6]DocVariable!$B$5</definedName>
    <definedName name="ValDateLY">[6]DocVariable!$B$6</definedName>
    <definedName name="ValYear">[6]DocVariable!$B$7</definedName>
    <definedName name="wrn.ACTIVE._.LIABILITIES._.SUMMARY." hidden="1">{#N/A,#N/A,FALSE,"ACTIVE LIABILITIES"}</definedName>
    <definedName name="wrn.ACTUARIAL._.GAIN._.LOSS." hidden="1">{#N/A,#N/A,FALSE,"ACTUARIAL GAIN LOSS"}</definedName>
    <definedName name="wrn.all." hidden="1">{#N/A,#N/A,FALSE,"Fin";#N/A,#N/A,FALSE,"Amort"}</definedName>
    <definedName name="wrn.ASSETS." hidden="1">{"page1",#N/A,FALSE,"93ASSOTH";"page2",#N/A,FALSE,"93ASSOTH";"page3",#N/A,FALSE,"93ASSOTH";"page4",#N/A,FALSE,"93ASSOTH";"page5",#N/A,FALSE,"93ASSOTH"}</definedName>
    <definedName name="wrn.assets.bun." hidden="1">{"PAGE1",#N/A,FALSE,"assets.bun";"PAGE2",#N/A,FALSE,"assets.bun";"PAGE3",#N/A,FALSE,"assets.bun"}</definedName>
    <definedName name="wrn.assets.eva." hidden="1">{"PAGE1",#N/A,FALSE,"assets.eva";"PAGE2",#N/A,FALSE,"assets.eva";"PAGE3",#N/A,FALSE,"assets.eva"}</definedName>
    <definedName name="wrn.assets.loc." hidden="1">{"PAGE1",#N/A,FALSE,"assets.loc";"PAGE2",#N/A,FALSE,"assets.loc";"PAGE3",#N/A,FALSE,"assets.loc"}</definedName>
    <definedName name="wrn.assets.non." hidden="1">{"PAGE1",#N/A,FALSE,"assets.non";"PAGE2",#N/A,FALSE,"assets.non";"PAGE3",#N/A,FALSE,"assets.non"}</definedName>
    <definedName name="wrn.assets.sal." hidden="1">{"PAGE1",#N/A,FALSE,"assets.sal";"PAGE2",#N/A,FALSE,"assets.sal";"PAGE3",#N/A,FALSE,"assets.sal"}</definedName>
    <definedName name="wrn.AVA." hidden="1">{"tabl10",#N/A,FALSE,"AVA";"table9",#N/A,FALSE,"AVA";"Value",#N/A,FALSE,"AVA";"excess",#N/A,FALSE,"AVA"}</definedName>
    <definedName name="wrn.base." hidden="1">{#N/A,#N/A,FALSE,"Financing";#N/A,#N/A,FALSE,"PBO - input";#N/A,#N/A,FALSE,"PBO results";#N/A,#N/A,FALSE,"Valuation Assets";#N/A,#N/A,FALSE,"Reconciliation";#N/A,#N/A,FALSE,"Gain-Loss Derivation";#N/A,#N/A,FALSE,"Gain-Loss by Source"}</definedName>
    <definedName name="wrn.Exh._.I_CombinedBalSht." hidden="1">{#N/A,#N/A,TRUE,"EXHI-BALSHT"}</definedName>
    <definedName name="wrn.Exh._.II_RevExpCombined_ExpTrst." hidden="1">{#N/A,#N/A,TRUE,"EXHII"}</definedName>
    <definedName name="wrn.Exh._.III_RevExp_PensionTrst." hidden="1">{#N/A,#N/A,TRUE,"EXHIII"}</definedName>
    <definedName name="wrn.Exh_A_Assets." hidden="1">{#N/A,#N/A,TRUE,"EXHA-BALSHT"}</definedName>
    <definedName name="wrn.Exh_A_Liab_Eq." hidden="1">{#N/A,#N/A,TRUE,"EXHA-BALSHT (2)"}</definedName>
    <definedName name="wrn.Exh_B_CombExpTrustBalSht." hidden="1">{#N/A,#N/A,TRUE,"EXHB-BALSHT"}</definedName>
    <definedName name="wrn.Exh_C_RevExpCombining_ExpTrst." hidden="1">{#N/A,#N/A,TRUE,"EXHC"}</definedName>
    <definedName name="wrn.Exh_D_Agy_Fds." hidden="1">{#N/A,#N/A,TRUE,"EXHD-AGY"}</definedName>
    <definedName name="wrn.GAINLOSS." hidden="1">{"GainLoss",#N/A,FALSE,"ACTIVE"}</definedName>
    <definedName name="wrn.GASB._.LIABILITIES." hidden="1">{#N/A,#N/A,FALSE,"GASB LIABILITIES"}</definedName>
    <definedName name="wrn.gasball." hidden="1">{"table14a",#N/A,FALSE,"GASB";"table14b",#N/A,FALSE,"GASB";"table14c",#N/A,FALSE,"GASB";"table14d",#N/A,FALSE,"GASB";"table15",#N/A,FALSE,"GASB";"table15_2",#N/A,FALSE,"GASB"}</definedName>
    <definedName name="wrn.growth." hidden="1">{"TABLE12",#N/A,FALSE,"GRTH";"TABLE6",#N/A,FALSE,"GRTH";"TABLE7",#N/A,FALSE,"GRTH"}</definedName>
    <definedName name="wrn.INACTIVE._.LIABILITIES._.SUMMARY." hidden="1">{#N/A,#N/A,FALSE,"INACTIVE LIABILITY SUMMARY"}</definedName>
    <definedName name="wrn.print." hidden="1">{"page1",#N/A,FALSE,"93ASSOTH";"page2",#N/A,FALSE,"93ASSOTH";"page3",#N/A,FALSE,"93ASSOTH";"page4",#N/A,FALSE,"93ASSOTH";"page5",#N/A,FALSE,"93ASSOTH"}</definedName>
    <definedName name="wrn.REPORTS." hidden="1">{"exhibits",#N/A,FALSE,"WS";"ws1",#N/A,FALSE,"RET";"ws2",#N/A,FALSE,"RET";"ws3",#N/A,FALSE,"RET";"ws4",#N/A,FALSE,"VT";"ws5",#N/A,FALSE,"VT";"ws6",#N/A,FALSE,"VT";"ValidActives",#N/A,FALSE,"ACTIVE";"NewEntrants",#N/A,FALSE,"ACTIVE";"TotalActives",#N/A,FALSE,"ACTIVE";"NewEntrants",#N/A,FALSE,"ACTIVE";"LiabSummary",#N/A,FALSE,"ACTIVE";"FundingSummary",#N/A,FALSE,"ACTIVE";"FundingState",#N/A,FALSE,"ACTIVE";"GainLoss",#N/A,FALSE,"ACTIVE"}</definedName>
    <definedName name="wrn.RTReport." hidden="1">{"ws1",#N/A,FALSE,"RET";"ws2",#N/A,FALSE,"RET";"ws3",#N/A,FALSE,"RET"}</definedName>
    <definedName name="wrn.Sch_1_Benefit_Incr_Acct." hidden="1">{#N/A,#N/A,TRUE,"SCH1B"}</definedName>
    <definedName name="wrn.Sch_1_ExpenseAcct." hidden="1">{#N/A,#N/A,TRUE,"SCH1e"}</definedName>
    <definedName name="wrn.Sch_1_Interest._.Acct." hidden="1">{#N/A,#N/A,TRUE,"SCH1i"}</definedName>
    <definedName name="wrn.Sch_1_MemberSavings." hidden="1">{#N/A,#N/A,TRUE,"SCH1M"}</definedName>
    <definedName name="wrn.Sch_1_RetiredReserve." hidden="1">{#N/A,#N/A,TRUE,"SCH1R"}</definedName>
    <definedName name="wrn.Sch_1_StateContrAcct." hidden="1">{#N/A,#N/A,TRUE,"SCH1S "}</definedName>
    <definedName name="wrn.Sch_2_Budget._.Schedule." hidden="1">{#N/A,#N/A,TRUE,"SCH2"}</definedName>
    <definedName name="wrn.Sch_3_Investment._.Portfolio." hidden="1">{#N/A,#N/A,TRUE,"SCH3"}</definedName>
    <definedName name="wrn.STUDY." hidden="1">{"BASIS",#N/A,FALSE,"ACTIVE";"COST",#N/A,FALSE,"ACTIVE";"STUDY",#N/A,FALSE,"ACTIVE"}</definedName>
    <definedName name="wrn.tables." hidden="1">{"tbl1",#N/A,FALSE,"95tbls";"tbl2",#N/A,FALSE,"95tbls";"tbl3",#N/A,FALSE,"95tbls";"tbl4a",#N/A,FALSE,"95tbls";"tbl4b",#N/A,FALSE,"95tbls";"tbl5",#N/A,FALSE,"95tbls";#N/A,#N/A,FALSE,"tbl6";#N/A,#N/A,FALSE,"tbl7";"tbl8",#N/A,FALSE,"95tbls";"tbl9",#N/A,FALSE,"95tbls";"tbl10",#N/A,FALSE,"95tbls";"tbl11",#N/A,FALSE,"95tbls";#N/A,#N/A,FALSE,"tbl12";#N/A,#N/A,FALSE,"tbl13";"tbl14a",#N/A,FALSE,"95tbls";#N/A,#N/A,FALSE,"tbl14b";"tbl14c",#N/A,FALSE,"95tbls";"tbl14d",#N/A,FALSE,"95tbls";"tbl15",#N/A,FALSE,"95tbls";"tbl16",#N/A,FALSE,"95tbls"}</definedName>
    <definedName name="wrn.Valuation." hidden="1">{#N/A,#N/A,FALSE,"Financing";#N/A,#N/A,FALSE,"Assets"}</definedName>
    <definedName name="wrn.VALUATION._.COSTS." hidden="1">{#N/A,#N/A,FALSE,"VALUATION COST #'S"}</definedName>
    <definedName name="wrn.valuation._.exhibits." hidden="1">{#N/A,#N/A,TRUE,"Input";#N/A,#N/A,TRUE,"Exec Summ";#N/A,#N/A,TRUE,"Table 1";#N/A,#N/A,TRUE,"PVFB";#N/A,#N/A,TRUE,"NC";#N/A,#N/A,TRUE,"Fnd Progress";#N/A,#N/A,TRUE,"ER Cont";#N/A,#N/A,TRUE,"Notes";#N/A,#N/A,TRUE,"Data";#N/A,#N/A,TRUE,"summ data";#N/A,#N/A,TRUE,"Plan Net Assets";#N/A,#N/A,TRUE,"% of Invest";#N/A,#N/A,TRUE,"Recon Pln Assets";#N/A,#N/A,TRUE,"AVA";#N/A,#N/A,TRUE,"Yields";#N/A,#N/A,TRUE,"History of IR";#N/A,#N/A,TRUE,"Inv Exp GL";#N/A,#N/A,TRUE,"All Exp GL";#N/A,#N/A,TRUE,"Chg in UAAL";#N/A,#N/A,TRUE,"Chg funging period";#N/A,#N/A,TRUE,"cash flow";#N/A,#N/A,TRUE,"Solvency";#N/A,#N/A,TRUE,"Proj UAAL";#N/A,#N/A,TRUE,"Age Srv";#N/A,#N/A,TRUE,"Funding Period"}</definedName>
    <definedName name="wrn.VTReport." hidden="1">{"APV_VT",#N/A,FALSE,"VT";"Errors",#N/A,FALSE,"VT";"OTH_LIAB",#N/A,FALSE,"VT"}</definedName>
    <definedName name="wrn.Whole._.Report." hidden="1">{#N/A,#N/A,FALSE,"ExecSum (A)";#N/A,#N/A,FALSE,"ExecSum (B)";#N/A,#N/A,FALSE,"ExecSum (C)";#N/A,#N/A,FALSE,"ExecSum (D)";#N/A,#N/A,FALSE,"Table 1A";#N/A,#N/A,FALSE,"Table 1B";#N/A,#N/A,FALSE,"Table 1C";#N/A,#N/A,FALSE,"Table 1D";#N/A,#N/A,FALSE,"Table 2A";#N/A,#N/A,FALSE,"Table 2B";#N/A,#N/A,FALSE,"Table 2C";#N/A,#N/A,FALSE,"Table 2D";#N/A,#N/A,FALSE,"Table 3A";#N/A,#N/A,FALSE,"Table 3B";#N/A,#N/A,FALSE,"Table 3C";#N/A,#N/A,FALSE,"Table 3D";#N/A,#N/A,FALSE,"Table 4A";#N/A,#N/A,FALSE,"Table 4B";#N/A,#N/A,FALSE,"Table 4C";#N/A,#N/A,FALSE,"Table 4D";#N/A,#N/A,FALSE,"Table 5a";#N/A,#N/A,FALSE,"Table 5b";#N/A,#N/A,FALSE,"Table 5c";#N/A,#N/A,FALSE,"Table 5d";#N/A,#N/A,FALSE,"Table 7a";#N/A,#N/A,FALSE,"Table 7b";#N/A,#N/A,FALSE,"Table7c";#N/A,#N/A,FALSE,"Table7d";#N/A,#N/A,FALSE,"Table 8a";#N/A,#N/A,FALSE,"Table8b";#N/A,#N/A,FALSE,"Table 8c";#N/A,#N/A,FALSE,"Table8d";#N/A,#N/A,FALSE,"Table 9a";#N/A,#N/A,FALSE,"Table 9b";#N/A,#N/A,FALSE,"Table 9c";#N/A,#N/A,FALSE,"Table 9d";#N/A,#N/A,FALSE,"Table 10";#N/A,#N/A,FALSE,"Table 11a";#N/A,#N/A,FALSE,"Table 11b";#N/A,#N/A,FALSE,"Table 11c";#N/A,#N/A,FALSE,"Table 11d";#N/A,#N/A,FALSE,"Table 12a";#N/A,#N/A,FALSE,"Table 12b";#N/A,#N/A,FALSE,"Table 12c";#N/A,#N/A,FALSE,"Table 12d";#N/A,#N/A,FALSE,"Table 13a";#N/A,#N/A,FALSE,"Table 13b";#N/A,#N/A,FALSE,"Table 13c";#N/A,#N/A,FALSE,"Table 13d";#N/A,#N/A,FALSE,"Table 14a";#N/A,#N/A,FALSE,"Table 14b";#N/A,#N/A,FALSE,"Table 14c";#N/A,#N/A,FALSE,"Table 14d";#N/A,#N/A,FALSE,"Table16a";#N/A,#N/A,FALSE,"Table 16b";#N/A,#N/A,FALSE,"Table 16c";#N/A,#N/A,FALSE,"Table 16d";#N/A,#N/A,FALSE,"Table 17a";#N/A,#N/A,FALSE,"Table 17b";#N/A,#N/A,FALSE,"Table 17c";#N/A,#N/A,FALSE,"Table 17d";#N/A,#N/A,FALSE,"Table 18a";#N/A,#N/A,FALSE,"Table 18b";#N/A,#N/A,FALSE,"Table 18c";#N/A,#N/A,FALSE,"Table 18d";#N/A,#N/A,FALSE,"Table 19a";#N/A,#N/A,FALSE,"Table 19b";#N/A,#N/A,FALSE,"Table 19c";#N/A,#N/A,FALSE,"Table 19d";#N/A,#N/A,FALSE,"Table 23a";#N/A,#N/A,FALSE,"Table 23b";#N/A,#N/A,FALSE,"Table 23c";#N/A,#N/A,FALSE,"Table 23d";#N/A,#N/A,FALSE,"Table 24a";#N/A,#N/A,FALSE,"Table 24b";#N/A,#N/A,FALSE,"Table 24c";#N/A,#N/A,FALSE,"Table 24d"}</definedName>
    <definedName name="wrn.WSassets." hidden="1">{"change",#N/A,FALSE,"WS";"exhibits",#N/A,FALSE,"WS";"table16",#N/A,FALSE,"WS"}</definedName>
    <definedName name="wrn.YIELD." hidden="1">{"YieldEstimate",#N/A,FALSE,"ACTIVE"}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67" i="13" l="1"/>
  <c r="G369" i="13" s="1"/>
  <c r="F367" i="13"/>
  <c r="F369" i="13" s="1"/>
  <c r="E367" i="13"/>
  <c r="E369" i="13" s="1"/>
  <c r="D367" i="13"/>
  <c r="D369" i="13" s="1"/>
  <c r="C367" i="13"/>
  <c r="G186" i="13"/>
  <c r="F186" i="13"/>
  <c r="E186" i="13"/>
  <c r="D186" i="13"/>
  <c r="C186" i="13"/>
  <c r="G49" i="13"/>
  <c r="F49" i="13"/>
  <c r="E49" i="13"/>
  <c r="D49" i="13"/>
  <c r="C49" i="13"/>
  <c r="G14" i="13"/>
  <c r="F14" i="13"/>
  <c r="E14" i="13"/>
  <c r="D14" i="13"/>
  <c r="C14" i="13"/>
  <c r="F367" i="12" l="1"/>
  <c r="F369" i="12" s="1"/>
  <c r="E367" i="12"/>
  <c r="E369" i="12" s="1"/>
  <c r="D367" i="12"/>
  <c r="D369" i="12" s="1"/>
  <c r="C367" i="12"/>
  <c r="F186" i="12"/>
  <c r="E186" i="12"/>
  <c r="D186" i="12"/>
  <c r="C186" i="12"/>
  <c r="F49" i="12"/>
  <c r="E49" i="12"/>
  <c r="D49" i="12"/>
  <c r="F14" i="12"/>
  <c r="E14" i="12"/>
  <c r="D14" i="12"/>
  <c r="AH283" i="8"/>
  <c r="AG283" i="8"/>
  <c r="AF283" i="8"/>
  <c r="AE283" i="8"/>
  <c r="AD283" i="8"/>
  <c r="AC283" i="8"/>
  <c r="AB283" i="8"/>
  <c r="AA283" i="8"/>
  <c r="Z283" i="8"/>
  <c r="Y283" i="8"/>
  <c r="X283" i="8"/>
  <c r="W283" i="8"/>
  <c r="V283" i="8"/>
  <c r="U283" i="8"/>
  <c r="T283" i="8"/>
  <c r="S283" i="8"/>
  <c r="R283" i="8"/>
  <c r="Q283" i="8"/>
  <c r="P283" i="8"/>
  <c r="O283" i="8"/>
  <c r="N283" i="8"/>
  <c r="M283" i="8"/>
  <c r="L283" i="8"/>
  <c r="K283" i="8"/>
  <c r="J283" i="8"/>
  <c r="I283" i="8"/>
  <c r="H283" i="8"/>
  <c r="G283" i="8"/>
  <c r="F283" i="8"/>
  <c r="E283" i="8"/>
  <c r="D283" i="8"/>
  <c r="C283" i="8"/>
  <c r="AI1153" i="6"/>
  <c r="AH1153" i="6"/>
  <c r="AG1153" i="6"/>
  <c r="AF1153" i="6"/>
  <c r="AE1153" i="6"/>
  <c r="AD1153" i="6"/>
  <c r="AC1153" i="6"/>
  <c r="AB1153" i="6"/>
  <c r="AA1153" i="6"/>
  <c r="Z1153" i="6"/>
  <c r="Y1153" i="6"/>
  <c r="X1153" i="6"/>
  <c r="W1153" i="6"/>
  <c r="V1153" i="6"/>
  <c r="U1153" i="6"/>
  <c r="T1153" i="6"/>
  <c r="S1153" i="6"/>
  <c r="R1153" i="6"/>
  <c r="Q1153" i="6"/>
  <c r="P1153" i="6"/>
  <c r="O1153" i="6"/>
  <c r="N1153" i="6"/>
  <c r="M1153" i="6"/>
  <c r="L1153" i="6"/>
  <c r="K1153" i="6"/>
  <c r="J1153" i="6"/>
  <c r="I1153" i="6"/>
  <c r="H1153" i="6"/>
  <c r="G1153" i="6"/>
  <c r="F1153" i="6"/>
  <c r="E1153" i="6"/>
  <c r="D1153" i="6"/>
  <c r="C1153" i="6"/>
  <c r="AI34" i="11"/>
  <c r="AH34" i="11"/>
  <c r="AG34" i="11"/>
  <c r="AF34" i="11"/>
  <c r="AE34" i="11"/>
  <c r="AD34" i="11"/>
  <c r="AC34" i="11"/>
  <c r="AB34" i="11"/>
  <c r="AA34" i="11"/>
  <c r="Z34" i="11"/>
  <c r="Y34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D34" i="11"/>
  <c r="C34" i="11"/>
  <c r="AH397" i="10"/>
  <c r="AG397" i="10"/>
  <c r="AF397" i="10"/>
  <c r="AE397" i="10"/>
  <c r="AD397" i="10"/>
  <c r="AC397" i="10"/>
  <c r="AB397" i="10"/>
  <c r="AA397" i="10"/>
  <c r="Z397" i="10"/>
  <c r="Y397" i="10"/>
  <c r="X397" i="10"/>
  <c r="W397" i="10"/>
  <c r="V397" i="10"/>
  <c r="U397" i="10"/>
  <c r="T397" i="10"/>
  <c r="S397" i="10"/>
  <c r="R397" i="10"/>
  <c r="Q397" i="10"/>
  <c r="P397" i="10"/>
  <c r="O397" i="10"/>
  <c r="N397" i="10"/>
  <c r="M397" i="10"/>
  <c r="L397" i="10"/>
  <c r="K397" i="10"/>
  <c r="J397" i="10"/>
  <c r="I397" i="10"/>
  <c r="H397" i="10"/>
  <c r="G397" i="10"/>
  <c r="F397" i="10"/>
  <c r="E397" i="10"/>
  <c r="D397" i="10"/>
  <c r="C397" i="10"/>
  <c r="AD10" i="8" l="1"/>
  <c r="AE10" i="8" s="1"/>
  <c r="AF10" i="8" s="1"/>
  <c r="C369" i="13" l="1"/>
  <c r="A374" i="13" l="1"/>
  <c r="A374" i="12" l="1"/>
  <c r="C49" i="12"/>
  <c r="C14" i="12"/>
  <c r="C369" i="12" l="1"/>
  <c r="A376" i="12" s="1"/>
  <c r="AE10" i="6" l="1"/>
  <c r="AF10" i="6" s="1"/>
  <c r="AG10" i="6" s="1"/>
  <c r="B9" i="12" l="1"/>
  <c r="C9" i="12" s="1"/>
  <c r="D9" i="12" s="1"/>
  <c r="E9" i="12" s="1"/>
  <c r="F9" i="12" s="1"/>
  <c r="B11" i="11" l="1"/>
  <c r="C11" i="11" s="1"/>
  <c r="D11" i="11" s="1"/>
  <c r="E11" i="11" s="1"/>
  <c r="F11" i="11" s="1"/>
  <c r="G11" i="11" s="1"/>
  <c r="H11" i="11" s="1"/>
  <c r="I11" i="11" s="1"/>
  <c r="J11" i="11" s="1"/>
  <c r="K11" i="11" s="1"/>
  <c r="L11" i="11" s="1"/>
  <c r="M11" i="11" s="1"/>
  <c r="N11" i="11" s="1"/>
  <c r="O11" i="11" s="1"/>
  <c r="P11" i="11" s="1"/>
  <c r="Q11" i="11" s="1"/>
  <c r="R11" i="11" s="1"/>
  <c r="S11" i="11" s="1"/>
  <c r="T11" i="11" s="1"/>
  <c r="U11" i="11" s="1"/>
  <c r="V11" i="11" s="1"/>
  <c r="W11" i="11" s="1"/>
  <c r="X11" i="11" s="1"/>
  <c r="Y11" i="11" s="1"/>
  <c r="Z11" i="11" s="1"/>
  <c r="AA11" i="11" s="1"/>
  <c r="AB11" i="11" s="1"/>
  <c r="AC11" i="11" s="1"/>
  <c r="AD11" i="11" s="1"/>
  <c r="AE11" i="11" s="1"/>
  <c r="AF11" i="11" s="1"/>
  <c r="AG11" i="11" s="1"/>
  <c r="AH11" i="11" s="1"/>
  <c r="AI11" i="11" s="1"/>
  <c r="AE10" i="11"/>
  <c r="AF10" i="11" s="1"/>
  <c r="AG10" i="11" s="1"/>
  <c r="AH10" i="11" s="1"/>
  <c r="B11" i="10"/>
  <c r="C11" i="10" s="1"/>
  <c r="D11" i="10" s="1"/>
  <c r="E11" i="10" s="1"/>
  <c r="F11" i="10" s="1"/>
  <c r="G11" i="10" s="1"/>
  <c r="H11" i="10" s="1"/>
  <c r="I11" i="10" s="1"/>
  <c r="J11" i="10" s="1"/>
  <c r="K11" i="10" s="1"/>
  <c r="L11" i="10" s="1"/>
  <c r="M11" i="10" s="1"/>
  <c r="N11" i="10" s="1"/>
  <c r="O11" i="10" s="1"/>
  <c r="P11" i="10" s="1"/>
  <c r="Q11" i="10" s="1"/>
  <c r="R11" i="10" s="1"/>
  <c r="S11" i="10" s="1"/>
  <c r="T11" i="10" s="1"/>
  <c r="U11" i="10" s="1"/>
  <c r="V11" i="10" s="1"/>
  <c r="W11" i="10" s="1"/>
  <c r="X11" i="10" s="1"/>
  <c r="Y11" i="10" s="1"/>
  <c r="Z11" i="10" s="1"/>
  <c r="AA11" i="10" s="1"/>
  <c r="AB11" i="10" s="1"/>
  <c r="AC11" i="10" s="1"/>
  <c r="AD11" i="10" s="1"/>
  <c r="AE11" i="10" s="1"/>
  <c r="AF11" i="10" s="1"/>
  <c r="AG11" i="10" s="1"/>
  <c r="AH11" i="10" s="1"/>
  <c r="AD10" i="10"/>
  <c r="AE10" i="10" s="1"/>
  <c r="AF10" i="10" s="1"/>
  <c r="AG10" i="10" s="1"/>
  <c r="B11" i="8"/>
  <c r="C11" i="8" s="1"/>
  <c r="D11" i="8" s="1"/>
  <c r="E11" i="8" s="1"/>
  <c r="F11" i="8" s="1"/>
  <c r="G11" i="8" s="1"/>
  <c r="H11" i="8" s="1"/>
  <c r="I11" i="8" s="1"/>
  <c r="J11" i="8" s="1"/>
  <c r="K11" i="8" s="1"/>
  <c r="L11" i="8" s="1"/>
  <c r="M11" i="8" s="1"/>
  <c r="N11" i="8" s="1"/>
  <c r="O11" i="8" s="1"/>
  <c r="P11" i="8" s="1"/>
  <c r="Q11" i="8" s="1"/>
  <c r="R11" i="8" s="1"/>
  <c r="S11" i="8" s="1"/>
  <c r="T11" i="8" s="1"/>
  <c r="U11" i="8" s="1"/>
  <c r="V11" i="8" s="1"/>
  <c r="W11" i="8" s="1"/>
  <c r="X11" i="8" s="1"/>
  <c r="Y11" i="8" s="1"/>
  <c r="Z11" i="8" s="1"/>
  <c r="AA11" i="8" s="1"/>
  <c r="AB11" i="8" s="1"/>
  <c r="AC11" i="8" s="1"/>
  <c r="AD11" i="8" s="1"/>
  <c r="AE11" i="8" s="1"/>
  <c r="AF11" i="8" s="1"/>
  <c r="AG11" i="8" s="1"/>
  <c r="AH11" i="8" s="1"/>
  <c r="AG10" i="8"/>
  <c r="AH10" i="6"/>
  <c r="B11" i="6" l="1"/>
  <c r="E11" i="6" l="1"/>
  <c r="F11" i="6" s="1"/>
  <c r="G11" i="6" s="1"/>
  <c r="H11" i="6" s="1"/>
  <c r="I11" i="6" s="1"/>
  <c r="J11" i="6" s="1"/>
  <c r="K11" i="6" s="1"/>
  <c r="L11" i="6" s="1"/>
  <c r="M11" i="6" s="1"/>
  <c r="N11" i="6" s="1"/>
  <c r="O11" i="6" s="1"/>
  <c r="P11" i="6" s="1"/>
  <c r="Q11" i="6" s="1"/>
  <c r="R11" i="6" s="1"/>
  <c r="S11" i="6" s="1"/>
  <c r="T11" i="6" s="1"/>
  <c r="U11" i="6" s="1"/>
  <c r="V11" i="6" s="1"/>
  <c r="W11" i="6" s="1"/>
  <c r="X11" i="6" s="1"/>
  <c r="Y11" i="6" s="1"/>
  <c r="Z11" i="6" s="1"/>
  <c r="AA11" i="6" s="1"/>
  <c r="AB11" i="6" s="1"/>
  <c r="AC11" i="6" s="1"/>
  <c r="AD11" i="6" s="1"/>
  <c r="AE11" i="6" s="1"/>
  <c r="AF11" i="6" s="1"/>
  <c r="AG11" i="6" s="1"/>
  <c r="AH11" i="6" s="1"/>
  <c r="AI11" i="6" s="1"/>
  <c r="C11" i="6"/>
  <c r="D11" i="6" s="1"/>
</calcChain>
</file>

<file path=xl/sharedStrings.xml><?xml version="1.0" encoding="utf-8"?>
<sst xmlns="http://schemas.openxmlformats.org/spreadsheetml/2006/main" count="4509" uniqueCount="2737">
  <si>
    <t>OPEB Expense</t>
  </si>
  <si>
    <t>Outstanding Balance of Deferred Outflows of Resources</t>
  </si>
  <si>
    <t>Outstanding Balance of Deferred Inflows of Resources</t>
  </si>
  <si>
    <t>Recognition of Existing Deferred Outflows (Inflows) of Resources for</t>
  </si>
  <si>
    <t>Deferred Amounts</t>
  </si>
  <si>
    <t>Change in</t>
  </si>
  <si>
    <t>Future Measurement Period Ending June 30,</t>
  </si>
  <si>
    <t>from Changes in</t>
  </si>
  <si>
    <t>Proportionate</t>
  </si>
  <si>
    <t>Proportion &amp; Differences</t>
  </si>
  <si>
    <t>Differences Between</t>
  </si>
  <si>
    <t>Total</t>
  </si>
  <si>
    <t>Discount Rate</t>
  </si>
  <si>
    <t>Health Care</t>
  </si>
  <si>
    <t>Share of</t>
  </si>
  <si>
    <t>Between Employer Contrib.</t>
  </si>
  <si>
    <t>Gross</t>
  </si>
  <si>
    <t>Net</t>
  </si>
  <si>
    <t>Implicit Subsidy</t>
  </si>
  <si>
    <t>Employer Contrib.</t>
  </si>
  <si>
    <t>Deferred</t>
  </si>
  <si>
    <t>Participating</t>
  </si>
  <si>
    <t>Employer</t>
  </si>
  <si>
    <t>Implicit</t>
  </si>
  <si>
    <t>Less 1.00%</t>
  </si>
  <si>
    <t>Plus 1.00%</t>
  </si>
  <si>
    <t>Trend Rate</t>
  </si>
  <si>
    <t>Aggregate Plan</t>
  </si>
  <si>
    <t>&amp; Proportionate Share</t>
  </si>
  <si>
    <t>Nonemployer</t>
  </si>
  <si>
    <t>Year Ending</t>
  </si>
  <si>
    <t>Liability</t>
  </si>
  <si>
    <t>Assumption</t>
  </si>
  <si>
    <t>Investment</t>
  </si>
  <si>
    <t>Outflow of</t>
  </si>
  <si>
    <t>Inflow of</t>
  </si>
  <si>
    <t>Employer Code</t>
  </si>
  <si>
    <t>Share</t>
  </si>
  <si>
    <t>Contributions</t>
  </si>
  <si>
    <t>Subsidy</t>
  </si>
  <si>
    <t>1% Decrease</t>
  </si>
  <si>
    <t>1% Increase</t>
  </si>
  <si>
    <t>of Plan Contributions</t>
  </si>
  <si>
    <t>Experience</t>
  </si>
  <si>
    <t>Changes</t>
  </si>
  <si>
    <t>Resources</t>
  </si>
  <si>
    <t>Thereafter</t>
  </si>
  <si>
    <t>014A</t>
  </si>
  <si>
    <t>024A</t>
  </si>
  <si>
    <t>031A</t>
  </si>
  <si>
    <t>060A</t>
  </si>
  <si>
    <t>071A</t>
  </si>
  <si>
    <t>086A</t>
  </si>
  <si>
    <t>116A</t>
  </si>
  <si>
    <t>W002</t>
  </si>
  <si>
    <t>W003</t>
  </si>
  <si>
    <t>W005</t>
  </si>
  <si>
    <t>W007</t>
  </si>
  <si>
    <t>W008</t>
  </si>
  <si>
    <t>W011</t>
  </si>
  <si>
    <t>W015</t>
  </si>
  <si>
    <t>W021</t>
  </si>
  <si>
    <t>W022</t>
  </si>
  <si>
    <t>W023</t>
  </si>
  <si>
    <t>W025</t>
  </si>
  <si>
    <t>W028</t>
  </si>
  <si>
    <t>W030</t>
  </si>
  <si>
    <t>W036</t>
  </si>
  <si>
    <t>W037</t>
  </si>
  <si>
    <t>W039</t>
  </si>
  <si>
    <t>W040</t>
  </si>
  <si>
    <t>W041</t>
  </si>
  <si>
    <t>W042</t>
  </si>
  <si>
    <t>W046</t>
  </si>
  <si>
    <t>W049</t>
  </si>
  <si>
    <t>W053</t>
  </si>
  <si>
    <t>W054</t>
  </si>
  <si>
    <t>W055</t>
  </si>
  <si>
    <t>W056</t>
  </si>
  <si>
    <t>W062</t>
  </si>
  <si>
    <t>W063</t>
  </si>
  <si>
    <t>W065</t>
  </si>
  <si>
    <t>W073</t>
  </si>
  <si>
    <t>W074</t>
  </si>
  <si>
    <t>W076</t>
  </si>
  <si>
    <t>W077</t>
  </si>
  <si>
    <t>W082</t>
  </si>
  <si>
    <t>W083</t>
  </si>
  <si>
    <t>W084</t>
  </si>
  <si>
    <t>W087</t>
  </si>
  <si>
    <t>W088</t>
  </si>
  <si>
    <t>W093</t>
  </si>
  <si>
    <t>W094</t>
  </si>
  <si>
    <t>W096</t>
  </si>
  <si>
    <t>W100</t>
  </si>
  <si>
    <t>W102</t>
  </si>
  <si>
    <t>W103</t>
  </si>
  <si>
    <t>W106</t>
  </si>
  <si>
    <t>W107</t>
  </si>
  <si>
    <t>W108</t>
  </si>
  <si>
    <t>W110</t>
  </si>
  <si>
    <t>W111</t>
  </si>
  <si>
    <t>W112</t>
  </si>
  <si>
    <t>W113</t>
  </si>
  <si>
    <t>W117</t>
  </si>
  <si>
    <t>A051</t>
  </si>
  <si>
    <t>A073</t>
  </si>
  <si>
    <t>A113</t>
  </si>
  <si>
    <t>A156</t>
  </si>
  <si>
    <t>AB19</t>
  </si>
  <si>
    <t>B008</t>
  </si>
  <si>
    <t>B010</t>
  </si>
  <si>
    <t>B015</t>
  </si>
  <si>
    <t>B017</t>
  </si>
  <si>
    <t>B018</t>
  </si>
  <si>
    <t>B030</t>
  </si>
  <si>
    <t>B035</t>
  </si>
  <si>
    <t>B038</t>
  </si>
  <si>
    <t>B042</t>
  </si>
  <si>
    <t>B043</t>
  </si>
  <si>
    <t>B045</t>
  </si>
  <si>
    <t>B048</t>
  </si>
  <si>
    <t>B051</t>
  </si>
  <si>
    <t>B052</t>
  </si>
  <si>
    <t>B054</t>
  </si>
  <si>
    <t>B058</t>
  </si>
  <si>
    <t>B061</t>
  </si>
  <si>
    <t>B072</t>
  </si>
  <si>
    <t>B078</t>
  </si>
  <si>
    <t>B084</t>
  </si>
  <si>
    <t>B087</t>
  </si>
  <si>
    <t>B097</t>
  </si>
  <si>
    <t>B098</t>
  </si>
  <si>
    <t>B100</t>
  </si>
  <si>
    <t>B104</t>
  </si>
  <si>
    <t>B106</t>
  </si>
  <si>
    <t>B109</t>
  </si>
  <si>
    <t>B113</t>
  </si>
  <si>
    <t>B116</t>
  </si>
  <si>
    <t>B118</t>
  </si>
  <si>
    <t>B124</t>
  </si>
  <si>
    <t>B156</t>
  </si>
  <si>
    <t>B179</t>
  </si>
  <si>
    <t>B230</t>
  </si>
  <si>
    <t>B256</t>
  </si>
  <si>
    <t>B259</t>
  </si>
  <si>
    <t>B356</t>
  </si>
  <si>
    <t>B456</t>
  </si>
  <si>
    <t>B656</t>
  </si>
  <si>
    <t>B756</t>
  </si>
  <si>
    <t>B856</t>
  </si>
  <si>
    <t>B956</t>
  </si>
  <si>
    <t>C025</t>
  </si>
  <si>
    <t>C079</t>
  </si>
  <si>
    <t>C087</t>
  </si>
  <si>
    <t>C106</t>
  </si>
  <si>
    <t>C118</t>
  </si>
  <si>
    <t>C230</t>
  </si>
  <si>
    <t>C256</t>
  </si>
  <si>
    <t>D017</t>
  </si>
  <si>
    <t>D025</t>
  </si>
  <si>
    <t>D052</t>
  </si>
  <si>
    <t>D071</t>
  </si>
  <si>
    <t>D079</t>
  </si>
  <si>
    <t>D084</t>
  </si>
  <si>
    <t>D098</t>
  </si>
  <si>
    <t>D113</t>
  </si>
  <si>
    <t>D118</t>
  </si>
  <si>
    <t>D135</t>
  </si>
  <si>
    <t>G015</t>
  </si>
  <si>
    <t>GS06</t>
  </si>
  <si>
    <t>J001</t>
  </si>
  <si>
    <t>J002</t>
  </si>
  <si>
    <t>J003</t>
  </si>
  <si>
    <t>J004</t>
  </si>
  <si>
    <t>J005</t>
  </si>
  <si>
    <t>J006</t>
  </si>
  <si>
    <t>J007</t>
  </si>
  <si>
    <t>J008</t>
  </si>
  <si>
    <t>J009</t>
  </si>
  <si>
    <t>J010</t>
  </si>
  <si>
    <t>J011</t>
  </si>
  <si>
    <t>J012</t>
  </si>
  <si>
    <t>J013</t>
  </si>
  <si>
    <t>J014</t>
  </si>
  <si>
    <t>J015</t>
  </si>
  <si>
    <t>J016</t>
  </si>
  <si>
    <t>J017</t>
  </si>
  <si>
    <t>J018</t>
  </si>
  <si>
    <t>J019</t>
  </si>
  <si>
    <t>J021</t>
  </si>
  <si>
    <t>J022</t>
  </si>
  <si>
    <t>J023</t>
  </si>
  <si>
    <t>J024</t>
  </si>
  <si>
    <t>J025</t>
  </si>
  <si>
    <t>J026</t>
  </si>
  <si>
    <t>J027</t>
  </si>
  <si>
    <t>J028</t>
  </si>
  <si>
    <t>J029</t>
  </si>
  <si>
    <t>J030</t>
  </si>
  <si>
    <t>J031</t>
  </si>
  <si>
    <t>J032</t>
  </si>
  <si>
    <t>J033</t>
  </si>
  <si>
    <t>J034</t>
  </si>
  <si>
    <t>J035</t>
  </si>
  <si>
    <t>J037</t>
  </si>
  <si>
    <t>J038</t>
  </si>
  <si>
    <t>J039</t>
  </si>
  <si>
    <t>J040</t>
  </si>
  <si>
    <t>J041</t>
  </si>
  <si>
    <t>J042</t>
  </si>
  <si>
    <t>J043</t>
  </si>
  <si>
    <t>J044</t>
  </si>
  <si>
    <t>J045</t>
  </si>
  <si>
    <t>J046</t>
  </si>
  <si>
    <t>J047</t>
  </si>
  <si>
    <t>J048</t>
  </si>
  <si>
    <t>J049</t>
  </si>
  <si>
    <t>J050</t>
  </si>
  <si>
    <t>J051</t>
  </si>
  <si>
    <t>J052</t>
  </si>
  <si>
    <t>J053</t>
  </si>
  <si>
    <t>J054</t>
  </si>
  <si>
    <t>J055</t>
  </si>
  <si>
    <t>J056</t>
  </si>
  <si>
    <t>J057</t>
  </si>
  <si>
    <t>J058</t>
  </si>
  <si>
    <t>J059</t>
  </si>
  <si>
    <t>J060</t>
  </si>
  <si>
    <t>J061</t>
  </si>
  <si>
    <t>J062</t>
  </si>
  <si>
    <t>J063</t>
  </si>
  <si>
    <t>J064</t>
  </si>
  <si>
    <t>J065</t>
  </si>
  <si>
    <t>J066</t>
  </si>
  <si>
    <t>J067</t>
  </si>
  <si>
    <t>J068</t>
  </si>
  <si>
    <t>J069</t>
  </si>
  <si>
    <t>J070</t>
  </si>
  <si>
    <t>J071</t>
  </si>
  <si>
    <t>J072</t>
  </si>
  <si>
    <t>J073</t>
  </si>
  <si>
    <t>J074</t>
  </si>
  <si>
    <t>J075</t>
  </si>
  <si>
    <t>J076</t>
  </si>
  <si>
    <t>J077</t>
  </si>
  <si>
    <t>J078</t>
  </si>
  <si>
    <t>J079</t>
  </si>
  <si>
    <t>J080</t>
  </si>
  <si>
    <t>J081</t>
  </si>
  <si>
    <t>J082</t>
  </si>
  <si>
    <t>J083</t>
  </si>
  <si>
    <t>J084</t>
  </si>
  <si>
    <t>J085</t>
  </si>
  <si>
    <t>J086</t>
  </si>
  <si>
    <t>J087</t>
  </si>
  <si>
    <t>J088</t>
  </si>
  <si>
    <t>J089</t>
  </si>
  <si>
    <t>J090</t>
  </si>
  <si>
    <t>J091</t>
  </si>
  <si>
    <t>J092</t>
  </si>
  <si>
    <t>J093</t>
  </si>
  <si>
    <t>J094</t>
  </si>
  <si>
    <t>J095</t>
  </si>
  <si>
    <t>J096</t>
  </si>
  <si>
    <t>J097</t>
  </si>
  <si>
    <t>J098</t>
  </si>
  <si>
    <t>J099</t>
  </si>
  <si>
    <t>J100</t>
  </si>
  <si>
    <t>J101</t>
  </si>
  <si>
    <t>J102</t>
  </si>
  <si>
    <t>J103</t>
  </si>
  <si>
    <t>J104</t>
  </si>
  <si>
    <t>J105</t>
  </si>
  <si>
    <t>J106</t>
  </si>
  <si>
    <t>J107</t>
  </si>
  <si>
    <t>J108</t>
  </si>
  <si>
    <t>J109</t>
  </si>
  <si>
    <t>J110</t>
  </si>
  <si>
    <t>J111</t>
  </si>
  <si>
    <t>J112</t>
  </si>
  <si>
    <t>J113</t>
  </si>
  <si>
    <t>J115</t>
  </si>
  <si>
    <t>J117</t>
  </si>
  <si>
    <t>J118</t>
  </si>
  <si>
    <t>J119</t>
  </si>
  <si>
    <t>J120</t>
  </si>
  <si>
    <t>J124</t>
  </si>
  <si>
    <t>J134</t>
  </si>
  <si>
    <t>J135</t>
  </si>
  <si>
    <t>J154</t>
  </si>
  <si>
    <t>J156</t>
  </si>
  <si>
    <t>J178</t>
  </si>
  <si>
    <t>J179</t>
  </si>
  <si>
    <t>J190</t>
  </si>
  <si>
    <t>J200</t>
  </si>
  <si>
    <t>J203</t>
  </si>
  <si>
    <t>J205</t>
  </si>
  <si>
    <t>J210</t>
  </si>
  <si>
    <t>J214</t>
  </si>
  <si>
    <t>J217</t>
  </si>
  <si>
    <t>J219</t>
  </si>
  <si>
    <t>J224</t>
  </si>
  <si>
    <t>J234</t>
  </si>
  <si>
    <t>J256</t>
  </si>
  <si>
    <t>J259</t>
  </si>
  <si>
    <t>J305</t>
  </si>
  <si>
    <t>J310</t>
  </si>
  <si>
    <t>J314</t>
  </si>
  <si>
    <t>J317</t>
  </si>
  <si>
    <t>J319</t>
  </si>
  <si>
    <t>J324</t>
  </si>
  <si>
    <t>J334</t>
  </si>
  <si>
    <t>J356</t>
  </si>
  <si>
    <t>J359</t>
  </si>
  <si>
    <t>J405</t>
  </si>
  <si>
    <t>J414</t>
  </si>
  <si>
    <t>J417</t>
  </si>
  <si>
    <t>J419</t>
  </si>
  <si>
    <t>J424</t>
  </si>
  <si>
    <t>J434</t>
  </si>
  <si>
    <t>J456</t>
  </si>
  <si>
    <t>J459</t>
  </si>
  <si>
    <t>J510</t>
  </si>
  <si>
    <t>J514</t>
  </si>
  <si>
    <t>J519</t>
  </si>
  <si>
    <t>J524</t>
  </si>
  <si>
    <t>J534</t>
  </si>
  <si>
    <t>J556</t>
  </si>
  <si>
    <t>J559</t>
  </si>
  <si>
    <t>J610</t>
  </si>
  <si>
    <t>J614</t>
  </si>
  <si>
    <t>J619</t>
  </si>
  <si>
    <t>J656</t>
  </si>
  <si>
    <t>J710</t>
  </si>
  <si>
    <t>J714</t>
  </si>
  <si>
    <t>J719</t>
  </si>
  <si>
    <t>J756</t>
  </si>
  <si>
    <t>J759</t>
  </si>
  <si>
    <t>J810</t>
  </si>
  <si>
    <t>J814</t>
  </si>
  <si>
    <t>J819</t>
  </si>
  <si>
    <t>J834</t>
  </si>
  <si>
    <t>J856</t>
  </si>
  <si>
    <t>J859</t>
  </si>
  <si>
    <t>J910</t>
  </si>
  <si>
    <t>J914</t>
  </si>
  <si>
    <t>J919</t>
  </si>
  <si>
    <t>J956</t>
  </si>
  <si>
    <t>J959</t>
  </si>
  <si>
    <t>K001</t>
  </si>
  <si>
    <t>K002</t>
  </si>
  <si>
    <t>K003</t>
  </si>
  <si>
    <t>K004</t>
  </si>
  <si>
    <t>K005</t>
  </si>
  <si>
    <t>K006</t>
  </si>
  <si>
    <t>K007</t>
  </si>
  <si>
    <t>K009</t>
  </si>
  <si>
    <t>K010</t>
  </si>
  <si>
    <t>K011</t>
  </si>
  <si>
    <t>K012</t>
  </si>
  <si>
    <t>K013</t>
  </si>
  <si>
    <t>K014</t>
  </si>
  <si>
    <t>K015</t>
  </si>
  <si>
    <t>K016</t>
  </si>
  <si>
    <t>K017</t>
  </si>
  <si>
    <t>K018</t>
  </si>
  <si>
    <t>K019</t>
  </si>
  <si>
    <t>K020</t>
  </si>
  <si>
    <t>K021</t>
  </si>
  <si>
    <t>K022</t>
  </si>
  <si>
    <t>K023</t>
  </si>
  <si>
    <t>K025</t>
  </si>
  <si>
    <t>K026</t>
  </si>
  <si>
    <t>K027</t>
  </si>
  <si>
    <t>K028</t>
  </si>
  <si>
    <t>K029</t>
  </si>
  <si>
    <t>K030</t>
  </si>
  <si>
    <t>K032</t>
  </si>
  <si>
    <t>K033</t>
  </si>
  <si>
    <t>K034</t>
  </si>
  <si>
    <t>K035</t>
  </si>
  <si>
    <t>K036</t>
  </si>
  <si>
    <t>K038</t>
  </si>
  <si>
    <t>K039</t>
  </si>
  <si>
    <t>K040</t>
  </si>
  <si>
    <t>K041</t>
  </si>
  <si>
    <t>K042</t>
  </si>
  <si>
    <t>K043</t>
  </si>
  <si>
    <t>K044</t>
  </si>
  <si>
    <t>K045</t>
  </si>
  <si>
    <t>K046</t>
  </si>
  <si>
    <t>K047</t>
  </si>
  <si>
    <t>K048</t>
  </si>
  <si>
    <t>K049</t>
  </si>
  <si>
    <t>K050</t>
  </si>
  <si>
    <t>K052</t>
  </si>
  <si>
    <t>K055</t>
  </si>
  <si>
    <t>K057</t>
  </si>
  <si>
    <t>K058</t>
  </si>
  <si>
    <t>K060</t>
  </si>
  <si>
    <t>K061</t>
  </si>
  <si>
    <t>K062</t>
  </si>
  <si>
    <t>K063</t>
  </si>
  <si>
    <t>K064</t>
  </si>
  <si>
    <t>K065</t>
  </si>
  <si>
    <t>K066</t>
  </si>
  <si>
    <t>K067</t>
  </si>
  <si>
    <t>K068</t>
  </si>
  <si>
    <t>K069</t>
  </si>
  <si>
    <t>K070</t>
  </si>
  <si>
    <t>K071</t>
  </si>
  <si>
    <t>K072</t>
  </si>
  <si>
    <t>K073</t>
  </si>
  <si>
    <t>K074</t>
  </si>
  <si>
    <t>K075</t>
  </si>
  <si>
    <t>K077</t>
  </si>
  <si>
    <t>K078</t>
  </si>
  <si>
    <t>K079</t>
  </si>
  <si>
    <t>K080</t>
  </si>
  <si>
    <t>K081</t>
  </si>
  <si>
    <t>K082</t>
  </si>
  <si>
    <t>K083</t>
  </si>
  <si>
    <t>K085</t>
  </si>
  <si>
    <t>K086</t>
  </si>
  <si>
    <t>K087</t>
  </si>
  <si>
    <t>K088</t>
  </si>
  <si>
    <t>K089</t>
  </si>
  <si>
    <t>K090</t>
  </si>
  <si>
    <t>K091</t>
  </si>
  <si>
    <t>K092</t>
  </si>
  <si>
    <t>K093</t>
  </si>
  <si>
    <t>K094</t>
  </si>
  <si>
    <t>K095</t>
  </si>
  <si>
    <t>K096</t>
  </si>
  <si>
    <t>K097</t>
  </si>
  <si>
    <t>K098</t>
  </si>
  <si>
    <t>K099</t>
  </si>
  <si>
    <t>K100</t>
  </si>
  <si>
    <t>K101</t>
  </si>
  <si>
    <t>K102</t>
  </si>
  <si>
    <t>K103</t>
  </si>
  <si>
    <t>K104</t>
  </si>
  <si>
    <t>K105</t>
  </si>
  <si>
    <t>K106</t>
  </si>
  <si>
    <t>K107</t>
  </si>
  <si>
    <t>K108</t>
  </si>
  <si>
    <t>K109</t>
  </si>
  <si>
    <t>K110</t>
  </si>
  <si>
    <t>K111</t>
  </si>
  <si>
    <t>K112</t>
  </si>
  <si>
    <t>K113</t>
  </si>
  <si>
    <t>K114</t>
  </si>
  <si>
    <t>K115</t>
  </si>
  <si>
    <t>K116</t>
  </si>
  <si>
    <t>K117</t>
  </si>
  <si>
    <t>K118</t>
  </si>
  <si>
    <t>K119</t>
  </si>
  <si>
    <t>K120</t>
  </si>
  <si>
    <t>K137</t>
  </si>
  <si>
    <t>K141</t>
  </si>
  <si>
    <t>K181</t>
  </si>
  <si>
    <t>K214</t>
  </si>
  <si>
    <t>K219</t>
  </si>
  <si>
    <t>K237</t>
  </si>
  <si>
    <t>K256</t>
  </si>
  <si>
    <t>K314</t>
  </si>
  <si>
    <t>K315</t>
  </si>
  <si>
    <t>K319</t>
  </si>
  <si>
    <t>K337</t>
  </si>
  <si>
    <t>K356</t>
  </si>
  <si>
    <t>K414</t>
  </si>
  <si>
    <t>K459</t>
  </si>
  <si>
    <t>K519</t>
  </si>
  <si>
    <t>K559</t>
  </si>
  <si>
    <t>K614</t>
  </si>
  <si>
    <t>K619</t>
  </si>
  <si>
    <t>K659</t>
  </si>
  <si>
    <t>K719</t>
  </si>
  <si>
    <t>K759</t>
  </si>
  <si>
    <t>K856</t>
  </si>
  <si>
    <t>K859</t>
  </si>
  <si>
    <t>K959</t>
  </si>
  <si>
    <t>L002</t>
  </si>
  <si>
    <t>L003</t>
  </si>
  <si>
    <t>L004</t>
  </si>
  <si>
    <t>L005</t>
  </si>
  <si>
    <t>L006</t>
  </si>
  <si>
    <t>L007</t>
  </si>
  <si>
    <t>L008</t>
  </si>
  <si>
    <t>L009</t>
  </si>
  <si>
    <t>L010</t>
  </si>
  <si>
    <t>L011</t>
  </si>
  <si>
    <t>L012</t>
  </si>
  <si>
    <t>L013</t>
  </si>
  <si>
    <t>L014</t>
  </si>
  <si>
    <t>L015</t>
  </si>
  <si>
    <t>L016</t>
  </si>
  <si>
    <t>L018</t>
  </si>
  <si>
    <t>L021</t>
  </si>
  <si>
    <t>L022</t>
  </si>
  <si>
    <t>L023</t>
  </si>
  <si>
    <t>L024</t>
  </si>
  <si>
    <t>L025</t>
  </si>
  <si>
    <t>L026</t>
  </si>
  <si>
    <t>L027</t>
  </si>
  <si>
    <t>L028</t>
  </si>
  <si>
    <t>L029</t>
  </si>
  <si>
    <t>L031</t>
  </si>
  <si>
    <t>L032</t>
  </si>
  <si>
    <t>L033</t>
  </si>
  <si>
    <t>L035</t>
  </si>
  <si>
    <t>L036</t>
  </si>
  <si>
    <t>L038</t>
  </si>
  <si>
    <t>L039</t>
  </si>
  <si>
    <t>L041</t>
  </si>
  <si>
    <t>L042</t>
  </si>
  <si>
    <t>L043</t>
  </si>
  <si>
    <t>L044</t>
  </si>
  <si>
    <t>L045</t>
  </si>
  <si>
    <t>L046</t>
  </si>
  <si>
    <t>L047</t>
  </si>
  <si>
    <t>L049</t>
  </si>
  <si>
    <t>L050</t>
  </si>
  <si>
    <t>L051</t>
  </si>
  <si>
    <t>L052</t>
  </si>
  <si>
    <t>L054</t>
  </si>
  <si>
    <t>L057</t>
  </si>
  <si>
    <t>L058</t>
  </si>
  <si>
    <t>L060</t>
  </si>
  <si>
    <t>L061</t>
  </si>
  <si>
    <t>L062</t>
  </si>
  <si>
    <t>L063</t>
  </si>
  <si>
    <t>L064</t>
  </si>
  <si>
    <t>L065</t>
  </si>
  <si>
    <t>L066</t>
  </si>
  <si>
    <t>L067</t>
  </si>
  <si>
    <t>L068</t>
  </si>
  <si>
    <t>L069</t>
  </si>
  <si>
    <t>L071</t>
  </si>
  <si>
    <t>L072</t>
  </si>
  <si>
    <t>L073</t>
  </si>
  <si>
    <t>L074</t>
  </si>
  <si>
    <t>L075</t>
  </si>
  <si>
    <t>L076</t>
  </si>
  <si>
    <t>L077</t>
  </si>
  <si>
    <t>L078</t>
  </si>
  <si>
    <t>L079</t>
  </si>
  <si>
    <t>L080</t>
  </si>
  <si>
    <t>L082</t>
  </si>
  <si>
    <t>L083</t>
  </si>
  <si>
    <t>L084</t>
  </si>
  <si>
    <t>L085</t>
  </si>
  <si>
    <t>L086</t>
  </si>
  <si>
    <t>L087</t>
  </si>
  <si>
    <t>L088</t>
  </si>
  <si>
    <t>L090</t>
  </si>
  <si>
    <t>L091</t>
  </si>
  <si>
    <t>L092</t>
  </si>
  <si>
    <t>L093</t>
  </si>
  <si>
    <t>L096</t>
  </si>
  <si>
    <t>L099</t>
  </si>
  <si>
    <t>L100</t>
  </si>
  <si>
    <t>L102</t>
  </si>
  <si>
    <t>L103</t>
  </si>
  <si>
    <t>L104</t>
  </si>
  <si>
    <t>L105</t>
  </si>
  <si>
    <t>L106</t>
  </si>
  <si>
    <t>L107</t>
  </si>
  <si>
    <t>L108</t>
  </si>
  <si>
    <t>L109</t>
  </si>
  <si>
    <t>L110</t>
  </si>
  <si>
    <t>L111</t>
  </si>
  <si>
    <t>L112</t>
  </si>
  <si>
    <t>L113</t>
  </si>
  <si>
    <t>L114</t>
  </si>
  <si>
    <t>L115</t>
  </si>
  <si>
    <t>L118</t>
  </si>
  <si>
    <t>L119</t>
  </si>
  <si>
    <t>L120</t>
  </si>
  <si>
    <t>L141</t>
  </si>
  <si>
    <t>L156</t>
  </si>
  <si>
    <t>L159</t>
  </si>
  <si>
    <t>L256</t>
  </si>
  <si>
    <t>L356</t>
  </si>
  <si>
    <t>L656</t>
  </si>
  <si>
    <t>L756</t>
  </si>
  <si>
    <t>L959</t>
  </si>
  <si>
    <t>M001</t>
  </si>
  <si>
    <t>M003</t>
  </si>
  <si>
    <t>M005</t>
  </si>
  <si>
    <t>M006</t>
  </si>
  <si>
    <t>M007</t>
  </si>
  <si>
    <t>M008</t>
  </si>
  <si>
    <t>M009</t>
  </si>
  <si>
    <t>M010</t>
  </si>
  <si>
    <t>M011</t>
  </si>
  <si>
    <t>M012</t>
  </si>
  <si>
    <t>M013</t>
  </si>
  <si>
    <t>M014</t>
  </si>
  <si>
    <t>M015</t>
  </si>
  <si>
    <t>M017</t>
  </si>
  <si>
    <t>M018</t>
  </si>
  <si>
    <t>M019</t>
  </si>
  <si>
    <t>M020</t>
  </si>
  <si>
    <t>M021</t>
  </si>
  <si>
    <t>M022</t>
  </si>
  <si>
    <t>M023</t>
  </si>
  <si>
    <t>M024</t>
  </si>
  <si>
    <t>M025</t>
  </si>
  <si>
    <t>M026</t>
  </si>
  <si>
    <t>M027</t>
  </si>
  <si>
    <t>M029</t>
  </si>
  <si>
    <t>M030</t>
  </si>
  <si>
    <t>M031</t>
  </si>
  <si>
    <t>M033</t>
  </si>
  <si>
    <t>M034</t>
  </si>
  <si>
    <t>M035</t>
  </si>
  <si>
    <t>M037</t>
  </si>
  <si>
    <t>M038</t>
  </si>
  <si>
    <t>M039</t>
  </si>
  <si>
    <t>M040</t>
  </si>
  <si>
    <t>M041</t>
  </si>
  <si>
    <t>M042</t>
  </si>
  <si>
    <t>M043</t>
  </si>
  <si>
    <t>M044</t>
  </si>
  <si>
    <t>M045</t>
  </si>
  <si>
    <t>M046</t>
  </si>
  <si>
    <t>M047</t>
  </si>
  <si>
    <t>M048</t>
  </si>
  <si>
    <t>M049</t>
  </si>
  <si>
    <t>M050</t>
  </si>
  <si>
    <t>M051</t>
  </si>
  <si>
    <t>M052</t>
  </si>
  <si>
    <t>M054</t>
  </si>
  <si>
    <t>M056</t>
  </si>
  <si>
    <t>M057</t>
  </si>
  <si>
    <t>M058</t>
  </si>
  <si>
    <t>M059</t>
  </si>
  <si>
    <t>M060</t>
  </si>
  <si>
    <t>M061</t>
  </si>
  <si>
    <t>M062</t>
  </si>
  <si>
    <t>M064</t>
  </si>
  <si>
    <t>M065</t>
  </si>
  <si>
    <t>M067</t>
  </si>
  <si>
    <t>M068</t>
  </si>
  <si>
    <t>M069</t>
  </si>
  <si>
    <t>M070</t>
  </si>
  <si>
    <t>M073</t>
  </si>
  <si>
    <t>M075</t>
  </si>
  <si>
    <t>M076</t>
  </si>
  <si>
    <t>M077</t>
  </si>
  <si>
    <t>M078</t>
  </si>
  <si>
    <t>M079</t>
  </si>
  <si>
    <t>M081</t>
  </si>
  <si>
    <t>M082</t>
  </si>
  <si>
    <t>M084</t>
  </si>
  <si>
    <t>M085</t>
  </si>
  <si>
    <t>M087</t>
  </si>
  <si>
    <t>M088</t>
  </si>
  <si>
    <t>M090</t>
  </si>
  <si>
    <t>M091</t>
  </si>
  <si>
    <t>M092</t>
  </si>
  <si>
    <t>M093</t>
  </si>
  <si>
    <t>M096</t>
  </si>
  <si>
    <t>M097</t>
  </si>
  <si>
    <t>M098</t>
  </si>
  <si>
    <t>M099</t>
  </si>
  <si>
    <t>M100</t>
  </si>
  <si>
    <t>M104</t>
  </si>
  <si>
    <t>M105</t>
  </si>
  <si>
    <t>M106</t>
  </si>
  <si>
    <t>M107</t>
  </si>
  <si>
    <t>M108</t>
  </si>
  <si>
    <t>M109</t>
  </si>
  <si>
    <t>M110</t>
  </si>
  <si>
    <t>M111</t>
  </si>
  <si>
    <t>M112</t>
  </si>
  <si>
    <t>M113</t>
  </si>
  <si>
    <t>M115</t>
  </si>
  <si>
    <t>M116</t>
  </si>
  <si>
    <t>M117</t>
  </si>
  <si>
    <t>M118</t>
  </si>
  <si>
    <t>M119</t>
  </si>
  <si>
    <t>M120</t>
  </si>
  <si>
    <t>M215</t>
  </si>
  <si>
    <t>M315</t>
  </si>
  <si>
    <t>M356</t>
  </si>
  <si>
    <t>M415</t>
  </si>
  <si>
    <t>N001</t>
  </si>
  <si>
    <t>N006</t>
  </si>
  <si>
    <t>N007</t>
  </si>
  <si>
    <t>N008</t>
  </si>
  <si>
    <t>N009</t>
  </si>
  <si>
    <t>N010</t>
  </si>
  <si>
    <t>N011</t>
  </si>
  <si>
    <t>N012</t>
  </si>
  <si>
    <t>N013</t>
  </si>
  <si>
    <t>N014</t>
  </si>
  <si>
    <t>N015</t>
  </si>
  <si>
    <t>N017</t>
  </si>
  <si>
    <t>N018</t>
  </si>
  <si>
    <t>N020</t>
  </si>
  <si>
    <t>N021</t>
  </si>
  <si>
    <t>N022</t>
  </si>
  <si>
    <t>N025</t>
  </si>
  <si>
    <t>N029</t>
  </si>
  <si>
    <t>N033</t>
  </si>
  <si>
    <t>N035</t>
  </si>
  <si>
    <t>N036</t>
  </si>
  <si>
    <t>N037</t>
  </si>
  <si>
    <t>N038</t>
  </si>
  <si>
    <t>N041</t>
  </si>
  <si>
    <t>N042</t>
  </si>
  <si>
    <t>N043</t>
  </si>
  <si>
    <t>N044</t>
  </si>
  <si>
    <t>N045</t>
  </si>
  <si>
    <t>N047</t>
  </si>
  <si>
    <t>N049</t>
  </si>
  <si>
    <t>N050</t>
  </si>
  <si>
    <t>N051</t>
  </si>
  <si>
    <t>N052</t>
  </si>
  <si>
    <t>N054</t>
  </si>
  <si>
    <t>N057</t>
  </si>
  <si>
    <t>N058</t>
  </si>
  <si>
    <t>N060</t>
  </si>
  <si>
    <t>N061</t>
  </si>
  <si>
    <t>N063</t>
  </si>
  <si>
    <t>N065</t>
  </si>
  <si>
    <t>N067</t>
  </si>
  <si>
    <t>N068</t>
  </si>
  <si>
    <t>N069</t>
  </si>
  <si>
    <t>N071</t>
  </si>
  <si>
    <t>N072</t>
  </si>
  <si>
    <t>N075</t>
  </si>
  <si>
    <t>N076</t>
  </si>
  <si>
    <t>N077</t>
  </si>
  <si>
    <t>N078</t>
  </si>
  <si>
    <t>N079</t>
  </si>
  <si>
    <t>N080</t>
  </si>
  <si>
    <t>N081</t>
  </si>
  <si>
    <t>N082</t>
  </si>
  <si>
    <t>N084</t>
  </si>
  <si>
    <t>N085</t>
  </si>
  <si>
    <t>N087</t>
  </si>
  <si>
    <t>N088</t>
  </si>
  <si>
    <t>N089</t>
  </si>
  <si>
    <t>N090</t>
  </si>
  <si>
    <t>N092</t>
  </si>
  <si>
    <t>N093</t>
  </si>
  <si>
    <t>N094</t>
  </si>
  <si>
    <t>N097</t>
  </si>
  <si>
    <t>N098</t>
  </si>
  <si>
    <t>N099</t>
  </si>
  <si>
    <t>N100</t>
  </si>
  <si>
    <t>N103</t>
  </si>
  <si>
    <t>N104</t>
  </si>
  <si>
    <t>N106</t>
  </si>
  <si>
    <t>N107</t>
  </si>
  <si>
    <t>N110</t>
  </si>
  <si>
    <t>N111</t>
  </si>
  <si>
    <t>N112</t>
  </si>
  <si>
    <t>N113</t>
  </si>
  <si>
    <t>N114</t>
  </si>
  <si>
    <t>N115</t>
  </si>
  <si>
    <t>N116</t>
  </si>
  <si>
    <t>N117</t>
  </si>
  <si>
    <t>N118</t>
  </si>
  <si>
    <t>N119</t>
  </si>
  <si>
    <t>N120</t>
  </si>
  <si>
    <t>N959</t>
  </si>
  <si>
    <t>P001</t>
  </si>
  <si>
    <t>P005</t>
  </si>
  <si>
    <t>P006</t>
  </si>
  <si>
    <t>P007</t>
  </si>
  <si>
    <t>P008</t>
  </si>
  <si>
    <t>P009</t>
  </si>
  <si>
    <t>P010</t>
  </si>
  <si>
    <t>P011</t>
  </si>
  <si>
    <t>P013</t>
  </si>
  <si>
    <t>P014</t>
  </si>
  <si>
    <t>P015</t>
  </si>
  <si>
    <t>P017</t>
  </si>
  <si>
    <t>P018</t>
  </si>
  <si>
    <t>P022</t>
  </si>
  <si>
    <t>P025</t>
  </si>
  <si>
    <t>P033</t>
  </si>
  <si>
    <t>P035</t>
  </si>
  <si>
    <t>P037</t>
  </si>
  <si>
    <t>P038</t>
  </si>
  <si>
    <t>P041</t>
  </si>
  <si>
    <t>P043</t>
  </si>
  <si>
    <t>P045</t>
  </si>
  <si>
    <t>P047</t>
  </si>
  <si>
    <t>P048</t>
  </si>
  <si>
    <t>P049</t>
  </si>
  <si>
    <t>P050</t>
  </si>
  <si>
    <t>P051</t>
  </si>
  <si>
    <t>P052</t>
  </si>
  <si>
    <t>P054</t>
  </si>
  <si>
    <t>P057</t>
  </si>
  <si>
    <t>P061</t>
  </si>
  <si>
    <t>P063</t>
  </si>
  <si>
    <t>P068</t>
  </si>
  <si>
    <t>P069</t>
  </si>
  <si>
    <t>P071</t>
  </si>
  <si>
    <t>P072</t>
  </si>
  <si>
    <t>P075</t>
  </si>
  <si>
    <t>P076</t>
  </si>
  <si>
    <t>P077</t>
  </si>
  <si>
    <t>P078</t>
  </si>
  <si>
    <t>P079</t>
  </si>
  <si>
    <t>P081</t>
  </si>
  <si>
    <t>P084</t>
  </si>
  <si>
    <t>P087</t>
  </si>
  <si>
    <t>P088</t>
  </si>
  <si>
    <t>P089</t>
  </si>
  <si>
    <t>P090</t>
  </si>
  <si>
    <t>P092</t>
  </si>
  <si>
    <t>P097</t>
  </si>
  <si>
    <t>P100</t>
  </si>
  <si>
    <t>P103</t>
  </si>
  <si>
    <t>P104</t>
  </si>
  <si>
    <t>P105</t>
  </si>
  <si>
    <t>P106</t>
  </si>
  <si>
    <t>P107</t>
  </si>
  <si>
    <t>P110</t>
  </si>
  <si>
    <t>P111</t>
  </si>
  <si>
    <t>P113</t>
  </si>
  <si>
    <t>P115</t>
  </si>
  <si>
    <t>P116</t>
  </si>
  <si>
    <t>P117</t>
  </si>
  <si>
    <t>P120</t>
  </si>
  <si>
    <t>P959</t>
  </si>
  <si>
    <t>R003</t>
  </si>
  <si>
    <t>R005</t>
  </si>
  <si>
    <t>R008</t>
  </si>
  <si>
    <t>R010</t>
  </si>
  <si>
    <t>R011</t>
  </si>
  <si>
    <t>R013</t>
  </si>
  <si>
    <t>R015</t>
  </si>
  <si>
    <t>R017</t>
  </si>
  <si>
    <t>R018</t>
  </si>
  <si>
    <t>R019</t>
  </si>
  <si>
    <t>R021</t>
  </si>
  <si>
    <t>R024</t>
  </si>
  <si>
    <t>R030</t>
  </si>
  <si>
    <t>R033</t>
  </si>
  <si>
    <t>R034</t>
  </si>
  <si>
    <t>R036</t>
  </si>
  <si>
    <t>R037</t>
  </si>
  <si>
    <t>R038</t>
  </si>
  <si>
    <t>R041</t>
  </si>
  <si>
    <t>R042</t>
  </si>
  <si>
    <t>R045</t>
  </si>
  <si>
    <t>R047</t>
  </si>
  <si>
    <t>R048</t>
  </si>
  <si>
    <t>R050</t>
  </si>
  <si>
    <t>R051</t>
  </si>
  <si>
    <t>R052</t>
  </si>
  <si>
    <t>R054</t>
  </si>
  <si>
    <t>R057</t>
  </si>
  <si>
    <t>R058</t>
  </si>
  <si>
    <t>R061</t>
  </si>
  <si>
    <t>R063</t>
  </si>
  <si>
    <t>R071</t>
  </si>
  <si>
    <t>R072</t>
  </si>
  <si>
    <t>R073</t>
  </si>
  <si>
    <t>R076</t>
  </si>
  <si>
    <t>R078</t>
  </si>
  <si>
    <t>R079</t>
  </si>
  <si>
    <t>R088</t>
  </si>
  <si>
    <t>R089</t>
  </si>
  <si>
    <t>R090</t>
  </si>
  <si>
    <t>R093</t>
  </si>
  <si>
    <t>R097</t>
  </si>
  <si>
    <t>R103</t>
  </si>
  <si>
    <t>R104</t>
  </si>
  <si>
    <t>R105</t>
  </si>
  <si>
    <t>R106</t>
  </si>
  <si>
    <t>R109</t>
  </si>
  <si>
    <t>R114</t>
  </si>
  <si>
    <t>R115</t>
  </si>
  <si>
    <t>R116</t>
  </si>
  <si>
    <t>R117</t>
  </si>
  <si>
    <t>R118</t>
  </si>
  <si>
    <t>R120</t>
  </si>
  <si>
    <t>R959</t>
  </si>
  <si>
    <t>T036</t>
  </si>
  <si>
    <t>V001</t>
  </si>
  <si>
    <t>V002</t>
  </si>
  <si>
    <t>V003</t>
  </si>
  <si>
    <t>V004</t>
  </si>
  <si>
    <t>V005</t>
  </si>
  <si>
    <t>V006</t>
  </si>
  <si>
    <t>V007</t>
  </si>
  <si>
    <t>V008</t>
  </si>
  <si>
    <t>V009</t>
  </si>
  <si>
    <t>V010</t>
  </si>
  <si>
    <t>V011</t>
  </si>
  <si>
    <t>V012</t>
  </si>
  <si>
    <t>V013</t>
  </si>
  <si>
    <t>V014</t>
  </si>
  <si>
    <t>V016</t>
  </si>
  <si>
    <t>V017</t>
  </si>
  <si>
    <t>V018</t>
  </si>
  <si>
    <t>V019</t>
  </si>
  <si>
    <t>V020</t>
  </si>
  <si>
    <t>V021</t>
  </si>
  <si>
    <t>V022</t>
  </si>
  <si>
    <t>V023</t>
  </si>
  <si>
    <t>V024</t>
  </si>
  <si>
    <t>V025</t>
  </si>
  <si>
    <t>V026</t>
  </si>
  <si>
    <t>V027</t>
  </si>
  <si>
    <t>V028</t>
  </si>
  <si>
    <t>V030</t>
  </si>
  <si>
    <t>V031</t>
  </si>
  <si>
    <t>V032</t>
  </si>
  <si>
    <t>V033</t>
  </si>
  <si>
    <t>V035</t>
  </si>
  <si>
    <t>V036</t>
  </si>
  <si>
    <t>V037</t>
  </si>
  <si>
    <t>V038</t>
  </si>
  <si>
    <t>V039</t>
  </si>
  <si>
    <t>V040</t>
  </si>
  <si>
    <t>V041</t>
  </si>
  <si>
    <t>V042</t>
  </si>
  <si>
    <t>V043</t>
  </si>
  <si>
    <t>V044</t>
  </si>
  <si>
    <t>V045</t>
  </si>
  <si>
    <t>V046</t>
  </si>
  <si>
    <t>V047</t>
  </si>
  <si>
    <t>V048</t>
  </si>
  <si>
    <t>V049</t>
  </si>
  <si>
    <t>V050</t>
  </si>
  <si>
    <t>V051</t>
  </si>
  <si>
    <t>V052</t>
  </si>
  <si>
    <t>V053</t>
  </si>
  <si>
    <t>V054</t>
  </si>
  <si>
    <t>V055</t>
  </si>
  <si>
    <t>V057</t>
  </si>
  <si>
    <t>V060</t>
  </si>
  <si>
    <t>V061</t>
  </si>
  <si>
    <t>V062</t>
  </si>
  <si>
    <t>V063</t>
  </si>
  <si>
    <t>V064</t>
  </si>
  <si>
    <t>V065</t>
  </si>
  <si>
    <t>V066</t>
  </si>
  <si>
    <t>V067</t>
  </si>
  <si>
    <t>V068</t>
  </si>
  <si>
    <t>V069</t>
  </si>
  <si>
    <t>V070</t>
  </si>
  <si>
    <t>V071</t>
  </si>
  <si>
    <t>V072</t>
  </si>
  <si>
    <t>V073</t>
  </si>
  <si>
    <t>V074</t>
  </si>
  <si>
    <t>V075</t>
  </si>
  <si>
    <t>V076</t>
  </si>
  <si>
    <t>V077</t>
  </si>
  <si>
    <t>V078</t>
  </si>
  <si>
    <t>V079</t>
  </si>
  <si>
    <t>V080</t>
  </si>
  <si>
    <t>V081</t>
  </si>
  <si>
    <t>V082</t>
  </si>
  <si>
    <t>V083</t>
  </si>
  <si>
    <t>V084</t>
  </si>
  <si>
    <t>V085</t>
  </si>
  <si>
    <t>V086</t>
  </si>
  <si>
    <t>V087</t>
  </si>
  <si>
    <t>V088</t>
  </si>
  <si>
    <t>V089</t>
  </si>
  <si>
    <t>V090</t>
  </si>
  <si>
    <t>V091</t>
  </si>
  <si>
    <t>V092</t>
  </si>
  <si>
    <t>V093</t>
  </si>
  <si>
    <t>V094</t>
  </si>
  <si>
    <t>V095</t>
  </si>
  <si>
    <t>V096</t>
  </si>
  <si>
    <t>V097</t>
  </si>
  <si>
    <t>V098</t>
  </si>
  <si>
    <t>V099</t>
  </si>
  <si>
    <t>V100</t>
  </si>
  <si>
    <t>V101</t>
  </si>
  <si>
    <t>V102</t>
  </si>
  <si>
    <t>V103</t>
  </si>
  <si>
    <t>V104</t>
  </si>
  <si>
    <t>V105</t>
  </si>
  <si>
    <t>V106</t>
  </si>
  <si>
    <t>V107</t>
  </si>
  <si>
    <t>V108</t>
  </si>
  <si>
    <t>V109</t>
  </si>
  <si>
    <t>V110</t>
  </si>
  <si>
    <t>V111</t>
  </si>
  <si>
    <t>V112</t>
  </si>
  <si>
    <t>V113</t>
  </si>
  <si>
    <t>V114</t>
  </si>
  <si>
    <t>V115</t>
  </si>
  <si>
    <t>V116</t>
  </si>
  <si>
    <t>V117</t>
  </si>
  <si>
    <t>V119</t>
  </si>
  <si>
    <t>V120</t>
  </si>
  <si>
    <t>V122</t>
  </si>
  <si>
    <t>V125</t>
  </si>
  <si>
    <t>V126</t>
  </si>
  <si>
    <t>V127</t>
  </si>
  <si>
    <t>V129</t>
  </si>
  <si>
    <t>V130</t>
  </si>
  <si>
    <t>V136</t>
  </si>
  <si>
    <t>V137</t>
  </si>
  <si>
    <t>V145</t>
  </si>
  <si>
    <t>V147</t>
  </si>
  <si>
    <t>V151</t>
  </si>
  <si>
    <t>V156</t>
  </si>
  <si>
    <t>V158</t>
  </si>
  <si>
    <t>V159</t>
  </si>
  <si>
    <t>V163</t>
  </si>
  <si>
    <t>V171</t>
  </si>
  <si>
    <t>V176</t>
  </si>
  <si>
    <t>V179</t>
  </si>
  <si>
    <t>V189</t>
  </si>
  <si>
    <t>V196</t>
  </si>
  <si>
    <t>V197</t>
  </si>
  <si>
    <t>V198</t>
  </si>
  <si>
    <t>V200</t>
  </si>
  <si>
    <t>V205</t>
  </si>
  <si>
    <t>V206</t>
  </si>
  <si>
    <t>V207</t>
  </si>
  <si>
    <t>V208</t>
  </si>
  <si>
    <t>V218</t>
  </si>
  <si>
    <t>V219</t>
  </si>
  <si>
    <t>V224</t>
  </si>
  <si>
    <t>V230</t>
  </si>
  <si>
    <t>V236</t>
  </si>
  <si>
    <t>V237</t>
  </si>
  <si>
    <t>V247</t>
  </si>
  <si>
    <t>V251</t>
  </si>
  <si>
    <t>V259</t>
  </si>
  <si>
    <t>V263</t>
  </si>
  <si>
    <t>V271</t>
  </si>
  <si>
    <t>V281</t>
  </si>
  <si>
    <t>V298</t>
  </si>
  <si>
    <t>V300</t>
  </si>
  <si>
    <t>V305</t>
  </si>
  <si>
    <t>V306</t>
  </si>
  <si>
    <t>V308</t>
  </si>
  <si>
    <t>V319</t>
  </si>
  <si>
    <t>V324</t>
  </si>
  <si>
    <t>V330</t>
  </si>
  <si>
    <t>V336</t>
  </si>
  <si>
    <t>V337</t>
  </si>
  <si>
    <t>V347</t>
  </si>
  <si>
    <t>V359</t>
  </si>
  <si>
    <t>V363</t>
  </si>
  <si>
    <t>V373</t>
  </si>
  <si>
    <t>V376</t>
  </si>
  <si>
    <t>V398</t>
  </si>
  <si>
    <t>V400</t>
  </si>
  <si>
    <t>V405</t>
  </si>
  <si>
    <t>V407</t>
  </si>
  <si>
    <t>V419</t>
  </si>
  <si>
    <t>V424</t>
  </si>
  <si>
    <t>V430</t>
  </si>
  <si>
    <t>V436</t>
  </si>
  <si>
    <t>V437</t>
  </si>
  <si>
    <t>V447</t>
  </si>
  <si>
    <t>V459</t>
  </si>
  <si>
    <t>V463</t>
  </si>
  <si>
    <t>V473</t>
  </si>
  <si>
    <t>V476</t>
  </si>
  <si>
    <t>V500</t>
  </si>
  <si>
    <t>V505</t>
  </si>
  <si>
    <t>V507</t>
  </si>
  <si>
    <t>V508</t>
  </si>
  <si>
    <t>V524</t>
  </si>
  <si>
    <t>V530</t>
  </si>
  <si>
    <t>V537</t>
  </si>
  <si>
    <t>V547</t>
  </si>
  <si>
    <t>V559</t>
  </si>
  <si>
    <t>V563</t>
  </si>
  <si>
    <t>V576</t>
  </si>
  <si>
    <t>V607</t>
  </si>
  <si>
    <t>V619</t>
  </si>
  <si>
    <t>V624</t>
  </si>
  <si>
    <t>V630</t>
  </si>
  <si>
    <t>V637</t>
  </si>
  <si>
    <t>V647</t>
  </si>
  <si>
    <t>V659</t>
  </si>
  <si>
    <t>V663</t>
  </si>
  <si>
    <t>V673</t>
  </si>
  <si>
    <t>V676</t>
  </si>
  <si>
    <t>V707</t>
  </si>
  <si>
    <t>V708</t>
  </si>
  <si>
    <t>V719</t>
  </si>
  <si>
    <t>V724</t>
  </si>
  <si>
    <t>V730</t>
  </si>
  <si>
    <t>V737</t>
  </si>
  <si>
    <t>V756</t>
  </si>
  <si>
    <t>V759</t>
  </si>
  <si>
    <t>V773</t>
  </si>
  <si>
    <t>V808</t>
  </si>
  <si>
    <t>V819</t>
  </si>
  <si>
    <t>V830</t>
  </si>
  <si>
    <t>V856</t>
  </si>
  <si>
    <t>V859</t>
  </si>
  <si>
    <t>V873</t>
  </si>
  <si>
    <t>V919</t>
  </si>
  <si>
    <t>V930</t>
  </si>
  <si>
    <t>V937</t>
  </si>
  <si>
    <t>V959</t>
  </si>
  <si>
    <t>W001</t>
  </si>
  <si>
    <t>W004</t>
  </si>
  <si>
    <t>W010</t>
  </si>
  <si>
    <t>W013</t>
  </si>
  <si>
    <t>W016</t>
  </si>
  <si>
    <t>W017</t>
  </si>
  <si>
    <t>W018</t>
  </si>
  <si>
    <t>W019</t>
  </si>
  <si>
    <t>W020</t>
  </si>
  <si>
    <t>W024</t>
  </si>
  <si>
    <t>W026</t>
  </si>
  <si>
    <t>W027</t>
  </si>
  <si>
    <t>W029</t>
  </si>
  <si>
    <t>W031</t>
  </si>
  <si>
    <t>W032</t>
  </si>
  <si>
    <t>W033</t>
  </si>
  <si>
    <t>W035</t>
  </si>
  <si>
    <t>W043</t>
  </si>
  <si>
    <t>W044</t>
  </si>
  <si>
    <t>W045</t>
  </si>
  <si>
    <t>W047</t>
  </si>
  <si>
    <t>W048</t>
  </si>
  <si>
    <t>W050</t>
  </si>
  <si>
    <t>W051</t>
  </si>
  <si>
    <t>W052</t>
  </si>
  <si>
    <t>W058</t>
  </si>
  <si>
    <t>W060</t>
  </si>
  <si>
    <t>W061</t>
  </si>
  <si>
    <t>W064</t>
  </si>
  <si>
    <t>W066</t>
  </si>
  <si>
    <t>W067</t>
  </si>
  <si>
    <t>W069</t>
  </si>
  <si>
    <t>W070</t>
  </si>
  <si>
    <t>W071</t>
  </si>
  <si>
    <t>W079</t>
  </si>
  <si>
    <t>W080</t>
  </si>
  <si>
    <t>W085</t>
  </si>
  <si>
    <t>W090</t>
  </si>
  <si>
    <t>W091</t>
  </si>
  <si>
    <t>W092</t>
  </si>
  <si>
    <t>W095</t>
  </si>
  <si>
    <t>W097</t>
  </si>
  <si>
    <t>W098</t>
  </si>
  <si>
    <t>W099</t>
  </si>
  <si>
    <t>W104</t>
  </si>
  <si>
    <t>W105</t>
  </si>
  <si>
    <t>W109</t>
  </si>
  <si>
    <t>W114</t>
  </si>
  <si>
    <t>W115</t>
  </si>
  <si>
    <t>W118</t>
  </si>
  <si>
    <t>W119</t>
  </si>
  <si>
    <t>W120</t>
  </si>
  <si>
    <t>X030</t>
  </si>
  <si>
    <t>X034</t>
  </si>
  <si>
    <t>X059</t>
  </si>
  <si>
    <t>X105</t>
  </si>
  <si>
    <t>X956</t>
  </si>
  <si>
    <t>AC19</t>
  </si>
  <si>
    <t>AD19</t>
  </si>
  <si>
    <t>AS02</t>
  </si>
  <si>
    <t>AS20</t>
  </si>
  <si>
    <t>C156</t>
  </si>
  <si>
    <t>C356</t>
  </si>
  <si>
    <t>D024</t>
  </si>
  <si>
    <t>D106</t>
  </si>
  <si>
    <t>J410</t>
  </si>
  <si>
    <t>K419</t>
  </si>
  <si>
    <t>K456</t>
  </si>
  <si>
    <t>L001</t>
  </si>
  <si>
    <t>L456</t>
  </si>
  <si>
    <t>L956</t>
  </si>
  <si>
    <t>P093</t>
  </si>
  <si>
    <t>TS59</t>
  </si>
  <si>
    <t>V408</t>
  </si>
  <si>
    <t>V608</t>
  </si>
  <si>
    <t>B024</t>
  </si>
  <si>
    <t>C105</t>
  </si>
  <si>
    <t>Participating Employer Name</t>
  </si>
  <si>
    <t>BRECKINRIDGE CO ATTORNEY</t>
  </si>
  <si>
    <t>CHRISTIAN COUNTY ATTORNEY</t>
  </si>
  <si>
    <t>EDMONSON COUNTY ATTORNEY</t>
  </si>
  <si>
    <t>KNOTT COUNTY ATTORNEY</t>
  </si>
  <si>
    <t>LOGAN COUNTY ATTORNEY</t>
  </si>
  <si>
    <t>MONROE CO ATTORNEY</t>
  </si>
  <si>
    <t>LEGS GENERAL ASSEMBLY</t>
  </si>
  <si>
    <t>LEGS LEGISLATIVE RES COMM</t>
  </si>
  <si>
    <t>WAYNE COUNTY ATTORNEY</t>
  </si>
  <si>
    <t>EASTERN KY UNIV</t>
  </si>
  <si>
    <t>KET FOUNDATION</t>
  </si>
  <si>
    <t>KY BAR ASSOCIATION</t>
  </si>
  <si>
    <t>CHILD WATCH ADVOCACY CTR</t>
  </si>
  <si>
    <t>SANCTUARY INC</t>
  </si>
  <si>
    <t>O A S I S</t>
  </si>
  <si>
    <t>BARREN RIVER CHILD ADVOCA</t>
  </si>
  <si>
    <t>MOREHEAD STATE UNIVERSITY</t>
  </si>
  <si>
    <t>MURRAY STATE UNIV</t>
  </si>
  <si>
    <t>NORTHERN KY UNIVERSITY</t>
  </si>
  <si>
    <t>SILVERLEALF</t>
  </si>
  <si>
    <t>SPRINGHAVEN INC</t>
  </si>
  <si>
    <t>SAFE HARBOR</t>
  </si>
  <si>
    <t>D.O.V.E.S.</t>
  </si>
  <si>
    <t>GATEWAY CHILD ADVOCACY</t>
  </si>
  <si>
    <t>JUDI'S PLACE FOR KIDS, INC.</t>
  </si>
  <si>
    <t>KY RIVER CHILD ADVOCACY</t>
  </si>
  <si>
    <t>NURSING HOME OMBUDSMAN</t>
  </si>
  <si>
    <t>WESTERN KENTUCKY UNIV</t>
  </si>
  <si>
    <t>KASAP</t>
  </si>
  <si>
    <t>PENNYRILE CHILD ADV CTR</t>
  </si>
  <si>
    <t>BUFFALO TR CHILD ADV INC</t>
  </si>
  <si>
    <t>CUMBERLAND V C A CENTER</t>
  </si>
  <si>
    <t>LAKE CUMB CHILD ADV CTR</t>
  </si>
  <si>
    <t>B.R.A.S.S.</t>
  </si>
  <si>
    <t>WOMEN AWARE</t>
  </si>
  <si>
    <t>BETHANY HOUSE ABUSE SHELT</t>
  </si>
  <si>
    <t>HOPE HARBOR INC</t>
  </si>
  <si>
    <t>CHILD ADV CTR OF GRN RVR</t>
  </si>
  <si>
    <t>CSG HEADQUARTERS</t>
  </si>
  <si>
    <t>KY HIGHER ED STUD LN CORP</t>
  </si>
  <si>
    <t>JUDL JUDICIAL RET SYSTEM</t>
  </si>
  <si>
    <t>JUDL ADM OFF OF THE COURT</t>
  </si>
  <si>
    <t>LEX FAYETTE CO HLTH DEPT</t>
  </si>
  <si>
    <t>LAKE CUMBERLAND DISTRICT</t>
  </si>
  <si>
    <t>WEDCO DIST HEALTH DEPT</t>
  </si>
  <si>
    <t>NORTHERN KY DIST HLTH DEP</t>
  </si>
  <si>
    <t>BARREN RVR DIST HLTH DEPT</t>
  </si>
  <si>
    <t>GREEN RVR DIST HLTH DEPT</t>
  </si>
  <si>
    <t>LINCOLN TRL DIST HLTH DEP</t>
  </si>
  <si>
    <t>PURCHASE DIST HLTH DEPT</t>
  </si>
  <si>
    <t>MERCER CO HEALTH DEPT</t>
  </si>
  <si>
    <t>CUMBERLAND VLY DIST HEALT</t>
  </si>
  <si>
    <t>KY RIVER DIST HEALTH DEPT</t>
  </si>
  <si>
    <t>BOURBON CO HEALTH CENTER</t>
  </si>
  <si>
    <t>CLARK CO HEALTH DEPT</t>
  </si>
  <si>
    <t>GATEWAY DIST HEALTH DEPT</t>
  </si>
  <si>
    <t>BOYLE CO HEALTH DEPT</t>
  </si>
  <si>
    <t>PIKE CO HEALTH DEPT</t>
  </si>
  <si>
    <t>FLOYD CO HEALTH CENTER</t>
  </si>
  <si>
    <t>MARTIN CO HEALTH DEPT</t>
  </si>
  <si>
    <t>BUFFALO TRACE HEALTH DEPT</t>
  </si>
  <si>
    <t>N CENTRAL DIST HLTH DEPT</t>
  </si>
  <si>
    <t>PENNYRILE DIST HLTH DEPT</t>
  </si>
  <si>
    <t>BREATHITT CO HEALTH DEPT</t>
  </si>
  <si>
    <t>GREENUP CO HLTH DEPT</t>
  </si>
  <si>
    <t>WHITLEY CO HEALTH DEPT</t>
  </si>
  <si>
    <t>LAUREL CO HEALTH DEPT</t>
  </si>
  <si>
    <t>KNOX CO HEALTH DEPT</t>
  </si>
  <si>
    <t>MONROE CO HEALTH DEPT</t>
  </si>
  <si>
    <t>BULLITT CO HEALTH DEPT</t>
  </si>
  <si>
    <t>THREE RIVERS DIST HLTH</t>
  </si>
  <si>
    <t>ESTILL CO HEALTH DEPT</t>
  </si>
  <si>
    <t>OLDHAM CO HEALTH DEPT</t>
  </si>
  <si>
    <t>LEWIS CO HEALTH DEPT</t>
  </si>
  <si>
    <t>FLEMING CO HEALTH DEP</t>
  </si>
  <si>
    <t>JESSAMINE CO HEALTH DEPT</t>
  </si>
  <si>
    <t>POWELL CO HEALTH DEPT</t>
  </si>
  <si>
    <t>ANDERSON CO HEALTH DEPT</t>
  </si>
  <si>
    <t>MADISON CO HEALTH DEP</t>
  </si>
  <si>
    <t>JOHNSON CO HEALTH DEPT</t>
  </si>
  <si>
    <t>MAGOFFIN CO HEALTH DEPT</t>
  </si>
  <si>
    <t>ALLEN CO HEALTH DEPT</t>
  </si>
  <si>
    <t>FRANKLIN CO HEALTH DEPT</t>
  </si>
  <si>
    <t>LINCOLN CO HEALTH DEPT</t>
  </si>
  <si>
    <t>WOODFORD CO HEALTH DEPT</t>
  </si>
  <si>
    <t>MUHLENBERG CO.HEALTH DEPT</t>
  </si>
  <si>
    <t>MARSHALL CO HEALTH DEPT</t>
  </si>
  <si>
    <t>CHRISTIAN CO HEALTH DEPT</t>
  </si>
  <si>
    <t>HOPKINS CO HEALTH DEPT</t>
  </si>
  <si>
    <t>TODD CO HEALTH DEPT</t>
  </si>
  <si>
    <t>BRACKEN CO HEALTH DEPT</t>
  </si>
  <si>
    <t>MONTGOMERY CO HEALTH DEPT</t>
  </si>
  <si>
    <t>GARRARD COUNTY HEALTH DPT</t>
  </si>
  <si>
    <t>BRECKINRIDGE CO HEALTH BD</t>
  </si>
  <si>
    <t>ASHLAND BOYD CO HEALTH DP</t>
  </si>
  <si>
    <t>LAWRENCE CO HEALTH DEPT</t>
  </si>
  <si>
    <t>GRAVES CO HEALTH CENTER</t>
  </si>
  <si>
    <t>CALLOWAY CO HEALTH DEPT</t>
  </si>
  <si>
    <t>BELL CO HEALTH DEPT</t>
  </si>
  <si>
    <t>GRAYSON COUNTY HEALTH DEPT</t>
  </si>
  <si>
    <t>HARLAN CO HEALTH DEPT</t>
  </si>
  <si>
    <t>CARTER CO HEALTH DEPT</t>
  </si>
  <si>
    <t>UNIFIED PROSECUTORIAL SYS</t>
  </si>
  <si>
    <t>DEPT OF AGRICULTURE</t>
  </si>
  <si>
    <t>ATTORNEY GENERALS OFFICE</t>
  </si>
  <si>
    <t>AUDITOR OF PUBLIC ACCOUNT</t>
  </si>
  <si>
    <t>REGISTRY OF ELECTION</t>
  </si>
  <si>
    <t>GOVERNORS OFFICE</t>
  </si>
  <si>
    <t>DEPT OF VETERANS AFFAIRS</t>
  </si>
  <si>
    <t>MILITARY AFFAIRS COMM</t>
  </si>
  <si>
    <t>KY INFRASTRUCTURE</t>
  </si>
  <si>
    <t>LT GOVERNORS OFFICE</t>
  </si>
  <si>
    <t>AGRICULTURAL DEVELOP BD</t>
  </si>
  <si>
    <t>OFF OF HOMELAND SECURITY</t>
  </si>
  <si>
    <t>DEPT MILITARY AFFAIRS</t>
  </si>
  <si>
    <t>OFF OF SECRETARY TO CABIN</t>
  </si>
  <si>
    <t>GOV OFF LOCAL DEVELOPMENT</t>
  </si>
  <si>
    <t>SECRETARY OF STATE</t>
  </si>
  <si>
    <t>STATE TREASURERS OFFICE</t>
  </si>
  <si>
    <t>EARLY CHILDHOOD ADVISORY COUNCIL</t>
  </si>
  <si>
    <t>BOARD OF MEDICAL IMAGING &amp; RADIATION TECHNOLOGY</t>
  </si>
  <si>
    <t>KY COMM NETWORK AUTH</t>
  </si>
  <si>
    <t>BOARD OF ACCOUNTANCY</t>
  </si>
  <si>
    <t>BOARD OF BARBERING</t>
  </si>
  <si>
    <t>BOARD OF CHIROPRACTIC EXM</t>
  </si>
  <si>
    <t>BOARD OF DENTISTRY</t>
  </si>
  <si>
    <t>BOARD OF ELECTIONS</t>
  </si>
  <si>
    <t>BRD OF EMBALMERS/FUN DIR</t>
  </si>
  <si>
    <t>BOARD OF EXM ARCHITECTS</t>
  </si>
  <si>
    <t>KY LANDSCAPE ARCH REG BD</t>
  </si>
  <si>
    <t>BD EXAMINERS OF SOCIAL WK</t>
  </si>
  <si>
    <t>BD OF HAIRDRESSERS/CSMTG</t>
  </si>
  <si>
    <t>BD OF MEDICAL LICENSURE</t>
  </si>
  <si>
    <t>BOARD OF NURSING</t>
  </si>
  <si>
    <t>BOARD OF OPTOMETRIC EXM</t>
  </si>
  <si>
    <t>KY RESPIRATORY CARE BD</t>
  </si>
  <si>
    <t>PERSONNEL BOARD</t>
  </si>
  <si>
    <t>KY BOARD OF PHARMACY</t>
  </si>
  <si>
    <t>BD OF PHYSICAL THERAPY</t>
  </si>
  <si>
    <t>BD OF PROF ENGINEERS &amp; LA</t>
  </si>
  <si>
    <t>SCHOOL FAC CONSTR COMM</t>
  </si>
  <si>
    <t>EXECUTIVE BRANCH ETH COMM</t>
  </si>
  <si>
    <t>COMMISSION ON HUMAN RIGHT</t>
  </si>
  <si>
    <t>COMMISSION ON WOMEN</t>
  </si>
  <si>
    <t>KY COUNCIL POSTSEC EDUCAT</t>
  </si>
  <si>
    <t>OFFICE OF STATE BUD DIREC</t>
  </si>
  <si>
    <t>TRAN OFF OF THE SECRETARY</t>
  </si>
  <si>
    <t>TRAN OFFICE OF LEGAL SVC</t>
  </si>
  <si>
    <t>DIVISION OF FACILITY MANA</t>
  </si>
  <si>
    <t>TRAN DEPT OF AVIATION</t>
  </si>
  <si>
    <t>TRAN OFFICE OF PERSONNEL</t>
  </si>
  <si>
    <t>OFFICE OF INFORMAT TECHNO</t>
  </si>
  <si>
    <t>OFFICE OF AUDITS</t>
  </si>
  <si>
    <t>DOT PAYROLL DIVISION</t>
  </si>
  <si>
    <t>TRAN DEPT OF HIGHWAYS</t>
  </si>
  <si>
    <t>TRAN DEPT OF INTERGOV PRO</t>
  </si>
  <si>
    <t>TRAN DEPT OF VEH REGULATE</t>
  </si>
  <si>
    <t>CAB FOR ECONOMIC DEVELOPMENT</t>
  </si>
  <si>
    <t>KENTUCKY STATE UNIVERSITY</t>
  </si>
  <si>
    <t>KHEAA DIV OF FINANCIAL AF</t>
  </si>
  <si>
    <t>COMMONWEALTH OF TECHNOL</t>
  </si>
  <si>
    <t>KY RIVER AUTHORITY</t>
  </si>
  <si>
    <t>OFFICE OF PVA'S</t>
  </si>
  <si>
    <t>DEPT OF REVENUE</t>
  </si>
  <si>
    <t>OFFICE OF SECRETARY</t>
  </si>
  <si>
    <t>FIN OFFICE OF INSP GENERAL</t>
  </si>
  <si>
    <t>OFF OF THE CONTROLLER</t>
  </si>
  <si>
    <t>DEPT FACILITIES SUPP SVCS</t>
  </si>
  <si>
    <t>KY STATE FAIR BOARD</t>
  </si>
  <si>
    <t>COMM KY HERITAGE COUNCIL</t>
  </si>
  <si>
    <t>KY ARTS COUNCIL</t>
  </si>
  <si>
    <t>KY HISTORICAL SOCIETY</t>
  </si>
  <si>
    <t>DEPT OF FISH &amp; WILDLIFE</t>
  </si>
  <si>
    <t>COMM KY HORSE PARK</t>
  </si>
  <si>
    <t>DEPT OF PARKS</t>
  </si>
  <si>
    <t>COMM OFFICE OF SECRETARY</t>
  </si>
  <si>
    <t>KY ARTISANS CTR AT BEREA</t>
  </si>
  <si>
    <t>DEPT OF TOURISM</t>
  </si>
  <si>
    <t>KY COMM DEAF/HARD OF HEAR</t>
  </si>
  <si>
    <t>KY ENVIRONMENTAL EDUC COU</t>
  </si>
  <si>
    <t>EDUC OFFICE OF SECRETARY</t>
  </si>
  <si>
    <t>DEPT WORKFORCE INVESTMENT</t>
  </si>
  <si>
    <t>KY COMM ON PROPRIETARY ED</t>
  </si>
  <si>
    <t>EDUC DEPT OF EDUCATION</t>
  </si>
  <si>
    <t>KY EDUCATIONAL TV AUTHOR</t>
  </si>
  <si>
    <t>KY DEPT LIBRARY &amp; ARCHIVE</t>
  </si>
  <si>
    <t>H&amp;FS OFF OF THE SECRETARY</t>
  </si>
  <si>
    <t>OFFICE INSPECTOR GENERAL</t>
  </si>
  <si>
    <t>DEPT OF AGING/INDEP LIVIN</t>
  </si>
  <si>
    <t>DEPT FOR INCOME SUPPORT</t>
  </si>
  <si>
    <t>DEPT FOR PUBLIC HEALTH</t>
  </si>
  <si>
    <t>OFF HUMAN RESOURCE MANAGE</t>
  </si>
  <si>
    <t>SERVE KY</t>
  </si>
  <si>
    <t>H&amp;FS DEPT FOR COMM BASE S</t>
  </si>
  <si>
    <t>DEPT FOR MEDICAID SERVICE</t>
  </si>
  <si>
    <t>OFFICE FOR CHILDREN WITH SPECIAL HEALTH CARE NEEDS</t>
  </si>
  <si>
    <t>J&amp;PS OFF OF SECRETARY</t>
  </si>
  <si>
    <t>DEPT OF PUBLIC ADVOCACY</t>
  </si>
  <si>
    <t>J&amp;PS DEPT OF KY STATE POL</t>
  </si>
  <si>
    <t>J&amp;PS OF JUVENILE JUSTICE</t>
  </si>
  <si>
    <t>DEPT OF CRIMINAL JUST TRN</t>
  </si>
  <si>
    <t>J&amp;PS DEPT OF CORRECTIONS</t>
  </si>
  <si>
    <t>KCTCS</t>
  </si>
  <si>
    <t>OFFICE OF THE SECRETARY</t>
  </si>
  <si>
    <t>DEPT PERSONNEL ADMIN</t>
  </si>
  <si>
    <t>DEPT FOR EMPLOYEE INS</t>
  </si>
  <si>
    <t>DEPT OF WRKPLACE STANDARD</t>
  </si>
  <si>
    <t>DEPT OF WORKERS CLAIMS</t>
  </si>
  <si>
    <t>KY OSH REVIEW COMMISSION</t>
  </si>
  <si>
    <t>WORKERS COMP FUNDING COMM</t>
  </si>
  <si>
    <t>KY PUBLIC SVC COMMISSION</t>
  </si>
  <si>
    <t>DEPT FOR NATURAL RESOURCE</t>
  </si>
  <si>
    <t>DEPT FOR ENVIRONM PROTECT</t>
  </si>
  <si>
    <t>OFFICE OF ADMINISTRATIVE SERVICES</t>
  </si>
  <si>
    <t>DEPT OF INSURANCE</t>
  </si>
  <si>
    <t>OFF OF OCCUP &amp; PROFESSION</t>
  </si>
  <si>
    <t>KY BOXING &amp; WRESTLING AUT</t>
  </si>
  <si>
    <t>DEPT OF ALCOHOL &amp; BEVERA</t>
  </si>
  <si>
    <t>DEPT OF CHARITABLE GAMING</t>
  </si>
  <si>
    <t>DEPT OF FINANCIAL INSTITU</t>
  </si>
  <si>
    <t>DEPT OF HOUSING &amp; BUILD C</t>
  </si>
  <si>
    <t>ASST OF COMMONWEALTH ATTY</t>
  </si>
  <si>
    <t>KENTUCKY HOUSING CORP</t>
  </si>
  <si>
    <t>FRANKLIN CO COUNCIL AGING</t>
  </si>
  <si>
    <t>MUN ELEC POW ASSOC OF KY</t>
  </si>
  <si>
    <t>HIGHSCHOOL ATHLETIC ASSOC</t>
  </si>
  <si>
    <t>KY OFFICE OF BAR ADMISSIO</t>
  </si>
  <si>
    <t>KY ASSOC OF REGIONAL PROG</t>
  </si>
  <si>
    <t>MASTER COMM BOONE CO</t>
  </si>
  <si>
    <t>MASTER COMM CAMPBELL CO</t>
  </si>
  <si>
    <t>MASTER COMM CHRISTIAN CO</t>
  </si>
  <si>
    <t>MASTER COMM CLARK CO</t>
  </si>
  <si>
    <t>MASTER COMM CLINTON/CUMBE</t>
  </si>
  <si>
    <t>MASTER COMM DAVIESS CO</t>
  </si>
  <si>
    <t>MASTER COMM FAYETTE CO</t>
  </si>
  <si>
    <t>MASTER COMM GARRARD CO</t>
  </si>
  <si>
    <t>MASTER COMM GRANT CO</t>
  </si>
  <si>
    <t>MASTER COMM GRAYSON CO</t>
  </si>
  <si>
    <t>MASTER COMM HARDIN CO</t>
  </si>
  <si>
    <t>MASTER COMMISSIONER HART COUNTY</t>
  </si>
  <si>
    <t>MASTER COMM HENDERSON CO</t>
  </si>
  <si>
    <t>HENRY/ TRIMBLE MASTER COM</t>
  </si>
  <si>
    <t>MASTER COMM HOPKINS CO</t>
  </si>
  <si>
    <t>MASTER COMM JEFF CIRCUIT</t>
  </si>
  <si>
    <t>MASTER COMMISSIONER OF JESSAMINE COUNTY</t>
  </si>
  <si>
    <t>MASTER COMM KENTON CO</t>
  </si>
  <si>
    <t>MASTER COMM LAUREL CO</t>
  </si>
  <si>
    <t>MASTER COMM MCCRACKEN CO</t>
  </si>
  <si>
    <t>MASTER COMM MADISON CO</t>
  </si>
  <si>
    <t>MASTER COMM MEADE CO</t>
  </si>
  <si>
    <t>MASTER COMM NELSON CO</t>
  </si>
  <si>
    <t>MASTER COMM OLDHAM CO</t>
  </si>
  <si>
    <t>MASTER COMM OWEN CO</t>
  </si>
  <si>
    <t>MASTER COMM PIKE CO</t>
  </si>
  <si>
    <t>MASTER COMM FOR FLEMING</t>
  </si>
  <si>
    <t>MASTER COMM SCOTT CO</t>
  </si>
  <si>
    <t>MASTER COMM SIMPSON CO</t>
  </si>
  <si>
    <t>MASTER COMM WARREN CO</t>
  </si>
  <si>
    <t>LOGAN CO MASTER COM</t>
  </si>
  <si>
    <t>MASTER COMM FLOYD CO</t>
  </si>
  <si>
    <t>MASTER COMM BARREN CO</t>
  </si>
  <si>
    <t>MASTER COMM MUHLENBERG CO</t>
  </si>
  <si>
    <t>NORTHERN KY REG MHMR BD</t>
  </si>
  <si>
    <t>COMMUNICARE INC</t>
  </si>
  <si>
    <t>ADANTA/BEHAVIORAL HLTH SR</t>
  </si>
  <si>
    <t>CUMBERLAND RIVER MHMR</t>
  </si>
  <si>
    <t>PENNYROYAL REG MHMR BD</t>
  </si>
  <si>
    <t>GREEN RVR REG MHMR BD</t>
  </si>
  <si>
    <t>COMPREHEND INC REG MHMR B</t>
  </si>
  <si>
    <t>LIFESKILLS INC</t>
  </si>
  <si>
    <t>MOUNTAIN COMP CARE CENTER</t>
  </si>
  <si>
    <t>ALLEN COUNTY ATTORNEY</t>
  </si>
  <si>
    <t>ANDERSON COUNTY ATTORNEY</t>
  </si>
  <si>
    <t>BARREN COUNTY ATTORNEY</t>
  </si>
  <si>
    <t>BELL COUNTY ATTORNEY</t>
  </si>
  <si>
    <t>BOONE COUNTY ATTORNEY</t>
  </si>
  <si>
    <t>BOYLE COUNTY ATTORNEY</t>
  </si>
  <si>
    <t>BULLITT COUNTY ATTORNEY</t>
  </si>
  <si>
    <t>CARROLL COUNTY ATTORNEY</t>
  </si>
  <si>
    <t>CHILD SUPPORT ENCORCEMENT</t>
  </si>
  <si>
    <t>CASEY COUNTY ATTORNEY</t>
  </si>
  <si>
    <t>CLARK COUNTY ATTORNEY</t>
  </si>
  <si>
    <t>CRITTENDEN CO ATTORNEY</t>
  </si>
  <si>
    <t>DAVIESS COUNTY ATTORNEY</t>
  </si>
  <si>
    <t>FLOYD COUNTY ATTORNEY</t>
  </si>
  <si>
    <t>FRANKLIN COUNTY ATTORNEY</t>
  </si>
  <si>
    <t>GARRARD COUNTY ATTORNEY</t>
  </si>
  <si>
    <t>GRANT COUNTY CHILD SUPPOR</t>
  </si>
  <si>
    <t>GRAVES COUNTY ATTORNEY</t>
  </si>
  <si>
    <t>HANCOCK COUNTY ATTORNEY</t>
  </si>
  <si>
    <t>HARRISON COUNTY ATTORNEY</t>
  </si>
  <si>
    <t>HICKMAN COUNTY ATTORNEY</t>
  </si>
  <si>
    <t>HOPKINS COUNTY ATTORNEY</t>
  </si>
  <si>
    <t>JACKSON COUNTY ATTORNEY</t>
  </si>
  <si>
    <t>JEFFERSON CO ATTORNEY</t>
  </si>
  <si>
    <t>LARUE COUNTY ATTORNEY</t>
  </si>
  <si>
    <t>LAUREL COUNTY ATTORNEY</t>
  </si>
  <si>
    <t>LEE COUNTY ATTORNEY</t>
  </si>
  <si>
    <t>MCCRACKEN COUNTY ATTORNEY</t>
  </si>
  <si>
    <t>MCCREARY COUNTY ATTORNEY</t>
  </si>
  <si>
    <t>MADISON COUNTY ATTORNEY</t>
  </si>
  <si>
    <t>MAGOFFIN CO ATTORNEY</t>
  </si>
  <si>
    <t>MEADE COUNTY ATTORNEY</t>
  </si>
  <si>
    <t>MENIFEE COUNTY ATTORNEY</t>
  </si>
  <si>
    <t>MERCER COUNTY ATTORNEY</t>
  </si>
  <si>
    <t>MONTGOMERY CO ATTORNEY</t>
  </si>
  <si>
    <t>MORGAN COUNTY ATTORNEY</t>
  </si>
  <si>
    <t>OLDHAM COUNTY ATTORNEY</t>
  </si>
  <si>
    <t>OWEN COUNTY ATTORNEY</t>
  </si>
  <si>
    <t>PENDLETON COUNTY ATTORNEY</t>
  </si>
  <si>
    <t>PULASKI COUNTY ATTORNEY</t>
  </si>
  <si>
    <t>ROCKCASTLE CO ATTORNEY</t>
  </si>
  <si>
    <t>ROWAN COUNTY ATTORNEY</t>
  </si>
  <si>
    <t>SHELBY COUNTY ATTORNEY</t>
  </si>
  <si>
    <t>SIMPSON COUNTY ATTORNEY</t>
  </si>
  <si>
    <t>SPENCER COUNTY ATTORNEY</t>
  </si>
  <si>
    <t>TODD COUNTY ATTORNEY</t>
  </si>
  <si>
    <t>TRIGG COUNTY ATTORNEY</t>
  </si>
  <si>
    <t>TRIMBLE COUNTY ATTORNEY</t>
  </si>
  <si>
    <t>UNION COUNTY ATTORNEY</t>
  </si>
  <si>
    <t>WEBSTER COUNTY ATTORNEY</t>
  </si>
  <si>
    <t>WHITLEY COUNTY ATTORNEY</t>
  </si>
  <si>
    <t>FAYETTE CO ATTORNEY OFF</t>
  </si>
  <si>
    <t>KENTON COUNTY ATTORNEY</t>
  </si>
  <si>
    <t>KACAC</t>
  </si>
  <si>
    <t>BOARD OF AUCTIONEERS</t>
  </si>
  <si>
    <t>BOARD OF REAL ESTATE APPR</t>
  </si>
  <si>
    <t>COMMISSION- REAL ESTATE</t>
  </si>
  <si>
    <t>MASTER COMM MASON CO</t>
  </si>
  <si>
    <t>MASTER COMM OHIO COUNTY</t>
  </si>
  <si>
    <t>GALLATIN COUNTY ATTORNEY</t>
  </si>
  <si>
    <t>JEFFERSON CO CLERK</t>
  </si>
  <si>
    <t>JEFFERSON CO SHERIFF</t>
  </si>
  <si>
    <t>KENTON CO COURT CLERK</t>
  </si>
  <si>
    <t>KENTON CO SHERIFF</t>
  </si>
  <si>
    <t>CAMPBELL COUNTY CLERK</t>
  </si>
  <si>
    <t>CAMPBELL CO SHERIFF</t>
  </si>
  <si>
    <t>FAYETTE CO CLERK</t>
  </si>
  <si>
    <t>FAYETTE CO SHERIFF</t>
  </si>
  <si>
    <t>DAVIESS CO CLERK</t>
  </si>
  <si>
    <t>DAVIESS CO SHERIFF</t>
  </si>
  <si>
    <t>PIKE CO CLERK</t>
  </si>
  <si>
    <t>PIKE CO SHERIFF</t>
  </si>
  <si>
    <t>HARDIN COUNTY CLERK OFFIC</t>
  </si>
  <si>
    <t>HARDIN COUNTY SHERIFF</t>
  </si>
  <si>
    <t>WARREN COUNTY CLERKS OFF</t>
  </si>
  <si>
    <t>WARREN COUNTY SHERIFF</t>
  </si>
  <si>
    <t>BOONE COUNTY CLERK</t>
  </si>
  <si>
    <t>BOONE COUNTY SHERIFF</t>
  </si>
  <si>
    <t>CHRISTIAN COUNTY CLERK</t>
  </si>
  <si>
    <t>CHRISTIAN COUNTY SHERIFF</t>
  </si>
  <si>
    <t>MADISON COUNTY CLERK</t>
  </si>
  <si>
    <t>MADISON COUNTY SHERIFF</t>
  </si>
  <si>
    <t>BULLITT COUNTY CLERK</t>
  </si>
  <si>
    <t>BULLITT CO SHERIFF</t>
  </si>
  <si>
    <t>HENDERSON CO TOURIST COMM</t>
  </si>
  <si>
    <t>HOUSING AUTH OF PADUCAH</t>
  </si>
  <si>
    <t>MORGANFIELD HOUSING AUTH</t>
  </si>
  <si>
    <t>CITY OF ANCHORAGE</t>
  </si>
  <si>
    <t>BELLEVUE/DAYTON FIRE</t>
  </si>
  <si>
    <t>BURLINGTON FIRE PRO DIST</t>
  </si>
  <si>
    <t>HOUSING AUTHORITY OF CATLETTSBURG</t>
  </si>
  <si>
    <t>CITY OF HILLVIEW</t>
  </si>
  <si>
    <t>PENNYRILE EMER ASST CTR</t>
  </si>
  <si>
    <t>W KY ED COOPERATIVE</t>
  </si>
  <si>
    <t>OAK GROVE TOURISM/CONVENTION COMMISSION</t>
  </si>
  <si>
    <t>OWENSBORO/DAV CO ECO DEV</t>
  </si>
  <si>
    <t>GTR FLEMING CO WATER COMM</t>
  </si>
  <si>
    <t>CITY OF HICKMAN</t>
  </si>
  <si>
    <t>HOUSING AUTH OF MAYFIELD</t>
  </si>
  <si>
    <t>GRAYSON CO CONSERV DIST</t>
  </si>
  <si>
    <t>CITY OF BELLEFONTE</t>
  </si>
  <si>
    <t>CITY OF HARLAN</t>
  </si>
  <si>
    <t>HENDERSON CITY/CO PLANNIN</t>
  </si>
  <si>
    <t>HENRY CO WATER DIST #2</t>
  </si>
  <si>
    <t>CITY OF NORTONVILLE</t>
  </si>
  <si>
    <t>JOHNSON CO FISCAL COURT</t>
  </si>
  <si>
    <t>KNOX CO UTILITIES COMM</t>
  </si>
  <si>
    <t>LAKE BARKLEY TOUR COMM</t>
  </si>
  <si>
    <t>MARION CO WATER DISTRICT</t>
  </si>
  <si>
    <t>N MERCER WATER DISTRICT</t>
  </si>
  <si>
    <t>MONTGOMERY CO FIRE DIST</t>
  </si>
  <si>
    <t>KY RIVER REGIONAL JAIL</t>
  </si>
  <si>
    <t>PIKE CO SENIOR CITIZEN PR</t>
  </si>
  <si>
    <t>CITY OF SCIENCE HILL</t>
  </si>
  <si>
    <t>RUSSELL CO AMBULANCE SER</t>
  </si>
  <si>
    <t>NORTH SHELBY WATER CO</t>
  </si>
  <si>
    <t>CAMPBELL/TAYLOR CO I D A</t>
  </si>
  <si>
    <t>UNION CO ECONOMIC DEVELOP</t>
  </si>
  <si>
    <t>MONTICELLO/WAYNE TELE BOA</t>
  </si>
  <si>
    <t>WHITLEY CO CONSERV DIST</t>
  </si>
  <si>
    <t>HOPKINS-CHRIST CO PLANNIN</t>
  </si>
  <si>
    <t>LOU POLICE RETIRE FUND</t>
  </si>
  <si>
    <t>HOUSING AUTH OF BENTON</t>
  </si>
  <si>
    <t>RIVERPARK CTR OWENSBORO</t>
  </si>
  <si>
    <t>BUECHEL FIRE PROTECT DIST</t>
  </si>
  <si>
    <t>CITY OF LUDLOW</t>
  </si>
  <si>
    <t>CITY OF DOUGLASS HILLS</t>
  </si>
  <si>
    <t>ANCHORAGE MIDDLETOWN FIRE AND EMS</t>
  </si>
  <si>
    <t>LOUISVILLE AIRPORT AUTHOR</t>
  </si>
  <si>
    <t>LEGAL AID SOCIETY INC</t>
  </si>
  <si>
    <t>JEFF CO SOIL/CONSER DIST</t>
  </si>
  <si>
    <t>LAKE DREAMLAND FIRE DIST</t>
  </si>
  <si>
    <t>WINCHESTER CLARK COUNTY INDUSTRIAL AUTHORITY</t>
  </si>
  <si>
    <t>JONATHAN CREEK WATER DIST</t>
  </si>
  <si>
    <t>CITY OF JEFFERSONVILLE</t>
  </si>
  <si>
    <t>CITY OF SADIEVILLE</t>
  </si>
  <si>
    <t>CITY OF SIMPSONVILLE</t>
  </si>
  <si>
    <t>HOUSING AUTH OF CORBIN</t>
  </si>
  <si>
    <t>HOUSING AUTH OF OWENSBORO</t>
  </si>
  <si>
    <t>LOUISVILLE/JEFF CO METRO</t>
  </si>
  <si>
    <t>CALDWELL CO WATER DISTRIC</t>
  </si>
  <si>
    <t>WINCHESTER-CLARK COUNTY TOURISM</t>
  </si>
  <si>
    <t>CITY OF PLEASUREVILLE</t>
  </si>
  <si>
    <t>CITY OF LEWISBURG</t>
  </si>
  <si>
    <t>NORTH MARSHALL WATER DIST</t>
  </si>
  <si>
    <t>GTR H/MERCER PL&amp;ZONING CO</t>
  </si>
  <si>
    <t>CITY OF COAL RUN VILLAGE</t>
  </si>
  <si>
    <t>UNION CO WATER DISTRICT</t>
  </si>
  <si>
    <t>WHITLEY CO WATER DIST</t>
  </si>
  <si>
    <t>WESTERN FLEMING WATER DIS</t>
  </si>
  <si>
    <t>ZONETON FIRE PROT DIST</t>
  </si>
  <si>
    <t>SHELBY CO SUB FIRE DIST</t>
  </si>
  <si>
    <t>ADAIR CO BD OF EDUCATION</t>
  </si>
  <si>
    <t>CITY OF SCOTTSVILLE</t>
  </si>
  <si>
    <t>CITY OF LAWRENCEBURG</t>
  </si>
  <si>
    <t>BALLARD CO BD OF ED</t>
  </si>
  <si>
    <t>GLASGOW BD OF EDUCATION</t>
  </si>
  <si>
    <t>BATH CO BD OF EDUC</t>
  </si>
  <si>
    <t>CITY OF MIDDLESBORO</t>
  </si>
  <si>
    <t>BOONE CO WATER DISTRICT</t>
  </si>
  <si>
    <t>BOURBON CO BD OF EDUCATIO</t>
  </si>
  <si>
    <t>FAIRVIEW BD OF EDUCATION</t>
  </si>
  <si>
    <t>DANVILLE CITY BD OF ED</t>
  </si>
  <si>
    <t>BRACKEN CO BD OF EDUC</t>
  </si>
  <si>
    <t>BREATHITT CO BD OF ED</t>
  </si>
  <si>
    <t>BRECKINRIDGE CO BD OF ED</t>
  </si>
  <si>
    <t>BULLITT CO BD OF ED</t>
  </si>
  <si>
    <t>BUTLER CO BD OF ED</t>
  </si>
  <si>
    <t>CALDWELL CO BD EDUCATION</t>
  </si>
  <si>
    <t>CALLOWAY CO BD OF EDUC</t>
  </si>
  <si>
    <t>SANITATION DISTRICT N0 1</t>
  </si>
  <si>
    <t>CARROLL CO BD OF ED</t>
  </si>
  <si>
    <t>CARTER CO BD OF ED</t>
  </si>
  <si>
    <t>CASEY CO BD OF ED</t>
  </si>
  <si>
    <t>CITY OF HOPKINSVILLE</t>
  </si>
  <si>
    <t>CLARK CO BD OF ED</t>
  </si>
  <si>
    <t>CLAY CO BD OF ED</t>
  </si>
  <si>
    <t>CLINTON CO BD OF ED</t>
  </si>
  <si>
    <t>CRITTENDEN CO BD OF ED</t>
  </si>
  <si>
    <t>CUMBERLAND CO BD OF ED</t>
  </si>
  <si>
    <t>DAVIESS CO LIBRARY DIST</t>
  </si>
  <si>
    <t>EDMONSON CO BD OF EDUC</t>
  </si>
  <si>
    <t>ELLIOTT CO BD OF ED</t>
  </si>
  <si>
    <t>ESTILL CO CONSERVATION DI</t>
  </si>
  <si>
    <t>GREATER LEX CONV&amp;VISITOR</t>
  </si>
  <si>
    <t>FLEMING CO BD OF ED</t>
  </si>
  <si>
    <t>CITY OF FRANKFORT</t>
  </si>
  <si>
    <t>FULTON COUNTY BD OF EDUC</t>
  </si>
  <si>
    <t>GALLATIN CO BD OF EDUC</t>
  </si>
  <si>
    <t>CITY OF LANCASTER</t>
  </si>
  <si>
    <t>WILLIAMSTOWN INDEPNDNT SC</t>
  </si>
  <si>
    <t>GRAVES CO LIBRARY</t>
  </si>
  <si>
    <t>GRAYSON CO BD OF ED</t>
  </si>
  <si>
    <t>GREEN CO BD OF EDUCATION</t>
  </si>
  <si>
    <t>RUSSELL INDPT BD OF ED</t>
  </si>
  <si>
    <t>HANCOCK CO BD EDUCATION</t>
  </si>
  <si>
    <t>HARDIN CO SOIL CN DIST</t>
  </si>
  <si>
    <t>HARLAN CO BD OF EDUCATION</t>
  </si>
  <si>
    <t>HARRISON CO BD OF ED</t>
  </si>
  <si>
    <t>HART CO BD OF ED</t>
  </si>
  <si>
    <t>HENDERSON PUBLIC LIBRARY</t>
  </si>
  <si>
    <t>EMINENCE INDEP BD OF EDUC</t>
  </si>
  <si>
    <t>HICKMAN CO BD OF ED</t>
  </si>
  <si>
    <t>HOPKINS CO BD OF ED</t>
  </si>
  <si>
    <t>JACKSON CO BD OF ED</t>
  </si>
  <si>
    <t>JEFF CO METRO SEWER DIST</t>
  </si>
  <si>
    <t>JESSAMINE CO BD OF ED</t>
  </si>
  <si>
    <t>PAINTSVILLE GAS/WATER SYS</t>
  </si>
  <si>
    <t>KENTON COUNTY AIRPORT BD</t>
  </si>
  <si>
    <t>KNOTT CO BD OF EDUCATION</t>
  </si>
  <si>
    <t>KNOX CO BD OF EDUCATION</t>
  </si>
  <si>
    <t>LARUE CO PUBLIC LIBRARY</t>
  </si>
  <si>
    <t>CITY OF LONDON</t>
  </si>
  <si>
    <t>LAWRENCE CO BD OF ED</t>
  </si>
  <si>
    <t>LEE CO BD OF ED</t>
  </si>
  <si>
    <t>LESLIE CO BD OF ED</t>
  </si>
  <si>
    <t>CITY OF WHITESBURG</t>
  </si>
  <si>
    <t>ELEC PLT BD OF VANCEBURG</t>
  </si>
  <si>
    <t>LINCOLN CO BD OF EDUC</t>
  </si>
  <si>
    <t>LIVINGSTON CO BD OF ED</t>
  </si>
  <si>
    <t>LOGAN CO BD OF EDUCATION</t>
  </si>
  <si>
    <t>LYON CO. PUBLIC LIBRARY</t>
  </si>
  <si>
    <t>PADUCAH WATER WORKS</t>
  </si>
  <si>
    <t>MCCREARY CO BD OF EDUCATN</t>
  </si>
  <si>
    <t>MCLEAN CO BD OF ED</t>
  </si>
  <si>
    <t>MADISON CO BD OF ED</t>
  </si>
  <si>
    <t>MAGOFFIN CO BD OF ED</t>
  </si>
  <si>
    <t>MARION CO BD OF EDUCATION</t>
  </si>
  <si>
    <t>MARSHALL COUNTY BD OF ED</t>
  </si>
  <si>
    <t>MARTIN CO BD OF ED</t>
  </si>
  <si>
    <t>MASON CO BD OF ED</t>
  </si>
  <si>
    <t>MEADE CO PUBLIC LIBRARY</t>
  </si>
  <si>
    <t>MENIFEE CO BD OF ED</t>
  </si>
  <si>
    <t>CITY OF HARRODSBURG</t>
  </si>
  <si>
    <t>METCALFE CO BD OF ED</t>
  </si>
  <si>
    <t>MONROE CO BOARD OF ED</t>
  </si>
  <si>
    <t>MT STERLING WATER WORKS</t>
  </si>
  <si>
    <t>MORGAN CO BD OF EDUCATION</t>
  </si>
  <si>
    <t>MUHLENBERG CO LIB BD DIST</t>
  </si>
  <si>
    <t>CITY OF BARDSTOWN</t>
  </si>
  <si>
    <t>NICHOLAS CO BD OF ED</t>
  </si>
  <si>
    <t>OHIO CO BD OF ED</t>
  </si>
  <si>
    <t>OLDHAM COUNTY BD OF ED</t>
  </si>
  <si>
    <t>OWEN CO BD OF ED</t>
  </si>
  <si>
    <t>OWSLEY CO BD OF EDUCATION</t>
  </si>
  <si>
    <t>PENDLETON CO BD OF ED</t>
  </si>
  <si>
    <t>HAZARD CITY SCHOOLS</t>
  </si>
  <si>
    <t>PIKE CO BD OF EDUCATION</t>
  </si>
  <si>
    <t>POWELL CO BD OF EDUCATION</t>
  </si>
  <si>
    <t>CITY OF SOMERSET</t>
  </si>
  <si>
    <t>ROBERTSON CO BD OF ED</t>
  </si>
  <si>
    <t>ROCKCASTLE CO BD OF ED</t>
  </si>
  <si>
    <t>ROWAN CO BD OF ED</t>
  </si>
  <si>
    <t>RUSSELL CO BD OF ED</t>
  </si>
  <si>
    <t>SCOTT CO BOARD OF ED</t>
  </si>
  <si>
    <t>SHELBY CO LIBRARY</t>
  </si>
  <si>
    <t>SIMPSON CO BD OF ED</t>
  </si>
  <si>
    <t>SPENCER CO BD OF EDUC</t>
  </si>
  <si>
    <t>TAYLOR CO BD OF ED</t>
  </si>
  <si>
    <t>TODD CO BD OF ED</t>
  </si>
  <si>
    <t>TRIGG CO BD OF ED</t>
  </si>
  <si>
    <t>TRIMBLE CO BD OF ED</t>
  </si>
  <si>
    <t>CITY OF MORGANFIELD</t>
  </si>
  <si>
    <t>SPRINGFIELD WATER &amp; SEWER</t>
  </si>
  <si>
    <t>CITY OF SEBREE</t>
  </si>
  <si>
    <t>CITY OF CORBIN</t>
  </si>
  <si>
    <t>WOLFE CO BD OF EDUCATION</t>
  </si>
  <si>
    <t>WOODFORD CO BD OF ED</t>
  </si>
  <si>
    <t>PENNYRILE NAR TASK FORCE</t>
  </si>
  <si>
    <t>LEX-FAY CO HUM RIGHTS COM</t>
  </si>
  <si>
    <t>FLEMING CO EMS</t>
  </si>
  <si>
    <t>CITY OF EARLINGTON</t>
  </si>
  <si>
    <t>CITY OF JEFFERSONTOWN</t>
  </si>
  <si>
    <t>LEBANON HOUSING AUTHORITY</t>
  </si>
  <si>
    <t>MARSHALL CO TOURIST COMM</t>
  </si>
  <si>
    <t>CITY OF BLOOMFIELD</t>
  </si>
  <si>
    <t>SOMERSET-PULASKI CONV &amp; V</t>
  </si>
  <si>
    <t>FRONTIER HOUSING INC</t>
  </si>
  <si>
    <t>GEORGETOWN-SCOTT CO P COM</t>
  </si>
  <si>
    <t>BOYD CO AMBULANCE SERVICE</t>
  </si>
  <si>
    <t>COMM ACTION SOUTHERN KY</t>
  </si>
  <si>
    <t>CITY OF PROVIDENCE</t>
  </si>
  <si>
    <t>CAMPBELL CO PUBLIC LIBRAR</t>
  </si>
  <si>
    <t>HOUSING AUTH OF HOPKINSVL</t>
  </si>
  <si>
    <t>LFUC HOUSING AUTHORITY</t>
  </si>
  <si>
    <t>CITY OF ST MATTHEWS</t>
  </si>
  <si>
    <t>CITY OF PARK HILLS</t>
  </si>
  <si>
    <t>SCOTT CO SOIL CONSER DIST</t>
  </si>
  <si>
    <t>CANNONSBURG WATER DIST</t>
  </si>
  <si>
    <t>BOWL GRN WARREN AIRPRT BD</t>
  </si>
  <si>
    <t>PROVIDENCE MUN HOUSING AU</t>
  </si>
  <si>
    <t>CITY OF ALEXANDRIA</t>
  </si>
  <si>
    <t>CITY OF OAK GROVE</t>
  </si>
  <si>
    <t>CENTRAL KY ED COOPERATIVE</t>
  </si>
  <si>
    <t>CITY OF WEST BUECHEL</t>
  </si>
  <si>
    <t>CITY OF FORT WRIGHT</t>
  </si>
  <si>
    <t>GEORGETOWN HOUSING AUTHOR</t>
  </si>
  <si>
    <t>WARREN CO PLANNING COMM</t>
  </si>
  <si>
    <t>WEBSTER CO CONSER DIST</t>
  </si>
  <si>
    <t>CITY OF COLD SPRING</t>
  </si>
  <si>
    <t>CITY OF CROFTON</t>
  </si>
  <si>
    <t>KY LEAGUE OF CITIES</t>
  </si>
  <si>
    <t>CITY OF SHIVELY</t>
  </si>
  <si>
    <t>N KY AREA PLAN COMMISSION</t>
  </si>
  <si>
    <t>CITY OF CATLETTSBURG</t>
  </si>
  <si>
    <t>BARREN RIVER AREA DEV</t>
  </si>
  <si>
    <t>NORTHERN KY COOP ED SER</t>
  </si>
  <si>
    <t>HOPKINSVILLE S W AUTHORI</t>
  </si>
  <si>
    <t>BLUEGRASS AREA DEV DISRIC</t>
  </si>
  <si>
    <t>LOUISVILLE CONV BUREAU</t>
  </si>
  <si>
    <t>CITY OF CRESCENT SPRINGS</t>
  </si>
  <si>
    <t>BOYD CO CONSERVATION DIST</t>
  </si>
  <si>
    <t>BOWL GRN CONV &amp; VISIT BUR</t>
  </si>
  <si>
    <t>CITY OF FORT THOMAS</t>
  </si>
  <si>
    <t>OHIO VALLEY ED COOP</t>
  </si>
  <si>
    <t>BIG SANDY WATER DISTRICT</t>
  </si>
  <si>
    <t>BOWLING GR/WARREN COMM ED</t>
  </si>
  <si>
    <t>CITY OF SOUTHGATE</t>
  </si>
  <si>
    <t>CITY OF PROSPECT</t>
  </si>
  <si>
    <t>N KY COMMUNITY ACT COMM</t>
  </si>
  <si>
    <t>HOUSING AUTH OF ASHLAND</t>
  </si>
  <si>
    <t>HOUSING AUTH BOWLING GRN</t>
  </si>
  <si>
    <t>CITY OF BELLEVUE</t>
  </si>
  <si>
    <t>KY LEGAL SERVICE PROGRAMS</t>
  </si>
  <si>
    <t>LOUISVILLE WATER COMPANY</t>
  </si>
  <si>
    <t>CITY OF VILLA HILLS</t>
  </si>
  <si>
    <t>SANITATION DISTRICT #4</t>
  </si>
  <si>
    <t>BOWLING GRN HUM RIGHT COM</t>
  </si>
  <si>
    <t>CITY OF DAYTON</t>
  </si>
  <si>
    <t>OKOLONA FIRE DISTRICT</t>
  </si>
  <si>
    <t>CITY OF INDEPENDENCE</t>
  </si>
  <si>
    <t>CITY OF COLUMBIA</t>
  </si>
  <si>
    <t>ALLEN CO BD OF ED</t>
  </si>
  <si>
    <t>ANDERSON CO BD OF ED</t>
  </si>
  <si>
    <t>CITY OF WICKLIFFE</t>
  </si>
  <si>
    <t>BARREN CO BD OF EDUCATION</t>
  </si>
  <si>
    <t>CITY OF OWINGSVILLE</t>
  </si>
  <si>
    <t>BELL CO BD OF ED</t>
  </si>
  <si>
    <t>PARIS BD OF EDUCATION</t>
  </si>
  <si>
    <t>CITY OF ASHLAND</t>
  </si>
  <si>
    <t>CITY OF DANVILLE</t>
  </si>
  <si>
    <t>AUGUSTA BD OF ED</t>
  </si>
  <si>
    <t>JACKSON CITY SCHOOLS</t>
  </si>
  <si>
    <t>CLOVERPORT INDEPENDENT SC</t>
  </si>
  <si>
    <t>BULLITT CO PUBLIC LIBRARY</t>
  </si>
  <si>
    <t>CITY OF MORGANTOWN</t>
  </si>
  <si>
    <t>GEORGE COON PUBLIC LIBRAR</t>
  </si>
  <si>
    <t>CITY OF MURRAY</t>
  </si>
  <si>
    <t>CITY OF NEWPORT</t>
  </si>
  <si>
    <t>CARLISLE CO BD OF ED</t>
  </si>
  <si>
    <t>CARROLL CO PUBLIC LIBRARY</t>
  </si>
  <si>
    <t>CARTER CO EMER AMBUL DIST</t>
  </si>
  <si>
    <t>CASEY CO AMBULANCE SERV</t>
  </si>
  <si>
    <t>CLARK CO LIBRARY BD</t>
  </si>
  <si>
    <t>CITY OF MANCHESTER</t>
  </si>
  <si>
    <t>CLINTON CO PUBLIC LIBRARY</t>
  </si>
  <si>
    <t>CITY OF MARION</t>
  </si>
  <si>
    <t>CITY OF BURKESVILLE</t>
  </si>
  <si>
    <t>OWENSBORO BD OF ED</t>
  </si>
  <si>
    <t>ELLIOTT CO AMB SERVICE</t>
  </si>
  <si>
    <t>ESTILL CO BD OF EDUCATION</t>
  </si>
  <si>
    <t>LEX/FAYETTE URBAN CO GOVT</t>
  </si>
  <si>
    <t>LICKING VALLEY COM ACTION</t>
  </si>
  <si>
    <t>FLOYD CO SCHOOLS</t>
  </si>
  <si>
    <t>FULTON CITY SCHOOLS</t>
  </si>
  <si>
    <t>GALLATIN CO PUBLIC LIB</t>
  </si>
  <si>
    <t>GARRARD CO BD OF ED</t>
  </si>
  <si>
    <t>CITY OF WILLIAMSTOWN</t>
  </si>
  <si>
    <t>GRAVES CO BD OF ED</t>
  </si>
  <si>
    <t>CITY OF LEITCHFIELD</t>
  </si>
  <si>
    <t>CITY OF GREENSBURG</t>
  </si>
  <si>
    <t>GREENUP CO BD OF ED</t>
  </si>
  <si>
    <t>CITY OF HAWESVILLE</t>
  </si>
  <si>
    <t>HARDIN CO BD OF ED</t>
  </si>
  <si>
    <t>HARLAN INDEPENDENT SCHOOL</t>
  </si>
  <si>
    <t>CITY OF CYNTHIANA</t>
  </si>
  <si>
    <t>CAVERNA INDEPENDENT SCH</t>
  </si>
  <si>
    <t>HENRY CO BD OF EDUCATION</t>
  </si>
  <si>
    <t>JACKSON CO CONSERV DIST</t>
  </si>
  <si>
    <t>JESSAMINE CO PUBLIC LIBRA</t>
  </si>
  <si>
    <t>JOHNSON CO BD OF ED</t>
  </si>
  <si>
    <t>LKLP COMM ACTION COUNCIL</t>
  </si>
  <si>
    <t>BARBOURVILLE CITY SCHOOLS</t>
  </si>
  <si>
    <t>LARUE CO BD OF EDUCATION</t>
  </si>
  <si>
    <t>LONDON UTILITY COMM</t>
  </si>
  <si>
    <t>CITY OF LOUISA</t>
  </si>
  <si>
    <t>CITY OF BEATTYVILLE</t>
  </si>
  <si>
    <t>LESLIE CO PUBLIC LIBRARY</t>
  </si>
  <si>
    <t>LETCHER CO BD OF ED</t>
  </si>
  <si>
    <t>LEWIS CO BD OF ED</t>
  </si>
  <si>
    <t>LINCOLN CO PUBLIC LIBRARY</t>
  </si>
  <si>
    <t>LIVINGSTON CO CONSERV DIS</t>
  </si>
  <si>
    <t>CITY OF RUSSELLVILLE</t>
  </si>
  <si>
    <t>LYON CO BD OF EDUCATION</t>
  </si>
  <si>
    <t>PADUCAH BOARD OF ED</t>
  </si>
  <si>
    <t>MCCREARY CO WATER DIST</t>
  </si>
  <si>
    <t>CITY OF CALHOUN</t>
  </si>
  <si>
    <t>MAGOFFIN CO LIBRARY</t>
  </si>
  <si>
    <t>CITY OF LEBANON</t>
  </si>
  <si>
    <t>CITY OF BENTON</t>
  </si>
  <si>
    <t>MARTIN COUNTY LIBRARY</t>
  </si>
  <si>
    <t>CITY OF MULDRAUGH</t>
  </si>
  <si>
    <t>CITY OF FRENCHBURG</t>
  </si>
  <si>
    <t>METCALFE HEALTH CARE CTN</t>
  </si>
  <si>
    <t>MONROE CO CONSERV DIST</t>
  </si>
  <si>
    <t>MONTGOMERY CO BD OF ED</t>
  </si>
  <si>
    <t>GATEWAY COMM SER ORGANIZ</t>
  </si>
  <si>
    <t>MUHLENBERG CO BD OF ED</t>
  </si>
  <si>
    <t>NELSON COUNTY BD OF ED</t>
  </si>
  <si>
    <t>CITY OF CARLISLE</t>
  </si>
  <si>
    <t>OHIO CO LIBRARY</t>
  </si>
  <si>
    <t>OLDHAM CO LIBRARY BD</t>
  </si>
  <si>
    <t>OWEN CO PUBLIC LIBRARY</t>
  </si>
  <si>
    <t>OWSLEY CO PUBLIC LIBRARY</t>
  </si>
  <si>
    <t>PENDLETON CO LIBRARY</t>
  </si>
  <si>
    <t>PERRY CO BD OF EDUCATION</t>
  </si>
  <si>
    <t>PIKEVILLE INDEPENDENT SCH</t>
  </si>
  <si>
    <t>CITY OF STANTON</t>
  </si>
  <si>
    <t>SOMERSET BD OF EDUCATION</t>
  </si>
  <si>
    <t>CITY OF MOUNT OLIVET</t>
  </si>
  <si>
    <t>ROCKCASTLE CONSERV DIST</t>
  </si>
  <si>
    <t>CITY OF MOREHEAD</t>
  </si>
  <si>
    <t>RUSSELL CO CONS DIST</t>
  </si>
  <si>
    <t>CITY OF GEORGETOWN</t>
  </si>
  <si>
    <t>CITY OF SHELBYVILLE</t>
  </si>
  <si>
    <t>FRANKLIN/SIMPSON PARKS BD</t>
  </si>
  <si>
    <t>CITY OF TAYLORSVILLE</t>
  </si>
  <si>
    <t>CAMPBELLSVLE MUN WTR&amp;SEWR</t>
  </si>
  <si>
    <t>TODD COUNTY WATER DIST</t>
  </si>
  <si>
    <t>CITY OF CADIZ</t>
  </si>
  <si>
    <t>TRIMBLE CO LIBRARY</t>
  </si>
  <si>
    <t>UNION CO BD OF EDUCATION</t>
  </si>
  <si>
    <t>CITY OF BOWLING GREEN</t>
  </si>
  <si>
    <t>CITY OF SPRINGFIELD</t>
  </si>
  <si>
    <t>WAYNE CO BD OF ED</t>
  </si>
  <si>
    <t>WEBSTER CO PUBLIC LIBRARY</t>
  </si>
  <si>
    <t>WHITLEY CO BD OF ED</t>
  </si>
  <si>
    <t>WOLFE COUNTY LIBRARY</t>
  </si>
  <si>
    <t>CITY OF VERSAILLES</t>
  </si>
  <si>
    <t>KY MAGISTRATES/COMM ASSOC</t>
  </si>
  <si>
    <t>GRANT CO PLANNING COMM</t>
  </si>
  <si>
    <t>WESTERN LEWIS-RECTORVILLE</t>
  </si>
  <si>
    <t>GREEN RIVER EDUC COOP</t>
  </si>
  <si>
    <t>NORTHERN KY WATER SER DIS</t>
  </si>
  <si>
    <t>KY CO JUDGE/EX ASSOC</t>
  </si>
  <si>
    <t>JEFFERSONTOWN FIRE DIST</t>
  </si>
  <si>
    <t>KY LEGAL AID</t>
  </si>
  <si>
    <t>MT WASHINGTON FIRE P DIST</t>
  </si>
  <si>
    <t>CITY OF SILVER GROVE</t>
  </si>
  <si>
    <t>KY COUNCIL OF ADD'S</t>
  </si>
  <si>
    <t>ST MATTHEWS FIRE DIST.</t>
  </si>
  <si>
    <t>CITY OF SMITHS GROVE</t>
  </si>
  <si>
    <t>ALEXANDRIA FIRE DISTRICT</t>
  </si>
  <si>
    <t>CITY OF LAKESIDE PARK</t>
  </si>
  <si>
    <t>CITY OF MELBOURNE</t>
  </si>
  <si>
    <t>CITY OF TAYLOR MILL</t>
  </si>
  <si>
    <t>WARREN CO PUBLIC LIBRARY</t>
  </si>
  <si>
    <t>CAMPBELL CO CONS DISPATCH</t>
  </si>
  <si>
    <t>CITY OF EDGEWOOD</t>
  </si>
  <si>
    <t>CENTRAL CAMPBELL CO FIRE</t>
  </si>
  <si>
    <t>LAKESIDE/CRESTVIEWHLS POL</t>
  </si>
  <si>
    <t>HIGHVIEW FIRE DISTRICT</t>
  </si>
  <si>
    <t>CITY OF FORT MITCHELL</t>
  </si>
  <si>
    <t>HOUSING AUTH OF COVINGTON</t>
  </si>
  <si>
    <t>ALLEN CO CONSERVATION DIS</t>
  </si>
  <si>
    <t>ANDERSON PUBLIC LIBRARY</t>
  </si>
  <si>
    <t>CITY OF BARLOW</t>
  </si>
  <si>
    <t>CITY OF GLASGOW</t>
  </si>
  <si>
    <t>BATH CO WATER DISTRICT</t>
  </si>
  <si>
    <t>BELL CO COURT CLERK</t>
  </si>
  <si>
    <t>BOONE CO BD OF ED</t>
  </si>
  <si>
    <t>CITY OF PARIS</t>
  </si>
  <si>
    <t>FIVCO AREA DEVELOPMT DIST</t>
  </si>
  <si>
    <t>DANVILLE BOYLE CO REC</t>
  </si>
  <si>
    <t>BRACKEN COUNTY PUB LIBRAR</t>
  </si>
  <si>
    <t>BREATHITT CO PUBLIC LIB</t>
  </si>
  <si>
    <t>BRECKINRIDGE CO CLERK OFF</t>
  </si>
  <si>
    <t>CITY OF MT WASHINGTON</t>
  </si>
  <si>
    <t>BUTLER CO AMBULANCE SVC</t>
  </si>
  <si>
    <t>MURRAY PUBLIC SCHOOLS</t>
  </si>
  <si>
    <t>CITY OF CARROLLTON</t>
  </si>
  <si>
    <t>NORTHEAST KY CAA</t>
  </si>
  <si>
    <t>CITY OF LIBERTY</t>
  </si>
  <si>
    <t>HOPKINSVLE CHRIST LIBRARY</t>
  </si>
  <si>
    <t>CITY OF WINCHESTER</t>
  </si>
  <si>
    <t>DANIEL BOONE COMM AGENCY</t>
  </si>
  <si>
    <t>CITY OF ALBANY</t>
  </si>
  <si>
    <t>CRITTENDEN/LIV CO WAT DIS</t>
  </si>
  <si>
    <t>CUMBERLAND CO SOIL &amp; WAT</t>
  </si>
  <si>
    <t>EDMONSON CO AMBULANCE DIS</t>
  </si>
  <si>
    <t>SANDY HOOK WATER DISTRICT</t>
  </si>
  <si>
    <t>CITY OF IRVINE</t>
  </si>
  <si>
    <t>CITY OF FLEMINGSBURG</t>
  </si>
  <si>
    <t>FLOYD CO LIBRARY</t>
  </si>
  <si>
    <t>FULTON CO LIBRARY</t>
  </si>
  <si>
    <t>CITY OF WARSAW</t>
  </si>
  <si>
    <t>GRANT CO PUBLIC LIBRARY</t>
  </si>
  <si>
    <t>MAYFIELD CITY SCHOOLS</t>
  </si>
  <si>
    <t>LEITCHFIELD UTILITY COMM</t>
  </si>
  <si>
    <t>GREEN CO AMBULANCE SVC</t>
  </si>
  <si>
    <t>RACELAND BOARD OF EDUC</t>
  </si>
  <si>
    <t>HANCOCK CO PUBLIC LIBRARY</t>
  </si>
  <si>
    <t>WEST POINT INDEPENDENT SC</t>
  </si>
  <si>
    <t>CYNTHIANA/HARRISON LIBRAR</t>
  </si>
  <si>
    <t>CITY OF MUNFORDVILLE</t>
  </si>
  <si>
    <t>HENDERSON CO WATER DIST</t>
  </si>
  <si>
    <t>CITY OF EMINENCE</t>
  </si>
  <si>
    <t>DAWSON SPRINGS PUBLIC SCH</t>
  </si>
  <si>
    <t>CITY OF NICHOLASVILLE</t>
  </si>
  <si>
    <t>PAINTSVILLE BD OF ED</t>
  </si>
  <si>
    <t>KNOTT CO SOIL CONV DIST</t>
  </si>
  <si>
    <t>CITY OF BARBOURVILLE</t>
  </si>
  <si>
    <t>CITY OF HODGENVILLE</t>
  </si>
  <si>
    <t>LAUREL CO PUBLIC LIB DIST</t>
  </si>
  <si>
    <t>LOUISA WATER &amp; SEWER COMM</t>
  </si>
  <si>
    <t>LEE CO PUBLIC LIBRARY</t>
  </si>
  <si>
    <t>CITY OF HYDEN</t>
  </si>
  <si>
    <t>LETCHER COUNTY CONS DIST</t>
  </si>
  <si>
    <t>HOUSING AUTH OF VANCEBURG</t>
  </si>
  <si>
    <t>STANFORD WATER COMMISSION</t>
  </si>
  <si>
    <t>RUSSELLVILLE CITY SCHOOLS</t>
  </si>
  <si>
    <t>CITY OF EDDYVILLE</t>
  </si>
  <si>
    <t>CITY OF PADUCAH</t>
  </si>
  <si>
    <t>HOUSING AUTH MCREARY CO</t>
  </si>
  <si>
    <t>CITY OF LIVERMORE</t>
  </si>
  <si>
    <t>BEREA BD OF ED</t>
  </si>
  <si>
    <t>CITY OF SALYERSVILLE</t>
  </si>
  <si>
    <t>MARION FREE PUBLIC LIBRAR</t>
  </si>
  <si>
    <t>MARSHALL CO SOIL &amp; WATER</t>
  </si>
  <si>
    <t>MARTIN CO CONSERV DIST</t>
  </si>
  <si>
    <t>MEADE CO BD OF ED</t>
  </si>
  <si>
    <t>MENIFEE CO PUBLIC LIBRARY</t>
  </si>
  <si>
    <t>BURGIN INDEPENDENT SCH</t>
  </si>
  <si>
    <t>METCALFE CO PUBLIC LIB</t>
  </si>
  <si>
    <t>CITY OF TOMPKINSVILLE</t>
  </si>
  <si>
    <t>MONTGOMERY CO SAN DIST #2</t>
  </si>
  <si>
    <t>MORGAN COUNTY LIBRARY</t>
  </si>
  <si>
    <t>CITY OF NEW HAVEN</t>
  </si>
  <si>
    <t>NICHOLAS COUNTY LIBRARY</t>
  </si>
  <si>
    <t>OHIO CO WATER DIST</t>
  </si>
  <si>
    <t>LAGRANGE UTILITY COMM</t>
  </si>
  <si>
    <t>PENDLETON COUNTY WATER</t>
  </si>
  <si>
    <t>POWELLS VALLEY WATER DIST</t>
  </si>
  <si>
    <t>SCIENCE HILL BD OF ED</t>
  </si>
  <si>
    <t>CITY OF MOUNT VERNON</t>
  </si>
  <si>
    <t>MOREHEAD UTILITY PLANT BD</t>
  </si>
  <si>
    <t>LAKE CUMBERLAND ADD</t>
  </si>
  <si>
    <t>GEORGETOWN/SCOTT CO PARKS</t>
  </si>
  <si>
    <t>TRIPLE S PLANNING &amp; ZONIN</t>
  </si>
  <si>
    <t>CITY OF FRANKLIN</t>
  </si>
  <si>
    <t>SPENCER CO FIRE DIST</t>
  </si>
  <si>
    <t>CAMPBELLSVILLE CITY SCHOO</t>
  </si>
  <si>
    <t>CITY OF ELKTON</t>
  </si>
  <si>
    <t>HOUSING AUTH OF CADIZ</t>
  </si>
  <si>
    <t>CITY OF BEDFORD</t>
  </si>
  <si>
    <t>UNION CO PLANNING COMM</t>
  </si>
  <si>
    <t>WARREN COUNTY BD OF ED</t>
  </si>
  <si>
    <t>WASHINGTON CO SCHOOLS</t>
  </si>
  <si>
    <t>CORBIN BD OF ED</t>
  </si>
  <si>
    <t>CITY OF CAMPTON</t>
  </si>
  <si>
    <t>FALLING SPRINGS ARTS</t>
  </si>
  <si>
    <t>CORINTH WATER DISTRICT</t>
  </si>
  <si>
    <t>CITY OF LYNDON</t>
  </si>
  <si>
    <t>ELSMERE FIRE PROTECTION</t>
  </si>
  <si>
    <t>CITY OF HURSTBOURNE</t>
  </si>
  <si>
    <t>EASTWOOD FIRE PROT DIST</t>
  </si>
  <si>
    <t>HARRODS CREEK FIRE DIST</t>
  </si>
  <si>
    <t>FERN CREEK FIRE PROT DIST</t>
  </si>
  <si>
    <t>PLEASURE RIDGE PARK FIRE</t>
  </si>
  <si>
    <t>NORTHERN KY CONV CTR CORP</t>
  </si>
  <si>
    <t>COLUMBIA/ADAIR UTILITIES</t>
  </si>
  <si>
    <t>LAWBG-ANDERSON PLAN COMM</t>
  </si>
  <si>
    <t>GLASGOW WATER COMPANY</t>
  </si>
  <si>
    <t>GATEWAY AREA DEV DISTRICT</t>
  </si>
  <si>
    <t>MIDDLESBORO CITY SCHOOL</t>
  </si>
  <si>
    <t>WALTON/VERONA BD OF ED</t>
  </si>
  <si>
    <t>PARIS BOURBON CO LIBRARY</t>
  </si>
  <si>
    <t>BOYD CO BD OF ED</t>
  </si>
  <si>
    <t>BOYLE COUNTY BD OF EDUC</t>
  </si>
  <si>
    <t>EAST PENDLETON WATER DIST</t>
  </si>
  <si>
    <t>BREATHITT CO SOIL CONSERV</t>
  </si>
  <si>
    <t>CITY OF HARDINSBURG</t>
  </si>
  <si>
    <t>BULLITT CO FISCAL COURT</t>
  </si>
  <si>
    <t>CITY OF FREDONIA</t>
  </si>
  <si>
    <t>CALLOWAY CO PUBLIC LIBRAR</t>
  </si>
  <si>
    <t>CAMPBELL CO COURTHOUSE</t>
  </si>
  <si>
    <t>CITY OF BARDWELL</t>
  </si>
  <si>
    <t>CARROLL CO WATER DISTRICT</t>
  </si>
  <si>
    <t>CITY OF OLIVE HILL</t>
  </si>
  <si>
    <t>E CASEY CO WATER DISTRICT</t>
  </si>
  <si>
    <t>CHRISTIAN CO BD OF ED</t>
  </si>
  <si>
    <t>WINCHESTER MUNICIPAL UTIL</t>
  </si>
  <si>
    <t>CLAY COUNTY 911 BOARD</t>
  </si>
  <si>
    <t>HOUSING AUTH OF ALBANY</t>
  </si>
  <si>
    <t>CUMBERLAND CO FISCAL CT</t>
  </si>
  <si>
    <t>DAVIESS CO BD OF EDUC</t>
  </si>
  <si>
    <t>EDMONSON CO CONSERV DIST</t>
  </si>
  <si>
    <t>IRVINE MUNICIPAL UTILITY</t>
  </si>
  <si>
    <t>FAYETTE CO BD EDUCATION</t>
  </si>
  <si>
    <t>FLEMING COUNTY LIBRARY</t>
  </si>
  <si>
    <t>FRANKLIN CO BD OF ED</t>
  </si>
  <si>
    <t>HICKMAN/FULTON RIV PRT AU</t>
  </si>
  <si>
    <t>GALLATIN CO WATER DIS</t>
  </si>
  <si>
    <t>GARRARD CO PUBLIC LIBRARY</t>
  </si>
  <si>
    <t>GRANT CO BD OF ED</t>
  </si>
  <si>
    <t>CITY OF MAYFIELD</t>
  </si>
  <si>
    <t>CITY OF CANEYVILLE</t>
  </si>
  <si>
    <t>GREEN/TAYLOR WATER DIST</t>
  </si>
  <si>
    <t>CITY OF FLATWOODS</t>
  </si>
  <si>
    <t>CITY OF LEWISPORT</t>
  </si>
  <si>
    <t>HARDIN CO PUBLIC LIBRARY</t>
  </si>
  <si>
    <t>CITY OF BENHAM</t>
  </si>
  <si>
    <t>HARRISON CO CONSERVA DIST</t>
  </si>
  <si>
    <t>HART CO CONSERVATION DIST</t>
  </si>
  <si>
    <t>HENDERSON CO BD OF ED</t>
  </si>
  <si>
    <t>HENRY CO LIBRARY</t>
  </si>
  <si>
    <t>CITY OF DAWSON SPRINGS</t>
  </si>
  <si>
    <t>JEFF CO MED CTR STM &amp; CHL</t>
  </si>
  <si>
    <t>NICH-VLE/JESS CO PK &amp; REC</t>
  </si>
  <si>
    <t>CITY OF PAINTSVILLE</t>
  </si>
  <si>
    <t>KENTON COUNTY FISCAL CT</t>
  </si>
  <si>
    <t>CITY OF HINDMAN</t>
  </si>
  <si>
    <t>KNOX CO E M S</t>
  </si>
  <si>
    <t>LARUE CO WATER DIST #1</t>
  </si>
  <si>
    <t>HOUSING AUTH/ LAWRENCE CO</t>
  </si>
  <si>
    <t>LEE CO SOIL CONSERV DIST</t>
  </si>
  <si>
    <t>JENKINS BD OF ED</t>
  </si>
  <si>
    <t>CITY OF VANCEBURG</t>
  </si>
  <si>
    <t>CITY OF STANFORD</t>
  </si>
  <si>
    <t>LEDBETTER WATER DISTRICT</t>
  </si>
  <si>
    <t>W MCCRACKEN CO WATER DIST</t>
  </si>
  <si>
    <t>CITY OF SACRAMENTO</t>
  </si>
  <si>
    <t>CITY OF RICHMOND</t>
  </si>
  <si>
    <t>MAGOFFIN CO COURT CLERK</t>
  </si>
  <si>
    <t>LEBANON WATER WORKS</t>
  </si>
  <si>
    <t>MARSHALL CO REF DISP DIST</t>
  </si>
  <si>
    <t>CITY OF MAYSVILLE</t>
  </si>
  <si>
    <t>CITY OF BRANDENBURG</t>
  </si>
  <si>
    <t>MERCER CO BOARD OF ED</t>
  </si>
  <si>
    <t>CITY OF EDMONTON</t>
  </si>
  <si>
    <t>MT STERL/MONTGOMERY LIB</t>
  </si>
  <si>
    <t>MORGAN CO CONSERVAT DIST</t>
  </si>
  <si>
    <t>BARDSTOWN BD OF ED</t>
  </si>
  <si>
    <t>NICHOLAS CO WATER DIST</t>
  </si>
  <si>
    <t>CITY OF BEAVER DAM</t>
  </si>
  <si>
    <t>OLDHAM CO WATER DIST</t>
  </si>
  <si>
    <t>CITY OF FALMOUTH</t>
  </si>
  <si>
    <t>E KY CONCEN EMPLOY PRO</t>
  </si>
  <si>
    <t>PIKE CO HOUSING AUTHORITY</t>
  </si>
  <si>
    <t>BEECH FORK WATER COMM</t>
  </si>
  <si>
    <t>PULASKI CO BD OF ED</t>
  </si>
  <si>
    <t>RUSSELL CO PUBLIC LIBRARY</t>
  </si>
  <si>
    <t>SCOTT COUNTY LIBRARY</t>
  </si>
  <si>
    <t>SHELBY CO BD OF ED</t>
  </si>
  <si>
    <t>FRANKLIN ELECTRIC PLNT BD</t>
  </si>
  <si>
    <t>SPENCER CO PUBLIC LIB</t>
  </si>
  <si>
    <t>CITY OF CAMPBELLSVILLE</t>
  </si>
  <si>
    <t>CITY OF GUTHRIE</t>
  </si>
  <si>
    <t>TRIGG CO CONS DISTRICT</t>
  </si>
  <si>
    <t>CITY OF MILTON</t>
  </si>
  <si>
    <t>CITY OF STURGIS</t>
  </si>
  <si>
    <t>WASHINGTON CO LIBRARY BD</t>
  </si>
  <si>
    <t>WAYNE CO PUBLIC LIBRARY</t>
  </si>
  <si>
    <t>WEBSTER CO BD OF ED</t>
  </si>
  <si>
    <t>WHITLEY CO FISCAL COURT</t>
  </si>
  <si>
    <t>WOLFE CO FISCAL COURT</t>
  </si>
  <si>
    <t>WOODFORD COUNTY LIBRARY</t>
  </si>
  <si>
    <t>SHEPHER/BULLIT CO TOURIST</t>
  </si>
  <si>
    <t>CITY OF PIONEER VILLAGE</t>
  </si>
  <si>
    <t>MIDDLETOWN FIRE PROT DIST</t>
  </si>
  <si>
    <t>BULLITT CO SANITATION DIS</t>
  </si>
  <si>
    <t>ADAIR CO CONSERVATION DIS</t>
  </si>
  <si>
    <t>HOUSING AUTH OWINGSVILLE</t>
  </si>
  <si>
    <t>PINEVILLE BD OF EDUCATION</t>
  </si>
  <si>
    <t>CITY OF FLORENCE</t>
  </si>
  <si>
    <t>CITY OF MILLERSBURG</t>
  </si>
  <si>
    <t>BOYD CO PUBLIC LIBRARY</t>
  </si>
  <si>
    <t>CITY OF PERRYVILLE</t>
  </si>
  <si>
    <t>CITY OF BROOKSVILLE</t>
  </si>
  <si>
    <t>MIDDLE KY COMM ACT PART</t>
  </si>
  <si>
    <t>CITY OF IRVINGTON</t>
  </si>
  <si>
    <t>BULLITT CO CONSERVAT DIST</t>
  </si>
  <si>
    <t>PRINCETON ELECTRIC PL BD</t>
  </si>
  <si>
    <t>MURRAY/CALLOWAY CO AIRPRT</t>
  </si>
  <si>
    <t>CARLISLE CO SANIT DIST 1</t>
  </si>
  <si>
    <t>CARROLLTON UTILITIES COMM</t>
  </si>
  <si>
    <t>CITY OF GRAYSON</t>
  </si>
  <si>
    <t>EAST CLARK CO WATER DIST</t>
  </si>
  <si>
    <t>CUMBERLAND CO PUBLIC LIB</t>
  </si>
  <si>
    <t>ESTILL CO WATER DIST NO 1</t>
  </si>
  <si>
    <t>HOUSING AUTH FLEMINGSBURG</t>
  </si>
  <si>
    <t>PRESTONSBURG CITY UTIL</t>
  </si>
  <si>
    <t>FRANKFORT INDEP SCHOOLS</t>
  </si>
  <si>
    <t>HOUSING AUTH OF HICKMAN</t>
  </si>
  <si>
    <t>BULLOCK PEN WATER DIST</t>
  </si>
  <si>
    <t>PURCHASE AREA DEV DIST</t>
  </si>
  <si>
    <t>GRAYSON CO LIBRARY</t>
  </si>
  <si>
    <t>HOUSING AUTH OF GREENSBUR</t>
  </si>
  <si>
    <t>KENTUCKY ED DEV CORP</t>
  </si>
  <si>
    <t>ELIZABETHTOWN BD OF EDUC</t>
  </si>
  <si>
    <t>CYNTHIANA HARRISON CO JPC</t>
  </si>
  <si>
    <t>CITY OF HORSE CAVE</t>
  </si>
  <si>
    <t>CITY OF HENDERSON</t>
  </si>
  <si>
    <t>CITY OF NEW CASTLE</t>
  </si>
  <si>
    <t>CITY OF MADISONVILLE</t>
  </si>
  <si>
    <t>NICHOLASVILLE HOUSING AUT</t>
  </si>
  <si>
    <t>JOHNSON CO LIBRARY</t>
  </si>
  <si>
    <t>KNOTT CO WATER &amp; SEWER</t>
  </si>
  <si>
    <t>KNOX CO SOIL CONSERV DIS</t>
  </si>
  <si>
    <t>CUMBERLAND VAL AREA DEV</t>
  </si>
  <si>
    <t>THREE FORKS REG JAIL</t>
  </si>
  <si>
    <t>HOUSING ORIENTED MINISTRI</t>
  </si>
  <si>
    <t>GAR,QUI,KY-O-HTS WTR DIST</t>
  </si>
  <si>
    <t>CITY OF CRAB ORCHARD</t>
  </si>
  <si>
    <t>CITY OF AUBURN</t>
  </si>
  <si>
    <t>LYON CO AMBULANCE SERVICE</t>
  </si>
  <si>
    <t>CITY OF ISLAND</t>
  </si>
  <si>
    <t>MADISON CO EMS</t>
  </si>
  <si>
    <t>MAGOFFIN CO WATER DIST</t>
  </si>
  <si>
    <t>CENTRAL KY COMM ACTION</t>
  </si>
  <si>
    <t>BENTON ELECTRIC SYSTEM</t>
  </si>
  <si>
    <t>MARTIN CO WATER DISTRICT</t>
  </si>
  <si>
    <t>BUFFALO TRACE AR DEV DIST</t>
  </si>
  <si>
    <t>MEADE CO WATER DISTRICT</t>
  </si>
  <si>
    <t>MERCER CO PUBLIC LIBRARY</t>
  </si>
  <si>
    <t>METCALFE CO CONSERV DIST</t>
  </si>
  <si>
    <t>CITY OF MT STERLING</t>
  </si>
  <si>
    <t>MORGAN CO AMBULANCE SERV</t>
  </si>
  <si>
    <t>MUHLENBERG CO WATER DIST</t>
  </si>
  <si>
    <t>BARDSTOWN-NELSON CO TOURI</t>
  </si>
  <si>
    <t>CITY OF HARTFORD</t>
  </si>
  <si>
    <t>CITY OF LAGRANGE</t>
  </si>
  <si>
    <t>CITY OF OWENTON</t>
  </si>
  <si>
    <t>KY VALLEY ED COOPERATIVE</t>
  </si>
  <si>
    <t>PIKE CO LIBRARY DISTRICT</t>
  </si>
  <si>
    <t>CITY OF CLAY CITY</t>
  </si>
  <si>
    <t>CITY OF BURNSIDE</t>
  </si>
  <si>
    <t>HOUSING AUTH OF MOREHEAD</t>
  </si>
  <si>
    <t>CITY OF JAMESTOWN</t>
  </si>
  <si>
    <t>W SHELBY WATER DISTRICT</t>
  </si>
  <si>
    <t>SIMPSON CO CONSER DIST</t>
  </si>
  <si>
    <t>LOGAN/TODD REG. WATER COM</t>
  </si>
  <si>
    <t>BARKLEY LAKE WATER DIST</t>
  </si>
  <si>
    <t>TRIMBLE CO WATER DIST</t>
  </si>
  <si>
    <t>UNION CO LIBRARY BD</t>
  </si>
  <si>
    <t>BOWLING GRN MUNICIPAL UTI</t>
  </si>
  <si>
    <t>WASHINGTON CO CONSER DIST</t>
  </si>
  <si>
    <t>MONTICELLO UTILITY COMM</t>
  </si>
  <si>
    <t>CITY OF DIXON</t>
  </si>
  <si>
    <t>CITY OF WILLIAMSBURG</t>
  </si>
  <si>
    <t>WOLFE CO CONSER DISTRICT</t>
  </si>
  <si>
    <t>WOODFORD CO PLAN ZONING</t>
  </si>
  <si>
    <t>N KY CONV &amp; VISITORS BUR</t>
  </si>
  <si>
    <t>HOUSING AUTH OF COLUMBIA</t>
  </si>
  <si>
    <t>GLASGOW ELECTRIC PLANT BD</t>
  </si>
  <si>
    <t>BATH COUNTY E.M.S.</t>
  </si>
  <si>
    <t>CITY OF PINEVILLE</t>
  </si>
  <si>
    <t>BOONE CO PLANNING COMM</t>
  </si>
  <si>
    <t>HOUSING AUTHORITY PARIS</t>
  </si>
  <si>
    <t>REGIONAL PUBLIC SAFETY</t>
  </si>
  <si>
    <t>CITY OF JUNCTION CITY</t>
  </si>
  <si>
    <t>CITY OF JACKSON</t>
  </si>
  <si>
    <t>BRECKINRIDGE CO PUBLIC LI</t>
  </si>
  <si>
    <t>CITY OF LEBANON JUNCTION</t>
  </si>
  <si>
    <t>PRINCETON WATER/WASTEWATE</t>
  </si>
  <si>
    <t>MURRAY/CALLOWAY TRANS AUT</t>
  </si>
  <si>
    <t>RATTLESNAKE RIDGE WATER</t>
  </si>
  <si>
    <t>CLARK CO CONSVATION DIST</t>
  </si>
  <si>
    <t>FLEMING CO DISPATCH</t>
  </si>
  <si>
    <t>COMMUNITY ACTION KENTUCKY</t>
  </si>
  <si>
    <t>HICKMAN ELECTRIC SYSTEM</t>
  </si>
  <si>
    <t>CITY OF DRY RIDGE</t>
  </si>
  <si>
    <t>CITY OF CLARKSON</t>
  </si>
  <si>
    <t>GREENUP CO ENVIR COMM</t>
  </si>
  <si>
    <t>CITY OF WEST POINT</t>
  </si>
  <si>
    <t>HARLAN COUNTY C A A</t>
  </si>
  <si>
    <t>HOUSING AUTHORITY OF CYNT</t>
  </si>
  <si>
    <t>HART CO SOLID WASTE SVC</t>
  </si>
  <si>
    <t>HENDERSON MUN POWER&amp;LIGHT</t>
  </si>
  <si>
    <t>LITTLE KY RV WS CONV DIST</t>
  </si>
  <si>
    <t>HOUSING AUTH DAWSON SPG</t>
  </si>
  <si>
    <t>VALLEY VIEW FERRY AUTHORI</t>
  </si>
  <si>
    <t>BARBOURVILLE UTILITY COMM</t>
  </si>
  <si>
    <t>LAUREL CO WATER DIST #2</t>
  </si>
  <si>
    <t>LEWIS CO PUBLIC LIBRARY</t>
  </si>
  <si>
    <t>LINCOLN CO CLERK</t>
  </si>
  <si>
    <t>LOGAN CO CONS DISTRICT</t>
  </si>
  <si>
    <t>LYON CO WATER DISTRICT</t>
  </si>
  <si>
    <t>MCLEAN CO REG WATER COMM</t>
  </si>
  <si>
    <t>MADISON CO PUBLIC LIBRARY</t>
  </si>
  <si>
    <t>SALYERS/MAG CO JOINT HOUS</t>
  </si>
  <si>
    <t>MARION CO CONSERVAT DIST</t>
  </si>
  <si>
    <t>CITY OF CALVERT CITY</t>
  </si>
  <si>
    <t>MASON COUNTY LIBRARY</t>
  </si>
  <si>
    <t>ANDERSON-DEAN COMM PARK</t>
  </si>
  <si>
    <t>MONTGOMERY CTY WATER DIST</t>
  </si>
  <si>
    <t>MORGAN CO WATER DIST</t>
  </si>
  <si>
    <t>MUHLENBERG WATER DIST #3</t>
  </si>
  <si>
    <t>NORTH NELSON WATER DIST</t>
  </si>
  <si>
    <t>OHIO CO REG WASTEWATER D</t>
  </si>
  <si>
    <t>KY RIVER AREA DEV DIST</t>
  </si>
  <si>
    <t>LAKE CUMBERLAND CAA, INC</t>
  </si>
  <si>
    <t>MOREHEAD TOURISM COMMISSI</t>
  </si>
  <si>
    <t>RUSSELL CO TOURIST COMM</t>
  </si>
  <si>
    <t>GEORGETOWN/SCOTT TOURISM</t>
  </si>
  <si>
    <t>MULTI PURPOSE COMM ACTION</t>
  </si>
  <si>
    <t>SIMPSON CO LIBRARY DIST</t>
  </si>
  <si>
    <t>TODD COUNTY CONSERVATION DISTRICT</t>
  </si>
  <si>
    <t>JOHN L STREET LIBRARY</t>
  </si>
  <si>
    <t>STURGIS HOUSING AUTHORITY</t>
  </si>
  <si>
    <t>HOUSING AUTH SPRINGFIELD</t>
  </si>
  <si>
    <t>CITY OF MONTICELLO</t>
  </si>
  <si>
    <t>CITY OF CLAY</t>
  </si>
  <si>
    <t>WOODFORD CO CONSERV DIST</t>
  </si>
  <si>
    <t>CITY OF CRESTVIEW HILLS</t>
  </si>
  <si>
    <t>SOUTH ANDERSON WATER DIST</t>
  </si>
  <si>
    <t>BARREN CO SOIL CONS DIS</t>
  </si>
  <si>
    <t>BOONE CO LIBRARY DIST</t>
  </si>
  <si>
    <t>ASHLAND BD OF ED</t>
  </si>
  <si>
    <t>DANVILLE BOYLE PLANNING</t>
  </si>
  <si>
    <t>BREATHITT COUNTY WATER DISTRICT</t>
  </si>
  <si>
    <t>CITY OF SHEPHERDSVILLE</t>
  </si>
  <si>
    <t>CITY OF PRINCETON</t>
  </si>
  <si>
    <t>MURRAY ELECTRIC SYSTEM</t>
  </si>
  <si>
    <t>FORT THOMAS BOARD OF ED</t>
  </si>
  <si>
    <t>CARROLLTON/CARR CO REC TR</t>
  </si>
  <si>
    <t>CHRISTIAN CO WATER DIST</t>
  </si>
  <si>
    <t>DAVIESS CO AIRPORT BD</t>
  </si>
  <si>
    <t>CITY OF RAVENNA</t>
  </si>
  <si>
    <t>LEXINGTON PUBLIC LIBRARY</t>
  </si>
  <si>
    <t>CITY OF PRESTONSBURG</t>
  </si>
  <si>
    <t>PAUL SAWYIER LIBRARY</t>
  </si>
  <si>
    <t>CITY OF FULTON</t>
  </si>
  <si>
    <t>CITY OF CRITTENDEN</t>
  </si>
  <si>
    <t>MAYFIELD ELEC &amp; WATER SYS</t>
  </si>
  <si>
    <t>CITY OF RUSSELL</t>
  </si>
  <si>
    <t>LINCOLN TRAIL AREA DEV DI</t>
  </si>
  <si>
    <t>HARLAN CO CONSERV DIST</t>
  </si>
  <si>
    <t>HART CO AMB SERVICE</t>
  </si>
  <si>
    <t>HENDERSON MUN W &amp; S DEPT</t>
  </si>
  <si>
    <t>CITY OF CAMPBELLSBURG</t>
  </si>
  <si>
    <t>SOUTH HOPKINS WATER DIST</t>
  </si>
  <si>
    <t>CITY OF WILMORE</t>
  </si>
  <si>
    <t>HOUSING AUTH OF PAINTSVLE</t>
  </si>
  <si>
    <t>KY COMM ECONOMIC OPPORT</t>
  </si>
  <si>
    <t>WOODCREEK WATER DISTRICT</t>
  </si>
  <si>
    <t>LOGAN CO PUBLIC LIBRARY</t>
  </si>
  <si>
    <t>LYON CO HOUSING AUTHORITY</t>
  </si>
  <si>
    <t>MCCRACKEN CO BD OF ED</t>
  </si>
  <si>
    <t>RICHMOND UTILITIES</t>
  </si>
  <si>
    <t>CITY OF LORETTO</t>
  </si>
  <si>
    <t>MARSHALL CO PUB LIBRARY</t>
  </si>
  <si>
    <t>CITY OF WEST LIBERTY</t>
  </si>
  <si>
    <t>CENTRAL CITY MUN WTR&amp;SEWR</t>
  </si>
  <si>
    <t>NELSON CO PUBLIC LIBRARY</t>
  </si>
  <si>
    <t>TRI CO COMM ACTION AGENCY</t>
  </si>
  <si>
    <t>PERRY COUNTY PUBLIC LIB</t>
  </si>
  <si>
    <t>ROWAN CO PUBLIC LIBRARY</t>
  </si>
  <si>
    <t>CITY OF RUSSELL SPRINGS</t>
  </si>
  <si>
    <t>CITY OF STAMPING GROUND</t>
  </si>
  <si>
    <t>SHELBY CO PARK RECREATION</t>
  </si>
  <si>
    <t>TAYLOR CO PUBLIC LIBRARY</t>
  </si>
  <si>
    <t>BOWLING GREEN PUBLIC SCHO</t>
  </si>
  <si>
    <t>S W E D A</t>
  </si>
  <si>
    <t>WAYNE CO CONSERV DIST</t>
  </si>
  <si>
    <t>WEBSTER COUNTY WATER DIST</t>
  </si>
  <si>
    <t>WILLIAMSBURG IND BD OF ED</t>
  </si>
  <si>
    <t>CITY OF MIDWAY</t>
  </si>
  <si>
    <t>N KY LEGAL AID SOCIETY</t>
  </si>
  <si>
    <t>FLOYD COUNTY CONSV DIST</t>
  </si>
  <si>
    <t>ADAIR COUNTY FISCAL COURT</t>
  </si>
  <si>
    <t>ALLEN COUNTY FISCAL COURT</t>
  </si>
  <si>
    <t>ANDERSON CO FISCAL COURT</t>
  </si>
  <si>
    <t>BALLARD COUNTY FISCAL CT</t>
  </si>
  <si>
    <t>BARREN CO FISCAL CT</t>
  </si>
  <si>
    <t>BATH CO FISCAL COURT</t>
  </si>
  <si>
    <t>BELL CO FISCAL CT</t>
  </si>
  <si>
    <t>BOONE CO FISCAL CT</t>
  </si>
  <si>
    <t>BOURBON CO FISCAL COURT</t>
  </si>
  <si>
    <t>BOYD COUNTY FISCAL COURT</t>
  </si>
  <si>
    <t>BOYLE COUNTY FISCAL COURT</t>
  </si>
  <si>
    <t>BRACKEN CO FISCAL COURT</t>
  </si>
  <si>
    <t>BREATHITT CO FISCAL COURT</t>
  </si>
  <si>
    <t>BRECKINRIDGE CO FISCAL CT</t>
  </si>
  <si>
    <t>BUTLER COUNTY FISCAL CT</t>
  </si>
  <si>
    <t>CALDWELL CO FISCAL COURT</t>
  </si>
  <si>
    <t>CALLOWAY CO FISCAL COURT</t>
  </si>
  <si>
    <t>CAMPBELL CO FISCAL CT</t>
  </si>
  <si>
    <t>CARLISLE CO FISCAL COURT</t>
  </si>
  <si>
    <t>CARROLL CO FISCAL CT</t>
  </si>
  <si>
    <t>CARTER CO FISCAL CT</t>
  </si>
  <si>
    <t>CASEY CO FISCAL COURT</t>
  </si>
  <si>
    <t>CHRISTIAN CO FISCAL COURT</t>
  </si>
  <si>
    <t>CLARK COUNTY FISCAL COURT</t>
  </si>
  <si>
    <t>CLAY COUNTY FISCAL CT</t>
  </si>
  <si>
    <t>CLINTON CO FISCAL COURT</t>
  </si>
  <si>
    <t>CRITTENDEN CO FIS CT</t>
  </si>
  <si>
    <t>DAVIESS CO FISCAL COURT</t>
  </si>
  <si>
    <t>EDMONSON CO FISCAL CRT</t>
  </si>
  <si>
    <t>ELLIOTT CO FISCAL CT</t>
  </si>
  <si>
    <t>ESTILL CO FISCAL COURT</t>
  </si>
  <si>
    <t>FLEMING CO FISCAL COURT</t>
  </si>
  <si>
    <t>FLOYD CO FISCAL COURT</t>
  </si>
  <si>
    <t>FRANKLIN CO FISCAL COURT</t>
  </si>
  <si>
    <t>FULTON COUNTY FIS CT</t>
  </si>
  <si>
    <t>GALLATIN CO FISCAL COURT</t>
  </si>
  <si>
    <t>GARRARD CO FISCAL COURT</t>
  </si>
  <si>
    <t>GRANT COUNTY FISCAL COURT</t>
  </si>
  <si>
    <t>GRAVES COUNTY FISCAL CT</t>
  </si>
  <si>
    <t>GRAYSON CO FISCAL COURT</t>
  </si>
  <si>
    <t>GREEN COUNTY FISCAL COURT</t>
  </si>
  <si>
    <t>GREENUP CO FISCAL CT</t>
  </si>
  <si>
    <t>HANCOCK CO FISCAL COURT</t>
  </si>
  <si>
    <t>HARDIN CO FISCAL COURT</t>
  </si>
  <si>
    <t>HARLAN CO FIS CT</t>
  </si>
  <si>
    <t>HARRISON CO FISCAL COURT</t>
  </si>
  <si>
    <t>HART COUNTY FISCAL COURT</t>
  </si>
  <si>
    <t>HENDERSON CO FISCAL COURT</t>
  </si>
  <si>
    <t>HENRY CO FISCAL COURT</t>
  </si>
  <si>
    <t>HICKMAN CO FISCAL COURT</t>
  </si>
  <si>
    <t>HOPKINS CO FISCAL COURT</t>
  </si>
  <si>
    <t>JACKSON CO FISCAL COURT</t>
  </si>
  <si>
    <t>JESSAMINE CO FISCAL COURT</t>
  </si>
  <si>
    <t>KNOTT CO FISCAL CT</t>
  </si>
  <si>
    <t>KNOX CO FISCAL CT</t>
  </si>
  <si>
    <t>LARUE CO FISCAL COURT</t>
  </si>
  <si>
    <t>LAUREL COUNTY FISCAL COUR</t>
  </si>
  <si>
    <t>LAWRENCE CO FISCAL CT</t>
  </si>
  <si>
    <t>LEE COUNTY FISCAL COURT</t>
  </si>
  <si>
    <t>LESLIE CO FISCAL COURT</t>
  </si>
  <si>
    <t>LETCHER CO FISCAL COURT</t>
  </si>
  <si>
    <t>LEWIS COUNTY FISCAL COURT</t>
  </si>
  <si>
    <t>LINCOLN CO FISCAL COURT</t>
  </si>
  <si>
    <t>LIVINGSTON CO FISCAL CT</t>
  </si>
  <si>
    <t>LOGAN COUNTY FISCAL COURT</t>
  </si>
  <si>
    <t>LYON COUNTY FISCAL COURT</t>
  </si>
  <si>
    <t>MCCRACKEN CO FISCAL COURT</t>
  </si>
  <si>
    <t>MCCREARY CO FISCAL CT</t>
  </si>
  <si>
    <t>MCLEAN COUNTY FISCAL CT</t>
  </si>
  <si>
    <t>MADISON CO FISCAL COURT</t>
  </si>
  <si>
    <t>MAGOFFIN CO FISCAL COURT</t>
  </si>
  <si>
    <t>MARION CO FISCAL COURT</t>
  </si>
  <si>
    <t>MARSHALL CO FISCAL COURT</t>
  </si>
  <si>
    <t>MARTIN CO FISCAL COURT</t>
  </si>
  <si>
    <t>MASON CO FIS CT</t>
  </si>
  <si>
    <t>MEADE COUNTY FISCAL COURT</t>
  </si>
  <si>
    <t>MENIFEE CO FISCAL COURT</t>
  </si>
  <si>
    <t>MERCER COUNTY FISCAL COUR</t>
  </si>
  <si>
    <t>METCALFE CO FISCAL COURT</t>
  </si>
  <si>
    <t>MONROE CO FISCAL COURT</t>
  </si>
  <si>
    <t>MONTGOMERY CO FISCAL CT</t>
  </si>
  <si>
    <t>MORGAN CO FISCAL CT</t>
  </si>
  <si>
    <t>MUHLENBERG CO FISCAL CT</t>
  </si>
  <si>
    <t>NELSON CO FISCAL CT</t>
  </si>
  <si>
    <t>NICHOLAS CO FISCAL COURT</t>
  </si>
  <si>
    <t>OHIO COUNTY FISCAL CRT</t>
  </si>
  <si>
    <t>OLDHAM CO FISCAL COURT</t>
  </si>
  <si>
    <t>OWEN COUNTY FISCAL COURT</t>
  </si>
  <si>
    <t>OWSLEY CO FISCAL COURT</t>
  </si>
  <si>
    <t>PENDLETON CO FISCAL COURT</t>
  </si>
  <si>
    <t>PERRY COUNTY FISCAL COURT</t>
  </si>
  <si>
    <t>PIKE COUNTY FISCAL COURT</t>
  </si>
  <si>
    <t>POWELL CO FISCAL CT</t>
  </si>
  <si>
    <t>PULASKI CO FISCAL CT</t>
  </si>
  <si>
    <t>ROBERTSON CO FISCAL CT</t>
  </si>
  <si>
    <t>ROCKCASTLE CO FISCAL CT</t>
  </si>
  <si>
    <t>ROWAN CO FISCAL COURT</t>
  </si>
  <si>
    <t>RUSSELL CO FISCAL COURT</t>
  </si>
  <si>
    <t>SCOTT CO FISCAL CT</t>
  </si>
  <si>
    <t>SHELBY CO FISCAL COURT</t>
  </si>
  <si>
    <t>SIMPSON CO FISCAL COURT</t>
  </si>
  <si>
    <t>SPENCER CO TREASURER</t>
  </si>
  <si>
    <t>TAYLOR COUNTY FISCAL COUR</t>
  </si>
  <si>
    <t>TODD COUNTY FISCAL COURT</t>
  </si>
  <si>
    <t>TRIGG COUNTY FISCAL COURT</t>
  </si>
  <si>
    <t>TRIMBLE CO FISCAL COURT</t>
  </si>
  <si>
    <t>UNION COUNTY FISCAL COURT</t>
  </si>
  <si>
    <t>WARREN COUNTY FISCAL COUR</t>
  </si>
  <si>
    <t>WASHINGTON CO FIS COURT</t>
  </si>
  <si>
    <t>WAYNE COUNTY FISCAL COURT</t>
  </si>
  <si>
    <t>WEBSTER CO FISCAL COURT</t>
  </si>
  <si>
    <t>CITY OF HIGHLAND HEIGHTS</t>
  </si>
  <si>
    <t>WOODFORD CO FISCAL COURT</t>
  </si>
  <si>
    <t>FAMILY HEALTH CENTER</t>
  </si>
  <si>
    <t>LOUISVILLE MEM COMM</t>
  </si>
  <si>
    <t>LOU &amp; JEFF CO RIVERPORT</t>
  </si>
  <si>
    <t>LOU LABOR MANAGER COM</t>
  </si>
  <si>
    <t>T A R C</t>
  </si>
  <si>
    <t>ANCHORAGE BD OF EDUCATION</t>
  </si>
  <si>
    <t>MOUNTAIN ARTS CENTER</t>
  </si>
  <si>
    <t>FRANKLIN CO CONS DIST</t>
  </si>
  <si>
    <t>CITY OF WURTLAND</t>
  </si>
  <si>
    <t>HARDIN CO WATER DIST #2</t>
  </si>
  <si>
    <t>HOUSING AUTH OF HENDERSON</t>
  </si>
  <si>
    <t>JEFF CO BD OF ED</t>
  </si>
  <si>
    <t>BIG SANDY AREA COMM PRO</t>
  </si>
  <si>
    <t>CITY OF ERLANGER</t>
  </si>
  <si>
    <t>EAST BERNSTADT BD OF ED</t>
  </si>
  <si>
    <t>CITY OF ADAIRVILLE</t>
  </si>
  <si>
    <t>MADISON CO CONSERVAT DIST</t>
  </si>
  <si>
    <t>MARSHALL CO SEN CITIZENS</t>
  </si>
  <si>
    <t>CITY OF CENTRAL CITY</t>
  </si>
  <si>
    <t>CITY OF BUTLER</t>
  </si>
  <si>
    <t>CITY OF HAZARD</t>
  </si>
  <si>
    <t>MOUNTAIN WATER DISTRICT</t>
  </si>
  <si>
    <t>PULASKI COUNTY LIBRARY</t>
  </si>
  <si>
    <t>BARREN/METCALFE CO AMB SR</t>
  </si>
  <si>
    <t>SHELBYVLE MUN WATER&amp;SEWER</t>
  </si>
  <si>
    <t>BELL CO PUBLIC LIBRARY</t>
  </si>
  <si>
    <t>CITY OF WALTON</t>
  </si>
  <si>
    <t>MURRAY TOURISM COMMISSION</t>
  </si>
  <si>
    <t>BELLEVUE BD OF EDUCATION</t>
  </si>
  <si>
    <t>PENNYROYAL AREA MUSEUM</t>
  </si>
  <si>
    <t>OWENSBORO RIVERPORT AUTH</t>
  </si>
  <si>
    <t>BIG SANDY AREA DEV DIST</t>
  </si>
  <si>
    <t>BLUE GRASS COMM ACTION</t>
  </si>
  <si>
    <t>HARDIN CO WATER DIST #1</t>
  </si>
  <si>
    <t>HENDERSON CO RIVER AUTH</t>
  </si>
  <si>
    <t>KENTON CO PUBLIC LIBRARY</t>
  </si>
  <si>
    <t>LAUREL CO BD OF EDUCATION</t>
  </si>
  <si>
    <t>RUSSELLVILLE ELEC PL BD</t>
  </si>
  <si>
    <t>HOUSING AUTH OF MAYSVILLE</t>
  </si>
  <si>
    <t>CITY OF PIKEVILLE</t>
  </si>
  <si>
    <t>HOUSING AUTH OF SOMERSET</t>
  </si>
  <si>
    <t>CITY OF CAVE CITY</t>
  </si>
  <si>
    <t>HOUSING AUTH OF SHELBYVLE</t>
  </si>
  <si>
    <t>NORTHERN KY AREA DEV.DIST</t>
  </si>
  <si>
    <t>CAMPBELL CO BD OF ED</t>
  </si>
  <si>
    <t>CHRISTIAN CO CONS DIST</t>
  </si>
  <si>
    <t>CITY OF OWENSBORO</t>
  </si>
  <si>
    <t>SANDY VALLEY TRANS SER IN</t>
  </si>
  <si>
    <t>FRANKFORT ELEC WATER BD</t>
  </si>
  <si>
    <t>CITY OF RADCLIFF</t>
  </si>
  <si>
    <t>CITY OF ELSMERE</t>
  </si>
  <si>
    <t>LONDON LAUREL CO COMM CTR</t>
  </si>
  <si>
    <t>PADUCAH MCCRACKEN CO TOUR</t>
  </si>
  <si>
    <t>CITY OF BEREA</t>
  </si>
  <si>
    <t>CITY OF ELKHORN CITY</t>
  </si>
  <si>
    <t>PULASKI CO SOIL CONS DIST</t>
  </si>
  <si>
    <t>MARY W WELDON MEM PUB LIB</t>
  </si>
  <si>
    <t>BELL/WHITLEY COMM ACTION</t>
  </si>
  <si>
    <t>DAYTON CITY SCHOOLS</t>
  </si>
  <si>
    <t>PENNYRILE ALLIED COMM SER</t>
  </si>
  <si>
    <t>OWENSBORO MUN UTILITIES</t>
  </si>
  <si>
    <t>APPALACHIAN RES &amp; DEFENSE</t>
  </si>
  <si>
    <t>FKT/FKLN CO TOUR&amp;CONV COM</t>
  </si>
  <si>
    <t>CITY OF ELIZABETHTOWN</t>
  </si>
  <si>
    <t>LUDLOW BD OF EDUCATION</t>
  </si>
  <si>
    <t>LONDON LAUREL TOURIST COM</t>
  </si>
  <si>
    <t>PADUCAH POWER SYSTEM</t>
  </si>
  <si>
    <t>KY RIVER FOOTHILLS DEV CO</t>
  </si>
  <si>
    <t>WEST PULASKI WATER DISTR</t>
  </si>
  <si>
    <t>CITY OF PARK CITY</t>
  </si>
  <si>
    <t>BELL CO SOLID WASTE OFFIC</t>
  </si>
  <si>
    <t>CITY OF UNION</t>
  </si>
  <si>
    <t>HOPKINSVL WATER ENV ATH</t>
  </si>
  <si>
    <t>AUDUBON AREA COMM SER INC</t>
  </si>
  <si>
    <t>CAPITAL COMMUNITY E I D A</t>
  </si>
  <si>
    <t>ELIZABETHTOWN TOUR/CON BU</t>
  </si>
  <si>
    <t>BEECHWOOD BOARD OF EDUC</t>
  </si>
  <si>
    <t>LONDON-LAUREL CO IDA</t>
  </si>
  <si>
    <t>SOUTHERN MADISON WATER DT</t>
  </si>
  <si>
    <t>PINEVILLE UTILITY COMM</t>
  </si>
  <si>
    <t>SOUTHGATE BD OF ED</t>
  </si>
  <si>
    <t>HOPKINSVL ELECTRIC SYSTEM</t>
  </si>
  <si>
    <t>CITY OF WHITESVILLE</t>
  </si>
  <si>
    <t>FARMDALE WATER DISTRICT</t>
  </si>
  <si>
    <t>CITY OF VINE GROVE</t>
  </si>
  <si>
    <t>KENTON CO BD OF ED</t>
  </si>
  <si>
    <t>LAUREL CO CONSERV DIST</t>
  </si>
  <si>
    <t>PADUCAH-MCCRACKEN CO JOIN</t>
  </si>
  <si>
    <t>MADISON CO UTILITIES DIST</t>
  </si>
  <si>
    <t>BELL CO CONSERVATION DIST</t>
  </si>
  <si>
    <t>HEBRON FIRE PROTECTION DI</t>
  </si>
  <si>
    <t>SILVER GROVE BD OF ED</t>
  </si>
  <si>
    <t>PENNYRILE AREA DEVP DIST</t>
  </si>
  <si>
    <t>GREEN RIV AREA DEL DIST</t>
  </si>
  <si>
    <t>KY ASSOC OF CO (KACO)</t>
  </si>
  <si>
    <t>JEFF CO MED CENTER LAUNDR</t>
  </si>
  <si>
    <t>ERLANGER/ELSMERE BD OF ED</t>
  </si>
  <si>
    <t>MCCRACKEN CO PUB LIBRARY</t>
  </si>
  <si>
    <t>POINT PLEASANT FIRE DIST</t>
  </si>
  <si>
    <t>NEWPORT BD OF ED</t>
  </si>
  <si>
    <t>REGIONAL WTR RESOURCE AGY</t>
  </si>
  <si>
    <t>KYIANA REG PLANNING DEV</t>
  </si>
  <si>
    <t>COVINGTON BD OF ED</t>
  </si>
  <si>
    <t>PADUCAH-MCRACKEN CO RIV</t>
  </si>
  <si>
    <t>CITY OF WILDER</t>
  </si>
  <si>
    <t>OWENSBORO METRO PLAN COMM</t>
  </si>
  <si>
    <t>HOUSING AUTH OF FRANKFORT</t>
  </si>
  <si>
    <t>CITY OF COVINGTON</t>
  </si>
  <si>
    <t>ADAIR COUNTY ATTORNEY</t>
  </si>
  <si>
    <t>BALLARD COUNTY ATTORNEY</t>
  </si>
  <si>
    <t>BOYD COUNTY ATTORNEY</t>
  </si>
  <si>
    <t>BREATHITT CO ATTORNEY</t>
  </si>
  <si>
    <t>BUTLER COUNTY ATTORNEY</t>
  </si>
  <si>
    <t>CALDWELL COUNTY ATTORNEY</t>
  </si>
  <si>
    <t>CALLOWAY COUNTY ATTORNEY</t>
  </si>
  <si>
    <t>CAMPBELL COUNTY ATTORNEY</t>
  </si>
  <si>
    <t>CARLISLE COUNTY ATTORNEY</t>
  </si>
  <si>
    <t>CLAY COUNTY ATTORNEY</t>
  </si>
  <si>
    <t>CLINTON CO ATTORNEY</t>
  </si>
  <si>
    <t>CUMBERLAND CO ATTORNEY</t>
  </si>
  <si>
    <t>ELLIOTT COUNTY ATTORNEY</t>
  </si>
  <si>
    <t>ESTILL COUNTY ATTORNEY</t>
  </si>
  <si>
    <t>FLEMING COUNTY ATTORNEY</t>
  </si>
  <si>
    <t>GRAYSON COUNTY ATTORNEY</t>
  </si>
  <si>
    <t>GREEN COUNTY ATTORNEY</t>
  </si>
  <si>
    <t>GREENUP CO ATTY/CHILD SUP</t>
  </si>
  <si>
    <t>HARDIN COUNTY ATTORNEY</t>
  </si>
  <si>
    <t>HARLAN COUNTY ATTORNEY</t>
  </si>
  <si>
    <t>HART COUNTY ATTORNEY</t>
  </si>
  <si>
    <t>HENDERSON CO ATTORNEY</t>
  </si>
  <si>
    <t>HENRY COUNTY ATTORNEY</t>
  </si>
  <si>
    <t>KNOX COUNTY ATTORNEY</t>
  </si>
  <si>
    <t>LAWRENCE COUNTY ATTORNEY</t>
  </si>
  <si>
    <t>LESLIE COUNTY ATTORNEY</t>
  </si>
  <si>
    <t>LETCHER COUNTY ATTORNEY</t>
  </si>
  <si>
    <t>LINCOLN COUNTY ATTORNEY</t>
  </si>
  <si>
    <t>LIVINGSTON CO ATTORNEY</t>
  </si>
  <si>
    <t>MARSHALL COUNTY ATTORNEY</t>
  </si>
  <si>
    <t>MARTIN COUNTY ATTORNEY</t>
  </si>
  <si>
    <t>METCALFE COUNTY ATTORNEY</t>
  </si>
  <si>
    <t>NELSON COUNTY ATTORNEY</t>
  </si>
  <si>
    <t>NICHOLAS COUNTY ATTORNEY</t>
  </si>
  <si>
    <t>OHIO COUNTY ATTORNEY</t>
  </si>
  <si>
    <t>OWSLEY COUNTY ATTORNEY</t>
  </si>
  <si>
    <t>PERRY COUNTY ATTORNEY</t>
  </si>
  <si>
    <t>PIKE COUNTY ATTORNEY</t>
  </si>
  <si>
    <t>POWELL COUNTY ATTORNEY</t>
  </si>
  <si>
    <t>RUSSELL COUNTY ATTORNEY</t>
  </si>
  <si>
    <t>SCOTT COUNTY ATTORNEY</t>
  </si>
  <si>
    <t>TAYLOR COUNTY ATTORNEY</t>
  </si>
  <si>
    <t>WARREN CO ATTY/CHILD SUPP</t>
  </si>
  <si>
    <t>WASHINGTON CO ATTORNEY</t>
  </si>
  <si>
    <t>WOLFE COUNTY ATTORNEY</t>
  </si>
  <si>
    <t>WOODFORD COUNTY ATTORNEY</t>
  </si>
  <si>
    <t>OWENSBORO DAVIESS CO TOUR</t>
  </si>
  <si>
    <t>GEORGETOWN WATER &amp; SEWER</t>
  </si>
  <si>
    <t>LOU FIREFIGHTERS PENS FUN</t>
  </si>
  <si>
    <t>ESTILL COUNTY EMS</t>
  </si>
  <si>
    <t>CAMPBELL CO FIRE DIST 1</t>
  </si>
  <si>
    <t>SOUTHERN CAMPBELL F DIST</t>
  </si>
  <si>
    <t>ALLEN CO AMBULANCE SVC</t>
  </si>
  <si>
    <t>WOODFORD CO FIRE DISTRICT</t>
  </si>
  <si>
    <t>FAIRDALE FIRE DISTRICT</t>
  </si>
  <si>
    <t>INDIAN HILLS POLICE DEPT</t>
  </si>
  <si>
    <t>CITY OF PEMBROKE</t>
  </si>
  <si>
    <t>SIMPSONVILLE RURAL FIRE</t>
  </si>
  <si>
    <t>CANNONSBURG VOL FIRE DEPT</t>
  </si>
  <si>
    <t>CAMP TAYLOR FIRE PRO DIST</t>
  </si>
  <si>
    <t>ADAIR CO AMBULANCE SER</t>
  </si>
  <si>
    <t>WORTHINGTON FIRE DEPT</t>
  </si>
  <si>
    <t>SOUTH OLDHAM FIRE DEPT</t>
  </si>
  <si>
    <t>INDEPENDENCE FIRE DIST</t>
  </si>
  <si>
    <t>UNION EMERGENCY SERVICES</t>
  </si>
  <si>
    <t>WALTON FIRE DIST/EMS</t>
  </si>
  <si>
    <t>TOTAL</t>
  </si>
  <si>
    <t>G090</t>
  </si>
  <si>
    <t>W075</t>
  </si>
  <si>
    <t>W078</t>
  </si>
  <si>
    <t>NELSON CO. DISPATCH</t>
  </si>
  <si>
    <t>MCLEAN COUNTY ATTORNEY</t>
  </si>
  <si>
    <t>MARION COUNTY ATTORNEY</t>
  </si>
  <si>
    <t>HEALTH DATA AND ANALYTICS</t>
  </si>
  <si>
    <t>KY NATURE PRESERVES</t>
  </si>
  <si>
    <t>OFFICE OF ENERGY POLICY</t>
  </si>
  <si>
    <t>LOTUS</t>
  </si>
  <si>
    <t>NEW VISTA OF THE BLUEGRASS, INC.</t>
  </si>
  <si>
    <t>Salary</t>
  </si>
  <si>
    <t>MAYSVILLE UTILITY COMM</t>
  </si>
  <si>
    <t>K200</t>
  </si>
  <si>
    <t>CITY OF FERGUSON</t>
  </si>
  <si>
    <t>MASTER COMMISSIONER BULLITT COUNTY</t>
  </si>
  <si>
    <t>LITTLE SANDY DIST HEALTH</t>
  </si>
  <si>
    <t>COMMONWEALTH CREDIT UNION</t>
  </si>
  <si>
    <t>KY EMPLOYERS MUTUAL INS</t>
  </si>
  <si>
    <t>K656</t>
  </si>
  <si>
    <t>MCMAHAN FIRE PRO DIST 14</t>
  </si>
  <si>
    <t>L556</t>
  </si>
  <si>
    <t>LYNDON FIRE PROTECT DIST</t>
  </si>
  <si>
    <t>Proportion &amp;</t>
  </si>
  <si>
    <t>P023</t>
  </si>
  <si>
    <t>LIBERTY TOURISM</t>
  </si>
  <si>
    <t>OFFICE OF UNEMPLOYMENT INSURANCE</t>
  </si>
  <si>
    <t>OFFICE OF CLAIMS AND APPEALS</t>
  </si>
  <si>
    <t>SEVEN CO SERVICES INC</t>
  </si>
  <si>
    <t>JOHNSON COUNTY ATTORNEY</t>
  </si>
  <si>
    <t>KY RIVER COMM CARE INC</t>
  </si>
  <si>
    <t>W006</t>
  </si>
  <si>
    <t>BATH COUNTY ATTORNEY</t>
  </si>
  <si>
    <t>Payroll Fiscal</t>
  </si>
  <si>
    <t>Allocation</t>
  </si>
  <si>
    <t>of Amortization</t>
  </si>
  <si>
    <t>of Normal</t>
  </si>
  <si>
    <t>Cost Portion</t>
  </si>
  <si>
    <t>of Required</t>
  </si>
  <si>
    <t>Contribution</t>
  </si>
  <si>
    <t>SUBTOTAL</t>
  </si>
  <si>
    <t>LEGISLATIVE BRANCH AGENCIES</t>
  </si>
  <si>
    <t>JUDICIAL BRANCH AGENCIES</t>
  </si>
  <si>
    <t>EXECUTIVE BRANCH AGENCIES</t>
  </si>
  <si>
    <t>ALL OTHER AGENCIES</t>
  </si>
  <si>
    <t>Notes:</t>
  </si>
  <si>
    <t>Column 6 - The final proportionate share calculation, which represents an employer's share of the long-term contribution effort, assumes the amortization</t>
  </si>
  <si>
    <t xml:space="preserve">Column 4 - For employers within the Executive Branch, who are treated as one employer for the purposes of allocating the amortization cost under current </t>
  </si>
  <si>
    <t>Appendix A: Collective OPEB Amounts - KERS Non-Hazardous Insurance Plan</t>
  </si>
  <si>
    <t>Appendix B: Collective OPEB Amounts - KERS Hazardous Insurance Plan</t>
  </si>
  <si>
    <t>Appendix C: Proportionate Share Calculation - KERS Non-Hazardous Insurance Plan</t>
  </si>
  <si>
    <t>Appendix A: Collective OPEB Amounts - CERS Non-Hazardous Insurance Plan</t>
  </si>
  <si>
    <t>Appendix B: Collective OPEB Amounts - CERS Hazardous Insurance Plan</t>
  </si>
  <si>
    <t>B023</t>
  </si>
  <si>
    <t>CITY OF LONDON TOURISM</t>
  </si>
  <si>
    <t>Amortization Cost</t>
  </si>
  <si>
    <t>Payroll Based</t>
  </si>
  <si>
    <t>(Pension + Insurance)</t>
  </si>
  <si>
    <t>Column 3 - Amortization Cost contributions for the Legislative Branch, Judicial Branch, and Executive Branch were available in aggregate from KPPA.</t>
  </si>
  <si>
    <t xml:space="preserve">                     Within each Branch, the amortization cost contribution was allocated based on the proportionate share calculation determined in Appendix C.</t>
  </si>
  <si>
    <t>Column 4 - See Appendix C, Column 4</t>
  </si>
  <si>
    <t>Column 5 - Payroll-based contributions for each agency provided by KPPA.</t>
  </si>
  <si>
    <t>Column 7 = Column 5 + Column 6</t>
  </si>
  <si>
    <t>Appendix D: Employer Contribution Amounts - KERS Non-Hazardous Insurance Plan</t>
  </si>
  <si>
    <t>(Insurance Only)</t>
  </si>
  <si>
    <t>JOHNSON CO ATTORNEY</t>
  </si>
  <si>
    <t>OFF OF MINORITY EMPOWMENT</t>
  </si>
  <si>
    <t>DEPT OF WORKPLACE STANDARDS</t>
  </si>
  <si>
    <t>DEPARTMENT OF WORKERS' CLAIMS</t>
  </si>
  <si>
    <t>WORKERS' COMP FUNDING COMMISSION</t>
  </si>
  <si>
    <t>KY UNEMPLOYMENT INSURANCE COMMISSION</t>
  </si>
  <si>
    <t>OFFICE OR EDUCATIONAL PROGRAMS</t>
  </si>
  <si>
    <t>A087</t>
  </si>
  <si>
    <t>Reid Village Water District</t>
  </si>
  <si>
    <t>C045</t>
  </si>
  <si>
    <t>D054</t>
  </si>
  <si>
    <t>EDUC PROF STANDARDS BD</t>
  </si>
  <si>
    <t>KY WORKFORCE INNOVATION BOARD</t>
  </si>
  <si>
    <t>OFFICE OF THE KY HEALTH BENEFIT EXCHANGE</t>
  </si>
  <si>
    <t>OFFICE OF HEALTH POLICY</t>
  </si>
  <si>
    <t>GEN ADM PROG SUPP S SERVI</t>
  </si>
  <si>
    <t>OFF OF INSPCT GEN S SVCS</t>
  </si>
  <si>
    <t>MINE SAFETY REV COMM</t>
  </si>
  <si>
    <t>KY STATE NATURE PRES COMM</t>
  </si>
  <si>
    <t>DEPT FOR ENERGY DEV &amp; IND</t>
  </si>
  <si>
    <t>BRD OF CLMS &amp; CRIME VICTI</t>
  </si>
  <si>
    <t>KY BOARD OF TAX APPEALS</t>
  </si>
  <si>
    <t>KY CLAIMS COMMISSION</t>
  </si>
  <si>
    <t>AB87</t>
  </si>
  <si>
    <t>B115</t>
  </si>
  <si>
    <t>Springfield Washington County 911 dispatch</t>
  </si>
  <si>
    <t>GREENUP COUNTY PUBLIC LIBRARY</t>
  </si>
  <si>
    <t>CITY OF HANSON</t>
  </si>
  <si>
    <t>G087</t>
  </si>
  <si>
    <t>P066</t>
  </si>
  <si>
    <t>HYDEN LESLIE COUNTY WATER DISTRICT</t>
  </si>
  <si>
    <t>AMPERSAND SEXUAL VIOLENCE RESOURCE CENTER</t>
  </si>
  <si>
    <t>ZEROV</t>
  </si>
  <si>
    <t>FOUR RIVERS BEHAVIORAL HEALTH</t>
  </si>
  <si>
    <t>OFF OF THE KY BRD OF EMERGENCY MED SRVS</t>
  </si>
  <si>
    <t>MT STERLING MONTGOMERY COUNTY INDUSTRIAL AUTH</t>
  </si>
  <si>
    <t>B019</t>
  </si>
  <si>
    <t>CAMPBELL FIRE/ RESCUE</t>
  </si>
  <si>
    <t>MT STERLING- MONTGOMERY COUNTY PARKS AND RECRATION</t>
  </si>
  <si>
    <t>K051</t>
  </si>
  <si>
    <t>Henderson City-County Airport Board</t>
  </si>
  <si>
    <t>Net OPEB Liability as of June 30, 2025</t>
  </si>
  <si>
    <t>Employer Contributions for FYE June 30, 2025</t>
  </si>
  <si>
    <t>SHERIFF EXP ALLOWANCE</t>
  </si>
  <si>
    <t>KY BOARD OF VET EXAMINER</t>
  </si>
  <si>
    <t>DISABILITY DETERMINATION SVCS PROG</t>
  </si>
  <si>
    <t>KY HORSE RACING &amp; GAMING CORP</t>
  </si>
  <si>
    <t>FYE 2025</t>
  </si>
  <si>
    <t xml:space="preserve">                     statutes, the amortization cost has been allocated by actual salary for fiscal year ending June 30, 2025, within the Executive Branch.</t>
  </si>
  <si>
    <t>Column 5 - Normal cost portion of the required contribution allocated based on actual payroll for fiscal year ending 2025 for the entire plan.</t>
  </si>
  <si>
    <t xml:space="preserve">                     cost is approximately 63% of the aggregate required contribution for the plan.  </t>
  </si>
  <si>
    <t>Column 6 = 62.50% x Column 4 + 37.50% x Column 5</t>
  </si>
  <si>
    <t>Column 6 = Column 3 x 0.23%</t>
  </si>
  <si>
    <t xml:space="preserve">                     The amortization cost contribution attributable to the insurance fund is 0.23% of the total amortization contribution for FY2025, </t>
  </si>
  <si>
    <t xml:space="preserve">                     as determined in the June 30, 2023 Actuarial Valuation.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</si>
</sst>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m\ d\,\ yyyy;@"/>
    <numFmt numFmtId="165" formatCode="_(* #,##0_);_(* \(#,##0\);_(* &quot;-&quot;??_);_(@_)"/>
    <numFmt numFmtId="166" formatCode="0_);\(0\)"/>
    <numFmt numFmtId="167" formatCode="0.0000%"/>
    <numFmt numFmtId="168" formatCode="0.000000%"/>
    <numFmt numFmtId="169" formatCode="_(* #,##0.00_);_(* \(\ #,##0.00\ \);_(* &quot;-&quot;??_);_(\ @_ \)"/>
    <numFmt numFmtId="170" formatCode="_(* #,##0.00_);_(* \(#,##0.00\);_(* \-??_);_(@_)"/>
    <numFmt numFmtId="171" formatCode="#,##0.00;\(#,##0.00\)"/>
    <numFmt numFmtId="172" formatCode="&quot;$&quot;#,##0.00;\(&quot;$&quot;#,##0.00\)"/>
    <numFmt numFmtId="173" formatCode="General_)"/>
    <numFmt numFmtId="174" formatCode="#,##0;\-#,##0"/>
    <numFmt numFmtId="175" formatCode="#,##0.0000000000;\-#,##0.0000000000"/>
    <numFmt numFmtId="176" formatCode="#,##0.0;\-#,##0.0"/>
    <numFmt numFmtId="177" formatCode="#,##0.00;\-#,##0.00"/>
    <numFmt numFmtId="178" formatCode="#,##0.000;\-#,##0.000"/>
    <numFmt numFmtId="179" formatCode="#,##0.0000;\-#,##0.0000"/>
    <numFmt numFmtId="180" formatCode="#,##0.00000;\-#,##0.00000"/>
    <numFmt numFmtId="181" formatCode="#,##0.000000;\-#,##0.000000"/>
    <numFmt numFmtId="182" formatCode="#,##0.0000000;\-#,##0.0000000"/>
    <numFmt numFmtId="183" formatCode="#,##0.00000000;\-#,##0.00000000"/>
    <numFmt numFmtId="184" formatCode="#,##0.000000000;\-#,##0.000000000"/>
    <numFmt numFmtId="185" formatCode="_(* #,##0_);_(* \(#,##0\);_(* &quot;—&quot;_);_(@_)"/>
    <numFmt numFmtId="186" formatCode="_(* #,##0_);_(* \(#,##0\);_(* &quot;0&quot;_);_(@_)"/>
  </numFmts>
  <fonts count="59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rgb="FF00610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Arial"/>
      <family val="2"/>
    </font>
    <font>
      <sz val="11"/>
      <color rgb="FF9C0006"/>
      <name val="Calibri"/>
      <family val="2"/>
    </font>
    <font>
      <b/>
      <sz val="11"/>
      <color rgb="FFFA7D00"/>
      <name val="Calibri"/>
      <family val="2"/>
    </font>
    <font>
      <b/>
      <sz val="11"/>
      <color theme="0"/>
      <name val="Calibri"/>
      <family val="2"/>
    </font>
    <font>
      <sz val="10"/>
      <name val="MS Sans Serif"/>
      <family val="2"/>
    </font>
    <font>
      <sz val="11"/>
      <color theme="1"/>
      <name val="Calibri"/>
      <family val="2"/>
    </font>
    <font>
      <sz val="8.85"/>
      <color rgb="FF000000"/>
      <name val="Arial"/>
      <family val="2"/>
    </font>
    <font>
      <sz val="12"/>
      <name val="Helv"/>
    </font>
    <font>
      <sz val="12"/>
      <name val="Times New Roman"/>
      <family val="1"/>
    </font>
    <font>
      <sz val="10"/>
      <name val="Tahoma"/>
      <family val="2"/>
    </font>
    <font>
      <sz val="10"/>
      <color theme="1"/>
      <name val="Times New Roman"/>
      <family val="2"/>
    </font>
    <font>
      <b/>
      <sz val="11"/>
      <color indexed="8"/>
      <name val="Calibri"/>
      <family val="2"/>
    </font>
    <font>
      <sz val="10"/>
      <color indexed="0"/>
      <name val="Arial"/>
      <family val="2"/>
    </font>
    <font>
      <sz val="12"/>
      <color indexed="0"/>
      <name val="Arial"/>
      <family val="2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7"/>
      <name val="Small Fonts"/>
      <family val="2"/>
    </font>
    <font>
      <sz val="12"/>
      <name val="Arial"/>
      <family val="2"/>
    </font>
    <font>
      <sz val="10"/>
      <name val="Helv"/>
    </font>
    <font>
      <sz val="12"/>
      <color theme="1"/>
      <name val="Times New Roman"/>
      <family val="2"/>
    </font>
    <font>
      <sz val="10"/>
      <name val="NewCenturySchlbk"/>
      <family val="1"/>
    </font>
    <font>
      <sz val="11"/>
      <name val="NewCenturySchlbk"/>
      <family val="1"/>
    </font>
    <font>
      <sz val="11"/>
      <name val="Times New Roman"/>
      <family val="1"/>
    </font>
    <font>
      <sz val="11"/>
      <color theme="0"/>
      <name val="Times New Roman"/>
      <family val="1"/>
    </font>
    <font>
      <b/>
      <sz val="18"/>
      <color indexed="62"/>
      <name val="Cambria"/>
      <family val="2"/>
    </font>
    <font>
      <sz val="12"/>
      <color indexed="8"/>
      <name val="Times New Roman"/>
      <family val="1"/>
    </font>
    <font>
      <b/>
      <sz val="11"/>
      <color theme="1"/>
      <name val="Calibri"/>
      <family val="2"/>
    </font>
    <font>
      <b/>
      <sz val="18"/>
      <name val="Calibri"/>
      <family val="2"/>
    </font>
    <font>
      <b/>
      <sz val="10"/>
      <name val="Calibri"/>
      <family val="2"/>
    </font>
    <font>
      <b/>
      <sz val="18"/>
      <color theme="3"/>
      <name val="Cambria"/>
      <family val="2"/>
      <scheme val="maj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alibri"/>
      <family val="2"/>
    </font>
    <font>
      <b/>
      <sz val="11"/>
      <name val="Calibri"/>
      <family val="2"/>
    </font>
    <font>
      <sz val="11"/>
      <name val="Calibri"/>
      <family val="2"/>
    </font>
  </fonts>
  <fills count="4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</fills>
  <borders count="3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023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2" fillId="0" borderId="0"/>
    <xf numFmtId="43" fontId="2" fillId="0" borderId="0" applyFont="0" applyFill="0" applyBorder="0" applyAlignment="0" applyProtection="0"/>
    <xf numFmtId="164" fontId="7" fillId="0" borderId="0"/>
    <xf numFmtId="0" fontId="7" fillId="0" borderId="0"/>
    <xf numFmtId="9" fontId="2" fillId="0" borderId="0" applyFont="0" applyFill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9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9" fillId="23" borderId="0" applyNumberFormat="0" applyBorder="0" applyAlignment="0" applyProtection="0"/>
    <xf numFmtId="0" fontId="8" fillId="21" borderId="0" applyNumberFormat="0" applyBorder="0" applyAlignment="0" applyProtection="0"/>
    <xf numFmtId="0" fontId="8" fillId="24" borderId="0" applyNumberFormat="0" applyBorder="0" applyAlignment="0" applyProtection="0"/>
    <xf numFmtId="0" fontId="9" fillId="22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9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19" borderId="0" applyNumberFormat="0" applyBorder="0" applyAlignment="0" applyProtection="0"/>
    <xf numFmtId="0" fontId="9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6" borderId="0" applyNumberFormat="0" applyBorder="0" applyAlignment="0" applyProtection="0"/>
    <xf numFmtId="0" fontId="9" fillId="26" borderId="0" applyNumberFormat="0" applyBorder="0" applyAlignment="0" applyProtection="0"/>
    <xf numFmtId="0" fontId="10" fillId="0" borderId="0"/>
    <xf numFmtId="164" fontId="11" fillId="3" borderId="0" applyNumberFormat="0" applyBorder="0" applyAlignment="0" applyProtection="0"/>
    <xf numFmtId="164" fontId="11" fillId="3" borderId="0" applyNumberFormat="0" applyBorder="0" applyAlignment="0" applyProtection="0"/>
    <xf numFmtId="0" fontId="11" fillId="3" borderId="0" applyNumberFormat="0" applyBorder="0" applyAlignment="0" applyProtection="0"/>
    <xf numFmtId="164" fontId="11" fillId="3" borderId="0" applyNumberFormat="0" applyBorder="0" applyAlignment="0" applyProtection="0"/>
    <xf numFmtId="164" fontId="12" fillId="4" borderId="1" applyNumberFormat="0" applyAlignment="0" applyProtection="0"/>
    <xf numFmtId="164" fontId="12" fillId="4" borderId="1" applyNumberFormat="0" applyAlignment="0" applyProtection="0"/>
    <xf numFmtId="0" fontId="12" fillId="4" borderId="1" applyNumberFormat="0" applyAlignment="0" applyProtection="0"/>
    <xf numFmtId="0" fontId="13" fillId="5" borderId="2" applyNumberFormat="0" applyAlignment="0" applyProtection="0"/>
    <xf numFmtId="37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0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0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0" fontId="1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40" fontId="14" fillId="0" borderId="0" applyFont="0" applyFill="0" applyBorder="0" applyAlignment="0" applyProtection="0"/>
    <xf numFmtId="40" fontId="14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" fillId="0" borderId="0" applyFont="0" applyFill="0" applyBorder="0" applyAlignment="0" applyProtection="0"/>
    <xf numFmtId="8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170" fontId="7" fillId="0" borderId="0"/>
    <xf numFmtId="9" fontId="7" fillId="0" borderId="0"/>
    <xf numFmtId="171" fontId="22" fillId="0" borderId="0"/>
    <xf numFmtId="171" fontId="22" fillId="0" borderId="0"/>
    <xf numFmtId="171" fontId="22" fillId="0" borderId="0"/>
    <xf numFmtId="172" fontId="22" fillId="0" borderId="0"/>
    <xf numFmtId="172" fontId="23" fillId="0" borderId="0"/>
    <xf numFmtId="172" fontId="22" fillId="0" borderId="0"/>
    <xf numFmtId="164" fontId="4" fillId="2" borderId="0" applyNumberFormat="0" applyBorder="0" applyAlignment="0" applyProtection="0"/>
    <xf numFmtId="164" fontId="24" fillId="2" borderId="0" applyNumberFormat="0" applyBorder="0" applyAlignment="0" applyProtection="0"/>
    <xf numFmtId="0" fontId="24" fillId="2" borderId="0" applyNumberFormat="0" applyBorder="0" applyAlignment="0" applyProtection="0"/>
    <xf numFmtId="0" fontId="4" fillId="2" borderId="0" applyNumberFormat="0" applyBorder="0" applyAlignment="0" applyProtection="0"/>
    <xf numFmtId="164" fontId="25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37" fontId="28" fillId="0" borderId="0"/>
    <xf numFmtId="164" fontId="15" fillId="0" borderId="0"/>
    <xf numFmtId="164" fontId="2" fillId="0" borderId="0"/>
    <xf numFmtId="164" fontId="2" fillId="0" borderId="0"/>
    <xf numFmtId="16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/>
    <xf numFmtId="164" fontId="15" fillId="0" borderId="0"/>
    <xf numFmtId="164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/>
    <xf numFmtId="164" fontId="15" fillId="0" borderId="0"/>
    <xf numFmtId="164" fontId="15" fillId="0" borderId="0"/>
    <xf numFmtId="164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/>
    <xf numFmtId="164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164" fontId="3" fillId="0" borderId="0"/>
    <xf numFmtId="164" fontId="3" fillId="0" borderId="0"/>
    <xf numFmtId="164" fontId="3" fillId="0" borderId="0"/>
    <xf numFmtId="164" fontId="10" fillId="0" borderId="0"/>
    <xf numFmtId="164" fontId="3" fillId="0" borderId="0"/>
    <xf numFmtId="164" fontId="3" fillId="0" borderId="0"/>
    <xf numFmtId="0" fontId="10" fillId="0" borderId="0"/>
    <xf numFmtId="164" fontId="3" fillId="0" borderId="0"/>
    <xf numFmtId="164" fontId="3" fillId="0" borderId="0"/>
    <xf numFmtId="164" fontId="3" fillId="0" borderId="0"/>
    <xf numFmtId="0" fontId="18" fillId="0" borderId="0"/>
    <xf numFmtId="0" fontId="3" fillId="0" borderId="0"/>
    <xf numFmtId="0" fontId="3" fillId="0" borderId="0"/>
    <xf numFmtId="0" fontId="3" fillId="0" borderId="0"/>
    <xf numFmtId="164" fontId="3" fillId="0" borderId="0"/>
    <xf numFmtId="164" fontId="10" fillId="0" borderId="0"/>
    <xf numFmtId="164" fontId="10" fillId="0" borderId="0"/>
    <xf numFmtId="0" fontId="10" fillId="0" borderId="0"/>
    <xf numFmtId="0" fontId="10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164" fontId="3" fillId="0" borderId="0"/>
    <xf numFmtId="164" fontId="3" fillId="0" borderId="0"/>
    <xf numFmtId="164" fontId="3" fillId="0" borderId="0"/>
    <xf numFmtId="164" fontId="15" fillId="0" borderId="0"/>
    <xf numFmtId="0" fontId="16" fillId="0" borderId="0" applyAlignment="0"/>
    <xf numFmtId="0" fontId="3" fillId="0" borderId="0"/>
    <xf numFmtId="0" fontId="3" fillId="0" borderId="0"/>
    <xf numFmtId="0" fontId="3" fillId="0" borderId="0"/>
    <xf numFmtId="0" fontId="16" fillId="0" borderId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16" fillId="0" borderId="0" applyAlignment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17" fillId="0" borderId="0"/>
    <xf numFmtId="0" fontId="10" fillId="0" borderId="0"/>
    <xf numFmtId="0" fontId="20" fillId="0" borderId="0"/>
    <xf numFmtId="164" fontId="29" fillId="0" borderId="0"/>
    <xf numFmtId="164" fontId="29" fillId="0" borderId="0"/>
    <xf numFmtId="37" fontId="17" fillId="0" borderId="0"/>
    <xf numFmtId="39" fontId="3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20" fillId="0" borderId="0"/>
    <xf numFmtId="164" fontId="20" fillId="0" borderId="0"/>
    <xf numFmtId="0" fontId="15" fillId="0" borderId="0"/>
    <xf numFmtId="0" fontId="15" fillId="0" borderId="0"/>
    <xf numFmtId="164" fontId="10" fillId="0" borderId="0"/>
    <xf numFmtId="164" fontId="10" fillId="0" borderId="0"/>
    <xf numFmtId="0" fontId="15" fillId="0" borderId="0"/>
    <xf numFmtId="0" fontId="15" fillId="0" borderId="0"/>
    <xf numFmtId="164" fontId="10" fillId="0" borderId="0"/>
    <xf numFmtId="0" fontId="31" fillId="0" borderId="0"/>
    <xf numFmtId="164" fontId="20" fillId="0" borderId="0"/>
    <xf numFmtId="0" fontId="20" fillId="0" borderId="0"/>
    <xf numFmtId="164" fontId="18" fillId="0" borderId="0"/>
    <xf numFmtId="0" fontId="10" fillId="0" borderId="0"/>
    <xf numFmtId="0" fontId="20" fillId="0" borderId="0"/>
    <xf numFmtId="0" fontId="16" fillId="0" borderId="0" applyAlignment="0"/>
    <xf numFmtId="0" fontId="3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0" fillId="0" borderId="0"/>
    <xf numFmtId="164" fontId="15" fillId="0" borderId="0"/>
    <xf numFmtId="0" fontId="10" fillId="0" borderId="0"/>
    <xf numFmtId="173" fontId="18" fillId="0" borderId="0"/>
    <xf numFmtId="0" fontId="15" fillId="0" borderId="0"/>
    <xf numFmtId="0" fontId="10" fillId="0" borderId="0"/>
    <xf numFmtId="0" fontId="15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0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164" fontId="3" fillId="0" borderId="0"/>
    <xf numFmtId="0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15" fillId="0" borderId="0"/>
    <xf numFmtId="164" fontId="15" fillId="0" borderId="0"/>
    <xf numFmtId="164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0" fontId="3" fillId="0" borderId="0"/>
    <xf numFmtId="0" fontId="3" fillId="0" borderId="0"/>
    <xf numFmtId="0" fontId="15" fillId="0" borderId="0"/>
    <xf numFmtId="0" fontId="3" fillId="0" borderId="0"/>
    <xf numFmtId="0" fontId="15" fillId="0" borderId="0"/>
    <xf numFmtId="0" fontId="3" fillId="0" borderId="0"/>
    <xf numFmtId="0" fontId="3" fillId="0" borderId="0"/>
    <xf numFmtId="164" fontId="15" fillId="0" borderId="0"/>
    <xf numFmtId="0" fontId="15" fillId="0" borderId="0"/>
    <xf numFmtId="0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73" fontId="10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/>
    <xf numFmtId="0" fontId="15" fillId="0" borderId="0"/>
    <xf numFmtId="0" fontId="15" fillId="0" borderId="0"/>
    <xf numFmtId="164" fontId="15" fillId="0" borderId="0"/>
    <xf numFmtId="0" fontId="15" fillId="0" borderId="0"/>
    <xf numFmtId="0" fontId="15" fillId="0" borderId="0"/>
    <xf numFmtId="164" fontId="15" fillId="0" borderId="0"/>
    <xf numFmtId="0" fontId="15" fillId="0" borderId="0"/>
    <xf numFmtId="0" fontId="15" fillId="0" borderId="0"/>
    <xf numFmtId="164" fontId="18" fillId="0" borderId="0"/>
    <xf numFmtId="164" fontId="1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0" fillId="0" borderId="0"/>
    <xf numFmtId="164" fontId="18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2" fillId="0" borderId="0"/>
    <xf numFmtId="0" fontId="2" fillId="0" borderId="0"/>
    <xf numFmtId="173" fontId="32" fillId="0" borderId="0"/>
    <xf numFmtId="164" fontId="2" fillId="0" borderId="0"/>
    <xf numFmtId="16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/>
    <xf numFmtId="16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164" fontId="2" fillId="0" borderId="0"/>
    <xf numFmtId="0" fontId="3" fillId="0" borderId="0"/>
    <xf numFmtId="0" fontId="3" fillId="0" borderId="0"/>
    <xf numFmtId="164" fontId="2" fillId="0" borderId="0"/>
    <xf numFmtId="0" fontId="3" fillId="0" borderId="0"/>
    <xf numFmtId="164" fontId="2" fillId="0" borderId="0"/>
    <xf numFmtId="0" fontId="3" fillId="0" borderId="0"/>
    <xf numFmtId="0" fontId="3" fillId="0" borderId="0"/>
    <xf numFmtId="164" fontId="2" fillId="0" borderId="0"/>
    <xf numFmtId="164" fontId="2" fillId="0" borderId="0"/>
    <xf numFmtId="164" fontId="33" fillId="0" borderId="0" applyProtection="0">
      <protection locked="0"/>
    </xf>
    <xf numFmtId="164" fontId="33" fillId="0" borderId="0" applyProtection="0">
      <protection locked="0"/>
    </xf>
    <xf numFmtId="0" fontId="15" fillId="0" borderId="0"/>
    <xf numFmtId="0" fontId="15" fillId="0" borderId="0"/>
    <xf numFmtId="164" fontId="33" fillId="0" borderId="0" applyProtection="0">
      <protection locked="0"/>
    </xf>
    <xf numFmtId="0" fontId="15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" fillId="0" borderId="0"/>
    <xf numFmtId="0" fontId="3" fillId="0" borderId="0"/>
    <xf numFmtId="0" fontId="3" fillId="0" borderId="0"/>
    <xf numFmtId="0" fontId="15" fillId="0" borderId="0"/>
    <xf numFmtId="0" fontId="3" fillId="0" borderId="0"/>
    <xf numFmtId="0" fontId="15" fillId="0" borderId="0"/>
    <xf numFmtId="0" fontId="3" fillId="0" borderId="0"/>
    <xf numFmtId="0" fontId="3" fillId="0" borderId="0"/>
    <xf numFmtId="0" fontId="15" fillId="0" borderId="0"/>
    <xf numFmtId="0" fontId="15" fillId="0" borderId="0"/>
    <xf numFmtId="164" fontId="33" fillId="0" borderId="0" applyProtection="0">
      <protection locked="0"/>
    </xf>
    <xf numFmtId="164" fontId="33" fillId="0" borderId="0" applyProtection="0"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3" fillId="0" borderId="0" applyProtection="0">
      <protection locked="0"/>
    </xf>
    <xf numFmtId="0" fontId="3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164" fontId="15" fillId="0" borderId="0"/>
    <xf numFmtId="0" fontId="15" fillId="0" borderId="0"/>
    <xf numFmtId="0" fontId="15" fillId="0" borderId="0"/>
    <xf numFmtId="164" fontId="15" fillId="0" borderId="0"/>
    <xf numFmtId="164" fontId="15" fillId="0" borderId="0"/>
    <xf numFmtId="164" fontId="15" fillId="0" borderId="0"/>
    <xf numFmtId="164" fontId="10" fillId="0" borderId="0"/>
    <xf numFmtId="164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164" fontId="10" fillId="0" borderId="0"/>
    <xf numFmtId="0" fontId="10" fillId="0" borderId="0"/>
    <xf numFmtId="164" fontId="15" fillId="6" borderId="3" applyNumberFormat="0" applyFont="0" applyAlignment="0" applyProtection="0"/>
    <xf numFmtId="164" fontId="15" fillId="6" borderId="3" applyNumberFormat="0" applyFont="0" applyAlignment="0" applyProtection="0"/>
    <xf numFmtId="0" fontId="15" fillId="6" borderId="3" applyNumberFormat="0" applyFont="0" applyAlignment="0" applyProtection="0"/>
    <xf numFmtId="0" fontId="15" fillId="6" borderId="3" applyNumberFormat="0" applyFont="0" applyAlignment="0" applyProtection="0"/>
    <xf numFmtId="0" fontId="15" fillId="6" borderId="3" applyNumberFormat="0" applyFont="0" applyAlignment="0" applyProtection="0"/>
    <xf numFmtId="0" fontId="15" fillId="6" borderId="3" applyNumberFormat="0" applyFont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0" fontId="10" fillId="21" borderId="18" applyNumberFormat="0" applyFont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37" fontId="10" fillId="0" borderId="0"/>
    <xf numFmtId="174" fontId="10" fillId="0" borderId="0"/>
    <xf numFmtId="175" fontId="10" fillId="0" borderId="0"/>
    <xf numFmtId="176" fontId="10" fillId="0" borderId="0"/>
    <xf numFmtId="39" fontId="10" fillId="0" borderId="0"/>
    <xf numFmtId="177" fontId="10" fillId="0" borderId="0"/>
    <xf numFmtId="178" fontId="10" fillId="0" borderId="0"/>
    <xf numFmtId="179" fontId="10" fillId="0" borderId="0"/>
    <xf numFmtId="180" fontId="10" fillId="0" borderId="0"/>
    <xf numFmtId="181" fontId="10" fillId="0" borderId="0"/>
    <xf numFmtId="182" fontId="10" fillId="0" borderId="0"/>
    <xf numFmtId="183" fontId="10" fillId="0" borderId="0"/>
    <xf numFmtId="184" fontId="10" fillId="0" borderId="0"/>
    <xf numFmtId="185" fontId="34" fillId="0" borderId="0" applyBorder="0">
      <alignment horizontal="right"/>
    </xf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6" fontId="35" fillId="30" borderId="0" applyNumberFormat="0">
      <alignment horizontal="right" vertical="top" wrapText="1" indent="1"/>
    </xf>
    <xf numFmtId="0" fontId="36" fillId="0" borderId="0" applyNumberFormat="0" applyFill="0" applyBorder="0" applyAlignment="0" applyProtection="0"/>
    <xf numFmtId="0" fontId="37" fillId="0" borderId="0" applyNumberFormat="0" applyBorder="0" applyAlignment="0"/>
    <xf numFmtId="49" fontId="10" fillId="0" borderId="0"/>
    <xf numFmtId="164" fontId="38" fillId="0" borderId="4" applyNumberFormat="0" applyFill="0" applyAlignment="0" applyProtection="0"/>
    <xf numFmtId="164" fontId="38" fillId="0" borderId="4" applyNumberFormat="0" applyFill="0" applyAlignment="0" applyProtection="0"/>
    <xf numFmtId="0" fontId="38" fillId="0" borderId="4" applyNumberFormat="0" applyFill="0" applyAlignment="0" applyProtection="0"/>
    <xf numFmtId="0" fontId="41" fillId="0" borderId="0" applyNumberFormat="0" applyFill="0" applyBorder="0" applyAlignment="0" applyProtection="0"/>
    <xf numFmtId="164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5" fillId="39" borderId="0" applyNumberFormat="0" applyBorder="0" applyAlignment="0" applyProtection="0"/>
    <xf numFmtId="164" fontId="1" fillId="0" borderId="0"/>
    <xf numFmtId="164" fontId="1" fillId="0" borderId="0"/>
    <xf numFmtId="164" fontId="1" fillId="0" borderId="0"/>
    <xf numFmtId="0" fontId="55" fillId="41" borderId="0" applyNumberFormat="0" applyBorder="0" applyAlignment="0" applyProtection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0" fontId="55" fillId="35" borderId="0" applyNumberFormat="0" applyBorder="0" applyAlignment="0" applyProtection="0"/>
    <xf numFmtId="0" fontId="45" fillId="0" borderId="19" applyNumberFormat="0" applyFill="0" applyAlignment="0" applyProtection="0"/>
    <xf numFmtId="0" fontId="46" fillId="0" borderId="20" applyNumberFormat="0" applyFill="0" applyAlignment="0" applyProtection="0"/>
    <xf numFmtId="0" fontId="47" fillId="0" borderId="21" applyNumberFormat="0" applyFill="0" applyAlignment="0" applyProtection="0"/>
    <xf numFmtId="0" fontId="47" fillId="0" borderId="0" applyNumberFormat="0" applyFill="0" applyBorder="0" applyAlignment="0" applyProtection="0"/>
    <xf numFmtId="0" fontId="48" fillId="3" borderId="0" applyNumberFormat="0" applyBorder="0" applyAlignment="0" applyProtection="0"/>
    <xf numFmtId="0" fontId="49" fillId="31" borderId="0" applyNumberFormat="0" applyBorder="0" applyAlignment="0" applyProtection="0"/>
    <xf numFmtId="0" fontId="50" fillId="32" borderId="1" applyNumberFormat="0" applyAlignment="0" applyProtection="0"/>
    <xf numFmtId="0" fontId="51" fillId="4" borderId="22" applyNumberFormat="0" applyAlignment="0" applyProtection="0"/>
    <xf numFmtId="0" fontId="52" fillId="4" borderId="1" applyNumberFormat="0" applyAlignment="0" applyProtection="0"/>
    <xf numFmtId="0" fontId="53" fillId="0" borderId="23" applyNumberFormat="0" applyFill="0" applyAlignment="0" applyProtection="0"/>
    <xf numFmtId="0" fontId="42" fillId="5" borderId="2" applyNumberFormat="0" applyAlignment="0" applyProtection="0"/>
    <xf numFmtId="0" fontId="4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43" fillId="0" borderId="4" applyNumberFormat="0" applyFill="0" applyAlignment="0" applyProtection="0"/>
    <xf numFmtId="0" fontId="55" fillId="33" borderId="0" applyNumberFormat="0" applyBorder="0" applyAlignment="0" applyProtection="0"/>
    <xf numFmtId="0" fontId="55" fillId="34" borderId="0" applyNumberFormat="0" applyBorder="0" applyAlignment="0" applyProtection="0"/>
    <xf numFmtId="0" fontId="55" fillId="35" borderId="0" applyNumberFormat="0" applyBorder="0" applyAlignment="0" applyProtection="0"/>
    <xf numFmtId="0" fontId="55" fillId="36" borderId="0" applyNumberFormat="0" applyBorder="0" applyAlignment="0" applyProtection="0"/>
    <xf numFmtId="0" fontId="55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39" borderId="0" applyNumberFormat="0" applyBorder="0" applyAlignment="0" applyProtection="0"/>
    <xf numFmtId="0" fontId="55" fillId="40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3" borderId="0" applyNumberFormat="0" applyBorder="0" applyAlignment="0" applyProtection="0"/>
    <xf numFmtId="0" fontId="55" fillId="44" borderId="0" applyNumberFormat="0" applyBorder="0" applyAlignment="0" applyProtection="0"/>
    <xf numFmtId="0" fontId="55" fillId="33" borderId="0" applyNumberFormat="0" applyBorder="0" applyAlignment="0" applyProtection="0"/>
    <xf numFmtId="43" fontId="1" fillId="0" borderId="0" applyFont="0" applyFill="0" applyBorder="0" applyAlignment="0" applyProtection="0"/>
    <xf numFmtId="0" fontId="55" fillId="37" borderId="0" applyNumberFormat="0" applyBorder="0" applyAlignment="0" applyProtection="0"/>
    <xf numFmtId="0" fontId="55" fillId="35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164" fontId="1" fillId="0" borderId="0"/>
    <xf numFmtId="0" fontId="1" fillId="0" borderId="0"/>
    <xf numFmtId="164" fontId="1" fillId="0" borderId="0"/>
    <xf numFmtId="0" fontId="55" fillId="33" borderId="0" applyNumberFormat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5" fillId="43" borderId="0" applyNumberFormat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55" fillId="37" borderId="0" applyNumberFormat="0" applyBorder="0" applyAlignment="0" applyProtection="0"/>
    <xf numFmtId="1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43" fontId="1" fillId="0" borderId="0" applyFont="0" applyFill="0" applyBorder="0" applyAlignment="0" applyProtection="0"/>
    <xf numFmtId="1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0" fontId="1" fillId="0" borderId="0"/>
    <xf numFmtId="164" fontId="1" fillId="0" borderId="0"/>
    <xf numFmtId="164" fontId="1" fillId="0" borderId="0"/>
    <xf numFmtId="0" fontId="1" fillId="0" borderId="0"/>
    <xf numFmtId="43" fontId="1" fillId="0" borderId="0" applyFont="0" applyFill="0" applyBorder="0" applyAlignment="0" applyProtection="0"/>
    <xf numFmtId="0" fontId="55" fillId="3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11" borderId="0" applyNumberFormat="0" applyBorder="0" applyAlignment="0" applyProtection="0"/>
    <xf numFmtId="0" fontId="3" fillId="13" borderId="0" applyNumberFormat="0" applyBorder="0" applyAlignment="0" applyProtection="0"/>
    <xf numFmtId="0" fontId="3" fillId="15" borderId="0" applyNumberFormat="0" applyBorder="0" applyAlignment="0" applyProtection="0"/>
    <xf numFmtId="0" fontId="3" fillId="17" borderId="0" applyNumberFormat="0" applyBorder="0" applyAlignment="0" applyProtection="0"/>
    <xf numFmtId="0" fontId="3" fillId="8" borderId="0" applyNumberFormat="0" applyBorder="0" applyAlignment="0" applyProtection="0"/>
    <xf numFmtId="0" fontId="3" fillId="10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11" borderId="0" applyNumberFormat="0" applyBorder="0" applyAlignment="0" applyProtection="0"/>
    <xf numFmtId="0" fontId="3" fillId="13" borderId="0" applyNumberFormat="0" applyBorder="0" applyAlignment="0" applyProtection="0"/>
    <xf numFmtId="0" fontId="3" fillId="15" borderId="0" applyNumberFormat="0" applyBorder="0" applyAlignment="0" applyProtection="0"/>
    <xf numFmtId="0" fontId="3" fillId="17" borderId="0" applyNumberFormat="0" applyBorder="0" applyAlignment="0" applyProtection="0"/>
    <xf numFmtId="0" fontId="3" fillId="8" borderId="0" applyNumberFormat="0" applyBorder="0" applyAlignment="0" applyProtection="0"/>
    <xf numFmtId="0" fontId="3" fillId="10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0" fontId="1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8" fontId="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164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3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3" applyNumberFormat="0" applyFont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11" borderId="0" applyNumberFormat="0" applyBorder="0" applyAlignment="0" applyProtection="0"/>
    <xf numFmtId="0" fontId="3" fillId="13" borderId="0" applyNumberFormat="0" applyBorder="0" applyAlignment="0" applyProtection="0"/>
    <xf numFmtId="0" fontId="3" fillId="15" borderId="0" applyNumberFormat="0" applyBorder="0" applyAlignment="0" applyProtection="0"/>
    <xf numFmtId="0" fontId="3" fillId="17" borderId="0" applyNumberFormat="0" applyBorder="0" applyAlignment="0" applyProtection="0"/>
    <xf numFmtId="0" fontId="3" fillId="8" borderId="0" applyNumberFormat="0" applyBorder="0" applyAlignment="0" applyProtection="0"/>
    <xf numFmtId="0" fontId="3" fillId="10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164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3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6" borderId="3" applyNumberFormat="0" applyFont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11" borderId="0" applyNumberFormat="0" applyBorder="0" applyAlignment="0" applyProtection="0"/>
    <xf numFmtId="0" fontId="3" fillId="13" borderId="0" applyNumberFormat="0" applyBorder="0" applyAlignment="0" applyProtection="0"/>
    <xf numFmtId="0" fontId="3" fillId="15" borderId="0" applyNumberFormat="0" applyBorder="0" applyAlignment="0" applyProtection="0"/>
    <xf numFmtId="0" fontId="3" fillId="17" borderId="0" applyNumberFormat="0" applyBorder="0" applyAlignment="0" applyProtection="0"/>
    <xf numFmtId="0" fontId="3" fillId="8" borderId="0" applyNumberFormat="0" applyBorder="0" applyAlignment="0" applyProtection="0"/>
    <xf numFmtId="0" fontId="3" fillId="10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164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0" fontId="3" fillId="0" borderId="0"/>
    <xf numFmtId="164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164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8" borderId="0" applyNumberFormat="0" applyBorder="0" applyAlignment="0" applyProtection="0"/>
    <xf numFmtId="0" fontId="3" fillId="18" borderId="0" applyNumberFormat="0" applyBorder="0" applyAlignment="0" applyProtection="0"/>
    <xf numFmtId="0" fontId="3" fillId="6" borderId="3" applyNumberFormat="0" applyFont="0" applyAlignment="0" applyProtection="0"/>
    <xf numFmtId="0" fontId="3" fillId="6" borderId="3" applyNumberFormat="0" applyFont="0" applyAlignment="0" applyProtection="0"/>
    <xf numFmtId="0" fontId="55" fillId="43" borderId="0" applyNumberFormat="0" applyBorder="0" applyAlignment="0" applyProtection="0"/>
    <xf numFmtId="0" fontId="55" fillId="41" borderId="0" applyNumberFormat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</cellStyleXfs>
  <cellXfs count="143">
    <xf numFmtId="0" fontId="0" fillId="0" borderId="0" xfId="0"/>
    <xf numFmtId="164" fontId="5" fillId="0" borderId="0" xfId="3" applyFont="1" applyBorder="1"/>
    <xf numFmtId="164" fontId="5" fillId="0" borderId="0" xfId="3" applyFont="1" applyFill="1" applyBorder="1"/>
    <xf numFmtId="165" fontId="5" fillId="0" borderId="0" xfId="3" applyNumberFormat="1" applyFont="1" applyFill="1" applyBorder="1"/>
    <xf numFmtId="165" fontId="5" fillId="0" borderId="0" xfId="4" applyNumberFormat="1" applyFont="1" applyBorder="1"/>
    <xf numFmtId="164" fontId="6" fillId="0" borderId="0" xfId="3" applyFont="1" applyBorder="1"/>
    <xf numFmtId="164" fontId="6" fillId="0" borderId="0" xfId="3" applyFont="1" applyBorder="1" applyAlignment="1">
      <alignment horizontal="center"/>
    </xf>
    <xf numFmtId="164" fontId="6" fillId="0" borderId="8" xfId="3" applyFont="1" applyBorder="1"/>
    <xf numFmtId="164" fontId="6" fillId="0" borderId="9" xfId="3" applyFont="1" applyBorder="1"/>
    <xf numFmtId="164" fontId="6" fillId="0" borderId="10" xfId="3" applyFont="1" applyBorder="1"/>
    <xf numFmtId="164" fontId="6" fillId="0" borderId="9" xfId="3" applyFont="1" applyBorder="1" applyAlignment="1"/>
    <xf numFmtId="164" fontId="6" fillId="0" borderId="8" xfId="3" applyFont="1" applyBorder="1" applyAlignment="1">
      <alignment horizontal="center"/>
    </xf>
    <xf numFmtId="164" fontId="6" fillId="0" borderId="9" xfId="3" applyFont="1" applyBorder="1" applyAlignment="1">
      <alignment horizontal="center"/>
    </xf>
    <xf numFmtId="164" fontId="6" fillId="0" borderId="10" xfId="3" applyFont="1" applyBorder="1" applyAlignment="1">
      <alignment horizontal="center"/>
    </xf>
    <xf numFmtId="164" fontId="6" fillId="0" borderId="11" xfId="3" applyFont="1" applyBorder="1" applyAlignment="1">
      <alignment horizontal="center"/>
    </xf>
    <xf numFmtId="164" fontId="6" fillId="0" borderId="14" xfId="3" applyFont="1" applyBorder="1"/>
    <xf numFmtId="164" fontId="6" fillId="0" borderId="15" xfId="3" applyFont="1" applyBorder="1"/>
    <xf numFmtId="164" fontId="6" fillId="0" borderId="0" xfId="3" applyFont="1" applyBorder="1" applyAlignment="1"/>
    <xf numFmtId="164" fontId="6" fillId="0" borderId="14" xfId="3" applyFont="1" applyBorder="1" applyAlignment="1">
      <alignment horizontal="center"/>
    </xf>
    <xf numFmtId="164" fontId="6" fillId="0" borderId="0" xfId="3" applyFont="1" applyFill="1" applyBorder="1" applyAlignment="1">
      <alignment horizontal="center"/>
    </xf>
    <xf numFmtId="164" fontId="6" fillId="0" borderId="15" xfId="3" applyFont="1" applyBorder="1" applyAlignment="1">
      <alignment horizontal="center"/>
    </xf>
    <xf numFmtId="164" fontId="6" fillId="0" borderId="16" xfId="3" applyFont="1" applyBorder="1" applyAlignment="1">
      <alignment horizontal="center"/>
    </xf>
    <xf numFmtId="164" fontId="5" fillId="0" borderId="14" xfId="3" applyFont="1" applyFill="1" applyBorder="1"/>
    <xf numFmtId="164" fontId="5" fillId="0" borderId="15" xfId="3" applyFont="1" applyFill="1" applyBorder="1"/>
    <xf numFmtId="164" fontId="6" fillId="0" borderId="14" xfId="5" applyFont="1" applyFill="1" applyBorder="1" applyAlignment="1">
      <alignment horizontal="center"/>
    </xf>
    <xf numFmtId="0" fontId="6" fillId="0" borderId="16" xfId="6" applyFont="1" applyFill="1" applyBorder="1" applyAlignment="1">
      <alignment horizontal="center"/>
    </xf>
    <xf numFmtId="166" fontId="5" fillId="0" borderId="0" xfId="3" applyNumberFormat="1" applyFont="1" applyBorder="1" applyAlignment="1">
      <alignment horizontal="center"/>
    </xf>
    <xf numFmtId="165" fontId="5" fillId="0" borderId="0" xfId="3" applyNumberFormat="1" applyFont="1" applyBorder="1"/>
    <xf numFmtId="168" fontId="5" fillId="0" borderId="0" xfId="7" applyNumberFormat="1" applyFont="1" applyBorder="1"/>
    <xf numFmtId="168" fontId="5" fillId="0" borderId="0" xfId="7" applyNumberFormat="1" applyFont="1" applyBorder="1" applyAlignment="1">
      <alignment horizontal="center"/>
    </xf>
    <xf numFmtId="166" fontId="5" fillId="0" borderId="14" xfId="3" applyNumberFormat="1" applyFont="1" applyBorder="1" applyAlignment="1">
      <alignment horizontal="center"/>
    </xf>
    <xf numFmtId="166" fontId="5" fillId="0" borderId="15" xfId="3" applyNumberFormat="1" applyFont="1" applyBorder="1" applyAlignment="1">
      <alignment horizontal="center"/>
    </xf>
    <xf numFmtId="165" fontId="5" fillId="0" borderId="14" xfId="3" applyNumberFormat="1" applyFont="1" applyBorder="1"/>
    <xf numFmtId="165" fontId="5" fillId="0" borderId="15" xfId="3" applyNumberFormat="1" applyFont="1" applyBorder="1"/>
    <xf numFmtId="165" fontId="5" fillId="0" borderId="15" xfId="3" applyNumberFormat="1" applyFont="1" applyFill="1" applyBorder="1"/>
    <xf numFmtId="166" fontId="5" fillId="0" borderId="16" xfId="3" applyNumberFormat="1" applyFont="1" applyBorder="1" applyAlignment="1">
      <alignment horizontal="center"/>
    </xf>
    <xf numFmtId="165" fontId="5" fillId="0" borderId="16" xfId="3" applyNumberFormat="1" applyFont="1" applyBorder="1"/>
    <xf numFmtId="164" fontId="5" fillId="0" borderId="15" xfId="3" applyFont="1" applyBorder="1"/>
    <xf numFmtId="164" fontId="5" fillId="0" borderId="14" xfId="3" applyFont="1" applyBorder="1"/>
    <xf numFmtId="165" fontId="5" fillId="0" borderId="14" xfId="3" quotePrefix="1" applyNumberFormat="1" applyFont="1" applyFill="1" applyBorder="1"/>
    <xf numFmtId="164" fontId="5" fillId="0" borderId="0" xfId="3" applyFont="1" applyBorder="1" applyAlignment="1"/>
    <xf numFmtId="167" fontId="5" fillId="0" borderId="0" xfId="3" applyNumberFormat="1" applyFont="1" applyBorder="1"/>
    <xf numFmtId="165" fontId="5" fillId="0" borderId="0" xfId="1047" applyNumberFormat="1" applyFont="1" applyFill="1" applyBorder="1"/>
    <xf numFmtId="165" fontId="5" fillId="0" borderId="15" xfId="1048" applyNumberFormat="1" applyFont="1" applyBorder="1"/>
    <xf numFmtId="165" fontId="5" fillId="0" borderId="15" xfId="1047" applyNumberFormat="1" applyFont="1" applyFill="1" applyBorder="1"/>
    <xf numFmtId="165" fontId="5" fillId="0" borderId="16" xfId="1047" applyNumberFormat="1" applyFont="1" applyFill="1" applyBorder="1"/>
    <xf numFmtId="1" fontId="5" fillId="0" borderId="0" xfId="3" applyNumberFormat="1" applyFont="1" applyFill="1" applyBorder="1" applyAlignment="1">
      <alignment horizontal="center" wrapText="1" readingOrder="1"/>
    </xf>
    <xf numFmtId="164" fontId="6" fillId="0" borderId="9" xfId="3" applyFont="1" applyFill="1" applyBorder="1" applyAlignment="1">
      <alignment horizontal="center"/>
    </xf>
    <xf numFmtId="164" fontId="39" fillId="0" borderId="0" xfId="0" applyNumberFormat="1" applyFont="1" applyFill="1" applyBorder="1" applyAlignment="1"/>
    <xf numFmtId="164" fontId="40" fillId="0" borderId="0" xfId="0" applyNumberFormat="1" applyFont="1" applyFill="1" applyBorder="1" applyAlignment="1"/>
    <xf numFmtId="164" fontId="6" fillId="0" borderId="0" xfId="5" applyFont="1" applyFill="1" applyBorder="1" applyAlignment="1"/>
    <xf numFmtId="164" fontId="6" fillId="0" borderId="15" xfId="5" applyFont="1" applyFill="1" applyBorder="1" applyAlignment="1"/>
    <xf numFmtId="1" fontId="56" fillId="0" borderId="0" xfId="3" applyNumberFormat="1" applyFont="1" applyFill="1" applyBorder="1" applyAlignment="1">
      <alignment horizontal="center" vertical="center" wrapText="1" readingOrder="1"/>
    </xf>
    <xf numFmtId="1" fontId="56" fillId="0" borderId="0" xfId="3" applyNumberFormat="1" applyFont="1" applyFill="1" applyBorder="1" applyAlignment="1">
      <alignment horizontal="center" vertical="center"/>
    </xf>
    <xf numFmtId="164" fontId="6" fillId="0" borderId="14" xfId="5" applyFont="1" applyFill="1" applyBorder="1" applyAlignment="1"/>
    <xf numFmtId="0" fontId="6" fillId="0" borderId="0" xfId="3" applyNumberFormat="1" applyFont="1" applyBorder="1" applyAlignment="1">
      <alignment horizontal="center"/>
    </xf>
    <xf numFmtId="1" fontId="5" fillId="0" borderId="0" xfId="3" applyNumberFormat="1" applyFont="1" applyFill="1" applyBorder="1" applyAlignment="1">
      <alignment horizontal="left"/>
    </xf>
    <xf numFmtId="168" fontId="5" fillId="0" borderId="0" xfId="1050" applyNumberFormat="1" applyFont="1" applyBorder="1" applyAlignment="1">
      <alignment horizontal="center"/>
    </xf>
    <xf numFmtId="164" fontId="6" fillId="0" borderId="8" xfId="3" applyFont="1" applyBorder="1" applyAlignment="1"/>
    <xf numFmtId="164" fontId="6" fillId="0" borderId="10" xfId="3" applyFont="1" applyBorder="1" applyAlignment="1"/>
    <xf numFmtId="164" fontId="6" fillId="0" borderId="14" xfId="3" applyFont="1" applyBorder="1" applyAlignment="1"/>
    <xf numFmtId="164" fontId="6" fillId="0" borderId="15" xfId="3" applyFont="1" applyBorder="1" applyAlignment="1"/>
    <xf numFmtId="164" fontId="5" fillId="0" borderId="8" xfId="3" applyFont="1" applyFill="1" applyBorder="1"/>
    <xf numFmtId="164" fontId="5" fillId="0" borderId="9" xfId="3" applyFont="1" applyFill="1" applyBorder="1"/>
    <xf numFmtId="164" fontId="5" fillId="0" borderId="10" xfId="3" applyFont="1" applyFill="1" applyBorder="1"/>
    <xf numFmtId="165" fontId="5" fillId="0" borderId="14" xfId="1048" applyNumberFormat="1" applyFont="1" applyBorder="1"/>
    <xf numFmtId="165" fontId="5" fillId="0" borderId="14" xfId="1047" applyNumberFormat="1" applyFont="1" applyFill="1" applyBorder="1"/>
    <xf numFmtId="164" fontId="6" fillId="0" borderId="25" xfId="5" applyFont="1" applyFill="1" applyBorder="1" applyAlignment="1">
      <alignment horizontal="center"/>
    </xf>
    <xf numFmtId="164" fontId="6" fillId="0" borderId="25" xfId="3" applyFont="1" applyBorder="1" applyAlignment="1">
      <alignment horizontal="center"/>
    </xf>
    <xf numFmtId="164" fontId="6" fillId="0" borderId="26" xfId="3" applyFont="1" applyBorder="1" applyAlignment="1">
      <alignment horizontal="center"/>
    </xf>
    <xf numFmtId="164" fontId="6" fillId="0" borderId="24" xfId="3" applyFont="1" applyBorder="1" applyAlignment="1">
      <alignment horizontal="center"/>
    </xf>
    <xf numFmtId="10" fontId="6" fillId="0" borderId="26" xfId="3" applyNumberFormat="1" applyFont="1" applyBorder="1" applyAlignment="1">
      <alignment horizontal="center"/>
    </xf>
    <xf numFmtId="10" fontId="6" fillId="0" borderId="25" xfId="3" quotePrefix="1" applyNumberFormat="1" applyFont="1" applyBorder="1" applyAlignment="1">
      <alignment horizontal="center"/>
    </xf>
    <xf numFmtId="10" fontId="6" fillId="0" borderId="24" xfId="3" quotePrefix="1" applyNumberFormat="1" applyFont="1" applyBorder="1" applyAlignment="1">
      <alignment horizontal="center"/>
    </xf>
    <xf numFmtId="164" fontId="6" fillId="0" borderId="25" xfId="3" applyFont="1" applyFill="1" applyBorder="1" applyAlignment="1">
      <alignment horizontal="center"/>
    </xf>
    <xf numFmtId="14" fontId="6" fillId="0" borderId="27" xfId="3" applyNumberFormat="1" applyFont="1" applyBorder="1" applyAlignment="1">
      <alignment horizontal="center"/>
    </xf>
    <xf numFmtId="1" fontId="6" fillId="0" borderId="26" xfId="3" applyNumberFormat="1" applyFont="1" applyFill="1" applyBorder="1" applyAlignment="1">
      <alignment horizontal="center"/>
    </xf>
    <xf numFmtId="1" fontId="6" fillId="0" borderId="25" xfId="3" applyNumberFormat="1" applyFont="1" applyFill="1" applyBorder="1" applyAlignment="1">
      <alignment horizontal="center"/>
    </xf>
    <xf numFmtId="164" fontId="6" fillId="0" borderId="24" xfId="3" applyFont="1" applyFill="1" applyBorder="1" applyAlignment="1">
      <alignment horizontal="center"/>
    </xf>
    <xf numFmtId="0" fontId="40" fillId="0" borderId="29" xfId="0" applyNumberFormat="1" applyFont="1" applyFill="1" applyBorder="1" applyAlignment="1">
      <alignment horizontal="center" vertical="center" wrapText="1" readingOrder="1"/>
    </xf>
    <xf numFmtId="0" fontId="40" fillId="0" borderId="29" xfId="0" applyNumberFormat="1" applyFont="1" applyFill="1" applyBorder="1" applyAlignment="1">
      <alignment horizontal="center" vertical="center"/>
    </xf>
    <xf numFmtId="168" fontId="40" fillId="0" borderId="29" xfId="2" applyNumberFormat="1" applyFont="1" applyFill="1" applyBorder="1"/>
    <xf numFmtId="165" fontId="40" fillId="0" borderId="29" xfId="1" applyNumberFormat="1" applyFont="1" applyFill="1" applyBorder="1"/>
    <xf numFmtId="165" fontId="40" fillId="0" borderId="30" xfId="1" applyNumberFormat="1" applyFont="1" applyFill="1" applyBorder="1"/>
    <xf numFmtId="165" fontId="40" fillId="0" borderId="28" xfId="1" applyNumberFormat="1" applyFont="1" applyFill="1" applyBorder="1"/>
    <xf numFmtId="165" fontId="40" fillId="0" borderId="29" xfId="0" applyNumberFormat="1" applyFont="1" applyFill="1" applyBorder="1"/>
    <xf numFmtId="165" fontId="40" fillId="0" borderId="28" xfId="0" applyNumberFormat="1" applyFont="1" applyFill="1" applyBorder="1"/>
    <xf numFmtId="165" fontId="40" fillId="0" borderId="30" xfId="0" applyNumberFormat="1" applyFont="1" applyFill="1" applyBorder="1"/>
    <xf numFmtId="165" fontId="40" fillId="0" borderId="31" xfId="0" applyNumberFormat="1" applyFont="1" applyFill="1" applyBorder="1"/>
    <xf numFmtId="168" fontId="5" fillId="0" borderId="25" xfId="7" applyNumberFormat="1" applyFont="1" applyBorder="1"/>
    <xf numFmtId="168" fontId="5" fillId="0" borderId="25" xfId="7" applyNumberFormat="1" applyFont="1" applyBorder="1" applyAlignment="1">
      <alignment horizontal="center"/>
    </xf>
    <xf numFmtId="165" fontId="5" fillId="0" borderId="26" xfId="4" applyNumberFormat="1" applyFont="1" applyBorder="1"/>
    <xf numFmtId="165" fontId="5" fillId="0" borderId="25" xfId="3" applyNumberFormat="1" applyFont="1" applyFill="1" applyBorder="1"/>
    <xf numFmtId="165" fontId="5" fillId="0" borderId="24" xfId="4" applyNumberFormat="1" applyFont="1" applyBorder="1"/>
    <xf numFmtId="165" fontId="5" fillId="0" borderId="26" xfId="3" applyNumberFormat="1" applyFont="1" applyFill="1" applyBorder="1"/>
    <xf numFmtId="165" fontId="5" fillId="0" borderId="24" xfId="3" applyNumberFormat="1" applyFont="1" applyFill="1" applyBorder="1"/>
    <xf numFmtId="165" fontId="5" fillId="0" borderId="27" xfId="3" applyNumberFormat="1" applyFont="1" applyFill="1" applyBorder="1"/>
    <xf numFmtId="1" fontId="56" fillId="0" borderId="25" xfId="3" applyNumberFormat="1" applyFont="1" applyFill="1" applyBorder="1" applyAlignment="1">
      <alignment horizontal="center" wrapText="1" readingOrder="1"/>
    </xf>
    <xf numFmtId="1" fontId="56" fillId="0" borderId="25" xfId="3" applyNumberFormat="1" applyFont="1" applyFill="1" applyBorder="1" applyAlignment="1">
      <alignment horizontal="left"/>
    </xf>
    <xf numFmtId="164" fontId="6" fillId="0" borderId="9" xfId="3" applyFont="1" applyFill="1" applyBorder="1" applyAlignment="1">
      <alignment horizontal="center"/>
    </xf>
    <xf numFmtId="164" fontId="39" fillId="0" borderId="0" xfId="0" applyNumberFormat="1" applyFont="1" applyFill="1" applyBorder="1"/>
    <xf numFmtId="164" fontId="56" fillId="0" borderId="0" xfId="0" applyNumberFormat="1" applyFont="1" applyFill="1" applyBorder="1"/>
    <xf numFmtId="164" fontId="40" fillId="0" borderId="0" xfId="0" applyNumberFormat="1" applyFont="1" applyFill="1" applyBorder="1"/>
    <xf numFmtId="165" fontId="56" fillId="0" borderId="0" xfId="1" applyNumberFormat="1" applyFont="1" applyFill="1" applyBorder="1"/>
    <xf numFmtId="164" fontId="40" fillId="0" borderId="0" xfId="0" applyNumberFormat="1" applyFont="1" applyFill="1" applyBorder="1" applyAlignment="1">
      <alignment horizontal="center"/>
    </xf>
    <xf numFmtId="164" fontId="57" fillId="0" borderId="0" xfId="5" applyFont="1" applyFill="1" applyBorder="1" applyAlignment="1"/>
    <xf numFmtId="0" fontId="40" fillId="0" borderId="0" xfId="0" applyNumberFormat="1" applyFont="1" applyFill="1" applyBorder="1" applyAlignment="1">
      <alignment horizontal="center"/>
    </xf>
    <xf numFmtId="164" fontId="40" fillId="0" borderId="25" xfId="5" applyFont="1" applyFill="1" applyBorder="1" applyAlignment="1">
      <alignment horizontal="center"/>
    </xf>
    <xf numFmtId="164" fontId="40" fillId="0" borderId="25" xfId="0" applyNumberFormat="1" applyFont="1" applyFill="1" applyBorder="1" applyAlignment="1">
      <alignment horizontal="center"/>
    </xf>
    <xf numFmtId="166" fontId="56" fillId="0" borderId="0" xfId="0" applyNumberFormat="1" applyFont="1" applyFill="1" applyBorder="1" applyAlignment="1">
      <alignment horizontal="center"/>
    </xf>
    <xf numFmtId="164" fontId="58" fillId="0" borderId="0" xfId="5" quotePrefix="1" applyFont="1" applyFill="1" applyBorder="1" applyAlignment="1">
      <alignment horizontal="right"/>
    </xf>
    <xf numFmtId="0" fontId="5" fillId="0" borderId="0" xfId="0" applyNumberFormat="1" applyFont="1" applyFill="1" applyBorder="1" applyAlignment="1">
      <alignment horizontal="center" vertical="center" wrapText="1" readingOrder="1"/>
    </xf>
    <xf numFmtId="0" fontId="5" fillId="0" borderId="0" xfId="0" applyNumberFormat="1" applyFont="1" applyFill="1" applyBorder="1" applyAlignment="1">
      <alignment horizontal="left" vertical="center" readingOrder="1"/>
    </xf>
    <xf numFmtId="165" fontId="5" fillId="0" borderId="0" xfId="2020" applyNumberFormat="1" applyFont="1" applyBorder="1"/>
    <xf numFmtId="168" fontId="5" fillId="0" borderId="0" xfId="1571" applyNumberFormat="1" applyFont="1" applyBorder="1"/>
    <xf numFmtId="168" fontId="6" fillId="0" borderId="0" xfId="1571" applyNumberFormat="1" applyFont="1" applyBorder="1"/>
    <xf numFmtId="165" fontId="5" fillId="0" borderId="0" xfId="1" applyNumberFormat="1" applyFont="1" applyFill="1" applyBorder="1"/>
    <xf numFmtId="164" fontId="5" fillId="0" borderId="0" xfId="0" applyNumberFormat="1" applyFont="1" applyFill="1" applyBorder="1"/>
    <xf numFmtId="164" fontId="56" fillId="0" borderId="25" xfId="0" applyNumberFormat="1" applyFont="1" applyFill="1" applyBorder="1"/>
    <xf numFmtId="164" fontId="40" fillId="0" borderId="25" xfId="0" applyNumberFormat="1" applyFont="1" applyFill="1" applyBorder="1"/>
    <xf numFmtId="164" fontId="40" fillId="0" borderId="25" xfId="0" applyNumberFormat="1" applyFont="1" applyFill="1" applyBorder="1" applyAlignment="1">
      <alignment horizontal="left"/>
    </xf>
    <xf numFmtId="165" fontId="40" fillId="0" borderId="25" xfId="1" applyNumberFormat="1" applyFont="1" applyFill="1" applyBorder="1"/>
    <xf numFmtId="168" fontId="40" fillId="0" borderId="25" xfId="2" applyNumberFormat="1" applyFont="1" applyFill="1" applyBorder="1"/>
    <xf numFmtId="164" fontId="6" fillId="0" borderId="9" xfId="3" applyFont="1" applyFill="1" applyBorder="1" applyAlignment="1">
      <alignment horizontal="center"/>
    </xf>
    <xf numFmtId="165" fontId="5" fillId="0" borderId="0" xfId="1" applyNumberFormat="1" applyFont="1" applyBorder="1"/>
    <xf numFmtId="165" fontId="6" fillId="0" borderId="0" xfId="1" applyNumberFormat="1" applyFont="1" applyBorder="1"/>
    <xf numFmtId="165" fontId="56" fillId="0" borderId="25" xfId="1" applyNumberFormat="1" applyFont="1" applyFill="1" applyBorder="1"/>
    <xf numFmtId="165" fontId="40" fillId="0" borderId="0" xfId="1" applyNumberFormat="1" applyFont="1" applyFill="1" applyBorder="1"/>
    <xf numFmtId="43" fontId="56" fillId="0" borderId="0" xfId="1" applyFont="1" applyFill="1" applyBorder="1"/>
    <xf numFmtId="168" fontId="56" fillId="0" borderId="0" xfId="2" applyNumberFormat="1" applyFont="1" applyFill="1" applyBorder="1"/>
    <xf numFmtId="0" fontId="6" fillId="0" borderId="0" xfId="6" applyFont="1" applyFill="1" applyBorder="1" applyAlignment="1">
      <alignment horizontal="center"/>
    </xf>
    <xf numFmtId="14" fontId="6" fillId="0" borderId="25" xfId="3" applyNumberFormat="1" applyFont="1" applyBorder="1" applyAlignment="1">
      <alignment horizontal="center"/>
    </xf>
    <xf numFmtId="165" fontId="5" fillId="0" borderId="0" xfId="1" applyNumberFormat="1" applyFont="1" applyFill="1" applyBorder="1" applyAlignment="1">
      <alignment horizontal="right"/>
    </xf>
    <xf numFmtId="165" fontId="40" fillId="0" borderId="29" xfId="0" applyNumberFormat="1" applyFont="1" applyFill="1" applyBorder="1" applyAlignment="1">
      <alignment horizontal="center" vertical="center"/>
    </xf>
    <xf numFmtId="164" fontId="6" fillId="0" borderId="12" xfId="3" applyFont="1" applyFill="1" applyBorder="1" applyAlignment="1">
      <alignment horizontal="center"/>
    </xf>
    <xf numFmtId="164" fontId="6" fillId="0" borderId="13" xfId="3" applyFont="1" applyFill="1" applyBorder="1" applyAlignment="1">
      <alignment horizontal="center"/>
    </xf>
    <xf numFmtId="164" fontId="6" fillId="0" borderId="17" xfId="3" applyFont="1" applyFill="1" applyBorder="1" applyAlignment="1">
      <alignment horizontal="center"/>
    </xf>
    <xf numFmtId="164" fontId="6" fillId="0" borderId="5" xfId="3" applyFont="1" applyBorder="1" applyAlignment="1">
      <alignment horizontal="center"/>
    </xf>
    <xf numFmtId="164" fontId="6" fillId="0" borderId="6" xfId="3" applyFont="1" applyBorder="1" applyAlignment="1">
      <alignment horizontal="center"/>
    </xf>
    <xf numFmtId="164" fontId="6" fillId="0" borderId="7" xfId="3" applyFont="1" applyBorder="1" applyAlignment="1">
      <alignment horizontal="center"/>
    </xf>
    <xf numFmtId="164" fontId="6" fillId="0" borderId="8" xfId="3" applyFont="1" applyFill="1" applyBorder="1" applyAlignment="1">
      <alignment horizontal="center"/>
    </xf>
    <xf numFmtId="164" fontId="6" fillId="0" borderId="9" xfId="3" applyFont="1" applyFill="1" applyBorder="1" applyAlignment="1">
      <alignment horizontal="center"/>
    </xf>
    <xf numFmtId="164" fontId="6" fillId="0" borderId="10" xfId="3" applyFont="1" applyFill="1" applyBorder="1" applyAlignment="1">
      <alignment horizontal="center"/>
    </xf>
  </cellXfs>
  <cellStyles count="2023">
    <cellStyle name="20% - Accent1 2" xfId="8" xr:uid="{00000000-0005-0000-0000-000000000000}"/>
    <cellStyle name="20% - Accent1 2 2" xfId="9" xr:uid="{00000000-0005-0000-0000-000001000000}"/>
    <cellStyle name="20% - Accent1 2 2 2" xfId="10" xr:uid="{00000000-0005-0000-0000-000002000000}"/>
    <cellStyle name="20% - Accent1 2 2 2 2" xfId="1827" xr:uid="{00000000-0005-0000-0000-000003000000}"/>
    <cellStyle name="20% - Accent1 2 2 3" xfId="1646" xr:uid="{00000000-0005-0000-0000-000004000000}"/>
    <cellStyle name="20% - Accent1 2 3" xfId="11" xr:uid="{00000000-0005-0000-0000-000005000000}"/>
    <cellStyle name="20% - Accent1 2 3 2" xfId="1356" xr:uid="{00000000-0005-0000-0000-000006000000}"/>
    <cellStyle name="20% - Accent1 2 4" xfId="12" xr:uid="{00000000-0005-0000-0000-000007000000}"/>
    <cellStyle name="20% - Accent1 2 4 2" xfId="1800" xr:uid="{00000000-0005-0000-0000-000008000000}"/>
    <cellStyle name="20% - Accent1 3" xfId="13" xr:uid="{00000000-0005-0000-0000-000009000000}"/>
    <cellStyle name="20% - Accent1 3 2" xfId="14" xr:uid="{00000000-0005-0000-0000-00000A000000}"/>
    <cellStyle name="20% - Accent1 3 2 2" xfId="1213" xr:uid="{00000000-0005-0000-0000-00000B000000}"/>
    <cellStyle name="20% - Accent1 3 2 3" xfId="1992" xr:uid="{00000000-0005-0000-0000-00000C000000}"/>
    <cellStyle name="20% - Accent1 3 3" xfId="1214" xr:uid="{00000000-0005-0000-0000-00000D000000}"/>
    <cellStyle name="20% - Accent1 3 4" xfId="1720" xr:uid="{00000000-0005-0000-0000-00000E000000}"/>
    <cellStyle name="20% - Accent1 4" xfId="15" xr:uid="{00000000-0005-0000-0000-00000F000000}"/>
    <cellStyle name="20% - Accent1 4 2" xfId="16" xr:uid="{00000000-0005-0000-0000-000010000000}"/>
    <cellStyle name="20% - Accent1 4 2 2" xfId="1215" xr:uid="{00000000-0005-0000-0000-000011000000}"/>
    <cellStyle name="20% - Accent1 4 2 3" xfId="1993" xr:uid="{00000000-0005-0000-0000-000012000000}"/>
    <cellStyle name="20% - Accent1 4 3" xfId="1216" xr:uid="{00000000-0005-0000-0000-000013000000}"/>
    <cellStyle name="20% - Accent1 4 4" xfId="1721" xr:uid="{00000000-0005-0000-0000-000014000000}"/>
    <cellStyle name="20% - Accent1 5" xfId="17" xr:uid="{00000000-0005-0000-0000-000015000000}"/>
    <cellStyle name="20% - Accent1 5 2" xfId="1217" xr:uid="{00000000-0005-0000-0000-000016000000}"/>
    <cellStyle name="20% - Accent1 5 3" xfId="1762" xr:uid="{00000000-0005-0000-0000-000017000000}"/>
    <cellStyle name="20% - Accent1 6" xfId="1188" xr:uid="{00000000-0005-0000-0000-000018000000}"/>
    <cellStyle name="20% - Accent1 6 2" xfId="1218" xr:uid="{00000000-0005-0000-0000-000019000000}"/>
    <cellStyle name="20% - Accent2 2" xfId="18" xr:uid="{00000000-0005-0000-0000-00001A000000}"/>
    <cellStyle name="20% - Accent2 2 2" xfId="19" xr:uid="{00000000-0005-0000-0000-00001B000000}"/>
    <cellStyle name="20% - Accent2 2 2 2" xfId="20" xr:uid="{00000000-0005-0000-0000-00001C000000}"/>
    <cellStyle name="20% - Accent2 2 2 2 2" xfId="1828" xr:uid="{00000000-0005-0000-0000-00001D000000}"/>
    <cellStyle name="20% - Accent2 2 2 3" xfId="1647" xr:uid="{00000000-0005-0000-0000-00001E000000}"/>
    <cellStyle name="20% - Accent2 2 3" xfId="21" xr:uid="{00000000-0005-0000-0000-00001F000000}"/>
    <cellStyle name="20% - Accent2 2 3 2" xfId="1357" xr:uid="{00000000-0005-0000-0000-000020000000}"/>
    <cellStyle name="20% - Accent2 2 4" xfId="22" xr:uid="{00000000-0005-0000-0000-000021000000}"/>
    <cellStyle name="20% - Accent2 2 4 2" xfId="1802" xr:uid="{00000000-0005-0000-0000-000022000000}"/>
    <cellStyle name="20% - Accent2 3" xfId="23" xr:uid="{00000000-0005-0000-0000-000023000000}"/>
    <cellStyle name="20% - Accent2 3 2" xfId="24" xr:uid="{00000000-0005-0000-0000-000024000000}"/>
    <cellStyle name="20% - Accent2 3 2 2" xfId="1219" xr:uid="{00000000-0005-0000-0000-000025000000}"/>
    <cellStyle name="20% - Accent2 3 2 3" xfId="1994" xr:uid="{00000000-0005-0000-0000-000026000000}"/>
    <cellStyle name="20% - Accent2 3 3" xfId="1220" xr:uid="{00000000-0005-0000-0000-000027000000}"/>
    <cellStyle name="20% - Accent2 3 4" xfId="1722" xr:uid="{00000000-0005-0000-0000-000028000000}"/>
    <cellStyle name="20% - Accent2 4" xfId="25" xr:uid="{00000000-0005-0000-0000-000029000000}"/>
    <cellStyle name="20% - Accent2 4 2" xfId="26" xr:uid="{00000000-0005-0000-0000-00002A000000}"/>
    <cellStyle name="20% - Accent2 4 2 2" xfId="1221" xr:uid="{00000000-0005-0000-0000-00002B000000}"/>
    <cellStyle name="20% - Accent2 4 2 3" xfId="1995" xr:uid="{00000000-0005-0000-0000-00002C000000}"/>
    <cellStyle name="20% - Accent2 4 3" xfId="1222" xr:uid="{00000000-0005-0000-0000-00002D000000}"/>
    <cellStyle name="20% - Accent2 4 4" xfId="1723" xr:uid="{00000000-0005-0000-0000-00002E000000}"/>
    <cellStyle name="20% - Accent2 5" xfId="27" xr:uid="{00000000-0005-0000-0000-00002F000000}"/>
    <cellStyle name="20% - Accent2 5 2" xfId="1223" xr:uid="{00000000-0005-0000-0000-000030000000}"/>
    <cellStyle name="20% - Accent2 5 3" xfId="1764" xr:uid="{00000000-0005-0000-0000-000031000000}"/>
    <cellStyle name="20% - Accent2 6" xfId="1189" xr:uid="{00000000-0005-0000-0000-000032000000}"/>
    <cellStyle name="20% - Accent2 6 2" xfId="1224" xr:uid="{00000000-0005-0000-0000-000033000000}"/>
    <cellStyle name="20% - Accent3 2" xfId="28" xr:uid="{00000000-0005-0000-0000-000034000000}"/>
    <cellStyle name="20% - Accent3 2 2" xfId="29" xr:uid="{00000000-0005-0000-0000-000035000000}"/>
    <cellStyle name="20% - Accent3 2 2 2" xfId="30" xr:uid="{00000000-0005-0000-0000-000036000000}"/>
    <cellStyle name="20% - Accent3 2 2 2 2" xfId="1829" xr:uid="{00000000-0005-0000-0000-000037000000}"/>
    <cellStyle name="20% - Accent3 2 2 3" xfId="1648" xr:uid="{00000000-0005-0000-0000-000038000000}"/>
    <cellStyle name="20% - Accent3 2 3" xfId="31" xr:uid="{00000000-0005-0000-0000-000039000000}"/>
    <cellStyle name="20% - Accent3 2 3 2" xfId="1358" xr:uid="{00000000-0005-0000-0000-00003A000000}"/>
    <cellStyle name="20% - Accent3 2 4" xfId="32" xr:uid="{00000000-0005-0000-0000-00003B000000}"/>
    <cellStyle name="20% - Accent3 2 4 2" xfId="1804" xr:uid="{00000000-0005-0000-0000-00003C000000}"/>
    <cellStyle name="20% - Accent3 3" xfId="33" xr:uid="{00000000-0005-0000-0000-00003D000000}"/>
    <cellStyle name="20% - Accent3 3 2" xfId="34" xr:uid="{00000000-0005-0000-0000-00003E000000}"/>
    <cellStyle name="20% - Accent3 3 2 2" xfId="1225" xr:uid="{00000000-0005-0000-0000-00003F000000}"/>
    <cellStyle name="20% - Accent3 3 2 3" xfId="1996" xr:uid="{00000000-0005-0000-0000-000040000000}"/>
    <cellStyle name="20% - Accent3 3 3" xfId="1226" xr:uid="{00000000-0005-0000-0000-000041000000}"/>
    <cellStyle name="20% - Accent3 3 4" xfId="1724" xr:uid="{00000000-0005-0000-0000-000042000000}"/>
    <cellStyle name="20% - Accent3 4" xfId="35" xr:uid="{00000000-0005-0000-0000-000043000000}"/>
    <cellStyle name="20% - Accent3 4 2" xfId="36" xr:uid="{00000000-0005-0000-0000-000044000000}"/>
    <cellStyle name="20% - Accent3 4 2 2" xfId="1227" xr:uid="{00000000-0005-0000-0000-000045000000}"/>
    <cellStyle name="20% - Accent3 4 2 3" xfId="1997" xr:uid="{00000000-0005-0000-0000-000046000000}"/>
    <cellStyle name="20% - Accent3 4 3" xfId="1228" xr:uid="{00000000-0005-0000-0000-000047000000}"/>
    <cellStyle name="20% - Accent3 4 4" xfId="1725" xr:uid="{00000000-0005-0000-0000-000048000000}"/>
    <cellStyle name="20% - Accent3 5" xfId="37" xr:uid="{00000000-0005-0000-0000-000049000000}"/>
    <cellStyle name="20% - Accent3 5 2" xfId="1229" xr:uid="{00000000-0005-0000-0000-00004A000000}"/>
    <cellStyle name="20% - Accent3 5 3" xfId="1766" xr:uid="{00000000-0005-0000-0000-00004B000000}"/>
    <cellStyle name="20% - Accent3 6" xfId="1190" xr:uid="{00000000-0005-0000-0000-00004C000000}"/>
    <cellStyle name="20% - Accent3 6 2" xfId="1230" xr:uid="{00000000-0005-0000-0000-00004D000000}"/>
    <cellStyle name="20% - Accent4 2" xfId="38" xr:uid="{00000000-0005-0000-0000-00004E000000}"/>
    <cellStyle name="20% - Accent4 2 2" xfId="39" xr:uid="{00000000-0005-0000-0000-00004F000000}"/>
    <cellStyle name="20% - Accent4 2 2 2" xfId="40" xr:uid="{00000000-0005-0000-0000-000050000000}"/>
    <cellStyle name="20% - Accent4 2 2 2 2" xfId="1830" xr:uid="{00000000-0005-0000-0000-000051000000}"/>
    <cellStyle name="20% - Accent4 2 2 3" xfId="1649" xr:uid="{00000000-0005-0000-0000-000052000000}"/>
    <cellStyle name="20% - Accent4 2 3" xfId="41" xr:uid="{00000000-0005-0000-0000-000053000000}"/>
    <cellStyle name="20% - Accent4 2 3 2" xfId="1359" xr:uid="{00000000-0005-0000-0000-000054000000}"/>
    <cellStyle name="20% - Accent4 2 4" xfId="42" xr:uid="{00000000-0005-0000-0000-000055000000}"/>
    <cellStyle name="20% - Accent4 2 4 2" xfId="1806" xr:uid="{00000000-0005-0000-0000-000056000000}"/>
    <cellStyle name="20% - Accent4 3" xfId="43" xr:uid="{00000000-0005-0000-0000-000057000000}"/>
    <cellStyle name="20% - Accent4 3 2" xfId="44" xr:uid="{00000000-0005-0000-0000-000058000000}"/>
    <cellStyle name="20% - Accent4 3 2 2" xfId="1231" xr:uid="{00000000-0005-0000-0000-000059000000}"/>
    <cellStyle name="20% - Accent4 3 2 3" xfId="1998" xr:uid="{00000000-0005-0000-0000-00005A000000}"/>
    <cellStyle name="20% - Accent4 3 3" xfId="1232" xr:uid="{00000000-0005-0000-0000-00005B000000}"/>
    <cellStyle name="20% - Accent4 3 4" xfId="1726" xr:uid="{00000000-0005-0000-0000-00005C000000}"/>
    <cellStyle name="20% - Accent4 4" xfId="45" xr:uid="{00000000-0005-0000-0000-00005D000000}"/>
    <cellStyle name="20% - Accent4 4 2" xfId="46" xr:uid="{00000000-0005-0000-0000-00005E000000}"/>
    <cellStyle name="20% - Accent4 4 2 2" xfId="1233" xr:uid="{00000000-0005-0000-0000-00005F000000}"/>
    <cellStyle name="20% - Accent4 4 2 3" xfId="1999" xr:uid="{00000000-0005-0000-0000-000060000000}"/>
    <cellStyle name="20% - Accent4 4 3" xfId="1234" xr:uid="{00000000-0005-0000-0000-000061000000}"/>
    <cellStyle name="20% - Accent4 4 4" xfId="1727" xr:uid="{00000000-0005-0000-0000-000062000000}"/>
    <cellStyle name="20% - Accent4 5" xfId="47" xr:uid="{00000000-0005-0000-0000-000063000000}"/>
    <cellStyle name="20% - Accent4 5 2" xfId="1235" xr:uid="{00000000-0005-0000-0000-000064000000}"/>
    <cellStyle name="20% - Accent4 5 3" xfId="1768" xr:uid="{00000000-0005-0000-0000-000065000000}"/>
    <cellStyle name="20% - Accent4 6" xfId="1191" xr:uid="{00000000-0005-0000-0000-000066000000}"/>
    <cellStyle name="20% - Accent4 6 2" xfId="1236" xr:uid="{00000000-0005-0000-0000-000067000000}"/>
    <cellStyle name="20% - Accent5 2" xfId="48" xr:uid="{00000000-0005-0000-0000-000068000000}"/>
    <cellStyle name="20% - Accent5 2 2" xfId="49" xr:uid="{00000000-0005-0000-0000-000069000000}"/>
    <cellStyle name="20% - Accent5 2 2 2" xfId="50" xr:uid="{00000000-0005-0000-0000-00006A000000}"/>
    <cellStyle name="20% - Accent5 2 2 2 2" xfId="1831" xr:uid="{00000000-0005-0000-0000-00006B000000}"/>
    <cellStyle name="20% - Accent5 2 2 3" xfId="1650" xr:uid="{00000000-0005-0000-0000-00006C000000}"/>
    <cellStyle name="20% - Accent5 2 3" xfId="51" xr:uid="{00000000-0005-0000-0000-00006D000000}"/>
    <cellStyle name="20% - Accent5 2 3 2" xfId="1360" xr:uid="{00000000-0005-0000-0000-00006E000000}"/>
    <cellStyle name="20% - Accent5 2 4" xfId="52" xr:uid="{00000000-0005-0000-0000-00006F000000}"/>
    <cellStyle name="20% - Accent5 2 4 2" xfId="1808" xr:uid="{00000000-0005-0000-0000-000070000000}"/>
    <cellStyle name="20% - Accent5 3" xfId="53" xr:uid="{00000000-0005-0000-0000-000071000000}"/>
    <cellStyle name="20% - Accent5 3 2" xfId="54" xr:uid="{00000000-0005-0000-0000-000072000000}"/>
    <cellStyle name="20% - Accent5 3 2 2" xfId="1237" xr:uid="{00000000-0005-0000-0000-000073000000}"/>
    <cellStyle name="20% - Accent5 3 2 3" xfId="2000" xr:uid="{00000000-0005-0000-0000-000074000000}"/>
    <cellStyle name="20% - Accent5 3 3" xfId="1238" xr:uid="{00000000-0005-0000-0000-000075000000}"/>
    <cellStyle name="20% - Accent5 3 4" xfId="1728" xr:uid="{00000000-0005-0000-0000-000076000000}"/>
    <cellStyle name="20% - Accent5 4" xfId="55" xr:uid="{00000000-0005-0000-0000-000077000000}"/>
    <cellStyle name="20% - Accent5 4 2" xfId="56" xr:uid="{00000000-0005-0000-0000-000078000000}"/>
    <cellStyle name="20% - Accent5 4 2 2" xfId="1239" xr:uid="{00000000-0005-0000-0000-000079000000}"/>
    <cellStyle name="20% - Accent5 4 2 3" xfId="2001" xr:uid="{00000000-0005-0000-0000-00007A000000}"/>
    <cellStyle name="20% - Accent5 4 3" xfId="1240" xr:uid="{00000000-0005-0000-0000-00007B000000}"/>
    <cellStyle name="20% - Accent5 4 4" xfId="1729" xr:uid="{00000000-0005-0000-0000-00007C000000}"/>
    <cellStyle name="20% - Accent5 5" xfId="57" xr:uid="{00000000-0005-0000-0000-00007D000000}"/>
    <cellStyle name="20% - Accent5 5 2" xfId="1241" xr:uid="{00000000-0005-0000-0000-00007E000000}"/>
    <cellStyle name="20% - Accent5 5 3" xfId="1770" xr:uid="{00000000-0005-0000-0000-00007F000000}"/>
    <cellStyle name="20% - Accent5 6" xfId="1192" xr:uid="{00000000-0005-0000-0000-000080000000}"/>
    <cellStyle name="20% - Accent5 6 2" xfId="1242" xr:uid="{00000000-0005-0000-0000-000081000000}"/>
    <cellStyle name="20% - Accent6 2" xfId="58" xr:uid="{00000000-0005-0000-0000-000082000000}"/>
    <cellStyle name="20% - Accent6 2 2" xfId="59" xr:uid="{00000000-0005-0000-0000-000083000000}"/>
    <cellStyle name="20% - Accent6 2 2 2" xfId="60" xr:uid="{00000000-0005-0000-0000-000084000000}"/>
    <cellStyle name="20% - Accent6 2 2 2 2" xfId="1832" xr:uid="{00000000-0005-0000-0000-000085000000}"/>
    <cellStyle name="20% - Accent6 2 2 3" xfId="1651" xr:uid="{00000000-0005-0000-0000-000086000000}"/>
    <cellStyle name="20% - Accent6 2 3" xfId="61" xr:uid="{00000000-0005-0000-0000-000087000000}"/>
    <cellStyle name="20% - Accent6 2 3 2" xfId="1361" xr:uid="{00000000-0005-0000-0000-000088000000}"/>
    <cellStyle name="20% - Accent6 2 4" xfId="62" xr:uid="{00000000-0005-0000-0000-000089000000}"/>
    <cellStyle name="20% - Accent6 2 4 2" xfId="1810" xr:uid="{00000000-0005-0000-0000-00008A000000}"/>
    <cellStyle name="20% - Accent6 3" xfId="63" xr:uid="{00000000-0005-0000-0000-00008B000000}"/>
    <cellStyle name="20% - Accent6 3 2" xfId="64" xr:uid="{00000000-0005-0000-0000-00008C000000}"/>
    <cellStyle name="20% - Accent6 3 2 2" xfId="1243" xr:uid="{00000000-0005-0000-0000-00008D000000}"/>
    <cellStyle name="20% - Accent6 3 2 3" xfId="2002" xr:uid="{00000000-0005-0000-0000-00008E000000}"/>
    <cellStyle name="20% - Accent6 3 3" xfId="1244" xr:uid="{00000000-0005-0000-0000-00008F000000}"/>
    <cellStyle name="20% - Accent6 3 4" xfId="1730" xr:uid="{00000000-0005-0000-0000-000090000000}"/>
    <cellStyle name="20% - Accent6 4" xfId="65" xr:uid="{00000000-0005-0000-0000-000091000000}"/>
    <cellStyle name="20% - Accent6 4 2" xfId="66" xr:uid="{00000000-0005-0000-0000-000092000000}"/>
    <cellStyle name="20% - Accent6 4 2 2" xfId="1245" xr:uid="{00000000-0005-0000-0000-000093000000}"/>
    <cellStyle name="20% - Accent6 4 2 3" xfId="2003" xr:uid="{00000000-0005-0000-0000-000094000000}"/>
    <cellStyle name="20% - Accent6 4 3" xfId="1246" xr:uid="{00000000-0005-0000-0000-000095000000}"/>
    <cellStyle name="20% - Accent6 4 4" xfId="1731" xr:uid="{00000000-0005-0000-0000-000096000000}"/>
    <cellStyle name="20% - Accent6 5" xfId="67" xr:uid="{00000000-0005-0000-0000-000097000000}"/>
    <cellStyle name="20% - Accent6 5 2" xfId="1247" xr:uid="{00000000-0005-0000-0000-000098000000}"/>
    <cellStyle name="20% - Accent6 5 3" xfId="1772" xr:uid="{00000000-0005-0000-0000-000099000000}"/>
    <cellStyle name="20% - Accent6 6" xfId="1193" xr:uid="{00000000-0005-0000-0000-00009A000000}"/>
    <cellStyle name="20% - Accent6 6 2" xfId="1248" xr:uid="{00000000-0005-0000-0000-00009B000000}"/>
    <cellStyle name="40% - Accent1 2" xfId="68" xr:uid="{00000000-0005-0000-0000-00009C000000}"/>
    <cellStyle name="40% - Accent1 2 2" xfId="69" xr:uid="{00000000-0005-0000-0000-00009D000000}"/>
    <cellStyle name="40% - Accent1 2 2 2" xfId="70" xr:uid="{00000000-0005-0000-0000-00009E000000}"/>
    <cellStyle name="40% - Accent1 2 2 2 2" xfId="1833" xr:uid="{00000000-0005-0000-0000-00009F000000}"/>
    <cellStyle name="40% - Accent1 2 2 3" xfId="1652" xr:uid="{00000000-0005-0000-0000-0000A0000000}"/>
    <cellStyle name="40% - Accent1 2 3" xfId="71" xr:uid="{00000000-0005-0000-0000-0000A1000000}"/>
    <cellStyle name="40% - Accent1 2 3 2" xfId="1362" xr:uid="{00000000-0005-0000-0000-0000A2000000}"/>
    <cellStyle name="40% - Accent1 2 4" xfId="72" xr:uid="{00000000-0005-0000-0000-0000A3000000}"/>
    <cellStyle name="40% - Accent1 2 4 2" xfId="1801" xr:uid="{00000000-0005-0000-0000-0000A4000000}"/>
    <cellStyle name="40% - Accent1 3" xfId="73" xr:uid="{00000000-0005-0000-0000-0000A5000000}"/>
    <cellStyle name="40% - Accent1 3 2" xfId="74" xr:uid="{00000000-0005-0000-0000-0000A6000000}"/>
    <cellStyle name="40% - Accent1 3 2 2" xfId="1249" xr:uid="{00000000-0005-0000-0000-0000A7000000}"/>
    <cellStyle name="40% - Accent1 3 2 3" xfId="2004" xr:uid="{00000000-0005-0000-0000-0000A8000000}"/>
    <cellStyle name="40% - Accent1 3 3" xfId="1250" xr:uid="{00000000-0005-0000-0000-0000A9000000}"/>
    <cellStyle name="40% - Accent1 3 4" xfId="1732" xr:uid="{00000000-0005-0000-0000-0000AA000000}"/>
    <cellStyle name="40% - Accent1 4" xfId="75" xr:uid="{00000000-0005-0000-0000-0000AB000000}"/>
    <cellStyle name="40% - Accent1 4 2" xfId="76" xr:uid="{00000000-0005-0000-0000-0000AC000000}"/>
    <cellStyle name="40% - Accent1 4 2 2" xfId="1251" xr:uid="{00000000-0005-0000-0000-0000AD000000}"/>
    <cellStyle name="40% - Accent1 4 2 3" xfId="2005" xr:uid="{00000000-0005-0000-0000-0000AE000000}"/>
    <cellStyle name="40% - Accent1 4 3" xfId="1252" xr:uid="{00000000-0005-0000-0000-0000AF000000}"/>
    <cellStyle name="40% - Accent1 4 4" xfId="1733" xr:uid="{00000000-0005-0000-0000-0000B0000000}"/>
    <cellStyle name="40% - Accent1 5" xfId="77" xr:uid="{00000000-0005-0000-0000-0000B1000000}"/>
    <cellStyle name="40% - Accent1 5 2" xfId="1253" xr:uid="{00000000-0005-0000-0000-0000B2000000}"/>
    <cellStyle name="40% - Accent1 5 3" xfId="1763" xr:uid="{00000000-0005-0000-0000-0000B3000000}"/>
    <cellStyle name="40% - Accent1 6" xfId="1194" xr:uid="{00000000-0005-0000-0000-0000B4000000}"/>
    <cellStyle name="40% - Accent1 6 2" xfId="1254" xr:uid="{00000000-0005-0000-0000-0000B5000000}"/>
    <cellStyle name="40% - Accent2 2" xfId="78" xr:uid="{00000000-0005-0000-0000-0000B6000000}"/>
    <cellStyle name="40% - Accent2 2 2" xfId="79" xr:uid="{00000000-0005-0000-0000-0000B7000000}"/>
    <cellStyle name="40% - Accent2 2 2 2" xfId="80" xr:uid="{00000000-0005-0000-0000-0000B8000000}"/>
    <cellStyle name="40% - Accent2 2 2 2 2" xfId="1834" xr:uid="{00000000-0005-0000-0000-0000B9000000}"/>
    <cellStyle name="40% - Accent2 2 2 3" xfId="1653" xr:uid="{00000000-0005-0000-0000-0000BA000000}"/>
    <cellStyle name="40% - Accent2 2 3" xfId="81" xr:uid="{00000000-0005-0000-0000-0000BB000000}"/>
    <cellStyle name="40% - Accent2 2 3 2" xfId="1363" xr:uid="{00000000-0005-0000-0000-0000BC000000}"/>
    <cellStyle name="40% - Accent2 2 4" xfId="82" xr:uid="{00000000-0005-0000-0000-0000BD000000}"/>
    <cellStyle name="40% - Accent2 2 4 2" xfId="1803" xr:uid="{00000000-0005-0000-0000-0000BE000000}"/>
    <cellStyle name="40% - Accent2 3" xfId="83" xr:uid="{00000000-0005-0000-0000-0000BF000000}"/>
    <cellStyle name="40% - Accent2 3 2" xfId="84" xr:uid="{00000000-0005-0000-0000-0000C0000000}"/>
    <cellStyle name="40% - Accent2 3 2 2" xfId="1255" xr:uid="{00000000-0005-0000-0000-0000C1000000}"/>
    <cellStyle name="40% - Accent2 3 2 3" xfId="2006" xr:uid="{00000000-0005-0000-0000-0000C2000000}"/>
    <cellStyle name="40% - Accent2 3 3" xfId="1256" xr:uid="{00000000-0005-0000-0000-0000C3000000}"/>
    <cellStyle name="40% - Accent2 3 4" xfId="1734" xr:uid="{00000000-0005-0000-0000-0000C4000000}"/>
    <cellStyle name="40% - Accent2 4" xfId="85" xr:uid="{00000000-0005-0000-0000-0000C5000000}"/>
    <cellStyle name="40% - Accent2 4 2" xfId="86" xr:uid="{00000000-0005-0000-0000-0000C6000000}"/>
    <cellStyle name="40% - Accent2 4 2 2" xfId="1257" xr:uid="{00000000-0005-0000-0000-0000C7000000}"/>
    <cellStyle name="40% - Accent2 4 2 3" xfId="2007" xr:uid="{00000000-0005-0000-0000-0000C8000000}"/>
    <cellStyle name="40% - Accent2 4 3" xfId="1258" xr:uid="{00000000-0005-0000-0000-0000C9000000}"/>
    <cellStyle name="40% - Accent2 4 4" xfId="1735" xr:uid="{00000000-0005-0000-0000-0000CA000000}"/>
    <cellStyle name="40% - Accent2 5" xfId="87" xr:uid="{00000000-0005-0000-0000-0000CB000000}"/>
    <cellStyle name="40% - Accent2 5 2" xfId="1259" xr:uid="{00000000-0005-0000-0000-0000CC000000}"/>
    <cellStyle name="40% - Accent2 5 3" xfId="1765" xr:uid="{00000000-0005-0000-0000-0000CD000000}"/>
    <cellStyle name="40% - Accent2 6" xfId="1195" xr:uid="{00000000-0005-0000-0000-0000CE000000}"/>
    <cellStyle name="40% - Accent2 6 2" xfId="1260" xr:uid="{00000000-0005-0000-0000-0000CF000000}"/>
    <cellStyle name="40% - Accent3 2" xfId="88" xr:uid="{00000000-0005-0000-0000-0000D0000000}"/>
    <cellStyle name="40% - Accent3 2 2" xfId="89" xr:uid="{00000000-0005-0000-0000-0000D1000000}"/>
    <cellStyle name="40% - Accent3 2 2 2" xfId="90" xr:uid="{00000000-0005-0000-0000-0000D2000000}"/>
    <cellStyle name="40% - Accent3 2 2 2 2" xfId="1835" xr:uid="{00000000-0005-0000-0000-0000D3000000}"/>
    <cellStyle name="40% - Accent3 2 2 3" xfId="1654" xr:uid="{00000000-0005-0000-0000-0000D4000000}"/>
    <cellStyle name="40% - Accent3 2 3" xfId="91" xr:uid="{00000000-0005-0000-0000-0000D5000000}"/>
    <cellStyle name="40% - Accent3 2 3 2" xfId="1364" xr:uid="{00000000-0005-0000-0000-0000D6000000}"/>
    <cellStyle name="40% - Accent3 2 4" xfId="92" xr:uid="{00000000-0005-0000-0000-0000D7000000}"/>
    <cellStyle name="40% - Accent3 2 4 2" xfId="1805" xr:uid="{00000000-0005-0000-0000-0000D8000000}"/>
    <cellStyle name="40% - Accent3 3" xfId="93" xr:uid="{00000000-0005-0000-0000-0000D9000000}"/>
    <cellStyle name="40% - Accent3 3 2" xfId="94" xr:uid="{00000000-0005-0000-0000-0000DA000000}"/>
    <cellStyle name="40% - Accent3 3 2 2" xfId="1261" xr:uid="{00000000-0005-0000-0000-0000DB000000}"/>
    <cellStyle name="40% - Accent3 3 2 3" xfId="2008" xr:uid="{00000000-0005-0000-0000-0000DC000000}"/>
    <cellStyle name="40% - Accent3 3 3" xfId="1262" xr:uid="{00000000-0005-0000-0000-0000DD000000}"/>
    <cellStyle name="40% - Accent3 3 4" xfId="1736" xr:uid="{00000000-0005-0000-0000-0000DE000000}"/>
    <cellStyle name="40% - Accent3 4" xfId="95" xr:uid="{00000000-0005-0000-0000-0000DF000000}"/>
    <cellStyle name="40% - Accent3 4 2" xfId="96" xr:uid="{00000000-0005-0000-0000-0000E0000000}"/>
    <cellStyle name="40% - Accent3 4 2 2" xfId="1263" xr:uid="{00000000-0005-0000-0000-0000E1000000}"/>
    <cellStyle name="40% - Accent3 4 2 3" xfId="2009" xr:uid="{00000000-0005-0000-0000-0000E2000000}"/>
    <cellStyle name="40% - Accent3 4 3" xfId="1264" xr:uid="{00000000-0005-0000-0000-0000E3000000}"/>
    <cellStyle name="40% - Accent3 4 4" xfId="1737" xr:uid="{00000000-0005-0000-0000-0000E4000000}"/>
    <cellStyle name="40% - Accent3 5" xfId="97" xr:uid="{00000000-0005-0000-0000-0000E5000000}"/>
    <cellStyle name="40% - Accent3 5 2" xfId="1265" xr:uid="{00000000-0005-0000-0000-0000E6000000}"/>
    <cellStyle name="40% - Accent3 5 3" xfId="1767" xr:uid="{00000000-0005-0000-0000-0000E7000000}"/>
    <cellStyle name="40% - Accent3 6" xfId="1196" xr:uid="{00000000-0005-0000-0000-0000E8000000}"/>
    <cellStyle name="40% - Accent3 6 2" xfId="1266" xr:uid="{00000000-0005-0000-0000-0000E9000000}"/>
    <cellStyle name="40% - Accent4 2" xfId="98" xr:uid="{00000000-0005-0000-0000-0000EA000000}"/>
    <cellStyle name="40% - Accent4 2 2" xfId="99" xr:uid="{00000000-0005-0000-0000-0000EB000000}"/>
    <cellStyle name="40% - Accent4 2 2 2" xfId="100" xr:uid="{00000000-0005-0000-0000-0000EC000000}"/>
    <cellStyle name="40% - Accent4 2 2 2 2" xfId="1836" xr:uid="{00000000-0005-0000-0000-0000ED000000}"/>
    <cellStyle name="40% - Accent4 2 2 3" xfId="1655" xr:uid="{00000000-0005-0000-0000-0000EE000000}"/>
    <cellStyle name="40% - Accent4 2 3" xfId="101" xr:uid="{00000000-0005-0000-0000-0000EF000000}"/>
    <cellStyle name="40% - Accent4 2 3 2" xfId="1365" xr:uid="{00000000-0005-0000-0000-0000F0000000}"/>
    <cellStyle name="40% - Accent4 2 4" xfId="102" xr:uid="{00000000-0005-0000-0000-0000F1000000}"/>
    <cellStyle name="40% - Accent4 2 4 2" xfId="1807" xr:uid="{00000000-0005-0000-0000-0000F2000000}"/>
    <cellStyle name="40% - Accent4 3" xfId="103" xr:uid="{00000000-0005-0000-0000-0000F3000000}"/>
    <cellStyle name="40% - Accent4 3 2" xfId="104" xr:uid="{00000000-0005-0000-0000-0000F4000000}"/>
    <cellStyle name="40% - Accent4 3 2 2" xfId="1267" xr:uid="{00000000-0005-0000-0000-0000F5000000}"/>
    <cellStyle name="40% - Accent4 3 2 3" xfId="2010" xr:uid="{00000000-0005-0000-0000-0000F6000000}"/>
    <cellStyle name="40% - Accent4 3 3" xfId="1268" xr:uid="{00000000-0005-0000-0000-0000F7000000}"/>
    <cellStyle name="40% - Accent4 3 4" xfId="1738" xr:uid="{00000000-0005-0000-0000-0000F8000000}"/>
    <cellStyle name="40% - Accent4 4" xfId="105" xr:uid="{00000000-0005-0000-0000-0000F9000000}"/>
    <cellStyle name="40% - Accent4 4 2" xfId="106" xr:uid="{00000000-0005-0000-0000-0000FA000000}"/>
    <cellStyle name="40% - Accent4 4 2 2" xfId="1269" xr:uid="{00000000-0005-0000-0000-0000FB000000}"/>
    <cellStyle name="40% - Accent4 4 2 3" xfId="2011" xr:uid="{00000000-0005-0000-0000-0000FC000000}"/>
    <cellStyle name="40% - Accent4 4 3" xfId="1270" xr:uid="{00000000-0005-0000-0000-0000FD000000}"/>
    <cellStyle name="40% - Accent4 4 4" xfId="1739" xr:uid="{00000000-0005-0000-0000-0000FE000000}"/>
    <cellStyle name="40% - Accent4 5" xfId="107" xr:uid="{00000000-0005-0000-0000-0000FF000000}"/>
    <cellStyle name="40% - Accent4 5 2" xfId="1271" xr:uid="{00000000-0005-0000-0000-000000010000}"/>
    <cellStyle name="40% - Accent4 5 3" xfId="1769" xr:uid="{00000000-0005-0000-0000-000001010000}"/>
    <cellStyle name="40% - Accent4 6" xfId="1197" xr:uid="{00000000-0005-0000-0000-000002010000}"/>
    <cellStyle name="40% - Accent4 6 2" xfId="1272" xr:uid="{00000000-0005-0000-0000-000003010000}"/>
    <cellStyle name="40% - Accent5 2" xfId="108" xr:uid="{00000000-0005-0000-0000-000004010000}"/>
    <cellStyle name="40% - Accent5 2 2" xfId="109" xr:uid="{00000000-0005-0000-0000-000005010000}"/>
    <cellStyle name="40% - Accent5 2 2 2" xfId="110" xr:uid="{00000000-0005-0000-0000-000006010000}"/>
    <cellStyle name="40% - Accent5 2 2 2 2" xfId="1837" xr:uid="{00000000-0005-0000-0000-000007010000}"/>
    <cellStyle name="40% - Accent5 2 2 3" xfId="1656" xr:uid="{00000000-0005-0000-0000-000008010000}"/>
    <cellStyle name="40% - Accent5 2 3" xfId="111" xr:uid="{00000000-0005-0000-0000-000009010000}"/>
    <cellStyle name="40% - Accent5 2 3 2" xfId="1366" xr:uid="{00000000-0005-0000-0000-00000A010000}"/>
    <cellStyle name="40% - Accent5 2 4" xfId="112" xr:uid="{00000000-0005-0000-0000-00000B010000}"/>
    <cellStyle name="40% - Accent5 2 4 2" xfId="1809" xr:uid="{00000000-0005-0000-0000-00000C010000}"/>
    <cellStyle name="40% - Accent5 3" xfId="113" xr:uid="{00000000-0005-0000-0000-00000D010000}"/>
    <cellStyle name="40% - Accent5 3 2" xfId="114" xr:uid="{00000000-0005-0000-0000-00000E010000}"/>
    <cellStyle name="40% - Accent5 3 2 2" xfId="1273" xr:uid="{00000000-0005-0000-0000-00000F010000}"/>
    <cellStyle name="40% - Accent5 3 2 3" xfId="2012" xr:uid="{00000000-0005-0000-0000-000010010000}"/>
    <cellStyle name="40% - Accent5 3 3" xfId="1274" xr:uid="{00000000-0005-0000-0000-000011010000}"/>
    <cellStyle name="40% - Accent5 3 4" xfId="1740" xr:uid="{00000000-0005-0000-0000-000012010000}"/>
    <cellStyle name="40% - Accent5 4" xfId="115" xr:uid="{00000000-0005-0000-0000-000013010000}"/>
    <cellStyle name="40% - Accent5 4 2" xfId="116" xr:uid="{00000000-0005-0000-0000-000014010000}"/>
    <cellStyle name="40% - Accent5 4 2 2" xfId="1275" xr:uid="{00000000-0005-0000-0000-000015010000}"/>
    <cellStyle name="40% - Accent5 4 2 3" xfId="2013" xr:uid="{00000000-0005-0000-0000-000016010000}"/>
    <cellStyle name="40% - Accent5 4 3" xfId="1276" xr:uid="{00000000-0005-0000-0000-000017010000}"/>
    <cellStyle name="40% - Accent5 4 4" xfId="1741" xr:uid="{00000000-0005-0000-0000-000018010000}"/>
    <cellStyle name="40% - Accent5 5" xfId="117" xr:uid="{00000000-0005-0000-0000-000019010000}"/>
    <cellStyle name="40% - Accent5 5 2" xfId="1277" xr:uid="{00000000-0005-0000-0000-00001A010000}"/>
    <cellStyle name="40% - Accent5 5 3" xfId="1771" xr:uid="{00000000-0005-0000-0000-00001B010000}"/>
    <cellStyle name="40% - Accent5 6" xfId="1198" xr:uid="{00000000-0005-0000-0000-00001C010000}"/>
    <cellStyle name="40% - Accent5 6 2" xfId="1278" xr:uid="{00000000-0005-0000-0000-00001D010000}"/>
    <cellStyle name="40% - Accent6 2" xfId="118" xr:uid="{00000000-0005-0000-0000-00001E010000}"/>
    <cellStyle name="40% - Accent6 2 2" xfId="119" xr:uid="{00000000-0005-0000-0000-00001F010000}"/>
    <cellStyle name="40% - Accent6 2 2 2" xfId="120" xr:uid="{00000000-0005-0000-0000-000020010000}"/>
    <cellStyle name="40% - Accent6 2 2 2 2" xfId="1838" xr:uid="{00000000-0005-0000-0000-000021010000}"/>
    <cellStyle name="40% - Accent6 2 2 3" xfId="1657" xr:uid="{00000000-0005-0000-0000-000022010000}"/>
    <cellStyle name="40% - Accent6 2 3" xfId="121" xr:uid="{00000000-0005-0000-0000-000023010000}"/>
    <cellStyle name="40% - Accent6 2 3 2" xfId="1367" xr:uid="{00000000-0005-0000-0000-000024010000}"/>
    <cellStyle name="40% - Accent6 2 4" xfId="122" xr:uid="{00000000-0005-0000-0000-000025010000}"/>
    <cellStyle name="40% - Accent6 2 4 2" xfId="1811" xr:uid="{00000000-0005-0000-0000-000026010000}"/>
    <cellStyle name="40% - Accent6 3" xfId="123" xr:uid="{00000000-0005-0000-0000-000027010000}"/>
    <cellStyle name="40% - Accent6 3 2" xfId="124" xr:uid="{00000000-0005-0000-0000-000028010000}"/>
    <cellStyle name="40% - Accent6 3 2 2" xfId="1279" xr:uid="{00000000-0005-0000-0000-000029010000}"/>
    <cellStyle name="40% - Accent6 3 2 3" xfId="2014" xr:uid="{00000000-0005-0000-0000-00002A010000}"/>
    <cellStyle name="40% - Accent6 3 3" xfId="1280" xr:uid="{00000000-0005-0000-0000-00002B010000}"/>
    <cellStyle name="40% - Accent6 3 4" xfId="1742" xr:uid="{00000000-0005-0000-0000-00002C010000}"/>
    <cellStyle name="40% - Accent6 4" xfId="125" xr:uid="{00000000-0005-0000-0000-00002D010000}"/>
    <cellStyle name="40% - Accent6 4 2" xfId="126" xr:uid="{00000000-0005-0000-0000-00002E010000}"/>
    <cellStyle name="40% - Accent6 4 2 2" xfId="1281" xr:uid="{00000000-0005-0000-0000-00002F010000}"/>
    <cellStyle name="40% - Accent6 4 2 3" xfId="2015" xr:uid="{00000000-0005-0000-0000-000030010000}"/>
    <cellStyle name="40% - Accent6 4 3" xfId="1282" xr:uid="{00000000-0005-0000-0000-000031010000}"/>
    <cellStyle name="40% - Accent6 4 4" xfId="1743" xr:uid="{00000000-0005-0000-0000-000032010000}"/>
    <cellStyle name="40% - Accent6 5" xfId="127" xr:uid="{00000000-0005-0000-0000-000033010000}"/>
    <cellStyle name="40% - Accent6 5 2" xfId="1283" xr:uid="{00000000-0005-0000-0000-000034010000}"/>
    <cellStyle name="40% - Accent6 5 3" xfId="1773" xr:uid="{00000000-0005-0000-0000-000035010000}"/>
    <cellStyle name="40% - Accent6 6" xfId="1199" xr:uid="{00000000-0005-0000-0000-000036010000}"/>
    <cellStyle name="40% - Accent6 6 2" xfId="1284" xr:uid="{00000000-0005-0000-0000-000037010000}"/>
    <cellStyle name="60% - Accent1 2" xfId="1079" xr:uid="{00000000-0005-0000-0000-000038010000}"/>
    <cellStyle name="60% - Accent2 2" xfId="1081" xr:uid="{00000000-0005-0000-0000-000039010000}"/>
    <cellStyle name="60% - Accent3 2" xfId="1083" xr:uid="{00000000-0005-0000-0000-00003A010000}"/>
    <cellStyle name="60% - Accent4 2" xfId="1085" xr:uid="{00000000-0005-0000-0000-00003B010000}"/>
    <cellStyle name="60% - Accent5 2" xfId="1087" xr:uid="{00000000-0005-0000-0000-00003C010000}"/>
    <cellStyle name="60% - Accent6 2" xfId="1089" xr:uid="{00000000-0005-0000-0000-00003D010000}"/>
    <cellStyle name="Accent1 - 20%" xfId="128" xr:uid="{00000000-0005-0000-0000-00003E010000}"/>
    <cellStyle name="Accent1 - 40%" xfId="129" xr:uid="{00000000-0005-0000-0000-00003F010000}"/>
    <cellStyle name="Accent1 - 60%" xfId="130" xr:uid="{00000000-0005-0000-0000-000040010000}"/>
    <cellStyle name="Accent1 2" xfId="1078" xr:uid="{00000000-0005-0000-0000-000041010000}"/>
    <cellStyle name="Accent1 3" xfId="1105" xr:uid="{00000000-0005-0000-0000-000042010000}"/>
    <cellStyle name="Accent1 4" xfId="1090" xr:uid="{00000000-0005-0000-0000-000043010000}"/>
    <cellStyle name="Accent2 - 20%" xfId="131" xr:uid="{00000000-0005-0000-0000-000044010000}"/>
    <cellStyle name="Accent2 - 40%" xfId="132" xr:uid="{00000000-0005-0000-0000-000045010000}"/>
    <cellStyle name="Accent2 - 60%" xfId="133" xr:uid="{00000000-0005-0000-0000-000046010000}"/>
    <cellStyle name="Accent2 2" xfId="1080" xr:uid="{00000000-0005-0000-0000-000047010000}"/>
    <cellStyle name="Accent2 3" xfId="1063" xr:uid="{00000000-0005-0000-0000-000048010000}"/>
    <cellStyle name="Accent2 4" xfId="1093" xr:uid="{00000000-0005-0000-0000-000049010000}"/>
    <cellStyle name="Accent3 - 20%" xfId="134" xr:uid="{00000000-0005-0000-0000-00004A010000}"/>
    <cellStyle name="Accent3 - 40%" xfId="135" xr:uid="{00000000-0005-0000-0000-00004B010000}"/>
    <cellStyle name="Accent3 - 60%" xfId="136" xr:uid="{00000000-0005-0000-0000-00004C010000}"/>
    <cellStyle name="Accent3 2" xfId="1082" xr:uid="{00000000-0005-0000-0000-00004D010000}"/>
    <cellStyle name="Accent3 3" xfId="1115" xr:uid="{00000000-0005-0000-0000-00004E010000}"/>
    <cellStyle name="Accent3 4" xfId="1092" xr:uid="{00000000-0005-0000-0000-00004F010000}"/>
    <cellStyle name="Accent4 - 20%" xfId="137" xr:uid="{00000000-0005-0000-0000-000050010000}"/>
    <cellStyle name="Accent4 - 40%" xfId="138" xr:uid="{00000000-0005-0000-0000-000051010000}"/>
    <cellStyle name="Accent4 - 60%" xfId="139" xr:uid="{00000000-0005-0000-0000-000052010000}"/>
    <cellStyle name="Accent4 2" xfId="1084" xr:uid="{00000000-0005-0000-0000-000053010000}"/>
    <cellStyle name="Accent4 3" xfId="1051" xr:uid="{00000000-0005-0000-0000-000054010000}"/>
    <cellStyle name="Accent4 4" xfId="1172" xr:uid="{00000000-0005-0000-0000-000055010000}"/>
    <cellStyle name="Accent5 - 20%" xfId="140" xr:uid="{00000000-0005-0000-0000-000056010000}"/>
    <cellStyle name="Accent5 - 40%" xfId="141" xr:uid="{00000000-0005-0000-0000-000057010000}"/>
    <cellStyle name="Accent5 - 60%" xfId="142" xr:uid="{00000000-0005-0000-0000-000058010000}"/>
    <cellStyle name="Accent5 2" xfId="1086" xr:uid="{00000000-0005-0000-0000-000059010000}"/>
    <cellStyle name="Accent5 3" xfId="1055" xr:uid="{00000000-0005-0000-0000-00005A010000}"/>
    <cellStyle name="Accent5 4" xfId="2019" xr:uid="{00000000-0005-0000-0000-00005B010000}"/>
    <cellStyle name="Accent6 - 20%" xfId="143" xr:uid="{00000000-0005-0000-0000-00005C010000}"/>
    <cellStyle name="Accent6 - 40%" xfId="144" xr:uid="{00000000-0005-0000-0000-00005D010000}"/>
    <cellStyle name="Accent6 - 60%" xfId="145" xr:uid="{00000000-0005-0000-0000-00005E010000}"/>
    <cellStyle name="Accent6 2" xfId="1088" xr:uid="{00000000-0005-0000-0000-00005F010000}"/>
    <cellStyle name="Accent6 3" xfId="1109" xr:uid="{00000000-0005-0000-0000-000060010000}"/>
    <cellStyle name="Accent6 4" xfId="2018" xr:uid="{00000000-0005-0000-0000-000061010000}"/>
    <cellStyle name="arial mt" xfId="146" xr:uid="{00000000-0005-0000-0000-000062010000}"/>
    <cellStyle name="Bad 2" xfId="147" xr:uid="{00000000-0005-0000-0000-000063010000}"/>
    <cellStyle name="Bad 2 2" xfId="148" xr:uid="{00000000-0005-0000-0000-000064010000}"/>
    <cellStyle name="Bad 2 2 2" xfId="149" xr:uid="{00000000-0005-0000-0000-000065010000}"/>
    <cellStyle name="Bad 3" xfId="150" xr:uid="{00000000-0005-0000-0000-000066010000}"/>
    <cellStyle name="Bad 4" xfId="1068" xr:uid="{00000000-0005-0000-0000-000067010000}"/>
    <cellStyle name="Calculation 2" xfId="151" xr:uid="{00000000-0005-0000-0000-000068010000}"/>
    <cellStyle name="Calculation 2 2" xfId="152" xr:uid="{00000000-0005-0000-0000-000069010000}"/>
    <cellStyle name="Calculation 2 2 2" xfId="153" xr:uid="{00000000-0005-0000-0000-00006A010000}"/>
    <cellStyle name="Calculation 3" xfId="1072" xr:uid="{00000000-0005-0000-0000-00006B010000}"/>
    <cellStyle name="Check Cell 2" xfId="154" xr:uid="{00000000-0005-0000-0000-00006C010000}"/>
    <cellStyle name="Check Cell 3" xfId="1074" xr:uid="{00000000-0005-0000-0000-00006D010000}"/>
    <cellStyle name="Comma" xfId="1" builtinId="3"/>
    <cellStyle name="Comma [0] 2" xfId="155" xr:uid="{00000000-0005-0000-0000-00006F010000}"/>
    <cellStyle name="Comma 10" xfId="156" xr:uid="{00000000-0005-0000-0000-000070010000}"/>
    <cellStyle name="Comma 10 2" xfId="157" xr:uid="{00000000-0005-0000-0000-000071010000}"/>
    <cellStyle name="Comma 10 2 2" xfId="158" xr:uid="{00000000-0005-0000-0000-000072010000}"/>
    <cellStyle name="Comma 10 2 2 2" xfId="159" xr:uid="{00000000-0005-0000-0000-000073010000}"/>
    <cellStyle name="Comma 10 2 2 2 2" xfId="160" xr:uid="{00000000-0005-0000-0000-000074010000}"/>
    <cellStyle name="Comma 10 2 2 3" xfId="161" xr:uid="{00000000-0005-0000-0000-000075010000}"/>
    <cellStyle name="Comma 10 2 3" xfId="162" xr:uid="{00000000-0005-0000-0000-000076010000}"/>
    <cellStyle name="Comma 10 2 3 2" xfId="163" xr:uid="{00000000-0005-0000-0000-000077010000}"/>
    <cellStyle name="Comma 10 2 4" xfId="164" xr:uid="{00000000-0005-0000-0000-000078010000}"/>
    <cellStyle name="Comma 10 3" xfId="165" xr:uid="{00000000-0005-0000-0000-000079010000}"/>
    <cellStyle name="Comma 10 3 2" xfId="166" xr:uid="{00000000-0005-0000-0000-00007A010000}"/>
    <cellStyle name="Comma 10 3 2 2" xfId="167" xr:uid="{00000000-0005-0000-0000-00007B010000}"/>
    <cellStyle name="Comma 10 3 3" xfId="168" xr:uid="{00000000-0005-0000-0000-00007C010000}"/>
    <cellStyle name="Comma 10 4" xfId="169" xr:uid="{00000000-0005-0000-0000-00007D010000}"/>
    <cellStyle name="Comma 10 4 2" xfId="170" xr:uid="{00000000-0005-0000-0000-00007E010000}"/>
    <cellStyle name="Comma 10 5" xfId="171" xr:uid="{00000000-0005-0000-0000-00007F010000}"/>
    <cellStyle name="Comma 11" xfId="172" xr:uid="{00000000-0005-0000-0000-000080010000}"/>
    <cellStyle name="Comma 11 2" xfId="173" xr:uid="{00000000-0005-0000-0000-000081010000}"/>
    <cellStyle name="Comma 11 2 2" xfId="174" xr:uid="{00000000-0005-0000-0000-000082010000}"/>
    <cellStyle name="Comma 11 2 2 2" xfId="175" xr:uid="{00000000-0005-0000-0000-000083010000}"/>
    <cellStyle name="Comma 11 2 2 2 2" xfId="176" xr:uid="{00000000-0005-0000-0000-000084010000}"/>
    <cellStyle name="Comma 11 2 2 3" xfId="177" xr:uid="{00000000-0005-0000-0000-000085010000}"/>
    <cellStyle name="Comma 11 2 3" xfId="178" xr:uid="{00000000-0005-0000-0000-000086010000}"/>
    <cellStyle name="Comma 11 2 4" xfId="179" xr:uid="{00000000-0005-0000-0000-000087010000}"/>
    <cellStyle name="Comma 11 2 4 2" xfId="180" xr:uid="{00000000-0005-0000-0000-000088010000}"/>
    <cellStyle name="Comma 11 2 5" xfId="181" xr:uid="{00000000-0005-0000-0000-000089010000}"/>
    <cellStyle name="Comma 11 3" xfId="182" xr:uid="{00000000-0005-0000-0000-00008A010000}"/>
    <cellStyle name="Comma 11 3 2" xfId="183" xr:uid="{00000000-0005-0000-0000-00008B010000}"/>
    <cellStyle name="Comma 11 3 2 2" xfId="184" xr:uid="{00000000-0005-0000-0000-00008C010000}"/>
    <cellStyle name="Comma 11 3 3" xfId="185" xr:uid="{00000000-0005-0000-0000-00008D010000}"/>
    <cellStyle name="Comma 11 4" xfId="186" xr:uid="{00000000-0005-0000-0000-00008E010000}"/>
    <cellStyle name="Comma 11 5" xfId="187" xr:uid="{00000000-0005-0000-0000-00008F010000}"/>
    <cellStyle name="Comma 11 5 2" xfId="188" xr:uid="{00000000-0005-0000-0000-000090010000}"/>
    <cellStyle name="Comma 11 6" xfId="189" xr:uid="{00000000-0005-0000-0000-000091010000}"/>
    <cellStyle name="Comma 12" xfId="190" xr:uid="{00000000-0005-0000-0000-000092010000}"/>
    <cellStyle name="Comma 12 2" xfId="191" xr:uid="{00000000-0005-0000-0000-000093010000}"/>
    <cellStyle name="Comma 12 2 2" xfId="192" xr:uid="{00000000-0005-0000-0000-000094010000}"/>
    <cellStyle name="Comma 12 2 3" xfId="193" xr:uid="{00000000-0005-0000-0000-000095010000}"/>
    <cellStyle name="Comma 12 2 3 2" xfId="194" xr:uid="{00000000-0005-0000-0000-000096010000}"/>
    <cellStyle name="Comma 12 2 4" xfId="195" xr:uid="{00000000-0005-0000-0000-000097010000}"/>
    <cellStyle name="Comma 12 3" xfId="196" xr:uid="{00000000-0005-0000-0000-000098010000}"/>
    <cellStyle name="Comma 12 4" xfId="197" xr:uid="{00000000-0005-0000-0000-000099010000}"/>
    <cellStyle name="Comma 12 4 2" xfId="198" xr:uid="{00000000-0005-0000-0000-00009A010000}"/>
    <cellStyle name="Comma 12 5" xfId="199" xr:uid="{00000000-0005-0000-0000-00009B010000}"/>
    <cellStyle name="Comma 13" xfId="200" xr:uid="{00000000-0005-0000-0000-00009C010000}"/>
    <cellStyle name="Comma 13 2" xfId="201" xr:uid="{00000000-0005-0000-0000-00009D010000}"/>
    <cellStyle name="Comma 13 2 2" xfId="202" xr:uid="{00000000-0005-0000-0000-00009E010000}"/>
    <cellStyle name="Comma 13 3" xfId="203" xr:uid="{00000000-0005-0000-0000-00009F010000}"/>
    <cellStyle name="Comma 14" xfId="204" xr:uid="{00000000-0005-0000-0000-0000A0010000}"/>
    <cellStyle name="Comma 14 2" xfId="205" xr:uid="{00000000-0005-0000-0000-0000A1010000}"/>
    <cellStyle name="Comma 14 2 2" xfId="206" xr:uid="{00000000-0005-0000-0000-0000A2010000}"/>
    <cellStyle name="Comma 14 3" xfId="207" xr:uid="{00000000-0005-0000-0000-0000A3010000}"/>
    <cellStyle name="Comma 15" xfId="208" xr:uid="{00000000-0005-0000-0000-0000A4010000}"/>
    <cellStyle name="Comma 16" xfId="209" xr:uid="{00000000-0005-0000-0000-0000A5010000}"/>
    <cellStyle name="Comma 16 2" xfId="210" xr:uid="{00000000-0005-0000-0000-0000A6010000}"/>
    <cellStyle name="Comma 16 3" xfId="211" xr:uid="{00000000-0005-0000-0000-0000A7010000}"/>
    <cellStyle name="Comma 17" xfId="212" xr:uid="{00000000-0005-0000-0000-0000A8010000}"/>
    <cellStyle name="Comma 17 2" xfId="213" xr:uid="{00000000-0005-0000-0000-0000A9010000}"/>
    <cellStyle name="Comma 18" xfId="214" xr:uid="{00000000-0005-0000-0000-0000AA010000}"/>
    <cellStyle name="Comma 18 2" xfId="215" xr:uid="{00000000-0005-0000-0000-0000AB010000}"/>
    <cellStyle name="Comma 19" xfId="216" xr:uid="{00000000-0005-0000-0000-0000AC010000}"/>
    <cellStyle name="Comma 19 2" xfId="217" xr:uid="{00000000-0005-0000-0000-0000AD010000}"/>
    <cellStyle name="Comma 19 2 2" xfId="218" xr:uid="{00000000-0005-0000-0000-0000AE010000}"/>
    <cellStyle name="Comma 19 2 2 2" xfId="1368" xr:uid="{00000000-0005-0000-0000-0000AF010000}"/>
    <cellStyle name="Comma 19 2 2 3" xfId="1145" xr:uid="{00000000-0005-0000-0000-0000B0010000}"/>
    <cellStyle name="Comma 19 2 3" xfId="1369" xr:uid="{00000000-0005-0000-0000-0000B1010000}"/>
    <cellStyle name="Comma 19 2 4" xfId="1094" xr:uid="{00000000-0005-0000-0000-0000B2010000}"/>
    <cellStyle name="Comma 19 3" xfId="219" xr:uid="{00000000-0005-0000-0000-0000B3010000}"/>
    <cellStyle name="Comma 19 3 2" xfId="1370" xr:uid="{00000000-0005-0000-0000-0000B4010000}"/>
    <cellStyle name="Comma 19 3 2 2" xfId="1371" xr:uid="{00000000-0005-0000-0000-0000B5010000}"/>
    <cellStyle name="Comma 19 3 3" xfId="1372" xr:uid="{00000000-0005-0000-0000-0000B6010000}"/>
    <cellStyle name="Comma 19 3 4" xfId="1140" xr:uid="{00000000-0005-0000-0000-0000B7010000}"/>
    <cellStyle name="Comma 19 4" xfId="1373" xr:uid="{00000000-0005-0000-0000-0000B8010000}"/>
    <cellStyle name="Comma 19 4 2" xfId="1374" xr:uid="{00000000-0005-0000-0000-0000B9010000}"/>
    <cellStyle name="Comma 19 5" xfId="1375" xr:uid="{00000000-0005-0000-0000-0000BA010000}"/>
    <cellStyle name="Comma 2" xfId="4" xr:uid="{00000000-0005-0000-0000-0000BB010000}"/>
    <cellStyle name="Comma 2 2" xfId="220" xr:uid="{00000000-0005-0000-0000-0000BC010000}"/>
    <cellStyle name="Comma 2 2 2" xfId="221" xr:uid="{00000000-0005-0000-0000-0000BD010000}"/>
    <cellStyle name="Comma 2 3" xfId="222" xr:uid="{00000000-0005-0000-0000-0000BE010000}"/>
    <cellStyle name="Comma 2 3 2" xfId="223" xr:uid="{00000000-0005-0000-0000-0000BF010000}"/>
    <cellStyle name="Comma 2 3 3" xfId="224" xr:uid="{00000000-0005-0000-0000-0000C0010000}"/>
    <cellStyle name="Comma 2 4" xfId="225" xr:uid="{00000000-0005-0000-0000-0000C1010000}"/>
    <cellStyle name="Comma 2 4 2" xfId="226" xr:uid="{00000000-0005-0000-0000-0000C2010000}"/>
    <cellStyle name="Comma 2 4 3" xfId="227" xr:uid="{00000000-0005-0000-0000-0000C3010000}"/>
    <cellStyle name="Comma 2 4 3 2" xfId="1111" xr:uid="{00000000-0005-0000-0000-0000C4010000}"/>
    <cellStyle name="Comma 2 5" xfId="228" xr:uid="{00000000-0005-0000-0000-0000C5010000}"/>
    <cellStyle name="Comma 2 5 2" xfId="229" xr:uid="{00000000-0005-0000-0000-0000C6010000}"/>
    <cellStyle name="Comma 2 5 2 2" xfId="230" xr:uid="{00000000-0005-0000-0000-0000C7010000}"/>
    <cellStyle name="Comma 2 5 2 2 2" xfId="231" xr:uid="{00000000-0005-0000-0000-0000C8010000}"/>
    <cellStyle name="Comma 2 5 2 2 2 2" xfId="232" xr:uid="{00000000-0005-0000-0000-0000C9010000}"/>
    <cellStyle name="Comma 2 5 2 2 3" xfId="233" xr:uid="{00000000-0005-0000-0000-0000CA010000}"/>
    <cellStyle name="Comma 2 5 2 3" xfId="234" xr:uid="{00000000-0005-0000-0000-0000CB010000}"/>
    <cellStyle name="Comma 2 5 2 3 2" xfId="235" xr:uid="{00000000-0005-0000-0000-0000CC010000}"/>
    <cellStyle name="Comma 2 5 2 4" xfId="236" xr:uid="{00000000-0005-0000-0000-0000CD010000}"/>
    <cellStyle name="Comma 2 5 3" xfId="237" xr:uid="{00000000-0005-0000-0000-0000CE010000}"/>
    <cellStyle name="Comma 2 5 3 2" xfId="238" xr:uid="{00000000-0005-0000-0000-0000CF010000}"/>
    <cellStyle name="Comma 2 5 3 2 2" xfId="239" xr:uid="{00000000-0005-0000-0000-0000D0010000}"/>
    <cellStyle name="Comma 2 5 3 3" xfId="240" xr:uid="{00000000-0005-0000-0000-0000D1010000}"/>
    <cellStyle name="Comma 2 5 4" xfId="241" xr:uid="{00000000-0005-0000-0000-0000D2010000}"/>
    <cellStyle name="Comma 2 5 4 2" xfId="242" xr:uid="{00000000-0005-0000-0000-0000D3010000}"/>
    <cellStyle name="Comma 2 5 5" xfId="243" xr:uid="{00000000-0005-0000-0000-0000D4010000}"/>
    <cellStyle name="Comma 2 6" xfId="244" xr:uid="{00000000-0005-0000-0000-0000D5010000}"/>
    <cellStyle name="Comma 2 6 2" xfId="245" xr:uid="{00000000-0005-0000-0000-0000D6010000}"/>
    <cellStyle name="Comma 2 6 2 2" xfId="246" xr:uid="{00000000-0005-0000-0000-0000D7010000}"/>
    <cellStyle name="Comma 2 6 3" xfId="247" xr:uid="{00000000-0005-0000-0000-0000D8010000}"/>
    <cellStyle name="Comma 2 7" xfId="248" xr:uid="{00000000-0005-0000-0000-0000D9010000}"/>
    <cellStyle name="Comma 2 8" xfId="249" xr:uid="{00000000-0005-0000-0000-0000DA010000}"/>
    <cellStyle name="Comma 2 8 2" xfId="250" xr:uid="{00000000-0005-0000-0000-0000DB010000}"/>
    <cellStyle name="Comma 2 8 3" xfId="1108" xr:uid="{00000000-0005-0000-0000-0000DC010000}"/>
    <cellStyle name="Comma 2 9" xfId="251" xr:uid="{00000000-0005-0000-0000-0000DD010000}"/>
    <cellStyle name="Comma 2 9 2" xfId="1179" xr:uid="{00000000-0005-0000-0000-0000DE010000}"/>
    <cellStyle name="Comma 20" xfId="252" xr:uid="{00000000-0005-0000-0000-0000DF010000}"/>
    <cellStyle name="Comma 20 2" xfId="253" xr:uid="{00000000-0005-0000-0000-0000E0010000}"/>
    <cellStyle name="Comma 21" xfId="254" xr:uid="{00000000-0005-0000-0000-0000E1010000}"/>
    <cellStyle name="Comma 21 2" xfId="255" xr:uid="{00000000-0005-0000-0000-0000E2010000}"/>
    <cellStyle name="Comma 21 2 2" xfId="1376" xr:uid="{00000000-0005-0000-0000-0000E3010000}"/>
    <cellStyle name="Comma 21 2 2 2" xfId="1377" xr:uid="{00000000-0005-0000-0000-0000E4010000}"/>
    <cellStyle name="Comma 21 2 3" xfId="1378" xr:uid="{00000000-0005-0000-0000-0000E5010000}"/>
    <cellStyle name="Comma 21 2 4" xfId="1171" xr:uid="{00000000-0005-0000-0000-0000E6010000}"/>
    <cellStyle name="Comma 21 3" xfId="256" xr:uid="{00000000-0005-0000-0000-0000E7010000}"/>
    <cellStyle name="Comma 21 3 2" xfId="1379" xr:uid="{00000000-0005-0000-0000-0000E8010000}"/>
    <cellStyle name="Comma 21 3 3" xfId="1144" xr:uid="{00000000-0005-0000-0000-0000E9010000}"/>
    <cellStyle name="Comma 21 4" xfId="1380" xr:uid="{00000000-0005-0000-0000-0000EA010000}"/>
    <cellStyle name="Comma 22" xfId="257" xr:uid="{00000000-0005-0000-0000-0000EB010000}"/>
    <cellStyle name="Comma 22 2" xfId="258" xr:uid="{00000000-0005-0000-0000-0000EC010000}"/>
    <cellStyle name="Comma 22 2 2" xfId="259" xr:uid="{00000000-0005-0000-0000-0000ED010000}"/>
    <cellStyle name="Comma 22 2 2 2" xfId="260" xr:uid="{00000000-0005-0000-0000-0000EE010000}"/>
    <cellStyle name="Comma 22 2 2 2 2" xfId="1840" xr:uid="{00000000-0005-0000-0000-0000EF010000}"/>
    <cellStyle name="Comma 22 2 2 3" xfId="1659" xr:uid="{00000000-0005-0000-0000-0000F0010000}"/>
    <cellStyle name="Comma 22 2 3" xfId="261" xr:uid="{00000000-0005-0000-0000-0000F1010000}"/>
    <cellStyle name="Comma 22 2 3 2" xfId="1381" xr:uid="{00000000-0005-0000-0000-0000F2010000}"/>
    <cellStyle name="Comma 22 2 4" xfId="262" xr:uid="{00000000-0005-0000-0000-0000F3010000}"/>
    <cellStyle name="Comma 22 2 4 2" xfId="1797" xr:uid="{00000000-0005-0000-0000-0000F4010000}"/>
    <cellStyle name="Comma 22 3" xfId="263" xr:uid="{00000000-0005-0000-0000-0000F5010000}"/>
    <cellStyle name="Comma 22 3 2" xfId="264" xr:uid="{00000000-0005-0000-0000-0000F6010000}"/>
    <cellStyle name="Comma 22 3 2 2" xfId="1839" xr:uid="{00000000-0005-0000-0000-0000F7010000}"/>
    <cellStyle name="Comma 22 3 3" xfId="1658" xr:uid="{00000000-0005-0000-0000-0000F8010000}"/>
    <cellStyle name="Comma 22 4" xfId="265" xr:uid="{00000000-0005-0000-0000-0000F9010000}"/>
    <cellStyle name="Comma 22 4 2" xfId="1382" xr:uid="{00000000-0005-0000-0000-0000FA010000}"/>
    <cellStyle name="Comma 22 5" xfId="266" xr:uid="{00000000-0005-0000-0000-0000FB010000}"/>
    <cellStyle name="Comma 22 5 2" xfId="1759" xr:uid="{00000000-0005-0000-0000-0000FC010000}"/>
    <cellStyle name="Comma 23" xfId="267" xr:uid="{00000000-0005-0000-0000-0000FD010000}"/>
    <cellStyle name="Comma 23 2" xfId="268" xr:uid="{00000000-0005-0000-0000-0000FE010000}"/>
    <cellStyle name="Comma 23 2 2" xfId="269" xr:uid="{00000000-0005-0000-0000-0000FF010000}"/>
    <cellStyle name="Comma 23 2 2 2" xfId="270" xr:uid="{00000000-0005-0000-0000-000000020000}"/>
    <cellStyle name="Comma 23 2 2 2 2" xfId="1842" xr:uid="{00000000-0005-0000-0000-000001020000}"/>
    <cellStyle name="Comma 23 2 2 3" xfId="1661" xr:uid="{00000000-0005-0000-0000-000002020000}"/>
    <cellStyle name="Comma 23 2 3" xfId="271" xr:uid="{00000000-0005-0000-0000-000003020000}"/>
    <cellStyle name="Comma 23 2 3 2" xfId="1906" xr:uid="{00000000-0005-0000-0000-000004020000}"/>
    <cellStyle name="Comma 23 2 4" xfId="272" xr:uid="{00000000-0005-0000-0000-000005020000}"/>
    <cellStyle name="Comma 23 2 4 2" xfId="1799" xr:uid="{00000000-0005-0000-0000-000006020000}"/>
    <cellStyle name="Comma 23 2 5" xfId="1636" xr:uid="{00000000-0005-0000-0000-000007020000}"/>
    <cellStyle name="Comma 23 3" xfId="273" xr:uid="{00000000-0005-0000-0000-000008020000}"/>
    <cellStyle name="Comma 23 3 2" xfId="274" xr:uid="{00000000-0005-0000-0000-000009020000}"/>
    <cellStyle name="Comma 23 3 2 2" xfId="1841" xr:uid="{00000000-0005-0000-0000-00000A020000}"/>
    <cellStyle name="Comma 23 3 3" xfId="1660" xr:uid="{00000000-0005-0000-0000-00000B020000}"/>
    <cellStyle name="Comma 23 4" xfId="275" xr:uid="{00000000-0005-0000-0000-00000C020000}"/>
    <cellStyle name="Comma 23 4 2" xfId="1905" xr:uid="{00000000-0005-0000-0000-00000D020000}"/>
    <cellStyle name="Comma 23 5" xfId="276" xr:uid="{00000000-0005-0000-0000-00000E020000}"/>
    <cellStyle name="Comma 23 5 2" xfId="1761" xr:uid="{00000000-0005-0000-0000-00000F020000}"/>
    <cellStyle name="Comma 23 6" xfId="1611" xr:uid="{00000000-0005-0000-0000-000010020000}"/>
    <cellStyle name="Comma 24" xfId="277" xr:uid="{00000000-0005-0000-0000-000011020000}"/>
    <cellStyle name="Comma 24 2" xfId="278" xr:uid="{00000000-0005-0000-0000-000012020000}"/>
    <cellStyle name="Comma 24 2 2" xfId="279" xr:uid="{00000000-0005-0000-0000-000013020000}"/>
    <cellStyle name="Comma 24 2 2 2" xfId="280" xr:uid="{00000000-0005-0000-0000-000014020000}"/>
    <cellStyle name="Comma 24 2 2 2 2" xfId="1844" xr:uid="{00000000-0005-0000-0000-000015020000}"/>
    <cellStyle name="Comma 24 2 2 3" xfId="1663" xr:uid="{00000000-0005-0000-0000-000016020000}"/>
    <cellStyle name="Comma 24 2 3" xfId="281" xr:uid="{00000000-0005-0000-0000-000017020000}"/>
    <cellStyle name="Comma 24 2 3 2" xfId="1908" xr:uid="{00000000-0005-0000-0000-000018020000}"/>
    <cellStyle name="Comma 24 2 4" xfId="282" xr:uid="{00000000-0005-0000-0000-000019020000}"/>
    <cellStyle name="Comma 24 2 4 2" xfId="1813" xr:uid="{00000000-0005-0000-0000-00001A020000}"/>
    <cellStyle name="Comma 24 2 5" xfId="1638" xr:uid="{00000000-0005-0000-0000-00001B020000}"/>
    <cellStyle name="Comma 24 3" xfId="283" xr:uid="{00000000-0005-0000-0000-00001C020000}"/>
    <cellStyle name="Comma 24 3 2" xfId="284" xr:uid="{00000000-0005-0000-0000-00001D020000}"/>
    <cellStyle name="Comma 24 3 2 2" xfId="1843" xr:uid="{00000000-0005-0000-0000-00001E020000}"/>
    <cellStyle name="Comma 24 3 3" xfId="1662" xr:uid="{00000000-0005-0000-0000-00001F020000}"/>
    <cellStyle name="Comma 24 4" xfId="285" xr:uid="{00000000-0005-0000-0000-000020020000}"/>
    <cellStyle name="Comma 24 4 2" xfId="1907" xr:uid="{00000000-0005-0000-0000-000021020000}"/>
    <cellStyle name="Comma 24 5" xfId="286" xr:uid="{00000000-0005-0000-0000-000022020000}"/>
    <cellStyle name="Comma 24 5 2" xfId="1775" xr:uid="{00000000-0005-0000-0000-000023020000}"/>
    <cellStyle name="Comma 24 6" xfId="1613" xr:uid="{00000000-0005-0000-0000-000024020000}"/>
    <cellStyle name="Comma 25" xfId="287" xr:uid="{00000000-0005-0000-0000-000025020000}"/>
    <cellStyle name="Comma 25 2" xfId="288" xr:uid="{00000000-0005-0000-0000-000026020000}"/>
    <cellStyle name="Comma 25 2 2" xfId="289" xr:uid="{00000000-0005-0000-0000-000027020000}"/>
    <cellStyle name="Comma 25 2 3" xfId="290" xr:uid="{00000000-0005-0000-0000-000028020000}"/>
    <cellStyle name="Comma 25 2 3 2" xfId="1845" xr:uid="{00000000-0005-0000-0000-000029020000}"/>
    <cellStyle name="Comma 25 2 4" xfId="1664" xr:uid="{00000000-0005-0000-0000-00002A020000}"/>
    <cellStyle name="Comma 25 3" xfId="291" xr:uid="{00000000-0005-0000-0000-00002B020000}"/>
    <cellStyle name="Comma 25 3 2" xfId="292" xr:uid="{00000000-0005-0000-0000-00002C020000}"/>
    <cellStyle name="Comma 25 3 2 2" xfId="1909" xr:uid="{00000000-0005-0000-0000-00002D020000}"/>
    <cellStyle name="Comma 25 3 3" xfId="1749" xr:uid="{00000000-0005-0000-0000-00002E020000}"/>
    <cellStyle name="Comma 25 4" xfId="293" xr:uid="{00000000-0005-0000-0000-00002F020000}"/>
    <cellStyle name="Comma 25 4 2" xfId="1779" xr:uid="{00000000-0005-0000-0000-000030020000}"/>
    <cellStyle name="Comma 25 5" xfId="1617" xr:uid="{00000000-0005-0000-0000-000031020000}"/>
    <cellStyle name="Comma 26" xfId="294" xr:uid="{00000000-0005-0000-0000-000032020000}"/>
    <cellStyle name="Comma 26 2" xfId="295" xr:uid="{00000000-0005-0000-0000-000033020000}"/>
    <cellStyle name="Comma 26 2 2" xfId="296" xr:uid="{00000000-0005-0000-0000-000034020000}"/>
    <cellStyle name="Comma 26 2 2 2" xfId="1978" xr:uid="{00000000-0005-0000-0000-000035020000}"/>
    <cellStyle name="Comma 26 2 3" xfId="1719" xr:uid="{00000000-0005-0000-0000-000036020000}"/>
    <cellStyle name="Comma 26 3" xfId="297" xr:uid="{00000000-0005-0000-0000-000037020000}"/>
    <cellStyle name="Comma 26 3 2" xfId="1818" xr:uid="{00000000-0005-0000-0000-000038020000}"/>
    <cellStyle name="Comma 26 4" xfId="1642" xr:uid="{00000000-0005-0000-0000-000039020000}"/>
    <cellStyle name="Comma 27" xfId="298" xr:uid="{00000000-0005-0000-0000-00003A020000}"/>
    <cellStyle name="Comma 27 2" xfId="299" xr:uid="{00000000-0005-0000-0000-00003B020000}"/>
    <cellStyle name="Comma 27 2 2" xfId="1979" xr:uid="{00000000-0005-0000-0000-00003C020000}"/>
    <cellStyle name="Comma 27 3" xfId="300" xr:uid="{00000000-0005-0000-0000-00003D020000}"/>
    <cellStyle name="Comma 27 3 2" xfId="1822" xr:uid="{00000000-0005-0000-0000-00003E020000}"/>
    <cellStyle name="Comma 27 4" xfId="1643" xr:uid="{00000000-0005-0000-0000-00003F020000}"/>
    <cellStyle name="Comma 28" xfId="301" xr:uid="{00000000-0005-0000-0000-000040020000}"/>
    <cellStyle name="Comma 28 2" xfId="302" xr:uid="{00000000-0005-0000-0000-000041020000}"/>
    <cellStyle name="Comma 28 2 2" xfId="1980" xr:uid="{00000000-0005-0000-0000-000042020000}"/>
    <cellStyle name="Comma 28 3" xfId="303" xr:uid="{00000000-0005-0000-0000-000043020000}"/>
    <cellStyle name="Comma 28 3 2" xfId="1824" xr:uid="{00000000-0005-0000-0000-000044020000}"/>
    <cellStyle name="Comma 28 4" xfId="1644" xr:uid="{00000000-0005-0000-0000-000045020000}"/>
    <cellStyle name="Comma 29" xfId="304" xr:uid="{00000000-0005-0000-0000-000046020000}"/>
    <cellStyle name="Comma 29 2" xfId="305" xr:uid="{00000000-0005-0000-0000-000047020000}"/>
    <cellStyle name="Comma 29 3" xfId="306" xr:uid="{00000000-0005-0000-0000-000048020000}"/>
    <cellStyle name="Comma 29 3 2" xfId="1900" xr:uid="{00000000-0005-0000-0000-000049020000}"/>
    <cellStyle name="Comma 29 4" xfId="1747" xr:uid="{00000000-0005-0000-0000-00004A020000}"/>
    <cellStyle name="Comma 3" xfId="307" xr:uid="{00000000-0005-0000-0000-00004B020000}"/>
    <cellStyle name="Comma 3 2" xfId="308" xr:uid="{00000000-0005-0000-0000-00004C020000}"/>
    <cellStyle name="Comma 3 2 2" xfId="309" xr:uid="{00000000-0005-0000-0000-00004D020000}"/>
    <cellStyle name="Comma 3 2 2 2" xfId="310" xr:uid="{00000000-0005-0000-0000-00004E020000}"/>
    <cellStyle name="Comma 3 2 2 2 2" xfId="311" xr:uid="{00000000-0005-0000-0000-00004F020000}"/>
    <cellStyle name="Comma 3 2 2 2 2 2" xfId="1846" xr:uid="{00000000-0005-0000-0000-000050020000}"/>
    <cellStyle name="Comma 3 2 2 2 3" xfId="1665" xr:uid="{00000000-0005-0000-0000-000051020000}"/>
    <cellStyle name="Comma 3 2 2 3" xfId="312" xr:uid="{00000000-0005-0000-0000-000052020000}"/>
    <cellStyle name="Comma 3 2 2 3 2" xfId="1910" xr:uid="{00000000-0005-0000-0000-000053020000}"/>
    <cellStyle name="Comma 3 2 2 4" xfId="313" xr:uid="{00000000-0005-0000-0000-000054020000}"/>
    <cellStyle name="Comma 3 2 2 4 2" xfId="1789" xr:uid="{00000000-0005-0000-0000-000055020000}"/>
    <cellStyle name="Comma 3 2 2 5" xfId="1627" xr:uid="{00000000-0005-0000-0000-000056020000}"/>
    <cellStyle name="Comma 3 2 3" xfId="1200" xr:uid="{00000000-0005-0000-0000-000057020000}"/>
    <cellStyle name="Comma 3 2 3 2" xfId="1285" xr:uid="{00000000-0005-0000-0000-000058020000}"/>
    <cellStyle name="Comma 3 2 4" xfId="1383" xr:uid="{00000000-0005-0000-0000-000059020000}"/>
    <cellStyle name="Comma 3 2 4 2" xfId="1384" xr:uid="{00000000-0005-0000-0000-00005A020000}"/>
    <cellStyle name="Comma 3 2 5" xfId="1385" xr:uid="{00000000-0005-0000-0000-00005B020000}"/>
    <cellStyle name="Comma 3 3" xfId="314" xr:uid="{00000000-0005-0000-0000-00005C020000}"/>
    <cellStyle name="Comma 3 4" xfId="315" xr:uid="{00000000-0005-0000-0000-00005D020000}"/>
    <cellStyle name="Comma 3 4 2" xfId="1752" xr:uid="{00000000-0005-0000-0000-00005E020000}"/>
    <cellStyle name="Comma 30" xfId="316" xr:uid="{00000000-0005-0000-0000-00005F020000}"/>
    <cellStyle name="Comma 30 2" xfId="1903" xr:uid="{00000000-0005-0000-0000-000060020000}"/>
    <cellStyle name="Comma 31" xfId="317" xr:uid="{00000000-0005-0000-0000-000061020000}"/>
    <cellStyle name="Comma 31 2" xfId="1954" xr:uid="{00000000-0005-0000-0000-000062020000}"/>
    <cellStyle name="Comma 31 3" xfId="2022" xr:uid="{8F15654F-1239-438A-A615-90897FD2DCCD}"/>
    <cellStyle name="Comma 32" xfId="318" xr:uid="{00000000-0005-0000-0000-000063020000}"/>
    <cellStyle name="Comma 32 2" xfId="1982" xr:uid="{00000000-0005-0000-0000-000064020000}"/>
    <cellStyle name="Comma 33" xfId="319" xr:uid="{00000000-0005-0000-0000-000065020000}"/>
    <cellStyle name="Comma 33 2" xfId="1950" xr:uid="{00000000-0005-0000-0000-000066020000}"/>
    <cellStyle name="Comma 34" xfId="320" xr:uid="{00000000-0005-0000-0000-000067020000}"/>
    <cellStyle name="Comma 34 2" xfId="1981" xr:uid="{00000000-0005-0000-0000-000068020000}"/>
    <cellStyle name="Comma 35" xfId="321" xr:uid="{00000000-0005-0000-0000-000069020000}"/>
    <cellStyle name="Comma 35 2" xfId="1984" xr:uid="{00000000-0005-0000-0000-00006A020000}"/>
    <cellStyle name="Comma 36" xfId="322" xr:uid="{00000000-0005-0000-0000-00006B020000}"/>
    <cellStyle name="Comma 36 2" xfId="1986" xr:uid="{00000000-0005-0000-0000-00006C020000}"/>
    <cellStyle name="Comma 37" xfId="323" xr:uid="{00000000-0005-0000-0000-00006D020000}"/>
    <cellStyle name="Comma 37 2" xfId="1991" xr:uid="{00000000-0005-0000-0000-00006E020000}"/>
    <cellStyle name="Comma 38" xfId="324" xr:uid="{00000000-0005-0000-0000-00006F020000}"/>
    <cellStyle name="Comma 38 2" xfId="1990" xr:uid="{00000000-0005-0000-0000-000070020000}"/>
    <cellStyle name="Comma 39" xfId="325" xr:uid="{00000000-0005-0000-0000-000071020000}"/>
    <cellStyle name="Comma 39 2" xfId="1944" xr:uid="{00000000-0005-0000-0000-000072020000}"/>
    <cellStyle name="Comma 4" xfId="326" xr:uid="{00000000-0005-0000-0000-000073020000}"/>
    <cellStyle name="Comma 4 2" xfId="327" xr:uid="{00000000-0005-0000-0000-000074020000}"/>
    <cellStyle name="Comma 4 2 2" xfId="328" xr:uid="{00000000-0005-0000-0000-000075020000}"/>
    <cellStyle name="Comma 4 2 2 2" xfId="329" xr:uid="{00000000-0005-0000-0000-000076020000}"/>
    <cellStyle name="Comma 4 2 2 2 2" xfId="1888" xr:uid="{00000000-0005-0000-0000-000077020000}"/>
    <cellStyle name="Comma 4 2 2 3" xfId="1707" xr:uid="{00000000-0005-0000-0000-000078020000}"/>
    <cellStyle name="Comma 4 2 3" xfId="330" xr:uid="{00000000-0005-0000-0000-000079020000}"/>
    <cellStyle name="Comma 4 2 3 2" xfId="1286" xr:uid="{00000000-0005-0000-0000-00007A020000}"/>
    <cellStyle name="Comma 4 2 3 3" xfId="1955" xr:uid="{00000000-0005-0000-0000-00007B020000}"/>
    <cellStyle name="Comma 4 2 4" xfId="331" xr:uid="{00000000-0005-0000-0000-00007C020000}"/>
    <cellStyle name="Comma 4 2 4 2" xfId="1386" xr:uid="{00000000-0005-0000-0000-00007D020000}"/>
    <cellStyle name="Comma 4 2 5" xfId="1387" xr:uid="{00000000-0005-0000-0000-00007E020000}"/>
    <cellStyle name="Comma 4 3" xfId="1388" xr:uid="{00000000-0005-0000-0000-00007F020000}"/>
    <cellStyle name="Comma 4 4" xfId="1389" xr:uid="{00000000-0005-0000-0000-000080020000}"/>
    <cellStyle name="Comma 40" xfId="332" xr:uid="{00000000-0005-0000-0000-000081020000}"/>
    <cellStyle name="Comma 40 2" xfId="1988" xr:uid="{00000000-0005-0000-0000-000082020000}"/>
    <cellStyle name="Comma 41" xfId="333" xr:uid="{00000000-0005-0000-0000-000083020000}"/>
    <cellStyle name="Comma 41 2" xfId="1941" xr:uid="{00000000-0005-0000-0000-000084020000}"/>
    <cellStyle name="Comma 42" xfId="334" xr:uid="{00000000-0005-0000-0000-000085020000}"/>
    <cellStyle name="Comma 42 2" xfId="1989" xr:uid="{00000000-0005-0000-0000-000086020000}"/>
    <cellStyle name="Comma 43" xfId="335" xr:uid="{00000000-0005-0000-0000-000087020000}"/>
    <cellStyle name="Comma 43 2" xfId="1942" xr:uid="{00000000-0005-0000-0000-000088020000}"/>
    <cellStyle name="Comma 44" xfId="336" xr:uid="{00000000-0005-0000-0000-000089020000}"/>
    <cellStyle name="Comma 44 2" xfId="1983" xr:uid="{00000000-0005-0000-0000-00008A020000}"/>
    <cellStyle name="Comma 45" xfId="337" xr:uid="{00000000-0005-0000-0000-00008B020000}"/>
    <cellStyle name="Comma 45 2" xfId="1963" xr:uid="{00000000-0005-0000-0000-00008C020000}"/>
    <cellStyle name="Comma 46" xfId="338" xr:uid="{00000000-0005-0000-0000-00008D020000}"/>
    <cellStyle name="Comma 46 2" xfId="1985" xr:uid="{00000000-0005-0000-0000-00008E020000}"/>
    <cellStyle name="Comma 47" xfId="339" xr:uid="{00000000-0005-0000-0000-00008F020000}"/>
    <cellStyle name="Comma 47 2" xfId="1987" xr:uid="{00000000-0005-0000-0000-000090020000}"/>
    <cellStyle name="Comma 48" xfId="1187" xr:uid="{00000000-0005-0000-0000-000091020000}"/>
    <cellStyle name="Comma 48 2" xfId="2020" xr:uid="{4F23B330-8945-4320-B916-FC23E3B27130}"/>
    <cellStyle name="Comma 49" xfId="1048" xr:uid="{00000000-0005-0000-0000-000092020000}"/>
    <cellStyle name="Comma 5" xfId="340" xr:uid="{00000000-0005-0000-0000-000093020000}"/>
    <cellStyle name="Comma 5 2" xfId="341" xr:uid="{00000000-0005-0000-0000-000094020000}"/>
    <cellStyle name="Comma 5 2 2" xfId="342" xr:uid="{00000000-0005-0000-0000-000095020000}"/>
    <cellStyle name="Comma 5 2 2 2" xfId="343" xr:uid="{00000000-0005-0000-0000-000096020000}"/>
    <cellStyle name="Comma 5 2 2 2 2" xfId="1889" xr:uid="{00000000-0005-0000-0000-000097020000}"/>
    <cellStyle name="Comma 5 2 2 3" xfId="1708" xr:uid="{00000000-0005-0000-0000-000098020000}"/>
    <cellStyle name="Comma 5 2 3" xfId="344" xr:uid="{00000000-0005-0000-0000-000099020000}"/>
    <cellStyle name="Comma 5 2 3 2" xfId="1287" xr:uid="{00000000-0005-0000-0000-00009A020000}"/>
    <cellStyle name="Comma 5 2 3 3" xfId="1956" xr:uid="{00000000-0005-0000-0000-00009B020000}"/>
    <cellStyle name="Comma 5 2 4" xfId="345" xr:uid="{00000000-0005-0000-0000-00009C020000}"/>
    <cellStyle name="Comma 5 2 4 2" xfId="1390" xr:uid="{00000000-0005-0000-0000-00009D020000}"/>
    <cellStyle name="Comma 5 2 5" xfId="1391" xr:uid="{00000000-0005-0000-0000-00009E020000}"/>
    <cellStyle name="Comma 5 3" xfId="1392" xr:uid="{00000000-0005-0000-0000-00009F020000}"/>
    <cellStyle name="Comma 50" xfId="1091" xr:uid="{00000000-0005-0000-0000-0000A0020000}"/>
    <cellStyle name="Comma 51" xfId="1127" xr:uid="{00000000-0005-0000-0000-0000A1020000}"/>
    <cellStyle name="Comma 6" xfId="346" xr:uid="{00000000-0005-0000-0000-0000A2020000}"/>
    <cellStyle name="Comma 6 2" xfId="347" xr:uid="{00000000-0005-0000-0000-0000A3020000}"/>
    <cellStyle name="Comma 6 2 2" xfId="348" xr:uid="{00000000-0005-0000-0000-0000A4020000}"/>
    <cellStyle name="Comma 6 2 2 2" xfId="349" xr:uid="{00000000-0005-0000-0000-0000A5020000}"/>
    <cellStyle name="Comma 6 2 2 2 2" xfId="1890" xr:uid="{00000000-0005-0000-0000-0000A6020000}"/>
    <cellStyle name="Comma 6 2 2 3" xfId="1709" xr:uid="{00000000-0005-0000-0000-0000A7020000}"/>
    <cellStyle name="Comma 6 2 3" xfId="350" xr:uid="{00000000-0005-0000-0000-0000A8020000}"/>
    <cellStyle name="Comma 6 2 3 2" xfId="1288" xr:uid="{00000000-0005-0000-0000-0000A9020000}"/>
    <cellStyle name="Comma 6 2 3 3" xfId="1957" xr:uid="{00000000-0005-0000-0000-0000AA020000}"/>
    <cellStyle name="Comma 6 2 4" xfId="351" xr:uid="{00000000-0005-0000-0000-0000AB020000}"/>
    <cellStyle name="Comma 6 2 4 2" xfId="1393" xr:uid="{00000000-0005-0000-0000-0000AC020000}"/>
    <cellStyle name="Comma 6 2 5" xfId="1394" xr:uid="{00000000-0005-0000-0000-0000AD020000}"/>
    <cellStyle name="Comma 7" xfId="352" xr:uid="{00000000-0005-0000-0000-0000AE020000}"/>
    <cellStyle name="Comma 7 2" xfId="353" xr:uid="{00000000-0005-0000-0000-0000AF020000}"/>
    <cellStyle name="Comma 7 2 2" xfId="354" xr:uid="{00000000-0005-0000-0000-0000B0020000}"/>
    <cellStyle name="Comma 7 2 2 2" xfId="1289" xr:uid="{00000000-0005-0000-0000-0000B1020000}"/>
    <cellStyle name="Comma 7 2 2 3" xfId="1972" xr:uid="{00000000-0005-0000-0000-0000B2020000}"/>
    <cellStyle name="Comma 7 2 3" xfId="1201" xr:uid="{00000000-0005-0000-0000-0000B3020000}"/>
    <cellStyle name="Comma 7 2 3 2" xfId="1290" xr:uid="{00000000-0005-0000-0000-0000B4020000}"/>
    <cellStyle name="Comma 7 2 4" xfId="1291" xr:uid="{00000000-0005-0000-0000-0000B5020000}"/>
    <cellStyle name="Comma 7 2 4 2" xfId="1395" xr:uid="{00000000-0005-0000-0000-0000B6020000}"/>
    <cellStyle name="Comma 7 2 5" xfId="1396" xr:uid="{00000000-0005-0000-0000-0000B7020000}"/>
    <cellStyle name="Comma 8" xfId="355" xr:uid="{00000000-0005-0000-0000-0000B8020000}"/>
    <cellStyle name="Comma 9" xfId="356" xr:uid="{00000000-0005-0000-0000-0000B9020000}"/>
    <cellStyle name="Currency 10" xfId="1292" xr:uid="{00000000-0005-0000-0000-0000BA020000}"/>
    <cellStyle name="Currency 10 2" xfId="1293" xr:uid="{00000000-0005-0000-0000-0000BB020000}"/>
    <cellStyle name="Currency 11" xfId="1294" xr:uid="{00000000-0005-0000-0000-0000BC020000}"/>
    <cellStyle name="Currency 12" xfId="1049" xr:uid="{00000000-0005-0000-0000-0000BD020000}"/>
    <cellStyle name="Currency 2" xfId="357" xr:uid="{00000000-0005-0000-0000-0000BE020000}"/>
    <cellStyle name="Currency 2 2" xfId="358" xr:uid="{00000000-0005-0000-0000-0000BF020000}"/>
    <cellStyle name="Currency 2 2 2" xfId="359" xr:uid="{00000000-0005-0000-0000-0000C0020000}"/>
    <cellStyle name="Currency 2 3" xfId="360" xr:uid="{00000000-0005-0000-0000-0000C1020000}"/>
    <cellStyle name="Currency 2 4" xfId="361" xr:uid="{00000000-0005-0000-0000-0000C2020000}"/>
    <cellStyle name="Currency 2 5" xfId="362" xr:uid="{00000000-0005-0000-0000-0000C3020000}"/>
    <cellStyle name="Currency 3" xfId="363" xr:uid="{00000000-0005-0000-0000-0000C4020000}"/>
    <cellStyle name="Currency 3 2" xfId="364" xr:uid="{00000000-0005-0000-0000-0000C5020000}"/>
    <cellStyle name="Currency 3 2 2" xfId="365" xr:uid="{00000000-0005-0000-0000-0000C6020000}"/>
    <cellStyle name="Currency 3 2 2 2" xfId="366" xr:uid="{00000000-0005-0000-0000-0000C7020000}"/>
    <cellStyle name="Currency 3 2 2 2 2" xfId="1973" xr:uid="{00000000-0005-0000-0000-0000C8020000}"/>
    <cellStyle name="Currency 3 2 2 3" xfId="1112" xr:uid="{00000000-0005-0000-0000-0000C9020000}"/>
    <cellStyle name="Currency 3 2 3" xfId="1202" xr:uid="{00000000-0005-0000-0000-0000CA020000}"/>
    <cellStyle name="Currency 3 2 3 2" xfId="1295" xr:uid="{00000000-0005-0000-0000-0000CB020000}"/>
    <cellStyle name="Currency 3 2 4" xfId="1296" xr:uid="{00000000-0005-0000-0000-0000CC020000}"/>
    <cellStyle name="Currency 3 2 4 2" xfId="1397" xr:uid="{00000000-0005-0000-0000-0000CD020000}"/>
    <cellStyle name="Currency 3 2 5" xfId="1398" xr:uid="{00000000-0005-0000-0000-0000CE020000}"/>
    <cellStyle name="Currency 3 3" xfId="367" xr:uid="{00000000-0005-0000-0000-0000CF020000}"/>
    <cellStyle name="Currency 3 3 2" xfId="368" xr:uid="{00000000-0005-0000-0000-0000D0020000}"/>
    <cellStyle name="Currency 3 3 3" xfId="1106" xr:uid="{00000000-0005-0000-0000-0000D1020000}"/>
    <cellStyle name="Currency 3 4" xfId="369" xr:uid="{00000000-0005-0000-0000-0000D2020000}"/>
    <cellStyle name="Currency 3 4 2" xfId="1177" xr:uid="{00000000-0005-0000-0000-0000D3020000}"/>
    <cellStyle name="Currency 4" xfId="370" xr:uid="{00000000-0005-0000-0000-0000D4020000}"/>
    <cellStyle name="Currency 4 2" xfId="1399" xr:uid="{00000000-0005-0000-0000-0000D5020000}"/>
    <cellStyle name="Currency 5" xfId="371" xr:uid="{00000000-0005-0000-0000-0000D6020000}"/>
    <cellStyle name="Currency 5 2" xfId="372" xr:uid="{00000000-0005-0000-0000-0000D7020000}"/>
    <cellStyle name="Currency 5 2 2" xfId="373" xr:uid="{00000000-0005-0000-0000-0000D8020000}"/>
    <cellStyle name="Currency 5 2 2 2" xfId="374" xr:uid="{00000000-0005-0000-0000-0000D9020000}"/>
    <cellStyle name="Currency 5 2 2 3" xfId="375" xr:uid="{00000000-0005-0000-0000-0000DA020000}"/>
    <cellStyle name="Currency 5 2 3" xfId="376" xr:uid="{00000000-0005-0000-0000-0000DB020000}"/>
    <cellStyle name="Currency 5 2 3 2" xfId="377" xr:uid="{00000000-0005-0000-0000-0000DC020000}"/>
    <cellStyle name="Currency 5 2 4" xfId="378" xr:uid="{00000000-0005-0000-0000-0000DD020000}"/>
    <cellStyle name="Currency 5 3" xfId="379" xr:uid="{00000000-0005-0000-0000-0000DE020000}"/>
    <cellStyle name="Currency 5 3 2" xfId="380" xr:uid="{00000000-0005-0000-0000-0000DF020000}"/>
    <cellStyle name="Currency 5 3 3" xfId="381" xr:uid="{00000000-0005-0000-0000-0000E0020000}"/>
    <cellStyle name="Currency 5 4" xfId="382" xr:uid="{00000000-0005-0000-0000-0000E1020000}"/>
    <cellStyle name="Currency 5 4 2" xfId="383" xr:uid="{00000000-0005-0000-0000-0000E2020000}"/>
    <cellStyle name="Currency 5 5" xfId="384" xr:uid="{00000000-0005-0000-0000-0000E3020000}"/>
    <cellStyle name="Currency 6" xfId="385" xr:uid="{00000000-0005-0000-0000-0000E4020000}"/>
    <cellStyle name="Currency 6 2" xfId="386" xr:uid="{00000000-0005-0000-0000-0000E5020000}"/>
    <cellStyle name="Currency 6 2 2" xfId="387" xr:uid="{00000000-0005-0000-0000-0000E6020000}"/>
    <cellStyle name="Currency 6 2 2 2" xfId="388" xr:uid="{00000000-0005-0000-0000-0000E7020000}"/>
    <cellStyle name="Currency 6 2 2 2 2" xfId="389" xr:uid="{00000000-0005-0000-0000-0000E8020000}"/>
    <cellStyle name="Currency 6 2 2 3" xfId="390" xr:uid="{00000000-0005-0000-0000-0000E9020000}"/>
    <cellStyle name="Currency 6 2 3" xfId="391" xr:uid="{00000000-0005-0000-0000-0000EA020000}"/>
    <cellStyle name="Currency 6 2 3 2" xfId="392" xr:uid="{00000000-0005-0000-0000-0000EB020000}"/>
    <cellStyle name="Currency 6 2 4" xfId="393" xr:uid="{00000000-0005-0000-0000-0000EC020000}"/>
    <cellStyle name="Currency 6 3" xfId="394" xr:uid="{00000000-0005-0000-0000-0000ED020000}"/>
    <cellStyle name="Currency 6 3 2" xfId="395" xr:uid="{00000000-0005-0000-0000-0000EE020000}"/>
    <cellStyle name="Currency 6 3 2 2" xfId="396" xr:uid="{00000000-0005-0000-0000-0000EF020000}"/>
    <cellStyle name="Currency 6 3 3" xfId="397" xr:uid="{00000000-0005-0000-0000-0000F0020000}"/>
    <cellStyle name="Currency 6 4" xfId="398" xr:uid="{00000000-0005-0000-0000-0000F1020000}"/>
    <cellStyle name="Currency 6 4 2" xfId="399" xr:uid="{00000000-0005-0000-0000-0000F2020000}"/>
    <cellStyle name="Currency 6 5" xfId="400" xr:uid="{00000000-0005-0000-0000-0000F3020000}"/>
    <cellStyle name="Currency 7" xfId="401" xr:uid="{00000000-0005-0000-0000-0000F4020000}"/>
    <cellStyle name="Currency 7 2" xfId="402" xr:uid="{00000000-0005-0000-0000-0000F5020000}"/>
    <cellStyle name="Currency 7 3" xfId="403" xr:uid="{00000000-0005-0000-0000-0000F6020000}"/>
    <cellStyle name="Currency 8" xfId="404" xr:uid="{00000000-0005-0000-0000-0000F7020000}"/>
    <cellStyle name="Currency 8 2" xfId="405" xr:uid="{00000000-0005-0000-0000-0000F8020000}"/>
    <cellStyle name="Currency 8 2 2" xfId="406" xr:uid="{00000000-0005-0000-0000-0000F9020000}"/>
    <cellStyle name="Currency 8 2 2 2" xfId="407" xr:uid="{00000000-0005-0000-0000-0000FA020000}"/>
    <cellStyle name="Currency 8 2 2 2 2" xfId="1848" xr:uid="{00000000-0005-0000-0000-0000FB020000}"/>
    <cellStyle name="Currency 8 2 2 3" xfId="1667" xr:uid="{00000000-0005-0000-0000-0000FC020000}"/>
    <cellStyle name="Currency 8 2 3" xfId="408" xr:uid="{00000000-0005-0000-0000-0000FD020000}"/>
    <cellStyle name="Currency 8 2 3 2" xfId="1912" xr:uid="{00000000-0005-0000-0000-0000FE020000}"/>
    <cellStyle name="Currency 8 2 4" xfId="409" xr:uid="{00000000-0005-0000-0000-0000FF020000}"/>
    <cellStyle name="Currency 8 2 4 2" xfId="1815" xr:uid="{00000000-0005-0000-0000-000000030000}"/>
    <cellStyle name="Currency 8 2 5" xfId="1640" xr:uid="{00000000-0005-0000-0000-000001030000}"/>
    <cellStyle name="Currency 8 3" xfId="410" xr:uid="{00000000-0005-0000-0000-000002030000}"/>
    <cellStyle name="Currency 8 3 2" xfId="411" xr:uid="{00000000-0005-0000-0000-000003030000}"/>
    <cellStyle name="Currency 8 3 3" xfId="412" xr:uid="{00000000-0005-0000-0000-000004030000}"/>
    <cellStyle name="Currency 8 3 3 2" xfId="1847" xr:uid="{00000000-0005-0000-0000-000005030000}"/>
    <cellStyle name="Currency 8 3 4" xfId="1666" xr:uid="{00000000-0005-0000-0000-000006030000}"/>
    <cellStyle name="Currency 8 4" xfId="413" xr:uid="{00000000-0005-0000-0000-000007030000}"/>
    <cellStyle name="Currency 8 5" xfId="414" xr:uid="{00000000-0005-0000-0000-000008030000}"/>
    <cellStyle name="Currency 8 5 2" xfId="1911" xr:uid="{00000000-0005-0000-0000-000009030000}"/>
    <cellStyle name="Currency 8 6" xfId="415" xr:uid="{00000000-0005-0000-0000-00000A030000}"/>
    <cellStyle name="Currency 8 6 2" xfId="1777" xr:uid="{00000000-0005-0000-0000-00000B030000}"/>
    <cellStyle name="Currency 8 7" xfId="1615" xr:uid="{00000000-0005-0000-0000-00000C030000}"/>
    <cellStyle name="Currency 9" xfId="416" xr:uid="{00000000-0005-0000-0000-00000D030000}"/>
    <cellStyle name="Currency 9 2" xfId="417" xr:uid="{00000000-0005-0000-0000-00000E030000}"/>
    <cellStyle name="Currency 9 2 2" xfId="418" xr:uid="{00000000-0005-0000-0000-00000F030000}"/>
    <cellStyle name="Currency 9 2 3" xfId="419" xr:uid="{00000000-0005-0000-0000-000010030000}"/>
    <cellStyle name="Currency 9 2 3 2" xfId="1849" xr:uid="{00000000-0005-0000-0000-000011030000}"/>
    <cellStyle name="Currency 9 2 4" xfId="1668" xr:uid="{00000000-0005-0000-0000-000012030000}"/>
    <cellStyle name="Currency 9 3" xfId="420" xr:uid="{00000000-0005-0000-0000-000013030000}"/>
    <cellStyle name="Currency 9 3 2" xfId="1913" xr:uid="{00000000-0005-0000-0000-000014030000}"/>
    <cellStyle name="Currency 9 4" xfId="421" xr:uid="{00000000-0005-0000-0000-000015030000}"/>
    <cellStyle name="Currency 9 4 2" xfId="1780" xr:uid="{00000000-0005-0000-0000-000016030000}"/>
    <cellStyle name="Currency 9 5" xfId="1618" xr:uid="{00000000-0005-0000-0000-000017030000}"/>
    <cellStyle name="Emphasis 1" xfId="422" xr:uid="{00000000-0005-0000-0000-000018030000}"/>
    <cellStyle name="Emphasis 2" xfId="423" xr:uid="{00000000-0005-0000-0000-000019030000}"/>
    <cellStyle name="Emphasis 3" xfId="424" xr:uid="{00000000-0005-0000-0000-00001A030000}"/>
    <cellStyle name="Excel Built-in Comma" xfId="425" xr:uid="{00000000-0005-0000-0000-00001B030000}"/>
    <cellStyle name="Excel Built-in Normal" xfId="5" xr:uid="{00000000-0005-0000-0000-00001C030000}"/>
    <cellStyle name="Excel Built-in Normal 2" xfId="6" xr:uid="{00000000-0005-0000-0000-00001D030000}"/>
    <cellStyle name="Excel Built-in Percent" xfId="426" xr:uid="{00000000-0005-0000-0000-00001E030000}"/>
    <cellStyle name="Explanatory Text 2" xfId="1076" xr:uid="{00000000-0005-0000-0000-00001F030000}"/>
    <cellStyle name="FRxAmtStyle 2" xfId="427" xr:uid="{00000000-0005-0000-0000-000020030000}"/>
    <cellStyle name="FRxAmtStyle 2 2" xfId="428" xr:uid="{00000000-0005-0000-0000-000021030000}"/>
    <cellStyle name="FRxAmtStyle 2 3" xfId="429" xr:uid="{00000000-0005-0000-0000-000022030000}"/>
    <cellStyle name="FRxCurrStyle 2" xfId="430" xr:uid="{00000000-0005-0000-0000-000023030000}"/>
    <cellStyle name="FRxCurrStyle 6" xfId="431" xr:uid="{00000000-0005-0000-0000-000024030000}"/>
    <cellStyle name="FRxCurrStyle 7" xfId="432" xr:uid="{00000000-0005-0000-0000-000025030000}"/>
    <cellStyle name="Good 2" xfId="433" xr:uid="{00000000-0005-0000-0000-000026030000}"/>
    <cellStyle name="Good 2 2" xfId="434" xr:uid="{00000000-0005-0000-0000-000027030000}"/>
    <cellStyle name="Good 2 2 2" xfId="435" xr:uid="{00000000-0005-0000-0000-000028030000}"/>
    <cellStyle name="Good 2 3" xfId="436" xr:uid="{00000000-0005-0000-0000-000029030000}"/>
    <cellStyle name="Heading 1 2" xfId="1064" xr:uid="{00000000-0005-0000-0000-00002A030000}"/>
    <cellStyle name="Heading 2 2" xfId="1065" xr:uid="{00000000-0005-0000-0000-00002B030000}"/>
    <cellStyle name="Heading 3 2" xfId="1066" xr:uid="{00000000-0005-0000-0000-00002C030000}"/>
    <cellStyle name="Heading 4 2" xfId="1067" xr:uid="{00000000-0005-0000-0000-00002D030000}"/>
    <cellStyle name="Hyperlink 2" xfId="437" xr:uid="{00000000-0005-0000-0000-00002E030000}"/>
    <cellStyle name="Hyperlink 2 2" xfId="438" xr:uid="{00000000-0005-0000-0000-00002F030000}"/>
    <cellStyle name="Hyperlink 3" xfId="439" xr:uid="{00000000-0005-0000-0000-000030030000}"/>
    <cellStyle name="Hyperlink 3 2" xfId="440" xr:uid="{00000000-0005-0000-0000-000031030000}"/>
    <cellStyle name="Input 2" xfId="1070" xr:uid="{00000000-0005-0000-0000-000032030000}"/>
    <cellStyle name="Linked Cell 2" xfId="1073" xr:uid="{00000000-0005-0000-0000-000033030000}"/>
    <cellStyle name="Neutral 2" xfId="1069" xr:uid="{00000000-0005-0000-0000-000034030000}"/>
    <cellStyle name="no dec" xfId="441" xr:uid="{00000000-0005-0000-0000-000035030000}"/>
    <cellStyle name="Normal" xfId="0" builtinId="0"/>
    <cellStyle name="Normal 10" xfId="442" xr:uid="{00000000-0005-0000-0000-000037030000}"/>
    <cellStyle name="Normal 10 2" xfId="443" xr:uid="{00000000-0005-0000-0000-000038030000}"/>
    <cellStyle name="Normal 10 2 2" xfId="444" xr:uid="{00000000-0005-0000-0000-000039030000}"/>
    <cellStyle name="Normal 10 2 2 2" xfId="445" xr:uid="{00000000-0005-0000-0000-00003A030000}"/>
    <cellStyle name="Normal 10 2 2 2 2" xfId="446" xr:uid="{00000000-0005-0000-0000-00003B030000}"/>
    <cellStyle name="Normal 10 2 2 2 2 2" xfId="447" xr:uid="{00000000-0005-0000-0000-00003C030000}"/>
    <cellStyle name="Normal 10 2 2 2 2 2 2" xfId="1400" xr:uid="{00000000-0005-0000-0000-00003D030000}"/>
    <cellStyle name="Normal 10 2 2 2 2 2 2 2" xfId="1401" xr:uid="{00000000-0005-0000-0000-00003E030000}"/>
    <cellStyle name="Normal 10 2 2 2 2 2 3" xfId="1402" xr:uid="{00000000-0005-0000-0000-00003F030000}"/>
    <cellStyle name="Normal 10 2 2 2 2 2 4" xfId="1164" xr:uid="{00000000-0005-0000-0000-000040030000}"/>
    <cellStyle name="Normal 10 2 2 2 2 3" xfId="448" xr:uid="{00000000-0005-0000-0000-000041030000}"/>
    <cellStyle name="Normal 10 2 2 2 2 3 2" xfId="1403" xr:uid="{00000000-0005-0000-0000-000042030000}"/>
    <cellStyle name="Normal 10 2 2 2 2 3 3" xfId="1133" xr:uid="{00000000-0005-0000-0000-000043030000}"/>
    <cellStyle name="Normal 10 2 2 2 2 4" xfId="1404" xr:uid="{00000000-0005-0000-0000-000044030000}"/>
    <cellStyle name="Normal 10 2 2 2 2 5" xfId="1095" xr:uid="{00000000-0005-0000-0000-000045030000}"/>
    <cellStyle name="Normal 10 2 2 2 3" xfId="449" xr:uid="{00000000-0005-0000-0000-000046030000}"/>
    <cellStyle name="Normal 10 2 2 2 3 2" xfId="1405" xr:uid="{00000000-0005-0000-0000-000047030000}"/>
    <cellStyle name="Normal 10 2 2 2 3 2 2" xfId="1406" xr:uid="{00000000-0005-0000-0000-000048030000}"/>
    <cellStyle name="Normal 10 2 2 2 3 3" xfId="1407" xr:uid="{00000000-0005-0000-0000-000049030000}"/>
    <cellStyle name="Normal 10 2 2 2 3 4" xfId="1153" xr:uid="{00000000-0005-0000-0000-00004A030000}"/>
    <cellStyle name="Normal 10 2 2 2 4" xfId="450" xr:uid="{00000000-0005-0000-0000-00004B030000}"/>
    <cellStyle name="Normal 10 2 2 2 4 2" xfId="1408" xr:uid="{00000000-0005-0000-0000-00004C030000}"/>
    <cellStyle name="Normal 10 2 2 2 4 3" xfId="1121" xr:uid="{00000000-0005-0000-0000-00004D030000}"/>
    <cellStyle name="Normal 10 2 2 2 5" xfId="451" xr:uid="{00000000-0005-0000-0000-00004E030000}"/>
    <cellStyle name="Normal 10 2 2 2 5 2" xfId="1182" xr:uid="{00000000-0005-0000-0000-00004F030000}"/>
    <cellStyle name="Normal 10 2 2 2 6" xfId="1054" xr:uid="{00000000-0005-0000-0000-000050030000}"/>
    <cellStyle name="Normal 10 2 2 3" xfId="452" xr:uid="{00000000-0005-0000-0000-000051030000}"/>
    <cellStyle name="Normal 10 2 2 3 2" xfId="453" xr:uid="{00000000-0005-0000-0000-000052030000}"/>
    <cellStyle name="Normal 10 2 2 3 2 2" xfId="1409" xr:uid="{00000000-0005-0000-0000-000053030000}"/>
    <cellStyle name="Normal 10 2 2 3 2 2 2" xfId="1410" xr:uid="{00000000-0005-0000-0000-000054030000}"/>
    <cellStyle name="Normal 10 2 2 3 2 3" xfId="1411" xr:uid="{00000000-0005-0000-0000-000055030000}"/>
    <cellStyle name="Normal 10 2 2 3 2 4" xfId="1163" xr:uid="{00000000-0005-0000-0000-000056030000}"/>
    <cellStyle name="Normal 10 2 2 3 3" xfId="454" xr:uid="{00000000-0005-0000-0000-000057030000}"/>
    <cellStyle name="Normal 10 2 2 3 3 2" xfId="1412" xr:uid="{00000000-0005-0000-0000-000058030000}"/>
    <cellStyle name="Normal 10 2 2 3 3 3" xfId="1132" xr:uid="{00000000-0005-0000-0000-000059030000}"/>
    <cellStyle name="Normal 10 2 2 3 4" xfId="1413" xr:uid="{00000000-0005-0000-0000-00005A030000}"/>
    <cellStyle name="Normal 10 2 2 3 5" xfId="1096" xr:uid="{00000000-0005-0000-0000-00005B030000}"/>
    <cellStyle name="Normal 10 2 2 4" xfId="455" xr:uid="{00000000-0005-0000-0000-00005C030000}"/>
    <cellStyle name="Normal 10 2 2 4 2" xfId="1414" xr:uid="{00000000-0005-0000-0000-00005D030000}"/>
    <cellStyle name="Normal 10 2 2 4 2 2" xfId="1415" xr:uid="{00000000-0005-0000-0000-00005E030000}"/>
    <cellStyle name="Normal 10 2 2 4 3" xfId="1416" xr:uid="{00000000-0005-0000-0000-00005F030000}"/>
    <cellStyle name="Normal 10 2 2 4 4" xfId="1152" xr:uid="{00000000-0005-0000-0000-000060030000}"/>
    <cellStyle name="Normal 10 2 2 5" xfId="456" xr:uid="{00000000-0005-0000-0000-000061030000}"/>
    <cellStyle name="Normal 10 2 2 5 2" xfId="1417" xr:uid="{00000000-0005-0000-0000-000062030000}"/>
    <cellStyle name="Normal 10 2 2 5 3" xfId="1120" xr:uid="{00000000-0005-0000-0000-000063030000}"/>
    <cellStyle name="Normal 10 2 2 6" xfId="457" xr:uid="{00000000-0005-0000-0000-000064030000}"/>
    <cellStyle name="Normal 10 2 2 6 2" xfId="1181" xr:uid="{00000000-0005-0000-0000-000065030000}"/>
    <cellStyle name="Normal 10 2 2 7" xfId="1053" xr:uid="{00000000-0005-0000-0000-000066030000}"/>
    <cellStyle name="Normal 10 2 3" xfId="458" xr:uid="{00000000-0005-0000-0000-000067030000}"/>
    <cellStyle name="Normal 10 2 3 2" xfId="459" xr:uid="{00000000-0005-0000-0000-000068030000}"/>
    <cellStyle name="Normal 10 2 4" xfId="460" xr:uid="{00000000-0005-0000-0000-000069030000}"/>
    <cellStyle name="Normal 10 2 4 2" xfId="461" xr:uid="{00000000-0005-0000-0000-00006A030000}"/>
    <cellStyle name="Normal 10 2 4 2 2" xfId="1418" xr:uid="{00000000-0005-0000-0000-00006B030000}"/>
    <cellStyle name="Normal 10 2 4 2 2 2" xfId="1419" xr:uid="{00000000-0005-0000-0000-00006C030000}"/>
    <cellStyle name="Normal 10 2 4 2 3" xfId="1420" xr:uid="{00000000-0005-0000-0000-00006D030000}"/>
    <cellStyle name="Normal 10 2 4 2 4" xfId="1162" xr:uid="{00000000-0005-0000-0000-00006E030000}"/>
    <cellStyle name="Normal 10 2 4 3" xfId="462" xr:uid="{00000000-0005-0000-0000-00006F030000}"/>
    <cellStyle name="Normal 10 2 4 3 2" xfId="1421" xr:uid="{00000000-0005-0000-0000-000070030000}"/>
    <cellStyle name="Normal 10 2 4 3 3" xfId="1131" xr:uid="{00000000-0005-0000-0000-000071030000}"/>
    <cellStyle name="Normal 10 2 4 4" xfId="1422" xr:uid="{00000000-0005-0000-0000-000072030000}"/>
    <cellStyle name="Normal 10 2 4 5" xfId="1097" xr:uid="{00000000-0005-0000-0000-000073030000}"/>
    <cellStyle name="Normal 10 2 5" xfId="463" xr:uid="{00000000-0005-0000-0000-000074030000}"/>
    <cellStyle name="Normal 10 2 5 2" xfId="1423" xr:uid="{00000000-0005-0000-0000-000075030000}"/>
    <cellStyle name="Normal 10 2 5 2 2" xfId="1424" xr:uid="{00000000-0005-0000-0000-000076030000}"/>
    <cellStyle name="Normal 10 2 5 3" xfId="1425" xr:uid="{00000000-0005-0000-0000-000077030000}"/>
    <cellStyle name="Normal 10 2 5 4" xfId="1151" xr:uid="{00000000-0005-0000-0000-000078030000}"/>
    <cellStyle name="Normal 10 2 6" xfId="464" xr:uid="{00000000-0005-0000-0000-000079030000}"/>
    <cellStyle name="Normal 10 2 6 2" xfId="1426" xr:uid="{00000000-0005-0000-0000-00007A030000}"/>
    <cellStyle name="Normal 10 2 6 3" xfId="1119" xr:uid="{00000000-0005-0000-0000-00007B030000}"/>
    <cellStyle name="Normal 10 2 7" xfId="465" xr:uid="{00000000-0005-0000-0000-00007C030000}"/>
    <cellStyle name="Normal 10 2 7 2" xfId="1180" xr:uid="{00000000-0005-0000-0000-00007D030000}"/>
    <cellStyle name="Normal 10 2 8" xfId="1052" xr:uid="{00000000-0005-0000-0000-00007E030000}"/>
    <cellStyle name="Normal 10 3" xfId="466" xr:uid="{00000000-0005-0000-0000-00007F030000}"/>
    <cellStyle name="Normal 10 3 2" xfId="467" xr:uid="{00000000-0005-0000-0000-000080030000}"/>
    <cellStyle name="Normal 10 3 2 2" xfId="468" xr:uid="{00000000-0005-0000-0000-000081030000}"/>
    <cellStyle name="Normal 10 3 2 2 2" xfId="469" xr:uid="{00000000-0005-0000-0000-000082030000}"/>
    <cellStyle name="Normal 10 3 2 2 3" xfId="470" xr:uid="{00000000-0005-0000-0000-000083030000}"/>
    <cellStyle name="Normal 10 3 2 3" xfId="471" xr:uid="{00000000-0005-0000-0000-000084030000}"/>
    <cellStyle name="Normal 10 3 2 4" xfId="472" xr:uid="{00000000-0005-0000-0000-000085030000}"/>
    <cellStyle name="Normal 10 3 3" xfId="473" xr:uid="{00000000-0005-0000-0000-000086030000}"/>
    <cellStyle name="Normal 10 3 3 2" xfId="474" xr:uid="{00000000-0005-0000-0000-000087030000}"/>
    <cellStyle name="Normal 10 3 3 3" xfId="475" xr:uid="{00000000-0005-0000-0000-000088030000}"/>
    <cellStyle name="Normal 10 3 4" xfId="476" xr:uid="{00000000-0005-0000-0000-000089030000}"/>
    <cellStyle name="Normal 10 3 5" xfId="477" xr:uid="{00000000-0005-0000-0000-00008A030000}"/>
    <cellStyle name="Normal 10 4" xfId="478" xr:uid="{00000000-0005-0000-0000-00008B030000}"/>
    <cellStyle name="Normal 10 4 2" xfId="479" xr:uid="{00000000-0005-0000-0000-00008C030000}"/>
    <cellStyle name="Normal 10 4 2 2" xfId="480" xr:uid="{00000000-0005-0000-0000-00008D030000}"/>
    <cellStyle name="Normal 10 4 2 3" xfId="481" xr:uid="{00000000-0005-0000-0000-00008E030000}"/>
    <cellStyle name="Normal 10 4 3" xfId="482" xr:uid="{00000000-0005-0000-0000-00008F030000}"/>
    <cellStyle name="Normal 10 4 4" xfId="483" xr:uid="{00000000-0005-0000-0000-000090030000}"/>
    <cellStyle name="Normal 10 5" xfId="484" xr:uid="{00000000-0005-0000-0000-000091030000}"/>
    <cellStyle name="Normal 10 5 2" xfId="485" xr:uid="{00000000-0005-0000-0000-000092030000}"/>
    <cellStyle name="Normal 10 5 2 2" xfId="486" xr:uid="{00000000-0005-0000-0000-000093030000}"/>
    <cellStyle name="Normal 10 5 3" xfId="487" xr:uid="{00000000-0005-0000-0000-000094030000}"/>
    <cellStyle name="Normal 10 6" xfId="488" xr:uid="{00000000-0005-0000-0000-000095030000}"/>
    <cellStyle name="Normal 10 6 2" xfId="489" xr:uid="{00000000-0005-0000-0000-000096030000}"/>
    <cellStyle name="Normal 10 6 3" xfId="490" xr:uid="{00000000-0005-0000-0000-000097030000}"/>
    <cellStyle name="Normal 10 7" xfId="491" xr:uid="{00000000-0005-0000-0000-000098030000}"/>
    <cellStyle name="Normal 10 8" xfId="492" xr:uid="{00000000-0005-0000-0000-000099030000}"/>
    <cellStyle name="Normal 11" xfId="493" xr:uid="{00000000-0005-0000-0000-00009A030000}"/>
    <cellStyle name="Normal 11 10" xfId="1606" xr:uid="{00000000-0005-0000-0000-00009B030000}"/>
    <cellStyle name="Normal 11 2" xfId="494" xr:uid="{00000000-0005-0000-0000-00009C030000}"/>
    <cellStyle name="Normal 11 2 2" xfId="495" xr:uid="{00000000-0005-0000-0000-00009D030000}"/>
    <cellStyle name="Normal 11 2 2 2" xfId="496" xr:uid="{00000000-0005-0000-0000-00009E030000}"/>
    <cellStyle name="Normal 11 2 2 2 2" xfId="497" xr:uid="{00000000-0005-0000-0000-00009F030000}"/>
    <cellStyle name="Normal 11 2 2 2 2 2" xfId="498" xr:uid="{00000000-0005-0000-0000-0000A0030000}"/>
    <cellStyle name="Normal 11 2 2 2 2 2 2" xfId="1970" xr:uid="{00000000-0005-0000-0000-0000A1030000}"/>
    <cellStyle name="Normal 11 2 2 2 2 3" xfId="499" xr:uid="{00000000-0005-0000-0000-0000A2030000}"/>
    <cellStyle name="Normal 11 2 2 2 2 3 2" xfId="1852" xr:uid="{00000000-0005-0000-0000-0000A3030000}"/>
    <cellStyle name="Normal 11 2 2 2 2 4" xfId="1671" xr:uid="{00000000-0005-0000-0000-0000A4030000}"/>
    <cellStyle name="Normal 11 2 2 2 3" xfId="500" xr:uid="{00000000-0005-0000-0000-0000A5030000}"/>
    <cellStyle name="Normal 11 2 2 2 3 2" xfId="1297" xr:uid="{00000000-0005-0000-0000-0000A6030000}"/>
    <cellStyle name="Normal 11 2 2 2 3 3" xfId="1916" xr:uid="{00000000-0005-0000-0000-0000A7030000}"/>
    <cellStyle name="Normal 11 2 2 2 4" xfId="501" xr:uid="{00000000-0005-0000-0000-0000A8030000}"/>
    <cellStyle name="Normal 11 2 2 2 4 2" xfId="1427" xr:uid="{00000000-0005-0000-0000-0000A9030000}"/>
    <cellStyle name="Normal 11 2 2 2 4 3" xfId="1792" xr:uid="{00000000-0005-0000-0000-0000AA030000}"/>
    <cellStyle name="Normal 11 2 2 2 5" xfId="1428" xr:uid="{00000000-0005-0000-0000-0000AB030000}"/>
    <cellStyle name="Normal 11 2 2 2 6" xfId="1630" xr:uid="{00000000-0005-0000-0000-0000AC030000}"/>
    <cellStyle name="Normal 11 2 2 3" xfId="502" xr:uid="{00000000-0005-0000-0000-0000AD030000}"/>
    <cellStyle name="Normal 11 2 2 3 2" xfId="503" xr:uid="{00000000-0005-0000-0000-0000AE030000}"/>
    <cellStyle name="Normal 11 2 2 3 2 2" xfId="1965" xr:uid="{00000000-0005-0000-0000-0000AF030000}"/>
    <cellStyle name="Normal 11 2 2 3 3" xfId="504" xr:uid="{00000000-0005-0000-0000-0000B0030000}"/>
    <cellStyle name="Normal 11 2 2 3 3 2" xfId="1851" xr:uid="{00000000-0005-0000-0000-0000B1030000}"/>
    <cellStyle name="Normal 11 2 2 3 4" xfId="1670" xr:uid="{00000000-0005-0000-0000-0000B2030000}"/>
    <cellStyle name="Normal 11 2 2 4" xfId="505" xr:uid="{00000000-0005-0000-0000-0000B3030000}"/>
    <cellStyle name="Normal 11 2 2 4 2" xfId="1298" xr:uid="{00000000-0005-0000-0000-0000B4030000}"/>
    <cellStyle name="Normal 11 2 2 4 3" xfId="1915" xr:uid="{00000000-0005-0000-0000-0000B5030000}"/>
    <cellStyle name="Normal 11 2 2 5" xfId="506" xr:uid="{00000000-0005-0000-0000-0000B6030000}"/>
    <cellStyle name="Normal 11 2 2 5 2" xfId="1429" xr:uid="{00000000-0005-0000-0000-0000B7030000}"/>
    <cellStyle name="Normal 11 2 2 5 3" xfId="1755" xr:uid="{00000000-0005-0000-0000-0000B8030000}"/>
    <cellStyle name="Normal 11 2 2 6" xfId="1430" xr:uid="{00000000-0005-0000-0000-0000B9030000}"/>
    <cellStyle name="Normal 11 2 2 7" xfId="1608" xr:uid="{00000000-0005-0000-0000-0000BA030000}"/>
    <cellStyle name="Normal 11 2 3" xfId="507" xr:uid="{00000000-0005-0000-0000-0000BB030000}"/>
    <cellStyle name="Normal 11 2 3 2" xfId="508" xr:uid="{00000000-0005-0000-0000-0000BC030000}"/>
    <cellStyle name="Normal 11 2 3 2 2" xfId="509" xr:uid="{00000000-0005-0000-0000-0000BD030000}"/>
    <cellStyle name="Normal 11 2 3 2 2 2" xfId="1968" xr:uid="{00000000-0005-0000-0000-0000BE030000}"/>
    <cellStyle name="Normal 11 2 3 2 3" xfId="510" xr:uid="{00000000-0005-0000-0000-0000BF030000}"/>
    <cellStyle name="Normal 11 2 3 2 3 2" xfId="1853" xr:uid="{00000000-0005-0000-0000-0000C0030000}"/>
    <cellStyle name="Normal 11 2 3 2 4" xfId="1672" xr:uid="{00000000-0005-0000-0000-0000C1030000}"/>
    <cellStyle name="Normal 11 2 3 3" xfId="511" xr:uid="{00000000-0005-0000-0000-0000C2030000}"/>
    <cellStyle name="Normal 11 2 3 3 2" xfId="1299" xr:uid="{00000000-0005-0000-0000-0000C3030000}"/>
    <cellStyle name="Normal 11 2 3 3 3" xfId="1917" xr:uid="{00000000-0005-0000-0000-0000C4030000}"/>
    <cellStyle name="Normal 11 2 3 4" xfId="512" xr:uid="{00000000-0005-0000-0000-0000C5030000}"/>
    <cellStyle name="Normal 11 2 3 4 2" xfId="1431" xr:uid="{00000000-0005-0000-0000-0000C6030000}"/>
    <cellStyle name="Normal 11 2 3 4 3" xfId="1791" xr:uid="{00000000-0005-0000-0000-0000C7030000}"/>
    <cellStyle name="Normal 11 2 3 5" xfId="1432" xr:uid="{00000000-0005-0000-0000-0000C8030000}"/>
    <cellStyle name="Normal 11 2 3 6" xfId="1629" xr:uid="{00000000-0005-0000-0000-0000C9030000}"/>
    <cellStyle name="Normal 11 2 4" xfId="513" xr:uid="{00000000-0005-0000-0000-0000CA030000}"/>
    <cellStyle name="Normal 11 2 4 2" xfId="514" xr:uid="{00000000-0005-0000-0000-0000CB030000}"/>
    <cellStyle name="Normal 11 2 4 2 2" xfId="1964" xr:uid="{00000000-0005-0000-0000-0000CC030000}"/>
    <cellStyle name="Normal 11 2 4 3" xfId="515" xr:uid="{00000000-0005-0000-0000-0000CD030000}"/>
    <cellStyle name="Normal 11 2 4 3 2" xfId="1850" xr:uid="{00000000-0005-0000-0000-0000CE030000}"/>
    <cellStyle name="Normal 11 2 4 4" xfId="1669" xr:uid="{00000000-0005-0000-0000-0000CF030000}"/>
    <cellStyle name="Normal 11 2 5" xfId="516" xr:uid="{00000000-0005-0000-0000-0000D0030000}"/>
    <cellStyle name="Normal 11 2 5 2" xfId="1300" xr:uid="{00000000-0005-0000-0000-0000D1030000}"/>
    <cellStyle name="Normal 11 2 5 3" xfId="1914" xr:uid="{00000000-0005-0000-0000-0000D2030000}"/>
    <cellStyle name="Normal 11 2 6" xfId="517" xr:uid="{00000000-0005-0000-0000-0000D3030000}"/>
    <cellStyle name="Normal 11 2 6 2" xfId="1433" xr:uid="{00000000-0005-0000-0000-0000D4030000}"/>
    <cellStyle name="Normal 11 2 6 3" xfId="1754" xr:uid="{00000000-0005-0000-0000-0000D5030000}"/>
    <cellStyle name="Normal 11 2 7" xfId="1434" xr:uid="{00000000-0005-0000-0000-0000D6030000}"/>
    <cellStyle name="Normal 11 2 8" xfId="1607" xr:uid="{00000000-0005-0000-0000-0000D7030000}"/>
    <cellStyle name="Normal 11 3" xfId="518" xr:uid="{00000000-0005-0000-0000-0000D8030000}"/>
    <cellStyle name="Normal 11 4" xfId="519" xr:uid="{00000000-0005-0000-0000-0000D9030000}"/>
    <cellStyle name="Normal 11 4 2" xfId="520" xr:uid="{00000000-0005-0000-0000-0000DA030000}"/>
    <cellStyle name="Normal 11 4 2 2" xfId="521" xr:uid="{00000000-0005-0000-0000-0000DB030000}"/>
    <cellStyle name="Normal 11 4 2 3" xfId="522" xr:uid="{00000000-0005-0000-0000-0000DC030000}"/>
    <cellStyle name="Normal 11 4 2 3 2" xfId="1854" xr:uid="{00000000-0005-0000-0000-0000DD030000}"/>
    <cellStyle name="Normal 11 4 2 4" xfId="1673" xr:uid="{00000000-0005-0000-0000-0000DE030000}"/>
    <cellStyle name="Normal 11 4 3" xfId="523" xr:uid="{00000000-0005-0000-0000-0000DF030000}"/>
    <cellStyle name="Normal 11 4 3 2" xfId="1918" xr:uid="{00000000-0005-0000-0000-0000E0030000}"/>
    <cellStyle name="Normal 11 4 4" xfId="524" xr:uid="{00000000-0005-0000-0000-0000E1030000}"/>
    <cellStyle name="Normal 11 4 4 2" xfId="1790" xr:uid="{00000000-0005-0000-0000-0000E2030000}"/>
    <cellStyle name="Normal 11 4 5" xfId="1628" xr:uid="{00000000-0005-0000-0000-0000E3030000}"/>
    <cellStyle name="Normal 11 5" xfId="525" xr:uid="{00000000-0005-0000-0000-0000E4030000}"/>
    <cellStyle name="Normal 11 6" xfId="526" xr:uid="{00000000-0005-0000-0000-0000E5030000}"/>
    <cellStyle name="Normal 11 6 2" xfId="527" xr:uid="{00000000-0005-0000-0000-0000E6030000}"/>
    <cellStyle name="Normal 11 6 2 2" xfId="1826" xr:uid="{00000000-0005-0000-0000-0000E7030000}"/>
    <cellStyle name="Normal 11 6 3" xfId="1645" xr:uid="{00000000-0005-0000-0000-0000E8030000}"/>
    <cellStyle name="Normal 11 7" xfId="528" xr:uid="{00000000-0005-0000-0000-0000E9030000}"/>
    <cellStyle name="Normal 11 7 2" xfId="1301" xr:uid="{00000000-0005-0000-0000-0000EA030000}"/>
    <cellStyle name="Normal 11 7 3" xfId="1904" xr:uid="{00000000-0005-0000-0000-0000EB030000}"/>
    <cellStyle name="Normal 11 8" xfId="529" xr:uid="{00000000-0005-0000-0000-0000EC030000}"/>
    <cellStyle name="Normal 11 8 2" xfId="1302" xr:uid="{00000000-0005-0000-0000-0000ED030000}"/>
    <cellStyle name="Normal 11 8 3" xfId="1753" xr:uid="{00000000-0005-0000-0000-0000EE030000}"/>
    <cellStyle name="Normal 11 9" xfId="1303" xr:uid="{00000000-0005-0000-0000-0000EF030000}"/>
    <cellStyle name="Normal 12" xfId="530" xr:uid="{00000000-0005-0000-0000-0000F0030000}"/>
    <cellStyle name="Normal 12 2" xfId="531" xr:uid="{00000000-0005-0000-0000-0000F1030000}"/>
    <cellStyle name="Normal 12 2 2" xfId="532" xr:uid="{00000000-0005-0000-0000-0000F2030000}"/>
    <cellStyle name="Normal 12 3" xfId="533" xr:uid="{00000000-0005-0000-0000-0000F3030000}"/>
    <cellStyle name="Normal 13" xfId="534" xr:uid="{00000000-0005-0000-0000-0000F4030000}"/>
    <cellStyle name="Normal 13 2" xfId="535" xr:uid="{00000000-0005-0000-0000-0000F5030000}"/>
    <cellStyle name="Normal 13 2 2" xfId="536" xr:uid="{00000000-0005-0000-0000-0000F6030000}"/>
    <cellStyle name="Normal 13 2 2 2" xfId="537" xr:uid="{00000000-0005-0000-0000-0000F7030000}"/>
    <cellStyle name="Normal 13 2 2 2 2" xfId="1969" xr:uid="{00000000-0005-0000-0000-0000F8030000}"/>
    <cellStyle name="Normal 13 2 2 3" xfId="538" xr:uid="{00000000-0005-0000-0000-0000F9030000}"/>
    <cellStyle name="Normal 13 2 2 3 2" xfId="1856" xr:uid="{00000000-0005-0000-0000-0000FA030000}"/>
    <cellStyle name="Normal 13 2 2 4" xfId="1675" xr:uid="{00000000-0005-0000-0000-0000FB030000}"/>
    <cellStyle name="Normal 13 2 3" xfId="539" xr:uid="{00000000-0005-0000-0000-0000FC030000}"/>
    <cellStyle name="Normal 13 2 3 2" xfId="1304" xr:uid="{00000000-0005-0000-0000-0000FD030000}"/>
    <cellStyle name="Normal 13 2 3 3" xfId="1920" xr:uid="{00000000-0005-0000-0000-0000FE030000}"/>
    <cellStyle name="Normal 13 2 4" xfId="540" xr:uid="{00000000-0005-0000-0000-0000FF030000}"/>
    <cellStyle name="Normal 13 2 4 2" xfId="1435" xr:uid="{00000000-0005-0000-0000-000000040000}"/>
    <cellStyle name="Normal 13 2 4 3" xfId="1793" xr:uid="{00000000-0005-0000-0000-000001040000}"/>
    <cellStyle name="Normal 13 2 5" xfId="1436" xr:uid="{00000000-0005-0000-0000-000002040000}"/>
    <cellStyle name="Normal 13 2 6" xfId="1631" xr:uid="{00000000-0005-0000-0000-000003040000}"/>
    <cellStyle name="Normal 13 3" xfId="541" xr:uid="{00000000-0005-0000-0000-000004040000}"/>
    <cellStyle name="Normal 13 3 2" xfId="542" xr:uid="{00000000-0005-0000-0000-000005040000}"/>
    <cellStyle name="Normal 13 3 2 2" xfId="1966" xr:uid="{00000000-0005-0000-0000-000006040000}"/>
    <cellStyle name="Normal 13 3 3" xfId="543" xr:uid="{00000000-0005-0000-0000-000007040000}"/>
    <cellStyle name="Normal 13 3 3 2" xfId="1855" xr:uid="{00000000-0005-0000-0000-000008040000}"/>
    <cellStyle name="Normal 13 3 4" xfId="1674" xr:uid="{00000000-0005-0000-0000-000009040000}"/>
    <cellStyle name="Normal 13 4" xfId="544" xr:uid="{00000000-0005-0000-0000-00000A040000}"/>
    <cellStyle name="Normal 13 4 2" xfId="1305" xr:uid="{00000000-0005-0000-0000-00000B040000}"/>
    <cellStyle name="Normal 13 4 3" xfId="1919" xr:uid="{00000000-0005-0000-0000-00000C040000}"/>
    <cellStyle name="Normal 13 5" xfId="545" xr:uid="{00000000-0005-0000-0000-00000D040000}"/>
    <cellStyle name="Normal 13 5 2" xfId="1437" xr:uid="{00000000-0005-0000-0000-00000E040000}"/>
    <cellStyle name="Normal 13 5 3" xfId="1756" xr:uid="{00000000-0005-0000-0000-00000F040000}"/>
    <cellStyle name="Normal 13 6" xfId="1438" xr:uid="{00000000-0005-0000-0000-000010040000}"/>
    <cellStyle name="Normal 13 7" xfId="1609" xr:uid="{00000000-0005-0000-0000-000011040000}"/>
    <cellStyle name="Normal 14" xfId="546" xr:uid="{00000000-0005-0000-0000-000012040000}"/>
    <cellStyle name="Normal 14 2" xfId="547" xr:uid="{00000000-0005-0000-0000-000013040000}"/>
    <cellStyle name="Normal 15" xfId="548" xr:uid="{00000000-0005-0000-0000-000014040000}"/>
    <cellStyle name="Normal 15 2" xfId="549" xr:uid="{00000000-0005-0000-0000-000015040000}"/>
    <cellStyle name="Normal 15 2 2" xfId="550" xr:uid="{00000000-0005-0000-0000-000016040000}"/>
    <cellStyle name="Normal 15 2 2 2" xfId="551" xr:uid="{00000000-0005-0000-0000-000017040000}"/>
    <cellStyle name="Normal 15 2 2 3" xfId="552" xr:uid="{00000000-0005-0000-0000-000018040000}"/>
    <cellStyle name="Normal 15 2 2 3 2" xfId="1858" xr:uid="{00000000-0005-0000-0000-000019040000}"/>
    <cellStyle name="Normal 15 2 2 4" xfId="1677" xr:uid="{00000000-0005-0000-0000-00001A040000}"/>
    <cellStyle name="Normal 15 2 3" xfId="553" xr:uid="{00000000-0005-0000-0000-00001B040000}"/>
    <cellStyle name="Normal 15 2 3 2" xfId="1922" xr:uid="{00000000-0005-0000-0000-00001C040000}"/>
    <cellStyle name="Normal 15 2 4" xfId="554" xr:uid="{00000000-0005-0000-0000-00001D040000}"/>
    <cellStyle name="Normal 15 2 4 2" xfId="1798" xr:uid="{00000000-0005-0000-0000-00001E040000}"/>
    <cellStyle name="Normal 15 2 5" xfId="1635" xr:uid="{00000000-0005-0000-0000-00001F040000}"/>
    <cellStyle name="Normal 15 3" xfId="555" xr:uid="{00000000-0005-0000-0000-000020040000}"/>
    <cellStyle name="Normal 15 3 2" xfId="556" xr:uid="{00000000-0005-0000-0000-000021040000}"/>
    <cellStyle name="Normal 15 3 3" xfId="557" xr:uid="{00000000-0005-0000-0000-000022040000}"/>
    <cellStyle name="Normal 15 3 3 2" xfId="1857" xr:uid="{00000000-0005-0000-0000-000023040000}"/>
    <cellStyle name="Normal 15 3 4" xfId="1676" xr:uid="{00000000-0005-0000-0000-000024040000}"/>
    <cellStyle name="Normal 15 4" xfId="558" xr:uid="{00000000-0005-0000-0000-000025040000}"/>
    <cellStyle name="Normal 15 4 2" xfId="1921" xr:uid="{00000000-0005-0000-0000-000026040000}"/>
    <cellStyle name="Normal 15 5" xfId="559" xr:uid="{00000000-0005-0000-0000-000027040000}"/>
    <cellStyle name="Normal 15 5 2" xfId="1760" xr:uid="{00000000-0005-0000-0000-000028040000}"/>
    <cellStyle name="Normal 15 6" xfId="1610" xr:uid="{00000000-0005-0000-0000-000029040000}"/>
    <cellStyle name="Normal 16" xfId="560" xr:uid="{00000000-0005-0000-0000-00002A040000}"/>
    <cellStyle name="Normal 16 2" xfId="561" xr:uid="{00000000-0005-0000-0000-00002B040000}"/>
    <cellStyle name="Normal 16 2 2" xfId="562" xr:uid="{00000000-0005-0000-0000-00002C040000}"/>
    <cellStyle name="Normal 16 2 2 2" xfId="563" xr:uid="{00000000-0005-0000-0000-00002D040000}"/>
    <cellStyle name="Normal 16 2 2 2 2" xfId="1439" xr:uid="{00000000-0005-0000-0000-00002E040000}"/>
    <cellStyle name="Normal 16 2 2 2 3" xfId="1173" xr:uid="{00000000-0005-0000-0000-00002F040000}"/>
    <cellStyle name="Normal 16 2 2 3" xfId="564" xr:uid="{00000000-0005-0000-0000-000030040000}"/>
    <cellStyle name="Normal 16 2 2 3 2" xfId="1860" xr:uid="{00000000-0005-0000-0000-000031040000}"/>
    <cellStyle name="Normal 16 2 2 4" xfId="1679" xr:uid="{00000000-0005-0000-0000-000032040000}"/>
    <cellStyle name="Normal 16 2 3" xfId="565" xr:uid="{00000000-0005-0000-0000-000033040000}"/>
    <cellStyle name="Normal 16 2 3 2" xfId="1440" xr:uid="{00000000-0005-0000-0000-000034040000}"/>
    <cellStyle name="Normal 16 2 3 3" xfId="1146" xr:uid="{00000000-0005-0000-0000-000035040000}"/>
    <cellStyle name="Normal 16 2 4" xfId="566" xr:uid="{00000000-0005-0000-0000-000036040000}"/>
    <cellStyle name="Normal 16 2 4 2" xfId="1924" xr:uid="{00000000-0005-0000-0000-000037040000}"/>
    <cellStyle name="Normal 16 2 5" xfId="567" xr:uid="{00000000-0005-0000-0000-000038040000}"/>
    <cellStyle name="Normal 16 2 5 2" xfId="1812" xr:uid="{00000000-0005-0000-0000-000039040000}"/>
    <cellStyle name="Normal 16 2 6" xfId="1637" xr:uid="{00000000-0005-0000-0000-00003A040000}"/>
    <cellStyle name="Normal 16 3" xfId="568" xr:uid="{00000000-0005-0000-0000-00003B040000}"/>
    <cellStyle name="Normal 16 3 2" xfId="569" xr:uid="{00000000-0005-0000-0000-00003C040000}"/>
    <cellStyle name="Normal 16 3 2 2" xfId="1139" xr:uid="{00000000-0005-0000-0000-00003D040000}"/>
    <cellStyle name="Normal 16 3 3" xfId="570" xr:uid="{00000000-0005-0000-0000-00003E040000}"/>
    <cellStyle name="Normal 16 3 3 2" xfId="1859" xr:uid="{00000000-0005-0000-0000-00003F040000}"/>
    <cellStyle name="Normal 16 3 4" xfId="1678" xr:uid="{00000000-0005-0000-0000-000040040000}"/>
    <cellStyle name="Normal 16 4" xfId="571" xr:uid="{00000000-0005-0000-0000-000041040000}"/>
    <cellStyle name="Normal 16 4 2" xfId="1923" xr:uid="{00000000-0005-0000-0000-000042040000}"/>
    <cellStyle name="Normal 16 5" xfId="572" xr:uid="{00000000-0005-0000-0000-000043040000}"/>
    <cellStyle name="Normal 16 5 2" xfId="1774" xr:uid="{00000000-0005-0000-0000-000044040000}"/>
    <cellStyle name="Normal 16 6" xfId="1612" xr:uid="{00000000-0005-0000-0000-000045040000}"/>
    <cellStyle name="Normal 17" xfId="573" xr:uid="{00000000-0005-0000-0000-000046040000}"/>
    <cellStyle name="Normal 17 2" xfId="574" xr:uid="{00000000-0005-0000-0000-000047040000}"/>
    <cellStyle name="Normal 17 2 2" xfId="575" xr:uid="{00000000-0005-0000-0000-000048040000}"/>
    <cellStyle name="Normal 17 2 2 2" xfId="1441" xr:uid="{00000000-0005-0000-0000-000049040000}"/>
    <cellStyle name="Normal 17 2 2 3" xfId="1147" xr:uid="{00000000-0005-0000-0000-00004A040000}"/>
    <cellStyle name="Normal 17 2 3" xfId="1442" xr:uid="{00000000-0005-0000-0000-00004B040000}"/>
    <cellStyle name="Normal 17 2 4" xfId="1098" xr:uid="{00000000-0005-0000-0000-00004C040000}"/>
    <cellStyle name="Normal 17 3" xfId="576" xr:uid="{00000000-0005-0000-0000-00004D040000}"/>
    <cellStyle name="Normal 17 3 2" xfId="577" xr:uid="{00000000-0005-0000-0000-00004E040000}"/>
    <cellStyle name="Normal 17 3 2 2" xfId="1443" xr:uid="{00000000-0005-0000-0000-00004F040000}"/>
    <cellStyle name="Normal 17 3 2 3" xfId="1174" xr:uid="{00000000-0005-0000-0000-000050040000}"/>
    <cellStyle name="Normal 17 3 3" xfId="578" xr:uid="{00000000-0005-0000-0000-000051040000}"/>
    <cellStyle name="Normal 17 3 3 2" xfId="1861" xr:uid="{00000000-0005-0000-0000-000052040000}"/>
    <cellStyle name="Normal 17 3 4" xfId="1680" xr:uid="{00000000-0005-0000-0000-000053040000}"/>
    <cellStyle name="Normal 17 4" xfId="579" xr:uid="{00000000-0005-0000-0000-000054040000}"/>
    <cellStyle name="Normal 17 4 2" xfId="580" xr:uid="{00000000-0005-0000-0000-000055040000}"/>
    <cellStyle name="Normal 17 4 2 2" xfId="1141" xr:uid="{00000000-0005-0000-0000-000056040000}"/>
    <cellStyle name="Normal 17 4 3" xfId="1748" xr:uid="{00000000-0005-0000-0000-000057040000}"/>
    <cellStyle name="Normal 17 5" xfId="581" xr:uid="{00000000-0005-0000-0000-000058040000}"/>
    <cellStyle name="Normal 17 5 2" xfId="1925" xr:uid="{00000000-0005-0000-0000-000059040000}"/>
    <cellStyle name="Normal 17 6" xfId="582" xr:uid="{00000000-0005-0000-0000-00005A040000}"/>
    <cellStyle name="Normal 17 6 2" xfId="1778" xr:uid="{00000000-0005-0000-0000-00005B040000}"/>
    <cellStyle name="Normal 17 7" xfId="1616" xr:uid="{00000000-0005-0000-0000-00005C040000}"/>
    <cellStyle name="Normal 18" xfId="583" xr:uid="{00000000-0005-0000-0000-00005D040000}"/>
    <cellStyle name="Normal 18 2" xfId="584" xr:uid="{00000000-0005-0000-0000-00005E040000}"/>
    <cellStyle name="Normal 18 3" xfId="585" xr:uid="{00000000-0005-0000-0000-00005F040000}"/>
    <cellStyle name="Normal 18 3 2" xfId="586" xr:uid="{00000000-0005-0000-0000-000060040000}"/>
    <cellStyle name="Normal 18 3 2 2" xfId="1891" xr:uid="{00000000-0005-0000-0000-000061040000}"/>
    <cellStyle name="Normal 18 3 3" xfId="1710" xr:uid="{00000000-0005-0000-0000-000062040000}"/>
    <cellStyle name="Normal 18 4" xfId="587" xr:uid="{00000000-0005-0000-0000-000063040000}"/>
    <cellStyle name="Normal 18 4 2" xfId="1444" xr:uid="{00000000-0005-0000-0000-000064040000}"/>
    <cellStyle name="Normal 18 5" xfId="588" xr:uid="{00000000-0005-0000-0000-000065040000}"/>
    <cellStyle name="Normal 18 5 2" xfId="1816" xr:uid="{00000000-0005-0000-0000-000066040000}"/>
    <cellStyle name="Normal 19" xfId="589" xr:uid="{00000000-0005-0000-0000-000067040000}"/>
    <cellStyle name="Normal 19 2" xfId="590" xr:uid="{00000000-0005-0000-0000-000068040000}"/>
    <cellStyle name="Normal 19 2 2" xfId="591" xr:uid="{00000000-0005-0000-0000-000069040000}"/>
    <cellStyle name="Normal 19 2 2 2" xfId="1892" xr:uid="{00000000-0005-0000-0000-00006A040000}"/>
    <cellStyle name="Normal 19 2 3" xfId="1711" xr:uid="{00000000-0005-0000-0000-00006B040000}"/>
    <cellStyle name="Normal 19 3" xfId="592" xr:uid="{00000000-0005-0000-0000-00006C040000}"/>
    <cellStyle name="Normal 19 3 2" xfId="1445" xr:uid="{00000000-0005-0000-0000-00006D040000}"/>
    <cellStyle name="Normal 19 4" xfId="593" xr:uid="{00000000-0005-0000-0000-00006E040000}"/>
    <cellStyle name="Normal 19 4 2" xfId="1819" xr:uid="{00000000-0005-0000-0000-00006F040000}"/>
    <cellStyle name="Normal 2" xfId="3" xr:uid="{00000000-0005-0000-0000-000070040000}"/>
    <cellStyle name="Normal 2 2" xfId="594" xr:uid="{00000000-0005-0000-0000-000071040000}"/>
    <cellStyle name="Normal 2 2 2" xfId="595" xr:uid="{00000000-0005-0000-0000-000072040000}"/>
    <cellStyle name="Normal 2 2 3" xfId="596" xr:uid="{00000000-0005-0000-0000-000073040000}"/>
    <cellStyle name="Normal 2 2 3 2" xfId="597" xr:uid="{00000000-0005-0000-0000-000074040000}"/>
    <cellStyle name="Normal 2 2 4" xfId="598" xr:uid="{00000000-0005-0000-0000-000075040000}"/>
    <cellStyle name="Normal 2 2 4 2" xfId="599" xr:uid="{00000000-0005-0000-0000-000076040000}"/>
    <cellStyle name="Normal 2 3" xfId="600" xr:uid="{00000000-0005-0000-0000-000077040000}"/>
    <cellStyle name="Normal 2 3 2" xfId="601" xr:uid="{00000000-0005-0000-0000-000078040000}"/>
    <cellStyle name="Normal 2 3 2 2" xfId="602" xr:uid="{00000000-0005-0000-0000-000079040000}"/>
    <cellStyle name="Normal 2 3 2 2 2" xfId="603" xr:uid="{00000000-0005-0000-0000-00007A040000}"/>
    <cellStyle name="Normal 2 3 2 3" xfId="604" xr:uid="{00000000-0005-0000-0000-00007B040000}"/>
    <cellStyle name="Normal 2 3 3" xfId="605" xr:uid="{00000000-0005-0000-0000-00007C040000}"/>
    <cellStyle name="Normal 2 3 3 2" xfId="606" xr:uid="{00000000-0005-0000-0000-00007D040000}"/>
    <cellStyle name="Normal 2 4" xfId="607" xr:uid="{00000000-0005-0000-0000-00007E040000}"/>
    <cellStyle name="Normal 2 4 2" xfId="608" xr:uid="{00000000-0005-0000-0000-00007F040000}"/>
    <cellStyle name="Normal 2 4 2 2" xfId="609" xr:uid="{00000000-0005-0000-0000-000080040000}"/>
    <cellStyle name="Normal 2 4 2 3" xfId="610" xr:uid="{00000000-0005-0000-0000-000081040000}"/>
    <cellStyle name="Normal 2 5" xfId="611" xr:uid="{00000000-0005-0000-0000-000082040000}"/>
    <cellStyle name="Normal 2 5 2" xfId="612" xr:uid="{00000000-0005-0000-0000-000083040000}"/>
    <cellStyle name="Normal 2 5 2 2" xfId="613" xr:uid="{00000000-0005-0000-0000-000084040000}"/>
    <cellStyle name="Normal 2 5 2 3" xfId="614" xr:uid="{00000000-0005-0000-0000-000085040000}"/>
    <cellStyle name="Normal 2 5 3" xfId="615" xr:uid="{00000000-0005-0000-0000-000086040000}"/>
    <cellStyle name="Normal 2 5 3 2" xfId="616" xr:uid="{00000000-0005-0000-0000-000087040000}"/>
    <cellStyle name="Normal 2 6" xfId="617" xr:uid="{00000000-0005-0000-0000-000088040000}"/>
    <cellStyle name="Normal 2 6 2" xfId="618" xr:uid="{00000000-0005-0000-0000-000089040000}"/>
    <cellStyle name="Normal 2 7" xfId="619" xr:uid="{00000000-0005-0000-0000-00008A040000}"/>
    <cellStyle name="Normal 2 7 2" xfId="620" xr:uid="{00000000-0005-0000-0000-00008B040000}"/>
    <cellStyle name="Normal 2 8" xfId="621" xr:uid="{00000000-0005-0000-0000-00008C040000}"/>
    <cellStyle name="Normal 2 9" xfId="622" xr:uid="{00000000-0005-0000-0000-00008D040000}"/>
    <cellStyle name="Normal 20" xfId="623" xr:uid="{00000000-0005-0000-0000-00008E040000}"/>
    <cellStyle name="Normal 20 2" xfId="624" xr:uid="{00000000-0005-0000-0000-00008F040000}"/>
    <cellStyle name="Normal 20 2 2" xfId="1306" xr:uid="{00000000-0005-0000-0000-000090040000}"/>
    <cellStyle name="Normal 20 3" xfId="625" xr:uid="{00000000-0005-0000-0000-000091040000}"/>
    <cellStyle name="Normal 20 3 2" xfId="1823" xr:uid="{00000000-0005-0000-0000-000092040000}"/>
    <cellStyle name="Normal 20 4" xfId="1446" xr:uid="{00000000-0005-0000-0000-000093040000}"/>
    <cellStyle name="Normal 21" xfId="626" xr:uid="{00000000-0005-0000-0000-000094040000}"/>
    <cellStyle name="Normal 21 2" xfId="627" xr:uid="{00000000-0005-0000-0000-000095040000}"/>
    <cellStyle name="Normal 21 2 2" xfId="1307" xr:uid="{00000000-0005-0000-0000-000096040000}"/>
    <cellStyle name="Normal 21 2 3" xfId="1902" xr:uid="{00000000-0005-0000-0000-000097040000}"/>
    <cellStyle name="Normal 21 3" xfId="1308" xr:uid="{00000000-0005-0000-0000-000098040000}"/>
    <cellStyle name="Normal 21 4" xfId="1744" xr:uid="{00000000-0005-0000-0000-000099040000}"/>
    <cellStyle name="Normal 22" xfId="628" xr:uid="{00000000-0005-0000-0000-00009A040000}"/>
    <cellStyle name="Normal 22 2" xfId="1309" xr:uid="{00000000-0005-0000-0000-00009B040000}"/>
    <cellStyle name="Normal 22 2 2" xfId="1310" xr:uid="{00000000-0005-0000-0000-00009C040000}"/>
    <cellStyle name="Normal 22 2 3" xfId="1447" xr:uid="{00000000-0005-0000-0000-00009D040000}"/>
    <cellStyle name="Normal 22 3" xfId="1311" xr:uid="{00000000-0005-0000-0000-00009E040000}"/>
    <cellStyle name="Normal 23" xfId="1185" xr:uid="{00000000-0005-0000-0000-00009F040000}"/>
    <cellStyle name="Normal 23 2" xfId="1312" xr:uid="{00000000-0005-0000-0000-0000A0040000}"/>
    <cellStyle name="Normal 24" xfId="1203" xr:uid="{00000000-0005-0000-0000-0000A1040000}"/>
    <cellStyle name="Normal 24 2" xfId="1313" xr:uid="{00000000-0005-0000-0000-0000A2040000}"/>
    <cellStyle name="Normal 25" xfId="1314" xr:uid="{00000000-0005-0000-0000-0000A3040000}"/>
    <cellStyle name="Normal 25 2" xfId="1315" xr:uid="{00000000-0005-0000-0000-0000A4040000}"/>
    <cellStyle name="Normal 26" xfId="1316" xr:uid="{00000000-0005-0000-0000-0000A5040000}"/>
    <cellStyle name="Normal 27" xfId="1317" xr:uid="{00000000-0005-0000-0000-0000A6040000}"/>
    <cellStyle name="Normal 28" xfId="1448" xr:uid="{00000000-0005-0000-0000-0000A7040000}"/>
    <cellStyle name="Normal 29" xfId="1449" xr:uid="{00000000-0005-0000-0000-0000A8040000}"/>
    <cellStyle name="Normal 29 2" xfId="2021" xr:uid="{E7583B74-CF73-4AF9-BC9D-3535E5DE9EFD}"/>
    <cellStyle name="Normal 3" xfId="629" xr:uid="{00000000-0005-0000-0000-0000A9040000}"/>
    <cellStyle name="Normal 3 10" xfId="630" xr:uid="{00000000-0005-0000-0000-0000AA040000}"/>
    <cellStyle name="Normal 3 10 2" xfId="631" xr:uid="{00000000-0005-0000-0000-0000AB040000}"/>
    <cellStyle name="Normal 3 11" xfId="632" xr:uid="{00000000-0005-0000-0000-0000AC040000}"/>
    <cellStyle name="Normal 3 11 2" xfId="633" xr:uid="{00000000-0005-0000-0000-0000AD040000}"/>
    <cellStyle name="Normal 3 12" xfId="634" xr:uid="{00000000-0005-0000-0000-0000AE040000}"/>
    <cellStyle name="Normal 3 12 2" xfId="635" xr:uid="{00000000-0005-0000-0000-0000AF040000}"/>
    <cellStyle name="Normal 3 2" xfId="636" xr:uid="{00000000-0005-0000-0000-0000B0040000}"/>
    <cellStyle name="Normal 3 2 10" xfId="637" xr:uid="{00000000-0005-0000-0000-0000B1040000}"/>
    <cellStyle name="Normal 3 2 10 2" xfId="1757" xr:uid="{00000000-0005-0000-0000-0000B2040000}"/>
    <cellStyle name="Normal 3 2 2" xfId="638" xr:uid="{00000000-0005-0000-0000-0000B3040000}"/>
    <cellStyle name="Normal 3 2 2 2" xfId="639" xr:uid="{00000000-0005-0000-0000-0000B4040000}"/>
    <cellStyle name="Normal 3 2 2 2 2" xfId="640" xr:uid="{00000000-0005-0000-0000-0000B5040000}"/>
    <cellStyle name="Normal 3 2 2 2 2 2" xfId="641" xr:uid="{00000000-0005-0000-0000-0000B6040000}"/>
    <cellStyle name="Normal 3 2 2 2 2 2 2" xfId="642" xr:uid="{00000000-0005-0000-0000-0000B7040000}"/>
    <cellStyle name="Normal 3 2 2 2 2 2 2 2" xfId="1865" xr:uid="{00000000-0005-0000-0000-0000B8040000}"/>
    <cellStyle name="Normal 3 2 2 2 2 2 3" xfId="1684" xr:uid="{00000000-0005-0000-0000-0000B9040000}"/>
    <cellStyle name="Normal 3 2 2 2 2 3" xfId="643" xr:uid="{00000000-0005-0000-0000-0000BA040000}"/>
    <cellStyle name="Normal 3 2 2 2 2 3 2" xfId="1318" xr:uid="{00000000-0005-0000-0000-0000BB040000}"/>
    <cellStyle name="Normal 3 2 2 2 2 3 3" xfId="1927" xr:uid="{00000000-0005-0000-0000-0000BC040000}"/>
    <cellStyle name="Normal 3 2 2 2 2 4" xfId="644" xr:uid="{00000000-0005-0000-0000-0000BD040000}"/>
    <cellStyle name="Normal 3 2 2 2 2 4 2" xfId="1450" xr:uid="{00000000-0005-0000-0000-0000BE040000}"/>
    <cellStyle name="Normal 3 2 2 2 2 5" xfId="1451" xr:uid="{00000000-0005-0000-0000-0000BF040000}"/>
    <cellStyle name="Normal 3 2 2 2 3" xfId="645" xr:uid="{00000000-0005-0000-0000-0000C0040000}"/>
    <cellStyle name="Normal 3 2 2 2 3 2" xfId="646" xr:uid="{00000000-0005-0000-0000-0000C1040000}"/>
    <cellStyle name="Normal 3 2 2 2 3 2 2" xfId="1864" xr:uid="{00000000-0005-0000-0000-0000C2040000}"/>
    <cellStyle name="Normal 3 2 2 2 3 3" xfId="1683" xr:uid="{00000000-0005-0000-0000-0000C3040000}"/>
    <cellStyle name="Normal 3 2 2 2 4" xfId="647" xr:uid="{00000000-0005-0000-0000-0000C4040000}"/>
    <cellStyle name="Normal 3 2 2 2 4 2" xfId="1319" xr:uid="{00000000-0005-0000-0000-0000C5040000}"/>
    <cellStyle name="Normal 3 2 2 2 4 3" xfId="1926" xr:uid="{00000000-0005-0000-0000-0000C6040000}"/>
    <cellStyle name="Normal 3 2 2 2 5" xfId="648" xr:uid="{00000000-0005-0000-0000-0000C7040000}"/>
    <cellStyle name="Normal 3 2 2 2 5 2" xfId="1452" xr:uid="{00000000-0005-0000-0000-0000C8040000}"/>
    <cellStyle name="Normal 3 2 2 2 6" xfId="1453" xr:uid="{00000000-0005-0000-0000-0000C9040000}"/>
    <cellStyle name="Normal 3 2 2 3" xfId="649" xr:uid="{00000000-0005-0000-0000-0000CA040000}"/>
    <cellStyle name="Normal 3 2 2 3 2" xfId="650" xr:uid="{00000000-0005-0000-0000-0000CB040000}"/>
    <cellStyle name="Normal 3 2 2 3 2 2" xfId="651" xr:uid="{00000000-0005-0000-0000-0000CC040000}"/>
    <cellStyle name="Normal 3 2 2 3 2 2 2" xfId="652" xr:uid="{00000000-0005-0000-0000-0000CD040000}"/>
    <cellStyle name="Normal 3 2 2 3 2 2 2 2" xfId="1867" xr:uid="{00000000-0005-0000-0000-0000CE040000}"/>
    <cellStyle name="Normal 3 2 2 3 2 2 3" xfId="1686" xr:uid="{00000000-0005-0000-0000-0000CF040000}"/>
    <cellStyle name="Normal 3 2 2 3 2 3" xfId="653" xr:uid="{00000000-0005-0000-0000-0000D0040000}"/>
    <cellStyle name="Normal 3 2 2 3 2 3 2" xfId="1320" xr:uid="{00000000-0005-0000-0000-0000D1040000}"/>
    <cellStyle name="Normal 3 2 2 3 2 3 3" xfId="1929" xr:uid="{00000000-0005-0000-0000-0000D2040000}"/>
    <cellStyle name="Normal 3 2 2 3 2 4" xfId="654" xr:uid="{00000000-0005-0000-0000-0000D3040000}"/>
    <cellStyle name="Normal 3 2 2 3 2 4 2" xfId="1454" xr:uid="{00000000-0005-0000-0000-0000D4040000}"/>
    <cellStyle name="Normal 3 2 2 3 2 5" xfId="1455" xr:uid="{00000000-0005-0000-0000-0000D5040000}"/>
    <cellStyle name="Normal 3 2 2 3 3" xfId="655" xr:uid="{00000000-0005-0000-0000-0000D6040000}"/>
    <cellStyle name="Normal 3 2 2 3 3 2" xfId="656" xr:uid="{00000000-0005-0000-0000-0000D7040000}"/>
    <cellStyle name="Normal 3 2 2 3 3 2 2" xfId="1866" xr:uid="{00000000-0005-0000-0000-0000D8040000}"/>
    <cellStyle name="Normal 3 2 2 3 3 3" xfId="1685" xr:uid="{00000000-0005-0000-0000-0000D9040000}"/>
    <cellStyle name="Normal 3 2 2 3 4" xfId="657" xr:uid="{00000000-0005-0000-0000-0000DA040000}"/>
    <cellStyle name="Normal 3 2 2 3 4 2" xfId="1321" xr:uid="{00000000-0005-0000-0000-0000DB040000}"/>
    <cellStyle name="Normal 3 2 2 3 4 3" xfId="1928" xr:uid="{00000000-0005-0000-0000-0000DC040000}"/>
    <cellStyle name="Normal 3 2 2 3 5" xfId="658" xr:uid="{00000000-0005-0000-0000-0000DD040000}"/>
    <cellStyle name="Normal 3 2 2 3 5 2" xfId="1456" xr:uid="{00000000-0005-0000-0000-0000DE040000}"/>
    <cellStyle name="Normal 3 2 2 3 6" xfId="1457" xr:uid="{00000000-0005-0000-0000-0000DF040000}"/>
    <cellStyle name="Normal 3 2 2 4" xfId="659" xr:uid="{00000000-0005-0000-0000-0000E0040000}"/>
    <cellStyle name="Normal 3 2 2 4 2" xfId="660" xr:uid="{00000000-0005-0000-0000-0000E1040000}"/>
    <cellStyle name="Normal 3 2 2 4 2 2" xfId="661" xr:uid="{00000000-0005-0000-0000-0000E2040000}"/>
    <cellStyle name="Normal 3 2 2 4 2 2 2" xfId="1967" xr:uid="{00000000-0005-0000-0000-0000E3040000}"/>
    <cellStyle name="Normal 3 2 2 4 2 3" xfId="662" xr:uid="{00000000-0005-0000-0000-0000E4040000}"/>
    <cellStyle name="Normal 3 2 2 4 2 3 2" xfId="1868" xr:uid="{00000000-0005-0000-0000-0000E5040000}"/>
    <cellStyle name="Normal 3 2 2 4 2 4" xfId="1687" xr:uid="{00000000-0005-0000-0000-0000E6040000}"/>
    <cellStyle name="Normal 3 2 2 4 3" xfId="663" xr:uid="{00000000-0005-0000-0000-0000E7040000}"/>
    <cellStyle name="Normal 3 2 2 4 3 2" xfId="1322" xr:uid="{00000000-0005-0000-0000-0000E8040000}"/>
    <cellStyle name="Normal 3 2 2 4 3 3" xfId="1930" xr:uid="{00000000-0005-0000-0000-0000E9040000}"/>
    <cellStyle name="Normal 3 2 2 4 4" xfId="664" xr:uid="{00000000-0005-0000-0000-0000EA040000}"/>
    <cellStyle name="Normal 3 2 2 4 4 2" xfId="1458" xr:uid="{00000000-0005-0000-0000-0000EB040000}"/>
    <cellStyle name="Normal 3 2 2 4 4 3" xfId="1783" xr:uid="{00000000-0005-0000-0000-0000EC040000}"/>
    <cellStyle name="Normal 3 2 2 4 5" xfId="1459" xr:uid="{00000000-0005-0000-0000-0000ED040000}"/>
    <cellStyle name="Normal 3 2 2 4 6" xfId="1621" xr:uid="{00000000-0005-0000-0000-0000EE040000}"/>
    <cellStyle name="Normal 3 2 2 5" xfId="665" xr:uid="{00000000-0005-0000-0000-0000EF040000}"/>
    <cellStyle name="Normal 3 2 2 5 2" xfId="666" xr:uid="{00000000-0005-0000-0000-0000F0040000}"/>
    <cellStyle name="Normal 3 2 2 5 2 2" xfId="667" xr:uid="{00000000-0005-0000-0000-0000F1040000}"/>
    <cellStyle name="Normal 3 2 2 5 2 2 2" xfId="1869" xr:uid="{00000000-0005-0000-0000-0000F2040000}"/>
    <cellStyle name="Normal 3 2 2 5 2 3" xfId="1688" xr:uid="{00000000-0005-0000-0000-0000F3040000}"/>
    <cellStyle name="Normal 3 2 2 5 3" xfId="668" xr:uid="{00000000-0005-0000-0000-0000F4040000}"/>
    <cellStyle name="Normal 3 2 2 5 3 2" xfId="1931" xr:uid="{00000000-0005-0000-0000-0000F5040000}"/>
    <cellStyle name="Normal 3 2 2 5 4" xfId="669" xr:uid="{00000000-0005-0000-0000-0000F6040000}"/>
    <cellStyle name="Normal 3 2 2 5 4 2" xfId="1795" xr:uid="{00000000-0005-0000-0000-0000F7040000}"/>
    <cellStyle name="Normal 3 2 2 5 5" xfId="1633" xr:uid="{00000000-0005-0000-0000-0000F8040000}"/>
    <cellStyle name="Normal 3 2 2 6" xfId="670" xr:uid="{00000000-0005-0000-0000-0000F9040000}"/>
    <cellStyle name="Normal 3 2 2 6 2" xfId="671" xr:uid="{00000000-0005-0000-0000-0000FA040000}"/>
    <cellStyle name="Normal 3 2 2 6 2 2" xfId="1863" xr:uid="{00000000-0005-0000-0000-0000FB040000}"/>
    <cellStyle name="Normal 3 2 2 6 3" xfId="1682" xr:uid="{00000000-0005-0000-0000-0000FC040000}"/>
    <cellStyle name="Normal 3 2 2 7" xfId="672" xr:uid="{00000000-0005-0000-0000-0000FD040000}"/>
    <cellStyle name="Normal 3 2 2 7 2" xfId="1460" xr:uid="{00000000-0005-0000-0000-0000FE040000}"/>
    <cellStyle name="Normal 3 2 2 8" xfId="673" xr:uid="{00000000-0005-0000-0000-0000FF040000}"/>
    <cellStyle name="Normal 3 2 2 8 2" xfId="1758" xr:uid="{00000000-0005-0000-0000-000000050000}"/>
    <cellStyle name="Normal 3 2 3" xfId="674" xr:uid="{00000000-0005-0000-0000-000001050000}"/>
    <cellStyle name="Normal 3 2 3 2" xfId="675" xr:uid="{00000000-0005-0000-0000-000002050000}"/>
    <cellStyle name="Normal 3 2 3 2 2" xfId="676" xr:uid="{00000000-0005-0000-0000-000003050000}"/>
    <cellStyle name="Normal 3 2 3 2 2 2" xfId="677" xr:uid="{00000000-0005-0000-0000-000004050000}"/>
    <cellStyle name="Normal 3 2 3 2 2 2 2" xfId="1871" xr:uid="{00000000-0005-0000-0000-000005050000}"/>
    <cellStyle name="Normal 3 2 3 2 2 3" xfId="1690" xr:uid="{00000000-0005-0000-0000-000006050000}"/>
    <cellStyle name="Normal 3 2 3 2 3" xfId="678" xr:uid="{00000000-0005-0000-0000-000007050000}"/>
    <cellStyle name="Normal 3 2 3 2 3 2" xfId="1323" xr:uid="{00000000-0005-0000-0000-000008050000}"/>
    <cellStyle name="Normal 3 2 3 2 3 3" xfId="1933" xr:uid="{00000000-0005-0000-0000-000009050000}"/>
    <cellStyle name="Normal 3 2 3 2 4" xfId="679" xr:uid="{00000000-0005-0000-0000-00000A050000}"/>
    <cellStyle name="Normal 3 2 3 2 4 2" xfId="1461" xr:uid="{00000000-0005-0000-0000-00000B050000}"/>
    <cellStyle name="Normal 3 2 3 2 5" xfId="1462" xr:uid="{00000000-0005-0000-0000-00000C050000}"/>
    <cellStyle name="Normal 3 2 3 3" xfId="680" xr:uid="{00000000-0005-0000-0000-00000D050000}"/>
    <cellStyle name="Normal 3 2 3 3 2" xfId="681" xr:uid="{00000000-0005-0000-0000-00000E050000}"/>
    <cellStyle name="Normal 3 2 3 3 2 2" xfId="1870" xr:uid="{00000000-0005-0000-0000-00000F050000}"/>
    <cellStyle name="Normal 3 2 3 3 3" xfId="1689" xr:uid="{00000000-0005-0000-0000-000010050000}"/>
    <cellStyle name="Normal 3 2 3 4" xfId="682" xr:uid="{00000000-0005-0000-0000-000011050000}"/>
    <cellStyle name="Normal 3 2 3 4 2" xfId="1324" xr:uid="{00000000-0005-0000-0000-000012050000}"/>
    <cellStyle name="Normal 3 2 3 4 3" xfId="1932" xr:uid="{00000000-0005-0000-0000-000013050000}"/>
    <cellStyle name="Normal 3 2 3 5" xfId="683" xr:uid="{00000000-0005-0000-0000-000014050000}"/>
    <cellStyle name="Normal 3 2 3 5 2" xfId="1463" xr:uid="{00000000-0005-0000-0000-000015050000}"/>
    <cellStyle name="Normal 3 2 3 6" xfId="1464" xr:uid="{00000000-0005-0000-0000-000016050000}"/>
    <cellStyle name="Normal 3 2 4" xfId="684" xr:uid="{00000000-0005-0000-0000-000017050000}"/>
    <cellStyle name="Normal 3 2 4 2" xfId="685" xr:uid="{00000000-0005-0000-0000-000018050000}"/>
    <cellStyle name="Normal 3 2 4 2 2" xfId="686" xr:uid="{00000000-0005-0000-0000-000019050000}"/>
    <cellStyle name="Normal 3 2 4 2 2 2" xfId="687" xr:uid="{00000000-0005-0000-0000-00001A050000}"/>
    <cellStyle name="Normal 3 2 4 2 2 2 2" xfId="1873" xr:uid="{00000000-0005-0000-0000-00001B050000}"/>
    <cellStyle name="Normal 3 2 4 2 2 3" xfId="1692" xr:uid="{00000000-0005-0000-0000-00001C050000}"/>
    <cellStyle name="Normal 3 2 4 2 3" xfId="688" xr:uid="{00000000-0005-0000-0000-00001D050000}"/>
    <cellStyle name="Normal 3 2 4 2 3 2" xfId="1325" xr:uid="{00000000-0005-0000-0000-00001E050000}"/>
    <cellStyle name="Normal 3 2 4 2 3 3" xfId="1935" xr:uid="{00000000-0005-0000-0000-00001F050000}"/>
    <cellStyle name="Normal 3 2 4 2 4" xfId="689" xr:uid="{00000000-0005-0000-0000-000020050000}"/>
    <cellStyle name="Normal 3 2 4 2 4 2" xfId="1465" xr:uid="{00000000-0005-0000-0000-000021050000}"/>
    <cellStyle name="Normal 3 2 4 2 5" xfId="1466" xr:uid="{00000000-0005-0000-0000-000022050000}"/>
    <cellStyle name="Normal 3 2 4 3" xfId="690" xr:uid="{00000000-0005-0000-0000-000023050000}"/>
    <cellStyle name="Normal 3 2 4 3 2" xfId="691" xr:uid="{00000000-0005-0000-0000-000024050000}"/>
    <cellStyle name="Normal 3 2 4 3 2 2" xfId="1872" xr:uid="{00000000-0005-0000-0000-000025050000}"/>
    <cellStyle name="Normal 3 2 4 3 3" xfId="1691" xr:uid="{00000000-0005-0000-0000-000026050000}"/>
    <cellStyle name="Normal 3 2 4 4" xfId="692" xr:uid="{00000000-0005-0000-0000-000027050000}"/>
    <cellStyle name="Normal 3 2 4 4 2" xfId="1326" xr:uid="{00000000-0005-0000-0000-000028050000}"/>
    <cellStyle name="Normal 3 2 4 4 3" xfId="1934" xr:uid="{00000000-0005-0000-0000-000029050000}"/>
    <cellStyle name="Normal 3 2 4 5" xfId="693" xr:uid="{00000000-0005-0000-0000-00002A050000}"/>
    <cellStyle name="Normal 3 2 4 5 2" xfId="1467" xr:uid="{00000000-0005-0000-0000-00002B050000}"/>
    <cellStyle name="Normal 3 2 4 6" xfId="1468" xr:uid="{00000000-0005-0000-0000-00002C050000}"/>
    <cellStyle name="Normal 3 2 5" xfId="694" xr:uid="{00000000-0005-0000-0000-00002D050000}"/>
    <cellStyle name="Normal 3 2 5 2" xfId="695" xr:uid="{00000000-0005-0000-0000-00002E050000}"/>
    <cellStyle name="Normal 3 2 5 2 2" xfId="696" xr:uid="{00000000-0005-0000-0000-00002F050000}"/>
    <cellStyle name="Normal 3 2 5 2 2 2" xfId="697" xr:uid="{00000000-0005-0000-0000-000030050000}"/>
    <cellStyle name="Normal 3 2 5 2 2 2 2" xfId="1976" xr:uid="{00000000-0005-0000-0000-000031050000}"/>
    <cellStyle name="Normal 3 2 5 2 2 3" xfId="698" xr:uid="{00000000-0005-0000-0000-000032050000}"/>
    <cellStyle name="Normal 3 2 5 2 2 3 2" xfId="1875" xr:uid="{00000000-0005-0000-0000-000033050000}"/>
    <cellStyle name="Normal 3 2 5 2 2 4" xfId="1694" xr:uid="{00000000-0005-0000-0000-000034050000}"/>
    <cellStyle name="Normal 3 2 5 2 3" xfId="699" xr:uid="{00000000-0005-0000-0000-000035050000}"/>
    <cellStyle name="Normal 3 2 5 2 3 2" xfId="1469" xr:uid="{00000000-0005-0000-0000-000036050000}"/>
    <cellStyle name="Normal 3 2 5 2 3 3" xfId="1937" xr:uid="{00000000-0005-0000-0000-000037050000}"/>
    <cellStyle name="Normal 3 2 5 2 4" xfId="700" xr:uid="{00000000-0005-0000-0000-000038050000}"/>
    <cellStyle name="Normal 3 2 5 2 4 2" xfId="1796" xr:uid="{00000000-0005-0000-0000-000039050000}"/>
    <cellStyle name="Normal 3 2 5 2 5" xfId="1634" xr:uid="{00000000-0005-0000-0000-00003A050000}"/>
    <cellStyle name="Normal 3 2 5 3" xfId="701" xr:uid="{00000000-0005-0000-0000-00003B050000}"/>
    <cellStyle name="Normal 3 2 5 3 2" xfId="702" xr:uid="{00000000-0005-0000-0000-00003C050000}"/>
    <cellStyle name="Normal 3 2 5 3 2 2" xfId="1874" xr:uid="{00000000-0005-0000-0000-00003D050000}"/>
    <cellStyle name="Normal 3 2 5 3 3" xfId="1693" xr:uid="{00000000-0005-0000-0000-00003E050000}"/>
    <cellStyle name="Normal 3 2 5 4" xfId="703" xr:uid="{00000000-0005-0000-0000-00003F050000}"/>
    <cellStyle name="Normal 3 2 5 4 2" xfId="1327" xr:uid="{00000000-0005-0000-0000-000040050000}"/>
    <cellStyle name="Normal 3 2 5 4 3" xfId="1936" xr:uid="{00000000-0005-0000-0000-000041050000}"/>
    <cellStyle name="Normal 3 2 5 5" xfId="704" xr:uid="{00000000-0005-0000-0000-000042050000}"/>
    <cellStyle name="Normal 3 2 5 5 2" xfId="1470" xr:uid="{00000000-0005-0000-0000-000043050000}"/>
    <cellStyle name="Normal 3 2 5 6" xfId="1471" xr:uid="{00000000-0005-0000-0000-000044050000}"/>
    <cellStyle name="Normal 3 2 6" xfId="705" xr:uid="{00000000-0005-0000-0000-000045050000}"/>
    <cellStyle name="Normal 3 2 6 2" xfId="706" xr:uid="{00000000-0005-0000-0000-000046050000}"/>
    <cellStyle name="Normal 3 2 6 2 2" xfId="707" xr:uid="{00000000-0005-0000-0000-000047050000}"/>
    <cellStyle name="Normal 3 2 6 2 2 2" xfId="1977" xr:uid="{00000000-0005-0000-0000-000048050000}"/>
    <cellStyle name="Normal 3 2 6 2 3" xfId="708" xr:uid="{00000000-0005-0000-0000-000049050000}"/>
    <cellStyle name="Normal 3 2 6 2 3 2" xfId="1876" xr:uid="{00000000-0005-0000-0000-00004A050000}"/>
    <cellStyle name="Normal 3 2 6 2 4" xfId="1695" xr:uid="{00000000-0005-0000-0000-00004B050000}"/>
    <cellStyle name="Normal 3 2 6 3" xfId="709" xr:uid="{00000000-0005-0000-0000-00004C050000}"/>
    <cellStyle name="Normal 3 2 6 3 2" xfId="1472" xr:uid="{00000000-0005-0000-0000-00004D050000}"/>
    <cellStyle name="Normal 3 2 6 3 3" xfId="1938" xr:uid="{00000000-0005-0000-0000-00004E050000}"/>
    <cellStyle name="Normal 3 2 6 4" xfId="710" xr:uid="{00000000-0005-0000-0000-00004F050000}"/>
    <cellStyle name="Normal 3 2 6 4 2" xfId="1782" xr:uid="{00000000-0005-0000-0000-000050050000}"/>
    <cellStyle name="Normal 3 2 6 5" xfId="1620" xr:uid="{00000000-0005-0000-0000-000051050000}"/>
    <cellStyle name="Normal 3 2 7" xfId="711" xr:uid="{00000000-0005-0000-0000-000052050000}"/>
    <cellStyle name="Normal 3 2 7 2" xfId="712" xr:uid="{00000000-0005-0000-0000-000053050000}"/>
    <cellStyle name="Normal 3 2 7 2 2" xfId="713" xr:uid="{00000000-0005-0000-0000-000054050000}"/>
    <cellStyle name="Normal 3 2 7 2 2 2" xfId="1877" xr:uid="{00000000-0005-0000-0000-000055050000}"/>
    <cellStyle name="Normal 3 2 7 2 3" xfId="1696" xr:uid="{00000000-0005-0000-0000-000056050000}"/>
    <cellStyle name="Normal 3 2 7 3" xfId="714" xr:uid="{00000000-0005-0000-0000-000057050000}"/>
    <cellStyle name="Normal 3 2 7 3 2" xfId="1939" xr:uid="{00000000-0005-0000-0000-000058050000}"/>
    <cellStyle name="Normal 3 2 7 4" xfId="715" xr:uid="{00000000-0005-0000-0000-000059050000}"/>
    <cellStyle name="Normal 3 2 7 4 2" xfId="1794" xr:uid="{00000000-0005-0000-0000-00005A050000}"/>
    <cellStyle name="Normal 3 2 7 5" xfId="1632" xr:uid="{00000000-0005-0000-0000-00005B050000}"/>
    <cellStyle name="Normal 3 2 8" xfId="716" xr:uid="{00000000-0005-0000-0000-00005C050000}"/>
    <cellStyle name="Normal 3 2 8 2" xfId="717" xr:uid="{00000000-0005-0000-0000-00005D050000}"/>
    <cellStyle name="Normal 3 2 8 2 2" xfId="1862" xr:uid="{00000000-0005-0000-0000-00005E050000}"/>
    <cellStyle name="Normal 3 2 8 3" xfId="1681" xr:uid="{00000000-0005-0000-0000-00005F050000}"/>
    <cellStyle name="Normal 3 2 9" xfId="718" xr:uid="{00000000-0005-0000-0000-000060050000}"/>
    <cellStyle name="Normal 3 2 9 2" xfId="1473" xr:uid="{00000000-0005-0000-0000-000061050000}"/>
    <cellStyle name="Normal 3 2_Exec Summ" xfId="719" xr:uid="{00000000-0005-0000-0000-000062050000}"/>
    <cellStyle name="Normal 3 3" xfId="720" xr:uid="{00000000-0005-0000-0000-000063050000}"/>
    <cellStyle name="Normal 3 3 2" xfId="721" xr:uid="{00000000-0005-0000-0000-000064050000}"/>
    <cellStyle name="Normal 3 3 2 2" xfId="722" xr:uid="{00000000-0005-0000-0000-000065050000}"/>
    <cellStyle name="Normal 3 3 2 2 2" xfId="723" xr:uid="{00000000-0005-0000-0000-000066050000}"/>
    <cellStyle name="Normal 3 3 2 2 3" xfId="724" xr:uid="{00000000-0005-0000-0000-000067050000}"/>
    <cellStyle name="Normal 3 3 2 3" xfId="725" xr:uid="{00000000-0005-0000-0000-000068050000}"/>
    <cellStyle name="Normal 3 3 2 4" xfId="726" xr:uid="{00000000-0005-0000-0000-000069050000}"/>
    <cellStyle name="Normal 3 3 3" xfId="727" xr:uid="{00000000-0005-0000-0000-00006A050000}"/>
    <cellStyle name="Normal 3 3 3 2" xfId="728" xr:uid="{00000000-0005-0000-0000-00006B050000}"/>
    <cellStyle name="Normal 3 3 3 2 2" xfId="729" xr:uid="{00000000-0005-0000-0000-00006C050000}"/>
    <cellStyle name="Normal 3 3 3 3" xfId="730" xr:uid="{00000000-0005-0000-0000-00006D050000}"/>
    <cellStyle name="Normal 3 3 4" xfId="731" xr:uid="{00000000-0005-0000-0000-00006E050000}"/>
    <cellStyle name="Normal 3 3 4 2" xfId="732" xr:uid="{00000000-0005-0000-0000-00006F050000}"/>
    <cellStyle name="Normal 3 3 4 2 2" xfId="733" xr:uid="{00000000-0005-0000-0000-000070050000}"/>
    <cellStyle name="Normal 3 3 4 2 3" xfId="734" xr:uid="{00000000-0005-0000-0000-000071050000}"/>
    <cellStyle name="Normal 3 3 4 2 3 2" xfId="1878" xr:uid="{00000000-0005-0000-0000-000072050000}"/>
    <cellStyle name="Normal 3 3 4 2 4" xfId="1697" xr:uid="{00000000-0005-0000-0000-000073050000}"/>
    <cellStyle name="Normal 3 3 4 3" xfId="735" xr:uid="{00000000-0005-0000-0000-000074050000}"/>
    <cellStyle name="Normal 3 3 4 4" xfId="736" xr:uid="{00000000-0005-0000-0000-000075050000}"/>
    <cellStyle name="Normal 3 3 4 4 2" xfId="1940" xr:uid="{00000000-0005-0000-0000-000076050000}"/>
    <cellStyle name="Normal 3 3 4 5" xfId="737" xr:uid="{00000000-0005-0000-0000-000077050000}"/>
    <cellStyle name="Normal 3 3 4 5 2" xfId="1784" xr:uid="{00000000-0005-0000-0000-000078050000}"/>
    <cellStyle name="Normal 3 3 4 6" xfId="1622" xr:uid="{00000000-0005-0000-0000-000079050000}"/>
    <cellStyle name="Normal 3 3 5" xfId="738" xr:uid="{00000000-0005-0000-0000-00007A050000}"/>
    <cellStyle name="Normal 3 3 5 2" xfId="739" xr:uid="{00000000-0005-0000-0000-00007B050000}"/>
    <cellStyle name="Normal 3 3 6" xfId="740" xr:uid="{00000000-0005-0000-0000-00007C050000}"/>
    <cellStyle name="Normal 3 4" xfId="741" xr:uid="{00000000-0005-0000-0000-00007D050000}"/>
    <cellStyle name="Normal 3 4 2" xfId="742" xr:uid="{00000000-0005-0000-0000-00007E050000}"/>
    <cellStyle name="Normal 3 4 2 2" xfId="743" xr:uid="{00000000-0005-0000-0000-00007F050000}"/>
    <cellStyle name="Normal 3 4 2 2 2" xfId="744" xr:uid="{00000000-0005-0000-0000-000080050000}"/>
    <cellStyle name="Normal 3 4 2 3" xfId="745" xr:uid="{00000000-0005-0000-0000-000081050000}"/>
    <cellStyle name="Normal 3 4 3" xfId="746" xr:uid="{00000000-0005-0000-0000-000082050000}"/>
    <cellStyle name="Normal 3 4 3 2" xfId="747" xr:uid="{00000000-0005-0000-0000-000083050000}"/>
    <cellStyle name="Normal 3 4 3 3" xfId="748" xr:uid="{00000000-0005-0000-0000-000084050000}"/>
    <cellStyle name="Normal 3 4 4" xfId="749" xr:uid="{00000000-0005-0000-0000-000085050000}"/>
    <cellStyle name="Normal 3 5" xfId="750" xr:uid="{00000000-0005-0000-0000-000086050000}"/>
    <cellStyle name="Normal 3 5 2" xfId="751" xr:uid="{00000000-0005-0000-0000-000087050000}"/>
    <cellStyle name="Normal 3 5 2 2" xfId="752" xr:uid="{00000000-0005-0000-0000-000088050000}"/>
    <cellStyle name="Normal 3 5 3" xfId="753" xr:uid="{00000000-0005-0000-0000-000089050000}"/>
    <cellStyle name="Normal 3 6" xfId="754" xr:uid="{00000000-0005-0000-0000-00008A050000}"/>
    <cellStyle name="Normal 3 6 2" xfId="755" xr:uid="{00000000-0005-0000-0000-00008B050000}"/>
    <cellStyle name="Normal 3 6 2 2" xfId="756" xr:uid="{00000000-0005-0000-0000-00008C050000}"/>
    <cellStyle name="Normal 3 6 2 3" xfId="757" xr:uid="{00000000-0005-0000-0000-00008D050000}"/>
    <cellStyle name="Normal 3 6 3" xfId="758" xr:uid="{00000000-0005-0000-0000-00008E050000}"/>
    <cellStyle name="Normal 3 6 4" xfId="759" xr:uid="{00000000-0005-0000-0000-00008F050000}"/>
    <cellStyle name="Normal 3 7" xfId="760" xr:uid="{00000000-0005-0000-0000-000090050000}"/>
    <cellStyle name="Normal 3 7 2" xfId="761" xr:uid="{00000000-0005-0000-0000-000091050000}"/>
    <cellStyle name="Normal 3 7 3" xfId="762" xr:uid="{00000000-0005-0000-0000-000092050000}"/>
    <cellStyle name="Normal 3 8" xfId="763" xr:uid="{00000000-0005-0000-0000-000093050000}"/>
    <cellStyle name="Normal 3 8 2" xfId="764" xr:uid="{00000000-0005-0000-0000-000094050000}"/>
    <cellStyle name="Normal 3 8 3" xfId="765" xr:uid="{00000000-0005-0000-0000-000095050000}"/>
    <cellStyle name="Normal 3 9" xfId="766" xr:uid="{00000000-0005-0000-0000-000096050000}"/>
    <cellStyle name="Normal 3 9 2" xfId="767" xr:uid="{00000000-0005-0000-0000-000097050000}"/>
    <cellStyle name="Normal 3 9 3" xfId="768" xr:uid="{00000000-0005-0000-0000-000098050000}"/>
    <cellStyle name="Normal 30" xfId="1047" xr:uid="{00000000-0005-0000-0000-000099050000}"/>
    <cellStyle name="Normal 4" xfId="769" xr:uid="{00000000-0005-0000-0000-00009A050000}"/>
    <cellStyle name="Normal 4 2" xfId="770" xr:uid="{00000000-0005-0000-0000-00009B050000}"/>
    <cellStyle name="Normal 4 2 2" xfId="771" xr:uid="{00000000-0005-0000-0000-00009C050000}"/>
    <cellStyle name="Normal 4 2 2 2" xfId="772" xr:uid="{00000000-0005-0000-0000-00009D050000}"/>
    <cellStyle name="Normal 4 2 2 2 2" xfId="773" xr:uid="{00000000-0005-0000-0000-00009E050000}"/>
    <cellStyle name="Normal 4 2 2 2 2 2" xfId="1879" xr:uid="{00000000-0005-0000-0000-00009F050000}"/>
    <cellStyle name="Normal 4 2 2 2 3" xfId="1698" xr:uid="{00000000-0005-0000-0000-0000A0050000}"/>
    <cellStyle name="Normal 4 2 2 3" xfId="774" xr:uid="{00000000-0005-0000-0000-0000A1050000}"/>
    <cellStyle name="Normal 4 2 2 3 2" xfId="1943" xr:uid="{00000000-0005-0000-0000-0000A2050000}"/>
    <cellStyle name="Normal 4 2 2 4" xfId="775" xr:uid="{00000000-0005-0000-0000-0000A3050000}"/>
    <cellStyle name="Normal 4 2 2 4 2" xfId="1787" xr:uid="{00000000-0005-0000-0000-0000A4050000}"/>
    <cellStyle name="Normal 4 2 2 5" xfId="1625" xr:uid="{00000000-0005-0000-0000-0000A5050000}"/>
    <cellStyle name="Normal 4 2 3" xfId="1474" xr:uid="{00000000-0005-0000-0000-0000A6050000}"/>
    <cellStyle name="Normal 4 3" xfId="776" xr:uid="{00000000-0005-0000-0000-0000A7050000}"/>
    <cellStyle name="Normal 4 4" xfId="777" xr:uid="{00000000-0005-0000-0000-0000A8050000}"/>
    <cellStyle name="Normal 4 4 2" xfId="778" xr:uid="{00000000-0005-0000-0000-0000A9050000}"/>
    <cellStyle name="Normal 4 4 2 2" xfId="1475" xr:uid="{00000000-0005-0000-0000-0000AA050000}"/>
    <cellStyle name="Normal 4 4 2 2 2" xfId="1476" xr:uid="{00000000-0005-0000-0000-0000AB050000}"/>
    <cellStyle name="Normal 4 4 2 3" xfId="1477" xr:uid="{00000000-0005-0000-0000-0000AC050000}"/>
    <cellStyle name="Normal 4 4 2 4" xfId="1170" xr:uid="{00000000-0005-0000-0000-0000AD050000}"/>
    <cellStyle name="Normal 4 4 3" xfId="779" xr:uid="{00000000-0005-0000-0000-0000AE050000}"/>
    <cellStyle name="Normal 4 4 3 2" xfId="1478" xr:uid="{00000000-0005-0000-0000-0000AF050000}"/>
    <cellStyle name="Normal 4 4 3 2 2" xfId="1479" xr:uid="{00000000-0005-0000-0000-0000B0050000}"/>
    <cellStyle name="Normal 4 4 3 3" xfId="1480" xr:uid="{00000000-0005-0000-0000-0000B1050000}"/>
    <cellStyle name="Normal 4 4 3 4" xfId="1175" xr:uid="{00000000-0005-0000-0000-0000B2050000}"/>
    <cellStyle name="Normal 4 4 4" xfId="780" xr:uid="{00000000-0005-0000-0000-0000B3050000}"/>
    <cellStyle name="Normal 4 4 4 2" xfId="1481" xr:uid="{00000000-0005-0000-0000-0000B4050000}"/>
    <cellStyle name="Normal 4 4 4 3" xfId="1142" xr:uid="{00000000-0005-0000-0000-0000B5050000}"/>
    <cellStyle name="Normal 4 5" xfId="781" xr:uid="{00000000-0005-0000-0000-0000B6050000}"/>
    <cellStyle name="Normal 4 6" xfId="782" xr:uid="{00000000-0005-0000-0000-0000B7050000}"/>
    <cellStyle name="Normal 4 7" xfId="783" xr:uid="{00000000-0005-0000-0000-0000B8050000}"/>
    <cellStyle name="Normal 4 7 2" xfId="1114" xr:uid="{00000000-0005-0000-0000-0000B9050000}"/>
    <cellStyle name="Normal 5" xfId="784" xr:uid="{00000000-0005-0000-0000-0000BA050000}"/>
    <cellStyle name="Normal 5 2" xfId="785" xr:uid="{00000000-0005-0000-0000-0000BB050000}"/>
    <cellStyle name="Normal 5 2 2" xfId="786" xr:uid="{00000000-0005-0000-0000-0000BC050000}"/>
    <cellStyle name="Normal 5 2 2 2" xfId="787" xr:uid="{00000000-0005-0000-0000-0000BD050000}"/>
    <cellStyle name="Normal 5 2 2 2 2" xfId="788" xr:uid="{00000000-0005-0000-0000-0000BE050000}"/>
    <cellStyle name="Normal 5 2 2 2 2 2" xfId="1482" xr:uid="{00000000-0005-0000-0000-0000BF050000}"/>
    <cellStyle name="Normal 5 2 2 2 2 2 2" xfId="1483" xr:uid="{00000000-0005-0000-0000-0000C0050000}"/>
    <cellStyle name="Normal 5 2 2 2 2 3" xfId="1484" xr:uid="{00000000-0005-0000-0000-0000C1050000}"/>
    <cellStyle name="Normal 5 2 2 2 2 4" xfId="1165" xr:uid="{00000000-0005-0000-0000-0000C2050000}"/>
    <cellStyle name="Normal 5 2 2 2 3" xfId="789" xr:uid="{00000000-0005-0000-0000-0000C3050000}"/>
    <cellStyle name="Normal 5 2 2 2 3 2" xfId="1485" xr:uid="{00000000-0005-0000-0000-0000C4050000}"/>
    <cellStyle name="Normal 5 2 2 2 3 3" xfId="1134" xr:uid="{00000000-0005-0000-0000-0000C5050000}"/>
    <cellStyle name="Normal 5 2 2 2 4" xfId="1486" xr:uid="{00000000-0005-0000-0000-0000C6050000}"/>
    <cellStyle name="Normal 5 2 2 2 5" xfId="1099" xr:uid="{00000000-0005-0000-0000-0000C7050000}"/>
    <cellStyle name="Normal 5 2 2 3" xfId="790" xr:uid="{00000000-0005-0000-0000-0000C8050000}"/>
    <cellStyle name="Normal 5 2 2 3 2" xfId="1487" xr:uid="{00000000-0005-0000-0000-0000C9050000}"/>
    <cellStyle name="Normal 5 2 2 3 2 2" xfId="1488" xr:uid="{00000000-0005-0000-0000-0000CA050000}"/>
    <cellStyle name="Normal 5 2 2 3 3" xfId="1489" xr:uid="{00000000-0005-0000-0000-0000CB050000}"/>
    <cellStyle name="Normal 5 2 2 3 4" xfId="1154" xr:uid="{00000000-0005-0000-0000-0000CC050000}"/>
    <cellStyle name="Normal 5 2 2 4" xfId="791" xr:uid="{00000000-0005-0000-0000-0000CD050000}"/>
    <cellStyle name="Normal 5 2 2 4 2" xfId="1490" xr:uid="{00000000-0005-0000-0000-0000CE050000}"/>
    <cellStyle name="Normal 5 2 2 4 3" xfId="1122" xr:uid="{00000000-0005-0000-0000-0000CF050000}"/>
    <cellStyle name="Normal 5 2 2 5" xfId="792" xr:uid="{00000000-0005-0000-0000-0000D0050000}"/>
    <cellStyle name="Normal 5 2 2 5 2" xfId="1183" xr:uid="{00000000-0005-0000-0000-0000D1050000}"/>
    <cellStyle name="Normal 5 2 2 6" xfId="1057" xr:uid="{00000000-0005-0000-0000-0000D2050000}"/>
    <cellStyle name="Normal 5 2 3" xfId="793" xr:uid="{00000000-0005-0000-0000-0000D3050000}"/>
    <cellStyle name="Normal 5 2 3 2" xfId="794" xr:uid="{00000000-0005-0000-0000-0000D4050000}"/>
    <cellStyle name="Normal 5 2 3 2 2" xfId="795" xr:uid="{00000000-0005-0000-0000-0000D5050000}"/>
    <cellStyle name="Normal 5 2 3 2 2 2" xfId="1491" xr:uid="{00000000-0005-0000-0000-0000D6050000}"/>
    <cellStyle name="Normal 5 2 3 2 2 2 2" xfId="1492" xr:uid="{00000000-0005-0000-0000-0000D7050000}"/>
    <cellStyle name="Normal 5 2 3 2 2 3" xfId="1493" xr:uid="{00000000-0005-0000-0000-0000D8050000}"/>
    <cellStyle name="Normal 5 2 3 2 2 4" xfId="1166" xr:uid="{00000000-0005-0000-0000-0000D9050000}"/>
    <cellStyle name="Normal 5 2 3 2 3" xfId="796" xr:uid="{00000000-0005-0000-0000-0000DA050000}"/>
    <cellStyle name="Normal 5 2 3 2 3 2" xfId="1494" xr:uid="{00000000-0005-0000-0000-0000DB050000}"/>
    <cellStyle name="Normal 5 2 3 2 3 3" xfId="1135" xr:uid="{00000000-0005-0000-0000-0000DC050000}"/>
    <cellStyle name="Normal 5 2 3 2 4" xfId="1495" xr:uid="{00000000-0005-0000-0000-0000DD050000}"/>
    <cellStyle name="Normal 5 2 3 2 5" xfId="1100" xr:uid="{00000000-0005-0000-0000-0000DE050000}"/>
    <cellStyle name="Normal 5 2 3 3" xfId="797" xr:uid="{00000000-0005-0000-0000-0000DF050000}"/>
    <cellStyle name="Normal 5 2 3 3 2" xfId="1496" xr:uid="{00000000-0005-0000-0000-0000E0050000}"/>
    <cellStyle name="Normal 5 2 3 3 2 2" xfId="1497" xr:uid="{00000000-0005-0000-0000-0000E1050000}"/>
    <cellStyle name="Normal 5 2 3 3 3" xfId="1498" xr:uid="{00000000-0005-0000-0000-0000E2050000}"/>
    <cellStyle name="Normal 5 2 3 3 4" xfId="1155" xr:uid="{00000000-0005-0000-0000-0000E3050000}"/>
    <cellStyle name="Normal 5 2 3 4" xfId="798" xr:uid="{00000000-0005-0000-0000-0000E4050000}"/>
    <cellStyle name="Normal 5 2 3 4 2" xfId="1499" xr:uid="{00000000-0005-0000-0000-0000E5050000}"/>
    <cellStyle name="Normal 5 2 3 4 3" xfId="1123" xr:uid="{00000000-0005-0000-0000-0000E6050000}"/>
    <cellStyle name="Normal 5 2 3 5" xfId="1500" xr:uid="{00000000-0005-0000-0000-0000E7050000}"/>
    <cellStyle name="Normal 5 2 3 6" xfId="1058" xr:uid="{00000000-0005-0000-0000-0000E8050000}"/>
    <cellStyle name="Normal 5 2 4" xfId="799" xr:uid="{00000000-0005-0000-0000-0000E9050000}"/>
    <cellStyle name="Normal 5 2 4 2" xfId="800" xr:uid="{00000000-0005-0000-0000-0000EA050000}"/>
    <cellStyle name="Normal 5 2 4 2 2" xfId="1501" xr:uid="{00000000-0005-0000-0000-0000EB050000}"/>
    <cellStyle name="Normal 5 2 4 2 2 2" xfId="1502" xr:uid="{00000000-0005-0000-0000-0000EC050000}"/>
    <cellStyle name="Normal 5 2 4 2 3" xfId="1503" xr:uid="{00000000-0005-0000-0000-0000ED050000}"/>
    <cellStyle name="Normal 5 2 4 2 4" xfId="1160" xr:uid="{00000000-0005-0000-0000-0000EE050000}"/>
    <cellStyle name="Normal 5 2 4 3" xfId="801" xr:uid="{00000000-0005-0000-0000-0000EF050000}"/>
    <cellStyle name="Normal 5 2 4 3 2" xfId="1504" xr:uid="{00000000-0005-0000-0000-0000F0050000}"/>
    <cellStyle name="Normal 5 2 4 3 3" xfId="1129" xr:uid="{00000000-0005-0000-0000-0000F1050000}"/>
    <cellStyle name="Normal 5 2 4 4" xfId="1505" xr:uid="{00000000-0005-0000-0000-0000F2050000}"/>
    <cellStyle name="Normal 5 2 5" xfId="802" xr:uid="{00000000-0005-0000-0000-0000F3050000}"/>
    <cellStyle name="Normal 5 2 5 2" xfId="1506" xr:uid="{00000000-0005-0000-0000-0000F4050000}"/>
    <cellStyle name="Normal 5 2 5 2 2" xfId="1507" xr:uid="{00000000-0005-0000-0000-0000F5050000}"/>
    <cellStyle name="Normal 5 2 5 3" xfId="1508" xr:uid="{00000000-0005-0000-0000-0000F6050000}"/>
    <cellStyle name="Normal 5 2 5 4" xfId="1149" xr:uid="{00000000-0005-0000-0000-0000F7050000}"/>
    <cellStyle name="Normal 5 2 6" xfId="803" xr:uid="{00000000-0005-0000-0000-0000F8050000}"/>
    <cellStyle name="Normal 5 2 6 2" xfId="1509" xr:uid="{00000000-0005-0000-0000-0000F9050000}"/>
    <cellStyle name="Normal 5 2 6 3" xfId="1117" xr:uid="{00000000-0005-0000-0000-0000FA050000}"/>
    <cellStyle name="Normal 5 2 7" xfId="1510" xr:uid="{00000000-0005-0000-0000-0000FB050000}"/>
    <cellStyle name="Normal 5 2 8" xfId="1056" xr:uid="{00000000-0005-0000-0000-0000FC050000}"/>
    <cellStyle name="Normal 5 3" xfId="804" xr:uid="{00000000-0005-0000-0000-0000FD050000}"/>
    <cellStyle name="Normal 5 3 2" xfId="805" xr:uid="{00000000-0005-0000-0000-0000FE050000}"/>
    <cellStyle name="Normal 5 3 2 2" xfId="806" xr:uid="{00000000-0005-0000-0000-0000FF050000}"/>
    <cellStyle name="Normal 5 3 2 2 2" xfId="807" xr:uid="{00000000-0005-0000-0000-000000060000}"/>
    <cellStyle name="Normal 5 3 2 2 2 2" xfId="1511" xr:uid="{00000000-0005-0000-0000-000001060000}"/>
    <cellStyle name="Normal 5 3 2 2 2 2 2" xfId="1512" xr:uid="{00000000-0005-0000-0000-000002060000}"/>
    <cellStyle name="Normal 5 3 2 2 2 3" xfId="1513" xr:uid="{00000000-0005-0000-0000-000003060000}"/>
    <cellStyle name="Normal 5 3 2 2 2 4" xfId="1167" xr:uid="{00000000-0005-0000-0000-000004060000}"/>
    <cellStyle name="Normal 5 3 2 2 3" xfId="808" xr:uid="{00000000-0005-0000-0000-000005060000}"/>
    <cellStyle name="Normal 5 3 2 2 3 2" xfId="1514" xr:uid="{00000000-0005-0000-0000-000006060000}"/>
    <cellStyle name="Normal 5 3 2 2 3 3" xfId="1136" xr:uid="{00000000-0005-0000-0000-000007060000}"/>
    <cellStyle name="Normal 5 3 2 2 4" xfId="1515" xr:uid="{00000000-0005-0000-0000-000008060000}"/>
    <cellStyle name="Normal 5 3 2 2 5" xfId="1101" xr:uid="{00000000-0005-0000-0000-000009060000}"/>
    <cellStyle name="Normal 5 3 2 3" xfId="809" xr:uid="{00000000-0005-0000-0000-00000A060000}"/>
    <cellStyle name="Normal 5 3 2 3 2" xfId="1516" xr:uid="{00000000-0005-0000-0000-00000B060000}"/>
    <cellStyle name="Normal 5 3 2 3 2 2" xfId="1517" xr:uid="{00000000-0005-0000-0000-00000C060000}"/>
    <cellStyle name="Normal 5 3 2 3 3" xfId="1518" xr:uid="{00000000-0005-0000-0000-00000D060000}"/>
    <cellStyle name="Normal 5 3 2 3 4" xfId="1156" xr:uid="{00000000-0005-0000-0000-00000E060000}"/>
    <cellStyle name="Normal 5 3 2 4" xfId="810" xr:uid="{00000000-0005-0000-0000-00000F060000}"/>
    <cellStyle name="Normal 5 3 2 4 2" xfId="1519" xr:uid="{00000000-0005-0000-0000-000010060000}"/>
    <cellStyle name="Normal 5 3 2 4 3" xfId="1124" xr:uid="{00000000-0005-0000-0000-000011060000}"/>
    <cellStyle name="Normal 5 3 2 5" xfId="811" xr:uid="{00000000-0005-0000-0000-000012060000}"/>
    <cellStyle name="Normal 5 3 2 5 2" xfId="1184" xr:uid="{00000000-0005-0000-0000-000013060000}"/>
    <cellStyle name="Normal 5 3 2 6" xfId="1060" xr:uid="{00000000-0005-0000-0000-000014060000}"/>
    <cellStyle name="Normal 5 3 3" xfId="812" xr:uid="{00000000-0005-0000-0000-000015060000}"/>
    <cellStyle name="Normal 5 3 3 2" xfId="813" xr:uid="{00000000-0005-0000-0000-000016060000}"/>
    <cellStyle name="Normal 5 3 3 2 2" xfId="814" xr:uid="{00000000-0005-0000-0000-000017060000}"/>
    <cellStyle name="Normal 5 3 3 2 2 2" xfId="1520" xr:uid="{00000000-0005-0000-0000-000018060000}"/>
    <cellStyle name="Normal 5 3 3 2 2 2 2" xfId="1521" xr:uid="{00000000-0005-0000-0000-000019060000}"/>
    <cellStyle name="Normal 5 3 3 2 2 3" xfId="1522" xr:uid="{00000000-0005-0000-0000-00001A060000}"/>
    <cellStyle name="Normal 5 3 3 2 2 4" xfId="1168" xr:uid="{00000000-0005-0000-0000-00001B060000}"/>
    <cellStyle name="Normal 5 3 3 2 3" xfId="815" xr:uid="{00000000-0005-0000-0000-00001C060000}"/>
    <cellStyle name="Normal 5 3 3 2 3 2" xfId="1523" xr:uid="{00000000-0005-0000-0000-00001D060000}"/>
    <cellStyle name="Normal 5 3 3 2 3 3" xfId="1137" xr:uid="{00000000-0005-0000-0000-00001E060000}"/>
    <cellStyle name="Normal 5 3 3 2 4" xfId="1524" xr:uid="{00000000-0005-0000-0000-00001F060000}"/>
    <cellStyle name="Normal 5 3 3 2 5" xfId="1102" xr:uid="{00000000-0005-0000-0000-000020060000}"/>
    <cellStyle name="Normal 5 3 3 3" xfId="816" xr:uid="{00000000-0005-0000-0000-000021060000}"/>
    <cellStyle name="Normal 5 3 3 3 2" xfId="1525" xr:uid="{00000000-0005-0000-0000-000022060000}"/>
    <cellStyle name="Normal 5 3 3 3 2 2" xfId="1526" xr:uid="{00000000-0005-0000-0000-000023060000}"/>
    <cellStyle name="Normal 5 3 3 3 3" xfId="1527" xr:uid="{00000000-0005-0000-0000-000024060000}"/>
    <cellStyle name="Normal 5 3 3 3 4" xfId="1157" xr:uid="{00000000-0005-0000-0000-000025060000}"/>
    <cellStyle name="Normal 5 3 3 4" xfId="817" xr:uid="{00000000-0005-0000-0000-000026060000}"/>
    <cellStyle name="Normal 5 3 3 4 2" xfId="1528" xr:uid="{00000000-0005-0000-0000-000027060000}"/>
    <cellStyle name="Normal 5 3 3 4 3" xfId="1125" xr:uid="{00000000-0005-0000-0000-000028060000}"/>
    <cellStyle name="Normal 5 3 3 5" xfId="1529" xr:uid="{00000000-0005-0000-0000-000029060000}"/>
    <cellStyle name="Normal 5 3 3 6" xfId="1061" xr:uid="{00000000-0005-0000-0000-00002A060000}"/>
    <cellStyle name="Normal 5 3 4" xfId="818" xr:uid="{00000000-0005-0000-0000-00002B060000}"/>
    <cellStyle name="Normal 5 3 4 2" xfId="819" xr:uid="{00000000-0005-0000-0000-00002C060000}"/>
    <cellStyle name="Normal 5 3 4 2 2" xfId="1530" xr:uid="{00000000-0005-0000-0000-00002D060000}"/>
    <cellStyle name="Normal 5 3 4 2 2 2" xfId="1531" xr:uid="{00000000-0005-0000-0000-00002E060000}"/>
    <cellStyle name="Normal 5 3 4 2 3" xfId="1532" xr:uid="{00000000-0005-0000-0000-00002F060000}"/>
    <cellStyle name="Normal 5 3 4 2 4" xfId="1161" xr:uid="{00000000-0005-0000-0000-000030060000}"/>
    <cellStyle name="Normal 5 3 4 3" xfId="820" xr:uid="{00000000-0005-0000-0000-000031060000}"/>
    <cellStyle name="Normal 5 3 4 3 2" xfId="1533" xr:uid="{00000000-0005-0000-0000-000032060000}"/>
    <cellStyle name="Normal 5 3 4 3 3" xfId="1130" xr:uid="{00000000-0005-0000-0000-000033060000}"/>
    <cellStyle name="Normal 5 3 4 4" xfId="1534" xr:uid="{00000000-0005-0000-0000-000034060000}"/>
    <cellStyle name="Normal 5 3 4 5" xfId="1103" xr:uid="{00000000-0005-0000-0000-000035060000}"/>
    <cellStyle name="Normal 5 3 5" xfId="821" xr:uid="{00000000-0005-0000-0000-000036060000}"/>
    <cellStyle name="Normal 5 3 5 2" xfId="1535" xr:uid="{00000000-0005-0000-0000-000037060000}"/>
    <cellStyle name="Normal 5 3 5 2 2" xfId="1536" xr:uid="{00000000-0005-0000-0000-000038060000}"/>
    <cellStyle name="Normal 5 3 5 3" xfId="1537" xr:uid="{00000000-0005-0000-0000-000039060000}"/>
    <cellStyle name="Normal 5 3 5 4" xfId="1150" xr:uid="{00000000-0005-0000-0000-00003A060000}"/>
    <cellStyle name="Normal 5 3 6" xfId="822" xr:uid="{00000000-0005-0000-0000-00003B060000}"/>
    <cellStyle name="Normal 5 3 6 2" xfId="1538" xr:uid="{00000000-0005-0000-0000-00003C060000}"/>
    <cellStyle name="Normal 5 3 6 3" xfId="1118" xr:uid="{00000000-0005-0000-0000-00003D060000}"/>
    <cellStyle name="Normal 5 3 7" xfId="1539" xr:uid="{00000000-0005-0000-0000-00003E060000}"/>
    <cellStyle name="Normal 5 3 8" xfId="1059" xr:uid="{00000000-0005-0000-0000-00003F060000}"/>
    <cellStyle name="Normal 5 4" xfId="823" xr:uid="{00000000-0005-0000-0000-000040060000}"/>
    <cellStyle name="Normal 5 4 2" xfId="824" xr:uid="{00000000-0005-0000-0000-000041060000}"/>
    <cellStyle name="Normal 5 4 2 2" xfId="825" xr:uid="{00000000-0005-0000-0000-000042060000}"/>
    <cellStyle name="Normal 5 4 2 2 2" xfId="1540" xr:uid="{00000000-0005-0000-0000-000043060000}"/>
    <cellStyle name="Normal 5 4 2 2 2 2" xfId="1541" xr:uid="{00000000-0005-0000-0000-000044060000}"/>
    <cellStyle name="Normal 5 4 2 2 3" xfId="1542" xr:uid="{00000000-0005-0000-0000-000045060000}"/>
    <cellStyle name="Normal 5 4 2 2 4" xfId="1169" xr:uid="{00000000-0005-0000-0000-000046060000}"/>
    <cellStyle name="Normal 5 4 2 3" xfId="826" xr:uid="{00000000-0005-0000-0000-000047060000}"/>
    <cellStyle name="Normal 5 4 2 3 2" xfId="1543" xr:uid="{00000000-0005-0000-0000-000048060000}"/>
    <cellStyle name="Normal 5 4 2 3 3" xfId="1138" xr:uid="{00000000-0005-0000-0000-000049060000}"/>
    <cellStyle name="Normal 5 4 2 4" xfId="1544" xr:uid="{00000000-0005-0000-0000-00004A060000}"/>
    <cellStyle name="Normal 5 4 2 5" xfId="1104" xr:uid="{00000000-0005-0000-0000-00004B060000}"/>
    <cellStyle name="Normal 5 4 3" xfId="827" xr:uid="{00000000-0005-0000-0000-00004C060000}"/>
    <cellStyle name="Normal 5 4 3 2" xfId="1545" xr:uid="{00000000-0005-0000-0000-00004D060000}"/>
    <cellStyle name="Normal 5 4 3 2 2" xfId="1546" xr:uid="{00000000-0005-0000-0000-00004E060000}"/>
    <cellStyle name="Normal 5 4 3 3" xfId="1547" xr:uid="{00000000-0005-0000-0000-00004F060000}"/>
    <cellStyle name="Normal 5 4 3 4" xfId="1158" xr:uid="{00000000-0005-0000-0000-000050060000}"/>
    <cellStyle name="Normal 5 4 4" xfId="828" xr:uid="{00000000-0005-0000-0000-000051060000}"/>
    <cellStyle name="Normal 5 4 4 2" xfId="1548" xr:uid="{00000000-0005-0000-0000-000052060000}"/>
    <cellStyle name="Normal 5 4 4 3" xfId="1126" xr:uid="{00000000-0005-0000-0000-000053060000}"/>
    <cellStyle name="Normal 5 4 5" xfId="1549" xr:uid="{00000000-0005-0000-0000-000054060000}"/>
    <cellStyle name="Normal 5 4 6" xfId="1062" xr:uid="{00000000-0005-0000-0000-000055060000}"/>
    <cellStyle name="Normal 5 5" xfId="829" xr:uid="{00000000-0005-0000-0000-000056060000}"/>
    <cellStyle name="Normal 5 5 2" xfId="830" xr:uid="{00000000-0005-0000-0000-000057060000}"/>
    <cellStyle name="Normal 5 5 2 2" xfId="831" xr:uid="{00000000-0005-0000-0000-000058060000}"/>
    <cellStyle name="Normal 5 5 2 2 2" xfId="1550" xr:uid="{00000000-0005-0000-0000-000059060000}"/>
    <cellStyle name="Normal 5 5 2 2 3" xfId="1159" xr:uid="{00000000-0005-0000-0000-00005A060000}"/>
    <cellStyle name="Normal 5 5 2 3" xfId="832" xr:uid="{00000000-0005-0000-0000-00005B060000}"/>
    <cellStyle name="Normal 5 5 2 3 2" xfId="1880" xr:uid="{00000000-0005-0000-0000-00005C060000}"/>
    <cellStyle name="Normal 5 5 2 4" xfId="1699" xr:uid="{00000000-0005-0000-0000-00005D060000}"/>
    <cellStyle name="Normal 5 5 3" xfId="833" xr:uid="{00000000-0005-0000-0000-00005E060000}"/>
    <cellStyle name="Normal 5 5 3 2" xfId="1551" xr:uid="{00000000-0005-0000-0000-00005F060000}"/>
    <cellStyle name="Normal 5 5 3 3" xfId="1128" xr:uid="{00000000-0005-0000-0000-000060060000}"/>
    <cellStyle name="Normal 5 5 4" xfId="834" xr:uid="{00000000-0005-0000-0000-000061060000}"/>
    <cellStyle name="Normal 5 5 4 2" xfId="1945" xr:uid="{00000000-0005-0000-0000-000062060000}"/>
    <cellStyle name="Normal 5 5 5" xfId="835" xr:uid="{00000000-0005-0000-0000-000063060000}"/>
    <cellStyle name="Normal 5 5 5 2" xfId="1785" xr:uid="{00000000-0005-0000-0000-000064060000}"/>
    <cellStyle name="Normal 5 5 6" xfId="1623" xr:uid="{00000000-0005-0000-0000-000065060000}"/>
    <cellStyle name="Normal 5 6" xfId="836" xr:uid="{00000000-0005-0000-0000-000066060000}"/>
    <cellStyle name="Normal 5 6 2" xfId="1552" xr:uid="{00000000-0005-0000-0000-000067060000}"/>
    <cellStyle name="Normal 5 6 2 2" xfId="1553" xr:uid="{00000000-0005-0000-0000-000068060000}"/>
    <cellStyle name="Normal 5 6 3" xfId="1554" xr:uid="{00000000-0005-0000-0000-000069060000}"/>
    <cellStyle name="Normal 5 6 4" xfId="1148" xr:uid="{00000000-0005-0000-0000-00006A060000}"/>
    <cellStyle name="Normal 5 7" xfId="837" xr:uid="{00000000-0005-0000-0000-00006B060000}"/>
    <cellStyle name="Normal 5 7 2" xfId="1555" xr:uid="{00000000-0005-0000-0000-00006C060000}"/>
    <cellStyle name="Normal 5 7 3" xfId="1116" xr:uid="{00000000-0005-0000-0000-00006D060000}"/>
    <cellStyle name="Normal 6" xfId="838" xr:uid="{00000000-0005-0000-0000-00006E060000}"/>
    <cellStyle name="Normal 6 2" xfId="839" xr:uid="{00000000-0005-0000-0000-00006F060000}"/>
    <cellStyle name="Normal 6 2 2" xfId="840" xr:uid="{00000000-0005-0000-0000-000070060000}"/>
    <cellStyle name="Normal 6 2 2 2" xfId="841" xr:uid="{00000000-0005-0000-0000-000071060000}"/>
    <cellStyle name="Normal 6 3" xfId="842" xr:uid="{00000000-0005-0000-0000-000072060000}"/>
    <cellStyle name="Normal 6 3 2" xfId="843" xr:uid="{00000000-0005-0000-0000-000073060000}"/>
    <cellStyle name="Normal 6 3 2 2" xfId="844" xr:uid="{00000000-0005-0000-0000-000074060000}"/>
    <cellStyle name="Normal 6 3 3" xfId="845" xr:uid="{00000000-0005-0000-0000-000075060000}"/>
    <cellStyle name="Normal 6 3 3 2" xfId="846" xr:uid="{00000000-0005-0000-0000-000076060000}"/>
    <cellStyle name="Normal 6 3 3 2 2" xfId="847" xr:uid="{00000000-0005-0000-0000-000077060000}"/>
    <cellStyle name="Normal 6 3 3 2 2 2" xfId="1893" xr:uid="{00000000-0005-0000-0000-000078060000}"/>
    <cellStyle name="Normal 6 3 3 2 3" xfId="1712" xr:uid="{00000000-0005-0000-0000-000079060000}"/>
    <cellStyle name="Normal 6 3 3 3" xfId="848" xr:uid="{00000000-0005-0000-0000-00007A060000}"/>
    <cellStyle name="Normal 6 3 3 3 2" xfId="1328" xr:uid="{00000000-0005-0000-0000-00007B060000}"/>
    <cellStyle name="Normal 6 3 3 3 3" xfId="1958" xr:uid="{00000000-0005-0000-0000-00007C060000}"/>
    <cellStyle name="Normal 6 3 3 4" xfId="849" xr:uid="{00000000-0005-0000-0000-00007D060000}"/>
    <cellStyle name="Normal 6 3 3 4 2" xfId="1556" xr:uid="{00000000-0005-0000-0000-00007E060000}"/>
    <cellStyle name="Normal 6 3 3 5" xfId="1557" xr:uid="{00000000-0005-0000-0000-00007F060000}"/>
    <cellStyle name="Normal 6 3 4" xfId="850" xr:uid="{00000000-0005-0000-0000-000080060000}"/>
    <cellStyle name="Normal 6 4" xfId="851" xr:uid="{00000000-0005-0000-0000-000081060000}"/>
    <cellStyle name="Normal 6 4 2" xfId="852" xr:uid="{00000000-0005-0000-0000-000082060000}"/>
    <cellStyle name="Normal 6 4 2 2" xfId="853" xr:uid="{00000000-0005-0000-0000-000083060000}"/>
    <cellStyle name="Normal 6 4 2 3" xfId="854" xr:uid="{00000000-0005-0000-0000-000084060000}"/>
    <cellStyle name="Normal 6 4 2 3 2" xfId="1881" xr:uid="{00000000-0005-0000-0000-000085060000}"/>
    <cellStyle name="Normal 6 4 2 4" xfId="1700" xr:uid="{00000000-0005-0000-0000-000086060000}"/>
    <cellStyle name="Normal 6 4 3" xfId="855" xr:uid="{00000000-0005-0000-0000-000087060000}"/>
    <cellStyle name="Normal 6 4 4" xfId="856" xr:uid="{00000000-0005-0000-0000-000088060000}"/>
    <cellStyle name="Normal 6 4 4 2" xfId="1946" xr:uid="{00000000-0005-0000-0000-000089060000}"/>
    <cellStyle name="Normal 6 4 5" xfId="857" xr:uid="{00000000-0005-0000-0000-00008A060000}"/>
    <cellStyle name="Normal 6 4 5 2" xfId="1786" xr:uid="{00000000-0005-0000-0000-00008B060000}"/>
    <cellStyle name="Normal 6 4 6" xfId="1624" xr:uid="{00000000-0005-0000-0000-00008C060000}"/>
    <cellStyle name="Normal 6 5" xfId="858" xr:uid="{00000000-0005-0000-0000-00008D060000}"/>
    <cellStyle name="Normal 6 5 2" xfId="859" xr:uid="{00000000-0005-0000-0000-00008E060000}"/>
    <cellStyle name="Normal 6 6" xfId="1558" xr:uid="{00000000-0005-0000-0000-00008F060000}"/>
    <cellStyle name="Normal 7" xfId="860" xr:uid="{00000000-0005-0000-0000-000090060000}"/>
    <cellStyle name="Normal 7 2" xfId="861" xr:uid="{00000000-0005-0000-0000-000091060000}"/>
    <cellStyle name="Normal 7 2 2" xfId="862" xr:uid="{00000000-0005-0000-0000-000092060000}"/>
    <cellStyle name="Normal 7 2 2 2" xfId="863" xr:uid="{00000000-0005-0000-0000-000093060000}"/>
    <cellStyle name="Normal 7 2 2 2 2" xfId="864" xr:uid="{00000000-0005-0000-0000-000094060000}"/>
    <cellStyle name="Normal 7 2 2 2 2 2" xfId="1894" xr:uid="{00000000-0005-0000-0000-000095060000}"/>
    <cellStyle name="Normal 7 2 2 2 3" xfId="1713" xr:uid="{00000000-0005-0000-0000-000096060000}"/>
    <cellStyle name="Normal 7 2 2 3" xfId="865" xr:uid="{00000000-0005-0000-0000-000097060000}"/>
    <cellStyle name="Normal 7 2 2 3 2" xfId="1329" xr:uid="{00000000-0005-0000-0000-000098060000}"/>
    <cellStyle name="Normal 7 2 2 3 3" xfId="1959" xr:uid="{00000000-0005-0000-0000-000099060000}"/>
    <cellStyle name="Normal 7 2 2 4" xfId="866" xr:uid="{00000000-0005-0000-0000-00009A060000}"/>
    <cellStyle name="Normal 7 2 2 4 2" xfId="1559" xr:uid="{00000000-0005-0000-0000-00009B060000}"/>
    <cellStyle name="Normal 7 2 2 5" xfId="1560" xr:uid="{00000000-0005-0000-0000-00009C060000}"/>
    <cellStyle name="Normal 7 3" xfId="867" xr:uid="{00000000-0005-0000-0000-00009D060000}"/>
    <cellStyle name="Normal 7 3 2" xfId="868" xr:uid="{00000000-0005-0000-0000-00009E060000}"/>
    <cellStyle name="Normal 7 3 2 2" xfId="1330" xr:uid="{00000000-0005-0000-0000-00009F060000}"/>
    <cellStyle name="Normal 7 3 2 3" xfId="1974" xr:uid="{00000000-0005-0000-0000-0000A0060000}"/>
    <cellStyle name="Normal 7 3 3" xfId="1204" xr:uid="{00000000-0005-0000-0000-0000A1060000}"/>
    <cellStyle name="Normal 7 3 3 2" xfId="1331" xr:uid="{00000000-0005-0000-0000-0000A2060000}"/>
    <cellStyle name="Normal 7 3 4" xfId="1561" xr:uid="{00000000-0005-0000-0000-0000A3060000}"/>
    <cellStyle name="Normal 7 3 4 2" xfId="1562" xr:uid="{00000000-0005-0000-0000-0000A4060000}"/>
    <cellStyle name="Normal 7 3 5" xfId="1563" xr:uid="{00000000-0005-0000-0000-0000A5060000}"/>
    <cellStyle name="Normal 7 4" xfId="1564" xr:uid="{00000000-0005-0000-0000-0000A6060000}"/>
    <cellStyle name="Normal 7 4 2" xfId="1565" xr:uid="{00000000-0005-0000-0000-0000A7060000}"/>
    <cellStyle name="Normal 7 5" xfId="1566" xr:uid="{00000000-0005-0000-0000-0000A8060000}"/>
    <cellStyle name="Normal 8" xfId="869" xr:uid="{00000000-0005-0000-0000-0000A9060000}"/>
    <cellStyle name="Normal 8 2" xfId="870" xr:uid="{00000000-0005-0000-0000-0000AA060000}"/>
    <cellStyle name="Normal 8 2 2" xfId="871" xr:uid="{00000000-0005-0000-0000-0000AB060000}"/>
    <cellStyle name="Normal 8 2 2 2" xfId="872" xr:uid="{00000000-0005-0000-0000-0000AC060000}"/>
    <cellStyle name="Normal 8 2 2 2 2" xfId="873" xr:uid="{00000000-0005-0000-0000-0000AD060000}"/>
    <cellStyle name="Normal 8 2 2 3" xfId="874" xr:uid="{00000000-0005-0000-0000-0000AE060000}"/>
    <cellStyle name="Normal 8 2 3" xfId="875" xr:uid="{00000000-0005-0000-0000-0000AF060000}"/>
    <cellStyle name="Normal 8 2 3 2" xfId="876" xr:uid="{00000000-0005-0000-0000-0000B0060000}"/>
    <cellStyle name="Normal 8 2 4" xfId="877" xr:uid="{00000000-0005-0000-0000-0000B1060000}"/>
    <cellStyle name="Normal 8 3" xfId="878" xr:uid="{00000000-0005-0000-0000-0000B2060000}"/>
    <cellStyle name="Normal 8 3 2" xfId="879" xr:uid="{00000000-0005-0000-0000-0000B3060000}"/>
    <cellStyle name="Normal 8 3 2 2" xfId="880" xr:uid="{00000000-0005-0000-0000-0000B4060000}"/>
    <cellStyle name="Normal 8 3 3" xfId="881" xr:uid="{00000000-0005-0000-0000-0000B5060000}"/>
    <cellStyle name="Normal 8 4" xfId="882" xr:uid="{00000000-0005-0000-0000-0000B6060000}"/>
    <cellStyle name="Normal 8 4 2" xfId="883" xr:uid="{00000000-0005-0000-0000-0000B7060000}"/>
    <cellStyle name="Normal 8 4 3" xfId="884" xr:uid="{00000000-0005-0000-0000-0000B8060000}"/>
    <cellStyle name="Normal 8 5" xfId="885" xr:uid="{00000000-0005-0000-0000-0000B9060000}"/>
    <cellStyle name="Normal 8 5 2" xfId="886" xr:uid="{00000000-0005-0000-0000-0000BA060000}"/>
    <cellStyle name="Normal 8 6" xfId="887" xr:uid="{00000000-0005-0000-0000-0000BB060000}"/>
    <cellStyle name="Normal 9" xfId="888" xr:uid="{00000000-0005-0000-0000-0000BC060000}"/>
    <cellStyle name="Normal 9 2" xfId="889" xr:uid="{00000000-0005-0000-0000-0000BD060000}"/>
    <cellStyle name="Normal 9 2 2" xfId="890" xr:uid="{00000000-0005-0000-0000-0000BE060000}"/>
    <cellStyle name="Normal 9 2 2 2" xfId="891" xr:uid="{00000000-0005-0000-0000-0000BF060000}"/>
    <cellStyle name="Normal 9 2 2 2 2" xfId="892" xr:uid="{00000000-0005-0000-0000-0000C0060000}"/>
    <cellStyle name="Normal 9 2 2 2 2 2" xfId="1895" xr:uid="{00000000-0005-0000-0000-0000C1060000}"/>
    <cellStyle name="Normal 9 2 2 2 3" xfId="1714" xr:uid="{00000000-0005-0000-0000-0000C2060000}"/>
    <cellStyle name="Normal 9 2 2 3" xfId="893" xr:uid="{00000000-0005-0000-0000-0000C3060000}"/>
    <cellStyle name="Normal 9 2 2 3 2" xfId="1332" xr:uid="{00000000-0005-0000-0000-0000C4060000}"/>
    <cellStyle name="Normal 9 2 2 3 3" xfId="1960" xr:uid="{00000000-0005-0000-0000-0000C5060000}"/>
    <cellStyle name="Normal 9 2 2 4" xfId="894" xr:uid="{00000000-0005-0000-0000-0000C6060000}"/>
    <cellStyle name="Normal 9 2 2 4 2" xfId="1567" xr:uid="{00000000-0005-0000-0000-0000C7060000}"/>
    <cellStyle name="Normal 9 2 2 5" xfId="1568" xr:uid="{00000000-0005-0000-0000-0000C8060000}"/>
    <cellStyle name="Normal 9 2 3" xfId="895" xr:uid="{00000000-0005-0000-0000-0000C9060000}"/>
    <cellStyle name="Normal 9 3" xfId="896" xr:uid="{00000000-0005-0000-0000-0000CA060000}"/>
    <cellStyle name="Normal 9 4" xfId="897" xr:uid="{00000000-0005-0000-0000-0000CB060000}"/>
    <cellStyle name="Note 2" xfId="898" xr:uid="{00000000-0005-0000-0000-0000CC060000}"/>
    <cellStyle name="Note 2 2" xfId="899" xr:uid="{00000000-0005-0000-0000-0000CD060000}"/>
    <cellStyle name="Note 2 2 2" xfId="900" xr:uid="{00000000-0005-0000-0000-0000CE060000}"/>
    <cellStyle name="Note 2 2 3" xfId="901" xr:uid="{00000000-0005-0000-0000-0000CF060000}"/>
    <cellStyle name="Note 2 3" xfId="902" xr:uid="{00000000-0005-0000-0000-0000D0060000}"/>
    <cellStyle name="Note 2 4" xfId="903" xr:uid="{00000000-0005-0000-0000-0000D1060000}"/>
    <cellStyle name="Note 3" xfId="904" xr:uid="{00000000-0005-0000-0000-0000D2060000}"/>
    <cellStyle name="Note 3 2" xfId="905" xr:uid="{00000000-0005-0000-0000-0000D3060000}"/>
    <cellStyle name="Note 3 2 2" xfId="906" xr:uid="{00000000-0005-0000-0000-0000D4060000}"/>
    <cellStyle name="Note 3 2 2 2" xfId="907" xr:uid="{00000000-0005-0000-0000-0000D5060000}"/>
    <cellStyle name="Note 3 2 2 2 2" xfId="1883" xr:uid="{00000000-0005-0000-0000-0000D6060000}"/>
    <cellStyle name="Note 3 2 2 3" xfId="1702" xr:uid="{00000000-0005-0000-0000-0000D7060000}"/>
    <cellStyle name="Note 3 2 3" xfId="908" xr:uid="{00000000-0005-0000-0000-0000D8060000}"/>
    <cellStyle name="Note 3 2 3 2" xfId="1948" xr:uid="{00000000-0005-0000-0000-0000D9060000}"/>
    <cellStyle name="Note 3 2 4" xfId="909" xr:uid="{00000000-0005-0000-0000-0000DA060000}"/>
    <cellStyle name="Note 3 2 4 2" xfId="1814" xr:uid="{00000000-0005-0000-0000-0000DB060000}"/>
    <cellStyle name="Note 3 2 5" xfId="1639" xr:uid="{00000000-0005-0000-0000-0000DC060000}"/>
    <cellStyle name="Note 3 3" xfId="910" xr:uid="{00000000-0005-0000-0000-0000DD060000}"/>
    <cellStyle name="Note 3 3 2" xfId="911" xr:uid="{00000000-0005-0000-0000-0000DE060000}"/>
    <cellStyle name="Note 3 3 3" xfId="912" xr:uid="{00000000-0005-0000-0000-0000DF060000}"/>
    <cellStyle name="Note 3 3 3 2" xfId="1882" xr:uid="{00000000-0005-0000-0000-0000E0060000}"/>
    <cellStyle name="Note 3 3 4" xfId="1701" xr:uid="{00000000-0005-0000-0000-0000E1060000}"/>
    <cellStyle name="Note 3 4" xfId="913" xr:uid="{00000000-0005-0000-0000-0000E2060000}"/>
    <cellStyle name="Note 3 4 2" xfId="1947" xr:uid="{00000000-0005-0000-0000-0000E3060000}"/>
    <cellStyle name="Note 3 5" xfId="914" xr:uid="{00000000-0005-0000-0000-0000E4060000}"/>
    <cellStyle name="Note 3 5 2" xfId="1776" xr:uid="{00000000-0005-0000-0000-0000E5060000}"/>
    <cellStyle name="Note 3 6" xfId="1614" xr:uid="{00000000-0005-0000-0000-0000E6060000}"/>
    <cellStyle name="Note 4" xfId="915" xr:uid="{00000000-0005-0000-0000-0000E7060000}"/>
    <cellStyle name="Note 4 2" xfId="916" xr:uid="{00000000-0005-0000-0000-0000E8060000}"/>
    <cellStyle name="Note 4 2 2" xfId="917" xr:uid="{00000000-0005-0000-0000-0000E9060000}"/>
    <cellStyle name="Note 4 2 2 2" xfId="1896" xr:uid="{00000000-0005-0000-0000-0000EA060000}"/>
    <cellStyle name="Note 4 2 3" xfId="1715" xr:uid="{00000000-0005-0000-0000-0000EB060000}"/>
    <cellStyle name="Note 4 3" xfId="918" xr:uid="{00000000-0005-0000-0000-0000EC060000}"/>
    <cellStyle name="Note 4 3 2" xfId="1569" xr:uid="{00000000-0005-0000-0000-0000ED060000}"/>
    <cellStyle name="Note 4 4" xfId="919" xr:uid="{00000000-0005-0000-0000-0000EE060000}"/>
    <cellStyle name="Note 4 4 2" xfId="1820" xr:uid="{00000000-0005-0000-0000-0000EF060000}"/>
    <cellStyle name="Note 5" xfId="920" xr:uid="{00000000-0005-0000-0000-0000F0060000}"/>
    <cellStyle name="Note 5 2" xfId="921" xr:uid="{00000000-0005-0000-0000-0000F1060000}"/>
    <cellStyle name="Note 5 2 2" xfId="922" xr:uid="{00000000-0005-0000-0000-0000F2060000}"/>
    <cellStyle name="Note 5 2 2 2" xfId="1897" xr:uid="{00000000-0005-0000-0000-0000F3060000}"/>
    <cellStyle name="Note 5 2 3" xfId="1716" xr:uid="{00000000-0005-0000-0000-0000F4060000}"/>
    <cellStyle name="Note 5 3" xfId="923" xr:uid="{00000000-0005-0000-0000-0000F5060000}"/>
    <cellStyle name="Note 5 3 2" xfId="1570" xr:uid="{00000000-0005-0000-0000-0000F6060000}"/>
    <cellStyle name="Note 5 4" xfId="924" xr:uid="{00000000-0005-0000-0000-0000F7060000}"/>
    <cellStyle name="Note 5 4 2" xfId="1821" xr:uid="{00000000-0005-0000-0000-0000F8060000}"/>
    <cellStyle name="Note 6" xfId="925" xr:uid="{00000000-0005-0000-0000-0000F9060000}"/>
    <cellStyle name="Note 6 2" xfId="926" xr:uid="{00000000-0005-0000-0000-0000FA060000}"/>
    <cellStyle name="Note 6 2 2" xfId="1333" xr:uid="{00000000-0005-0000-0000-0000FB060000}"/>
    <cellStyle name="Note 6 2 3" xfId="2016" xr:uid="{00000000-0005-0000-0000-0000FC060000}"/>
    <cellStyle name="Note 6 3" xfId="1334" xr:uid="{00000000-0005-0000-0000-0000FD060000}"/>
    <cellStyle name="Note 6 4" xfId="1745" xr:uid="{00000000-0005-0000-0000-0000FE060000}"/>
    <cellStyle name="Note 7" xfId="927" xr:uid="{00000000-0005-0000-0000-0000FF060000}"/>
    <cellStyle name="Note 7 2" xfId="928" xr:uid="{00000000-0005-0000-0000-000000070000}"/>
    <cellStyle name="Note 7 2 2" xfId="1335" xr:uid="{00000000-0005-0000-0000-000001070000}"/>
    <cellStyle name="Note 7 2 3" xfId="2017" xr:uid="{00000000-0005-0000-0000-000002070000}"/>
    <cellStyle name="Note 7 3" xfId="1336" xr:uid="{00000000-0005-0000-0000-000003070000}"/>
    <cellStyle name="Note 7 4" xfId="1746" xr:uid="{00000000-0005-0000-0000-000004070000}"/>
    <cellStyle name="Note 8" xfId="1205" xr:uid="{00000000-0005-0000-0000-000005070000}"/>
    <cellStyle name="Note 8 2" xfId="1337" xr:uid="{00000000-0005-0000-0000-000006070000}"/>
    <cellStyle name="Number0DecimalStyle" xfId="929" xr:uid="{00000000-0005-0000-0000-000007070000}"/>
    <cellStyle name="Number0DecimalStyle 2" xfId="930" xr:uid="{00000000-0005-0000-0000-000008070000}"/>
    <cellStyle name="Number10DecimalStyle" xfId="931" xr:uid="{00000000-0005-0000-0000-000009070000}"/>
    <cellStyle name="Number1DecimalStyle" xfId="932" xr:uid="{00000000-0005-0000-0000-00000A070000}"/>
    <cellStyle name="Number2DecimalStyle" xfId="933" xr:uid="{00000000-0005-0000-0000-00000B070000}"/>
    <cellStyle name="Number2DecimalStyle 2" xfId="934" xr:uid="{00000000-0005-0000-0000-00000C070000}"/>
    <cellStyle name="Number3DecimalStyle" xfId="935" xr:uid="{00000000-0005-0000-0000-00000D070000}"/>
    <cellStyle name="Number4DecimalStyle" xfId="936" xr:uid="{00000000-0005-0000-0000-00000E070000}"/>
    <cellStyle name="Number5DecimalStyle" xfId="937" xr:uid="{00000000-0005-0000-0000-00000F070000}"/>
    <cellStyle name="Number6DecimalStyle" xfId="938" xr:uid="{00000000-0005-0000-0000-000010070000}"/>
    <cellStyle name="Number7DecimalStyle" xfId="939" xr:uid="{00000000-0005-0000-0000-000011070000}"/>
    <cellStyle name="Number8DecimalStyle" xfId="940" xr:uid="{00000000-0005-0000-0000-000012070000}"/>
    <cellStyle name="Number9DecimalStyle" xfId="941" xr:uid="{00000000-0005-0000-0000-000013070000}"/>
    <cellStyle name="numbers" xfId="942" xr:uid="{00000000-0005-0000-0000-000014070000}"/>
    <cellStyle name="Output 2" xfId="1071" xr:uid="{00000000-0005-0000-0000-000015070000}"/>
    <cellStyle name="Percent" xfId="2" builtinId="5"/>
    <cellStyle name="Percent 10" xfId="943" xr:uid="{00000000-0005-0000-0000-000017070000}"/>
    <cellStyle name="Percent 10 2" xfId="944" xr:uid="{00000000-0005-0000-0000-000018070000}"/>
    <cellStyle name="Percent 10 2 2" xfId="1571" xr:uid="{00000000-0005-0000-0000-000019070000}"/>
    <cellStyle name="Percent 10 2 2 2" xfId="1572" xr:uid="{00000000-0005-0000-0000-00001A070000}"/>
    <cellStyle name="Percent 10 2 3" xfId="1573" xr:uid="{00000000-0005-0000-0000-00001B070000}"/>
    <cellStyle name="Percent 10 2 4" xfId="1110" xr:uid="{00000000-0005-0000-0000-00001C070000}"/>
    <cellStyle name="Percent 10 3" xfId="945" xr:uid="{00000000-0005-0000-0000-00001D070000}"/>
    <cellStyle name="Percent 10 3 2" xfId="1574" xr:uid="{00000000-0005-0000-0000-00001E070000}"/>
    <cellStyle name="Percent 10 3 3" xfId="1176" xr:uid="{00000000-0005-0000-0000-00001F070000}"/>
    <cellStyle name="Percent 10 4" xfId="946" xr:uid="{00000000-0005-0000-0000-000020070000}"/>
    <cellStyle name="Percent 10 4 2" xfId="1575" xr:uid="{00000000-0005-0000-0000-000021070000}"/>
    <cellStyle name="Percent 10 4 3" xfId="1143" xr:uid="{00000000-0005-0000-0000-000022070000}"/>
    <cellStyle name="Percent 10 5" xfId="947" xr:uid="{00000000-0005-0000-0000-000023070000}"/>
    <cellStyle name="Percent 10 5 2" xfId="1817" xr:uid="{00000000-0005-0000-0000-000024070000}"/>
    <cellStyle name="Percent 10 6" xfId="1641" xr:uid="{00000000-0005-0000-0000-000025070000}"/>
    <cellStyle name="Percent 11" xfId="948" xr:uid="{00000000-0005-0000-0000-000026070000}"/>
    <cellStyle name="Percent 11 2" xfId="949" xr:uid="{00000000-0005-0000-0000-000027070000}"/>
    <cellStyle name="Percent 11 2 2" xfId="1338" xr:uid="{00000000-0005-0000-0000-000028070000}"/>
    <cellStyle name="Percent 11 2 3" xfId="1576" xr:uid="{00000000-0005-0000-0000-000029070000}"/>
    <cellStyle name="Percent 11 3" xfId="950" xr:uid="{00000000-0005-0000-0000-00002A070000}"/>
    <cellStyle name="Percent 11 3 2" xfId="1825" xr:uid="{00000000-0005-0000-0000-00002B070000}"/>
    <cellStyle name="Percent 11 4" xfId="1577" xr:uid="{00000000-0005-0000-0000-00002C070000}"/>
    <cellStyle name="Percent 12" xfId="951" xr:uid="{00000000-0005-0000-0000-00002D070000}"/>
    <cellStyle name="Percent 12 2" xfId="952" xr:uid="{00000000-0005-0000-0000-00002E070000}"/>
    <cellStyle name="Percent 12 2 2" xfId="1901" xr:uid="{00000000-0005-0000-0000-00002F070000}"/>
    <cellStyle name="Percent 12 3" xfId="1750" xr:uid="{00000000-0005-0000-0000-000030070000}"/>
    <cellStyle name="Percent 13" xfId="1186" xr:uid="{00000000-0005-0000-0000-000031070000}"/>
    <cellStyle name="Percent 13 2" xfId="1339" xr:uid="{00000000-0005-0000-0000-000032070000}"/>
    <cellStyle name="Percent 14" xfId="1340" xr:uid="{00000000-0005-0000-0000-000033070000}"/>
    <cellStyle name="Percent 14 2" xfId="1341" xr:uid="{00000000-0005-0000-0000-000034070000}"/>
    <cellStyle name="Percent 15" xfId="1342" xr:uid="{00000000-0005-0000-0000-000035070000}"/>
    <cellStyle name="Percent 16" xfId="1578" xr:uid="{00000000-0005-0000-0000-000036070000}"/>
    <cellStyle name="Percent 17" xfId="1579" xr:uid="{00000000-0005-0000-0000-000037070000}"/>
    <cellStyle name="Percent 18" xfId="1050" xr:uid="{00000000-0005-0000-0000-000038070000}"/>
    <cellStyle name="Percent 2" xfId="7" xr:uid="{00000000-0005-0000-0000-000039070000}"/>
    <cellStyle name="Percent 2 2" xfId="953" xr:uid="{00000000-0005-0000-0000-00003A070000}"/>
    <cellStyle name="Percent 2 3" xfId="954" xr:uid="{00000000-0005-0000-0000-00003B070000}"/>
    <cellStyle name="Percent 2 3 2" xfId="955" xr:uid="{00000000-0005-0000-0000-00003C070000}"/>
    <cellStyle name="Percent 2 3 2 2" xfId="956" xr:uid="{00000000-0005-0000-0000-00003D070000}"/>
    <cellStyle name="Percent 2 3 2 2 2" xfId="957" xr:uid="{00000000-0005-0000-0000-00003E070000}"/>
    <cellStyle name="Percent 2 3 2 2 2 2" xfId="958" xr:uid="{00000000-0005-0000-0000-00003F070000}"/>
    <cellStyle name="Percent 2 3 2 2 3" xfId="959" xr:uid="{00000000-0005-0000-0000-000040070000}"/>
    <cellStyle name="Percent 2 3 2 3" xfId="960" xr:uid="{00000000-0005-0000-0000-000041070000}"/>
    <cellStyle name="Percent 2 3 2 3 2" xfId="961" xr:uid="{00000000-0005-0000-0000-000042070000}"/>
    <cellStyle name="Percent 2 3 2 4" xfId="962" xr:uid="{00000000-0005-0000-0000-000043070000}"/>
    <cellStyle name="Percent 2 3 3" xfId="963" xr:uid="{00000000-0005-0000-0000-000044070000}"/>
    <cellStyle name="Percent 2 3 3 2" xfId="964" xr:uid="{00000000-0005-0000-0000-000045070000}"/>
    <cellStyle name="Percent 2 3 3 2 2" xfId="965" xr:uid="{00000000-0005-0000-0000-000046070000}"/>
    <cellStyle name="Percent 2 3 3 3" xfId="966" xr:uid="{00000000-0005-0000-0000-000047070000}"/>
    <cellStyle name="Percent 2 3 4" xfId="967" xr:uid="{00000000-0005-0000-0000-000048070000}"/>
    <cellStyle name="Percent 2 3 4 2" xfId="968" xr:uid="{00000000-0005-0000-0000-000049070000}"/>
    <cellStyle name="Percent 2 3 5" xfId="969" xr:uid="{00000000-0005-0000-0000-00004A070000}"/>
    <cellStyle name="Percent 2 3 6" xfId="970" xr:uid="{00000000-0005-0000-0000-00004B070000}"/>
    <cellStyle name="Percent 2 4" xfId="971" xr:uid="{00000000-0005-0000-0000-00004C070000}"/>
    <cellStyle name="Percent 2 4 2" xfId="972" xr:uid="{00000000-0005-0000-0000-00004D070000}"/>
    <cellStyle name="Percent 2 4 2 2" xfId="973" xr:uid="{00000000-0005-0000-0000-00004E070000}"/>
    <cellStyle name="Percent 2 4 2 2 2" xfId="974" xr:uid="{00000000-0005-0000-0000-00004F070000}"/>
    <cellStyle name="Percent 2 4 2 2 2 2" xfId="1884" xr:uid="{00000000-0005-0000-0000-000050070000}"/>
    <cellStyle name="Percent 2 4 2 2 3" xfId="1703" xr:uid="{00000000-0005-0000-0000-000051070000}"/>
    <cellStyle name="Percent 2 4 2 3" xfId="975" xr:uid="{00000000-0005-0000-0000-000052070000}"/>
    <cellStyle name="Percent 2 4 2 3 2" xfId="1949" xr:uid="{00000000-0005-0000-0000-000053070000}"/>
    <cellStyle name="Percent 2 4 2 4" xfId="976" xr:uid="{00000000-0005-0000-0000-000054070000}"/>
    <cellStyle name="Percent 2 4 2 4 2" xfId="1788" xr:uid="{00000000-0005-0000-0000-000055070000}"/>
    <cellStyle name="Percent 2 4 2 5" xfId="1626" xr:uid="{00000000-0005-0000-0000-000056070000}"/>
    <cellStyle name="Percent 2 4 3" xfId="977" xr:uid="{00000000-0005-0000-0000-000057070000}"/>
    <cellStyle name="Percent 2 4 3 2" xfId="1751" xr:uid="{00000000-0005-0000-0000-000058070000}"/>
    <cellStyle name="Percent 2 5" xfId="978" xr:uid="{00000000-0005-0000-0000-000059070000}"/>
    <cellStyle name="Percent 2 5 2" xfId="979" xr:uid="{00000000-0005-0000-0000-00005A070000}"/>
    <cellStyle name="Percent 2 5 2 2" xfId="980" xr:uid="{00000000-0005-0000-0000-00005B070000}"/>
    <cellStyle name="Percent 2 5 3" xfId="981" xr:uid="{00000000-0005-0000-0000-00005C070000}"/>
    <cellStyle name="Percent 2 5 3 2" xfId="982" xr:uid="{00000000-0005-0000-0000-00005D070000}"/>
    <cellStyle name="Percent 2 5 3 3" xfId="1113" xr:uid="{00000000-0005-0000-0000-00005E070000}"/>
    <cellStyle name="Percent 2 6" xfId="983" xr:uid="{00000000-0005-0000-0000-00005F070000}"/>
    <cellStyle name="Percent 2 7" xfId="984" xr:uid="{00000000-0005-0000-0000-000060070000}"/>
    <cellStyle name="Percent 2 7 2" xfId="985" xr:uid="{00000000-0005-0000-0000-000061070000}"/>
    <cellStyle name="Percent 2 7 3" xfId="1107" xr:uid="{00000000-0005-0000-0000-000062070000}"/>
    <cellStyle name="Percent 2 8" xfId="986" xr:uid="{00000000-0005-0000-0000-000063070000}"/>
    <cellStyle name="Percent 2 8 2" xfId="1178" xr:uid="{00000000-0005-0000-0000-000064070000}"/>
    <cellStyle name="Percent 3" xfId="987" xr:uid="{00000000-0005-0000-0000-000065070000}"/>
    <cellStyle name="Percent 3 2" xfId="988" xr:uid="{00000000-0005-0000-0000-000066070000}"/>
    <cellStyle name="Percent 3 2 2" xfId="989" xr:uid="{00000000-0005-0000-0000-000067070000}"/>
    <cellStyle name="Percent 3 3" xfId="990" xr:uid="{00000000-0005-0000-0000-000068070000}"/>
    <cellStyle name="Percent 4" xfId="991" xr:uid="{00000000-0005-0000-0000-000069070000}"/>
    <cellStyle name="Percent 4 2" xfId="1206" xr:uid="{00000000-0005-0000-0000-00006A070000}"/>
    <cellStyle name="Percent 4 2 2" xfId="1343" xr:uid="{00000000-0005-0000-0000-00006B070000}"/>
    <cellStyle name="Percent 4 3" xfId="1580" xr:uid="{00000000-0005-0000-0000-00006C070000}"/>
    <cellStyle name="Percent 4 4" xfId="1581" xr:uid="{00000000-0005-0000-0000-00006D070000}"/>
    <cellStyle name="Percent 5" xfId="992" xr:uid="{00000000-0005-0000-0000-00006E070000}"/>
    <cellStyle name="Percent 5 2" xfId="993" xr:uid="{00000000-0005-0000-0000-00006F070000}"/>
    <cellStyle name="Percent 5 2 2" xfId="994" xr:uid="{00000000-0005-0000-0000-000070070000}"/>
    <cellStyle name="Percent 5 2 2 2" xfId="995" xr:uid="{00000000-0005-0000-0000-000071070000}"/>
    <cellStyle name="Percent 5 2 2 2 2" xfId="996" xr:uid="{00000000-0005-0000-0000-000072070000}"/>
    <cellStyle name="Percent 5 2 2 3" xfId="997" xr:uid="{00000000-0005-0000-0000-000073070000}"/>
    <cellStyle name="Percent 5 2 3" xfId="998" xr:uid="{00000000-0005-0000-0000-000074070000}"/>
    <cellStyle name="Percent 5 2 3 2" xfId="999" xr:uid="{00000000-0005-0000-0000-000075070000}"/>
    <cellStyle name="Percent 5 2 3 2 2" xfId="1344" xr:uid="{00000000-0005-0000-0000-000076070000}"/>
    <cellStyle name="Percent 5 2 3 2 3" xfId="1971" xr:uid="{00000000-0005-0000-0000-000077070000}"/>
    <cellStyle name="Percent 5 2 3 3" xfId="1207" xr:uid="{00000000-0005-0000-0000-000078070000}"/>
    <cellStyle name="Percent 5 2 3 3 2" xfId="1345" xr:uid="{00000000-0005-0000-0000-000079070000}"/>
    <cellStyle name="Percent 5 2 3 4" xfId="1582" xr:uid="{00000000-0005-0000-0000-00007A070000}"/>
    <cellStyle name="Percent 5 2 3 4 2" xfId="1583" xr:uid="{00000000-0005-0000-0000-00007B070000}"/>
    <cellStyle name="Percent 5 2 3 5" xfId="1584" xr:uid="{00000000-0005-0000-0000-00007C070000}"/>
    <cellStyle name="Percent 5 2 4" xfId="1000" xr:uid="{00000000-0005-0000-0000-00007D070000}"/>
    <cellStyle name="Percent 5 3" xfId="1001" xr:uid="{00000000-0005-0000-0000-00007E070000}"/>
    <cellStyle name="Percent 5 3 2" xfId="1002" xr:uid="{00000000-0005-0000-0000-00007F070000}"/>
    <cellStyle name="Percent 5 3 2 2" xfId="1003" xr:uid="{00000000-0005-0000-0000-000080070000}"/>
    <cellStyle name="Percent 5 3 3" xfId="1004" xr:uid="{00000000-0005-0000-0000-000081070000}"/>
    <cellStyle name="Percent 5 4" xfId="1005" xr:uid="{00000000-0005-0000-0000-000082070000}"/>
    <cellStyle name="Percent 5 4 2" xfId="1006" xr:uid="{00000000-0005-0000-0000-000083070000}"/>
    <cellStyle name="Percent 5 5" xfId="1007" xr:uid="{00000000-0005-0000-0000-000084070000}"/>
    <cellStyle name="Percent 6" xfId="1008" xr:uid="{00000000-0005-0000-0000-000085070000}"/>
    <cellStyle name="Percent 6 2" xfId="1009" xr:uid="{00000000-0005-0000-0000-000086070000}"/>
    <cellStyle name="Percent 6 2 2" xfId="1010" xr:uid="{00000000-0005-0000-0000-000087070000}"/>
    <cellStyle name="Percent 6 2 2 2" xfId="1011" xr:uid="{00000000-0005-0000-0000-000088070000}"/>
    <cellStyle name="Percent 6 2 2 2 2" xfId="1012" xr:uid="{00000000-0005-0000-0000-000089070000}"/>
    <cellStyle name="Percent 6 2 2 2 2 2" xfId="1898" xr:uid="{00000000-0005-0000-0000-00008A070000}"/>
    <cellStyle name="Percent 6 2 2 2 3" xfId="1717" xr:uid="{00000000-0005-0000-0000-00008B070000}"/>
    <cellStyle name="Percent 6 2 2 3" xfId="1013" xr:uid="{00000000-0005-0000-0000-00008C070000}"/>
    <cellStyle name="Percent 6 2 2 3 2" xfId="1346" xr:uid="{00000000-0005-0000-0000-00008D070000}"/>
    <cellStyle name="Percent 6 2 2 3 3" xfId="1961" xr:uid="{00000000-0005-0000-0000-00008E070000}"/>
    <cellStyle name="Percent 6 2 2 4" xfId="1014" xr:uid="{00000000-0005-0000-0000-00008F070000}"/>
    <cellStyle name="Percent 6 2 2 4 2" xfId="1585" xr:uid="{00000000-0005-0000-0000-000090070000}"/>
    <cellStyle name="Percent 6 2 2 5" xfId="1586" xr:uid="{00000000-0005-0000-0000-000091070000}"/>
    <cellStyle name="Percent 6 2 3" xfId="1208" xr:uid="{00000000-0005-0000-0000-000092070000}"/>
    <cellStyle name="Percent 6 2 3 2" xfId="1347" xr:uid="{00000000-0005-0000-0000-000093070000}"/>
    <cellStyle name="Percent 6 2 4" xfId="1209" xr:uid="{00000000-0005-0000-0000-000094070000}"/>
    <cellStyle name="Percent 6 2 4 2" xfId="1348" xr:uid="{00000000-0005-0000-0000-000095070000}"/>
    <cellStyle name="Percent 6 2 5" xfId="1587" xr:uid="{00000000-0005-0000-0000-000096070000}"/>
    <cellStyle name="Percent 6 2 5 2" xfId="1588" xr:uid="{00000000-0005-0000-0000-000097070000}"/>
    <cellStyle name="Percent 6 2 6" xfId="1589" xr:uid="{00000000-0005-0000-0000-000098070000}"/>
    <cellStyle name="Percent 6 3" xfId="1015" xr:uid="{00000000-0005-0000-0000-000099070000}"/>
    <cellStyle name="Percent 6 3 2" xfId="1016" xr:uid="{00000000-0005-0000-0000-00009A070000}"/>
    <cellStyle name="Percent 6 3 2 2" xfId="1349" xr:uid="{00000000-0005-0000-0000-00009B070000}"/>
    <cellStyle name="Percent 6 3 2 3" xfId="1975" xr:uid="{00000000-0005-0000-0000-00009C070000}"/>
    <cellStyle name="Percent 6 3 3" xfId="1210" xr:uid="{00000000-0005-0000-0000-00009D070000}"/>
    <cellStyle name="Percent 6 3 3 2" xfId="1350" xr:uid="{00000000-0005-0000-0000-00009E070000}"/>
    <cellStyle name="Percent 6 3 4" xfId="1590" xr:uid="{00000000-0005-0000-0000-00009F070000}"/>
    <cellStyle name="Percent 6 3 4 2" xfId="1591" xr:uid="{00000000-0005-0000-0000-0000A0070000}"/>
    <cellStyle name="Percent 6 3 5" xfId="1592" xr:uid="{00000000-0005-0000-0000-0000A1070000}"/>
    <cellStyle name="Percent 6 4" xfId="1593" xr:uid="{00000000-0005-0000-0000-0000A2070000}"/>
    <cellStyle name="Percent 6 5" xfId="1594" xr:uid="{00000000-0005-0000-0000-0000A3070000}"/>
    <cellStyle name="Percent 6 5 2" xfId="1595" xr:uid="{00000000-0005-0000-0000-0000A4070000}"/>
    <cellStyle name="Percent 6 6" xfId="1596" xr:uid="{00000000-0005-0000-0000-0000A5070000}"/>
    <cellStyle name="Percent 7" xfId="1017" xr:uid="{00000000-0005-0000-0000-0000A6070000}"/>
    <cellStyle name="Percent 7 2" xfId="1018" xr:uid="{00000000-0005-0000-0000-0000A7070000}"/>
    <cellStyle name="Percent 7 2 2" xfId="1019" xr:uid="{00000000-0005-0000-0000-0000A8070000}"/>
    <cellStyle name="Percent 7 2 2 2" xfId="1020" xr:uid="{00000000-0005-0000-0000-0000A9070000}"/>
    <cellStyle name="Percent 7 2 2 2 2" xfId="1899" xr:uid="{00000000-0005-0000-0000-0000AA070000}"/>
    <cellStyle name="Percent 7 2 2 3" xfId="1718" xr:uid="{00000000-0005-0000-0000-0000AB070000}"/>
    <cellStyle name="Percent 7 2 3" xfId="1021" xr:uid="{00000000-0005-0000-0000-0000AC070000}"/>
    <cellStyle name="Percent 7 2 3 2" xfId="1351" xr:uid="{00000000-0005-0000-0000-0000AD070000}"/>
    <cellStyle name="Percent 7 2 3 3" xfId="1962" xr:uid="{00000000-0005-0000-0000-0000AE070000}"/>
    <cellStyle name="Percent 7 2 4" xfId="1022" xr:uid="{00000000-0005-0000-0000-0000AF070000}"/>
    <cellStyle name="Percent 7 2 4 2" xfId="1597" xr:uid="{00000000-0005-0000-0000-0000B0070000}"/>
    <cellStyle name="Percent 7 2 5" xfId="1598" xr:uid="{00000000-0005-0000-0000-0000B1070000}"/>
    <cellStyle name="Percent 7 3" xfId="1211" xr:uid="{00000000-0005-0000-0000-0000B2070000}"/>
    <cellStyle name="Percent 7 3 2" xfId="1352" xr:uid="{00000000-0005-0000-0000-0000B3070000}"/>
    <cellStyle name="Percent 7 4" xfId="1212" xr:uid="{00000000-0005-0000-0000-0000B4070000}"/>
    <cellStyle name="Percent 7 4 2" xfId="1353" xr:uid="{00000000-0005-0000-0000-0000B5070000}"/>
    <cellStyle name="Percent 7 5" xfId="1599" xr:uid="{00000000-0005-0000-0000-0000B6070000}"/>
    <cellStyle name="Percent 7 5 2" xfId="1600" xr:uid="{00000000-0005-0000-0000-0000B7070000}"/>
    <cellStyle name="Percent 7 6" xfId="1601" xr:uid="{00000000-0005-0000-0000-0000B8070000}"/>
    <cellStyle name="Percent 8" xfId="1023" xr:uid="{00000000-0005-0000-0000-0000B9070000}"/>
    <cellStyle name="Percent 8 2" xfId="1024" xr:uid="{00000000-0005-0000-0000-0000BA070000}"/>
    <cellStyle name="Percent 8 2 2" xfId="1025" xr:uid="{00000000-0005-0000-0000-0000BB070000}"/>
    <cellStyle name="Percent 8 2 2 2" xfId="1026" xr:uid="{00000000-0005-0000-0000-0000BC070000}"/>
    <cellStyle name="Percent 8 2 2 2 2" xfId="1886" xr:uid="{00000000-0005-0000-0000-0000BD070000}"/>
    <cellStyle name="Percent 8 2 2 3" xfId="1705" xr:uid="{00000000-0005-0000-0000-0000BE070000}"/>
    <cellStyle name="Percent 8 2 3" xfId="1027" xr:uid="{00000000-0005-0000-0000-0000BF070000}"/>
    <cellStyle name="Percent 8 2 3 2" xfId="1354" xr:uid="{00000000-0005-0000-0000-0000C0070000}"/>
    <cellStyle name="Percent 8 2 3 3" xfId="1952" xr:uid="{00000000-0005-0000-0000-0000C1070000}"/>
    <cellStyle name="Percent 8 2 4" xfId="1028" xr:uid="{00000000-0005-0000-0000-0000C2070000}"/>
    <cellStyle name="Percent 8 2 4 2" xfId="1602" xr:uid="{00000000-0005-0000-0000-0000C3070000}"/>
    <cellStyle name="Percent 8 2 5" xfId="1603" xr:uid="{00000000-0005-0000-0000-0000C4070000}"/>
    <cellStyle name="Percent 8 3" xfId="1029" xr:uid="{00000000-0005-0000-0000-0000C5070000}"/>
    <cellStyle name="Percent 8 3 2" xfId="1030" xr:uid="{00000000-0005-0000-0000-0000C6070000}"/>
    <cellStyle name="Percent 8 3 2 2" xfId="1885" xr:uid="{00000000-0005-0000-0000-0000C7070000}"/>
    <cellStyle name="Percent 8 3 3" xfId="1704" xr:uid="{00000000-0005-0000-0000-0000C8070000}"/>
    <cellStyle name="Percent 8 4" xfId="1031" xr:uid="{00000000-0005-0000-0000-0000C9070000}"/>
    <cellStyle name="Percent 8 4 2" xfId="1355" xr:uid="{00000000-0005-0000-0000-0000CA070000}"/>
    <cellStyle name="Percent 8 4 3" xfId="1951" xr:uid="{00000000-0005-0000-0000-0000CB070000}"/>
    <cellStyle name="Percent 8 5" xfId="1032" xr:uid="{00000000-0005-0000-0000-0000CC070000}"/>
    <cellStyle name="Percent 8 5 2" xfId="1604" xr:uid="{00000000-0005-0000-0000-0000CD070000}"/>
    <cellStyle name="Percent 8 6" xfId="1605" xr:uid="{00000000-0005-0000-0000-0000CE070000}"/>
    <cellStyle name="Percent 9" xfId="1033" xr:uid="{00000000-0005-0000-0000-0000CF070000}"/>
    <cellStyle name="Percent 9 2" xfId="1034" xr:uid="{00000000-0005-0000-0000-0000D0070000}"/>
    <cellStyle name="Percent 9 2 2" xfId="1035" xr:uid="{00000000-0005-0000-0000-0000D1070000}"/>
    <cellStyle name="Percent 9 2 3" xfId="1036" xr:uid="{00000000-0005-0000-0000-0000D2070000}"/>
    <cellStyle name="Percent 9 2 3 2" xfId="1887" xr:uid="{00000000-0005-0000-0000-0000D3070000}"/>
    <cellStyle name="Percent 9 2 4" xfId="1706" xr:uid="{00000000-0005-0000-0000-0000D4070000}"/>
    <cellStyle name="Percent 9 3" xfId="1037" xr:uid="{00000000-0005-0000-0000-0000D5070000}"/>
    <cellStyle name="Percent 9 3 2" xfId="1953" xr:uid="{00000000-0005-0000-0000-0000D6070000}"/>
    <cellStyle name="Percent 9 4" xfId="1038" xr:uid="{00000000-0005-0000-0000-0000D7070000}"/>
    <cellStyle name="Percent 9 4 2" xfId="1781" xr:uid="{00000000-0005-0000-0000-0000D8070000}"/>
    <cellStyle name="Percent 9 5" xfId="1619" xr:uid="{00000000-0005-0000-0000-0000D9070000}"/>
    <cellStyle name="Proposed" xfId="1039" xr:uid="{00000000-0005-0000-0000-0000DA070000}"/>
    <cellStyle name="Sheet Title" xfId="1040" xr:uid="{00000000-0005-0000-0000-0000DB070000}"/>
    <cellStyle name="STYLE1" xfId="1041" xr:uid="{00000000-0005-0000-0000-0000DC070000}"/>
    <cellStyle name="TextStyle" xfId="1042" xr:uid="{00000000-0005-0000-0000-0000DD070000}"/>
    <cellStyle name="Title" xfId="1046" builtinId="15" customBuiltin="1"/>
    <cellStyle name="Total 2" xfId="1043" xr:uid="{00000000-0005-0000-0000-0000DF070000}"/>
    <cellStyle name="Total 2 2" xfId="1044" xr:uid="{00000000-0005-0000-0000-0000E0070000}"/>
    <cellStyle name="Total 2 2 2" xfId="1045" xr:uid="{00000000-0005-0000-0000-0000E1070000}"/>
    <cellStyle name="Total 3" xfId="1077" xr:uid="{00000000-0005-0000-0000-0000E2070000}"/>
    <cellStyle name="Warning Text 2" xfId="1075" xr:uid="{00000000-0005-0000-0000-0000E3070000}"/>
  </cellStyles>
  <dxfs count="13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customXml" Target="../customXml/item3.xml"/><Relationship Id="rId10" Type="http://schemas.openxmlformats.org/officeDocument/2006/relationships/externalLink" Target="externalLinks/externalLink3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customXml" Target="../customXml/item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l-server3\dal_data1\85180\0401\SS99\Con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IESH\Desktop\TEMP\PORS_Val12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3013\2011\VAL\Val_Fin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3505KRS\AMEM\ActiveReplicationResult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IESH\Desktop\TEMP\JSRS_Val1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ANIESH\Desktop\TEMP\KRS_Val16_NewAssumptions_UPDATE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462NYC\2012\Report\Fire\NYCFire_Experience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3505\2019\GASB\GASB7475\KRS%20GASB7475%20FYE2018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3505\2017\Cons\Budget\OPEBSummary_KRS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BTABLE"/>
      <sheetName val="RND960"/>
      <sheetName val="RND989"/>
      <sheetName val="RND889"/>
      <sheetName val="EXH I"/>
      <sheetName val="EXH II"/>
      <sheetName val="EXH III"/>
      <sheetName val="EXHA"/>
      <sheetName val="EXHB"/>
      <sheetName val="EXHB-AGY"/>
      <sheetName val="SCH1I"/>
      <sheetName val="SCH1M"/>
      <sheetName val="SCH1S"/>
      <sheetName val="SCH1R"/>
      <sheetName val="SCH1D"/>
      <sheetName val="SCH1E"/>
      <sheetName val="SCH 2"/>
      <sheetName val="SCH3"/>
      <sheetName val="N"/>
      <sheetName val="TRSNEWS"/>
      <sheetName val="TRSNEWS (2)"/>
      <sheetName val="Sheet1"/>
      <sheetName val="SCH1B"/>
      <sheetName val="SCH4 "/>
      <sheetName val="SCH 5"/>
      <sheetName val="SCH6"/>
      <sheetName val="EXHB-AGY (2)"/>
      <sheetName val="EXHC"/>
      <sheetName val="Module2"/>
      <sheetName val="TRSNEWS 960"/>
      <sheetName val="TRSNEWS 98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ngSheetOutputTable"/>
      <sheetName val="Docvariables"/>
      <sheetName val="Input Active"/>
      <sheetName val="Input Retiree"/>
      <sheetName val="INPUT Assets"/>
      <sheetName val="INPUT-AgeSvcRaw"/>
      <sheetName val="RTW Analysis"/>
      <sheetName val="Main"/>
      <sheetName val="GainLoss"/>
      <sheetName val="GALO"/>
      <sheetName val="GainLoss_UALBase"/>
      <sheetName val="GainLoss Exhibit"/>
      <sheetName val="Exec Summ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Input RTW"/>
      <sheetName val="T14"/>
      <sheetName val="T15"/>
      <sheetName val="T16"/>
      <sheetName val="T17"/>
      <sheetName val="T17A"/>
      <sheetName val="T18"/>
      <sheetName val="T19"/>
      <sheetName val="Chart Fund% Page 5"/>
      <sheetName val="Chart AVA vs AAL Page 5"/>
      <sheetName val="Chart AVA vs MVA Page 6"/>
      <sheetName val="PORS - PostRet Qx"/>
      <sheetName val="PORS - PreRet Qx"/>
      <sheetName val="PORS -Hx"/>
      <sheetName val="PORS - Wx - Service Based"/>
      <sheetName val="PORS - Rx - Age Based"/>
      <sheetName val="PORS - Rx - Service Based"/>
      <sheetName val="PORS - Salary"/>
      <sheetName val="Sheet2"/>
    </sheetNames>
    <sheetDataSet>
      <sheetData sheetId="0"/>
      <sheetData sheetId="1">
        <row r="6">
          <cell r="B6">
            <v>40725</v>
          </cell>
        </row>
      </sheetData>
      <sheetData sheetId="2"/>
      <sheetData sheetId="3"/>
      <sheetData sheetId="4"/>
      <sheetData sheetId="5"/>
      <sheetData sheetId="6"/>
      <sheetData sheetId="7">
        <row r="8">
          <cell r="B8">
            <v>41091</v>
          </cell>
        </row>
        <row r="26">
          <cell r="B26">
            <v>971100758.26999605</v>
          </cell>
        </row>
        <row r="50">
          <cell r="B50">
            <v>227747206</v>
          </cell>
        </row>
        <row r="54">
          <cell r="B54">
            <v>42234407</v>
          </cell>
        </row>
        <row r="58">
          <cell r="B58">
            <v>13947492</v>
          </cell>
        </row>
        <row r="61">
          <cell r="B61">
            <v>19537127.545674998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ngSheetOutputTable"/>
      <sheetName val="Mergefields"/>
      <sheetName val="1"/>
      <sheetName val="1a"/>
      <sheetName val="Print Macro"/>
      <sheetName val="Input AMEM8"/>
      <sheetName val="Input RBVal"/>
      <sheetName val="MAIN"/>
      <sheetName val="Avg Age-Svc"/>
      <sheetName val="EXHI"/>
      <sheetName val="EXHII"/>
      <sheetName val="SCH1R"/>
      <sheetName val="Exec Summ"/>
      <sheetName val="T1"/>
      <sheetName val="T2"/>
      <sheetName val="T3"/>
      <sheetName val="T4"/>
      <sheetName val="T5"/>
      <sheetName val="T6"/>
      <sheetName val="T7"/>
      <sheetName val="T8a"/>
      <sheetName val="T8b"/>
      <sheetName val="T9"/>
      <sheetName val="T10"/>
      <sheetName val="T11"/>
      <sheetName val="T12"/>
      <sheetName val="T13"/>
      <sheetName val="T14a"/>
      <sheetName val="T14b"/>
      <sheetName val="T14c"/>
      <sheetName val="T15"/>
      <sheetName val="T16"/>
      <sheetName val="T17"/>
      <sheetName val="T18"/>
      <sheetName val="T19"/>
      <sheetName val="T20"/>
      <sheetName val="Age Svc Input"/>
      <sheetName val="DROP_PLS"/>
      <sheetName val="calculations"/>
      <sheetName val="Investment Returns"/>
      <sheetName val="GainsLosses"/>
      <sheetName val="gainloss"/>
      <sheetName val="funded ratio in survey"/>
      <sheetName val="T4a(not used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1">
          <cell r="B11">
            <v>115252828399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1">
          <cell r="A1" t="str">
            <v xml:space="preserve">Actuarial Valuation as of </v>
          </cell>
          <cell r="D1">
            <v>0</v>
          </cell>
        </row>
      </sheetData>
      <sheetData sheetId="39"/>
      <sheetData sheetId="40"/>
      <sheetData sheetId="41"/>
      <sheetData sheetId="42"/>
      <sheetData sheetId="4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D_Data"/>
      <sheetName val="DocVariables"/>
      <sheetName val="ActPRN Haz"/>
      <sheetName val="ActPRN NH"/>
      <sheetName val="ExecutiveSummary SPRS"/>
      <sheetName val="AL SPRS"/>
      <sheetName val="NC SPRS"/>
      <sheetName val="PVB PSRS"/>
      <sheetName val="ARC"/>
      <sheetName val="ExecutiveSummary KERS"/>
      <sheetName val="AL KERS"/>
      <sheetName val="NC KERS"/>
      <sheetName val="PVB KERS"/>
      <sheetName val="ExecutiveSummary CERS"/>
      <sheetName val="AL CERS"/>
      <sheetName val="NC CERS"/>
      <sheetName val="PVB CERS"/>
      <sheetName val="Replication_Summary"/>
      <sheetName val="GainLoss"/>
      <sheetName val="GainLossByType"/>
      <sheetName val="Assets1"/>
      <sheetName val="Assets2"/>
      <sheetName val="AVA"/>
      <sheetName val="AssetHistory"/>
      <sheetName val="FRSummary"/>
      <sheetName val="ContribSummary"/>
      <sheetName val="DataSummary"/>
      <sheetName val="Recon"/>
      <sheetName val="NewRet"/>
      <sheetName val="RetByType"/>
      <sheetName val="RetByTypeInput"/>
      <sheetName val="NewRetByAmount"/>
      <sheetName val="AgeSvc"/>
      <sheetName val="AgeSvc_Sal"/>
      <sheetName val="ActHist"/>
      <sheetName val="SummDV"/>
      <sheetName val="SummRet"/>
      <sheetName val="ProjBenPmt10Yr"/>
      <sheetName val="HistoryOfRefunds"/>
      <sheetName val="FundingProgress"/>
      <sheetName val="SolvencyTest"/>
      <sheetName val="GASB_ERContrib"/>
      <sheetName val="NPO"/>
      <sheetName val="Notes"/>
      <sheetName val="Ret"/>
      <sheetName val="Term"/>
      <sheetName val="Dis"/>
      <sheetName val="Qx"/>
      <sheetName val="Sal"/>
      <sheetName val="OptForms"/>
      <sheetName val="SuppStudy"/>
      <sheetName val="Inputs"/>
      <sheetName val="APB"/>
      <sheetName val="Sheet1"/>
    </sheetNames>
    <sheetDataSet>
      <sheetData sheetId="0"/>
      <sheetData sheetId="1">
        <row r="2">
          <cell r="B2" t="str">
            <v>Kentucky Retirement Systems (KRS)</v>
          </cell>
        </row>
        <row r="10">
          <cell r="B10">
            <v>320904267</v>
          </cell>
        </row>
        <row r="11">
          <cell r="B11">
            <v>312384696</v>
          </cell>
        </row>
        <row r="12">
          <cell r="B12">
            <v>314417000</v>
          </cell>
        </row>
        <row r="13">
          <cell r="B13">
            <v>298574600</v>
          </cell>
        </row>
        <row r="15">
          <cell r="B15" t="e">
            <v>#REF!</v>
          </cell>
        </row>
        <row r="16">
          <cell r="B16">
            <v>368083104</v>
          </cell>
        </row>
        <row r="18">
          <cell r="B18">
            <v>45551469.359999999</v>
          </cell>
        </row>
        <row r="19">
          <cell r="B19" t="e">
            <v>#REF!</v>
          </cell>
        </row>
      </sheetData>
      <sheetData sheetId="2">
        <row r="3">
          <cell r="G3">
            <v>908</v>
          </cell>
        </row>
      </sheetData>
      <sheetData sheetId="3">
        <row r="3">
          <cell r="G3">
            <v>37779</v>
          </cell>
        </row>
      </sheetData>
      <sheetData sheetId="4">
        <row r="30">
          <cell r="I30">
            <v>45551469.359999999</v>
          </cell>
        </row>
      </sheetData>
      <sheetData sheetId="5">
        <row r="19">
          <cell r="H19">
            <v>140109.65</v>
          </cell>
        </row>
      </sheetData>
      <sheetData sheetId="6">
        <row r="19">
          <cell r="H19">
            <v>0.17630367000000002</v>
          </cell>
        </row>
      </sheetData>
      <sheetData sheetId="7">
        <row r="19">
          <cell r="H19">
            <v>211540.04500000001</v>
          </cell>
        </row>
      </sheetData>
      <sheetData sheetId="8"/>
      <sheetData sheetId="9">
        <row r="30">
          <cell r="I30">
            <v>1529248873.19998</v>
          </cell>
        </row>
      </sheetData>
      <sheetData sheetId="10">
        <row r="19">
          <cell r="H19">
            <v>3277864.6169999996</v>
          </cell>
        </row>
      </sheetData>
      <sheetData sheetId="11">
        <row r="19">
          <cell r="H19">
            <v>8.9579389999999995E-2</v>
          </cell>
        </row>
      </sheetData>
      <sheetData sheetId="12">
        <row r="19">
          <cell r="H19">
            <v>4451377.26</v>
          </cell>
        </row>
      </sheetData>
      <sheetData sheetId="13">
        <row r="30">
          <cell r="I30">
            <v>2352762093.959981</v>
          </cell>
        </row>
      </sheetData>
      <sheetData sheetId="14">
        <row r="19">
          <cell r="H19">
            <v>4300319.3130000001</v>
          </cell>
        </row>
      </sheetData>
      <sheetData sheetId="15">
        <row r="19">
          <cell r="H19">
            <v>7.7774229999999986E-2</v>
          </cell>
        </row>
      </sheetData>
      <sheetData sheetId="16">
        <row r="19">
          <cell r="H19">
            <v>5774343.6380000003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ngSheetOutputTable"/>
      <sheetName val="Main"/>
      <sheetName val="Active Input"/>
      <sheetName val="Ret and Other Inputs"/>
      <sheetName val="VT Input"/>
      <sheetName val="INPUT Assets"/>
      <sheetName val="INPUT-AgeSvcRaw"/>
      <sheetName val="INPUT - Benefit Amounts"/>
      <sheetName val="RTW Analysis"/>
      <sheetName val="GainLoss"/>
      <sheetName val="Exec Summ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Chart Fund% Page 5"/>
      <sheetName val="Chart AVA vs AAL Page 5"/>
      <sheetName val="Chart AVA vs MVA Page 6"/>
    </sheetNames>
    <sheetDataSet>
      <sheetData sheetId="0"/>
      <sheetData sheetId="1">
        <row r="8">
          <cell r="B8" t="str">
            <v>South Carolina JSRS</v>
          </cell>
        </row>
        <row r="9">
          <cell r="B9">
            <v>3285</v>
          </cell>
        </row>
        <row r="10">
          <cell r="B10" t="str">
            <v>SC</v>
          </cell>
        </row>
        <row r="13">
          <cell r="B13" t="str">
            <v>Judges</v>
          </cell>
        </row>
        <row r="14">
          <cell r="B14" t="str">
            <v>EAN</v>
          </cell>
        </row>
        <row r="31">
          <cell r="B31" t="str">
            <v>C</v>
          </cell>
        </row>
        <row r="32">
          <cell r="B32">
            <v>0.03</v>
          </cell>
        </row>
        <row r="33">
          <cell r="B33" t="str">
            <v>AUTO</v>
          </cell>
        </row>
        <row r="34">
          <cell r="B34" t="str">
            <v>NO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 (2)"/>
      <sheetName val="FinancingSheetOutputTable"/>
      <sheetName val="DocVariable"/>
      <sheetName val="STMT of NP"/>
      <sheetName val="CHG in NP-PEN"/>
      <sheetName val="INPUT Assets"/>
      <sheetName val="ActPRN Haz"/>
      <sheetName val="ActPRN NH"/>
      <sheetName val="Input Active"/>
      <sheetName val="RBPrnFiles"/>
      <sheetName val="Input Retiree"/>
      <sheetName val="Input TERI_RTW"/>
      <sheetName val="INPUT-AgeSvcRaw"/>
      <sheetName val="RTW Analysis"/>
      <sheetName val="GainLoss_UALBase"/>
      <sheetName val="GainLoss Exhibit"/>
      <sheetName val="GALO"/>
      <sheetName val="GainLoss"/>
      <sheetName val="Main"/>
      <sheetName val="Budget"/>
      <sheetName val="CERS Exhibit"/>
      <sheetName val="Admin Expenses"/>
      <sheetName val="Exec Summ"/>
      <sheetName val="T1"/>
      <sheetName val="T2"/>
      <sheetName val="T3"/>
      <sheetName val="T4"/>
      <sheetName val="T5"/>
      <sheetName val="T6"/>
      <sheetName val="T7"/>
      <sheetName val="AVA.KERSNH"/>
      <sheetName val="AVA.KERSHz"/>
      <sheetName val="AVA.CERSNH"/>
      <sheetName val="AVA.CERSHz"/>
      <sheetName val="AVA.SPRS"/>
      <sheetName val="T8"/>
      <sheetName val="T8 (2)"/>
      <sheetName val="T9"/>
      <sheetName val="T10"/>
      <sheetName val="T10B"/>
      <sheetName val="T11"/>
      <sheetName val="T12"/>
      <sheetName val="T13"/>
      <sheetName val="T14"/>
      <sheetName val="T15"/>
      <sheetName val="T16"/>
      <sheetName val="T17"/>
      <sheetName val="T17A"/>
      <sheetName val="T18"/>
      <sheetName val="T19"/>
      <sheetName val="T18A(Gender)"/>
      <sheetName val="T20"/>
      <sheetName val="Chart Fund% Page 5"/>
      <sheetName val="Chart AVA vs AAL Page 5"/>
      <sheetName val="Chart AVA vs MVA Page 6"/>
      <sheetName val="SCRS - PostRet Qx"/>
      <sheetName val="SCRS - PreRet Qx"/>
      <sheetName val="SCRS -Hx"/>
      <sheetName val="SCRS - Wx - TCH_M"/>
      <sheetName val="SCRS - Wx - TCH_F"/>
      <sheetName val="SCRS -Wx - GEN_M"/>
      <sheetName val="SCRS -Wx - GEN_F"/>
      <sheetName val="SCRS - Rx - Age Based"/>
      <sheetName val="SCRS - Rx - Service Based"/>
      <sheetName val="SCRS - Salary"/>
      <sheetName val="Sheet1"/>
    </sheetNames>
    <sheetDataSet>
      <sheetData sheetId="0"/>
      <sheetData sheetId="1"/>
      <sheetData sheetId="2">
        <row r="5">
          <cell r="B5">
            <v>42552</v>
          </cell>
        </row>
        <row r="6">
          <cell r="B6">
            <v>42186</v>
          </cell>
        </row>
        <row r="7">
          <cell r="B7">
            <v>2016</v>
          </cell>
        </row>
        <row r="9">
          <cell r="B9">
            <v>0.03</v>
          </cell>
        </row>
        <row r="20">
          <cell r="B20">
            <v>0.57975660850820421</v>
          </cell>
        </row>
        <row r="25">
          <cell r="B25">
            <v>27365921000</v>
          </cell>
        </row>
        <row r="32">
          <cell r="B32">
            <v>0</v>
          </cell>
        </row>
        <row r="33">
          <cell r="B33">
            <v>0</v>
          </cell>
        </row>
        <row r="34">
          <cell r="B34">
            <v>13309386419.282913</v>
          </cell>
        </row>
        <row r="35">
          <cell r="B35">
            <v>0</v>
          </cell>
        </row>
        <row r="38">
          <cell r="B38">
            <v>17093759121.643616</v>
          </cell>
        </row>
        <row r="45">
          <cell r="B45">
            <v>0</v>
          </cell>
        </row>
        <row r="52">
          <cell r="B52">
            <v>7447442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">
          <cell r="B3">
            <v>42552</v>
          </cell>
          <cell r="H3">
            <v>42186</v>
          </cell>
        </row>
        <row r="9">
          <cell r="B9">
            <v>5.2499999999999998E-2</v>
          </cell>
        </row>
        <row r="13">
          <cell r="B13">
            <v>0.05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rgeFields"/>
      <sheetName val="BasicInformation"/>
      <sheetName val="XMLRet2Yr"/>
      <sheetName val="XMLRet10Yr"/>
      <sheetName val="XMLAct2Yr"/>
      <sheetName val="XMLAct10Yr"/>
      <sheetName val="XMLAct2YrWTC"/>
      <sheetName val="XMLAct10YrWTC"/>
      <sheetName val="XMLSal2Yr"/>
      <sheetName val="XMLSal10Yr"/>
      <sheetName val="XMLOT2Yr"/>
      <sheetName val="XMLOT10Yr"/>
      <sheetName val="XMLOT2YrRet"/>
      <sheetName val="XMLOT10YrRet"/>
      <sheetName val="XMLOT2YrDis"/>
      <sheetName val="XMLOT10YrDis"/>
      <sheetName val="LogDecrements"/>
      <sheetName val="Overview"/>
      <sheetName val="RetMort"/>
      <sheetName val="Withdrawal"/>
      <sheetName val="Retirement"/>
      <sheetName val="ActMort"/>
      <sheetName val="Disability"/>
      <sheetName val="Salary"/>
      <sheetName val="Overtime"/>
      <sheetName val="SelUltWxRaw"/>
      <sheetName val="Salary Work"/>
      <sheetName val="Rate development"/>
      <sheetName val="Rate development 2 year"/>
      <sheetName val="SalAnalysis"/>
      <sheetName val="Sw M&amp;F 10"/>
      <sheetName val="Sw M&amp;F 02"/>
      <sheetName val="Sw Male"/>
      <sheetName val="Sw Female"/>
      <sheetName val="Hx Ord M&amp;F 02"/>
      <sheetName val="Hx Ord M&amp;F 10"/>
      <sheetName val="Hx Ord Male"/>
      <sheetName val="Hx Ord Female"/>
      <sheetName val="Hx Duty M&amp;F 02"/>
      <sheetName val="Hx Duty M&amp;F 10"/>
      <sheetName val="Hx Duty Male"/>
      <sheetName val="Hx Duty Female"/>
      <sheetName val="Qx Pre M&amp;F 02"/>
      <sheetName val="Qx Pre Male 02"/>
      <sheetName val="Qx Pre Female 02"/>
      <sheetName val="Qx Pre M&amp;F 10"/>
      <sheetName val="Qx Pre Male 10"/>
      <sheetName val="Qx Pre Female 10"/>
      <sheetName val="Qx Pre Acc M&amp;F 02"/>
      <sheetName val="Qx Pre Acc Male 02"/>
      <sheetName val="Qx Pre Acc Female 02"/>
      <sheetName val="Qx Pre Acc M&amp;F 10"/>
      <sheetName val="Qx Pre Acc Male 10"/>
      <sheetName val="Qx Pre Acc Female 10"/>
      <sheetName val="Rx Age Based Only - M&amp;F 2Yr"/>
      <sheetName val="Rx Age Based Only - M&amp;F 10Yr"/>
      <sheetName val="Rx Male - Age Based"/>
      <sheetName val="Rx Female - Age Based"/>
      <sheetName val="AgeServVal"/>
      <sheetName val="AgeServDec"/>
      <sheetName val="Sx &amp; Sb"/>
      <sheetName val="Wx &amp; Sw"/>
      <sheetName val="Rx"/>
      <sheetName val="ERx"/>
      <sheetName val="Hx"/>
      <sheetName val="QxA"/>
      <sheetName val="QxR"/>
      <sheetName val="Rx Age Based Only - 1st Elig 02"/>
      <sheetName val="Rx Age Based Only - 2nd Elig 02"/>
      <sheetName val="Rx Age Based Only - Ultimate 02"/>
      <sheetName val="Rx Age Based Only - 1st Elig 10"/>
      <sheetName val="Rx Age Based Only - 2nd Elig 10"/>
      <sheetName val="Rx Age Based Only - Ultimate 10"/>
      <sheetName val="DutyDisActual"/>
      <sheetName val="Active Qx T12 NoWTC"/>
      <sheetName val="Active Qx T12 WTC"/>
      <sheetName val="Active Qx T3"/>
      <sheetName val="Salary Scale"/>
      <sheetName val="Overtime (2)"/>
      <sheetName val="Withdraw Qx"/>
      <sheetName val="FAS Adjustment Factors"/>
      <sheetName val="Proposed 2012 Retire Qx"/>
      <sheetName val="Salary (2)"/>
    </sheetNames>
    <sheetDataSet>
      <sheetData sheetId="0">
        <row r="8">
          <cell r="A8" t="str">
            <v>NEW YORK FIRE DEPARTMENT PENSION FUND</v>
          </cell>
        </row>
        <row r="9">
          <cell r="A9" t="str">
            <v xml:space="preserve">2-YEAR PERIOD ENDING 6/30/2011 </v>
          </cell>
        </row>
        <row r="10">
          <cell r="A10" t="str">
            <v xml:space="preserve">10-YEAR PERIOD ENDING 6/30/2011 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8">
          <cell r="B8" t="str">
            <v>2002ex</v>
          </cell>
          <cell r="C8">
            <v>2902</v>
          </cell>
          <cell r="D8">
            <v>0</v>
          </cell>
          <cell r="E8">
            <v>6605</v>
          </cell>
          <cell r="F8">
            <v>11325</v>
          </cell>
          <cell r="G8">
            <v>11325</v>
          </cell>
          <cell r="H8">
            <v>11325</v>
          </cell>
          <cell r="I8">
            <v>11325</v>
          </cell>
          <cell r="J8">
            <v>1843</v>
          </cell>
          <cell r="K8">
            <v>56650</v>
          </cell>
        </row>
        <row r="9">
          <cell r="B9" t="e">
            <v>#VALUE!</v>
          </cell>
          <cell r="C9" t="str">
            <v>-----------------------------------------------------------------------------------------------------------------------------------------</v>
          </cell>
        </row>
        <row r="10">
          <cell r="B10" t="str">
            <v>2003ex</v>
          </cell>
          <cell r="C10">
            <v>2757</v>
          </cell>
          <cell r="D10">
            <v>0</v>
          </cell>
          <cell r="E10">
            <v>6085</v>
          </cell>
          <cell r="F10">
            <v>11296</v>
          </cell>
          <cell r="G10">
            <v>11296</v>
          </cell>
          <cell r="H10">
            <v>11296</v>
          </cell>
          <cell r="I10">
            <v>11296</v>
          </cell>
          <cell r="J10">
            <v>2470</v>
          </cell>
          <cell r="K10">
            <v>56496</v>
          </cell>
        </row>
        <row r="11">
          <cell r="B11" t="e">
            <v>#VALUE!</v>
          </cell>
          <cell r="C11" t="str">
            <v>-----------------------------------------------------------------------------------------------------------------------------------------</v>
          </cell>
        </row>
        <row r="12">
          <cell r="B12" t="str">
            <v>2004ex</v>
          </cell>
          <cell r="C12">
            <v>2217</v>
          </cell>
          <cell r="D12">
            <v>0</v>
          </cell>
          <cell r="E12">
            <v>5907</v>
          </cell>
          <cell r="F12">
            <v>10899</v>
          </cell>
          <cell r="G12">
            <v>10899</v>
          </cell>
          <cell r="H12">
            <v>10899</v>
          </cell>
          <cell r="I12">
            <v>10899</v>
          </cell>
          <cell r="J12">
            <v>2782</v>
          </cell>
          <cell r="K12">
            <v>54502</v>
          </cell>
        </row>
        <row r="13">
          <cell r="B13" t="e">
            <v>#VALUE!</v>
          </cell>
          <cell r="C13" t="str">
            <v>-----------------------------------------------------------------------------------------------------------------------------------------</v>
          </cell>
        </row>
        <row r="14">
          <cell r="B14" t="str">
            <v>2005ex</v>
          </cell>
          <cell r="C14">
            <v>2284</v>
          </cell>
          <cell r="D14">
            <v>0</v>
          </cell>
          <cell r="E14">
            <v>5946</v>
          </cell>
          <cell r="F14">
            <v>11321</v>
          </cell>
          <cell r="G14">
            <v>11321</v>
          </cell>
          <cell r="H14">
            <v>11321</v>
          </cell>
          <cell r="I14">
            <v>11321</v>
          </cell>
          <cell r="J14">
            <v>3104</v>
          </cell>
          <cell r="K14">
            <v>56618</v>
          </cell>
        </row>
        <row r="15">
          <cell r="B15" t="e">
            <v>#VALUE!</v>
          </cell>
          <cell r="C15" t="str">
            <v>-----------------------------------------------------------------------------------------------------------------------------------------</v>
          </cell>
        </row>
        <row r="16">
          <cell r="B16" t="str">
            <v>2006ex</v>
          </cell>
          <cell r="C16">
            <v>2411</v>
          </cell>
          <cell r="D16">
            <v>0</v>
          </cell>
          <cell r="E16">
            <v>5751</v>
          </cell>
          <cell r="F16">
            <v>11485</v>
          </cell>
          <cell r="G16">
            <v>11485</v>
          </cell>
          <cell r="H16">
            <v>11485</v>
          </cell>
          <cell r="I16">
            <v>11485</v>
          </cell>
          <cell r="J16">
            <v>3343</v>
          </cell>
          <cell r="K16">
            <v>57445</v>
          </cell>
        </row>
        <row r="17">
          <cell r="B17" t="e">
            <v>#VALUE!</v>
          </cell>
          <cell r="C17" t="str">
            <v>-----------------------------------------------------------------------------------------------------------------------------------------</v>
          </cell>
        </row>
        <row r="18">
          <cell r="B18" t="str">
            <v>2007ex</v>
          </cell>
          <cell r="C18">
            <v>2344</v>
          </cell>
          <cell r="D18">
            <v>0</v>
          </cell>
          <cell r="E18">
            <v>5925</v>
          </cell>
          <cell r="F18">
            <v>11589</v>
          </cell>
          <cell r="G18">
            <v>11589</v>
          </cell>
          <cell r="H18">
            <v>11589</v>
          </cell>
          <cell r="I18">
            <v>11589</v>
          </cell>
          <cell r="J18">
            <v>3335</v>
          </cell>
          <cell r="K18">
            <v>57960</v>
          </cell>
        </row>
        <row r="19">
          <cell r="B19" t="e">
            <v>#VALUE!</v>
          </cell>
          <cell r="C19" t="str">
            <v>-----------------------------------------------------------------------------------------------------------------------------------------</v>
          </cell>
        </row>
        <row r="20">
          <cell r="B20" t="str">
            <v>2008ex</v>
          </cell>
          <cell r="C20">
            <v>2292</v>
          </cell>
          <cell r="D20">
            <v>0</v>
          </cell>
          <cell r="E20">
            <v>6197</v>
          </cell>
          <cell r="F20">
            <v>11265</v>
          </cell>
          <cell r="G20">
            <v>11265</v>
          </cell>
          <cell r="H20">
            <v>11265</v>
          </cell>
          <cell r="I20">
            <v>11265</v>
          </cell>
          <cell r="J20">
            <v>2788</v>
          </cell>
          <cell r="K20">
            <v>56337</v>
          </cell>
        </row>
        <row r="21">
          <cell r="B21" t="e">
            <v>#VALUE!</v>
          </cell>
          <cell r="C21" t="str">
            <v>-----------------------------------------------------------------------------------------------------------------------------------------</v>
          </cell>
        </row>
        <row r="22">
          <cell r="B22" t="str">
            <v>2009ex</v>
          </cell>
          <cell r="C22">
            <v>2217</v>
          </cell>
          <cell r="D22">
            <v>0</v>
          </cell>
          <cell r="E22">
            <v>6567</v>
          </cell>
          <cell r="F22">
            <v>11610</v>
          </cell>
          <cell r="G22">
            <v>11610</v>
          </cell>
          <cell r="H22">
            <v>11610</v>
          </cell>
          <cell r="I22">
            <v>11610</v>
          </cell>
          <cell r="J22">
            <v>2838</v>
          </cell>
          <cell r="K22">
            <v>58062</v>
          </cell>
        </row>
        <row r="23">
          <cell r="B23" t="e">
            <v>#VALUE!</v>
          </cell>
          <cell r="C23" t="str">
            <v>-----------------------------------------------------------------------------------------------------------------------------------------</v>
          </cell>
        </row>
        <row r="24">
          <cell r="B24" t="str">
            <v>2010ex</v>
          </cell>
          <cell r="C24">
            <v>2234</v>
          </cell>
          <cell r="D24">
            <v>0</v>
          </cell>
          <cell r="E24">
            <v>6909</v>
          </cell>
          <cell r="F24">
            <v>11510</v>
          </cell>
          <cell r="G24">
            <v>11510</v>
          </cell>
          <cell r="H24">
            <v>11510</v>
          </cell>
          <cell r="I24">
            <v>11510</v>
          </cell>
          <cell r="J24">
            <v>2385</v>
          </cell>
          <cell r="K24">
            <v>57568</v>
          </cell>
        </row>
        <row r="25">
          <cell r="B25" t="e">
            <v>#VALUE!</v>
          </cell>
          <cell r="C25" t="str">
            <v>-----------------------------------------------------------------------------------------------------------------------------------------</v>
          </cell>
        </row>
        <row r="26">
          <cell r="B26" t="str">
            <v>2011ex</v>
          </cell>
          <cell r="C26">
            <v>2509</v>
          </cell>
          <cell r="D26">
            <v>0</v>
          </cell>
          <cell r="E26">
            <v>7119</v>
          </cell>
          <cell r="F26">
            <v>11069</v>
          </cell>
          <cell r="G26">
            <v>11069</v>
          </cell>
          <cell r="H26">
            <v>11069</v>
          </cell>
          <cell r="I26">
            <v>11069</v>
          </cell>
          <cell r="J26">
            <v>1538</v>
          </cell>
          <cell r="K26">
            <v>55442</v>
          </cell>
        </row>
        <row r="27">
          <cell r="B27">
            <v>0</v>
          </cell>
          <cell r="C27" t="str">
            <v>-----------------------------------------------------------------------------------------------------------------------------------------</v>
          </cell>
        </row>
        <row r="28">
          <cell r="B28">
            <v>0</v>
          </cell>
          <cell r="C28">
            <v>24167</v>
          </cell>
          <cell r="D28">
            <v>0</v>
          </cell>
          <cell r="E28">
            <v>63011</v>
          </cell>
          <cell r="F28">
            <v>113369</v>
          </cell>
          <cell r="G28">
            <v>113369</v>
          </cell>
          <cell r="H28">
            <v>113369</v>
          </cell>
          <cell r="I28">
            <v>113369</v>
          </cell>
          <cell r="J28">
            <v>26426</v>
          </cell>
          <cell r="K28">
            <v>567080</v>
          </cell>
        </row>
        <row r="29">
          <cell r="B29">
            <v>0</v>
          </cell>
        </row>
        <row r="31">
          <cell r="B31">
            <v>0</v>
          </cell>
        </row>
        <row r="32">
          <cell r="B32">
            <v>0</v>
          </cell>
        </row>
        <row r="33">
          <cell r="B33">
            <v>0</v>
          </cell>
          <cell r="C33" t="str">
            <v xml:space="preserve"> 1 - NORM RET  </v>
          </cell>
          <cell r="D33" t="str">
            <v xml:space="preserve"> 2 - EARLY RET </v>
          </cell>
          <cell r="E33" t="str">
            <v xml:space="preserve"> 3 - TERM VEST </v>
          </cell>
          <cell r="F33" t="str">
            <v xml:space="preserve"> 4 - ORD DEATH </v>
          </cell>
          <cell r="G33" t="str">
            <v xml:space="preserve"> 5 - DTY DEATH </v>
          </cell>
          <cell r="H33" t="str">
            <v xml:space="preserve"> 6 - ORD DISAB </v>
          </cell>
          <cell r="I33" t="str">
            <v xml:space="preserve"> 7 - DTY DISAB </v>
          </cell>
          <cell r="J33" t="str">
            <v xml:space="preserve"> 8 - REFUNDS   </v>
          </cell>
          <cell r="K33" t="str">
            <v xml:space="preserve">     TOTAL     </v>
          </cell>
        </row>
        <row r="34">
          <cell r="B34">
            <v>0</v>
          </cell>
        </row>
        <row r="35">
          <cell r="B35" t="str">
            <v>2002ac</v>
          </cell>
          <cell r="C35">
            <v>255</v>
          </cell>
          <cell r="D35">
            <v>0</v>
          </cell>
          <cell r="E35">
            <v>11</v>
          </cell>
          <cell r="F35">
            <v>1</v>
          </cell>
          <cell r="G35">
            <v>343</v>
          </cell>
          <cell r="H35">
            <v>26</v>
          </cell>
          <cell r="I35">
            <v>497</v>
          </cell>
          <cell r="J35">
            <v>0</v>
          </cell>
          <cell r="K35">
            <v>1098</v>
          </cell>
        </row>
        <row r="36">
          <cell r="B36" t="e">
            <v>#VALUE!</v>
          </cell>
          <cell r="C36" t="str">
            <v>--------------------------------------------------------------------------------------------------------------------------------------</v>
          </cell>
        </row>
        <row r="37">
          <cell r="B37" t="str">
            <v>2003ac</v>
          </cell>
          <cell r="C37">
            <v>484</v>
          </cell>
          <cell r="D37">
            <v>0</v>
          </cell>
          <cell r="E37">
            <v>23</v>
          </cell>
          <cell r="F37">
            <v>1</v>
          </cell>
          <cell r="G37">
            <v>1</v>
          </cell>
          <cell r="H37">
            <v>29</v>
          </cell>
          <cell r="I37">
            <v>749</v>
          </cell>
          <cell r="J37">
            <v>0</v>
          </cell>
          <cell r="K37">
            <v>1287</v>
          </cell>
        </row>
        <row r="38">
          <cell r="B38" t="e">
            <v>#VALUE!</v>
          </cell>
          <cell r="C38" t="str">
            <v>--------------------------------------------------------------------------------------------------------------------------------------</v>
          </cell>
        </row>
        <row r="39">
          <cell r="B39" t="str">
            <v>2004ac</v>
          </cell>
          <cell r="C39">
            <v>147</v>
          </cell>
          <cell r="D39">
            <v>0</v>
          </cell>
          <cell r="E39">
            <v>35</v>
          </cell>
          <cell r="F39">
            <v>3</v>
          </cell>
          <cell r="G39">
            <v>6</v>
          </cell>
          <cell r="H39">
            <v>5</v>
          </cell>
          <cell r="I39">
            <v>366</v>
          </cell>
          <cell r="J39">
            <v>0</v>
          </cell>
          <cell r="K39">
            <v>562</v>
          </cell>
        </row>
        <row r="40">
          <cell r="B40" t="e">
            <v>#VALUE!</v>
          </cell>
          <cell r="C40" t="str">
            <v>--------------------------------------------------------------------------------------------------------------------------------------</v>
          </cell>
        </row>
        <row r="41">
          <cell r="B41" t="str">
            <v>2005ac</v>
          </cell>
          <cell r="C41">
            <v>106</v>
          </cell>
          <cell r="D41">
            <v>0</v>
          </cell>
          <cell r="E41">
            <v>59</v>
          </cell>
          <cell r="F41">
            <v>4</v>
          </cell>
          <cell r="G41">
            <v>4</v>
          </cell>
          <cell r="H41">
            <v>2</v>
          </cell>
          <cell r="I41">
            <v>435</v>
          </cell>
          <cell r="J41">
            <v>0</v>
          </cell>
          <cell r="K41">
            <v>610</v>
          </cell>
        </row>
        <row r="42">
          <cell r="B42" t="e">
            <v>#VALUE!</v>
          </cell>
          <cell r="C42" t="str">
            <v>--------------------------------------------------------------------------------------------------------------------------------------</v>
          </cell>
        </row>
        <row r="43">
          <cell r="B43" t="str">
            <v>2006ac</v>
          </cell>
          <cell r="C43">
            <v>148</v>
          </cell>
          <cell r="D43">
            <v>0</v>
          </cell>
          <cell r="E43">
            <v>0</v>
          </cell>
          <cell r="F43">
            <v>11</v>
          </cell>
          <cell r="G43">
            <v>0</v>
          </cell>
          <cell r="H43">
            <v>3</v>
          </cell>
          <cell r="I43">
            <v>371</v>
          </cell>
          <cell r="J43">
            <v>0</v>
          </cell>
          <cell r="K43">
            <v>533</v>
          </cell>
        </row>
        <row r="44">
          <cell r="B44" t="e">
            <v>#VALUE!</v>
          </cell>
          <cell r="C44" t="str">
            <v>--------------------------------------------------------------------------------------------------------------------------------------</v>
          </cell>
        </row>
        <row r="45">
          <cell r="B45" t="str">
            <v>2007ac</v>
          </cell>
          <cell r="C45">
            <v>116</v>
          </cell>
          <cell r="D45">
            <v>0</v>
          </cell>
          <cell r="E45">
            <v>7</v>
          </cell>
          <cell r="F45">
            <v>2</v>
          </cell>
          <cell r="G45">
            <v>4</v>
          </cell>
          <cell r="H45">
            <v>2</v>
          </cell>
          <cell r="I45">
            <v>394</v>
          </cell>
          <cell r="J45">
            <v>0</v>
          </cell>
          <cell r="K45">
            <v>525</v>
          </cell>
        </row>
        <row r="46">
          <cell r="B46" t="e">
            <v>#VALUE!</v>
          </cell>
          <cell r="C46" t="str">
            <v>--------------------------------------------------------------------------------------------------------------------------------------</v>
          </cell>
        </row>
        <row r="47">
          <cell r="B47" t="str">
            <v>2008ac</v>
          </cell>
          <cell r="C47">
            <v>53</v>
          </cell>
          <cell r="D47">
            <v>0</v>
          </cell>
          <cell r="E47">
            <v>2</v>
          </cell>
          <cell r="F47">
            <v>1</v>
          </cell>
          <cell r="G47">
            <v>5</v>
          </cell>
          <cell r="H47">
            <v>5</v>
          </cell>
          <cell r="I47">
            <v>368</v>
          </cell>
          <cell r="J47">
            <v>0</v>
          </cell>
          <cell r="K47">
            <v>434</v>
          </cell>
        </row>
        <row r="48">
          <cell r="B48" t="e">
            <v>#VALUE!</v>
          </cell>
          <cell r="C48" t="str">
            <v>--------------------------------------------------------------------------------------------------------------------------------------</v>
          </cell>
        </row>
        <row r="49">
          <cell r="B49" t="str">
            <v>2009ac</v>
          </cell>
          <cell r="C49">
            <v>41</v>
          </cell>
          <cell r="D49">
            <v>0</v>
          </cell>
          <cell r="E49">
            <v>3</v>
          </cell>
          <cell r="F49">
            <v>1</v>
          </cell>
          <cell r="G49">
            <v>1</v>
          </cell>
          <cell r="H49">
            <v>2</v>
          </cell>
          <cell r="I49">
            <v>330</v>
          </cell>
          <cell r="J49">
            <v>0</v>
          </cell>
          <cell r="K49">
            <v>378</v>
          </cell>
        </row>
        <row r="50">
          <cell r="B50" t="e">
            <v>#VALUE!</v>
          </cell>
          <cell r="C50" t="str">
            <v>--------------------------------------------------------------------------------------------------------------------------------------</v>
          </cell>
        </row>
        <row r="51">
          <cell r="B51" t="str">
            <v>2010ac</v>
          </cell>
          <cell r="C51">
            <v>44</v>
          </cell>
          <cell r="D51">
            <v>0</v>
          </cell>
          <cell r="E51">
            <v>26</v>
          </cell>
          <cell r="F51">
            <v>16</v>
          </cell>
          <cell r="G51">
            <v>5</v>
          </cell>
          <cell r="H51">
            <v>0</v>
          </cell>
          <cell r="I51">
            <v>321</v>
          </cell>
          <cell r="J51">
            <v>0</v>
          </cell>
          <cell r="K51">
            <v>412</v>
          </cell>
        </row>
        <row r="52">
          <cell r="B52" t="e">
            <v>#VALUE!</v>
          </cell>
          <cell r="C52" t="str">
            <v>--------------------------------------------------------------------------------------------------------------------------------------</v>
          </cell>
        </row>
        <row r="53">
          <cell r="B53" t="str">
            <v>2011ac</v>
          </cell>
          <cell r="C53">
            <v>126</v>
          </cell>
          <cell r="D53">
            <v>0</v>
          </cell>
          <cell r="E53">
            <v>21</v>
          </cell>
          <cell r="F53">
            <v>6</v>
          </cell>
          <cell r="G53">
            <v>1</v>
          </cell>
          <cell r="H53">
            <v>0</v>
          </cell>
          <cell r="I53">
            <v>287</v>
          </cell>
          <cell r="J53">
            <v>0</v>
          </cell>
          <cell r="K53">
            <v>441</v>
          </cell>
        </row>
        <row r="54">
          <cell r="B54">
            <v>0</v>
          </cell>
          <cell r="C54" t="str">
            <v>--------------------------------------------------------------------------------------------------------------------------------------</v>
          </cell>
        </row>
        <row r="55">
          <cell r="B55">
            <v>0</v>
          </cell>
          <cell r="C55">
            <v>1520</v>
          </cell>
          <cell r="D55">
            <v>0</v>
          </cell>
          <cell r="E55">
            <v>187</v>
          </cell>
          <cell r="F55">
            <v>46</v>
          </cell>
          <cell r="G55">
            <v>335</v>
          </cell>
          <cell r="H55">
            <v>74</v>
          </cell>
          <cell r="I55">
            <v>4118</v>
          </cell>
          <cell r="J55">
            <v>0</v>
          </cell>
          <cell r="K55">
            <v>6280</v>
          </cell>
        </row>
        <row r="57">
          <cell r="B57">
            <v>0</v>
          </cell>
        </row>
        <row r="59">
          <cell r="B59">
            <v>0</v>
          </cell>
          <cell r="C59" t="str">
            <v xml:space="preserve"> 1 - NORM RET  </v>
          </cell>
          <cell r="D59" t="str">
            <v xml:space="preserve"> 2 - EARLY RET </v>
          </cell>
          <cell r="E59" t="str">
            <v xml:space="preserve"> 3 - TERM VEST </v>
          </cell>
          <cell r="F59" t="str">
            <v xml:space="preserve"> 4 - ORD DEATH </v>
          </cell>
          <cell r="G59" t="str">
            <v xml:space="preserve"> 5 - DTY DEATH </v>
          </cell>
          <cell r="H59" t="str">
            <v xml:space="preserve"> 6 - ORD DISAB </v>
          </cell>
          <cell r="I59" t="str">
            <v xml:space="preserve"> 7 - DTY DISAB </v>
          </cell>
          <cell r="J59" t="str">
            <v xml:space="preserve"> 8 - REFUNDS   </v>
          </cell>
          <cell r="K59" t="str">
            <v xml:space="preserve">     TOTAL     </v>
          </cell>
        </row>
        <row r="60">
          <cell r="B60">
            <v>0</v>
          </cell>
        </row>
        <row r="61">
          <cell r="B61" t="str">
            <v>2002ee</v>
          </cell>
          <cell r="C61">
            <v>198.42</v>
          </cell>
          <cell r="D61">
            <v>0</v>
          </cell>
          <cell r="E61">
            <v>12.39</v>
          </cell>
          <cell r="F61">
            <v>9.1</v>
          </cell>
          <cell r="G61">
            <v>5.64</v>
          </cell>
          <cell r="H61">
            <v>34.56</v>
          </cell>
          <cell r="I61">
            <v>301.10000000000002</v>
          </cell>
          <cell r="J61">
            <v>12.89</v>
          </cell>
          <cell r="K61">
            <v>574.09</v>
          </cell>
        </row>
        <row r="62">
          <cell r="B62" t="e">
            <v>#VALUE!</v>
          </cell>
          <cell r="C62" t="str">
            <v>---------------------------------------------------------------------------------------------------------------------------------------------</v>
          </cell>
        </row>
        <row r="63">
          <cell r="B63" t="str">
            <v>2003ee</v>
          </cell>
          <cell r="C63">
            <v>151.87</v>
          </cell>
          <cell r="D63">
            <v>0</v>
          </cell>
          <cell r="E63">
            <v>11.46</v>
          </cell>
          <cell r="F63">
            <v>8.8000000000000007</v>
          </cell>
          <cell r="G63">
            <v>5.38</v>
          </cell>
          <cell r="H63">
            <v>31.53</v>
          </cell>
          <cell r="I63">
            <v>285.35000000000002</v>
          </cell>
          <cell r="J63">
            <v>21.58</v>
          </cell>
          <cell r="K63">
            <v>515.96</v>
          </cell>
        </row>
        <row r="64">
          <cell r="B64" t="e">
            <v>#VALUE!</v>
          </cell>
          <cell r="C64" t="str">
            <v>---------------------------------------------------------------------------------------------------------------------------------------------</v>
          </cell>
        </row>
        <row r="65">
          <cell r="B65" t="str">
            <v>2004ee</v>
          </cell>
          <cell r="C65">
            <v>118.46</v>
          </cell>
          <cell r="D65">
            <v>0</v>
          </cell>
          <cell r="E65">
            <v>11.6</v>
          </cell>
          <cell r="F65">
            <v>7.83</v>
          </cell>
          <cell r="G65">
            <v>4.5599999999999996</v>
          </cell>
          <cell r="H65">
            <v>23.58</v>
          </cell>
          <cell r="I65">
            <v>237.71</v>
          </cell>
          <cell r="J65">
            <v>23.63</v>
          </cell>
          <cell r="K65">
            <v>427.36</v>
          </cell>
        </row>
        <row r="66">
          <cell r="B66" t="e">
            <v>#VALUE!</v>
          </cell>
          <cell r="C66" t="str">
            <v>---------------------------------------------------------------------------------------------------------------------------------------------</v>
          </cell>
        </row>
        <row r="67">
          <cell r="B67" t="str">
            <v>2005ee</v>
          </cell>
          <cell r="C67">
            <v>120.75</v>
          </cell>
          <cell r="D67">
            <v>0</v>
          </cell>
          <cell r="E67">
            <v>12.16</v>
          </cell>
          <cell r="F67">
            <v>8.06</v>
          </cell>
          <cell r="G67">
            <v>4.72</v>
          </cell>
          <cell r="H67">
            <v>23.84</v>
          </cell>
          <cell r="I67">
            <v>239.54</v>
          </cell>
          <cell r="J67">
            <v>26.58</v>
          </cell>
          <cell r="K67">
            <v>435.64</v>
          </cell>
        </row>
        <row r="68">
          <cell r="B68" t="e">
            <v>#VALUE!</v>
          </cell>
          <cell r="C68" t="str">
            <v>---------------------------------------------------------------------------------------------------------------------------------------------</v>
          </cell>
        </row>
        <row r="69">
          <cell r="B69" t="str">
            <v>2006ee</v>
          </cell>
          <cell r="C69">
            <v>124.07</v>
          </cell>
          <cell r="D69">
            <v>0</v>
          </cell>
          <cell r="E69">
            <v>11.92</v>
          </cell>
          <cell r="F69">
            <v>8.2100000000000009</v>
          </cell>
          <cell r="G69">
            <v>4.8499999999999996</v>
          </cell>
          <cell r="H69">
            <v>23.81</v>
          </cell>
          <cell r="I69">
            <v>240.32</v>
          </cell>
          <cell r="J69">
            <v>25.26</v>
          </cell>
          <cell r="K69">
            <v>438.44</v>
          </cell>
        </row>
        <row r="70">
          <cell r="B70" t="e">
            <v>#VALUE!</v>
          </cell>
          <cell r="C70" t="str">
            <v>-------------------------------------------------------------------------------------------------------------------------------------------</v>
          </cell>
        </row>
        <row r="71">
          <cell r="B71" t="e">
            <v>#VALUE!</v>
          </cell>
          <cell r="C71" t="str">
            <v xml:space="preserve">                                                                                                                                             </v>
          </cell>
        </row>
        <row r="72">
          <cell r="B72" t="str">
            <v>1ee</v>
          </cell>
          <cell r="C72">
            <v>0</v>
          </cell>
        </row>
        <row r="73">
          <cell r="B73" t="str">
            <v>2007ee</v>
          </cell>
          <cell r="C73">
            <v>113.49</v>
          </cell>
          <cell r="D73">
            <v>0</v>
          </cell>
          <cell r="E73">
            <v>12.52</v>
          </cell>
          <cell r="F73">
            <v>8.35</v>
          </cell>
          <cell r="G73">
            <v>5</v>
          </cell>
          <cell r="H73">
            <v>24.53</v>
          </cell>
          <cell r="I73">
            <v>243.23</v>
          </cell>
          <cell r="J73">
            <v>23.41</v>
          </cell>
          <cell r="K73">
            <v>430.52</v>
          </cell>
        </row>
        <row r="74">
          <cell r="B74" t="e">
            <v>#VALUE!</v>
          </cell>
          <cell r="C74" t="str">
            <v>---------------------------------------------------------------------------------------------------------------------------------------</v>
          </cell>
        </row>
        <row r="75">
          <cell r="B75" t="str">
            <v>2008ee</v>
          </cell>
          <cell r="C75">
            <v>110.67</v>
          </cell>
          <cell r="D75">
            <v>0</v>
          </cell>
          <cell r="E75">
            <v>13.47</v>
          </cell>
          <cell r="F75">
            <v>8.2799999999999994</v>
          </cell>
          <cell r="G75">
            <v>5.0199999999999996</v>
          </cell>
          <cell r="H75">
            <v>25.38</v>
          </cell>
          <cell r="I75">
            <v>244.77</v>
          </cell>
          <cell r="J75">
            <v>13.64</v>
          </cell>
          <cell r="K75">
            <v>421.24</v>
          </cell>
        </row>
        <row r="76">
          <cell r="B76" t="e">
            <v>#VALUE!</v>
          </cell>
          <cell r="C76" t="str">
            <v>---------------------------------------------------------------------------------------------------------------------------------------</v>
          </cell>
        </row>
        <row r="77">
          <cell r="B77" t="str">
            <v>2009ee</v>
          </cell>
          <cell r="C77">
            <v>104.22</v>
          </cell>
          <cell r="D77">
            <v>0</v>
          </cell>
          <cell r="E77">
            <v>14.39</v>
          </cell>
          <cell r="F77">
            <v>8.58</v>
          </cell>
          <cell r="G77">
            <v>5.28</v>
          </cell>
          <cell r="H77">
            <v>27.46</v>
          </cell>
          <cell r="I77">
            <v>252.54</v>
          </cell>
          <cell r="J77">
            <v>17.559999999999999</v>
          </cell>
          <cell r="K77">
            <v>430.05</v>
          </cell>
        </row>
        <row r="78">
          <cell r="B78" t="e">
            <v>#VALUE!</v>
          </cell>
          <cell r="C78" t="str">
            <v>---------------------------------------------------------------------------------------------------------------------------------------</v>
          </cell>
        </row>
        <row r="79">
          <cell r="B79" t="str">
            <v>2010ee</v>
          </cell>
          <cell r="C79">
            <v>118.07</v>
          </cell>
          <cell r="D79">
            <v>0</v>
          </cell>
          <cell r="E79">
            <v>15.12</v>
          </cell>
          <cell r="F79">
            <v>8.69</v>
          </cell>
          <cell r="G79">
            <v>5.45</v>
          </cell>
          <cell r="H79">
            <v>29.63</v>
          </cell>
          <cell r="I79">
            <v>260.52999999999997</v>
          </cell>
          <cell r="J79">
            <v>11.68</v>
          </cell>
          <cell r="K79">
            <v>449.18</v>
          </cell>
        </row>
        <row r="80">
          <cell r="B80" t="e">
            <v>#VALUE!</v>
          </cell>
          <cell r="C80" t="str">
            <v>---------------------------------------------------------------------------------------------------------------------------------------</v>
          </cell>
        </row>
        <row r="81">
          <cell r="B81" t="str">
            <v>2011ee</v>
          </cell>
          <cell r="C81">
            <v>157.38</v>
          </cell>
          <cell r="D81">
            <v>0</v>
          </cell>
          <cell r="E81">
            <v>15.88</v>
          </cell>
          <cell r="F81">
            <v>8.68</v>
          </cell>
          <cell r="G81">
            <v>5.54</v>
          </cell>
          <cell r="H81">
            <v>31.69</v>
          </cell>
          <cell r="I81">
            <v>268.11</v>
          </cell>
          <cell r="J81">
            <v>6.23</v>
          </cell>
          <cell r="K81">
            <v>493.51</v>
          </cell>
        </row>
      </sheetData>
      <sheetData sheetId="17"/>
      <sheetData sheetId="18">
        <row r="70">
          <cell r="D70">
            <v>393</v>
          </cell>
        </row>
      </sheetData>
      <sheetData sheetId="19">
        <row r="32">
          <cell r="D32">
            <v>46</v>
          </cell>
        </row>
      </sheetData>
      <sheetData sheetId="20">
        <row r="45">
          <cell r="D45">
            <v>50</v>
          </cell>
        </row>
      </sheetData>
      <sheetData sheetId="21">
        <row r="66">
          <cell r="D66">
            <v>23</v>
          </cell>
        </row>
      </sheetData>
      <sheetData sheetId="22">
        <row r="66">
          <cell r="D66">
            <v>0</v>
          </cell>
        </row>
      </sheetData>
      <sheetData sheetId="23">
        <row r="43">
          <cell r="L43">
            <v>1.7764365434469878</v>
          </cell>
        </row>
      </sheetData>
      <sheetData sheetId="24">
        <row r="58">
          <cell r="L58">
            <v>0.92948401765986377</v>
          </cell>
        </row>
      </sheetData>
      <sheetData sheetId="25"/>
      <sheetData sheetId="26"/>
      <sheetData sheetId="27">
        <row r="3">
          <cell r="O3">
            <v>31</v>
          </cell>
        </row>
        <row r="59">
          <cell r="H59">
            <v>2.4036387224139144E-2</v>
          </cell>
        </row>
        <row r="60">
          <cell r="H60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>
        <row r="10">
          <cell r="K10">
            <v>19</v>
          </cell>
          <cell r="L10">
            <v>4.0000000000000002E-4</v>
          </cell>
          <cell r="M10">
            <v>2.9999999999999997E-4</v>
          </cell>
          <cell r="N10">
            <v>2.0000000000000001E-4</v>
          </cell>
          <cell r="O10">
            <v>1E-4</v>
          </cell>
          <cell r="P10">
            <v>0</v>
          </cell>
          <cell r="Q10">
            <v>0</v>
          </cell>
          <cell r="R10">
            <v>0</v>
          </cell>
          <cell r="S10">
            <v>2.9999999999999997E-4</v>
          </cell>
          <cell r="T10">
            <v>5.0000000000000001E-4</v>
          </cell>
          <cell r="U10">
            <v>2.9999999999999997E-4</v>
          </cell>
        </row>
        <row r="11">
          <cell r="K11">
            <v>20</v>
          </cell>
          <cell r="L11">
            <v>4.0000000000000002E-4</v>
          </cell>
          <cell r="M11">
            <v>2.9999999999999997E-4</v>
          </cell>
          <cell r="N11">
            <v>2.0000000000000001E-4</v>
          </cell>
          <cell r="O11">
            <v>1E-4</v>
          </cell>
          <cell r="P11">
            <v>0</v>
          </cell>
          <cell r="Q11">
            <v>0</v>
          </cell>
          <cell r="R11">
            <v>0</v>
          </cell>
          <cell r="S11">
            <v>2.9999999999999997E-4</v>
          </cell>
          <cell r="T11">
            <v>5.0000000000000001E-4</v>
          </cell>
          <cell r="U11">
            <v>2.9999999999999997E-4</v>
          </cell>
        </row>
        <row r="12">
          <cell r="K12">
            <v>21</v>
          </cell>
          <cell r="L12">
            <v>4.0000000000000002E-4</v>
          </cell>
          <cell r="M12">
            <v>2.9999999999999997E-4</v>
          </cell>
          <cell r="N12">
            <v>2.0000000000000001E-4</v>
          </cell>
          <cell r="O12">
            <v>1E-4</v>
          </cell>
          <cell r="P12">
            <v>0</v>
          </cell>
          <cell r="Q12">
            <v>0</v>
          </cell>
          <cell r="R12">
            <v>0</v>
          </cell>
          <cell r="S12">
            <v>2.9999999999999997E-4</v>
          </cell>
          <cell r="T12">
            <v>5.0000000000000001E-4</v>
          </cell>
          <cell r="U12">
            <v>2.9999999999999997E-4</v>
          </cell>
        </row>
        <row r="13">
          <cell r="K13">
            <v>22</v>
          </cell>
          <cell r="L13">
            <v>4.0000000000000002E-4</v>
          </cell>
          <cell r="M13">
            <v>2.9999999999999997E-4</v>
          </cell>
          <cell r="N13">
            <v>2.0000000000000001E-4</v>
          </cell>
          <cell r="O13">
            <v>1E-4</v>
          </cell>
          <cell r="P13">
            <v>0</v>
          </cell>
          <cell r="Q13">
            <v>0</v>
          </cell>
          <cell r="R13">
            <v>0</v>
          </cell>
          <cell r="S13">
            <v>2.9999999999999997E-4</v>
          </cell>
          <cell r="T13">
            <v>5.0000000000000001E-4</v>
          </cell>
          <cell r="U13">
            <v>2.9999999999999997E-4</v>
          </cell>
        </row>
        <row r="14">
          <cell r="K14">
            <v>23</v>
          </cell>
          <cell r="L14">
            <v>4.0000000000000002E-4</v>
          </cell>
          <cell r="M14">
            <v>2.9999999999999997E-4</v>
          </cell>
          <cell r="N14">
            <v>2.0000000000000001E-4</v>
          </cell>
          <cell r="O14">
            <v>1E-4</v>
          </cell>
          <cell r="P14">
            <v>0</v>
          </cell>
          <cell r="Q14">
            <v>0</v>
          </cell>
          <cell r="R14">
            <v>0</v>
          </cell>
          <cell r="S14">
            <v>2.9999999999999997E-4</v>
          </cell>
          <cell r="T14">
            <v>5.0000000000000001E-4</v>
          </cell>
          <cell r="U14">
            <v>2.9999999999999997E-4</v>
          </cell>
        </row>
        <row r="15">
          <cell r="K15">
            <v>24</v>
          </cell>
          <cell r="L15">
            <v>4.0000000000000002E-4</v>
          </cell>
          <cell r="M15">
            <v>2.9999999999999997E-4</v>
          </cell>
          <cell r="N15">
            <v>2.0000000000000001E-4</v>
          </cell>
          <cell r="O15">
            <v>1E-4</v>
          </cell>
          <cell r="P15">
            <v>0</v>
          </cell>
          <cell r="Q15">
            <v>0</v>
          </cell>
          <cell r="R15">
            <v>0</v>
          </cell>
          <cell r="S15">
            <v>2.9999999999999997E-4</v>
          </cell>
          <cell r="T15">
            <v>5.0000000000000001E-4</v>
          </cell>
          <cell r="U15">
            <v>2.9999999999999997E-4</v>
          </cell>
        </row>
        <row r="16">
          <cell r="K16">
            <v>25</v>
          </cell>
          <cell r="L16">
            <v>4.0000000000000002E-4</v>
          </cell>
          <cell r="M16">
            <v>2.9999999999999997E-4</v>
          </cell>
          <cell r="N16">
            <v>2.0000000000000001E-4</v>
          </cell>
          <cell r="O16">
            <v>1E-4</v>
          </cell>
          <cell r="P16">
            <v>0</v>
          </cell>
          <cell r="Q16">
            <v>0</v>
          </cell>
          <cell r="R16">
            <v>0</v>
          </cell>
          <cell r="S16">
            <v>2.9999999999999997E-4</v>
          </cell>
          <cell r="T16">
            <v>5.0000000000000001E-4</v>
          </cell>
          <cell r="U16">
            <v>2.9999999999999997E-4</v>
          </cell>
        </row>
        <row r="17">
          <cell r="K17">
            <v>26</v>
          </cell>
          <cell r="L17">
            <v>4.0000000000000002E-4</v>
          </cell>
          <cell r="M17">
            <v>2.9999999999999997E-4</v>
          </cell>
          <cell r="N17">
            <v>2.0000000000000001E-4</v>
          </cell>
          <cell r="O17">
            <v>1E-4</v>
          </cell>
          <cell r="P17">
            <v>0</v>
          </cell>
          <cell r="Q17">
            <v>0</v>
          </cell>
          <cell r="R17">
            <v>0</v>
          </cell>
          <cell r="S17">
            <v>4.0000000000000002E-4</v>
          </cell>
          <cell r="T17">
            <v>8.9999999999999998E-4</v>
          </cell>
          <cell r="U17">
            <v>4.0000000000000002E-4</v>
          </cell>
        </row>
        <row r="18">
          <cell r="K18">
            <v>27</v>
          </cell>
          <cell r="L18">
            <v>4.0000000000000002E-4</v>
          </cell>
          <cell r="M18">
            <v>2.9999999999999997E-4</v>
          </cell>
          <cell r="N18">
            <v>2.0000000000000001E-4</v>
          </cell>
          <cell r="O18">
            <v>2.0000000000000001E-4</v>
          </cell>
          <cell r="P18">
            <v>0</v>
          </cell>
          <cell r="Q18">
            <v>0</v>
          </cell>
          <cell r="R18">
            <v>0</v>
          </cell>
          <cell r="S18">
            <v>5.0000000000000001E-4</v>
          </cell>
          <cell r="T18">
            <v>1.2999999999999999E-3</v>
          </cell>
          <cell r="U18">
            <v>5.0000000000000001E-4</v>
          </cell>
        </row>
        <row r="19">
          <cell r="K19">
            <v>28</v>
          </cell>
          <cell r="L19">
            <v>4.0000000000000002E-4</v>
          </cell>
          <cell r="M19">
            <v>2.9999999999999997E-4</v>
          </cell>
          <cell r="N19">
            <v>2.0000000000000001E-4</v>
          </cell>
          <cell r="O19">
            <v>2.9999999999999997E-4</v>
          </cell>
          <cell r="P19">
            <v>0</v>
          </cell>
          <cell r="Q19">
            <v>0</v>
          </cell>
          <cell r="R19">
            <v>0</v>
          </cell>
          <cell r="S19">
            <v>6.9999999999999999E-4</v>
          </cell>
          <cell r="T19">
            <v>1.6999999999999999E-3</v>
          </cell>
          <cell r="U19">
            <v>6.9999999999999999E-4</v>
          </cell>
        </row>
        <row r="20">
          <cell r="K20">
            <v>29</v>
          </cell>
          <cell r="L20">
            <v>4.0000000000000002E-4</v>
          </cell>
          <cell r="M20">
            <v>2.9999999999999997E-4</v>
          </cell>
          <cell r="N20">
            <v>2.0000000000000001E-4</v>
          </cell>
          <cell r="O20">
            <v>4.0000000000000002E-4</v>
          </cell>
          <cell r="P20">
            <v>0</v>
          </cell>
          <cell r="Q20">
            <v>0</v>
          </cell>
          <cell r="R20">
            <v>0</v>
          </cell>
          <cell r="S20">
            <v>1E-3</v>
          </cell>
          <cell r="T20">
            <v>2.0999999999999999E-3</v>
          </cell>
          <cell r="U20">
            <v>1E-3</v>
          </cell>
        </row>
        <row r="21">
          <cell r="K21">
            <v>30</v>
          </cell>
          <cell r="L21">
            <v>4.0000000000000002E-4</v>
          </cell>
          <cell r="M21">
            <v>2.9999999999999997E-4</v>
          </cell>
          <cell r="N21">
            <v>2.0000000000000001E-4</v>
          </cell>
          <cell r="O21">
            <v>5.0000000000000001E-4</v>
          </cell>
          <cell r="P21">
            <v>0</v>
          </cell>
          <cell r="Q21">
            <v>0</v>
          </cell>
          <cell r="R21">
            <v>0</v>
          </cell>
          <cell r="S21">
            <v>1.5E-3</v>
          </cell>
          <cell r="T21">
            <v>2.5000000000000001E-3</v>
          </cell>
          <cell r="U21">
            <v>1.5E-3</v>
          </cell>
        </row>
        <row r="22">
          <cell r="K22">
            <v>31</v>
          </cell>
          <cell r="L22">
            <v>4.0000000000000002E-4</v>
          </cell>
          <cell r="M22">
            <v>2.9999999999999997E-4</v>
          </cell>
          <cell r="N22">
            <v>2.0000000000000001E-4</v>
          </cell>
          <cell r="O22">
            <v>5.9999999999999995E-4</v>
          </cell>
          <cell r="P22">
            <v>0</v>
          </cell>
          <cell r="Q22">
            <v>0</v>
          </cell>
          <cell r="R22">
            <v>0</v>
          </cell>
          <cell r="S22">
            <v>2.3999999999999998E-3</v>
          </cell>
          <cell r="T22">
            <v>4.0000000000000001E-3</v>
          </cell>
          <cell r="U22">
            <v>2.3999999999999998E-3</v>
          </cell>
        </row>
        <row r="23">
          <cell r="K23">
            <v>32</v>
          </cell>
          <cell r="L23">
            <v>4.0000000000000002E-4</v>
          </cell>
          <cell r="M23">
            <v>2.9999999999999997E-4</v>
          </cell>
          <cell r="N23">
            <v>2.0000000000000001E-4</v>
          </cell>
          <cell r="O23">
            <v>6.9999999999999999E-4</v>
          </cell>
          <cell r="P23">
            <v>0</v>
          </cell>
          <cell r="Q23">
            <v>0</v>
          </cell>
          <cell r="R23">
            <v>0</v>
          </cell>
          <cell r="S23">
            <v>3.3E-3</v>
          </cell>
          <cell r="T23">
            <v>5.4999999999999997E-3</v>
          </cell>
          <cell r="U23">
            <v>3.3E-3</v>
          </cell>
        </row>
        <row r="24">
          <cell r="K24">
            <v>33</v>
          </cell>
          <cell r="L24">
            <v>4.0000000000000002E-4</v>
          </cell>
          <cell r="M24">
            <v>2.9999999999999997E-4</v>
          </cell>
          <cell r="N24">
            <v>2.0000000000000001E-4</v>
          </cell>
          <cell r="O24">
            <v>8.0000000000000004E-4</v>
          </cell>
          <cell r="P24">
            <v>0</v>
          </cell>
          <cell r="Q24">
            <v>0</v>
          </cell>
          <cell r="R24">
            <v>0</v>
          </cell>
          <cell r="S24">
            <v>4.1999999999999997E-3</v>
          </cell>
          <cell r="T24">
            <v>7.0000000000000001E-3</v>
          </cell>
          <cell r="U24">
            <v>4.1999999999999997E-3</v>
          </cell>
        </row>
        <row r="25">
          <cell r="K25">
            <v>34</v>
          </cell>
          <cell r="L25">
            <v>4.0000000000000002E-4</v>
          </cell>
          <cell r="M25">
            <v>2.9999999999999997E-4</v>
          </cell>
          <cell r="N25">
            <v>2.0000000000000001E-4</v>
          </cell>
          <cell r="O25">
            <v>8.9999999999999998E-4</v>
          </cell>
          <cell r="P25">
            <v>0</v>
          </cell>
          <cell r="Q25">
            <v>0</v>
          </cell>
          <cell r="R25">
            <v>0</v>
          </cell>
          <cell r="S25">
            <v>5.1000000000000004E-3</v>
          </cell>
          <cell r="T25">
            <v>8.5000000000000006E-3</v>
          </cell>
          <cell r="U25">
            <v>5.1000000000000004E-3</v>
          </cell>
        </row>
        <row r="26">
          <cell r="K26">
            <v>35</v>
          </cell>
          <cell r="L26">
            <v>4.0000000000000002E-4</v>
          </cell>
          <cell r="M26">
            <v>2.9999999999999997E-4</v>
          </cell>
          <cell r="N26">
            <v>2.0000000000000001E-4</v>
          </cell>
          <cell r="O26">
            <v>1E-3</v>
          </cell>
          <cell r="P26">
            <v>0</v>
          </cell>
          <cell r="Q26">
            <v>0</v>
          </cell>
          <cell r="R26">
            <v>0</v>
          </cell>
          <cell r="S26">
            <v>6.0000000000000001E-3</v>
          </cell>
          <cell r="T26">
            <v>0.01</v>
          </cell>
          <cell r="U26">
            <v>6.0000000000000001E-3</v>
          </cell>
        </row>
        <row r="27">
          <cell r="K27">
            <v>36</v>
          </cell>
          <cell r="L27">
            <v>4.2000000000000002E-4</v>
          </cell>
          <cell r="M27">
            <v>3.2000000000000003E-4</v>
          </cell>
          <cell r="N27">
            <v>2.0000000000000001E-4</v>
          </cell>
          <cell r="O27">
            <v>1.1000000000000001E-3</v>
          </cell>
          <cell r="P27">
            <v>0.1</v>
          </cell>
          <cell r="Q27">
            <v>0</v>
          </cell>
          <cell r="R27">
            <v>0</v>
          </cell>
          <cell r="S27">
            <v>7.1999999999999998E-3</v>
          </cell>
          <cell r="T27">
            <v>1.2E-2</v>
          </cell>
          <cell r="U27">
            <v>7.1999999999999998E-3</v>
          </cell>
        </row>
        <row r="28">
          <cell r="K28">
            <v>37</v>
          </cell>
          <cell r="L28">
            <v>4.4000000000000002E-4</v>
          </cell>
          <cell r="M28">
            <v>3.4000000000000002E-4</v>
          </cell>
          <cell r="N28">
            <v>2.0000000000000001E-4</v>
          </cell>
          <cell r="O28">
            <v>1.1999999999999999E-3</v>
          </cell>
          <cell r="P28">
            <v>0.1</v>
          </cell>
          <cell r="Q28">
            <v>0.02</v>
          </cell>
          <cell r="R28">
            <v>0</v>
          </cell>
          <cell r="S28">
            <v>8.5000000000000006E-3</v>
          </cell>
          <cell r="T28">
            <v>1.4E-2</v>
          </cell>
          <cell r="U28">
            <v>8.3999999999999995E-3</v>
          </cell>
        </row>
        <row r="29">
          <cell r="K29">
            <v>38</v>
          </cell>
          <cell r="L29">
            <v>4.6000000000000001E-4</v>
          </cell>
          <cell r="M29">
            <v>3.6000000000000002E-4</v>
          </cell>
          <cell r="N29">
            <v>2.0000000000000001E-4</v>
          </cell>
          <cell r="O29">
            <v>1.2999999999999999E-3</v>
          </cell>
          <cell r="P29">
            <v>0.1</v>
          </cell>
          <cell r="Q29">
            <v>0.02</v>
          </cell>
          <cell r="R29">
            <v>0.02</v>
          </cell>
          <cell r="S29">
            <v>9.9000000000000008E-3</v>
          </cell>
          <cell r="T29">
            <v>1.6E-2</v>
          </cell>
          <cell r="U29">
            <v>9.5999999999999992E-3</v>
          </cell>
        </row>
        <row r="30">
          <cell r="K30">
            <v>39</v>
          </cell>
          <cell r="L30">
            <v>4.8000000000000001E-4</v>
          </cell>
          <cell r="M30">
            <v>3.8000000000000002E-4</v>
          </cell>
          <cell r="N30">
            <v>2.0000000000000001E-4</v>
          </cell>
          <cell r="O30">
            <v>1.4E-3</v>
          </cell>
          <cell r="P30">
            <v>0.1</v>
          </cell>
          <cell r="Q30">
            <v>0.02</v>
          </cell>
          <cell r="R30">
            <v>0.02</v>
          </cell>
          <cell r="S30">
            <v>1.14E-2</v>
          </cell>
          <cell r="T30">
            <v>1.7999999999999999E-2</v>
          </cell>
          <cell r="U30">
            <v>1.0800000000000001E-2</v>
          </cell>
        </row>
        <row r="31">
          <cell r="K31">
            <v>40</v>
          </cell>
          <cell r="L31">
            <v>5.0000000000000001E-4</v>
          </cell>
          <cell r="M31">
            <v>4.0000000000000002E-4</v>
          </cell>
          <cell r="N31">
            <v>2.0000000000000001E-4</v>
          </cell>
          <cell r="O31">
            <v>1.5E-3</v>
          </cell>
          <cell r="P31">
            <v>0.1</v>
          </cell>
          <cell r="Q31">
            <v>0.02</v>
          </cell>
          <cell r="R31">
            <v>0.02</v>
          </cell>
          <cell r="S31">
            <v>1.2999999999999999E-2</v>
          </cell>
          <cell r="T31">
            <v>0.02</v>
          </cell>
          <cell r="U31">
            <v>1.2E-2</v>
          </cell>
        </row>
        <row r="32">
          <cell r="K32">
            <v>41</v>
          </cell>
          <cell r="L32">
            <v>5.9999999999999995E-4</v>
          </cell>
          <cell r="M32">
            <v>4.6000000000000001E-4</v>
          </cell>
          <cell r="N32">
            <v>2.5999999999999998E-4</v>
          </cell>
          <cell r="O32">
            <v>1.6000000000000001E-3</v>
          </cell>
          <cell r="P32">
            <v>0.1</v>
          </cell>
          <cell r="Q32">
            <v>0.02</v>
          </cell>
          <cell r="R32">
            <v>0.02</v>
          </cell>
          <cell r="S32">
            <v>1.44E-2</v>
          </cell>
          <cell r="T32">
            <v>2.1999999999999999E-2</v>
          </cell>
          <cell r="U32">
            <v>1.32E-2</v>
          </cell>
        </row>
        <row r="33">
          <cell r="K33">
            <v>42</v>
          </cell>
          <cell r="L33">
            <v>6.9999999999999999E-4</v>
          </cell>
          <cell r="M33">
            <v>5.2000000000000006E-4</v>
          </cell>
          <cell r="N33">
            <v>3.2000000000000003E-4</v>
          </cell>
          <cell r="O33">
            <v>1.6999999999999999E-3</v>
          </cell>
          <cell r="P33">
            <v>0.1</v>
          </cell>
          <cell r="Q33">
            <v>0.02</v>
          </cell>
          <cell r="R33">
            <v>0.02</v>
          </cell>
          <cell r="S33">
            <v>1.5800000000000002E-2</v>
          </cell>
          <cell r="T33">
            <v>2.4E-2</v>
          </cell>
          <cell r="U33">
            <v>1.44E-2</v>
          </cell>
        </row>
        <row r="34">
          <cell r="K34">
            <v>43</v>
          </cell>
          <cell r="L34">
            <v>8.0000000000000004E-4</v>
          </cell>
          <cell r="M34">
            <v>5.8000000000000011E-4</v>
          </cell>
          <cell r="N34">
            <v>3.8000000000000002E-4</v>
          </cell>
          <cell r="O34">
            <v>1.8E-3</v>
          </cell>
          <cell r="P34">
            <v>0.1</v>
          </cell>
          <cell r="Q34">
            <v>0.02</v>
          </cell>
          <cell r="R34">
            <v>0.02</v>
          </cell>
          <cell r="S34">
            <v>1.72E-2</v>
          </cell>
          <cell r="T34">
            <v>2.5999999999999999E-2</v>
          </cell>
          <cell r="U34">
            <v>1.5599999999999999E-2</v>
          </cell>
        </row>
        <row r="35">
          <cell r="K35">
            <v>44</v>
          </cell>
          <cell r="L35">
            <v>8.9999999999999998E-4</v>
          </cell>
          <cell r="M35">
            <v>6.4000000000000016E-4</v>
          </cell>
          <cell r="N35">
            <v>4.4000000000000002E-4</v>
          </cell>
          <cell r="O35">
            <v>1.9E-3</v>
          </cell>
          <cell r="P35">
            <v>0.1</v>
          </cell>
          <cell r="Q35">
            <v>0.02</v>
          </cell>
          <cell r="R35">
            <v>0.02</v>
          </cell>
          <cell r="S35">
            <v>1.8599999999999998E-2</v>
          </cell>
          <cell r="T35">
            <v>2.8000000000000001E-2</v>
          </cell>
          <cell r="U35">
            <v>1.6799999999999999E-2</v>
          </cell>
        </row>
        <row r="36">
          <cell r="K36">
            <v>45</v>
          </cell>
          <cell r="L36">
            <v>1E-3</v>
          </cell>
          <cell r="M36">
            <v>7.0000000000000021E-4</v>
          </cell>
          <cell r="N36">
            <v>5.0000000000000001E-4</v>
          </cell>
          <cell r="O36">
            <v>2E-3</v>
          </cell>
          <cell r="P36">
            <v>0.1</v>
          </cell>
          <cell r="Q36">
            <v>0.02</v>
          </cell>
          <cell r="R36">
            <v>0.02</v>
          </cell>
          <cell r="S36">
            <v>0.02</v>
          </cell>
          <cell r="T36">
            <v>0.03</v>
          </cell>
          <cell r="U36">
            <v>1.7999999999999999E-2</v>
          </cell>
        </row>
        <row r="37">
          <cell r="K37">
            <v>46</v>
          </cell>
          <cell r="L37">
            <v>1.1000000000000001E-3</v>
          </cell>
          <cell r="M37">
            <v>7.6000000000000026E-4</v>
          </cell>
          <cell r="N37">
            <v>5.9999999999999995E-4</v>
          </cell>
          <cell r="O37">
            <v>2.2000000000000001E-3</v>
          </cell>
          <cell r="P37">
            <v>0.11</v>
          </cell>
          <cell r="Q37">
            <v>0.02</v>
          </cell>
          <cell r="R37">
            <v>0.02</v>
          </cell>
          <cell r="S37">
            <v>2.3E-2</v>
          </cell>
          <cell r="T37">
            <v>3.4000000000000002E-2</v>
          </cell>
          <cell r="U37">
            <v>1.9199999999999998E-2</v>
          </cell>
        </row>
        <row r="38">
          <cell r="K38">
            <v>47</v>
          </cell>
          <cell r="L38">
            <v>1.1999999999999999E-3</v>
          </cell>
          <cell r="M38">
            <v>8.2000000000000031E-4</v>
          </cell>
          <cell r="N38">
            <v>6.9999999999999999E-4</v>
          </cell>
          <cell r="O38">
            <v>2.3999999999999998E-3</v>
          </cell>
          <cell r="P38">
            <v>0.12</v>
          </cell>
          <cell r="Q38">
            <v>0.02</v>
          </cell>
          <cell r="R38">
            <v>0.02</v>
          </cell>
          <cell r="S38">
            <v>2.5999999999999999E-2</v>
          </cell>
          <cell r="T38">
            <v>3.7999999999999999E-2</v>
          </cell>
          <cell r="U38">
            <v>2.0399999999999998E-2</v>
          </cell>
        </row>
        <row r="39">
          <cell r="K39">
            <v>48</v>
          </cell>
          <cell r="L39">
            <v>1.2999999999999999E-3</v>
          </cell>
          <cell r="M39">
            <v>8.8000000000000036E-4</v>
          </cell>
          <cell r="N39">
            <v>8.0000000000000004E-4</v>
          </cell>
          <cell r="O39">
            <v>2.5999999999999999E-3</v>
          </cell>
          <cell r="P39">
            <v>0.13</v>
          </cell>
          <cell r="Q39">
            <v>0.02</v>
          </cell>
          <cell r="R39">
            <v>0.02</v>
          </cell>
          <cell r="S39">
            <v>2.9000000000000001E-2</v>
          </cell>
          <cell r="T39">
            <v>4.2000000000000003E-2</v>
          </cell>
          <cell r="U39">
            <v>2.1599999999999998E-2</v>
          </cell>
        </row>
        <row r="40">
          <cell r="K40">
            <v>49</v>
          </cell>
          <cell r="L40">
            <v>1.4E-3</v>
          </cell>
          <cell r="M40">
            <v>9.4000000000000041E-4</v>
          </cell>
          <cell r="N40">
            <v>8.9999999999999998E-4</v>
          </cell>
          <cell r="O40">
            <v>2.8E-3</v>
          </cell>
          <cell r="P40">
            <v>0.14000000000000001</v>
          </cell>
          <cell r="Q40">
            <v>0.02</v>
          </cell>
          <cell r="R40">
            <v>0.02</v>
          </cell>
          <cell r="S40">
            <v>3.2000000000000001E-2</v>
          </cell>
          <cell r="T40">
            <v>4.5999999999999999E-2</v>
          </cell>
          <cell r="U40">
            <v>2.2799999999999997E-2</v>
          </cell>
        </row>
        <row r="41">
          <cell r="K41">
            <v>50</v>
          </cell>
          <cell r="L41">
            <v>1.5E-3</v>
          </cell>
          <cell r="M41">
            <v>1.0000000000000005E-3</v>
          </cell>
          <cell r="N41">
            <v>1E-3</v>
          </cell>
          <cell r="O41">
            <v>3.0000000000000001E-3</v>
          </cell>
          <cell r="P41">
            <v>0.15</v>
          </cell>
          <cell r="Q41">
            <v>0.02</v>
          </cell>
          <cell r="R41">
            <v>0.02</v>
          </cell>
          <cell r="S41">
            <v>3.5000000000000003E-2</v>
          </cell>
          <cell r="T41">
            <v>0.05</v>
          </cell>
          <cell r="U41">
            <v>2.3999999999999997E-2</v>
          </cell>
        </row>
        <row r="42">
          <cell r="K42">
            <v>51</v>
          </cell>
          <cell r="L42">
            <v>1.6000000000000001E-3</v>
          </cell>
          <cell r="M42">
            <v>1.1000000000000001E-3</v>
          </cell>
          <cell r="N42">
            <v>1.1999999999999999E-3</v>
          </cell>
          <cell r="O42">
            <v>4.4000000000000003E-3</v>
          </cell>
          <cell r="P42">
            <v>0.16</v>
          </cell>
          <cell r="Q42">
            <v>0.02</v>
          </cell>
          <cell r="R42">
            <v>0.02</v>
          </cell>
          <cell r="S42">
            <v>3.7999999999999999E-2</v>
          </cell>
          <cell r="T42">
            <v>5.6000000000000001E-2</v>
          </cell>
          <cell r="U42">
            <v>2.5199999999999997E-2</v>
          </cell>
        </row>
        <row r="43">
          <cell r="K43">
            <v>52</v>
          </cell>
          <cell r="L43">
            <v>1.6999999999999999E-3</v>
          </cell>
          <cell r="M43">
            <v>1.1999999999999999E-3</v>
          </cell>
          <cell r="N43">
            <v>1.4E-3</v>
          </cell>
          <cell r="O43">
            <v>5.7999999999999996E-3</v>
          </cell>
          <cell r="P43">
            <v>0.17</v>
          </cell>
          <cell r="Q43">
            <v>0.03</v>
          </cell>
          <cell r="R43">
            <v>0.03</v>
          </cell>
          <cell r="S43">
            <v>4.1000000000000002E-2</v>
          </cell>
          <cell r="T43">
            <v>6.2E-2</v>
          </cell>
          <cell r="U43">
            <v>2.6399999999999996E-2</v>
          </cell>
        </row>
        <row r="44">
          <cell r="K44">
            <v>53</v>
          </cell>
          <cell r="L44">
            <v>1.8E-3</v>
          </cell>
          <cell r="M44">
            <v>1.2999999999999999E-3</v>
          </cell>
          <cell r="N44">
            <v>1.6000000000000001E-3</v>
          </cell>
          <cell r="O44">
            <v>7.1999999999999998E-3</v>
          </cell>
          <cell r="P44">
            <v>0.18</v>
          </cell>
          <cell r="Q44">
            <v>0.04</v>
          </cell>
          <cell r="R44">
            <v>0.04</v>
          </cell>
          <cell r="S44">
            <v>4.3999999999999997E-2</v>
          </cell>
          <cell r="T44">
            <v>6.8000000000000005E-2</v>
          </cell>
          <cell r="U44">
            <v>2.7599999999999996E-2</v>
          </cell>
        </row>
        <row r="45">
          <cell r="K45">
            <v>54</v>
          </cell>
          <cell r="L45">
            <v>1.9E-3</v>
          </cell>
          <cell r="M45">
            <v>1.4E-3</v>
          </cell>
          <cell r="N45">
            <v>1.8E-3</v>
          </cell>
          <cell r="O45">
            <v>8.6E-3</v>
          </cell>
          <cell r="P45">
            <v>0.19</v>
          </cell>
          <cell r="Q45">
            <v>0.05</v>
          </cell>
          <cell r="R45">
            <v>0.05</v>
          </cell>
          <cell r="S45">
            <v>4.7E-2</v>
          </cell>
          <cell r="T45">
            <v>7.3999999999999996E-2</v>
          </cell>
          <cell r="U45">
            <v>2.8799999999999996E-2</v>
          </cell>
        </row>
        <row r="46">
          <cell r="K46">
            <v>55</v>
          </cell>
          <cell r="L46">
            <v>2E-3</v>
          </cell>
          <cell r="M46">
            <v>1.5E-3</v>
          </cell>
          <cell r="N46">
            <v>2E-3</v>
          </cell>
          <cell r="O46">
            <v>0.01</v>
          </cell>
          <cell r="P46">
            <v>0.2</v>
          </cell>
          <cell r="Q46">
            <v>0.06</v>
          </cell>
          <cell r="R46">
            <v>0.06</v>
          </cell>
          <cell r="S46">
            <v>0.05</v>
          </cell>
          <cell r="T46">
            <v>0.08</v>
          </cell>
          <cell r="U46">
            <v>0.03</v>
          </cell>
        </row>
        <row r="47">
          <cell r="K47">
            <v>56</v>
          </cell>
          <cell r="L47">
            <v>2.2000000000000001E-3</v>
          </cell>
          <cell r="M47">
            <v>1.6000000000000001E-3</v>
          </cell>
          <cell r="N47">
            <v>2.2000000000000001E-3</v>
          </cell>
          <cell r="O47">
            <v>0.02</v>
          </cell>
          <cell r="P47">
            <v>0.2</v>
          </cell>
          <cell r="Q47">
            <v>7.0000000000000007E-2</v>
          </cell>
          <cell r="R47">
            <v>7.0000000000000007E-2</v>
          </cell>
          <cell r="S47">
            <v>7.0000000000000007E-2</v>
          </cell>
          <cell r="T47">
            <v>0.1</v>
          </cell>
          <cell r="U47">
            <v>0.04</v>
          </cell>
        </row>
        <row r="48">
          <cell r="K48">
            <v>57</v>
          </cell>
          <cell r="L48">
            <v>2.3999999999999998E-3</v>
          </cell>
          <cell r="M48">
            <v>1.6999999999999999E-3</v>
          </cell>
          <cell r="N48">
            <v>2.3999999999999998E-3</v>
          </cell>
          <cell r="O48">
            <v>0.03</v>
          </cell>
          <cell r="P48">
            <v>0.2</v>
          </cell>
          <cell r="Q48">
            <v>0.08</v>
          </cell>
          <cell r="R48">
            <v>0.08</v>
          </cell>
          <cell r="S48">
            <v>0.09</v>
          </cell>
          <cell r="T48">
            <v>0.12</v>
          </cell>
          <cell r="U48">
            <v>0.05</v>
          </cell>
        </row>
        <row r="49">
          <cell r="K49">
            <v>58</v>
          </cell>
          <cell r="L49">
            <v>2.5999999999999999E-3</v>
          </cell>
          <cell r="M49">
            <v>1.8E-3</v>
          </cell>
          <cell r="N49">
            <v>2.5999999999999999E-3</v>
          </cell>
          <cell r="O49">
            <v>0.04</v>
          </cell>
          <cell r="P49">
            <v>0.2</v>
          </cell>
          <cell r="Q49">
            <v>0.09</v>
          </cell>
          <cell r="R49">
            <v>0.09</v>
          </cell>
          <cell r="S49">
            <v>0.11</v>
          </cell>
          <cell r="T49">
            <v>0.15</v>
          </cell>
          <cell r="U49">
            <v>0.06</v>
          </cell>
        </row>
        <row r="50">
          <cell r="K50">
            <v>59</v>
          </cell>
          <cell r="L50">
            <v>2.8E-3</v>
          </cell>
          <cell r="M50">
            <v>1.9E-3</v>
          </cell>
          <cell r="N50">
            <v>2.8E-3</v>
          </cell>
          <cell r="O50">
            <v>0.05</v>
          </cell>
          <cell r="P50">
            <v>0.2</v>
          </cell>
          <cell r="Q50">
            <v>0.1</v>
          </cell>
          <cell r="R50">
            <v>0.1</v>
          </cell>
          <cell r="S50">
            <v>0.13</v>
          </cell>
          <cell r="T50">
            <v>0.18</v>
          </cell>
          <cell r="U50">
            <v>7.0000000000000007E-2</v>
          </cell>
        </row>
        <row r="51">
          <cell r="K51">
            <v>60</v>
          </cell>
          <cell r="L51">
            <v>3.0000000000000001E-3</v>
          </cell>
          <cell r="M51">
            <v>2E-3</v>
          </cell>
          <cell r="N51">
            <v>3.0000000000000001E-3</v>
          </cell>
          <cell r="O51">
            <v>0.06</v>
          </cell>
          <cell r="P51">
            <v>0.2</v>
          </cell>
          <cell r="Q51">
            <v>0.12</v>
          </cell>
          <cell r="R51">
            <v>0.12</v>
          </cell>
          <cell r="S51">
            <v>0.15</v>
          </cell>
          <cell r="T51">
            <v>0.21</v>
          </cell>
          <cell r="U51">
            <v>0.08</v>
          </cell>
        </row>
        <row r="52">
          <cell r="K52">
            <v>61</v>
          </cell>
          <cell r="L52">
            <v>3.2000000000000002E-3</v>
          </cell>
          <cell r="M52">
            <v>2.2000000000000001E-3</v>
          </cell>
          <cell r="N52">
            <v>4.0000000000000001E-3</v>
          </cell>
          <cell r="O52">
            <v>0.08</v>
          </cell>
          <cell r="P52">
            <v>0.3</v>
          </cell>
          <cell r="Q52">
            <v>0.15</v>
          </cell>
          <cell r="R52">
            <v>0.15</v>
          </cell>
          <cell r="S52">
            <v>0.17</v>
          </cell>
          <cell r="T52">
            <v>0.25</v>
          </cell>
          <cell r="U52">
            <v>0.09</v>
          </cell>
        </row>
        <row r="53">
          <cell r="K53">
            <v>62</v>
          </cell>
          <cell r="L53">
            <v>3.3999999999999998E-3</v>
          </cell>
          <cell r="M53">
            <v>2.3999999999999998E-3</v>
          </cell>
          <cell r="N53">
            <v>5.0000000000000001E-3</v>
          </cell>
          <cell r="O53">
            <v>0.1</v>
          </cell>
          <cell r="P53">
            <v>0.4</v>
          </cell>
          <cell r="Q53">
            <v>0.2</v>
          </cell>
          <cell r="R53">
            <v>0.2</v>
          </cell>
          <cell r="S53">
            <v>0.19</v>
          </cell>
          <cell r="T53">
            <v>0.3</v>
          </cell>
          <cell r="U53">
            <v>0.1</v>
          </cell>
        </row>
        <row r="54">
          <cell r="K54">
            <v>63</v>
          </cell>
          <cell r="L54">
            <v>3.3999999999999998E-3</v>
          </cell>
          <cell r="M54">
            <v>2.3999999999999998E-3</v>
          </cell>
          <cell r="N54">
            <v>5.0000000000000001E-3</v>
          </cell>
          <cell r="O54">
            <v>0.1</v>
          </cell>
          <cell r="P54">
            <v>1</v>
          </cell>
          <cell r="Q54">
            <v>1</v>
          </cell>
          <cell r="R54">
            <v>1</v>
          </cell>
          <cell r="S54">
            <v>0.19</v>
          </cell>
          <cell r="T54">
            <v>0.3</v>
          </cell>
          <cell r="U54">
            <v>0.1</v>
          </cell>
        </row>
        <row r="55">
          <cell r="K55">
            <v>64</v>
          </cell>
          <cell r="L55">
            <v>3.3999999999999998E-3</v>
          </cell>
          <cell r="M55">
            <v>2.3999999999999998E-3</v>
          </cell>
          <cell r="N55">
            <v>5.0000000000000001E-3</v>
          </cell>
          <cell r="O55">
            <v>0.1</v>
          </cell>
          <cell r="P55">
            <v>1</v>
          </cell>
          <cell r="Q55">
            <v>1</v>
          </cell>
          <cell r="R55">
            <v>1</v>
          </cell>
          <cell r="S55">
            <v>0.19</v>
          </cell>
          <cell r="T55">
            <v>0.3</v>
          </cell>
          <cell r="U55">
            <v>0.1</v>
          </cell>
        </row>
        <row r="56">
          <cell r="K56">
            <v>65</v>
          </cell>
          <cell r="L56">
            <v>3.3999999999999998E-3</v>
          </cell>
          <cell r="M56">
            <v>2.3999999999999998E-3</v>
          </cell>
          <cell r="N56">
            <v>5.0000000000000001E-3</v>
          </cell>
          <cell r="O56">
            <v>0.1</v>
          </cell>
          <cell r="P56">
            <v>1</v>
          </cell>
          <cell r="Q56">
            <v>1</v>
          </cell>
          <cell r="R56">
            <v>1</v>
          </cell>
          <cell r="S56">
            <v>0.19</v>
          </cell>
          <cell r="T56">
            <v>0.3</v>
          </cell>
          <cell r="U56">
            <v>0.1</v>
          </cell>
        </row>
        <row r="57">
          <cell r="K57">
            <v>66</v>
          </cell>
          <cell r="L57">
            <v>3.3999999999999998E-3</v>
          </cell>
          <cell r="M57">
            <v>2.3999999999999998E-3</v>
          </cell>
          <cell r="N57">
            <v>5.0000000000000001E-3</v>
          </cell>
          <cell r="O57">
            <v>0.1</v>
          </cell>
          <cell r="P57">
            <v>1</v>
          </cell>
          <cell r="Q57">
            <v>1</v>
          </cell>
          <cell r="R57">
            <v>1</v>
          </cell>
          <cell r="S57">
            <v>0.19</v>
          </cell>
          <cell r="T57">
            <v>0.3</v>
          </cell>
          <cell r="U57">
            <v>0.1</v>
          </cell>
        </row>
        <row r="58">
          <cell r="K58">
            <v>67</v>
          </cell>
          <cell r="L58">
            <v>3.3999999999999998E-3</v>
          </cell>
          <cell r="M58">
            <v>2.3999999999999998E-3</v>
          </cell>
          <cell r="N58">
            <v>5.0000000000000001E-3</v>
          </cell>
          <cell r="O58">
            <v>0.1</v>
          </cell>
          <cell r="P58">
            <v>1</v>
          </cell>
          <cell r="Q58">
            <v>1</v>
          </cell>
          <cell r="R58">
            <v>1</v>
          </cell>
          <cell r="S58">
            <v>0.19</v>
          </cell>
          <cell r="T58">
            <v>0.3</v>
          </cell>
          <cell r="U58">
            <v>0.1</v>
          </cell>
        </row>
        <row r="59">
          <cell r="K59">
            <v>68</v>
          </cell>
          <cell r="L59">
            <v>3.3999999999999998E-3</v>
          </cell>
          <cell r="M59">
            <v>2.3999999999999998E-3</v>
          </cell>
          <cell r="N59">
            <v>5.0000000000000001E-3</v>
          </cell>
          <cell r="O59">
            <v>0.1</v>
          </cell>
          <cell r="P59">
            <v>1</v>
          </cell>
          <cell r="Q59">
            <v>1</v>
          </cell>
          <cell r="R59">
            <v>1</v>
          </cell>
          <cell r="S59">
            <v>0.19</v>
          </cell>
          <cell r="T59">
            <v>0.3</v>
          </cell>
          <cell r="U59">
            <v>0.1</v>
          </cell>
        </row>
        <row r="60">
          <cell r="K60">
            <v>69</v>
          </cell>
          <cell r="L60">
            <v>3.3999999999999998E-3</v>
          </cell>
          <cell r="M60">
            <v>2.3999999999999998E-3</v>
          </cell>
          <cell r="N60">
            <v>5.0000000000000001E-3</v>
          </cell>
          <cell r="O60">
            <v>0.1</v>
          </cell>
          <cell r="P60">
            <v>1</v>
          </cell>
          <cell r="Q60">
            <v>1</v>
          </cell>
          <cell r="R60">
            <v>1</v>
          </cell>
          <cell r="S60">
            <v>0.19</v>
          </cell>
          <cell r="T60">
            <v>0.3</v>
          </cell>
          <cell r="U60">
            <v>0.1</v>
          </cell>
        </row>
        <row r="61">
          <cell r="K61">
            <v>70</v>
          </cell>
          <cell r="L61">
            <v>3.3999999999999998E-3</v>
          </cell>
          <cell r="M61">
            <v>2.3999999999999998E-3</v>
          </cell>
          <cell r="N61">
            <v>5.0000000000000001E-3</v>
          </cell>
          <cell r="O61">
            <v>0.1</v>
          </cell>
          <cell r="P61">
            <v>1</v>
          </cell>
          <cell r="Q61">
            <v>1</v>
          </cell>
          <cell r="R61">
            <v>1</v>
          </cell>
          <cell r="S61">
            <v>0.19</v>
          </cell>
          <cell r="T61">
            <v>0.3</v>
          </cell>
          <cell r="U61">
            <v>0.1</v>
          </cell>
        </row>
        <row r="62">
          <cell r="K62">
            <v>71</v>
          </cell>
          <cell r="L62">
            <v>3.3999999999999998E-3</v>
          </cell>
          <cell r="M62">
            <v>2.3999999999999998E-3</v>
          </cell>
          <cell r="N62">
            <v>5.0000000000000001E-3</v>
          </cell>
          <cell r="O62">
            <v>0.1</v>
          </cell>
          <cell r="P62">
            <v>1</v>
          </cell>
          <cell r="Q62">
            <v>1</v>
          </cell>
          <cell r="R62">
            <v>1</v>
          </cell>
          <cell r="S62">
            <v>0.19</v>
          </cell>
          <cell r="T62">
            <v>0.3</v>
          </cell>
          <cell r="U62">
            <v>0.1</v>
          </cell>
        </row>
        <row r="63">
          <cell r="K63">
            <v>72</v>
          </cell>
          <cell r="L63">
            <v>3.3999999999999998E-3</v>
          </cell>
          <cell r="M63">
            <v>2.3999999999999998E-3</v>
          </cell>
          <cell r="N63">
            <v>5.0000000000000001E-3</v>
          </cell>
          <cell r="O63">
            <v>0.1</v>
          </cell>
          <cell r="P63">
            <v>1</v>
          </cell>
          <cell r="Q63">
            <v>1</v>
          </cell>
          <cell r="R63">
            <v>1</v>
          </cell>
          <cell r="S63">
            <v>0.19</v>
          </cell>
          <cell r="T63">
            <v>0.3</v>
          </cell>
          <cell r="U63">
            <v>0.1</v>
          </cell>
        </row>
        <row r="64">
          <cell r="K64">
            <v>73</v>
          </cell>
          <cell r="L64">
            <v>3.3999999999999998E-3</v>
          </cell>
          <cell r="M64">
            <v>2.3999999999999998E-3</v>
          </cell>
          <cell r="N64">
            <v>5.0000000000000001E-3</v>
          </cell>
          <cell r="O64">
            <v>0.1</v>
          </cell>
          <cell r="P64">
            <v>1</v>
          </cell>
          <cell r="Q64">
            <v>1</v>
          </cell>
          <cell r="R64">
            <v>1</v>
          </cell>
          <cell r="S64">
            <v>0.19</v>
          </cell>
          <cell r="T64">
            <v>0.3</v>
          </cell>
          <cell r="U64">
            <v>0.1</v>
          </cell>
        </row>
        <row r="65">
          <cell r="K65">
            <v>74</v>
          </cell>
          <cell r="L65">
            <v>3.3999999999999998E-3</v>
          </cell>
          <cell r="M65">
            <v>2.3999999999999998E-3</v>
          </cell>
          <cell r="N65">
            <v>5.0000000000000001E-3</v>
          </cell>
          <cell r="O65">
            <v>0.1</v>
          </cell>
          <cell r="P65">
            <v>1</v>
          </cell>
          <cell r="Q65">
            <v>1</v>
          </cell>
          <cell r="R65">
            <v>1</v>
          </cell>
          <cell r="S65">
            <v>0.19</v>
          </cell>
          <cell r="T65">
            <v>0.3</v>
          </cell>
          <cell r="U65">
            <v>0.1</v>
          </cell>
        </row>
        <row r="66">
          <cell r="K66">
            <v>75</v>
          </cell>
          <cell r="L66">
            <v>3.3999999999999998E-3</v>
          </cell>
          <cell r="M66">
            <v>2.3999999999999998E-3</v>
          </cell>
          <cell r="N66">
            <v>5.0000000000000001E-3</v>
          </cell>
          <cell r="O66">
            <v>0.1</v>
          </cell>
          <cell r="P66">
            <v>1</v>
          </cell>
          <cell r="Q66">
            <v>1</v>
          </cell>
          <cell r="R66">
            <v>1</v>
          </cell>
          <cell r="S66">
            <v>0.19</v>
          </cell>
          <cell r="T66">
            <v>0.3</v>
          </cell>
          <cell r="U66">
            <v>0.1</v>
          </cell>
        </row>
        <row r="67">
          <cell r="K67">
            <v>76</v>
          </cell>
          <cell r="L67">
            <v>3.3999999999999998E-3</v>
          </cell>
          <cell r="M67">
            <v>2.3999999999999998E-3</v>
          </cell>
          <cell r="N67">
            <v>5.0000000000000001E-3</v>
          </cell>
          <cell r="O67">
            <v>0.1</v>
          </cell>
          <cell r="P67">
            <v>1</v>
          </cell>
          <cell r="Q67">
            <v>1</v>
          </cell>
          <cell r="R67">
            <v>1</v>
          </cell>
          <cell r="S67">
            <v>0.19</v>
          </cell>
          <cell r="T67">
            <v>0.3</v>
          </cell>
          <cell r="U67">
            <v>0.1</v>
          </cell>
        </row>
        <row r="68">
          <cell r="K68">
            <v>77</v>
          </cell>
          <cell r="L68">
            <v>3.3999999999999998E-3</v>
          </cell>
          <cell r="M68">
            <v>2.3999999999999998E-3</v>
          </cell>
          <cell r="N68">
            <v>5.0000000000000001E-3</v>
          </cell>
          <cell r="O68">
            <v>0.1</v>
          </cell>
          <cell r="P68">
            <v>1</v>
          </cell>
          <cell r="Q68">
            <v>1</v>
          </cell>
          <cell r="R68">
            <v>1</v>
          </cell>
          <cell r="S68">
            <v>0.19</v>
          </cell>
          <cell r="T68">
            <v>0.3</v>
          </cell>
          <cell r="U68">
            <v>0.1</v>
          </cell>
        </row>
        <row r="69">
          <cell r="K69">
            <v>78</v>
          </cell>
          <cell r="L69">
            <v>3.3999999999999998E-3</v>
          </cell>
          <cell r="M69">
            <v>2.3999999999999998E-3</v>
          </cell>
          <cell r="N69">
            <v>5.0000000000000001E-3</v>
          </cell>
          <cell r="O69">
            <v>0.1</v>
          </cell>
          <cell r="P69">
            <v>1</v>
          </cell>
          <cell r="Q69">
            <v>1</v>
          </cell>
          <cell r="R69">
            <v>1</v>
          </cell>
          <cell r="S69">
            <v>0.19</v>
          </cell>
          <cell r="T69">
            <v>0.3</v>
          </cell>
          <cell r="U69">
            <v>0.1</v>
          </cell>
        </row>
        <row r="70">
          <cell r="K70">
            <v>79</v>
          </cell>
          <cell r="L70">
            <v>3.3999999999999998E-3</v>
          </cell>
          <cell r="M70">
            <v>2.3999999999999998E-3</v>
          </cell>
          <cell r="N70">
            <v>5.0000000000000001E-3</v>
          </cell>
          <cell r="O70">
            <v>0.1</v>
          </cell>
          <cell r="P70">
            <v>1</v>
          </cell>
          <cell r="Q70">
            <v>1</v>
          </cell>
          <cell r="R70">
            <v>1</v>
          </cell>
          <cell r="S70">
            <v>0.19</v>
          </cell>
          <cell r="T70">
            <v>0.3</v>
          </cell>
          <cell r="U70">
            <v>0.1</v>
          </cell>
        </row>
        <row r="71">
          <cell r="K71">
            <v>80</v>
          </cell>
          <cell r="L71">
            <v>3.3999999999999998E-3</v>
          </cell>
          <cell r="M71">
            <v>2.3999999999999998E-3</v>
          </cell>
          <cell r="N71">
            <v>5.0000000000000001E-3</v>
          </cell>
          <cell r="O71">
            <v>0.1</v>
          </cell>
          <cell r="P71">
            <v>1</v>
          </cell>
          <cell r="Q71">
            <v>1</v>
          </cell>
          <cell r="R71">
            <v>1</v>
          </cell>
          <cell r="S71">
            <v>0.19</v>
          </cell>
          <cell r="T71">
            <v>0.3</v>
          </cell>
          <cell r="U71">
            <v>0.1</v>
          </cell>
        </row>
        <row r="72">
          <cell r="K72">
            <v>81</v>
          </cell>
          <cell r="L72">
            <v>3.3999999999999998E-3</v>
          </cell>
          <cell r="M72">
            <v>2.3999999999999998E-3</v>
          </cell>
          <cell r="N72">
            <v>5.0000000000000001E-3</v>
          </cell>
          <cell r="O72">
            <v>0.1</v>
          </cell>
          <cell r="P72">
            <v>1</v>
          </cell>
          <cell r="Q72">
            <v>1</v>
          </cell>
          <cell r="R72">
            <v>1</v>
          </cell>
          <cell r="S72">
            <v>0.19</v>
          </cell>
          <cell r="T72">
            <v>0.3</v>
          </cell>
          <cell r="U72">
            <v>0.1</v>
          </cell>
        </row>
      </sheetData>
      <sheetData sheetId="75"/>
      <sheetData sheetId="76"/>
      <sheetData sheetId="77">
        <row r="10">
          <cell r="B10">
            <v>0</v>
          </cell>
          <cell r="D10">
            <v>5.5E-2</v>
          </cell>
          <cell r="E10">
            <v>0</v>
          </cell>
          <cell r="F10">
            <v>0.08</v>
          </cell>
        </row>
        <row r="11">
          <cell r="B11">
            <v>1</v>
          </cell>
          <cell r="D11">
            <v>9.5000000000000001E-2</v>
          </cell>
          <cell r="E11">
            <v>0</v>
          </cell>
          <cell r="F11">
            <v>0.12</v>
          </cell>
        </row>
        <row r="12">
          <cell r="B12">
            <v>2</v>
          </cell>
          <cell r="D12">
            <v>0.10500000000000001</v>
          </cell>
          <cell r="E12">
            <v>0</v>
          </cell>
          <cell r="F12">
            <v>0.13</v>
          </cell>
        </row>
        <row r="13">
          <cell r="B13">
            <v>3</v>
          </cell>
          <cell r="D13">
            <v>0.10500000000000001</v>
          </cell>
          <cell r="E13">
            <v>0</v>
          </cell>
          <cell r="F13">
            <v>0.13</v>
          </cell>
        </row>
        <row r="14">
          <cell r="B14">
            <v>4</v>
          </cell>
          <cell r="D14">
            <v>0.46500000000000002</v>
          </cell>
          <cell r="E14">
            <v>0</v>
          </cell>
          <cell r="F14">
            <v>0.49</v>
          </cell>
        </row>
        <row r="15">
          <cell r="B15">
            <v>5</v>
          </cell>
          <cell r="D15">
            <v>1.4999999999999999E-2</v>
          </cell>
          <cell r="E15">
            <v>0</v>
          </cell>
          <cell r="F15">
            <v>0.04</v>
          </cell>
        </row>
        <row r="16">
          <cell r="B16">
            <v>6</v>
          </cell>
          <cell r="D16">
            <v>1.6E-2</v>
          </cell>
          <cell r="E16">
            <v>0</v>
          </cell>
          <cell r="F16">
            <v>4.0999999999999995E-2</v>
          </cell>
        </row>
        <row r="17">
          <cell r="B17">
            <v>7</v>
          </cell>
          <cell r="D17">
            <v>1.7000000000000001E-2</v>
          </cell>
          <cell r="E17">
            <v>0</v>
          </cell>
          <cell r="F17">
            <v>4.1999999999999996E-2</v>
          </cell>
        </row>
        <row r="18">
          <cell r="B18">
            <v>8</v>
          </cell>
          <cell r="D18">
            <v>1.7999999999999999E-2</v>
          </cell>
          <cell r="E18">
            <v>0</v>
          </cell>
          <cell r="F18">
            <v>4.2999999999999997E-2</v>
          </cell>
        </row>
        <row r="19">
          <cell r="B19">
            <v>9</v>
          </cell>
          <cell r="D19">
            <v>3.2000000000000001E-2</v>
          </cell>
          <cell r="E19">
            <v>0</v>
          </cell>
          <cell r="F19">
            <v>5.6999999999999995E-2</v>
          </cell>
        </row>
        <row r="20">
          <cell r="B20">
            <v>10</v>
          </cell>
          <cell r="D20">
            <v>0.02</v>
          </cell>
          <cell r="E20">
            <v>0</v>
          </cell>
          <cell r="F20">
            <v>4.4999999999999998E-2</v>
          </cell>
        </row>
        <row r="21">
          <cell r="B21">
            <v>11</v>
          </cell>
          <cell r="D21">
            <v>2.1000000000000001E-2</v>
          </cell>
          <cell r="E21">
            <v>0</v>
          </cell>
          <cell r="F21">
            <v>4.5999999999999999E-2</v>
          </cell>
        </row>
        <row r="22">
          <cell r="B22">
            <v>12</v>
          </cell>
          <cell r="D22">
            <v>2.2000000000000002E-2</v>
          </cell>
          <cell r="E22">
            <v>0</v>
          </cell>
          <cell r="F22">
            <v>4.7E-2</v>
          </cell>
        </row>
        <row r="23">
          <cell r="B23">
            <v>13</v>
          </cell>
          <cell r="D23">
            <v>2.3E-2</v>
          </cell>
          <cell r="E23">
            <v>0</v>
          </cell>
          <cell r="F23">
            <v>4.8000000000000001E-2</v>
          </cell>
        </row>
        <row r="24">
          <cell r="B24">
            <v>14</v>
          </cell>
          <cell r="D24">
            <v>3.5999999999999997E-2</v>
          </cell>
          <cell r="E24">
            <v>0</v>
          </cell>
          <cell r="F24">
            <v>6.0999999999999999E-2</v>
          </cell>
        </row>
        <row r="25">
          <cell r="B25">
            <v>15</v>
          </cell>
          <cell r="D25">
            <v>2.5000000000000001E-2</v>
          </cell>
          <cell r="E25">
            <v>0</v>
          </cell>
          <cell r="F25">
            <v>0.05</v>
          </cell>
        </row>
        <row r="26">
          <cell r="B26">
            <v>16</v>
          </cell>
          <cell r="D26">
            <v>2.4E-2</v>
          </cell>
          <cell r="E26">
            <v>0</v>
          </cell>
          <cell r="F26">
            <v>4.9000000000000002E-2</v>
          </cell>
        </row>
        <row r="27">
          <cell r="B27">
            <v>17</v>
          </cell>
          <cell r="D27">
            <v>2.3E-2</v>
          </cell>
          <cell r="E27">
            <v>0</v>
          </cell>
          <cell r="F27">
            <v>4.8000000000000001E-2</v>
          </cell>
        </row>
        <row r="28">
          <cell r="B28">
            <v>18</v>
          </cell>
          <cell r="D28">
            <v>2.2000000000000002E-2</v>
          </cell>
          <cell r="E28">
            <v>0</v>
          </cell>
          <cell r="F28">
            <v>4.7E-2</v>
          </cell>
        </row>
        <row r="29">
          <cell r="B29">
            <v>19</v>
          </cell>
          <cell r="D29">
            <v>3.3000000000000002E-2</v>
          </cell>
          <cell r="E29">
            <v>0</v>
          </cell>
          <cell r="F29">
            <v>5.7999999999999996E-2</v>
          </cell>
        </row>
        <row r="30">
          <cell r="B30">
            <v>20</v>
          </cell>
          <cell r="D30">
            <v>0.02</v>
          </cell>
          <cell r="E30">
            <v>0</v>
          </cell>
          <cell r="F30">
            <v>4.4999999999999998E-2</v>
          </cell>
        </row>
        <row r="31">
          <cell r="B31">
            <v>21</v>
          </cell>
          <cell r="D31">
            <v>1.9E-2</v>
          </cell>
          <cell r="E31">
            <v>0</v>
          </cell>
          <cell r="F31">
            <v>4.3999999999999997E-2</v>
          </cell>
        </row>
        <row r="32">
          <cell r="B32">
            <v>22</v>
          </cell>
          <cell r="D32">
            <v>1.7999999999999999E-2</v>
          </cell>
          <cell r="E32">
            <v>0</v>
          </cell>
          <cell r="F32">
            <v>4.2999999999999997E-2</v>
          </cell>
        </row>
        <row r="33">
          <cell r="B33">
            <v>23</v>
          </cell>
          <cell r="D33">
            <v>1.7000000000000001E-2</v>
          </cell>
          <cell r="E33">
            <v>0</v>
          </cell>
          <cell r="F33">
            <v>4.1999999999999996E-2</v>
          </cell>
        </row>
        <row r="34">
          <cell r="B34">
            <v>24</v>
          </cell>
          <cell r="D34">
            <v>1.6E-2</v>
          </cell>
          <cell r="E34">
            <v>0</v>
          </cell>
          <cell r="F34">
            <v>4.0999999999999995E-2</v>
          </cell>
        </row>
        <row r="35">
          <cell r="B35">
            <v>25</v>
          </cell>
          <cell r="D35">
            <v>1.4999999999999999E-2</v>
          </cell>
          <cell r="E35">
            <v>0</v>
          </cell>
          <cell r="F35">
            <v>0.04</v>
          </cell>
        </row>
        <row r="36">
          <cell r="B36">
            <v>26</v>
          </cell>
          <cell r="D36">
            <v>1.3999999999999999E-2</v>
          </cell>
          <cell r="E36">
            <v>0</v>
          </cell>
          <cell r="F36">
            <v>3.9E-2</v>
          </cell>
        </row>
        <row r="37">
          <cell r="B37">
            <v>27</v>
          </cell>
          <cell r="D37">
            <v>1.3000000000000001E-2</v>
          </cell>
          <cell r="E37">
            <v>0</v>
          </cell>
          <cell r="F37">
            <v>3.7999999999999999E-2</v>
          </cell>
        </row>
        <row r="38">
          <cell r="B38">
            <v>28</v>
          </cell>
          <cell r="D38">
            <v>1.2E-2</v>
          </cell>
          <cell r="E38">
            <v>0</v>
          </cell>
          <cell r="F38">
            <v>3.6999999999999998E-2</v>
          </cell>
        </row>
        <row r="39">
          <cell r="B39">
            <v>29</v>
          </cell>
          <cell r="D39">
            <v>1.0999999999999999E-2</v>
          </cell>
          <cell r="E39">
            <v>0</v>
          </cell>
          <cell r="F39">
            <v>3.5999999999999997E-2</v>
          </cell>
        </row>
        <row r="40">
          <cell r="B40">
            <v>30</v>
          </cell>
          <cell r="D40">
            <v>1.0000000000000002E-2</v>
          </cell>
          <cell r="E40">
            <v>0</v>
          </cell>
          <cell r="F40">
            <v>3.5000000000000003E-2</v>
          </cell>
        </row>
        <row r="41">
          <cell r="B41">
            <v>31</v>
          </cell>
          <cell r="D41">
            <v>1.0000000000000002E-2</v>
          </cell>
          <cell r="E41">
            <v>0</v>
          </cell>
          <cell r="F41">
            <v>3.5000000000000003E-2</v>
          </cell>
        </row>
        <row r="42">
          <cell r="B42">
            <v>32</v>
          </cell>
          <cell r="D42">
            <v>1.0000000000000002E-2</v>
          </cell>
          <cell r="E42">
            <v>0</v>
          </cell>
          <cell r="F42">
            <v>3.5000000000000003E-2</v>
          </cell>
        </row>
        <row r="43">
          <cell r="B43">
            <v>33</v>
          </cell>
          <cell r="D43">
            <v>1.0000000000000002E-2</v>
          </cell>
          <cell r="E43">
            <v>0</v>
          </cell>
          <cell r="F43">
            <v>3.5000000000000003E-2</v>
          </cell>
        </row>
        <row r="44">
          <cell r="B44">
            <v>34</v>
          </cell>
          <cell r="D44">
            <v>1.0000000000000002E-2</v>
          </cell>
          <cell r="E44">
            <v>0</v>
          </cell>
          <cell r="F44">
            <v>3.5000000000000003E-2</v>
          </cell>
        </row>
        <row r="45">
          <cell r="B45">
            <v>35</v>
          </cell>
          <cell r="D45">
            <v>1.0000000000000002E-2</v>
          </cell>
          <cell r="E45">
            <v>0</v>
          </cell>
          <cell r="F45">
            <v>3.5000000000000003E-2</v>
          </cell>
        </row>
        <row r="46">
          <cell r="B46">
            <v>36</v>
          </cell>
          <cell r="D46">
            <v>1.0000000000000002E-2</v>
          </cell>
          <cell r="E46">
            <v>0</v>
          </cell>
          <cell r="F46">
            <v>3.5000000000000003E-2</v>
          </cell>
        </row>
        <row r="47">
          <cell r="B47">
            <v>37</v>
          </cell>
          <cell r="D47">
            <v>1.0000000000000002E-2</v>
          </cell>
          <cell r="E47">
            <v>0</v>
          </cell>
          <cell r="F47">
            <v>3.5000000000000003E-2</v>
          </cell>
        </row>
        <row r="48">
          <cell r="B48">
            <v>38</v>
          </cell>
          <cell r="D48">
            <v>1.0000000000000002E-2</v>
          </cell>
          <cell r="E48">
            <v>0</v>
          </cell>
          <cell r="F48">
            <v>3.5000000000000003E-2</v>
          </cell>
        </row>
        <row r="49">
          <cell r="B49">
            <v>39</v>
          </cell>
          <cell r="D49">
            <v>1.0000000000000002E-2</v>
          </cell>
          <cell r="E49">
            <v>0</v>
          </cell>
          <cell r="F49">
            <v>3.5000000000000003E-2</v>
          </cell>
        </row>
        <row r="50">
          <cell r="B50">
            <v>40</v>
          </cell>
          <cell r="D50">
            <v>1.0000000000000002E-2</v>
          </cell>
          <cell r="E50">
            <v>0</v>
          </cell>
          <cell r="F50">
            <v>3.5000000000000003E-2</v>
          </cell>
        </row>
        <row r="51">
          <cell r="B51">
            <v>41</v>
          </cell>
          <cell r="D51">
            <v>1.0000000000000002E-2</v>
          </cell>
          <cell r="E51">
            <v>0</v>
          </cell>
          <cell r="F51">
            <v>3.5000000000000003E-2</v>
          </cell>
        </row>
        <row r="52">
          <cell r="B52">
            <v>42</v>
          </cell>
          <cell r="D52">
            <v>1.0000000000000002E-2</v>
          </cell>
          <cell r="E52">
            <v>0</v>
          </cell>
          <cell r="F52">
            <v>3.5000000000000003E-2</v>
          </cell>
        </row>
        <row r="53">
          <cell r="B53">
            <v>43</v>
          </cell>
          <cell r="D53">
            <v>1.0000000000000002E-2</v>
          </cell>
          <cell r="E53">
            <v>0</v>
          </cell>
          <cell r="F53">
            <v>3.5000000000000003E-2</v>
          </cell>
        </row>
        <row r="54">
          <cell r="B54">
            <v>44</v>
          </cell>
          <cell r="D54">
            <v>1.0000000000000002E-2</v>
          </cell>
          <cell r="E54">
            <v>0</v>
          </cell>
          <cell r="F54">
            <v>3.5000000000000003E-2</v>
          </cell>
        </row>
        <row r="55">
          <cell r="B55">
            <v>45</v>
          </cell>
          <cell r="D55">
            <v>1.0000000000000002E-2</v>
          </cell>
          <cell r="E55">
            <v>0</v>
          </cell>
          <cell r="F55">
            <v>3.5000000000000003E-2</v>
          </cell>
        </row>
      </sheetData>
      <sheetData sheetId="78">
        <row r="9">
          <cell r="B9">
            <v>0</v>
          </cell>
          <cell r="D9">
            <v>0.15</v>
          </cell>
          <cell r="E9">
            <v>0</v>
          </cell>
          <cell r="F9">
            <v>0.16</v>
          </cell>
          <cell r="H9">
            <v>0.15</v>
          </cell>
          <cell r="J9">
            <v>0.16</v>
          </cell>
          <cell r="K9">
            <v>0</v>
          </cell>
          <cell r="L9">
            <v>0.15</v>
          </cell>
        </row>
        <row r="10">
          <cell r="B10">
            <v>1</v>
          </cell>
          <cell r="D10">
            <v>0.15</v>
          </cell>
          <cell r="E10">
            <v>0</v>
          </cell>
          <cell r="F10">
            <v>0.16</v>
          </cell>
          <cell r="H10">
            <v>0.15</v>
          </cell>
          <cell r="J10">
            <v>0.16</v>
          </cell>
          <cell r="K10">
            <v>0</v>
          </cell>
          <cell r="L10">
            <v>0.15</v>
          </cell>
        </row>
        <row r="11">
          <cell r="B11">
            <v>2</v>
          </cell>
          <cell r="D11">
            <v>0.15</v>
          </cell>
          <cell r="E11">
            <v>0</v>
          </cell>
          <cell r="F11">
            <v>0.16</v>
          </cell>
          <cell r="H11">
            <v>0.15</v>
          </cell>
          <cell r="J11">
            <v>0.16</v>
          </cell>
          <cell r="K11">
            <v>0</v>
          </cell>
          <cell r="L11">
            <v>0.15</v>
          </cell>
        </row>
        <row r="12">
          <cell r="B12">
            <v>3</v>
          </cell>
          <cell r="D12">
            <v>0.15</v>
          </cell>
          <cell r="E12">
            <v>0</v>
          </cell>
          <cell r="F12">
            <v>0.16</v>
          </cell>
          <cell r="H12">
            <v>0.15</v>
          </cell>
          <cell r="J12">
            <v>0.16</v>
          </cell>
          <cell r="K12">
            <v>0</v>
          </cell>
          <cell r="L12">
            <v>0.15</v>
          </cell>
        </row>
        <row r="13">
          <cell r="B13">
            <v>4</v>
          </cell>
          <cell r="D13">
            <v>0.15</v>
          </cell>
          <cell r="E13">
            <v>0</v>
          </cell>
          <cell r="F13">
            <v>0.16</v>
          </cell>
          <cell r="H13">
            <v>0.15</v>
          </cell>
          <cell r="J13">
            <v>0.16</v>
          </cell>
          <cell r="K13">
            <v>0</v>
          </cell>
          <cell r="L13">
            <v>0.15</v>
          </cell>
        </row>
        <row r="14">
          <cell r="B14">
            <v>5</v>
          </cell>
          <cell r="D14">
            <v>0.15</v>
          </cell>
          <cell r="E14">
            <v>0</v>
          </cell>
          <cell r="F14">
            <v>0.16</v>
          </cell>
          <cell r="H14">
            <v>0.15</v>
          </cell>
          <cell r="J14">
            <v>0.16</v>
          </cell>
          <cell r="K14">
            <v>0</v>
          </cell>
          <cell r="L14">
            <v>0.15</v>
          </cell>
        </row>
        <row r="15">
          <cell r="B15">
            <v>6</v>
          </cell>
          <cell r="D15">
            <v>0.15</v>
          </cell>
          <cell r="E15">
            <v>0</v>
          </cell>
          <cell r="F15">
            <v>0.16</v>
          </cell>
          <cell r="H15">
            <v>0.15</v>
          </cell>
          <cell r="J15">
            <v>0.16</v>
          </cell>
          <cell r="K15">
            <v>0</v>
          </cell>
          <cell r="L15">
            <v>0.15</v>
          </cell>
        </row>
        <row r="16">
          <cell r="B16">
            <v>7</v>
          </cell>
          <cell r="D16">
            <v>0.15</v>
          </cell>
          <cell r="E16">
            <v>0</v>
          </cell>
          <cell r="F16">
            <v>0.16</v>
          </cell>
          <cell r="H16">
            <v>0.15</v>
          </cell>
          <cell r="J16">
            <v>0.16</v>
          </cell>
          <cell r="K16">
            <v>0</v>
          </cell>
          <cell r="L16">
            <v>0.15</v>
          </cell>
        </row>
        <row r="17">
          <cell r="B17">
            <v>8</v>
          </cell>
          <cell r="D17">
            <v>0.15</v>
          </cell>
          <cell r="E17">
            <v>0</v>
          </cell>
          <cell r="F17">
            <v>0.16</v>
          </cell>
          <cell r="H17">
            <v>0.15</v>
          </cell>
          <cell r="J17">
            <v>0.16</v>
          </cell>
          <cell r="K17">
            <v>0</v>
          </cell>
          <cell r="L17">
            <v>0.15</v>
          </cell>
        </row>
        <row r="18">
          <cell r="B18">
            <v>9</v>
          </cell>
          <cell r="D18">
            <v>0.15</v>
          </cell>
          <cell r="E18">
            <v>0</v>
          </cell>
          <cell r="F18">
            <v>0.16</v>
          </cell>
          <cell r="H18">
            <v>0.15</v>
          </cell>
          <cell r="J18">
            <v>0.16</v>
          </cell>
          <cell r="K18">
            <v>0</v>
          </cell>
          <cell r="L18">
            <v>0.15</v>
          </cell>
        </row>
        <row r="19">
          <cell r="B19">
            <v>10</v>
          </cell>
          <cell r="D19">
            <v>0.15</v>
          </cell>
          <cell r="E19">
            <v>0</v>
          </cell>
          <cell r="F19">
            <v>0.16</v>
          </cell>
          <cell r="H19">
            <v>0.15</v>
          </cell>
          <cell r="J19">
            <v>0.16</v>
          </cell>
          <cell r="K19">
            <v>0</v>
          </cell>
          <cell r="L19">
            <v>0.15</v>
          </cell>
        </row>
        <row r="20">
          <cell r="B20">
            <v>11</v>
          </cell>
          <cell r="D20">
            <v>0.15</v>
          </cell>
          <cell r="E20">
            <v>0</v>
          </cell>
          <cell r="F20">
            <v>0.16</v>
          </cell>
          <cell r="H20">
            <v>0.15</v>
          </cell>
          <cell r="J20">
            <v>0.16</v>
          </cell>
          <cell r="K20">
            <v>0</v>
          </cell>
          <cell r="L20">
            <v>0.15</v>
          </cell>
        </row>
        <row r="21">
          <cell r="B21">
            <v>12</v>
          </cell>
          <cell r="D21">
            <v>0.15</v>
          </cell>
          <cell r="E21">
            <v>0</v>
          </cell>
          <cell r="F21">
            <v>0.16</v>
          </cell>
          <cell r="H21">
            <v>0.15</v>
          </cell>
          <cell r="J21">
            <v>0.16</v>
          </cell>
          <cell r="K21">
            <v>0</v>
          </cell>
          <cell r="L21">
            <v>0.15</v>
          </cell>
        </row>
        <row r="22">
          <cell r="B22">
            <v>13</v>
          </cell>
          <cell r="D22">
            <v>0.15</v>
          </cell>
          <cell r="E22">
            <v>0</v>
          </cell>
          <cell r="F22">
            <v>0.16</v>
          </cell>
          <cell r="H22">
            <v>0.15</v>
          </cell>
          <cell r="J22">
            <v>0.16</v>
          </cell>
          <cell r="K22">
            <v>0</v>
          </cell>
          <cell r="L22">
            <v>0.15</v>
          </cell>
        </row>
        <row r="23">
          <cell r="B23">
            <v>14</v>
          </cell>
          <cell r="D23">
            <v>0.15</v>
          </cell>
          <cell r="E23">
            <v>0</v>
          </cell>
          <cell r="F23">
            <v>0.17</v>
          </cell>
          <cell r="H23">
            <v>0.15</v>
          </cell>
          <cell r="J23">
            <v>0.16</v>
          </cell>
          <cell r="K23">
            <v>0</v>
          </cell>
          <cell r="L23">
            <v>0.15</v>
          </cell>
        </row>
        <row r="24">
          <cell r="B24">
            <v>15</v>
          </cell>
          <cell r="D24">
            <v>0.15</v>
          </cell>
          <cell r="E24">
            <v>0</v>
          </cell>
          <cell r="F24">
            <v>0.18</v>
          </cell>
          <cell r="H24">
            <v>0.15</v>
          </cell>
          <cell r="J24">
            <v>0.16</v>
          </cell>
          <cell r="K24">
            <v>0</v>
          </cell>
          <cell r="L24">
            <v>0.15</v>
          </cell>
        </row>
        <row r="25">
          <cell r="B25">
            <v>16</v>
          </cell>
          <cell r="D25">
            <v>0.15</v>
          </cell>
          <cell r="E25">
            <v>0</v>
          </cell>
          <cell r="F25">
            <v>0.19</v>
          </cell>
          <cell r="H25">
            <v>0.16</v>
          </cell>
          <cell r="J25">
            <v>0.17</v>
          </cell>
          <cell r="K25">
            <v>0</v>
          </cell>
          <cell r="L25">
            <v>0.16</v>
          </cell>
        </row>
        <row r="26">
          <cell r="B26">
            <v>17</v>
          </cell>
          <cell r="D26">
            <v>0.15</v>
          </cell>
          <cell r="E26">
            <v>0</v>
          </cell>
          <cell r="F26">
            <v>0.2</v>
          </cell>
          <cell r="H26">
            <v>0.17</v>
          </cell>
          <cell r="J26">
            <v>0.18</v>
          </cell>
          <cell r="K26">
            <v>0</v>
          </cell>
          <cell r="L26">
            <v>0.17</v>
          </cell>
        </row>
        <row r="27">
          <cell r="B27">
            <v>18</v>
          </cell>
          <cell r="D27">
            <v>0.16</v>
          </cell>
          <cell r="E27">
            <v>0</v>
          </cell>
          <cell r="F27">
            <v>0.21</v>
          </cell>
          <cell r="H27">
            <v>0.18</v>
          </cell>
          <cell r="J27">
            <v>0.19</v>
          </cell>
          <cell r="K27">
            <v>0</v>
          </cell>
          <cell r="L27">
            <v>0.18</v>
          </cell>
        </row>
        <row r="28">
          <cell r="B28">
            <v>19</v>
          </cell>
          <cell r="D28">
            <v>0.17</v>
          </cell>
          <cell r="E28">
            <v>0</v>
          </cell>
          <cell r="F28">
            <v>0.22</v>
          </cell>
          <cell r="H28">
            <v>0.19</v>
          </cell>
          <cell r="J28">
            <v>0.2</v>
          </cell>
          <cell r="K28">
            <v>0</v>
          </cell>
          <cell r="L28">
            <v>0.19</v>
          </cell>
        </row>
        <row r="29">
          <cell r="B29">
            <v>20</v>
          </cell>
          <cell r="D29">
            <v>0.18</v>
          </cell>
          <cell r="E29">
            <v>0</v>
          </cell>
          <cell r="F29">
            <v>0.23</v>
          </cell>
          <cell r="H29">
            <v>0.2</v>
          </cell>
          <cell r="J29">
            <v>0.21</v>
          </cell>
          <cell r="K29">
            <v>0</v>
          </cell>
          <cell r="L29">
            <v>0.2</v>
          </cell>
        </row>
        <row r="30">
          <cell r="B30">
            <v>21</v>
          </cell>
          <cell r="D30">
            <v>0.17</v>
          </cell>
          <cell r="E30">
            <v>0</v>
          </cell>
          <cell r="F30">
            <v>0.22</v>
          </cell>
          <cell r="H30">
            <v>0.19</v>
          </cell>
          <cell r="J30">
            <v>0.2</v>
          </cell>
          <cell r="K30">
            <v>0</v>
          </cell>
          <cell r="L30">
            <v>0.19</v>
          </cell>
        </row>
        <row r="31">
          <cell r="B31">
            <v>22</v>
          </cell>
          <cell r="D31">
            <v>0.16</v>
          </cell>
          <cell r="E31">
            <v>0</v>
          </cell>
          <cell r="F31">
            <v>0.21</v>
          </cell>
          <cell r="H31">
            <v>0.18</v>
          </cell>
          <cell r="J31">
            <v>0.19</v>
          </cell>
          <cell r="K31">
            <v>0</v>
          </cell>
          <cell r="L31">
            <v>0.18</v>
          </cell>
        </row>
        <row r="32">
          <cell r="B32">
            <v>23</v>
          </cell>
          <cell r="D32">
            <v>0.15</v>
          </cell>
          <cell r="E32">
            <v>0</v>
          </cell>
          <cell r="F32">
            <v>0.2</v>
          </cell>
          <cell r="H32">
            <v>0.17</v>
          </cell>
          <cell r="J32">
            <v>0.18</v>
          </cell>
          <cell r="K32">
            <v>0</v>
          </cell>
          <cell r="L32">
            <v>0.17</v>
          </cell>
        </row>
        <row r="33">
          <cell r="B33">
            <v>24</v>
          </cell>
          <cell r="D33">
            <v>0.14000000000000001</v>
          </cell>
          <cell r="E33">
            <v>0</v>
          </cell>
          <cell r="F33">
            <v>0.19</v>
          </cell>
          <cell r="H33">
            <v>0.16</v>
          </cell>
          <cell r="J33">
            <v>0.17</v>
          </cell>
          <cell r="K33">
            <v>0</v>
          </cell>
          <cell r="L33">
            <v>0.16</v>
          </cell>
        </row>
        <row r="34">
          <cell r="B34">
            <v>25</v>
          </cell>
          <cell r="D34">
            <v>0.13</v>
          </cell>
          <cell r="E34">
            <v>0</v>
          </cell>
          <cell r="F34">
            <v>0.18</v>
          </cell>
          <cell r="H34">
            <v>0.15</v>
          </cell>
          <cell r="J34">
            <v>0.16</v>
          </cell>
          <cell r="K34">
            <v>0</v>
          </cell>
          <cell r="L34">
            <v>0.15</v>
          </cell>
        </row>
        <row r="35">
          <cell r="B35">
            <v>26</v>
          </cell>
          <cell r="D35">
            <v>0.12</v>
          </cell>
          <cell r="E35">
            <v>0</v>
          </cell>
          <cell r="F35">
            <v>0.16</v>
          </cell>
          <cell r="H35">
            <v>0.13</v>
          </cell>
          <cell r="J35">
            <v>0.14000000000000001</v>
          </cell>
          <cell r="K35">
            <v>0</v>
          </cell>
          <cell r="L35">
            <v>0.13</v>
          </cell>
        </row>
        <row r="36">
          <cell r="B36">
            <v>27</v>
          </cell>
          <cell r="D36">
            <v>0.11</v>
          </cell>
          <cell r="E36">
            <v>0</v>
          </cell>
          <cell r="F36">
            <v>0.14000000000000001</v>
          </cell>
          <cell r="H36">
            <v>0.11</v>
          </cell>
          <cell r="J36">
            <v>0.13</v>
          </cell>
          <cell r="K36">
            <v>0</v>
          </cell>
          <cell r="L36">
            <v>0.11</v>
          </cell>
        </row>
        <row r="37">
          <cell r="B37">
            <v>28</v>
          </cell>
          <cell r="D37">
            <v>0.1</v>
          </cell>
          <cell r="E37">
            <v>0</v>
          </cell>
          <cell r="F37">
            <v>0.12</v>
          </cell>
          <cell r="H37">
            <v>0.1</v>
          </cell>
          <cell r="J37">
            <v>0.11</v>
          </cell>
          <cell r="K37">
            <v>0</v>
          </cell>
          <cell r="L37">
            <v>0.1</v>
          </cell>
        </row>
        <row r="38">
          <cell r="B38">
            <v>29</v>
          </cell>
          <cell r="D38">
            <v>0.09</v>
          </cell>
          <cell r="E38">
            <v>0</v>
          </cell>
          <cell r="F38">
            <v>0.11</v>
          </cell>
          <cell r="H38">
            <v>0.09</v>
          </cell>
          <cell r="J38">
            <v>0.1</v>
          </cell>
          <cell r="K38">
            <v>0</v>
          </cell>
          <cell r="L38">
            <v>0.09</v>
          </cell>
        </row>
        <row r="39">
          <cell r="B39">
            <v>30</v>
          </cell>
          <cell r="D39">
            <v>0.08</v>
          </cell>
          <cell r="E39">
            <v>0</v>
          </cell>
          <cell r="F39">
            <v>0.1</v>
          </cell>
          <cell r="H39">
            <v>0.08</v>
          </cell>
          <cell r="J39">
            <v>0.09</v>
          </cell>
          <cell r="K39">
            <v>0</v>
          </cell>
          <cell r="L39">
            <v>0.08</v>
          </cell>
        </row>
        <row r="40">
          <cell r="B40">
            <v>31</v>
          </cell>
          <cell r="D40">
            <v>7.0000000000000007E-2</v>
          </cell>
          <cell r="E40">
            <v>0</v>
          </cell>
          <cell r="F40">
            <v>0.09</v>
          </cell>
          <cell r="H40">
            <v>7.0000000000000007E-2</v>
          </cell>
          <cell r="J40">
            <v>0.08</v>
          </cell>
          <cell r="K40">
            <v>0</v>
          </cell>
          <cell r="L40">
            <v>7.0000000000000007E-2</v>
          </cell>
        </row>
        <row r="41">
          <cell r="B41">
            <v>32</v>
          </cell>
          <cell r="D41">
            <v>0.06</v>
          </cell>
          <cell r="E41">
            <v>0</v>
          </cell>
          <cell r="F41">
            <v>0.08</v>
          </cell>
          <cell r="H41">
            <v>0.06</v>
          </cell>
          <cell r="J41">
            <v>7.0000000000000007E-2</v>
          </cell>
          <cell r="K41">
            <v>0</v>
          </cell>
          <cell r="L41">
            <v>0.06</v>
          </cell>
        </row>
        <row r="42">
          <cell r="B42">
            <v>33</v>
          </cell>
          <cell r="D42">
            <v>0.05</v>
          </cell>
          <cell r="E42">
            <v>0</v>
          </cell>
          <cell r="F42">
            <v>7.0000000000000007E-2</v>
          </cell>
          <cell r="H42">
            <v>0.05</v>
          </cell>
          <cell r="J42">
            <v>0.06</v>
          </cell>
          <cell r="K42">
            <v>0</v>
          </cell>
          <cell r="L42">
            <v>0.05</v>
          </cell>
        </row>
        <row r="43">
          <cell r="B43">
            <v>34</v>
          </cell>
          <cell r="D43">
            <v>0.05</v>
          </cell>
          <cell r="E43">
            <v>0</v>
          </cell>
          <cell r="F43">
            <v>0.06</v>
          </cell>
          <cell r="H43">
            <v>0.05</v>
          </cell>
          <cell r="J43">
            <v>0.06</v>
          </cell>
          <cell r="K43">
            <v>0</v>
          </cell>
          <cell r="L43">
            <v>0.05</v>
          </cell>
        </row>
        <row r="44">
          <cell r="B44">
            <v>35</v>
          </cell>
          <cell r="D44">
            <v>0.05</v>
          </cell>
          <cell r="E44">
            <v>0</v>
          </cell>
          <cell r="F44">
            <v>0.06</v>
          </cell>
          <cell r="H44">
            <v>0.05</v>
          </cell>
          <cell r="J44">
            <v>0.06</v>
          </cell>
          <cell r="K44">
            <v>0</v>
          </cell>
          <cell r="L44">
            <v>0.05</v>
          </cell>
        </row>
        <row r="45">
          <cell r="B45">
            <v>36</v>
          </cell>
          <cell r="D45">
            <v>0.05</v>
          </cell>
          <cell r="E45">
            <v>0</v>
          </cell>
          <cell r="F45">
            <v>0.06</v>
          </cell>
          <cell r="H45">
            <v>0.05</v>
          </cell>
          <cell r="J45">
            <v>0.06</v>
          </cell>
          <cell r="K45">
            <v>0</v>
          </cell>
          <cell r="L45">
            <v>0.05</v>
          </cell>
        </row>
        <row r="46">
          <cell r="B46">
            <v>37</v>
          </cell>
          <cell r="D46">
            <v>0.05</v>
          </cell>
          <cell r="E46">
            <v>0</v>
          </cell>
          <cell r="F46">
            <v>0.06</v>
          </cell>
          <cell r="H46">
            <v>0.05</v>
          </cell>
          <cell r="J46">
            <v>0.06</v>
          </cell>
          <cell r="K46">
            <v>0</v>
          </cell>
          <cell r="L46">
            <v>0.05</v>
          </cell>
        </row>
        <row r="47">
          <cell r="B47">
            <v>38</v>
          </cell>
          <cell r="D47">
            <v>0.05</v>
          </cell>
          <cell r="E47">
            <v>0</v>
          </cell>
          <cell r="F47">
            <v>0.06</v>
          </cell>
          <cell r="H47">
            <v>0.05</v>
          </cell>
          <cell r="J47">
            <v>0.06</v>
          </cell>
          <cell r="K47">
            <v>0</v>
          </cell>
          <cell r="L47">
            <v>0.05</v>
          </cell>
        </row>
        <row r="48">
          <cell r="B48">
            <v>39</v>
          </cell>
          <cell r="D48">
            <v>0.05</v>
          </cell>
          <cell r="E48">
            <v>0</v>
          </cell>
          <cell r="F48">
            <v>0.06</v>
          </cell>
          <cell r="H48">
            <v>0.05</v>
          </cell>
          <cell r="J48">
            <v>0.06</v>
          </cell>
          <cell r="K48">
            <v>0</v>
          </cell>
          <cell r="L48">
            <v>0.05</v>
          </cell>
        </row>
        <row r="49">
          <cell r="B49">
            <v>40</v>
          </cell>
          <cell r="D49">
            <v>0.05</v>
          </cell>
          <cell r="E49">
            <v>0</v>
          </cell>
          <cell r="F49">
            <v>0.06</v>
          </cell>
          <cell r="H49">
            <v>0.05</v>
          </cell>
          <cell r="J49">
            <v>0.06</v>
          </cell>
          <cell r="K49">
            <v>0</v>
          </cell>
          <cell r="L49">
            <v>0.05</v>
          </cell>
        </row>
        <row r="50">
          <cell r="B50">
            <v>41</v>
          </cell>
          <cell r="D50">
            <v>0.05</v>
          </cell>
          <cell r="E50">
            <v>0</v>
          </cell>
          <cell r="F50">
            <v>0.06</v>
          </cell>
          <cell r="H50">
            <v>0.05</v>
          </cell>
          <cell r="J50">
            <v>0.06</v>
          </cell>
          <cell r="K50">
            <v>0</v>
          </cell>
          <cell r="L50">
            <v>0.05</v>
          </cell>
        </row>
        <row r="51">
          <cell r="B51">
            <v>42</v>
          </cell>
          <cell r="D51">
            <v>0.05</v>
          </cell>
          <cell r="E51">
            <v>0</v>
          </cell>
          <cell r="F51">
            <v>0.06</v>
          </cell>
          <cell r="H51">
            <v>0.05</v>
          </cell>
          <cell r="J51">
            <v>0.06</v>
          </cell>
          <cell r="K51">
            <v>0</v>
          </cell>
          <cell r="L51">
            <v>0.05</v>
          </cell>
        </row>
        <row r="52">
          <cell r="B52">
            <v>43</v>
          </cell>
          <cell r="D52">
            <v>0.05</v>
          </cell>
          <cell r="E52">
            <v>0</v>
          </cell>
          <cell r="F52">
            <v>0.06</v>
          </cell>
          <cell r="H52">
            <v>0.05</v>
          </cell>
          <cell r="J52">
            <v>0.06</v>
          </cell>
          <cell r="K52">
            <v>0</v>
          </cell>
          <cell r="L52">
            <v>0.05</v>
          </cell>
        </row>
        <row r="53">
          <cell r="B53">
            <v>44</v>
          </cell>
          <cell r="D53">
            <v>0.05</v>
          </cell>
          <cell r="E53">
            <v>0</v>
          </cell>
          <cell r="F53">
            <v>0.06</v>
          </cell>
          <cell r="H53">
            <v>0.05</v>
          </cell>
          <cell r="J53">
            <v>0.06</v>
          </cell>
          <cell r="K53">
            <v>0</v>
          </cell>
          <cell r="L53">
            <v>0.05</v>
          </cell>
        </row>
        <row r="54">
          <cell r="B54">
            <v>45</v>
          </cell>
          <cell r="D54">
            <v>0.05</v>
          </cell>
          <cell r="E54">
            <v>0</v>
          </cell>
          <cell r="F54">
            <v>0.06</v>
          </cell>
          <cell r="H54">
            <v>0.05</v>
          </cell>
          <cell r="J54">
            <v>0.06</v>
          </cell>
          <cell r="K54">
            <v>0</v>
          </cell>
          <cell r="L54">
            <v>0.05</v>
          </cell>
        </row>
      </sheetData>
      <sheetData sheetId="79">
        <row r="12">
          <cell r="C12">
            <v>0</v>
          </cell>
          <cell r="D12">
            <v>0</v>
          </cell>
          <cell r="E12">
            <v>0.02</v>
          </cell>
          <cell r="F12" t="str">
            <v>NA   </v>
          </cell>
          <cell r="G12" t="str">
            <v>NA   </v>
          </cell>
          <cell r="H12">
            <v>0.02</v>
          </cell>
        </row>
        <row r="13">
          <cell r="C13">
            <v>1</v>
          </cell>
          <cell r="D13">
            <v>0</v>
          </cell>
          <cell r="E13">
            <v>8.0000000000000002E-3</v>
          </cell>
          <cell r="F13" t="str">
            <v>NA   </v>
          </cell>
          <cell r="G13" t="str">
            <v>NA   </v>
          </cell>
          <cell r="H13">
            <v>8.0000000000000002E-3</v>
          </cell>
        </row>
        <row r="14">
          <cell r="C14">
            <v>2</v>
          </cell>
          <cell r="D14">
            <v>0</v>
          </cell>
          <cell r="E14">
            <v>4.0000000000000001E-3</v>
          </cell>
          <cell r="F14" t="str">
            <v>NA   </v>
          </cell>
          <cell r="G14" t="str">
            <v>NA   </v>
          </cell>
          <cell r="H14">
            <v>4.0000000000000001E-3</v>
          </cell>
        </row>
        <row r="15">
          <cell r="C15">
            <v>3</v>
          </cell>
          <cell r="D15">
            <v>0</v>
          </cell>
          <cell r="E15">
            <v>4.0000000000000001E-3</v>
          </cell>
          <cell r="F15" t="str">
            <v>NA   </v>
          </cell>
          <cell r="G15" t="str">
            <v>NA   </v>
          </cell>
          <cell r="H15">
            <v>4.0000000000000001E-3</v>
          </cell>
        </row>
        <row r="16">
          <cell r="C16">
            <v>4</v>
          </cell>
          <cell r="D16">
            <v>0</v>
          </cell>
          <cell r="E16">
            <v>4.0000000000000001E-3</v>
          </cell>
          <cell r="F16" t="str">
            <v>NA   </v>
          </cell>
          <cell r="G16" t="str">
            <v>NA   </v>
          </cell>
          <cell r="H16">
            <v>4.0000000000000001E-3</v>
          </cell>
        </row>
        <row r="17">
          <cell r="C17">
            <v>5</v>
          </cell>
          <cell r="D17">
            <v>0</v>
          </cell>
          <cell r="E17">
            <v>4.0000000000000001E-3</v>
          </cell>
          <cell r="F17" t="str">
            <v>NA   </v>
          </cell>
          <cell r="G17" t="str">
            <v>NA   </v>
          </cell>
          <cell r="H17">
            <v>4.0000000000000001E-3</v>
          </cell>
        </row>
        <row r="18">
          <cell r="C18">
            <v>6</v>
          </cell>
          <cell r="D18">
            <v>0</v>
          </cell>
          <cell r="E18">
            <v>3.5999999999999999E-3</v>
          </cell>
          <cell r="F18" t="str">
            <v>NA   </v>
          </cell>
          <cell r="G18" t="str">
            <v>NA   </v>
          </cell>
          <cell r="H18">
            <v>3.5999999999999999E-3</v>
          </cell>
        </row>
        <row r="19">
          <cell r="C19">
            <v>7</v>
          </cell>
          <cell r="D19">
            <v>0</v>
          </cell>
          <cell r="E19">
            <v>3.2000000000000002E-3</v>
          </cell>
          <cell r="F19" t="str">
            <v>NA   </v>
          </cell>
          <cell r="G19" t="str">
            <v>NA   </v>
          </cell>
          <cell r="H19">
            <v>3.2000000000000002E-3</v>
          </cell>
        </row>
        <row r="20">
          <cell r="C20">
            <v>8</v>
          </cell>
          <cell r="D20">
            <v>0</v>
          </cell>
          <cell r="E20">
            <v>2.8E-3</v>
          </cell>
          <cell r="F20" t="str">
            <v>NA   </v>
          </cell>
          <cell r="G20" t="str">
            <v>NA   </v>
          </cell>
          <cell r="H20">
            <v>2.8E-3</v>
          </cell>
        </row>
        <row r="21">
          <cell r="C21">
            <v>9</v>
          </cell>
          <cell r="D21">
            <v>0</v>
          </cell>
          <cell r="E21">
            <v>2.3999999999999998E-3</v>
          </cell>
          <cell r="F21" t="str">
            <v>NA   </v>
          </cell>
          <cell r="G21" t="str">
            <v>NA   </v>
          </cell>
          <cell r="H21">
            <v>2.3999999999999998E-3</v>
          </cell>
        </row>
        <row r="22">
          <cell r="C22">
            <v>10</v>
          </cell>
          <cell r="D22">
            <v>0</v>
          </cell>
          <cell r="E22">
            <v>2E-3</v>
          </cell>
          <cell r="F22" t="str">
            <v>NA   </v>
          </cell>
          <cell r="G22" t="str">
            <v>NA   </v>
          </cell>
          <cell r="H22">
            <v>2E-3</v>
          </cell>
        </row>
        <row r="23">
          <cell r="C23">
            <v>11</v>
          </cell>
          <cell r="D23">
            <v>0</v>
          </cell>
          <cell r="E23">
            <v>1.8E-3</v>
          </cell>
          <cell r="F23" t="str">
            <v>NA   </v>
          </cell>
          <cell r="G23" t="str">
            <v>NA   </v>
          </cell>
          <cell r="H23">
            <v>1.8E-3</v>
          </cell>
        </row>
        <row r="24">
          <cell r="C24">
            <v>12</v>
          </cell>
          <cell r="D24">
            <v>0</v>
          </cell>
          <cell r="E24">
            <v>1.6000000000000001E-3</v>
          </cell>
          <cell r="F24" t="str">
            <v>NA   </v>
          </cell>
          <cell r="G24" t="str">
            <v>NA   </v>
          </cell>
          <cell r="H24">
            <v>1.6000000000000001E-3</v>
          </cell>
        </row>
        <row r="25">
          <cell r="C25">
            <v>13</v>
          </cell>
          <cell r="D25">
            <v>0</v>
          </cell>
          <cell r="E25">
            <v>1.4E-3</v>
          </cell>
          <cell r="F25" t="str">
            <v>NA   </v>
          </cell>
          <cell r="G25" t="str">
            <v>NA   </v>
          </cell>
          <cell r="H25">
            <v>1.4E-3</v>
          </cell>
        </row>
        <row r="26">
          <cell r="C26">
            <v>14</v>
          </cell>
          <cell r="D26">
            <v>0</v>
          </cell>
          <cell r="E26">
            <v>1.1999999999999999E-3</v>
          </cell>
          <cell r="F26" t="str">
            <v>NA   </v>
          </cell>
          <cell r="G26" t="str">
            <v>NA   </v>
          </cell>
          <cell r="H26">
            <v>1.1999999999999999E-3</v>
          </cell>
        </row>
        <row r="27">
          <cell r="C27">
            <v>15</v>
          </cell>
          <cell r="D27">
            <v>0</v>
          </cell>
          <cell r="E27">
            <v>1E-3</v>
          </cell>
          <cell r="F27" t="str">
            <v>NA   </v>
          </cell>
          <cell r="G27" t="str">
            <v>NA   </v>
          </cell>
          <cell r="H27">
            <v>1E-3</v>
          </cell>
        </row>
        <row r="28">
          <cell r="C28">
            <v>16</v>
          </cell>
          <cell r="D28">
            <v>0</v>
          </cell>
          <cell r="E28">
            <v>1E-3</v>
          </cell>
          <cell r="F28" t="str">
            <v>NA   </v>
          </cell>
          <cell r="G28" t="str">
            <v>NA   </v>
          </cell>
          <cell r="H28">
            <v>1E-3</v>
          </cell>
        </row>
        <row r="29">
          <cell r="C29">
            <v>17</v>
          </cell>
          <cell r="D29">
            <v>0</v>
          </cell>
          <cell r="E29">
            <v>1E-3</v>
          </cell>
          <cell r="F29" t="str">
            <v>NA   </v>
          </cell>
          <cell r="G29" t="str">
            <v>NA   </v>
          </cell>
          <cell r="H29">
            <v>1E-3</v>
          </cell>
        </row>
        <row r="30">
          <cell r="C30">
            <v>18</v>
          </cell>
          <cell r="D30">
            <v>0</v>
          </cell>
          <cell r="E30">
            <v>1E-3</v>
          </cell>
          <cell r="F30" t="str">
            <v>NA   </v>
          </cell>
          <cell r="G30" t="str">
            <v>NA   </v>
          </cell>
          <cell r="H30">
            <v>1E-3</v>
          </cell>
        </row>
        <row r="31">
          <cell r="C31">
            <v>19</v>
          </cell>
          <cell r="D31">
            <v>0</v>
          </cell>
          <cell r="E31">
            <v>1E-3</v>
          </cell>
          <cell r="F31" t="str">
            <v>NA   </v>
          </cell>
          <cell r="G31" t="str">
            <v>NA   </v>
          </cell>
          <cell r="H31">
            <v>1E-3</v>
          </cell>
        </row>
        <row r="32">
          <cell r="C32">
            <v>20</v>
          </cell>
          <cell r="D32">
            <v>0</v>
          </cell>
          <cell r="E32" t="str">
            <v xml:space="preserve">NA   </v>
          </cell>
          <cell r="F32">
            <v>0.05</v>
          </cell>
          <cell r="G32" t="str">
            <v>NA   </v>
          </cell>
          <cell r="H32">
            <v>0.05</v>
          </cell>
        </row>
        <row r="33">
          <cell r="C33">
            <v>21</v>
          </cell>
          <cell r="D33">
            <v>0</v>
          </cell>
          <cell r="E33" t="str">
            <v>NA   </v>
          </cell>
          <cell r="F33">
            <v>0.02</v>
          </cell>
          <cell r="G33" t="str">
            <v>NA   </v>
          </cell>
          <cell r="H33">
            <v>0.02</v>
          </cell>
        </row>
        <row r="34">
          <cell r="C34">
            <v>22</v>
          </cell>
          <cell r="D34">
            <v>0</v>
          </cell>
          <cell r="E34" t="str">
            <v>NA   </v>
          </cell>
          <cell r="F34" t="str">
            <v>NA   </v>
          </cell>
          <cell r="G34">
            <v>0.05</v>
          </cell>
          <cell r="H34">
            <v>0.05</v>
          </cell>
        </row>
        <row r="35">
          <cell r="C35">
            <v>23</v>
          </cell>
          <cell r="D35">
            <v>0</v>
          </cell>
          <cell r="E35" t="str">
            <v>NA   </v>
          </cell>
          <cell r="F35" t="str">
            <v>NA   </v>
          </cell>
          <cell r="G35">
            <v>0.02</v>
          </cell>
          <cell r="H35">
            <v>0.02</v>
          </cell>
        </row>
        <row r="36">
          <cell r="C36">
            <v>24</v>
          </cell>
          <cell r="D36">
            <v>0</v>
          </cell>
          <cell r="E36" t="str">
            <v>NA   </v>
          </cell>
          <cell r="F36" t="str">
            <v>NA   </v>
          </cell>
          <cell r="G36">
            <v>0.02</v>
          </cell>
          <cell r="H36">
            <v>0.02</v>
          </cell>
        </row>
      </sheetData>
      <sheetData sheetId="80"/>
      <sheetData sheetId="81">
        <row r="10">
          <cell r="S10">
            <v>19</v>
          </cell>
          <cell r="T10">
            <v>2.05E-4</v>
          </cell>
          <cell r="U10">
            <v>1.2300000000000001E-4</v>
          </cell>
          <cell r="V10">
            <v>0</v>
          </cell>
          <cell r="W10">
            <v>0</v>
          </cell>
          <cell r="X10">
            <v>0</v>
          </cell>
          <cell r="AD10">
            <v>19</v>
          </cell>
          <cell r="AE10">
            <v>4.8799999999999999E-4</v>
          </cell>
          <cell r="AF10">
            <v>1.4899999999999999E-4</v>
          </cell>
          <cell r="AG10">
            <v>0</v>
          </cell>
        </row>
        <row r="11">
          <cell r="S11">
            <v>20</v>
          </cell>
          <cell r="T11">
            <v>2.14E-4</v>
          </cell>
          <cell r="U11">
            <v>1.2400000000000001E-4</v>
          </cell>
          <cell r="V11">
            <v>0</v>
          </cell>
          <cell r="W11">
            <v>0</v>
          </cell>
          <cell r="X11">
            <v>0</v>
          </cell>
          <cell r="AD11">
            <v>20</v>
          </cell>
          <cell r="AE11">
            <v>5.2800000000000004E-4</v>
          </cell>
          <cell r="AF11">
            <v>1.54E-4</v>
          </cell>
          <cell r="AG11">
            <v>0</v>
          </cell>
          <cell r="AH11">
            <v>0</v>
          </cell>
          <cell r="AI11">
            <v>0</v>
          </cell>
        </row>
        <row r="12">
          <cell r="S12">
            <v>21</v>
          </cell>
          <cell r="T12">
            <v>2.2699999999999999E-4</v>
          </cell>
          <cell r="U12">
            <v>1.25E-4</v>
          </cell>
          <cell r="V12">
            <v>0</v>
          </cell>
          <cell r="W12">
            <v>0</v>
          </cell>
          <cell r="X12">
            <v>0</v>
          </cell>
          <cell r="AD12">
            <v>21</v>
          </cell>
          <cell r="AE12">
            <v>5.7000000000000009E-4</v>
          </cell>
          <cell r="AF12">
            <v>1.6000000000000001E-4</v>
          </cell>
          <cell r="AG12">
            <v>0</v>
          </cell>
          <cell r="AH12">
            <v>0</v>
          </cell>
          <cell r="AI12">
            <v>0</v>
          </cell>
        </row>
        <row r="13">
          <cell r="S13">
            <v>22</v>
          </cell>
          <cell r="T13">
            <v>2.3800000000000001E-4</v>
          </cell>
          <cell r="U13">
            <v>1.26E-4</v>
          </cell>
          <cell r="V13">
            <v>0</v>
          </cell>
          <cell r="W13">
            <v>0</v>
          </cell>
          <cell r="X13">
            <v>0</v>
          </cell>
          <cell r="AD13">
            <v>22</v>
          </cell>
          <cell r="AE13">
            <v>6.1400000000000007E-4</v>
          </cell>
          <cell r="AF13">
            <v>1.6899999999999999E-4</v>
          </cell>
          <cell r="AG13">
            <v>0</v>
          </cell>
          <cell r="AH13">
            <v>0</v>
          </cell>
          <cell r="AI13">
            <v>0</v>
          </cell>
        </row>
        <row r="14">
          <cell r="S14">
            <v>23</v>
          </cell>
          <cell r="T14">
            <v>2.5599999999999999E-4</v>
          </cell>
          <cell r="U14">
            <v>1.3200000000000001E-4</v>
          </cell>
          <cell r="V14">
            <v>0</v>
          </cell>
          <cell r="W14">
            <v>0</v>
          </cell>
          <cell r="X14">
            <v>0</v>
          </cell>
          <cell r="AD14">
            <v>23</v>
          </cell>
          <cell r="AE14">
            <v>6.600000000000001E-4</v>
          </cell>
          <cell r="AF14">
            <v>1.84E-4</v>
          </cell>
          <cell r="AG14">
            <v>0</v>
          </cell>
          <cell r="AH14">
            <v>0</v>
          </cell>
          <cell r="AI14">
            <v>0</v>
          </cell>
        </row>
        <row r="15">
          <cell r="S15">
            <v>24</v>
          </cell>
          <cell r="T15">
            <v>2.7099999999999997E-4</v>
          </cell>
          <cell r="U15">
            <v>1.3799999999999999E-4</v>
          </cell>
          <cell r="V15">
            <v>0</v>
          </cell>
          <cell r="W15">
            <v>0</v>
          </cell>
          <cell r="X15">
            <v>0</v>
          </cell>
          <cell r="AD15">
            <v>24</v>
          </cell>
          <cell r="AE15">
            <v>7.0800000000000008E-4</v>
          </cell>
          <cell r="AF15">
            <v>1.9799999999999999E-4</v>
          </cell>
          <cell r="AG15">
            <v>0</v>
          </cell>
          <cell r="AH15">
            <v>0</v>
          </cell>
          <cell r="AI15">
            <v>0</v>
          </cell>
        </row>
        <row r="16">
          <cell r="S16">
            <v>25</v>
          </cell>
          <cell r="T16">
            <v>2.92E-4</v>
          </cell>
          <cell r="U16">
            <v>1.46E-4</v>
          </cell>
          <cell r="V16">
            <v>0</v>
          </cell>
          <cell r="W16">
            <v>0</v>
          </cell>
          <cell r="X16">
            <v>0</v>
          </cell>
          <cell r="AD16">
            <v>25</v>
          </cell>
          <cell r="AE16">
            <v>7.7200000000000001E-4</v>
          </cell>
          <cell r="AF16">
            <v>2.1499999999999999E-4</v>
          </cell>
          <cell r="AG16">
            <v>0</v>
          </cell>
          <cell r="AH16">
            <v>0</v>
          </cell>
          <cell r="AI16">
            <v>0</v>
          </cell>
        </row>
        <row r="17">
          <cell r="S17">
            <v>26</v>
          </cell>
          <cell r="T17">
            <v>3.2499999999999999E-4</v>
          </cell>
          <cell r="U17">
            <v>1.5799999999999999E-4</v>
          </cell>
          <cell r="V17">
            <v>0</v>
          </cell>
          <cell r="W17">
            <v>0</v>
          </cell>
          <cell r="X17">
            <v>0</v>
          </cell>
          <cell r="AD17">
            <v>26</v>
          </cell>
          <cell r="AE17">
            <v>8.8800000000000001E-4</v>
          </cell>
          <cell r="AF17">
            <v>2.3900000000000001E-4</v>
          </cell>
          <cell r="AG17">
            <v>0</v>
          </cell>
          <cell r="AH17">
            <v>0</v>
          </cell>
          <cell r="AI17">
            <v>0</v>
          </cell>
        </row>
        <row r="18">
          <cell r="S18">
            <v>27</v>
          </cell>
          <cell r="T18">
            <v>3.3700000000000001E-4</v>
          </cell>
          <cell r="U18">
            <v>1.65E-4</v>
          </cell>
          <cell r="V18">
            <v>0</v>
          </cell>
          <cell r="W18">
            <v>0</v>
          </cell>
          <cell r="X18">
            <v>0</v>
          </cell>
          <cell r="AD18">
            <v>27</v>
          </cell>
          <cell r="AE18">
            <v>9.5699999999999995E-4</v>
          </cell>
          <cell r="AF18">
            <v>2.5300000000000002E-4</v>
          </cell>
          <cell r="AG18">
            <v>0</v>
          </cell>
          <cell r="AH18">
            <v>0</v>
          </cell>
          <cell r="AI18">
            <v>0</v>
          </cell>
        </row>
        <row r="19">
          <cell r="S19">
            <v>28</v>
          </cell>
          <cell r="T19">
            <v>3.4699999999999998E-4</v>
          </cell>
          <cell r="U19">
            <v>1.74E-4</v>
          </cell>
          <cell r="V19">
            <v>0</v>
          </cell>
          <cell r="W19">
            <v>0</v>
          </cell>
          <cell r="X19">
            <v>0</v>
          </cell>
          <cell r="AD19">
            <v>28</v>
          </cell>
          <cell r="AE19">
            <v>1.018E-3</v>
          </cell>
          <cell r="AF19">
            <v>2.7E-4</v>
          </cell>
          <cell r="AG19">
            <v>0</v>
          </cell>
          <cell r="AH19">
            <v>0</v>
          </cell>
          <cell r="AI19">
            <v>0</v>
          </cell>
        </row>
        <row r="20">
          <cell r="S20">
            <v>29</v>
          </cell>
          <cell r="T20">
            <v>3.6299999999999999E-4</v>
          </cell>
          <cell r="U20">
            <v>1.83E-4</v>
          </cell>
          <cell r="V20">
            <v>0</v>
          </cell>
          <cell r="W20">
            <v>0</v>
          </cell>
          <cell r="X20">
            <v>0</v>
          </cell>
          <cell r="AD20">
            <v>29</v>
          </cell>
          <cell r="AE20">
            <v>1.08E-3</v>
          </cell>
          <cell r="AF20">
            <v>2.8800000000000001E-4</v>
          </cell>
          <cell r="AG20">
            <v>0</v>
          </cell>
          <cell r="AH20">
            <v>0</v>
          </cell>
          <cell r="AI20">
            <v>0</v>
          </cell>
        </row>
        <row r="21">
          <cell r="S21">
            <v>30</v>
          </cell>
          <cell r="T21">
            <v>3.9199999999999999E-4</v>
          </cell>
          <cell r="U21">
            <v>2.05E-4</v>
          </cell>
          <cell r="V21">
            <v>0</v>
          </cell>
          <cell r="W21">
            <v>0</v>
          </cell>
          <cell r="X21">
            <v>0</v>
          </cell>
          <cell r="AD21">
            <v>30</v>
          </cell>
          <cell r="AE21">
            <v>1.15E-3</v>
          </cell>
          <cell r="AF21">
            <v>3.2000000000000003E-4</v>
          </cell>
          <cell r="AG21">
            <v>0</v>
          </cell>
          <cell r="AH21">
            <v>0</v>
          </cell>
          <cell r="AI21">
            <v>0</v>
          </cell>
        </row>
        <row r="22">
          <cell r="S22">
            <v>31</v>
          </cell>
          <cell r="T22">
            <v>4.6099999999999998E-4</v>
          </cell>
          <cell r="U22">
            <v>2.6200000000000003E-4</v>
          </cell>
          <cell r="V22">
            <v>0</v>
          </cell>
          <cell r="W22">
            <v>0</v>
          </cell>
          <cell r="X22">
            <v>0</v>
          </cell>
          <cell r="AD22">
            <v>31</v>
          </cell>
          <cell r="AE22">
            <v>1.23E-3</v>
          </cell>
          <cell r="AF22">
            <v>3.5599999999999998E-4</v>
          </cell>
          <cell r="AG22">
            <v>0</v>
          </cell>
          <cell r="AH22">
            <v>0</v>
          </cell>
          <cell r="AI22">
            <v>0</v>
          </cell>
        </row>
        <row r="23">
          <cell r="S23">
            <v>32</v>
          </cell>
          <cell r="T23">
            <v>5.3499999999999999E-4</v>
          </cell>
          <cell r="U23">
            <v>3.0600000000000001E-4</v>
          </cell>
          <cell r="V23">
            <v>0</v>
          </cell>
          <cell r="W23">
            <v>0</v>
          </cell>
          <cell r="X23">
            <v>0</v>
          </cell>
          <cell r="AD23">
            <v>32</v>
          </cell>
          <cell r="AE23">
            <v>1.3140000000000001E-3</v>
          </cell>
          <cell r="AF23">
            <v>3.8099999999999999E-4</v>
          </cell>
          <cell r="AG23">
            <v>0</v>
          </cell>
          <cell r="AH23">
            <v>0</v>
          </cell>
          <cell r="AI23">
            <v>0</v>
          </cell>
        </row>
        <row r="24">
          <cell r="S24">
            <v>33</v>
          </cell>
          <cell r="T24">
            <v>6.11E-4</v>
          </cell>
          <cell r="U24">
            <v>3.3799999999999998E-4</v>
          </cell>
          <cell r="V24">
            <v>0</v>
          </cell>
          <cell r="W24">
            <v>0</v>
          </cell>
          <cell r="X24">
            <v>0</v>
          </cell>
          <cell r="AD24">
            <v>33</v>
          </cell>
          <cell r="AE24">
            <v>1.441E-3</v>
          </cell>
          <cell r="AF24">
            <v>4.0099999999999999E-4</v>
          </cell>
          <cell r="AG24">
            <v>0</v>
          </cell>
          <cell r="AH24">
            <v>0</v>
          </cell>
          <cell r="AI24">
            <v>0</v>
          </cell>
        </row>
        <row r="25">
          <cell r="S25">
            <v>34</v>
          </cell>
          <cell r="T25">
            <v>6.87E-4</v>
          </cell>
          <cell r="U25">
            <v>3.6600000000000001E-4</v>
          </cell>
          <cell r="V25">
            <v>0</v>
          </cell>
          <cell r="W25">
            <v>0</v>
          </cell>
          <cell r="X25">
            <v>0</v>
          </cell>
          <cell r="AD25">
            <v>34</v>
          </cell>
          <cell r="AE25">
            <v>1.519E-3</v>
          </cell>
          <cell r="AF25">
            <v>4.1399999999999998E-4</v>
          </cell>
          <cell r="AG25">
            <v>0</v>
          </cell>
          <cell r="AH25">
            <v>0</v>
          </cell>
          <cell r="AI25">
            <v>0</v>
          </cell>
        </row>
        <row r="26">
          <cell r="S26">
            <v>35</v>
          </cell>
          <cell r="T26">
            <v>7.7300000000000003E-4</v>
          </cell>
          <cell r="U26">
            <v>3.9100000000000002E-4</v>
          </cell>
          <cell r="V26">
            <v>0</v>
          </cell>
          <cell r="W26">
            <v>0</v>
          </cell>
          <cell r="X26">
            <v>0</v>
          </cell>
          <cell r="AD26">
            <v>35</v>
          </cell>
          <cell r="AE26">
            <v>1.6169999999999999E-3</v>
          </cell>
          <cell r="AF26">
            <v>4.3300000000000001E-4</v>
          </cell>
          <cell r="AG26">
            <v>0</v>
          </cell>
          <cell r="AH26">
            <v>0</v>
          </cell>
          <cell r="AI26">
            <v>0</v>
          </cell>
        </row>
        <row r="27">
          <cell r="S27">
            <v>36</v>
          </cell>
          <cell r="T27">
            <v>8.4400000000000002E-4</v>
          </cell>
          <cell r="U27">
            <v>4.15E-4</v>
          </cell>
          <cell r="V27">
            <v>0</v>
          </cell>
          <cell r="W27">
            <v>0</v>
          </cell>
          <cell r="X27">
            <v>0</v>
          </cell>
          <cell r="AD27">
            <v>36</v>
          </cell>
          <cell r="AE27">
            <v>1.689E-3</v>
          </cell>
          <cell r="AF27">
            <v>4.5300000000000001E-4</v>
          </cell>
          <cell r="AG27">
            <v>0</v>
          </cell>
          <cell r="AH27">
            <v>0</v>
          </cell>
          <cell r="AI27">
            <v>0</v>
          </cell>
        </row>
        <row r="28">
          <cell r="S28">
            <v>37</v>
          </cell>
          <cell r="T28">
            <v>9.1799999999999998E-4</v>
          </cell>
          <cell r="U28">
            <v>4.3899999999999999E-4</v>
          </cell>
          <cell r="V28">
            <v>0</v>
          </cell>
          <cell r="W28">
            <v>0</v>
          </cell>
          <cell r="X28">
            <v>0</v>
          </cell>
          <cell r="AD28">
            <v>37</v>
          </cell>
          <cell r="AE28">
            <v>1.763E-3</v>
          </cell>
          <cell r="AF28">
            <v>4.7800000000000002E-4</v>
          </cell>
          <cell r="AG28">
            <v>0</v>
          </cell>
          <cell r="AH28">
            <v>0</v>
          </cell>
          <cell r="AI28">
            <v>0</v>
          </cell>
        </row>
        <row r="29">
          <cell r="S29">
            <v>38</v>
          </cell>
          <cell r="T29">
            <v>9.8299999999999993E-4</v>
          </cell>
          <cell r="U29">
            <v>4.64E-4</v>
          </cell>
          <cell r="V29">
            <v>0</v>
          </cell>
          <cell r="W29">
            <v>0</v>
          </cell>
          <cell r="X29">
            <v>0</v>
          </cell>
          <cell r="AD29">
            <v>38</v>
          </cell>
          <cell r="AE29">
            <v>1.8389999999999999E-3</v>
          </cell>
          <cell r="AF29">
            <v>5.0299999999999997E-4</v>
          </cell>
          <cell r="AG29">
            <v>0</v>
          </cell>
          <cell r="AH29">
            <v>0</v>
          </cell>
          <cell r="AI29">
            <v>0</v>
          </cell>
        </row>
        <row r="30">
          <cell r="S30">
            <v>39</v>
          </cell>
          <cell r="T30">
            <v>1.0629999999999999E-3</v>
          </cell>
          <cell r="U30">
            <v>4.9200000000000003E-4</v>
          </cell>
          <cell r="V30">
            <v>0</v>
          </cell>
          <cell r="W30">
            <v>0</v>
          </cell>
          <cell r="X30">
            <v>0</v>
          </cell>
          <cell r="AD30">
            <v>39</v>
          </cell>
          <cell r="AE30">
            <v>1.9169999999999999E-3</v>
          </cell>
          <cell r="AF30">
            <v>5.3600000000000002E-4</v>
          </cell>
          <cell r="AG30">
            <v>0</v>
          </cell>
          <cell r="AH30">
            <v>0</v>
          </cell>
          <cell r="AI30">
            <v>0</v>
          </cell>
        </row>
        <row r="31">
          <cell r="S31">
            <v>40</v>
          </cell>
          <cell r="T31">
            <v>1.1670000000000001E-3</v>
          </cell>
          <cell r="U31">
            <v>5.3200000000000003E-4</v>
          </cell>
          <cell r="V31">
            <v>0</v>
          </cell>
          <cell r="W31">
            <v>0</v>
          </cell>
          <cell r="X31">
            <v>0</v>
          </cell>
          <cell r="AD31">
            <v>40</v>
          </cell>
          <cell r="AE31">
            <v>1.9969999999999996E-3</v>
          </cell>
          <cell r="AF31">
            <v>5.9500000000000004E-4</v>
          </cell>
          <cell r="AG31">
            <v>0</v>
          </cell>
          <cell r="AH31">
            <v>0</v>
          </cell>
          <cell r="AI31">
            <v>0</v>
          </cell>
        </row>
        <row r="32">
          <cell r="S32">
            <v>41</v>
          </cell>
          <cell r="T32">
            <v>1.2520000000000001E-3</v>
          </cell>
          <cell r="U32">
            <v>5.8299999999999997E-4</v>
          </cell>
          <cell r="V32">
            <v>37</v>
          </cell>
          <cell r="W32">
            <v>0</v>
          </cell>
          <cell r="X32">
            <v>1.2520000000000001E-3</v>
          </cell>
          <cell r="AD32">
            <v>41</v>
          </cell>
          <cell r="AE32">
            <v>2.0789999999999997E-3</v>
          </cell>
          <cell r="AF32">
            <v>6.6799999999999997E-4</v>
          </cell>
          <cell r="AG32">
            <v>593</v>
          </cell>
          <cell r="AH32">
            <v>1</v>
          </cell>
          <cell r="AI32">
            <v>2.0766245791245786E-3</v>
          </cell>
        </row>
        <row r="33">
          <cell r="S33">
            <v>42</v>
          </cell>
          <cell r="T33">
            <v>1.335E-3</v>
          </cell>
          <cell r="U33">
            <v>6.1499999999999999E-4</v>
          </cell>
          <cell r="V33">
            <v>66</v>
          </cell>
          <cell r="W33">
            <v>0</v>
          </cell>
          <cell r="X33">
            <v>1.335E-3</v>
          </cell>
          <cell r="AD33">
            <v>42</v>
          </cell>
          <cell r="AE33">
            <v>2.1629999999999996E-3</v>
          </cell>
          <cell r="AF33">
            <v>7.5699999999999997E-4</v>
          </cell>
          <cell r="AG33">
            <v>761</v>
          </cell>
          <cell r="AH33">
            <v>1</v>
          </cell>
          <cell r="AI33">
            <v>2.161154855643044E-3</v>
          </cell>
        </row>
        <row r="34">
          <cell r="S34">
            <v>43</v>
          </cell>
          <cell r="T34">
            <v>1.4109999999999999E-3</v>
          </cell>
          <cell r="U34">
            <v>6.5399999999999996E-4</v>
          </cell>
          <cell r="V34">
            <v>104</v>
          </cell>
          <cell r="W34">
            <v>0</v>
          </cell>
          <cell r="X34">
            <v>1.4109999999999999E-3</v>
          </cell>
          <cell r="AD34">
            <v>43</v>
          </cell>
          <cell r="AE34">
            <v>2.2489999999999997E-3</v>
          </cell>
          <cell r="AF34">
            <v>8.6300000000000005E-4</v>
          </cell>
          <cell r="AG34">
            <v>948</v>
          </cell>
          <cell r="AH34">
            <v>2</v>
          </cell>
          <cell r="AI34">
            <v>2.2460821052631579E-3</v>
          </cell>
        </row>
        <row r="35">
          <cell r="S35">
            <v>44</v>
          </cell>
          <cell r="T35">
            <v>1.4840000000000001E-3</v>
          </cell>
          <cell r="U35">
            <v>7.0299999999999996E-4</v>
          </cell>
          <cell r="V35">
            <v>152</v>
          </cell>
          <cell r="W35">
            <v>0</v>
          </cell>
          <cell r="X35">
            <v>1.4840000000000001E-3</v>
          </cell>
          <cell r="AD35">
            <v>44</v>
          </cell>
          <cell r="AE35">
            <v>2.3369999999999997E-3</v>
          </cell>
          <cell r="AF35">
            <v>9.8700000000000003E-4</v>
          </cell>
          <cell r="AG35">
            <v>1160</v>
          </cell>
          <cell r="AH35">
            <v>4</v>
          </cell>
          <cell r="AI35">
            <v>2.3323608247422679E-3</v>
          </cell>
        </row>
        <row r="36">
          <cell r="S36">
            <v>45</v>
          </cell>
          <cell r="T36">
            <v>1.555E-3</v>
          </cell>
          <cell r="U36">
            <v>7.4700000000000005E-4</v>
          </cell>
          <cell r="V36">
            <v>220</v>
          </cell>
          <cell r="W36">
            <v>0</v>
          </cell>
          <cell r="X36">
            <v>1.5550000000000002E-3</v>
          </cell>
          <cell r="AD36">
            <v>45</v>
          </cell>
          <cell r="AE36">
            <v>2.4269999999999995E-3</v>
          </cell>
          <cell r="AF36">
            <v>1.101E-3</v>
          </cell>
          <cell r="AG36">
            <v>1403</v>
          </cell>
          <cell r="AH36">
            <v>5</v>
          </cell>
          <cell r="AI36">
            <v>2.4222911931818174E-3</v>
          </cell>
        </row>
        <row r="37">
          <cell r="S37">
            <v>46</v>
          </cell>
          <cell r="T37">
            <v>1.6199999999999999E-3</v>
          </cell>
          <cell r="U37">
            <v>8.03E-4</v>
          </cell>
          <cell r="V37">
            <v>321</v>
          </cell>
          <cell r="W37">
            <v>1</v>
          </cell>
          <cell r="X37">
            <v>1.6174627329192544E-3</v>
          </cell>
          <cell r="AD37">
            <v>46</v>
          </cell>
          <cell r="AE37">
            <v>2.5189999999999995E-3</v>
          </cell>
          <cell r="AF37">
            <v>1.222E-3</v>
          </cell>
          <cell r="AG37">
            <v>1642</v>
          </cell>
          <cell r="AH37">
            <v>7</v>
          </cell>
          <cell r="AI37">
            <v>2.5134942389326864E-3</v>
          </cell>
        </row>
        <row r="38">
          <cell r="S38">
            <v>47</v>
          </cell>
          <cell r="T38">
            <v>1.684E-3</v>
          </cell>
          <cell r="U38">
            <v>8.6200000000000003E-4</v>
          </cell>
          <cell r="V38">
            <v>429</v>
          </cell>
          <cell r="W38">
            <v>2</v>
          </cell>
          <cell r="X38">
            <v>1.6801856148491877E-3</v>
          </cell>
          <cell r="AD38">
            <v>47</v>
          </cell>
          <cell r="AE38">
            <v>2.6129999999999994E-3</v>
          </cell>
          <cell r="AF38">
            <v>1.3470000000000001E-3</v>
          </cell>
          <cell r="AG38">
            <v>1790</v>
          </cell>
          <cell r="AH38">
            <v>7</v>
          </cell>
          <cell r="AI38">
            <v>2.6080684474123535E-3</v>
          </cell>
        </row>
        <row r="39">
          <cell r="S39">
            <v>48</v>
          </cell>
          <cell r="T39">
            <v>1.743E-3</v>
          </cell>
          <cell r="U39">
            <v>9.3700000000000001E-4</v>
          </cell>
          <cell r="V39">
            <v>551</v>
          </cell>
          <cell r="W39">
            <v>4</v>
          </cell>
          <cell r="X39">
            <v>1.7371909909909909E-3</v>
          </cell>
          <cell r="AD39">
            <v>48</v>
          </cell>
          <cell r="AE39">
            <v>2.7089999999999996E-3</v>
          </cell>
          <cell r="AF39">
            <v>1.505E-3</v>
          </cell>
          <cell r="AG39">
            <v>1891</v>
          </cell>
          <cell r="AH39">
            <v>8</v>
          </cell>
          <cell r="AI39">
            <v>2.7039278567667188E-3</v>
          </cell>
        </row>
        <row r="40">
          <cell r="S40">
            <v>49</v>
          </cell>
          <cell r="T40">
            <v>1.799E-3</v>
          </cell>
          <cell r="U40">
            <v>1.013E-3</v>
          </cell>
          <cell r="V40">
            <v>653</v>
          </cell>
          <cell r="W40">
            <v>5</v>
          </cell>
          <cell r="X40">
            <v>1.7930273556231004E-3</v>
          </cell>
          <cell r="AD40">
            <v>49</v>
          </cell>
          <cell r="AE40">
            <v>2.8069999999999996E-3</v>
          </cell>
          <cell r="AF40">
            <v>1.6969999999999999E-3</v>
          </cell>
          <cell r="AG40">
            <v>2027</v>
          </cell>
          <cell r="AH40">
            <v>9</v>
          </cell>
          <cell r="AI40">
            <v>2.8020933202357557E-3</v>
          </cell>
        </row>
        <row r="41">
          <cell r="S41">
            <v>50</v>
          </cell>
          <cell r="T41">
            <v>1.851E-3</v>
          </cell>
          <cell r="U41">
            <v>1.1119999999999999E-3</v>
          </cell>
          <cell r="V41">
            <v>789</v>
          </cell>
          <cell r="W41">
            <v>7</v>
          </cell>
          <cell r="X41">
            <v>1.844501256281407E-3</v>
          </cell>
          <cell r="AD41">
            <v>50</v>
          </cell>
          <cell r="AE41">
            <v>2.9069999999999994E-3</v>
          </cell>
          <cell r="AF41">
            <v>1.9449999999999999E-3</v>
          </cell>
          <cell r="AG41">
            <v>2098</v>
          </cell>
          <cell r="AH41">
            <v>9</v>
          </cell>
          <cell r="AI41">
            <v>2.9028908400569524E-3</v>
          </cell>
        </row>
        <row r="42">
          <cell r="S42">
            <v>51</v>
          </cell>
          <cell r="T42">
            <v>2.1919999999999999E-3</v>
          </cell>
          <cell r="U42">
            <v>1.2160000000000001E-3</v>
          </cell>
          <cell r="V42">
            <v>877</v>
          </cell>
          <cell r="W42">
            <v>9</v>
          </cell>
          <cell r="X42">
            <v>2.1820857787810382E-3</v>
          </cell>
          <cell r="AD42">
            <v>51</v>
          </cell>
          <cell r="AE42">
            <v>3.0089999999999995E-3</v>
          </cell>
          <cell r="AF42">
            <v>2.14E-3</v>
          </cell>
          <cell r="AG42">
            <v>2223</v>
          </cell>
          <cell r="AH42">
            <v>10</v>
          </cell>
          <cell r="AI42">
            <v>3.0051083743842361E-3</v>
          </cell>
        </row>
        <row r="43">
          <cell r="S43">
            <v>52</v>
          </cell>
          <cell r="T43">
            <v>2.4889999999999999E-3</v>
          </cell>
          <cell r="U43">
            <v>1.351E-3</v>
          </cell>
          <cell r="V43">
            <v>979</v>
          </cell>
          <cell r="W43">
            <v>10</v>
          </cell>
          <cell r="X43">
            <v>2.4774934277047526E-3</v>
          </cell>
          <cell r="AD43">
            <v>52</v>
          </cell>
          <cell r="AE43">
            <v>3.1129999999999994E-3</v>
          </cell>
          <cell r="AF43">
            <v>2.575E-3</v>
          </cell>
          <cell r="AG43">
            <v>2212</v>
          </cell>
          <cell r="AH43">
            <v>11</v>
          </cell>
          <cell r="AI43">
            <v>3.1103378317588835E-3</v>
          </cell>
        </row>
        <row r="44">
          <cell r="S44">
            <v>53</v>
          </cell>
          <cell r="T44">
            <v>2.8010000000000001E-3</v>
          </cell>
          <cell r="U44">
            <v>1.495E-3</v>
          </cell>
          <cell r="V44">
            <v>1042</v>
          </cell>
          <cell r="W44">
            <v>8</v>
          </cell>
          <cell r="X44">
            <v>2.7910495238095243E-3</v>
          </cell>
          <cell r="AD44">
            <v>53</v>
          </cell>
          <cell r="AE44">
            <v>3.3379999999999998E-3</v>
          </cell>
          <cell r="AF44">
            <v>2.98E-3</v>
          </cell>
          <cell r="AG44">
            <v>2174</v>
          </cell>
          <cell r="AH44">
            <v>11</v>
          </cell>
          <cell r="AI44">
            <v>3.3361977116704803E-3</v>
          </cell>
        </row>
        <row r="45">
          <cell r="S45">
            <v>54</v>
          </cell>
          <cell r="T45">
            <v>3.0850000000000001E-3</v>
          </cell>
          <cell r="U45">
            <v>1.65E-3</v>
          </cell>
          <cell r="V45">
            <v>1070</v>
          </cell>
          <cell r="W45">
            <v>9</v>
          </cell>
          <cell r="X45">
            <v>3.0730305838739575E-3</v>
          </cell>
          <cell r="AD45">
            <v>54</v>
          </cell>
          <cell r="AE45">
            <v>3.7109999999999999E-3</v>
          </cell>
          <cell r="AF45">
            <v>3.5100000000000001E-3</v>
          </cell>
          <cell r="AG45">
            <v>2078</v>
          </cell>
          <cell r="AH45">
            <v>9</v>
          </cell>
          <cell r="AI45">
            <v>3.7101332055582172E-3</v>
          </cell>
        </row>
        <row r="46">
          <cell r="S46">
            <v>55</v>
          </cell>
          <cell r="T46">
            <v>3.4099999999999998E-3</v>
          </cell>
          <cell r="U46">
            <v>1.815E-3</v>
          </cell>
          <cell r="V46">
            <v>1159</v>
          </cell>
          <cell r="W46">
            <v>9</v>
          </cell>
          <cell r="X46">
            <v>3.3977097602739727E-3</v>
          </cell>
          <cell r="AD46">
            <v>55</v>
          </cell>
          <cell r="AE46">
            <v>4.1700000000000001E-3</v>
          </cell>
          <cell r="AF46">
            <v>3.8319999999999999E-3</v>
          </cell>
          <cell r="AG46">
            <v>1968</v>
          </cell>
          <cell r="AH46">
            <v>5</v>
          </cell>
          <cell r="AI46">
            <v>4.1691434363912818E-3</v>
          </cell>
        </row>
        <row r="47">
          <cell r="S47">
            <v>56</v>
          </cell>
          <cell r="T47">
            <v>3.7950000000000002E-3</v>
          </cell>
          <cell r="U47">
            <v>1.9910000000000001E-3</v>
          </cell>
          <cell r="V47">
            <v>1180</v>
          </cell>
          <cell r="W47">
            <v>5</v>
          </cell>
          <cell r="X47">
            <v>3.7873881856540087E-3</v>
          </cell>
          <cell r="AD47">
            <v>56</v>
          </cell>
          <cell r="AE47">
            <v>4.6490000000000004E-3</v>
          </cell>
          <cell r="AF47">
            <v>3.9740000000000001E-3</v>
          </cell>
          <cell r="AG47">
            <v>1920</v>
          </cell>
          <cell r="AH47">
            <v>6</v>
          </cell>
          <cell r="AI47">
            <v>4.6468971962616828E-3</v>
          </cell>
        </row>
        <row r="48">
          <cell r="S48">
            <v>57</v>
          </cell>
          <cell r="T48">
            <v>4.1780000000000003E-3</v>
          </cell>
          <cell r="U48">
            <v>2.545E-3</v>
          </cell>
          <cell r="V48">
            <v>1259</v>
          </cell>
          <cell r="W48">
            <v>4</v>
          </cell>
          <cell r="X48">
            <v>4.1728281868566907E-3</v>
          </cell>
          <cell r="AD48">
            <v>57</v>
          </cell>
          <cell r="AE48">
            <v>5.1469999999999997E-3</v>
          </cell>
          <cell r="AF48">
            <v>4.1790000000000004E-3</v>
          </cell>
          <cell r="AG48">
            <v>1841</v>
          </cell>
          <cell r="AH48">
            <v>7</v>
          </cell>
          <cell r="AI48">
            <v>5.1433333333333331E-3</v>
          </cell>
        </row>
        <row r="49">
          <cell r="S49">
            <v>58</v>
          </cell>
          <cell r="T49">
            <v>4.561E-3</v>
          </cell>
          <cell r="U49">
            <v>3.0560000000000001E-3</v>
          </cell>
          <cell r="V49">
            <v>1345</v>
          </cell>
          <cell r="W49">
            <v>3</v>
          </cell>
          <cell r="X49">
            <v>4.5576505934718098E-3</v>
          </cell>
          <cell r="AD49">
            <v>58</v>
          </cell>
          <cell r="AE49">
            <v>5.6620000000000004E-3</v>
          </cell>
          <cell r="AF49">
            <v>4.6360000000000004E-3</v>
          </cell>
          <cell r="AG49">
            <v>1838</v>
          </cell>
          <cell r="AH49">
            <v>6</v>
          </cell>
          <cell r="AI49">
            <v>5.6586616052060742E-3</v>
          </cell>
        </row>
        <row r="50">
          <cell r="S50">
            <v>59</v>
          </cell>
          <cell r="T50">
            <v>4.8370000000000002E-3</v>
          </cell>
          <cell r="U50">
            <v>3.5690000000000001E-3</v>
          </cell>
          <cell r="V50">
            <v>1432</v>
          </cell>
          <cell r="W50">
            <v>3</v>
          </cell>
          <cell r="X50">
            <v>4.8343491289198608E-3</v>
          </cell>
          <cell r="AD50">
            <v>59</v>
          </cell>
          <cell r="AE50">
            <v>6.0679999999999996E-3</v>
          </cell>
          <cell r="AF50">
            <v>5.1370000000000001E-3</v>
          </cell>
          <cell r="AG50">
            <v>1885</v>
          </cell>
          <cell r="AH50">
            <v>6</v>
          </cell>
          <cell r="AI50">
            <v>6.0650460074034903E-3</v>
          </cell>
        </row>
        <row r="51">
          <cell r="S51">
            <v>60</v>
          </cell>
          <cell r="T51">
            <v>5.0959999999999998E-3</v>
          </cell>
          <cell r="U51">
            <v>4.0810000000000004E-3</v>
          </cell>
          <cell r="V51">
            <v>1526</v>
          </cell>
          <cell r="W51">
            <v>2</v>
          </cell>
          <cell r="X51">
            <v>5.094671465968586E-3</v>
          </cell>
          <cell r="AD51">
            <v>60</v>
          </cell>
          <cell r="AE51">
            <v>6.5380000000000004E-3</v>
          </cell>
          <cell r="AF51">
            <v>5.5370000000000003E-3</v>
          </cell>
          <cell r="AG51">
            <v>1945</v>
          </cell>
          <cell r="AH51">
            <v>5</v>
          </cell>
          <cell r="AI51">
            <v>6.5354333333333342E-3</v>
          </cell>
        </row>
        <row r="52">
          <cell r="S52">
            <v>61</v>
          </cell>
          <cell r="T52">
            <v>5.7029999999999997E-3</v>
          </cell>
          <cell r="U52">
            <v>4.5919999999999997E-3</v>
          </cell>
          <cell r="V52">
            <v>1657</v>
          </cell>
          <cell r="W52">
            <v>1</v>
          </cell>
          <cell r="X52">
            <v>5.7023299155609169E-3</v>
          </cell>
          <cell r="AD52">
            <v>61</v>
          </cell>
          <cell r="AE52">
            <v>7.2789999999999999E-3</v>
          </cell>
          <cell r="AF52">
            <v>5.9389999999999998E-3</v>
          </cell>
          <cell r="AG52">
            <v>2038</v>
          </cell>
          <cell r="AH52">
            <v>3</v>
          </cell>
          <cell r="AI52">
            <v>7.2770303772660468E-3</v>
          </cell>
        </row>
        <row r="53">
          <cell r="S53">
            <v>62</v>
          </cell>
          <cell r="T53">
            <v>6.215E-3</v>
          </cell>
          <cell r="U53">
            <v>5.104E-3</v>
          </cell>
          <cell r="V53">
            <v>1808</v>
          </cell>
          <cell r="W53">
            <v>0</v>
          </cell>
          <cell r="X53">
            <v>6.215E-3</v>
          </cell>
          <cell r="AD53">
            <v>62</v>
          </cell>
          <cell r="AE53">
            <v>8.0429999999999998E-3</v>
          </cell>
          <cell r="AF53">
            <v>6.7539999999999996E-3</v>
          </cell>
          <cell r="AG53">
            <v>2171</v>
          </cell>
          <cell r="AH53">
            <v>0</v>
          </cell>
          <cell r="AI53">
            <v>8.0429999999999998E-3</v>
          </cell>
        </row>
        <row r="54">
          <cell r="S54">
            <v>63</v>
          </cell>
          <cell r="T54">
            <v>6.999E-3</v>
          </cell>
          <cell r="U54">
            <v>5.6160000000000003E-3</v>
          </cell>
          <cell r="V54">
            <v>1976</v>
          </cell>
          <cell r="W54">
            <v>1</v>
          </cell>
          <cell r="X54">
            <v>6.9983004552352044E-3</v>
          </cell>
          <cell r="AD54">
            <v>63</v>
          </cell>
          <cell r="AE54">
            <v>9.0699999999999999E-3</v>
          </cell>
          <cell r="AF54">
            <v>7.4669999999999997E-3</v>
          </cell>
          <cell r="AG54">
            <v>2307</v>
          </cell>
          <cell r="AH54">
            <v>0</v>
          </cell>
          <cell r="AI54">
            <v>9.0699999999999999E-3</v>
          </cell>
        </row>
        <row r="55">
          <cell r="S55">
            <v>64</v>
          </cell>
          <cell r="T55">
            <v>7.8169999999999993E-3</v>
          </cell>
          <cell r="U55">
            <v>6.1279999999999998E-3</v>
          </cell>
          <cell r="V55">
            <v>2060</v>
          </cell>
          <cell r="W55">
            <v>1</v>
          </cell>
          <cell r="X55">
            <v>7.8161804949053847E-3</v>
          </cell>
          <cell r="AD55">
            <v>64</v>
          </cell>
          <cell r="AE55">
            <v>1.0015E-2</v>
          </cell>
          <cell r="AF55">
            <v>8.3829999999999998E-3</v>
          </cell>
          <cell r="AG55">
            <v>2415</v>
          </cell>
          <cell r="AH55">
            <v>0</v>
          </cell>
          <cell r="AI55">
            <v>1.0015E-2</v>
          </cell>
        </row>
        <row r="56">
          <cell r="S56">
            <v>65</v>
          </cell>
          <cell r="T56">
            <v>8.7209999999999996E-3</v>
          </cell>
          <cell r="U56">
            <v>6.6400000000000001E-3</v>
          </cell>
          <cell r="V56">
            <v>2154</v>
          </cell>
          <cell r="W56">
            <v>1</v>
          </cell>
          <cell r="X56">
            <v>8.7200343387470996E-3</v>
          </cell>
          <cell r="AD56">
            <v>65</v>
          </cell>
          <cell r="AE56">
            <v>1.0885000000000001E-2</v>
          </cell>
          <cell r="AF56">
            <v>9.1649999999999995E-3</v>
          </cell>
          <cell r="AG56">
            <v>2519</v>
          </cell>
          <cell r="AH56">
            <v>0</v>
          </cell>
          <cell r="AI56">
            <v>1.0885000000000001E-2</v>
          </cell>
        </row>
        <row r="57">
          <cell r="S57">
            <v>66</v>
          </cell>
          <cell r="T57">
            <v>9.5490000000000002E-3</v>
          </cell>
          <cell r="U57">
            <v>7.1520000000000004E-3</v>
          </cell>
          <cell r="V57">
            <v>2261</v>
          </cell>
          <cell r="W57">
            <v>1</v>
          </cell>
          <cell r="X57">
            <v>9.5479403183023892E-3</v>
          </cell>
          <cell r="AD57">
            <v>66</v>
          </cell>
          <cell r="AE57">
            <v>1.2067E-2</v>
          </cell>
          <cell r="AF57">
            <v>9.9729999999999992E-3</v>
          </cell>
          <cell r="AG57">
            <v>2620</v>
          </cell>
          <cell r="AH57">
            <v>1</v>
          </cell>
          <cell r="AI57">
            <v>1.2066201068294544E-2</v>
          </cell>
        </row>
        <row r="58">
          <cell r="S58">
            <v>67</v>
          </cell>
          <cell r="T58">
            <v>1.0263E-2</v>
          </cell>
          <cell r="U58">
            <v>7.6639999999999998E-3</v>
          </cell>
          <cell r="V58">
            <v>2320</v>
          </cell>
          <cell r="W58">
            <v>1</v>
          </cell>
          <cell r="X58">
            <v>1.0261880224041361E-2</v>
          </cell>
          <cell r="AD58">
            <v>67</v>
          </cell>
          <cell r="AE58">
            <v>1.2858E-2</v>
          </cell>
          <cell r="AF58">
            <v>1.1041E-2</v>
          </cell>
          <cell r="AG58">
            <v>2711</v>
          </cell>
          <cell r="AH58">
            <v>1</v>
          </cell>
          <cell r="AI58">
            <v>1.2857330014749263E-2</v>
          </cell>
        </row>
        <row r="59">
          <cell r="S59">
            <v>68</v>
          </cell>
          <cell r="T59">
            <v>1.078E-2</v>
          </cell>
          <cell r="U59">
            <v>8.175E-3</v>
          </cell>
          <cell r="V59">
            <v>2366</v>
          </cell>
          <cell r="W59">
            <v>1</v>
          </cell>
          <cell r="X59">
            <v>1.077889945078158E-2</v>
          </cell>
          <cell r="AD59">
            <v>68</v>
          </cell>
          <cell r="AE59">
            <v>1.4217E-2</v>
          </cell>
          <cell r="AF59">
            <v>1.1920999999999999E-2</v>
          </cell>
          <cell r="AG59">
            <v>2714</v>
          </cell>
          <cell r="AH59">
            <v>1</v>
          </cell>
          <cell r="AI59">
            <v>1.4216154327808473E-2</v>
          </cell>
        </row>
        <row r="60">
          <cell r="S60">
            <v>69</v>
          </cell>
          <cell r="T60">
            <v>1.1354E-2</v>
          </cell>
          <cell r="U60">
            <v>8.8229999999999992E-3</v>
          </cell>
          <cell r="V60">
            <v>2333</v>
          </cell>
          <cell r="W60">
            <v>1</v>
          </cell>
          <cell r="X60">
            <v>1.135291559554413E-2</v>
          </cell>
          <cell r="AD60">
            <v>69</v>
          </cell>
          <cell r="AE60">
            <v>1.5812E-2</v>
          </cell>
          <cell r="AF60">
            <v>1.3394E-2</v>
          </cell>
          <cell r="AG60">
            <v>2680</v>
          </cell>
          <cell r="AH60">
            <v>1</v>
          </cell>
          <cell r="AI60">
            <v>1.5811098097724727E-2</v>
          </cell>
        </row>
        <row r="61">
          <cell r="S61">
            <v>70</v>
          </cell>
          <cell r="T61">
            <v>1.2401000000000001E-2</v>
          </cell>
          <cell r="U61">
            <v>9.6539999999999994E-3</v>
          </cell>
          <cell r="V61">
            <v>2300</v>
          </cell>
          <cell r="W61">
            <v>1</v>
          </cell>
          <cell r="X61">
            <v>1.2399806171229901E-2</v>
          </cell>
          <cell r="AD61">
            <v>70</v>
          </cell>
          <cell r="AE61">
            <v>1.6833999999999998E-2</v>
          </cell>
          <cell r="AF61">
            <v>1.5179E-2</v>
          </cell>
          <cell r="AG61">
            <v>2657</v>
          </cell>
          <cell r="AH61">
            <v>1</v>
          </cell>
          <cell r="AI61">
            <v>1.6833377351392023E-2</v>
          </cell>
        </row>
        <row r="62">
          <cell r="S62">
            <v>71</v>
          </cell>
          <cell r="T62">
            <v>1.3931000000000001E-2</v>
          </cell>
          <cell r="U62">
            <v>1.0333999999999999E-2</v>
          </cell>
          <cell r="V62">
            <v>2200</v>
          </cell>
          <cell r="W62">
            <v>1</v>
          </cell>
          <cell r="X62">
            <v>1.3929365742844164E-2</v>
          </cell>
          <cell r="AD62">
            <v>71</v>
          </cell>
          <cell r="AE62">
            <v>1.8644000000000001E-2</v>
          </cell>
          <cell r="AF62">
            <v>1.6666E-2</v>
          </cell>
          <cell r="AG62">
            <v>2611</v>
          </cell>
          <cell r="AH62">
            <v>1</v>
          </cell>
          <cell r="AI62">
            <v>1.8643242725880551E-2</v>
          </cell>
        </row>
        <row r="63">
          <cell r="S63">
            <v>72</v>
          </cell>
          <cell r="T63">
            <v>1.546E-2</v>
          </cell>
          <cell r="U63">
            <v>1.1302E-2</v>
          </cell>
          <cell r="V63">
            <v>2096</v>
          </cell>
          <cell r="W63">
            <v>1</v>
          </cell>
          <cell r="X63">
            <v>1.5458017167381974E-2</v>
          </cell>
          <cell r="AD63">
            <v>72</v>
          </cell>
          <cell r="AE63">
            <v>2.0364E-2</v>
          </cell>
          <cell r="AF63">
            <v>1.8533000000000001E-2</v>
          </cell>
          <cell r="AG63">
            <v>2469</v>
          </cell>
          <cell r="AH63">
            <v>1</v>
          </cell>
          <cell r="AI63">
            <v>2.0363258704453442E-2</v>
          </cell>
        </row>
        <row r="64">
          <cell r="S64">
            <v>73</v>
          </cell>
          <cell r="T64">
            <v>1.7479000000000001E-2</v>
          </cell>
          <cell r="U64">
            <v>1.2142E-2</v>
          </cell>
          <cell r="V64">
            <v>1953</v>
          </cell>
          <cell r="W64">
            <v>0</v>
          </cell>
          <cell r="X64">
            <v>1.7479000000000001E-2</v>
          </cell>
          <cell r="AD64">
            <v>73</v>
          </cell>
          <cell r="AE64">
            <v>2.1994E-2</v>
          </cell>
          <cell r="AF64">
            <v>2.0462000000000001E-2</v>
          </cell>
          <cell r="AG64">
            <v>2296</v>
          </cell>
          <cell r="AH64">
            <v>1</v>
          </cell>
          <cell r="AI64">
            <v>2.1993333043099698E-2</v>
          </cell>
        </row>
        <row r="65">
          <cell r="S65">
            <v>74</v>
          </cell>
          <cell r="T65">
            <v>1.9497E-2</v>
          </cell>
          <cell r="U65">
            <v>1.3305000000000001E-2</v>
          </cell>
          <cell r="V65">
            <v>1876</v>
          </cell>
          <cell r="W65">
            <v>0</v>
          </cell>
          <cell r="X65">
            <v>1.9497E-2</v>
          </cell>
          <cell r="AD65">
            <v>74</v>
          </cell>
          <cell r="AE65">
            <v>2.3535E-2</v>
          </cell>
          <cell r="AF65">
            <v>2.2755999999999998E-2</v>
          </cell>
          <cell r="AG65">
            <v>2179</v>
          </cell>
          <cell r="AH65">
            <v>1</v>
          </cell>
          <cell r="AI65">
            <v>2.353464266055046E-2</v>
          </cell>
        </row>
        <row r="66">
          <cell r="S66">
            <v>75</v>
          </cell>
          <cell r="T66">
            <v>2.198E-2</v>
          </cell>
          <cell r="U66">
            <v>1.4017E-2</v>
          </cell>
          <cell r="V66">
            <v>1748</v>
          </cell>
          <cell r="W66">
            <v>0</v>
          </cell>
          <cell r="X66">
            <v>2.198E-2</v>
          </cell>
          <cell r="AD66">
            <v>75</v>
          </cell>
          <cell r="AE66">
            <v>2.5814E-2</v>
          </cell>
          <cell r="AF66">
            <v>2.5122999999999999E-2</v>
          </cell>
          <cell r="AG66">
            <v>2032</v>
          </cell>
          <cell r="AH66">
            <v>1</v>
          </cell>
          <cell r="AI66">
            <v>2.581366010821446E-2</v>
          </cell>
        </row>
        <row r="67">
          <cell r="S67">
            <v>76</v>
          </cell>
          <cell r="T67">
            <v>2.4042000000000001E-2</v>
          </cell>
          <cell r="U67">
            <v>1.5989E-2</v>
          </cell>
          <cell r="V67">
            <v>1616</v>
          </cell>
          <cell r="W67">
            <v>0</v>
          </cell>
          <cell r="X67">
            <v>2.4042000000000001E-2</v>
          </cell>
          <cell r="AD67">
            <v>76</v>
          </cell>
          <cell r="AE67">
            <v>2.9263000000000001E-2</v>
          </cell>
          <cell r="AF67">
            <v>2.8154999999999999E-2</v>
          </cell>
          <cell r="AG67">
            <v>1860</v>
          </cell>
          <cell r="AH67">
            <v>0</v>
          </cell>
          <cell r="AI67">
            <v>2.9263000000000001E-2</v>
          </cell>
        </row>
        <row r="68">
          <cell r="S68">
            <v>77</v>
          </cell>
          <cell r="T68">
            <v>2.6665999999999999E-2</v>
          </cell>
          <cell r="U68">
            <v>1.8345E-2</v>
          </cell>
          <cell r="V68">
            <v>1531</v>
          </cell>
          <cell r="W68">
            <v>0</v>
          </cell>
          <cell r="X68">
            <v>2.6665999999999999E-2</v>
          </cell>
          <cell r="AD68">
            <v>77</v>
          </cell>
          <cell r="AE68">
            <v>3.3328999999999998E-2</v>
          </cell>
          <cell r="AF68">
            <v>3.0717999999999999E-2</v>
          </cell>
          <cell r="AG68">
            <v>1717</v>
          </cell>
          <cell r="AH68">
            <v>0</v>
          </cell>
          <cell r="AI68">
            <v>3.3328999999999998E-2</v>
          </cell>
        </row>
        <row r="69">
          <cell r="S69">
            <v>78</v>
          </cell>
          <cell r="T69">
            <v>3.1229E-2</v>
          </cell>
          <cell r="U69">
            <v>2.0358000000000001E-2</v>
          </cell>
          <cell r="V69">
            <v>1430</v>
          </cell>
          <cell r="W69">
            <v>0</v>
          </cell>
          <cell r="X69">
            <v>3.1228999999999996E-2</v>
          </cell>
          <cell r="AD69">
            <v>78</v>
          </cell>
          <cell r="AE69">
            <v>3.7468000000000001E-2</v>
          </cell>
          <cell r="AF69">
            <v>3.4074E-2</v>
          </cell>
          <cell r="AG69">
            <v>1590</v>
          </cell>
          <cell r="AH69">
            <v>0</v>
          </cell>
          <cell r="AI69">
            <v>3.7468000000000001E-2</v>
          </cell>
        </row>
        <row r="70">
          <cell r="S70">
            <v>79</v>
          </cell>
          <cell r="T70">
            <v>3.5976000000000001E-2</v>
          </cell>
          <cell r="U70">
            <v>2.3016000000000002E-2</v>
          </cell>
          <cell r="V70">
            <v>1306</v>
          </cell>
          <cell r="W70">
            <v>0</v>
          </cell>
          <cell r="X70">
            <v>3.5976000000000001E-2</v>
          </cell>
          <cell r="AD70">
            <v>79</v>
          </cell>
          <cell r="AE70">
            <v>4.1675999999999998E-2</v>
          </cell>
          <cell r="AF70">
            <v>3.9213999999999999E-2</v>
          </cell>
          <cell r="AG70">
            <v>1447</v>
          </cell>
          <cell r="AH70">
            <v>0</v>
          </cell>
          <cell r="AI70">
            <v>4.1675999999999998E-2</v>
          </cell>
        </row>
        <row r="71">
          <cell r="S71">
            <v>80</v>
          </cell>
          <cell r="T71">
            <v>4.0910000000000002E-2</v>
          </cell>
          <cell r="U71">
            <v>2.5675E-2</v>
          </cell>
          <cell r="V71">
            <v>1211</v>
          </cell>
          <cell r="W71">
            <v>0</v>
          </cell>
          <cell r="X71">
            <v>4.0910000000000002E-2</v>
          </cell>
          <cell r="AD71">
            <v>80</v>
          </cell>
          <cell r="AE71">
            <v>4.6502000000000002E-2</v>
          </cell>
          <cell r="AF71">
            <v>4.4692000000000003E-2</v>
          </cell>
          <cell r="AG71">
            <v>1314</v>
          </cell>
          <cell r="AH71">
            <v>0</v>
          </cell>
          <cell r="AI71">
            <v>4.6502000000000002E-2</v>
          </cell>
        </row>
        <row r="72">
          <cell r="S72">
            <v>81</v>
          </cell>
          <cell r="T72">
            <v>4.6551000000000002E-2</v>
          </cell>
          <cell r="U72">
            <v>2.8334000000000002E-2</v>
          </cell>
          <cell r="V72">
            <v>1176</v>
          </cell>
          <cell r="W72">
            <v>0</v>
          </cell>
          <cell r="X72">
            <v>4.6551000000000002E-2</v>
          </cell>
          <cell r="AD72">
            <v>81</v>
          </cell>
          <cell r="AE72">
            <v>5.5169000000000003E-2</v>
          </cell>
          <cell r="AF72">
            <v>5.0521999999999997E-2</v>
          </cell>
          <cell r="AG72">
            <v>1197</v>
          </cell>
          <cell r="AH72">
            <v>0</v>
          </cell>
          <cell r="AI72">
            <v>5.5169000000000003E-2</v>
          </cell>
        </row>
        <row r="73">
          <cell r="S73">
            <v>82</v>
          </cell>
          <cell r="T73">
            <v>5.2510000000000001E-2</v>
          </cell>
          <cell r="U73">
            <v>3.0991999999999999E-2</v>
          </cell>
          <cell r="V73">
            <v>1076</v>
          </cell>
          <cell r="W73">
            <v>0</v>
          </cell>
          <cell r="X73">
            <v>5.2510000000000001E-2</v>
          </cell>
          <cell r="AD73">
            <v>82</v>
          </cell>
          <cell r="AE73">
            <v>6.4183000000000004E-2</v>
          </cell>
          <cell r="AF73">
            <v>5.5792000000000001E-2</v>
          </cell>
          <cell r="AG73">
            <v>1101</v>
          </cell>
          <cell r="AH73">
            <v>0</v>
          </cell>
          <cell r="AI73">
            <v>6.4183000000000004E-2</v>
          </cell>
        </row>
        <row r="74">
          <cell r="S74">
            <v>83</v>
          </cell>
          <cell r="T74">
            <v>6.1652999999999999E-2</v>
          </cell>
          <cell r="U74">
            <v>3.3649999999999999E-2</v>
          </cell>
          <cell r="V74">
            <v>1006</v>
          </cell>
          <cell r="W74">
            <v>0</v>
          </cell>
          <cell r="X74">
            <v>6.1652999999999999E-2</v>
          </cell>
          <cell r="AD74">
            <v>83</v>
          </cell>
          <cell r="AE74">
            <v>7.2019E-2</v>
          </cell>
          <cell r="AF74">
            <v>6.1261000000000003E-2</v>
          </cell>
          <cell r="AG74">
            <v>997</v>
          </cell>
          <cell r="AH74">
            <v>0</v>
          </cell>
          <cell r="AI74">
            <v>7.2019E-2</v>
          </cell>
        </row>
        <row r="75">
          <cell r="S75">
            <v>84</v>
          </cell>
          <cell r="T75">
            <v>7.2497000000000006E-2</v>
          </cell>
          <cell r="U75">
            <v>3.8580000000000003E-2</v>
          </cell>
          <cell r="V75">
            <v>904</v>
          </cell>
          <cell r="W75">
            <v>0</v>
          </cell>
          <cell r="X75">
            <v>7.2497000000000006E-2</v>
          </cell>
          <cell r="AD75">
            <v>84</v>
          </cell>
          <cell r="AE75">
            <v>8.1560999999999995E-2</v>
          </cell>
          <cell r="AF75">
            <v>6.9247000000000003E-2</v>
          </cell>
          <cell r="AG75">
            <v>856</v>
          </cell>
          <cell r="AH75">
            <v>0</v>
          </cell>
          <cell r="AI75">
            <v>8.1560999999999995E-2</v>
          </cell>
        </row>
        <row r="76">
          <cell r="S76">
            <v>85</v>
          </cell>
          <cell r="T76">
            <v>8.2211999999999993E-2</v>
          </cell>
          <cell r="U76">
            <v>4.4438999999999999E-2</v>
          </cell>
          <cell r="V76">
            <v>846</v>
          </cell>
          <cell r="W76">
            <v>0</v>
          </cell>
          <cell r="X76">
            <v>8.2211999999999993E-2</v>
          </cell>
          <cell r="AD76">
            <v>85</v>
          </cell>
          <cell r="AE76">
            <v>8.9563000000000004E-2</v>
          </cell>
          <cell r="AF76">
            <v>7.8882999999999995E-2</v>
          </cell>
          <cell r="AG76">
            <v>765</v>
          </cell>
          <cell r="AH76">
            <v>0</v>
          </cell>
          <cell r="AI76">
            <v>8.9563000000000004E-2</v>
          </cell>
        </row>
        <row r="77">
          <cell r="S77">
            <v>86</v>
          </cell>
          <cell r="T77">
            <v>9.2116000000000003E-2</v>
          </cell>
          <cell r="U77">
            <v>5.0528999999999998E-2</v>
          </cell>
          <cell r="V77">
            <v>807</v>
          </cell>
          <cell r="W77">
            <v>0</v>
          </cell>
          <cell r="X77">
            <v>9.2116000000000003E-2</v>
          </cell>
          <cell r="AD77">
            <v>86</v>
          </cell>
          <cell r="AE77">
            <v>9.7016000000000005E-2</v>
          </cell>
          <cell r="AF77">
            <v>8.7037000000000003E-2</v>
          </cell>
          <cell r="AG77">
            <v>653</v>
          </cell>
          <cell r="AH77">
            <v>0</v>
          </cell>
          <cell r="AI77">
            <v>9.7016000000000005E-2</v>
          </cell>
        </row>
        <row r="78">
          <cell r="S78">
            <v>87</v>
          </cell>
          <cell r="T78">
            <v>0.10439</v>
          </cell>
          <cell r="U78">
            <v>5.6857999999999999E-2</v>
          </cell>
          <cell r="V78">
            <v>763</v>
          </cell>
          <cell r="W78">
            <v>0</v>
          </cell>
          <cell r="X78">
            <v>0.10439</v>
          </cell>
          <cell r="AD78">
            <v>87</v>
          </cell>
          <cell r="AE78">
            <v>0.106853</v>
          </cell>
          <cell r="AF78">
            <v>9.5190999999999998E-2</v>
          </cell>
          <cell r="AG78">
            <v>554</v>
          </cell>
          <cell r="AH78">
            <v>0</v>
          </cell>
          <cell r="AI78">
            <v>0.106853</v>
          </cell>
        </row>
        <row r="79">
          <cell r="S79">
            <v>88</v>
          </cell>
          <cell r="T79">
            <v>0.115324</v>
          </cell>
          <cell r="U79">
            <v>6.2109999999999999E-2</v>
          </cell>
          <cell r="V79">
            <v>693</v>
          </cell>
          <cell r="W79">
            <v>0</v>
          </cell>
          <cell r="X79">
            <v>0.11532400000000001</v>
          </cell>
          <cell r="AD79">
            <v>88</v>
          </cell>
          <cell r="AE79">
            <v>0.11722</v>
          </cell>
          <cell r="AF79">
            <v>0.10555299999999999</v>
          </cell>
          <cell r="AG79">
            <v>478</v>
          </cell>
          <cell r="AH79">
            <v>0</v>
          </cell>
          <cell r="AI79">
            <v>0.11722</v>
          </cell>
        </row>
        <row r="80">
          <cell r="S80">
            <v>89</v>
          </cell>
          <cell r="T80">
            <v>0.124186</v>
          </cell>
          <cell r="U80">
            <v>7.3676000000000005E-2</v>
          </cell>
          <cell r="V80">
            <v>621</v>
          </cell>
          <cell r="W80">
            <v>0</v>
          </cell>
          <cell r="X80">
            <v>0.124186</v>
          </cell>
          <cell r="AD80">
            <v>89</v>
          </cell>
          <cell r="AE80">
            <v>0.12582499999999999</v>
          </cell>
          <cell r="AF80">
            <v>0.121521</v>
          </cell>
          <cell r="AG80">
            <v>394</v>
          </cell>
          <cell r="AH80">
            <v>0</v>
          </cell>
          <cell r="AI80">
            <v>0.12582499999999999</v>
          </cell>
        </row>
        <row r="81">
          <cell r="S81">
            <v>90</v>
          </cell>
          <cell r="T81">
            <v>0.136044</v>
          </cell>
          <cell r="U81">
            <v>8.3918000000000006E-2</v>
          </cell>
          <cell r="V81">
            <v>513</v>
          </cell>
          <cell r="W81">
            <v>0</v>
          </cell>
          <cell r="X81">
            <v>0.136044</v>
          </cell>
          <cell r="AD81">
            <v>90</v>
          </cell>
          <cell r="AE81">
            <v>0.13769400000000001</v>
          </cell>
          <cell r="AF81">
            <v>0.13523399999999999</v>
          </cell>
          <cell r="AG81">
            <v>294</v>
          </cell>
          <cell r="AH81">
            <v>0</v>
          </cell>
          <cell r="AI81">
            <v>0.13769400000000001</v>
          </cell>
        </row>
        <row r="82">
          <cell r="S82">
            <v>91</v>
          </cell>
          <cell r="T82">
            <v>0.15062200000000001</v>
          </cell>
          <cell r="U82">
            <v>9.8159999999999997E-2</v>
          </cell>
          <cell r="V82">
            <v>413</v>
          </cell>
          <cell r="W82">
            <v>0</v>
          </cell>
          <cell r="X82">
            <v>0.15062200000000001</v>
          </cell>
          <cell r="AD82">
            <v>91</v>
          </cell>
          <cell r="AE82">
            <v>0.16232199999999999</v>
          </cell>
          <cell r="AF82">
            <v>0.15212100000000001</v>
          </cell>
          <cell r="AG82">
            <v>222</v>
          </cell>
          <cell r="AH82">
            <v>0</v>
          </cell>
          <cell r="AI82">
            <v>0.16232199999999999</v>
          </cell>
        </row>
        <row r="83">
          <cell r="S83">
            <v>92</v>
          </cell>
          <cell r="T83">
            <v>0.17018800000000001</v>
          </cell>
          <cell r="U83">
            <v>0.11276700000000001</v>
          </cell>
          <cell r="V83">
            <v>311</v>
          </cell>
          <cell r="W83">
            <v>0</v>
          </cell>
          <cell r="X83">
            <v>0.17018800000000001</v>
          </cell>
          <cell r="AD83">
            <v>92</v>
          </cell>
          <cell r="AE83">
            <v>0.189693</v>
          </cell>
          <cell r="AF83">
            <v>0.16439000000000001</v>
          </cell>
          <cell r="AG83">
            <v>175</v>
          </cell>
          <cell r="AH83">
            <v>0</v>
          </cell>
          <cell r="AI83">
            <v>0.189693</v>
          </cell>
        </row>
        <row r="84">
          <cell r="S84">
            <v>93</v>
          </cell>
          <cell r="T84">
            <v>0.197046</v>
          </cell>
          <cell r="U84">
            <v>0.13059599999999999</v>
          </cell>
          <cell r="V84">
            <v>251</v>
          </cell>
          <cell r="W84">
            <v>0</v>
          </cell>
          <cell r="X84">
            <v>0.197046</v>
          </cell>
          <cell r="AD84">
            <v>93</v>
          </cell>
          <cell r="AE84">
            <v>0.21218799999999999</v>
          </cell>
          <cell r="AF84">
            <v>0.17927299999999999</v>
          </cell>
          <cell r="AG84">
            <v>115</v>
          </cell>
          <cell r="AH84">
            <v>0</v>
          </cell>
          <cell r="AI84">
            <v>0.21218799999999999</v>
          </cell>
        </row>
        <row r="85">
          <cell r="S85">
            <v>94</v>
          </cell>
          <cell r="T85">
            <v>0.22185099999999999</v>
          </cell>
          <cell r="U85">
            <v>0.144764</v>
          </cell>
          <cell r="V85">
            <v>190</v>
          </cell>
          <cell r="W85">
            <v>0</v>
          </cell>
          <cell r="X85">
            <v>0.22185100000000002</v>
          </cell>
          <cell r="AD85">
            <v>94</v>
          </cell>
          <cell r="AE85">
            <v>0.23285400000000001</v>
          </cell>
          <cell r="AF85">
            <v>0.19114500000000001</v>
          </cell>
          <cell r="AG85">
            <v>78</v>
          </cell>
          <cell r="AH85">
            <v>0</v>
          </cell>
          <cell r="AI85">
            <v>0.23285399999999998</v>
          </cell>
        </row>
        <row r="86">
          <cell r="S86">
            <v>95</v>
          </cell>
          <cell r="T86">
            <v>0.250224</v>
          </cell>
          <cell r="U86">
            <v>0.15931999999999999</v>
          </cell>
          <cell r="V86">
            <v>128</v>
          </cell>
          <cell r="W86">
            <v>0</v>
          </cell>
          <cell r="X86">
            <v>0.250224</v>
          </cell>
          <cell r="AD86">
            <v>95</v>
          </cell>
          <cell r="AE86">
            <v>0.25791500000000001</v>
          </cell>
          <cell r="AF86">
            <v>0.20196</v>
          </cell>
          <cell r="AG86">
            <v>49</v>
          </cell>
          <cell r="AH86">
            <v>0</v>
          </cell>
          <cell r="AI86">
            <v>0.25791500000000001</v>
          </cell>
        </row>
        <row r="87">
          <cell r="S87">
            <v>96</v>
          </cell>
          <cell r="T87">
            <v>0.26889000000000002</v>
          </cell>
          <cell r="U87">
            <v>0.17397099999999999</v>
          </cell>
          <cell r="V87">
            <v>70</v>
          </cell>
          <cell r="W87">
            <v>0</v>
          </cell>
          <cell r="X87">
            <v>0.26889000000000002</v>
          </cell>
          <cell r="AD87">
            <v>96</v>
          </cell>
          <cell r="AE87">
            <v>0.27603899999999998</v>
          </cell>
          <cell r="AF87">
            <v>0.21157799999999999</v>
          </cell>
          <cell r="AG87">
            <v>25</v>
          </cell>
          <cell r="AH87">
            <v>0</v>
          </cell>
          <cell r="AI87">
            <v>0.27603899999999998</v>
          </cell>
        </row>
        <row r="88">
          <cell r="S88">
            <v>97</v>
          </cell>
          <cell r="T88">
            <v>0.28591</v>
          </cell>
          <cell r="U88">
            <v>0.19308700000000001</v>
          </cell>
          <cell r="V88">
            <v>56</v>
          </cell>
          <cell r="W88">
            <v>0</v>
          </cell>
          <cell r="X88">
            <v>0.28591</v>
          </cell>
          <cell r="AD88">
            <v>97</v>
          </cell>
          <cell r="AE88">
            <v>0.29239300000000001</v>
          </cell>
          <cell r="AF88">
            <v>0.22489400000000001</v>
          </cell>
          <cell r="AG88">
            <v>13</v>
          </cell>
          <cell r="AH88">
            <v>0</v>
          </cell>
          <cell r="AI88">
            <v>0.29239300000000001</v>
          </cell>
        </row>
        <row r="89">
          <cell r="S89">
            <v>98</v>
          </cell>
          <cell r="T89">
            <v>0.30878899999999998</v>
          </cell>
          <cell r="U89">
            <v>0.20732600000000001</v>
          </cell>
          <cell r="V89">
            <v>37</v>
          </cell>
          <cell r="W89">
            <v>0</v>
          </cell>
          <cell r="X89">
            <v>0.30878899999999998</v>
          </cell>
          <cell r="AD89">
            <v>98</v>
          </cell>
          <cell r="AE89">
            <v>0.31148100000000001</v>
          </cell>
          <cell r="AF89">
            <v>0.23080800000000001</v>
          </cell>
          <cell r="AG89">
            <v>7</v>
          </cell>
          <cell r="AH89">
            <v>0</v>
          </cell>
          <cell r="AI89">
            <v>0.31148100000000001</v>
          </cell>
        </row>
        <row r="90">
          <cell r="S90">
            <v>99</v>
          </cell>
          <cell r="T90">
            <v>0.32323800000000003</v>
          </cell>
          <cell r="U90">
            <v>0.221661</v>
          </cell>
          <cell r="V90">
            <v>19</v>
          </cell>
          <cell r="W90">
            <v>0</v>
          </cell>
          <cell r="X90">
            <v>0.32323800000000003</v>
          </cell>
          <cell r="AD90">
            <v>99</v>
          </cell>
          <cell r="AE90">
            <v>0.32502999999999999</v>
          </cell>
          <cell r="AF90">
            <v>0.23399500000000001</v>
          </cell>
          <cell r="AG90">
            <v>4</v>
          </cell>
          <cell r="AH90">
            <v>0</v>
          </cell>
          <cell r="AI90">
            <v>0.32502999999999999</v>
          </cell>
        </row>
        <row r="91">
          <cell r="S91">
            <v>100</v>
          </cell>
          <cell r="T91">
            <v>0.33604499999999998</v>
          </cell>
          <cell r="U91">
            <v>0.231601</v>
          </cell>
          <cell r="V91">
            <v>63273</v>
          </cell>
          <cell r="W91">
            <v>92</v>
          </cell>
          <cell r="X91">
            <v>0</v>
          </cell>
          <cell r="AD91">
            <v>100</v>
          </cell>
          <cell r="AE91">
            <v>0.33604499999999998</v>
          </cell>
          <cell r="AF91">
            <v>0.23419500000000001</v>
          </cell>
          <cell r="AG91">
            <v>86721</v>
          </cell>
          <cell r="AH91">
            <v>142</v>
          </cell>
          <cell r="AI91">
            <v>4.4599853676254825E-2</v>
          </cell>
        </row>
        <row r="92">
          <cell r="S92">
            <v>101</v>
          </cell>
          <cell r="T92">
            <v>0.358628</v>
          </cell>
          <cell r="U92">
            <v>0.244834</v>
          </cell>
          <cell r="V92">
            <v>0</v>
          </cell>
          <cell r="W92">
            <v>0</v>
          </cell>
          <cell r="X92">
            <v>0</v>
          </cell>
          <cell r="AD92">
            <v>101</v>
          </cell>
          <cell r="AE92">
            <v>0.358628</v>
          </cell>
          <cell r="AF92">
            <v>0.244834</v>
          </cell>
          <cell r="AH92">
            <v>0</v>
          </cell>
          <cell r="AI92">
            <v>0</v>
          </cell>
        </row>
        <row r="93">
          <cell r="S93">
            <v>102</v>
          </cell>
          <cell r="T93">
            <v>0.37168499999999999</v>
          </cell>
          <cell r="U93">
            <v>0.254498</v>
          </cell>
          <cell r="V93">
            <v>0</v>
          </cell>
          <cell r="W93">
            <v>0</v>
          </cell>
          <cell r="X93">
            <v>0</v>
          </cell>
          <cell r="AD93">
            <v>102</v>
          </cell>
          <cell r="AE93">
            <v>0.37168499999999999</v>
          </cell>
          <cell r="AF93">
            <v>0.254498</v>
          </cell>
          <cell r="AH93">
            <v>0</v>
          </cell>
          <cell r="AI93">
            <v>0</v>
          </cell>
        </row>
        <row r="94">
          <cell r="S94">
            <v>103</v>
          </cell>
          <cell r="T94">
            <v>0.38303999999999999</v>
          </cell>
          <cell r="U94">
            <v>0.266044</v>
          </cell>
          <cell r="V94">
            <v>0</v>
          </cell>
          <cell r="W94">
            <v>0</v>
          </cell>
          <cell r="X94">
            <v>0</v>
          </cell>
          <cell r="AD94">
            <v>103</v>
          </cell>
          <cell r="AE94">
            <v>0.38303999999999999</v>
          </cell>
          <cell r="AF94">
            <v>0.266044</v>
          </cell>
          <cell r="AH94">
            <v>0</v>
          </cell>
          <cell r="AI94">
            <v>0</v>
          </cell>
        </row>
        <row r="95">
          <cell r="S95">
            <v>104</v>
          </cell>
          <cell r="T95">
            <v>0.39200299999999999</v>
          </cell>
          <cell r="U95">
            <v>0.279055</v>
          </cell>
          <cell r="V95">
            <v>0</v>
          </cell>
          <cell r="W95">
            <v>0</v>
          </cell>
          <cell r="X95">
            <v>0</v>
          </cell>
          <cell r="AD95">
            <v>104</v>
          </cell>
          <cell r="AE95">
            <v>0.39200299999999999</v>
          </cell>
          <cell r="AF95">
            <v>0.279055</v>
          </cell>
          <cell r="AH95">
            <v>0</v>
          </cell>
          <cell r="AI95">
            <v>0</v>
          </cell>
        </row>
        <row r="96">
          <cell r="S96">
            <v>105</v>
          </cell>
          <cell r="T96">
            <v>0.39788600000000002</v>
          </cell>
          <cell r="U96">
            <v>0.29311599999999999</v>
          </cell>
          <cell r="V96">
            <v>0</v>
          </cell>
          <cell r="W96">
            <v>0</v>
          </cell>
          <cell r="X96">
            <v>0</v>
          </cell>
          <cell r="AD96">
            <v>105</v>
          </cell>
          <cell r="AE96">
            <v>0.39788600000000002</v>
          </cell>
          <cell r="AF96">
            <v>0.29311599999999999</v>
          </cell>
          <cell r="AH96">
            <v>0</v>
          </cell>
          <cell r="AI96">
            <v>0</v>
          </cell>
        </row>
        <row r="97">
          <cell r="S97">
            <v>106</v>
          </cell>
          <cell r="T97">
            <v>0.4</v>
          </cell>
          <cell r="U97">
            <v>0.307811</v>
          </cell>
          <cell r="V97">
            <v>0</v>
          </cell>
          <cell r="W97">
            <v>0</v>
          </cell>
          <cell r="AD97">
            <v>106</v>
          </cell>
          <cell r="AE97">
            <v>0.4</v>
          </cell>
          <cell r="AF97">
            <v>0.307811</v>
          </cell>
          <cell r="AH97">
            <v>0</v>
          </cell>
          <cell r="AI97">
            <v>0</v>
          </cell>
        </row>
        <row r="98">
          <cell r="S98">
            <v>107</v>
          </cell>
          <cell r="T98">
            <v>0.4</v>
          </cell>
          <cell r="U98">
            <v>0.32272499999999998</v>
          </cell>
          <cell r="V98">
            <v>0</v>
          </cell>
          <cell r="W98">
            <v>0</v>
          </cell>
          <cell r="AD98">
            <v>107</v>
          </cell>
          <cell r="AE98">
            <v>0.4</v>
          </cell>
          <cell r="AF98">
            <v>0.32272499999999998</v>
          </cell>
          <cell r="AH98">
            <v>0</v>
          </cell>
          <cell r="AI98">
            <v>0</v>
          </cell>
        </row>
        <row r="99">
          <cell r="S99">
            <v>108</v>
          </cell>
          <cell r="T99">
            <v>0.4</v>
          </cell>
          <cell r="U99">
            <v>0.33744099999999999</v>
          </cell>
          <cell r="V99">
            <v>0</v>
          </cell>
          <cell r="W99">
            <v>0</v>
          </cell>
          <cell r="AD99">
            <v>108</v>
          </cell>
          <cell r="AE99">
            <v>0.4</v>
          </cell>
          <cell r="AF99">
            <v>0.33744099999999999</v>
          </cell>
          <cell r="AH99">
            <v>0</v>
          </cell>
          <cell r="AI99">
            <v>0</v>
          </cell>
        </row>
        <row r="100">
          <cell r="S100">
            <v>109</v>
          </cell>
          <cell r="T100">
            <v>0.4</v>
          </cell>
          <cell r="U100">
            <v>0.35154400000000002</v>
          </cell>
          <cell r="V100">
            <v>0</v>
          </cell>
          <cell r="W100">
            <v>0</v>
          </cell>
          <cell r="AD100">
            <v>109</v>
          </cell>
          <cell r="AE100">
            <v>0.4</v>
          </cell>
          <cell r="AF100">
            <v>0.35154400000000002</v>
          </cell>
          <cell r="AH100">
            <v>0</v>
          </cell>
          <cell r="AI100">
            <v>0</v>
          </cell>
        </row>
        <row r="101">
          <cell r="S101">
            <v>110</v>
          </cell>
          <cell r="T101">
            <v>1</v>
          </cell>
          <cell r="U101">
            <v>1</v>
          </cell>
          <cell r="V101">
            <v>0</v>
          </cell>
          <cell r="W101">
            <v>0</v>
          </cell>
          <cell r="AD101">
            <v>110</v>
          </cell>
          <cell r="AE101">
            <v>1</v>
          </cell>
          <cell r="AF101">
            <v>1</v>
          </cell>
          <cell r="AH101">
            <v>0</v>
          </cell>
          <cell r="AI101">
            <v>0</v>
          </cell>
        </row>
      </sheetData>
      <sheetData sheetId="8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75 Exhibit0"/>
      <sheetName val="75 Exhibit1"/>
      <sheetName val="75 Exhibit2"/>
      <sheetName val="75 Exhibit3"/>
      <sheetName val="75 Exhibit4"/>
      <sheetName val="75 Exhibit5"/>
      <sheetName val="75 Exhibit6"/>
      <sheetName val="75 Exhibit7"/>
      <sheetName val="75 Exhibit8"/>
      <sheetName val="75 SPRSExhibits"/>
      <sheetName val="&lt;-GASB 75 Report"/>
      <sheetName val="GASB 74 Exhibit 1"/>
      <sheetName val="GASB 74 Exhibit 2"/>
      <sheetName val="GASB 74 Exhibit 3"/>
      <sheetName val="GASB 74 Exhibit 4"/>
      <sheetName val="GASB 74 Exhibit 5"/>
      <sheetName val="&lt;-GASB 74 Report"/>
      <sheetName val="Assets Input"/>
      <sheetName val="GASB 74 75"/>
      <sheetName val="Inflows Outflows"/>
      <sheetName val="KERS NH -&gt;"/>
      <sheetName val="KERS NH - Expense"/>
      <sheetName val="KERS NH - Prop Share 2018"/>
      <sheetName val="KERS NH - Prop Share Total"/>
      <sheetName val="KERS NH - Prop Share Prior"/>
      <sheetName val="KERS NH - Contribs"/>
      <sheetName val="KERS Haz -&gt;"/>
      <sheetName val="KERS Haz - Expense"/>
      <sheetName val="KERS Haz - Prop Share 2018"/>
      <sheetName val="KERS Haz - Prop Share Total"/>
      <sheetName val="KERS Haz - Prop Share Prior"/>
      <sheetName val="KERS Haz - Contribs"/>
      <sheetName val="CERS NH -&gt;"/>
      <sheetName val="CERS NH - Contribs"/>
      <sheetName val="CERS NH - Expense"/>
      <sheetName val="CERS NH - Prop Share Total"/>
      <sheetName val="CERS NH - Prop Share 2018"/>
      <sheetName val="CERS NH - Prop Share Prior"/>
      <sheetName val="CERS Haz -&gt;"/>
      <sheetName val="CERS Haz - Contribs"/>
      <sheetName val="CERS Haz - Expense"/>
      <sheetName val="CERS Haz - Prop Share 2018"/>
      <sheetName val="CERS Haz - Prop Share Total"/>
      <sheetName val="CERS Haz - Prop Share Pri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N1">
            <v>2018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6PRNsAct"/>
      <sheetName val="2016PRNsAct.AltPVFS"/>
      <sheetName val="2016PRNsInact"/>
      <sheetName val="2017PRNsAct"/>
      <sheetName val="2017PRNsInact"/>
      <sheetName val="2017PRNsAct.IMP"/>
      <sheetName val="2017PRNsInact.IMP"/>
      <sheetName val="Replication"/>
      <sheetName val="Replication.AltPVFS"/>
      <sheetName val="FY19ADEC.OldAssum"/>
      <sheetName val="FY19ADEC"/>
      <sheetName val="Implicit"/>
      <sheetName val="Assets17"/>
      <sheetName val="PayRecon"/>
      <sheetName val="AVA.Ins.KERSNH"/>
      <sheetName val="AVA.Ins.KERSH"/>
      <sheetName val="AVA.Ins.CERSNH"/>
      <sheetName val="AVA.Ins.CERSH"/>
      <sheetName val="AVA.Ins.SPR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2">
          <cell r="J22">
            <v>3.5999999999999997E-2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7A90E-62E8-4BDF-8A17-24AA6AF572D9}">
  <dimension ref="A1:QD453"/>
  <sheetViews>
    <sheetView zoomScaleNormal="100" workbookViewId="0"/>
  </sheetViews>
  <sheetFormatPr defaultColWidth="9.140625" defaultRowHeight="12.75"/>
  <cols>
    <col min="1" max="1" width="12.7109375" style="1" customWidth="1"/>
    <col min="2" max="2" width="50.7109375" style="40" customWidth="1"/>
    <col min="3" max="4" width="12.7109375" style="1" customWidth="1"/>
    <col min="5" max="13" width="15.7109375" style="1" customWidth="1"/>
    <col min="14" max="14" width="23.7109375" style="2" customWidth="1"/>
    <col min="15" max="21" width="15.7109375" style="1" customWidth="1"/>
    <col min="22" max="22" width="20.7109375" style="2" customWidth="1"/>
    <col min="23" max="26" width="15.7109375" style="1" customWidth="1"/>
    <col min="27" max="27" width="20.7109375" style="2" customWidth="1"/>
    <col min="28" max="28" width="15.7109375" style="1" customWidth="1"/>
    <col min="29" max="34" width="15.7109375" style="2" customWidth="1"/>
    <col min="35" max="446" width="9.140625" style="4"/>
    <col min="447" max="16384" width="9.140625" style="1"/>
  </cols>
  <sheetData>
    <row r="1" spans="1:34" s="49" customFormat="1" ht="23.25">
      <c r="A1" s="48" t="s">
        <v>2665</v>
      </c>
    </row>
    <row r="2" spans="1:34" s="49" customFormat="1"/>
    <row r="3" spans="1:34" s="49" customFormat="1"/>
    <row r="4" spans="1:34">
      <c r="A4" s="17"/>
      <c r="B4" s="17"/>
      <c r="E4" s="137" t="s">
        <v>2724</v>
      </c>
      <c r="F4" s="138"/>
      <c r="G4" s="139"/>
      <c r="H4" s="137" t="s">
        <v>2723</v>
      </c>
      <c r="I4" s="138"/>
      <c r="J4" s="138"/>
      <c r="K4" s="138"/>
      <c r="L4" s="139"/>
      <c r="M4" s="137" t="s">
        <v>0</v>
      </c>
      <c r="N4" s="138"/>
      <c r="O4" s="138"/>
      <c r="P4" s="138"/>
      <c r="Q4" s="139"/>
      <c r="R4" s="6"/>
      <c r="S4" s="137" t="s">
        <v>1</v>
      </c>
      <c r="T4" s="138"/>
      <c r="U4" s="138"/>
      <c r="V4" s="138"/>
      <c r="W4" s="139"/>
      <c r="X4" s="137" t="s">
        <v>2</v>
      </c>
      <c r="Y4" s="138"/>
      <c r="Z4" s="138"/>
      <c r="AA4" s="138"/>
      <c r="AB4" s="139"/>
      <c r="AC4" s="140" t="s">
        <v>3</v>
      </c>
      <c r="AD4" s="141"/>
      <c r="AE4" s="141"/>
      <c r="AF4" s="141"/>
      <c r="AG4" s="141"/>
      <c r="AH4" s="142"/>
    </row>
    <row r="5" spans="1:34">
      <c r="C5" s="5"/>
      <c r="D5" s="5"/>
      <c r="E5" s="7"/>
      <c r="F5" s="8"/>
      <c r="G5" s="9"/>
      <c r="H5" s="58"/>
      <c r="I5" s="10"/>
      <c r="J5" s="10"/>
      <c r="K5" s="10"/>
      <c r="L5" s="59"/>
      <c r="M5" s="11"/>
      <c r="N5" s="99" t="s">
        <v>4</v>
      </c>
      <c r="O5" s="12"/>
      <c r="P5" s="12"/>
      <c r="Q5" s="13"/>
      <c r="R5" s="14"/>
      <c r="S5" s="11"/>
      <c r="T5" s="12"/>
      <c r="U5" s="12"/>
      <c r="V5" s="99" t="s">
        <v>5</v>
      </c>
      <c r="W5" s="13"/>
      <c r="X5" s="11"/>
      <c r="Y5" s="12"/>
      <c r="Z5" s="12"/>
      <c r="AA5" s="123" t="s">
        <v>5</v>
      </c>
      <c r="AB5" s="13"/>
      <c r="AC5" s="134" t="s">
        <v>6</v>
      </c>
      <c r="AD5" s="135"/>
      <c r="AE5" s="135"/>
      <c r="AF5" s="135"/>
      <c r="AG5" s="135"/>
      <c r="AH5" s="136"/>
    </row>
    <row r="6" spans="1:34">
      <c r="C6" s="5"/>
      <c r="D6" s="5"/>
      <c r="E6" s="15"/>
      <c r="F6" s="5"/>
      <c r="G6" s="16"/>
      <c r="H6" s="60"/>
      <c r="I6" s="17"/>
      <c r="J6" s="17"/>
      <c r="K6" s="17"/>
      <c r="L6" s="61"/>
      <c r="M6" s="18"/>
      <c r="N6" s="19" t="s">
        <v>7</v>
      </c>
      <c r="O6" s="6"/>
      <c r="P6" s="6"/>
      <c r="Q6" s="20"/>
      <c r="R6" s="21"/>
      <c r="S6" s="18"/>
      <c r="T6" s="6"/>
      <c r="U6" s="6"/>
      <c r="V6" s="19" t="s">
        <v>2640</v>
      </c>
      <c r="W6" s="20"/>
      <c r="X6" s="18"/>
      <c r="Y6" s="6"/>
      <c r="Z6" s="6"/>
      <c r="AA6" s="19" t="s">
        <v>2640</v>
      </c>
      <c r="AB6" s="20"/>
      <c r="AC6" s="62"/>
      <c r="AD6" s="63"/>
      <c r="AE6" s="63"/>
      <c r="AF6" s="63"/>
      <c r="AG6" s="63"/>
      <c r="AH6" s="64"/>
    </row>
    <row r="7" spans="1:34">
      <c r="C7" s="5"/>
      <c r="D7" s="5"/>
      <c r="E7" s="15"/>
      <c r="F7" s="5"/>
      <c r="G7" s="16"/>
      <c r="H7" s="60"/>
      <c r="I7" s="17"/>
      <c r="J7" s="17"/>
      <c r="K7" s="17"/>
      <c r="L7" s="61"/>
      <c r="M7" s="24" t="s">
        <v>8</v>
      </c>
      <c r="N7" s="19" t="s">
        <v>9</v>
      </c>
      <c r="O7" s="6"/>
      <c r="P7" s="6" t="s">
        <v>8</v>
      </c>
      <c r="Q7" s="16"/>
      <c r="R7" s="21"/>
      <c r="S7" s="18"/>
      <c r="T7" s="6"/>
      <c r="U7" s="6"/>
      <c r="V7" s="19" t="s">
        <v>10</v>
      </c>
      <c r="W7" s="20" t="s">
        <v>11</v>
      </c>
      <c r="X7" s="18"/>
      <c r="Y7" s="6"/>
      <c r="Z7" s="6"/>
      <c r="AA7" s="19" t="s">
        <v>10</v>
      </c>
      <c r="AB7" s="20" t="s">
        <v>11</v>
      </c>
      <c r="AC7" s="22"/>
      <c r="AH7" s="23"/>
    </row>
    <row r="8" spans="1:34">
      <c r="C8" s="55">
        <v>2025</v>
      </c>
      <c r="D8" s="55">
        <v>2024</v>
      </c>
      <c r="E8" s="54"/>
      <c r="F8" s="50"/>
      <c r="G8" s="51"/>
      <c r="H8" s="60"/>
      <c r="I8" s="6" t="s">
        <v>12</v>
      </c>
      <c r="J8" s="6" t="s">
        <v>12</v>
      </c>
      <c r="K8" s="6" t="s">
        <v>13</v>
      </c>
      <c r="L8" s="20" t="s">
        <v>13</v>
      </c>
      <c r="M8" s="18" t="s">
        <v>14</v>
      </c>
      <c r="N8" s="19" t="s">
        <v>15</v>
      </c>
      <c r="O8" s="6" t="s">
        <v>16</v>
      </c>
      <c r="P8" s="6" t="s">
        <v>14</v>
      </c>
      <c r="Q8" s="20" t="s">
        <v>17</v>
      </c>
      <c r="R8" s="25" t="s">
        <v>18</v>
      </c>
      <c r="S8" s="18"/>
      <c r="T8" s="6"/>
      <c r="U8" s="6"/>
      <c r="V8" s="19" t="s">
        <v>19</v>
      </c>
      <c r="W8" s="20" t="s">
        <v>20</v>
      </c>
      <c r="X8" s="18"/>
      <c r="Y8" s="6"/>
      <c r="Z8" s="6"/>
      <c r="AA8" s="19" t="s">
        <v>19</v>
      </c>
      <c r="AB8" s="20" t="s">
        <v>20</v>
      </c>
      <c r="AC8" s="22"/>
      <c r="AH8" s="23"/>
    </row>
    <row r="9" spans="1:34">
      <c r="A9" s="6" t="s">
        <v>21</v>
      </c>
      <c r="B9" s="6"/>
      <c r="C9" s="6" t="s">
        <v>8</v>
      </c>
      <c r="D9" s="6" t="s">
        <v>8</v>
      </c>
      <c r="E9" s="18" t="s">
        <v>22</v>
      </c>
      <c r="F9" s="6" t="s">
        <v>23</v>
      </c>
      <c r="G9" s="20" t="s">
        <v>11</v>
      </c>
      <c r="H9" s="18" t="s">
        <v>12</v>
      </c>
      <c r="I9" s="6" t="s">
        <v>24</v>
      </c>
      <c r="J9" s="6" t="s">
        <v>25</v>
      </c>
      <c r="K9" s="6" t="s">
        <v>26</v>
      </c>
      <c r="L9" s="20" t="s">
        <v>26</v>
      </c>
      <c r="M9" s="18" t="s">
        <v>27</v>
      </c>
      <c r="N9" s="19" t="s">
        <v>28</v>
      </c>
      <c r="O9" s="6" t="s">
        <v>22</v>
      </c>
      <c r="P9" s="6" t="s">
        <v>29</v>
      </c>
      <c r="Q9" s="20" t="s">
        <v>22</v>
      </c>
      <c r="R9" s="21" t="s">
        <v>30</v>
      </c>
      <c r="S9" s="18" t="s">
        <v>31</v>
      </c>
      <c r="T9" s="6" t="s">
        <v>32</v>
      </c>
      <c r="U9" s="6" t="s">
        <v>33</v>
      </c>
      <c r="V9" s="19" t="s">
        <v>28</v>
      </c>
      <c r="W9" s="20" t="s">
        <v>34</v>
      </c>
      <c r="X9" s="18" t="s">
        <v>31</v>
      </c>
      <c r="Y9" s="6" t="s">
        <v>32</v>
      </c>
      <c r="Z9" s="6" t="s">
        <v>33</v>
      </c>
      <c r="AA9" s="19" t="s">
        <v>28</v>
      </c>
      <c r="AB9" s="20" t="s">
        <v>35</v>
      </c>
      <c r="AC9" s="22"/>
      <c r="AH9" s="23"/>
    </row>
    <row r="10" spans="1:34" ht="13.5" thickBot="1">
      <c r="A10" s="67" t="s">
        <v>36</v>
      </c>
      <c r="B10" s="67" t="s">
        <v>1187</v>
      </c>
      <c r="C10" s="68" t="s">
        <v>37</v>
      </c>
      <c r="D10" s="68" t="s">
        <v>37</v>
      </c>
      <c r="E10" s="69" t="s">
        <v>38</v>
      </c>
      <c r="F10" s="68" t="s">
        <v>39</v>
      </c>
      <c r="G10" s="70" t="s">
        <v>38</v>
      </c>
      <c r="H10" s="71">
        <v>6.25E-2</v>
      </c>
      <c r="I10" s="72">
        <v>5.2499999999999998E-2</v>
      </c>
      <c r="J10" s="72">
        <v>7.2499999999999995E-2</v>
      </c>
      <c r="K10" s="72" t="s">
        <v>40</v>
      </c>
      <c r="L10" s="73" t="s">
        <v>41</v>
      </c>
      <c r="M10" s="69" t="s">
        <v>0</v>
      </c>
      <c r="N10" s="74" t="s">
        <v>42</v>
      </c>
      <c r="O10" s="68" t="s">
        <v>0</v>
      </c>
      <c r="P10" s="68" t="s">
        <v>38</v>
      </c>
      <c r="Q10" s="70" t="s">
        <v>0</v>
      </c>
      <c r="R10" s="75">
        <v>46203</v>
      </c>
      <c r="S10" s="69" t="s">
        <v>43</v>
      </c>
      <c r="T10" s="68" t="s">
        <v>44</v>
      </c>
      <c r="U10" s="68" t="s">
        <v>43</v>
      </c>
      <c r="V10" s="74" t="s">
        <v>42</v>
      </c>
      <c r="W10" s="70" t="s">
        <v>45</v>
      </c>
      <c r="X10" s="69" t="s">
        <v>43</v>
      </c>
      <c r="Y10" s="68" t="s">
        <v>44</v>
      </c>
      <c r="Z10" s="68" t="s">
        <v>43</v>
      </c>
      <c r="AA10" s="74" t="s">
        <v>42</v>
      </c>
      <c r="AB10" s="70" t="s">
        <v>45</v>
      </c>
      <c r="AC10" s="76">
        <v>2026</v>
      </c>
      <c r="AD10" s="77">
        <f>AC10+1</f>
        <v>2027</v>
      </c>
      <c r="AE10" s="77">
        <f>AD10+1</f>
        <v>2028</v>
      </c>
      <c r="AF10" s="77">
        <f>AE10+1</f>
        <v>2029</v>
      </c>
      <c r="AG10" s="77">
        <f>AF10+1</f>
        <v>2030</v>
      </c>
      <c r="AH10" s="78" t="s">
        <v>46</v>
      </c>
    </row>
    <row r="11" spans="1:34">
      <c r="A11" s="26">
        <v>-1</v>
      </c>
      <c r="B11" s="26">
        <f>A11-1</f>
        <v>-2</v>
      </c>
      <c r="C11" s="26">
        <f t="shared" ref="C11:AH11" si="0">B11-1</f>
        <v>-3</v>
      </c>
      <c r="D11" s="26">
        <f t="shared" si="0"/>
        <v>-4</v>
      </c>
      <c r="E11" s="30">
        <f t="shared" si="0"/>
        <v>-5</v>
      </c>
      <c r="F11" s="26">
        <f t="shared" si="0"/>
        <v>-6</v>
      </c>
      <c r="G11" s="31">
        <f t="shared" si="0"/>
        <v>-7</v>
      </c>
      <c r="H11" s="30">
        <f t="shared" si="0"/>
        <v>-8</v>
      </c>
      <c r="I11" s="26">
        <f t="shared" si="0"/>
        <v>-9</v>
      </c>
      <c r="J11" s="26">
        <f t="shared" si="0"/>
        <v>-10</v>
      </c>
      <c r="K11" s="26">
        <f t="shared" si="0"/>
        <v>-11</v>
      </c>
      <c r="L11" s="31">
        <f t="shared" si="0"/>
        <v>-12</v>
      </c>
      <c r="M11" s="30">
        <f t="shared" si="0"/>
        <v>-13</v>
      </c>
      <c r="N11" s="26">
        <f t="shared" si="0"/>
        <v>-14</v>
      </c>
      <c r="O11" s="26">
        <f t="shared" si="0"/>
        <v>-15</v>
      </c>
      <c r="P11" s="26">
        <f t="shared" si="0"/>
        <v>-16</v>
      </c>
      <c r="Q11" s="31">
        <f t="shared" si="0"/>
        <v>-17</v>
      </c>
      <c r="R11" s="35">
        <f t="shared" si="0"/>
        <v>-18</v>
      </c>
      <c r="S11" s="30">
        <f t="shared" si="0"/>
        <v>-19</v>
      </c>
      <c r="T11" s="26">
        <f t="shared" si="0"/>
        <v>-20</v>
      </c>
      <c r="U11" s="26">
        <f t="shared" si="0"/>
        <v>-21</v>
      </c>
      <c r="V11" s="26">
        <f t="shared" si="0"/>
        <v>-22</v>
      </c>
      <c r="W11" s="31">
        <f t="shared" si="0"/>
        <v>-23</v>
      </c>
      <c r="X11" s="30">
        <f t="shared" si="0"/>
        <v>-24</v>
      </c>
      <c r="Y11" s="26">
        <f t="shared" si="0"/>
        <v>-25</v>
      </c>
      <c r="Z11" s="26">
        <f t="shared" si="0"/>
        <v>-26</v>
      </c>
      <c r="AA11" s="26">
        <f t="shared" si="0"/>
        <v>-27</v>
      </c>
      <c r="AB11" s="31">
        <f t="shared" si="0"/>
        <v>-28</v>
      </c>
      <c r="AC11" s="30">
        <f t="shared" si="0"/>
        <v>-29</v>
      </c>
      <c r="AD11" s="26">
        <f t="shared" si="0"/>
        <v>-30</v>
      </c>
      <c r="AE11" s="26">
        <f t="shared" si="0"/>
        <v>-31</v>
      </c>
      <c r="AF11" s="26">
        <f t="shared" si="0"/>
        <v>-32</v>
      </c>
      <c r="AG11" s="26">
        <f t="shared" si="0"/>
        <v>-33</v>
      </c>
      <c r="AH11" s="31">
        <f t="shared" si="0"/>
        <v>-34</v>
      </c>
    </row>
    <row r="12" spans="1:34">
      <c r="A12" s="6"/>
      <c r="B12" s="6"/>
      <c r="C12" s="41"/>
      <c r="D12" s="41"/>
      <c r="E12" s="32"/>
      <c r="F12" s="27"/>
      <c r="G12" s="33"/>
      <c r="H12" s="32"/>
      <c r="I12" s="27"/>
      <c r="J12" s="27"/>
      <c r="K12" s="27"/>
      <c r="L12" s="33"/>
      <c r="M12" s="32"/>
      <c r="N12" s="3"/>
      <c r="O12" s="27"/>
      <c r="P12" s="27"/>
      <c r="Q12" s="33"/>
      <c r="R12" s="36"/>
      <c r="S12" s="32"/>
      <c r="W12" s="37"/>
      <c r="X12" s="38"/>
      <c r="AB12" s="37"/>
      <c r="AC12" s="39"/>
      <c r="AD12" s="3"/>
      <c r="AE12" s="3"/>
      <c r="AF12" s="3"/>
      <c r="AG12" s="3"/>
      <c r="AH12" s="34"/>
    </row>
    <row r="13" spans="1:34" s="4" customFormat="1">
      <c r="A13" s="46">
        <v>1430</v>
      </c>
      <c r="B13" s="56" t="s">
        <v>1197</v>
      </c>
      <c r="C13" s="57">
        <v>9.0845600000000002E-3</v>
      </c>
      <c r="D13" s="57">
        <v>6.6322600000000001E-3</v>
      </c>
      <c r="E13" s="65">
        <v>113936.1156</v>
      </c>
      <c r="F13" s="42">
        <v>243328</v>
      </c>
      <c r="G13" s="43">
        <v>357264.11560000002</v>
      </c>
      <c r="H13" s="66">
        <v>7772764</v>
      </c>
      <c r="I13" s="42">
        <v>10599615</v>
      </c>
      <c r="J13" s="42">
        <v>5389512</v>
      </c>
      <c r="K13" s="42">
        <v>5622808</v>
      </c>
      <c r="L13" s="44">
        <v>10280056</v>
      </c>
      <c r="M13" s="66">
        <v>-2922429</v>
      </c>
      <c r="N13" s="42">
        <v>372674.30281958869</v>
      </c>
      <c r="O13" s="42">
        <v>-2549754.6971804113</v>
      </c>
      <c r="P13" s="42">
        <v>0</v>
      </c>
      <c r="Q13" s="44">
        <v>-2549754.6971804113</v>
      </c>
      <c r="R13" s="45">
        <v>299310</v>
      </c>
      <c r="S13" s="66">
        <v>1601634</v>
      </c>
      <c r="T13" s="42">
        <v>324226</v>
      </c>
      <c r="U13" s="42">
        <v>324821</v>
      </c>
      <c r="V13" s="42">
        <v>4232211.0820637941</v>
      </c>
      <c r="W13" s="44">
        <v>6482892.0820637941</v>
      </c>
      <c r="X13" s="66">
        <v>1539247</v>
      </c>
      <c r="Y13" s="42">
        <v>0</v>
      </c>
      <c r="Z13" s="42">
        <v>1213373</v>
      </c>
      <c r="AA13" s="42">
        <v>176328.27997014351</v>
      </c>
      <c r="AB13" s="43">
        <v>2928948.2799701435</v>
      </c>
      <c r="AC13" s="66">
        <v>1512939.653611707</v>
      </c>
      <c r="AD13" s="42">
        <v>1753011.2769986889</v>
      </c>
      <c r="AE13" s="42">
        <v>452045.87148325489</v>
      </c>
      <c r="AF13" s="42">
        <v>-164053</v>
      </c>
      <c r="AG13" s="42">
        <v>0</v>
      </c>
      <c r="AH13" s="44">
        <v>0</v>
      </c>
    </row>
    <row r="14" spans="1:34" s="4" customFormat="1">
      <c r="A14" s="46">
        <v>1433</v>
      </c>
      <c r="B14" s="56" t="s">
        <v>1198</v>
      </c>
      <c r="C14" s="57">
        <v>1.1112699999999999E-3</v>
      </c>
      <c r="D14" s="57">
        <v>1.43925E-3</v>
      </c>
      <c r="E14" s="65">
        <v>49067.064399999996</v>
      </c>
      <c r="F14" s="42">
        <v>29765</v>
      </c>
      <c r="G14" s="43">
        <v>78832.064400000003</v>
      </c>
      <c r="H14" s="66">
        <v>950804</v>
      </c>
      <c r="I14" s="42">
        <v>1296599</v>
      </c>
      <c r="J14" s="42">
        <v>659273</v>
      </c>
      <c r="K14" s="42">
        <v>687811</v>
      </c>
      <c r="L14" s="44">
        <v>1257509</v>
      </c>
      <c r="M14" s="66">
        <v>-357486</v>
      </c>
      <c r="N14" s="42">
        <v>162008.28376832337</v>
      </c>
      <c r="O14" s="42">
        <v>-195477.71623167663</v>
      </c>
      <c r="P14" s="42">
        <v>0</v>
      </c>
      <c r="Q14" s="44">
        <v>-195477.71623167663</v>
      </c>
      <c r="R14" s="45">
        <v>36613</v>
      </c>
      <c r="S14" s="66">
        <v>195920</v>
      </c>
      <c r="T14" s="42">
        <v>39661</v>
      </c>
      <c r="U14" s="42">
        <v>39734</v>
      </c>
      <c r="V14" s="42">
        <v>185462.81324544584</v>
      </c>
      <c r="W14" s="44">
        <v>460777.81324544584</v>
      </c>
      <c r="X14" s="66">
        <v>188289</v>
      </c>
      <c r="Y14" s="42">
        <v>0</v>
      </c>
      <c r="Z14" s="42">
        <v>148426</v>
      </c>
      <c r="AA14" s="42">
        <v>670666.31221437361</v>
      </c>
      <c r="AB14" s="43">
        <v>1007381.3122143736</v>
      </c>
      <c r="AC14" s="66">
        <v>-278100.15042295703</v>
      </c>
      <c r="AD14" s="42">
        <v>-186433.83134980872</v>
      </c>
      <c r="AE14" s="42">
        <v>-62001.517196162022</v>
      </c>
      <c r="AF14" s="42">
        <v>-20068</v>
      </c>
      <c r="AG14" s="42">
        <v>0</v>
      </c>
      <c r="AH14" s="44">
        <v>0</v>
      </c>
    </row>
    <row r="15" spans="1:34">
      <c r="A15" s="46">
        <v>1434</v>
      </c>
      <c r="B15" s="56" t="s">
        <v>1199</v>
      </c>
      <c r="C15" s="57">
        <v>0</v>
      </c>
      <c r="D15" s="57">
        <v>0</v>
      </c>
      <c r="E15" s="65">
        <v>0</v>
      </c>
      <c r="F15" s="42">
        <v>0</v>
      </c>
      <c r="G15" s="43">
        <v>0</v>
      </c>
      <c r="H15" s="66">
        <v>0</v>
      </c>
      <c r="I15" s="42">
        <v>0</v>
      </c>
      <c r="J15" s="42">
        <v>0</v>
      </c>
      <c r="K15" s="42">
        <v>0</v>
      </c>
      <c r="L15" s="44">
        <v>0</v>
      </c>
      <c r="M15" s="66">
        <v>0</v>
      </c>
      <c r="N15" s="42">
        <v>0</v>
      </c>
      <c r="O15" s="42">
        <v>0</v>
      </c>
      <c r="P15" s="42">
        <v>0</v>
      </c>
      <c r="Q15" s="44">
        <v>0</v>
      </c>
      <c r="R15" s="45">
        <v>0</v>
      </c>
      <c r="S15" s="66">
        <v>0</v>
      </c>
      <c r="T15" s="42">
        <v>0</v>
      </c>
      <c r="U15" s="42">
        <v>0</v>
      </c>
      <c r="V15" s="42">
        <v>0</v>
      </c>
      <c r="W15" s="44">
        <v>0</v>
      </c>
      <c r="X15" s="66">
        <v>0</v>
      </c>
      <c r="Y15" s="42">
        <v>0</v>
      </c>
      <c r="Z15" s="42">
        <v>0</v>
      </c>
      <c r="AA15" s="42">
        <v>0</v>
      </c>
      <c r="AB15" s="43">
        <v>0</v>
      </c>
      <c r="AC15" s="66">
        <v>0</v>
      </c>
      <c r="AD15" s="42">
        <v>0</v>
      </c>
      <c r="AE15" s="42">
        <v>0</v>
      </c>
      <c r="AF15" s="42">
        <v>0</v>
      </c>
      <c r="AG15" s="42">
        <v>0</v>
      </c>
      <c r="AH15" s="44">
        <v>0</v>
      </c>
    </row>
    <row r="16" spans="1:34">
      <c r="A16" s="46">
        <v>1435</v>
      </c>
      <c r="B16" s="56" t="s">
        <v>1200</v>
      </c>
      <c r="C16" s="57">
        <v>7.6370000000000002E-5</v>
      </c>
      <c r="D16" s="57">
        <v>1.0854E-4</v>
      </c>
      <c r="E16" s="65">
        <v>4171.43</v>
      </c>
      <c r="F16" s="42">
        <v>2046</v>
      </c>
      <c r="G16" s="43">
        <v>6217.43</v>
      </c>
      <c r="H16" s="66">
        <v>65342</v>
      </c>
      <c r="I16" s="42">
        <v>89106</v>
      </c>
      <c r="J16" s="42">
        <v>45307</v>
      </c>
      <c r="K16" s="42">
        <v>47269</v>
      </c>
      <c r="L16" s="44">
        <v>86420</v>
      </c>
      <c r="M16" s="66">
        <v>-24568</v>
      </c>
      <c r="N16" s="42">
        <v>-9455.2173055967323</v>
      </c>
      <c r="O16" s="42">
        <v>-34023.217305596729</v>
      </c>
      <c r="P16" s="42">
        <v>0</v>
      </c>
      <c r="Q16" s="44">
        <v>-34023.217305596729</v>
      </c>
      <c r="R16" s="45">
        <v>2516</v>
      </c>
      <c r="S16" s="66">
        <v>13464</v>
      </c>
      <c r="T16" s="42">
        <v>2726</v>
      </c>
      <c r="U16" s="42">
        <v>2731</v>
      </c>
      <c r="V16" s="42">
        <v>11145.775986307053</v>
      </c>
      <c r="W16" s="44">
        <v>30066.775986307053</v>
      </c>
      <c r="X16" s="66">
        <v>12940</v>
      </c>
      <c r="Y16" s="42">
        <v>0</v>
      </c>
      <c r="Z16" s="42">
        <v>10200</v>
      </c>
      <c r="AA16" s="42">
        <v>97710.331088565974</v>
      </c>
      <c r="AB16" s="43">
        <v>120850.33108856597</v>
      </c>
      <c r="AC16" s="66">
        <v>-54903.270196518715</v>
      </c>
      <c r="AD16" s="42">
        <v>-28481.395340002822</v>
      </c>
      <c r="AE16" s="42">
        <v>-6020.8895657373896</v>
      </c>
      <c r="AF16" s="42">
        <v>-1377.9999999999854</v>
      </c>
      <c r="AG16" s="42">
        <v>0</v>
      </c>
      <c r="AH16" s="44">
        <v>0</v>
      </c>
    </row>
    <row r="17" spans="1:34">
      <c r="A17" s="46">
        <v>1436</v>
      </c>
      <c r="B17" s="56" t="s">
        <v>2626</v>
      </c>
      <c r="C17" s="57">
        <v>2.9370999999999998E-4</v>
      </c>
      <c r="D17" s="57">
        <v>4.2112999999999997E-4</v>
      </c>
      <c r="E17" s="65">
        <v>20197.979600000002</v>
      </c>
      <c r="F17" s="42">
        <v>7867</v>
      </c>
      <c r="G17" s="43">
        <v>28064.979600000002</v>
      </c>
      <c r="H17" s="66">
        <v>251299</v>
      </c>
      <c r="I17" s="42">
        <v>342693</v>
      </c>
      <c r="J17" s="42">
        <v>174247</v>
      </c>
      <c r="K17" s="42">
        <v>181789</v>
      </c>
      <c r="L17" s="44">
        <v>332361</v>
      </c>
      <c r="M17" s="66">
        <v>-94484</v>
      </c>
      <c r="N17" s="42">
        <v>-102832.58452928034</v>
      </c>
      <c r="O17" s="42">
        <v>-197316.58452928034</v>
      </c>
      <c r="P17" s="42">
        <v>0</v>
      </c>
      <c r="Q17" s="44">
        <v>-197316.58452928034</v>
      </c>
      <c r="R17" s="45">
        <v>9677</v>
      </c>
      <c r="S17" s="66">
        <v>51782</v>
      </c>
      <c r="T17" s="42">
        <v>10482</v>
      </c>
      <c r="U17" s="42">
        <v>10502</v>
      </c>
      <c r="V17" s="42">
        <v>0</v>
      </c>
      <c r="W17" s="44">
        <v>72766</v>
      </c>
      <c r="X17" s="66">
        <v>49765</v>
      </c>
      <c r="Y17" s="42">
        <v>0</v>
      </c>
      <c r="Z17" s="42">
        <v>39229</v>
      </c>
      <c r="AA17" s="42">
        <v>310315.90147646039</v>
      </c>
      <c r="AB17" s="43">
        <v>399309.90147646039</v>
      </c>
      <c r="AC17" s="66">
        <v>-215112.65176798427</v>
      </c>
      <c r="AD17" s="42">
        <v>-82874.671230587192</v>
      </c>
      <c r="AE17" s="42">
        <v>-23252.578477888943</v>
      </c>
      <c r="AF17" s="42">
        <v>-5304</v>
      </c>
      <c r="AG17" s="42">
        <v>0</v>
      </c>
      <c r="AH17" s="44">
        <v>0</v>
      </c>
    </row>
    <row r="18" spans="1:34">
      <c r="A18" s="46">
        <v>1437</v>
      </c>
      <c r="B18" s="56" t="s">
        <v>1201</v>
      </c>
      <c r="C18" s="57">
        <v>2.4390999999999999E-4</v>
      </c>
      <c r="D18" s="57">
        <v>3.3425000000000002E-4</v>
      </c>
      <c r="E18" s="65">
        <v>12797.252</v>
      </c>
      <c r="F18" s="42">
        <v>6533</v>
      </c>
      <c r="G18" s="43">
        <v>19330.252</v>
      </c>
      <c r="H18" s="66">
        <v>208690</v>
      </c>
      <c r="I18" s="42">
        <v>284587</v>
      </c>
      <c r="J18" s="42">
        <v>144702</v>
      </c>
      <c r="K18" s="42">
        <v>150966</v>
      </c>
      <c r="L18" s="44">
        <v>276008</v>
      </c>
      <c r="M18" s="66">
        <v>-78464</v>
      </c>
      <c r="N18" s="42">
        <v>-26196.111293004382</v>
      </c>
      <c r="O18" s="42">
        <v>-104660.11129300439</v>
      </c>
      <c r="P18" s="42">
        <v>0</v>
      </c>
      <c r="Q18" s="44">
        <v>-104660.11129300439</v>
      </c>
      <c r="R18" s="45">
        <v>8036</v>
      </c>
      <c r="S18" s="66">
        <v>43002</v>
      </c>
      <c r="T18" s="42">
        <v>8705</v>
      </c>
      <c r="U18" s="42">
        <v>8721</v>
      </c>
      <c r="V18" s="42">
        <v>7508.6024632447079</v>
      </c>
      <c r="W18" s="44">
        <v>67936.602463244708</v>
      </c>
      <c r="X18" s="66">
        <v>41327</v>
      </c>
      <c r="Y18" s="42">
        <v>0</v>
      </c>
      <c r="Z18" s="42">
        <v>32578</v>
      </c>
      <c r="AA18" s="42">
        <v>173406.77599894989</v>
      </c>
      <c r="AB18" s="43">
        <v>247311.77599894989</v>
      </c>
      <c r="AC18" s="66">
        <v>-107962.90251889959</v>
      </c>
      <c r="AD18" s="42">
        <v>-50120.720058670748</v>
      </c>
      <c r="AE18" s="42">
        <v>-16886.550958134849</v>
      </c>
      <c r="AF18" s="42">
        <v>-4405</v>
      </c>
      <c r="AG18" s="42">
        <v>0</v>
      </c>
      <c r="AH18" s="44">
        <v>0</v>
      </c>
    </row>
    <row r="19" spans="1:34">
      <c r="A19" s="46">
        <v>1438</v>
      </c>
      <c r="B19" s="56" t="s">
        <v>1202</v>
      </c>
      <c r="C19" s="57">
        <v>2.8416999999999998E-4</v>
      </c>
      <c r="D19" s="57">
        <v>4.0034000000000001E-4</v>
      </c>
      <c r="E19" s="65">
        <v>16432.196799999998</v>
      </c>
      <c r="F19" s="42">
        <v>7611</v>
      </c>
      <c r="G19" s="43">
        <v>24043.196799999998</v>
      </c>
      <c r="H19" s="66">
        <v>243136</v>
      </c>
      <c r="I19" s="42">
        <v>331562</v>
      </c>
      <c r="J19" s="42">
        <v>168587</v>
      </c>
      <c r="K19" s="42">
        <v>175885</v>
      </c>
      <c r="L19" s="44">
        <v>321566</v>
      </c>
      <c r="M19" s="66">
        <v>-91415</v>
      </c>
      <c r="N19" s="42">
        <v>-67498.856792426333</v>
      </c>
      <c r="O19" s="42">
        <v>-158913.85679242632</v>
      </c>
      <c r="P19" s="42">
        <v>0</v>
      </c>
      <c r="Q19" s="44">
        <v>-158913.85679242632</v>
      </c>
      <c r="R19" s="45">
        <v>9363</v>
      </c>
      <c r="S19" s="66">
        <v>50100</v>
      </c>
      <c r="T19" s="42">
        <v>10142</v>
      </c>
      <c r="U19" s="42">
        <v>10161</v>
      </c>
      <c r="V19" s="42">
        <v>0</v>
      </c>
      <c r="W19" s="44">
        <v>70403</v>
      </c>
      <c r="X19" s="66">
        <v>48148</v>
      </c>
      <c r="Y19" s="42">
        <v>0</v>
      </c>
      <c r="Z19" s="42">
        <v>37955</v>
      </c>
      <c r="AA19" s="42">
        <v>264881.02552236588</v>
      </c>
      <c r="AB19" s="43">
        <v>350984.02552236588</v>
      </c>
      <c r="AC19" s="66">
        <v>-177492.50812217171</v>
      </c>
      <c r="AD19" s="42">
        <v>-76381.705814343484</v>
      </c>
      <c r="AE19" s="42">
        <v>-21575.811585850704</v>
      </c>
      <c r="AF19" s="42">
        <v>-5130.9999999999418</v>
      </c>
      <c r="AG19" s="42">
        <v>0</v>
      </c>
      <c r="AH19" s="44">
        <v>0</v>
      </c>
    </row>
    <row r="20" spans="1:34">
      <c r="A20" s="46">
        <v>1439</v>
      </c>
      <c r="B20" s="56" t="s">
        <v>1203</v>
      </c>
      <c r="C20" s="57">
        <v>1.3532E-4</v>
      </c>
      <c r="D20" s="57">
        <v>2.4780000000000001E-4</v>
      </c>
      <c r="E20" s="65">
        <v>9522.9988000000012</v>
      </c>
      <c r="F20" s="42">
        <v>3625</v>
      </c>
      <c r="G20" s="43">
        <v>13147.998800000001</v>
      </c>
      <c r="H20" s="66">
        <v>115780</v>
      </c>
      <c r="I20" s="42">
        <v>157888</v>
      </c>
      <c r="J20" s="42">
        <v>80280</v>
      </c>
      <c r="K20" s="42">
        <v>83755</v>
      </c>
      <c r="L20" s="44">
        <v>153128</v>
      </c>
      <c r="M20" s="66">
        <v>-43531</v>
      </c>
      <c r="N20" s="42">
        <v>-16216.995452935233</v>
      </c>
      <c r="O20" s="42">
        <v>-59747.995452935233</v>
      </c>
      <c r="P20" s="42">
        <v>0</v>
      </c>
      <c r="Q20" s="44">
        <v>-59747.995452935233</v>
      </c>
      <c r="R20" s="45">
        <v>4458</v>
      </c>
      <c r="S20" s="66">
        <v>23857</v>
      </c>
      <c r="T20" s="42">
        <v>4830</v>
      </c>
      <c r="U20" s="42">
        <v>4838</v>
      </c>
      <c r="V20" s="42">
        <v>29580.520286328221</v>
      </c>
      <c r="W20" s="44">
        <v>63105.520286328217</v>
      </c>
      <c r="X20" s="66">
        <v>22928</v>
      </c>
      <c r="Y20" s="42">
        <v>0</v>
      </c>
      <c r="Z20" s="42">
        <v>18074</v>
      </c>
      <c r="AA20" s="42">
        <v>254944.23753316305</v>
      </c>
      <c r="AB20" s="43">
        <v>295946.23753316305</v>
      </c>
      <c r="AC20" s="66">
        <v>-129884.26208616747</v>
      </c>
      <c r="AD20" s="42">
        <v>-79335.76722068098</v>
      </c>
      <c r="AE20" s="42">
        <v>-21176.687939986397</v>
      </c>
      <c r="AF20" s="42">
        <v>-2444</v>
      </c>
      <c r="AG20" s="42">
        <v>0</v>
      </c>
      <c r="AH20" s="44">
        <v>0</v>
      </c>
    </row>
    <row r="21" spans="1:34">
      <c r="A21" s="46">
        <v>1440</v>
      </c>
      <c r="B21" s="56" t="s">
        <v>1204</v>
      </c>
      <c r="C21" s="57">
        <v>4.8572900000000002E-3</v>
      </c>
      <c r="D21" s="57">
        <v>3.9068499999999999E-3</v>
      </c>
      <c r="E21" s="65">
        <v>77784.356</v>
      </c>
      <c r="F21" s="42">
        <v>130101</v>
      </c>
      <c r="G21" s="43">
        <v>207885.356</v>
      </c>
      <c r="H21" s="66">
        <v>4155905</v>
      </c>
      <c r="I21" s="42">
        <v>5667353</v>
      </c>
      <c r="J21" s="42">
        <v>2881639</v>
      </c>
      <c r="K21" s="42">
        <v>3006377</v>
      </c>
      <c r="L21" s="44">
        <v>5496492</v>
      </c>
      <c r="M21" s="66">
        <v>-1562550</v>
      </c>
      <c r="N21" s="42">
        <v>38150.541592015536</v>
      </c>
      <c r="O21" s="42">
        <v>-1524399.4584079846</v>
      </c>
      <c r="P21" s="42">
        <v>0</v>
      </c>
      <c r="Q21" s="44">
        <v>-1524399.4584079846</v>
      </c>
      <c r="R21" s="45">
        <v>160034</v>
      </c>
      <c r="S21" s="66">
        <v>856354</v>
      </c>
      <c r="T21" s="42">
        <v>173356</v>
      </c>
      <c r="U21" s="42">
        <v>173674</v>
      </c>
      <c r="V21" s="42">
        <v>1666950.8739113936</v>
      </c>
      <c r="W21" s="44">
        <v>2870334.8739113938</v>
      </c>
      <c r="X21" s="66">
        <v>822997</v>
      </c>
      <c r="Y21" s="42">
        <v>0</v>
      </c>
      <c r="Z21" s="42">
        <v>648761</v>
      </c>
      <c r="AA21" s="42">
        <v>118644.30881727752</v>
      </c>
      <c r="AB21" s="43">
        <v>1590402.3088172774</v>
      </c>
      <c r="AC21" s="66">
        <v>462295.01933765842</v>
      </c>
      <c r="AD21" s="42">
        <v>731536.68409090361</v>
      </c>
      <c r="AE21" s="42">
        <v>173815.86166555411</v>
      </c>
      <c r="AF21" s="42">
        <v>-87715</v>
      </c>
      <c r="AG21" s="42">
        <v>0</v>
      </c>
      <c r="AH21" s="44">
        <v>0</v>
      </c>
    </row>
    <row r="22" spans="1:34">
      <c r="A22" s="46">
        <v>1445</v>
      </c>
      <c r="B22" s="56" t="s">
        <v>1205</v>
      </c>
      <c r="C22" s="57">
        <v>5.70895E-3</v>
      </c>
      <c r="D22" s="57">
        <v>4.9193600000000002E-3</v>
      </c>
      <c r="E22" s="65">
        <v>115029.1148</v>
      </c>
      <c r="F22" s="42">
        <v>152913</v>
      </c>
      <c r="G22" s="43">
        <v>267942.11479999998</v>
      </c>
      <c r="H22" s="66">
        <v>4884587</v>
      </c>
      <c r="I22" s="42">
        <v>6661046</v>
      </c>
      <c r="J22" s="42">
        <v>3386896</v>
      </c>
      <c r="K22" s="42">
        <v>3533504</v>
      </c>
      <c r="L22" s="44">
        <v>6460227</v>
      </c>
      <c r="M22" s="66">
        <v>-1836522</v>
      </c>
      <c r="N22" s="42">
        <v>-325680.2396247951</v>
      </c>
      <c r="O22" s="42">
        <v>-2162202.239624795</v>
      </c>
      <c r="P22" s="42">
        <v>0</v>
      </c>
      <c r="Q22" s="44">
        <v>-2162202.239624795</v>
      </c>
      <c r="R22" s="45">
        <v>188093</v>
      </c>
      <c r="S22" s="66">
        <v>1006504</v>
      </c>
      <c r="T22" s="42">
        <v>203751</v>
      </c>
      <c r="U22" s="42">
        <v>204125</v>
      </c>
      <c r="V22" s="42">
        <v>1035105.1489180754</v>
      </c>
      <c r="W22" s="44">
        <v>2449485.1489180755</v>
      </c>
      <c r="X22" s="66">
        <v>967299</v>
      </c>
      <c r="Y22" s="42">
        <v>0</v>
      </c>
      <c r="Z22" s="42">
        <v>762512</v>
      </c>
      <c r="AA22" s="42">
        <v>180894.55788598221</v>
      </c>
      <c r="AB22" s="43">
        <v>1910705.5578859821</v>
      </c>
      <c r="AC22" s="66">
        <v>-66228.510507901316</v>
      </c>
      <c r="AD22" s="42">
        <v>564192.96191871667</v>
      </c>
      <c r="AE22" s="42">
        <v>143911.13962127781</v>
      </c>
      <c r="AF22" s="42">
        <v>-103095.99999999977</v>
      </c>
      <c r="AG22" s="42">
        <v>0</v>
      </c>
      <c r="AH22" s="44">
        <v>0</v>
      </c>
    </row>
    <row r="23" spans="1:34">
      <c r="A23" s="46">
        <v>1450</v>
      </c>
      <c r="B23" s="56" t="s">
        <v>1206</v>
      </c>
      <c r="C23" s="57">
        <v>0</v>
      </c>
      <c r="D23" s="57">
        <v>0</v>
      </c>
      <c r="E23" s="65">
        <v>0</v>
      </c>
      <c r="F23" s="42">
        <v>0</v>
      </c>
      <c r="G23" s="43">
        <v>0</v>
      </c>
      <c r="H23" s="66">
        <v>0</v>
      </c>
      <c r="I23" s="42">
        <v>0</v>
      </c>
      <c r="J23" s="42">
        <v>0</v>
      </c>
      <c r="K23" s="42">
        <v>0</v>
      </c>
      <c r="L23" s="44">
        <v>0</v>
      </c>
      <c r="M23" s="66">
        <v>0</v>
      </c>
      <c r="N23" s="42">
        <v>0</v>
      </c>
      <c r="O23" s="42">
        <v>0</v>
      </c>
      <c r="P23" s="42">
        <v>0</v>
      </c>
      <c r="Q23" s="44">
        <v>0</v>
      </c>
      <c r="R23" s="45">
        <v>0</v>
      </c>
      <c r="S23" s="66">
        <v>0</v>
      </c>
      <c r="T23" s="42">
        <v>0</v>
      </c>
      <c r="U23" s="42">
        <v>0</v>
      </c>
      <c r="V23" s="42">
        <v>0</v>
      </c>
      <c r="W23" s="44">
        <v>0</v>
      </c>
      <c r="X23" s="66">
        <v>0</v>
      </c>
      <c r="Y23" s="42">
        <v>0</v>
      </c>
      <c r="Z23" s="42">
        <v>0</v>
      </c>
      <c r="AA23" s="42">
        <v>0</v>
      </c>
      <c r="AB23" s="43">
        <v>0</v>
      </c>
      <c r="AC23" s="66">
        <v>0</v>
      </c>
      <c r="AD23" s="42">
        <v>0</v>
      </c>
      <c r="AE23" s="42">
        <v>0</v>
      </c>
      <c r="AF23" s="42">
        <v>0</v>
      </c>
      <c r="AG23" s="42">
        <v>0</v>
      </c>
      <c r="AH23" s="44">
        <v>0</v>
      </c>
    </row>
    <row r="24" spans="1:34">
      <c r="A24" s="46">
        <v>1451</v>
      </c>
      <c r="B24" s="56" t="s">
        <v>1207</v>
      </c>
      <c r="C24" s="57">
        <v>1.9163000000000001E-4</v>
      </c>
      <c r="D24" s="57">
        <v>2.7137E-4</v>
      </c>
      <c r="E24" s="65">
        <v>9938.8267999999989</v>
      </c>
      <c r="F24" s="42">
        <v>5133</v>
      </c>
      <c r="G24" s="43">
        <v>15071.826799999999</v>
      </c>
      <c r="H24" s="66">
        <v>163959</v>
      </c>
      <c r="I24" s="42">
        <v>223589</v>
      </c>
      <c r="J24" s="42">
        <v>113687</v>
      </c>
      <c r="K24" s="42">
        <v>118608</v>
      </c>
      <c r="L24" s="44">
        <v>216848</v>
      </c>
      <c r="M24" s="66">
        <v>-61646</v>
      </c>
      <c r="N24" s="42">
        <v>19573.358730642107</v>
      </c>
      <c r="O24" s="42">
        <v>-42072.64126935789</v>
      </c>
      <c r="P24" s="42">
        <v>0</v>
      </c>
      <c r="Q24" s="44">
        <v>-42072.64126935789</v>
      </c>
      <c r="R24" s="45">
        <v>6314</v>
      </c>
      <c r="S24" s="66">
        <v>33785</v>
      </c>
      <c r="T24" s="42">
        <v>6839</v>
      </c>
      <c r="U24" s="42">
        <v>6852</v>
      </c>
      <c r="V24" s="42">
        <v>18844.327318505879</v>
      </c>
      <c r="W24" s="44">
        <v>66320.327318505879</v>
      </c>
      <c r="X24" s="66">
        <v>32469</v>
      </c>
      <c r="Y24" s="42">
        <v>0</v>
      </c>
      <c r="Z24" s="42">
        <v>25595</v>
      </c>
      <c r="AA24" s="42">
        <v>101479.20634507107</v>
      </c>
      <c r="AB24" s="43">
        <v>159543.20634507108</v>
      </c>
      <c r="AC24" s="66">
        <v>-44417.576104510088</v>
      </c>
      <c r="AD24" s="42">
        <v>-30350.310866294203</v>
      </c>
      <c r="AE24" s="42">
        <v>-14994.9920557609</v>
      </c>
      <c r="AF24" s="42">
        <v>-3460.0000000000146</v>
      </c>
      <c r="AG24" s="42">
        <v>0</v>
      </c>
      <c r="AH24" s="44">
        <v>0</v>
      </c>
    </row>
    <row r="25" spans="1:34">
      <c r="A25" s="46">
        <v>1452</v>
      </c>
      <c r="B25" s="56" t="s">
        <v>1208</v>
      </c>
      <c r="C25" s="57">
        <v>2.4010000000000001E-4</v>
      </c>
      <c r="D25" s="57">
        <v>3.1261E-4</v>
      </c>
      <c r="E25" s="65">
        <v>14915.242399999999</v>
      </c>
      <c r="F25" s="42">
        <v>6431</v>
      </c>
      <c r="G25" s="43">
        <v>21346.242399999999</v>
      </c>
      <c r="H25" s="66">
        <v>205430</v>
      </c>
      <c r="I25" s="42">
        <v>280142</v>
      </c>
      <c r="J25" s="42">
        <v>142442</v>
      </c>
      <c r="K25" s="42">
        <v>148608</v>
      </c>
      <c r="L25" s="44">
        <v>271696</v>
      </c>
      <c r="M25" s="66">
        <v>-77238</v>
      </c>
      <c r="N25" s="42">
        <v>-20930.808640316893</v>
      </c>
      <c r="O25" s="42">
        <v>-98168.808640316885</v>
      </c>
      <c r="P25" s="42">
        <v>0</v>
      </c>
      <c r="Q25" s="44">
        <v>-98168.808640316885</v>
      </c>
      <c r="R25" s="45">
        <v>7911</v>
      </c>
      <c r="S25" s="66">
        <v>42330</v>
      </c>
      <c r="T25" s="42">
        <v>8569</v>
      </c>
      <c r="U25" s="42">
        <v>8585</v>
      </c>
      <c r="V25" s="42">
        <v>0</v>
      </c>
      <c r="W25" s="44">
        <v>59484</v>
      </c>
      <c r="X25" s="66">
        <v>40681</v>
      </c>
      <c r="Y25" s="42">
        <v>0</v>
      </c>
      <c r="Z25" s="42">
        <v>32069</v>
      </c>
      <c r="AA25" s="42">
        <v>140168.13230224678</v>
      </c>
      <c r="AB25" s="43">
        <v>212918.13230224678</v>
      </c>
      <c r="AC25" s="66">
        <v>-97775.287105168507</v>
      </c>
      <c r="AD25" s="42">
        <v>-38253.868589449674</v>
      </c>
      <c r="AE25" s="42">
        <v>-13069.976607628607</v>
      </c>
      <c r="AF25" s="42">
        <v>-4335</v>
      </c>
      <c r="AG25" s="42">
        <v>0</v>
      </c>
      <c r="AH25" s="44">
        <v>0</v>
      </c>
    </row>
    <row r="26" spans="1:34">
      <c r="A26" s="46">
        <v>1453</v>
      </c>
      <c r="B26" s="56" t="s">
        <v>1209</v>
      </c>
      <c r="C26" s="57">
        <v>2.5768999999999998E-4</v>
      </c>
      <c r="D26" s="57">
        <v>3.9573000000000001E-4</v>
      </c>
      <c r="E26" s="65">
        <v>16809.901999999998</v>
      </c>
      <c r="F26" s="42">
        <v>6902</v>
      </c>
      <c r="G26" s="43">
        <v>23711.901999999998</v>
      </c>
      <c r="H26" s="66">
        <v>220480</v>
      </c>
      <c r="I26" s="42">
        <v>300666</v>
      </c>
      <c r="J26" s="42">
        <v>152877</v>
      </c>
      <c r="K26" s="42">
        <v>159495</v>
      </c>
      <c r="L26" s="44">
        <v>291601</v>
      </c>
      <c r="M26" s="66">
        <v>-82897</v>
      </c>
      <c r="N26" s="42">
        <v>-53194.52932792464</v>
      </c>
      <c r="O26" s="42">
        <v>-136091.52932792465</v>
      </c>
      <c r="P26" s="42">
        <v>0</v>
      </c>
      <c r="Q26" s="44">
        <v>-136091.52932792465</v>
      </c>
      <c r="R26" s="45">
        <v>8490</v>
      </c>
      <c r="S26" s="66">
        <v>45431</v>
      </c>
      <c r="T26" s="42">
        <v>9197</v>
      </c>
      <c r="U26" s="42">
        <v>9214</v>
      </c>
      <c r="V26" s="42">
        <v>19387.99634447764</v>
      </c>
      <c r="W26" s="44">
        <v>83229.996344477637</v>
      </c>
      <c r="X26" s="66">
        <v>43662</v>
      </c>
      <c r="Y26" s="42">
        <v>0</v>
      </c>
      <c r="Z26" s="42">
        <v>34418</v>
      </c>
      <c r="AA26" s="42">
        <v>325209.84506333224</v>
      </c>
      <c r="AB26" s="43">
        <v>403289.84506333224</v>
      </c>
      <c r="AC26" s="66">
        <v>-192130.13838491472</v>
      </c>
      <c r="AD26" s="42">
        <v>-97614.699790261191</v>
      </c>
      <c r="AE26" s="42">
        <v>-25661.010543678749</v>
      </c>
      <c r="AF26" s="42">
        <v>-4654</v>
      </c>
      <c r="AG26" s="42">
        <v>0</v>
      </c>
      <c r="AH26" s="44">
        <v>0</v>
      </c>
    </row>
    <row r="27" spans="1:34">
      <c r="A27" s="46">
        <v>1454</v>
      </c>
      <c r="B27" s="56" t="s">
        <v>1210</v>
      </c>
      <c r="C27" s="57">
        <v>1.8322999999999999E-4</v>
      </c>
      <c r="D27" s="57">
        <v>2.9116E-4</v>
      </c>
      <c r="E27" s="65">
        <v>11005.948</v>
      </c>
      <c r="F27" s="42">
        <v>4908</v>
      </c>
      <c r="G27" s="43">
        <v>15913.948</v>
      </c>
      <c r="H27" s="66">
        <v>156772</v>
      </c>
      <c r="I27" s="42">
        <v>213788</v>
      </c>
      <c r="J27" s="42">
        <v>108703</v>
      </c>
      <c r="K27" s="42">
        <v>113409</v>
      </c>
      <c r="L27" s="44">
        <v>207342</v>
      </c>
      <c r="M27" s="66">
        <v>-58944</v>
      </c>
      <c r="N27" s="42">
        <v>-35766.764173497992</v>
      </c>
      <c r="O27" s="42">
        <v>-94710.764173497999</v>
      </c>
      <c r="P27" s="42">
        <v>0</v>
      </c>
      <c r="Q27" s="44">
        <v>-94710.764173497999</v>
      </c>
      <c r="R27" s="45">
        <v>6037</v>
      </c>
      <c r="S27" s="66">
        <v>32304</v>
      </c>
      <c r="T27" s="42">
        <v>6539</v>
      </c>
      <c r="U27" s="42">
        <v>6551</v>
      </c>
      <c r="V27" s="42">
        <v>13694.694400164701</v>
      </c>
      <c r="W27" s="44">
        <v>59088.694400164699</v>
      </c>
      <c r="X27" s="66">
        <v>31046</v>
      </c>
      <c r="Y27" s="42">
        <v>0</v>
      </c>
      <c r="Z27" s="42">
        <v>24473</v>
      </c>
      <c r="AA27" s="42">
        <v>231542.01929175068</v>
      </c>
      <c r="AB27" s="43">
        <v>287061.01929175068</v>
      </c>
      <c r="AC27" s="66">
        <v>-133797.66954673995</v>
      </c>
      <c r="AD27" s="42">
        <v>-70567.777312965831</v>
      </c>
      <c r="AE27" s="42">
        <v>-20296.878031880169</v>
      </c>
      <c r="AF27" s="42">
        <v>-3310.0000000000291</v>
      </c>
      <c r="AG27" s="42">
        <v>0</v>
      </c>
      <c r="AH27" s="44">
        <v>0</v>
      </c>
    </row>
    <row r="28" spans="1:34">
      <c r="A28" s="46">
        <v>1455</v>
      </c>
      <c r="B28" s="56" t="s">
        <v>1211</v>
      </c>
      <c r="C28" s="57">
        <v>0</v>
      </c>
      <c r="D28" s="57">
        <v>0</v>
      </c>
      <c r="E28" s="65">
        <v>0</v>
      </c>
      <c r="F28" s="42">
        <v>0</v>
      </c>
      <c r="G28" s="43">
        <v>0</v>
      </c>
      <c r="H28" s="66">
        <v>0</v>
      </c>
      <c r="I28" s="42">
        <v>0</v>
      </c>
      <c r="J28" s="42">
        <v>0</v>
      </c>
      <c r="K28" s="42">
        <v>0</v>
      </c>
      <c r="L28" s="44">
        <v>0</v>
      </c>
      <c r="M28" s="66">
        <v>0</v>
      </c>
      <c r="N28" s="42">
        <v>0</v>
      </c>
      <c r="O28" s="42">
        <v>0</v>
      </c>
      <c r="P28" s="42">
        <v>0</v>
      </c>
      <c r="Q28" s="44">
        <v>0</v>
      </c>
      <c r="R28" s="45">
        <v>0</v>
      </c>
      <c r="S28" s="66">
        <v>0</v>
      </c>
      <c r="T28" s="42">
        <v>0</v>
      </c>
      <c r="U28" s="42">
        <v>0</v>
      </c>
      <c r="V28" s="42">
        <v>0</v>
      </c>
      <c r="W28" s="44">
        <v>0</v>
      </c>
      <c r="X28" s="66">
        <v>0</v>
      </c>
      <c r="Y28" s="42">
        <v>0</v>
      </c>
      <c r="Z28" s="42">
        <v>0</v>
      </c>
      <c r="AA28" s="42">
        <v>0</v>
      </c>
      <c r="AB28" s="43">
        <v>0</v>
      </c>
      <c r="AC28" s="66">
        <v>0</v>
      </c>
      <c r="AD28" s="42">
        <v>0</v>
      </c>
      <c r="AE28" s="42">
        <v>0</v>
      </c>
      <c r="AF28" s="42">
        <v>0</v>
      </c>
      <c r="AG28" s="42">
        <v>0</v>
      </c>
      <c r="AH28" s="44">
        <v>0</v>
      </c>
    </row>
    <row r="29" spans="1:34">
      <c r="A29" s="46">
        <v>1456</v>
      </c>
      <c r="B29" s="56" t="s">
        <v>1212</v>
      </c>
      <c r="C29" s="57">
        <v>7.8449999999999996E-5</v>
      </c>
      <c r="D29" s="57">
        <v>1.5145999999999999E-4</v>
      </c>
      <c r="E29" s="65">
        <v>4190.0320000000002</v>
      </c>
      <c r="F29" s="42">
        <v>2101</v>
      </c>
      <c r="G29" s="43">
        <v>6291.0320000000002</v>
      </c>
      <c r="H29" s="66">
        <v>67122</v>
      </c>
      <c r="I29" s="42">
        <v>91533</v>
      </c>
      <c r="J29" s="42">
        <v>46541</v>
      </c>
      <c r="K29" s="42">
        <v>48556</v>
      </c>
      <c r="L29" s="44">
        <v>88774</v>
      </c>
      <c r="M29" s="66">
        <v>-25237</v>
      </c>
      <c r="N29" s="42">
        <v>-36855.726235973794</v>
      </c>
      <c r="O29" s="42">
        <v>-62092.726235973794</v>
      </c>
      <c r="P29" s="42">
        <v>0</v>
      </c>
      <c r="Q29" s="44">
        <v>-62092.726235973794</v>
      </c>
      <c r="R29" s="45">
        <v>2585</v>
      </c>
      <c r="S29" s="66">
        <v>13831</v>
      </c>
      <c r="T29" s="42">
        <v>2800</v>
      </c>
      <c r="U29" s="42">
        <v>2805</v>
      </c>
      <c r="V29" s="42">
        <v>0</v>
      </c>
      <c r="W29" s="44">
        <v>19436</v>
      </c>
      <c r="X29" s="66">
        <v>13292</v>
      </c>
      <c r="Y29" s="42">
        <v>0</v>
      </c>
      <c r="Z29" s="42">
        <v>10478</v>
      </c>
      <c r="AA29" s="42">
        <v>121820.86932191407</v>
      </c>
      <c r="AB29" s="43">
        <v>145590.86932191407</v>
      </c>
      <c r="AC29" s="66">
        <v>-72308.666803738888</v>
      </c>
      <c r="AD29" s="42">
        <v>-38430.639970886521</v>
      </c>
      <c r="AE29" s="42">
        <v>-13999.562547288664</v>
      </c>
      <c r="AF29" s="42">
        <v>-1416</v>
      </c>
      <c r="AG29" s="42">
        <v>0</v>
      </c>
      <c r="AH29" s="44">
        <v>0</v>
      </c>
    </row>
    <row r="30" spans="1:34">
      <c r="A30" s="46">
        <v>1457</v>
      </c>
      <c r="B30" s="56" t="s">
        <v>1213</v>
      </c>
      <c r="C30" s="57">
        <v>7.3150000000000003E-5</v>
      </c>
      <c r="D30" s="57">
        <v>9.7230000000000003E-5</v>
      </c>
      <c r="E30" s="65">
        <v>4971.1268</v>
      </c>
      <c r="F30" s="42">
        <v>1959</v>
      </c>
      <c r="G30" s="43">
        <v>6930.1268</v>
      </c>
      <c r="H30" s="66">
        <v>62587</v>
      </c>
      <c r="I30" s="42">
        <v>85349</v>
      </c>
      <c r="J30" s="42">
        <v>43397</v>
      </c>
      <c r="K30" s="42">
        <v>45276</v>
      </c>
      <c r="L30" s="44">
        <v>82776</v>
      </c>
      <c r="M30" s="66">
        <v>-23532</v>
      </c>
      <c r="N30" s="42">
        <v>9790.8210440206749</v>
      </c>
      <c r="O30" s="42">
        <v>-13741.178955979325</v>
      </c>
      <c r="P30" s="42">
        <v>0</v>
      </c>
      <c r="Q30" s="44">
        <v>-13741.178955979325</v>
      </c>
      <c r="R30" s="45">
        <v>2410</v>
      </c>
      <c r="S30" s="66">
        <v>12897</v>
      </c>
      <c r="T30" s="42">
        <v>2611</v>
      </c>
      <c r="U30" s="42">
        <v>2615</v>
      </c>
      <c r="V30" s="42">
        <v>16873.521816684697</v>
      </c>
      <c r="W30" s="44">
        <v>34996.521816684697</v>
      </c>
      <c r="X30" s="66">
        <v>12394</v>
      </c>
      <c r="Y30" s="42">
        <v>0</v>
      </c>
      <c r="Z30" s="42">
        <v>9770</v>
      </c>
      <c r="AA30" s="42">
        <v>80183.625535908635</v>
      </c>
      <c r="AB30" s="43">
        <v>102347.62553590864</v>
      </c>
      <c r="AC30" s="66">
        <v>-39038.945535001963</v>
      </c>
      <c r="AD30" s="42">
        <v>-22686.014149637835</v>
      </c>
      <c r="AE30" s="42">
        <v>-4306.1440345841347</v>
      </c>
      <c r="AF30" s="42">
        <v>-1320</v>
      </c>
      <c r="AG30" s="42">
        <v>0</v>
      </c>
      <c r="AH30" s="44">
        <v>0</v>
      </c>
    </row>
    <row r="31" spans="1:34">
      <c r="A31" s="46">
        <v>1458</v>
      </c>
      <c r="B31" s="56" t="s">
        <v>2713</v>
      </c>
      <c r="C31" s="57">
        <v>2.1159999999999999E-4</v>
      </c>
      <c r="D31" s="57">
        <v>2.0741999999999999E-4</v>
      </c>
      <c r="E31" s="65">
        <v>9706.9435999999987</v>
      </c>
      <c r="F31" s="42">
        <v>5668</v>
      </c>
      <c r="G31" s="43">
        <v>15374.943599999999</v>
      </c>
      <c r="H31" s="66">
        <v>181045</v>
      </c>
      <c r="I31" s="42">
        <v>246889</v>
      </c>
      <c r="J31" s="42">
        <v>125534</v>
      </c>
      <c r="K31" s="42">
        <v>130968</v>
      </c>
      <c r="L31" s="44">
        <v>239446</v>
      </c>
      <c r="M31" s="66">
        <v>-68070</v>
      </c>
      <c r="N31" s="42">
        <v>-107229.92008415215</v>
      </c>
      <c r="O31" s="42">
        <v>-175299.92008415214</v>
      </c>
      <c r="P31" s="42">
        <v>0</v>
      </c>
      <c r="Q31" s="44">
        <v>-175299.92008415214</v>
      </c>
      <c r="R31" s="45">
        <v>6972</v>
      </c>
      <c r="S31" s="66">
        <v>37306</v>
      </c>
      <c r="T31" s="42">
        <v>7552</v>
      </c>
      <c r="U31" s="42">
        <v>7566</v>
      </c>
      <c r="V31" s="42">
        <v>4676.314675756943</v>
      </c>
      <c r="W31" s="44">
        <v>57100.314675756941</v>
      </c>
      <c r="X31" s="66">
        <v>35853</v>
      </c>
      <c r="Y31" s="42">
        <v>0</v>
      </c>
      <c r="Z31" s="42">
        <v>28262</v>
      </c>
      <c r="AA31" s="42">
        <v>141972.11675412644</v>
      </c>
      <c r="AB31" s="43">
        <v>206087.11675412644</v>
      </c>
      <c r="AC31" s="66">
        <v>-125962.39567413165</v>
      </c>
      <c r="AD31" s="42">
        <v>-20458.029636708699</v>
      </c>
      <c r="AE31" s="42">
        <v>1254.6232324708217</v>
      </c>
      <c r="AF31" s="42">
        <v>-3821</v>
      </c>
      <c r="AG31" s="42">
        <v>0</v>
      </c>
      <c r="AH31" s="44">
        <v>0</v>
      </c>
    </row>
    <row r="32" spans="1:34" s="4" customFormat="1">
      <c r="A32" s="46">
        <v>1459</v>
      </c>
      <c r="B32" s="56" t="s">
        <v>1214</v>
      </c>
      <c r="C32" s="57">
        <v>1.2520000000000001E-4</v>
      </c>
      <c r="D32" s="57">
        <v>1.2678E-4</v>
      </c>
      <c r="E32" s="65">
        <v>7553.1915999999992</v>
      </c>
      <c r="F32" s="42">
        <v>3353</v>
      </c>
      <c r="G32" s="43">
        <v>10906.191599999998</v>
      </c>
      <c r="H32" s="66">
        <v>107121</v>
      </c>
      <c r="I32" s="42">
        <v>146080</v>
      </c>
      <c r="J32" s="42">
        <v>74276</v>
      </c>
      <c r="K32" s="42">
        <v>77491</v>
      </c>
      <c r="L32" s="44">
        <v>141676</v>
      </c>
      <c r="M32" s="66">
        <v>-40276</v>
      </c>
      <c r="N32" s="42">
        <v>-2462.429256248739</v>
      </c>
      <c r="O32" s="42">
        <v>-42738.429256248739</v>
      </c>
      <c r="P32" s="42">
        <v>0</v>
      </c>
      <c r="Q32" s="44">
        <v>-42738.429256248739</v>
      </c>
      <c r="R32" s="45">
        <v>4125</v>
      </c>
      <c r="S32" s="66">
        <v>22073</v>
      </c>
      <c r="T32" s="42">
        <v>4468</v>
      </c>
      <c r="U32" s="42">
        <v>4477</v>
      </c>
      <c r="V32" s="42">
        <v>2336.1617294858002</v>
      </c>
      <c r="W32" s="44">
        <v>33354.161729485801</v>
      </c>
      <c r="X32" s="66">
        <v>21213</v>
      </c>
      <c r="Y32" s="42">
        <v>0</v>
      </c>
      <c r="Z32" s="42">
        <v>16722</v>
      </c>
      <c r="AA32" s="42">
        <v>47443.087531436468</v>
      </c>
      <c r="AB32" s="43">
        <v>85378.087531436468</v>
      </c>
      <c r="AC32" s="66">
        <v>-40866.224325661082</v>
      </c>
      <c r="AD32" s="42">
        <v>-9119.7911407422653</v>
      </c>
      <c r="AE32" s="42">
        <v>223.08966445269169</v>
      </c>
      <c r="AF32" s="42">
        <v>-2261</v>
      </c>
      <c r="AG32" s="42">
        <v>0</v>
      </c>
      <c r="AH32" s="44">
        <v>0</v>
      </c>
    </row>
    <row r="33" spans="1:34" s="4" customFormat="1">
      <c r="A33" s="46">
        <v>1465</v>
      </c>
      <c r="B33" s="56" t="s">
        <v>1215</v>
      </c>
      <c r="C33" s="57">
        <v>8.2494300000000003E-3</v>
      </c>
      <c r="D33" s="57">
        <v>7.7373600000000004E-3</v>
      </c>
      <c r="E33" s="65">
        <v>193335.1532</v>
      </c>
      <c r="F33" s="42">
        <v>220959</v>
      </c>
      <c r="G33" s="43">
        <v>414294.1532</v>
      </c>
      <c r="H33" s="66">
        <v>7058225</v>
      </c>
      <c r="I33" s="42">
        <v>9625208</v>
      </c>
      <c r="J33" s="42">
        <v>4894062</v>
      </c>
      <c r="K33" s="42">
        <v>5105912</v>
      </c>
      <c r="L33" s="44">
        <v>9335025</v>
      </c>
      <c r="M33" s="66">
        <v>-2653774</v>
      </c>
      <c r="N33" s="42">
        <v>-1339545.3557641746</v>
      </c>
      <c r="O33" s="42">
        <v>-3993319.3557641748</v>
      </c>
      <c r="P33" s="42">
        <v>0</v>
      </c>
      <c r="Q33" s="44">
        <v>-3993319.3557641748</v>
      </c>
      <c r="R33" s="45">
        <v>271795</v>
      </c>
      <c r="S33" s="66">
        <v>1454398</v>
      </c>
      <c r="T33" s="42">
        <v>294421</v>
      </c>
      <c r="U33" s="42">
        <v>294960</v>
      </c>
      <c r="V33" s="42">
        <v>374925.1472648902</v>
      </c>
      <c r="W33" s="44">
        <v>2418704.1472648904</v>
      </c>
      <c r="X33" s="66">
        <v>1397747</v>
      </c>
      <c r="Y33" s="42">
        <v>0</v>
      </c>
      <c r="Z33" s="42">
        <v>1101829</v>
      </c>
      <c r="AA33" s="42">
        <v>814126.62926267786</v>
      </c>
      <c r="AB33" s="43">
        <v>3313702.6292626779</v>
      </c>
      <c r="AC33" s="66">
        <v>-1197557.7073148955</v>
      </c>
      <c r="AD33" s="42">
        <v>362261.59367663681</v>
      </c>
      <c r="AE33" s="42">
        <v>89269.631640471038</v>
      </c>
      <c r="AF33" s="42">
        <v>-148971.99999999988</v>
      </c>
      <c r="AG33" s="42">
        <v>0</v>
      </c>
      <c r="AH33" s="44">
        <v>0</v>
      </c>
    </row>
    <row r="34" spans="1:34" s="4" customFormat="1">
      <c r="A34" s="46">
        <v>1480</v>
      </c>
      <c r="B34" s="56" t="s">
        <v>1216</v>
      </c>
      <c r="C34" s="57">
        <v>1.8972999999999999E-4</v>
      </c>
      <c r="D34" s="57">
        <v>3.0068E-4</v>
      </c>
      <c r="E34" s="65">
        <v>12431.944800000001</v>
      </c>
      <c r="F34" s="42">
        <v>5082</v>
      </c>
      <c r="G34" s="43">
        <v>17513.944800000001</v>
      </c>
      <c r="H34" s="66">
        <v>162333</v>
      </c>
      <c r="I34" s="42">
        <v>221372</v>
      </c>
      <c r="J34" s="42">
        <v>112559</v>
      </c>
      <c r="K34" s="42">
        <v>117432</v>
      </c>
      <c r="L34" s="44">
        <v>214698</v>
      </c>
      <c r="M34" s="66">
        <v>-61035</v>
      </c>
      <c r="N34" s="42">
        <v>-31605.564093975365</v>
      </c>
      <c r="O34" s="42">
        <v>-92640.564093975365</v>
      </c>
      <c r="P34" s="42">
        <v>0</v>
      </c>
      <c r="Q34" s="44">
        <v>-92640.564093975365</v>
      </c>
      <c r="R34" s="45">
        <v>6251</v>
      </c>
      <c r="S34" s="66">
        <v>33450</v>
      </c>
      <c r="T34" s="42">
        <v>6771</v>
      </c>
      <c r="U34" s="42">
        <v>6784</v>
      </c>
      <c r="V34" s="42">
        <v>3956.5491911929339</v>
      </c>
      <c r="W34" s="44">
        <v>50961.549191192935</v>
      </c>
      <c r="X34" s="66">
        <v>32147</v>
      </c>
      <c r="Y34" s="42">
        <v>0</v>
      </c>
      <c r="Z34" s="42">
        <v>25341</v>
      </c>
      <c r="AA34" s="42">
        <v>216487.48144381336</v>
      </c>
      <c r="AB34" s="43">
        <v>273975.48144381336</v>
      </c>
      <c r="AC34" s="66">
        <v>-132625.35931432431</v>
      </c>
      <c r="AD34" s="42">
        <v>-66258.559616059589</v>
      </c>
      <c r="AE34" s="42">
        <v>-20703.01332223654</v>
      </c>
      <c r="AF34" s="42">
        <v>-3427</v>
      </c>
      <c r="AG34" s="42">
        <v>0</v>
      </c>
      <c r="AH34" s="44">
        <v>0</v>
      </c>
    </row>
    <row r="35" spans="1:34" s="4" customFormat="1">
      <c r="A35" s="46">
        <v>1481</v>
      </c>
      <c r="B35" s="56" t="s">
        <v>2714</v>
      </c>
      <c r="C35" s="57">
        <v>4.0831E-4</v>
      </c>
      <c r="D35" s="57">
        <v>5.3476999999999995E-4</v>
      </c>
      <c r="E35" s="65">
        <v>25775.493999999999</v>
      </c>
      <c r="F35" s="42">
        <v>10936</v>
      </c>
      <c r="G35" s="43">
        <v>36711.493999999999</v>
      </c>
      <c r="H35" s="66">
        <v>349351</v>
      </c>
      <c r="I35" s="42">
        <v>476405</v>
      </c>
      <c r="J35" s="42">
        <v>242234</v>
      </c>
      <c r="K35" s="42">
        <v>252720</v>
      </c>
      <c r="L35" s="44">
        <v>462042</v>
      </c>
      <c r="M35" s="66">
        <v>-131350</v>
      </c>
      <c r="N35" s="42">
        <v>-22825.124073623403</v>
      </c>
      <c r="O35" s="42">
        <v>-154175.12407362339</v>
      </c>
      <c r="P35" s="42">
        <v>0</v>
      </c>
      <c r="Q35" s="44">
        <v>-154175.12407362339</v>
      </c>
      <c r="R35" s="45">
        <v>13453</v>
      </c>
      <c r="S35" s="66">
        <v>71986</v>
      </c>
      <c r="T35" s="42">
        <v>14573</v>
      </c>
      <c r="U35" s="42">
        <v>14599</v>
      </c>
      <c r="V35" s="42">
        <v>27690.691857476464</v>
      </c>
      <c r="W35" s="44">
        <v>128848.69185747646</v>
      </c>
      <c r="X35" s="66">
        <v>69182</v>
      </c>
      <c r="Y35" s="42">
        <v>0</v>
      </c>
      <c r="Z35" s="42">
        <v>54536</v>
      </c>
      <c r="AA35" s="42">
        <v>345656.60930869344</v>
      </c>
      <c r="AB35" s="43">
        <v>469374.60930869344</v>
      </c>
      <c r="AC35" s="66">
        <v>-213520.01468279952</v>
      </c>
      <c r="AD35" s="42">
        <v>-96853.367652733592</v>
      </c>
      <c r="AE35" s="42">
        <v>-22779.535115683837</v>
      </c>
      <c r="AF35" s="42">
        <v>-7373</v>
      </c>
      <c r="AG35" s="42">
        <v>0</v>
      </c>
      <c r="AH35" s="44">
        <v>0</v>
      </c>
    </row>
    <row r="36" spans="1:34" s="4" customFormat="1">
      <c r="A36" s="46">
        <v>1482</v>
      </c>
      <c r="B36" s="56" t="s">
        <v>1512</v>
      </c>
      <c r="C36" s="57">
        <v>0</v>
      </c>
      <c r="D36" s="57">
        <v>0</v>
      </c>
      <c r="E36" s="65">
        <v>0</v>
      </c>
      <c r="F36" s="42">
        <v>0</v>
      </c>
      <c r="G36" s="43">
        <v>0</v>
      </c>
      <c r="H36" s="66">
        <v>0</v>
      </c>
      <c r="I36" s="42">
        <v>0</v>
      </c>
      <c r="J36" s="42">
        <v>0</v>
      </c>
      <c r="K36" s="42">
        <v>0</v>
      </c>
      <c r="L36" s="44">
        <v>0</v>
      </c>
      <c r="M36" s="66">
        <v>0</v>
      </c>
      <c r="N36" s="42">
        <v>0</v>
      </c>
      <c r="O36" s="42">
        <v>0</v>
      </c>
      <c r="P36" s="42">
        <v>0</v>
      </c>
      <c r="Q36" s="44">
        <v>0</v>
      </c>
      <c r="R36" s="45">
        <v>0</v>
      </c>
      <c r="S36" s="66">
        <v>0</v>
      </c>
      <c r="T36" s="42">
        <v>0</v>
      </c>
      <c r="U36" s="42">
        <v>0</v>
      </c>
      <c r="V36" s="42">
        <v>0</v>
      </c>
      <c r="W36" s="44">
        <v>0</v>
      </c>
      <c r="X36" s="66">
        <v>0</v>
      </c>
      <c r="Y36" s="42">
        <v>0</v>
      </c>
      <c r="Z36" s="42">
        <v>0</v>
      </c>
      <c r="AA36" s="42">
        <v>0</v>
      </c>
      <c r="AB36" s="43">
        <v>0</v>
      </c>
      <c r="AC36" s="66">
        <v>0</v>
      </c>
      <c r="AD36" s="42">
        <v>0</v>
      </c>
      <c r="AE36" s="42">
        <v>0</v>
      </c>
      <c r="AF36" s="42">
        <v>0</v>
      </c>
      <c r="AG36" s="42">
        <v>0</v>
      </c>
      <c r="AH36" s="44">
        <v>0</v>
      </c>
    </row>
    <row r="37" spans="1:34" s="4" customFormat="1">
      <c r="A37" s="46">
        <v>1483</v>
      </c>
      <c r="B37" s="56" t="s">
        <v>1217</v>
      </c>
      <c r="C37" s="57">
        <v>7.9519999999999998E-5</v>
      </c>
      <c r="D37" s="57">
        <v>1.0903E-4</v>
      </c>
      <c r="E37" s="65">
        <v>5050.4664000000002</v>
      </c>
      <c r="F37" s="42">
        <v>2130</v>
      </c>
      <c r="G37" s="43">
        <v>7180.4664000000002</v>
      </c>
      <c r="H37" s="66">
        <v>68037</v>
      </c>
      <c r="I37" s="42">
        <v>92782</v>
      </c>
      <c r="J37" s="42">
        <v>47176</v>
      </c>
      <c r="K37" s="42">
        <v>49218</v>
      </c>
      <c r="L37" s="44">
        <v>89985</v>
      </c>
      <c r="M37" s="66">
        <v>-25581</v>
      </c>
      <c r="N37" s="42">
        <v>842.59181884472127</v>
      </c>
      <c r="O37" s="42">
        <v>-24738.408181155279</v>
      </c>
      <c r="P37" s="42">
        <v>0</v>
      </c>
      <c r="Q37" s="44">
        <v>-24738.408181155279</v>
      </c>
      <c r="R37" s="45">
        <v>2620</v>
      </c>
      <c r="S37" s="66">
        <v>14020</v>
      </c>
      <c r="T37" s="42">
        <v>2838</v>
      </c>
      <c r="U37" s="42">
        <v>2843</v>
      </c>
      <c r="V37" s="42">
        <v>7150.8093222094112</v>
      </c>
      <c r="W37" s="44">
        <v>26851.80932220941</v>
      </c>
      <c r="X37" s="66">
        <v>13474</v>
      </c>
      <c r="Y37" s="42">
        <v>0</v>
      </c>
      <c r="Z37" s="42">
        <v>10621</v>
      </c>
      <c r="AA37" s="42">
        <v>66440.581903217899</v>
      </c>
      <c r="AB37" s="43">
        <v>90535.581903217899</v>
      </c>
      <c r="AC37" s="66">
        <v>-37754.991733009156</v>
      </c>
      <c r="AD37" s="42">
        <v>-19107.766665934454</v>
      </c>
      <c r="AE37" s="42">
        <v>-5385.0141820648723</v>
      </c>
      <c r="AF37" s="42">
        <v>-1436</v>
      </c>
      <c r="AG37" s="42">
        <v>0</v>
      </c>
      <c r="AH37" s="44">
        <v>0</v>
      </c>
    </row>
    <row r="38" spans="1:34" s="4" customFormat="1">
      <c r="A38" s="46">
        <v>1484</v>
      </c>
      <c r="B38" s="56" t="s">
        <v>1218</v>
      </c>
      <c r="C38" s="57">
        <v>6.7440000000000005E-5</v>
      </c>
      <c r="D38" s="57">
        <v>1.1608E-4</v>
      </c>
      <c r="E38" s="65">
        <v>4624.6120000000001</v>
      </c>
      <c r="F38" s="42">
        <v>1806</v>
      </c>
      <c r="G38" s="43">
        <v>6430.6120000000001</v>
      </c>
      <c r="H38" s="66">
        <v>57702</v>
      </c>
      <c r="I38" s="42">
        <v>78687</v>
      </c>
      <c r="J38" s="42">
        <v>40010</v>
      </c>
      <c r="K38" s="42">
        <v>41741</v>
      </c>
      <c r="L38" s="44">
        <v>76315</v>
      </c>
      <c r="M38" s="66">
        <v>-21695</v>
      </c>
      <c r="N38" s="42">
        <v>1976.7706871801856</v>
      </c>
      <c r="O38" s="42">
        <v>-19718.229312819814</v>
      </c>
      <c r="P38" s="42">
        <v>0</v>
      </c>
      <c r="Q38" s="44">
        <v>-19718.229312819814</v>
      </c>
      <c r="R38" s="45">
        <v>2222</v>
      </c>
      <c r="S38" s="66">
        <v>11890</v>
      </c>
      <c r="T38" s="42">
        <v>2407</v>
      </c>
      <c r="U38" s="42">
        <v>2411</v>
      </c>
      <c r="V38" s="42">
        <v>12316.87169383294</v>
      </c>
      <c r="W38" s="44">
        <v>29024.871693832938</v>
      </c>
      <c r="X38" s="66">
        <v>11427</v>
      </c>
      <c r="Y38" s="42">
        <v>0</v>
      </c>
      <c r="Z38" s="42">
        <v>9008</v>
      </c>
      <c r="AA38" s="42">
        <v>90682.631358796993</v>
      </c>
      <c r="AB38" s="43">
        <v>111117.63135879699</v>
      </c>
      <c r="AC38" s="66">
        <v>-43351.100678659459</v>
      </c>
      <c r="AD38" s="42">
        <v>-28398.475694470042</v>
      </c>
      <c r="AE38" s="42">
        <v>-9124.1832918345572</v>
      </c>
      <c r="AF38" s="42">
        <v>-1218.9999999999854</v>
      </c>
      <c r="AG38" s="42">
        <v>0</v>
      </c>
      <c r="AH38" s="44">
        <v>0</v>
      </c>
    </row>
    <row r="39" spans="1:34" s="4" customFormat="1">
      <c r="A39" s="46">
        <v>1485</v>
      </c>
      <c r="B39" s="56" t="s">
        <v>1219</v>
      </c>
      <c r="C39" s="57">
        <v>1.2423999999999999E-4</v>
      </c>
      <c r="D39" s="57">
        <v>1.7909999999999999E-4</v>
      </c>
      <c r="E39" s="65">
        <v>7639.5652</v>
      </c>
      <c r="F39" s="42">
        <v>3328</v>
      </c>
      <c r="G39" s="43">
        <v>10967.565200000001</v>
      </c>
      <c r="H39" s="66">
        <v>106300</v>
      </c>
      <c r="I39" s="42">
        <v>144960</v>
      </c>
      <c r="J39" s="42">
        <v>73707</v>
      </c>
      <c r="K39" s="42">
        <v>76897</v>
      </c>
      <c r="L39" s="44">
        <v>140590</v>
      </c>
      <c r="M39" s="66">
        <v>-39967</v>
      </c>
      <c r="N39" s="42">
        <v>12413.791321814344</v>
      </c>
      <c r="O39" s="42">
        <v>-27553.208678185656</v>
      </c>
      <c r="P39" s="42">
        <v>0</v>
      </c>
      <c r="Q39" s="44">
        <v>-27553.208678185656</v>
      </c>
      <c r="R39" s="45">
        <v>4093</v>
      </c>
      <c r="S39" s="66">
        <v>21904</v>
      </c>
      <c r="T39" s="42">
        <v>4434</v>
      </c>
      <c r="U39" s="42">
        <v>4442</v>
      </c>
      <c r="V39" s="42">
        <v>14639.027398461172</v>
      </c>
      <c r="W39" s="44">
        <v>45419.02739846117</v>
      </c>
      <c r="X39" s="66">
        <v>21051</v>
      </c>
      <c r="Y39" s="42">
        <v>0</v>
      </c>
      <c r="Z39" s="42">
        <v>16594</v>
      </c>
      <c r="AA39" s="42">
        <v>84815.086727368267</v>
      </c>
      <c r="AB39" s="43">
        <v>122460.08672736827</v>
      </c>
      <c r="AC39" s="66">
        <v>-39296.523758158815</v>
      </c>
      <c r="AD39" s="42">
        <v>-25340.739989072921</v>
      </c>
      <c r="AE39" s="42">
        <v>-10158.795581675351</v>
      </c>
      <c r="AF39" s="42">
        <v>-2245.0000000000146</v>
      </c>
      <c r="AG39" s="42">
        <v>0</v>
      </c>
      <c r="AH39" s="44">
        <v>0</v>
      </c>
    </row>
    <row r="40" spans="1:34" s="4" customFormat="1">
      <c r="A40" s="46">
        <v>1486</v>
      </c>
      <c r="B40" s="56" t="s">
        <v>1220</v>
      </c>
      <c r="C40" s="57">
        <v>9.365E-5</v>
      </c>
      <c r="D40" s="57">
        <v>1.3568E-4</v>
      </c>
      <c r="E40" s="65">
        <v>5940.9219999999996</v>
      </c>
      <c r="F40" s="42">
        <v>2508</v>
      </c>
      <c r="G40" s="43">
        <v>8448.9219999999987</v>
      </c>
      <c r="H40" s="66">
        <v>80127</v>
      </c>
      <c r="I40" s="42">
        <v>109268</v>
      </c>
      <c r="J40" s="42">
        <v>55559</v>
      </c>
      <c r="K40" s="42">
        <v>57964</v>
      </c>
      <c r="L40" s="44">
        <v>105974</v>
      </c>
      <c r="M40" s="66">
        <v>-30126</v>
      </c>
      <c r="N40" s="42">
        <v>2159.4389665398194</v>
      </c>
      <c r="O40" s="42">
        <v>-27966.561033460181</v>
      </c>
      <c r="P40" s="42">
        <v>0</v>
      </c>
      <c r="Q40" s="44">
        <v>-27966.561033460181</v>
      </c>
      <c r="R40" s="45">
        <v>3085</v>
      </c>
      <c r="S40" s="66">
        <v>16511</v>
      </c>
      <c r="T40" s="42">
        <v>3342</v>
      </c>
      <c r="U40" s="42">
        <v>3348</v>
      </c>
      <c r="V40" s="42">
        <v>16526.288036139998</v>
      </c>
      <c r="W40" s="44">
        <v>39727.288036140002</v>
      </c>
      <c r="X40" s="66">
        <v>15868</v>
      </c>
      <c r="Y40" s="42">
        <v>0</v>
      </c>
      <c r="Z40" s="42">
        <v>12508</v>
      </c>
      <c r="AA40" s="42">
        <v>109438.58046282281</v>
      </c>
      <c r="AB40" s="43">
        <v>137814.58046282281</v>
      </c>
      <c r="AC40" s="66">
        <v>-56474.602632544251</v>
      </c>
      <c r="AD40" s="42">
        <v>-32158.103272782479</v>
      </c>
      <c r="AE40" s="42">
        <v>-7762.5865213560892</v>
      </c>
      <c r="AF40" s="42">
        <v>-1691.9999999999854</v>
      </c>
      <c r="AG40" s="42">
        <v>0</v>
      </c>
      <c r="AH40" s="44">
        <v>0</v>
      </c>
    </row>
    <row r="41" spans="1:34" s="4" customFormat="1">
      <c r="A41" s="46">
        <v>1487</v>
      </c>
      <c r="B41" s="56" t="s">
        <v>1221</v>
      </c>
      <c r="C41" s="57">
        <v>2.9145000000000001E-4</v>
      </c>
      <c r="D41" s="57">
        <v>3.8690000000000003E-4</v>
      </c>
      <c r="E41" s="65">
        <v>17423.418799999999</v>
      </c>
      <c r="F41" s="42">
        <v>7806</v>
      </c>
      <c r="G41" s="43">
        <v>25229.418799999999</v>
      </c>
      <c r="H41" s="66">
        <v>249365</v>
      </c>
      <c r="I41" s="42">
        <v>340056</v>
      </c>
      <c r="J41" s="42">
        <v>172906</v>
      </c>
      <c r="K41" s="42">
        <v>180390</v>
      </c>
      <c r="L41" s="44">
        <v>329804</v>
      </c>
      <c r="M41" s="66">
        <v>-93757</v>
      </c>
      <c r="N41" s="42">
        <v>-2179.8137167665845</v>
      </c>
      <c r="O41" s="42">
        <v>-95936.813716766585</v>
      </c>
      <c r="P41" s="42">
        <v>0</v>
      </c>
      <c r="Q41" s="44">
        <v>-95936.813716766585</v>
      </c>
      <c r="R41" s="45">
        <v>9602</v>
      </c>
      <c r="S41" s="66">
        <v>51383</v>
      </c>
      <c r="T41" s="42">
        <v>10402</v>
      </c>
      <c r="U41" s="42">
        <v>10421</v>
      </c>
      <c r="V41" s="42">
        <v>34203.107799231766</v>
      </c>
      <c r="W41" s="44">
        <v>106409.10779923177</v>
      </c>
      <c r="X41" s="66">
        <v>49382</v>
      </c>
      <c r="Y41" s="42">
        <v>0</v>
      </c>
      <c r="Z41" s="42">
        <v>38927</v>
      </c>
      <c r="AA41" s="42">
        <v>247365.40880887344</v>
      </c>
      <c r="AB41" s="43">
        <v>335674.40880887344</v>
      </c>
      <c r="AC41" s="66">
        <v>-136663.04037252424</v>
      </c>
      <c r="AD41" s="42">
        <v>-69921.141411223653</v>
      </c>
      <c r="AE41" s="42">
        <v>-17418.119225893766</v>
      </c>
      <c r="AF41" s="42">
        <v>-5263</v>
      </c>
      <c r="AG41" s="42">
        <v>0</v>
      </c>
      <c r="AH41" s="44">
        <v>0</v>
      </c>
    </row>
    <row r="42" spans="1:34" s="4" customFormat="1">
      <c r="A42" s="46">
        <v>1488</v>
      </c>
      <c r="B42" s="56" t="s">
        <v>1222</v>
      </c>
      <c r="C42" s="57">
        <v>6.8839999999999998E-5</v>
      </c>
      <c r="D42" s="57">
        <v>9.7239999999999997E-5</v>
      </c>
      <c r="E42" s="65">
        <v>2952.9196000000002</v>
      </c>
      <c r="F42" s="42">
        <v>1844</v>
      </c>
      <c r="G42" s="43">
        <v>4796.9196000000002</v>
      </c>
      <c r="H42" s="66">
        <v>58900</v>
      </c>
      <c r="I42" s="42">
        <v>80321</v>
      </c>
      <c r="J42" s="42">
        <v>40840</v>
      </c>
      <c r="K42" s="42">
        <v>42608</v>
      </c>
      <c r="L42" s="44">
        <v>77899</v>
      </c>
      <c r="M42" s="66">
        <v>-22145</v>
      </c>
      <c r="N42" s="42">
        <v>-30864.87902305954</v>
      </c>
      <c r="O42" s="42">
        <v>-53009.87902305954</v>
      </c>
      <c r="P42" s="42">
        <v>0</v>
      </c>
      <c r="Q42" s="44">
        <v>-53009.87902305954</v>
      </c>
      <c r="R42" s="45">
        <v>2268</v>
      </c>
      <c r="S42" s="66">
        <v>12137</v>
      </c>
      <c r="T42" s="42">
        <v>2457</v>
      </c>
      <c r="U42" s="42">
        <v>2461</v>
      </c>
      <c r="V42" s="42">
        <v>0</v>
      </c>
      <c r="W42" s="44">
        <v>17055</v>
      </c>
      <c r="X42" s="66">
        <v>11664</v>
      </c>
      <c r="Y42" s="42">
        <v>0</v>
      </c>
      <c r="Z42" s="42">
        <v>9195</v>
      </c>
      <c r="AA42" s="42">
        <v>66576.165331381839</v>
      </c>
      <c r="AB42" s="43">
        <v>87435.165331381839</v>
      </c>
      <c r="AC42" s="66">
        <v>-46510.560608020482</v>
      </c>
      <c r="AD42" s="42">
        <v>-17194.632532630487</v>
      </c>
      <c r="AE42" s="42">
        <v>-5430.9721907308758</v>
      </c>
      <c r="AF42" s="42">
        <v>-1244</v>
      </c>
      <c r="AG42" s="42">
        <v>0</v>
      </c>
      <c r="AH42" s="44">
        <v>0</v>
      </c>
    </row>
    <row r="43" spans="1:34" s="4" customFormat="1">
      <c r="A43" s="46">
        <v>1489</v>
      </c>
      <c r="B43" s="56" t="s">
        <v>1223</v>
      </c>
      <c r="C43" s="57">
        <v>1.7804E-4</v>
      </c>
      <c r="D43" s="57">
        <v>2.4055999999999999E-4</v>
      </c>
      <c r="E43" s="65">
        <v>9728.6891999999989</v>
      </c>
      <c r="F43" s="42">
        <v>4769</v>
      </c>
      <c r="G43" s="43">
        <v>14497.689199999999</v>
      </c>
      <c r="H43" s="66">
        <v>152331</v>
      </c>
      <c r="I43" s="42">
        <v>207732</v>
      </c>
      <c r="J43" s="42">
        <v>105624</v>
      </c>
      <c r="K43" s="42">
        <v>110196</v>
      </c>
      <c r="L43" s="44">
        <v>201469</v>
      </c>
      <c r="M43" s="66">
        <v>-57274</v>
      </c>
      <c r="N43" s="42">
        <v>-28763.042659891733</v>
      </c>
      <c r="O43" s="42">
        <v>-86037.04265989174</v>
      </c>
      <c r="P43" s="42">
        <v>0</v>
      </c>
      <c r="Q43" s="44">
        <v>-86037.04265989174</v>
      </c>
      <c r="R43" s="45">
        <v>5866</v>
      </c>
      <c r="S43" s="66">
        <v>31389</v>
      </c>
      <c r="T43" s="42">
        <v>6354</v>
      </c>
      <c r="U43" s="42">
        <v>6366</v>
      </c>
      <c r="V43" s="42">
        <v>5442.449466341176</v>
      </c>
      <c r="W43" s="44">
        <v>49551.449466341175</v>
      </c>
      <c r="X43" s="66">
        <v>30166</v>
      </c>
      <c r="Y43" s="42">
        <v>0</v>
      </c>
      <c r="Z43" s="42">
        <v>23780</v>
      </c>
      <c r="AA43" s="42">
        <v>154906.83166597481</v>
      </c>
      <c r="AB43" s="43">
        <v>208852.83166597481</v>
      </c>
      <c r="AC43" s="66">
        <v>-100187.35448110988</v>
      </c>
      <c r="AD43" s="42">
        <v>-44299.783245994578</v>
      </c>
      <c r="AE43" s="42">
        <v>-11599.244472529173</v>
      </c>
      <c r="AF43" s="42">
        <v>-3215</v>
      </c>
      <c r="AG43" s="42">
        <v>0</v>
      </c>
      <c r="AH43" s="44">
        <v>0</v>
      </c>
    </row>
    <row r="44" spans="1:34" s="4" customFormat="1">
      <c r="A44" s="46">
        <v>1490</v>
      </c>
      <c r="B44" s="56" t="s">
        <v>1224</v>
      </c>
      <c r="C44" s="57">
        <v>1.6086E-4</v>
      </c>
      <c r="D44" s="57">
        <v>2.4885E-4</v>
      </c>
      <c r="E44" s="65">
        <v>10482.723600000001</v>
      </c>
      <c r="F44" s="42">
        <v>4309</v>
      </c>
      <c r="G44" s="43">
        <v>14791.723600000001</v>
      </c>
      <c r="H44" s="66">
        <v>137632</v>
      </c>
      <c r="I44" s="42">
        <v>187687</v>
      </c>
      <c r="J44" s="42">
        <v>95432</v>
      </c>
      <c r="K44" s="42">
        <v>99563</v>
      </c>
      <c r="L44" s="44">
        <v>182029</v>
      </c>
      <c r="M44" s="66">
        <v>-51747</v>
      </c>
      <c r="N44" s="42">
        <v>-41920.093235437642</v>
      </c>
      <c r="O44" s="42">
        <v>-93667.093235437642</v>
      </c>
      <c r="P44" s="42">
        <v>0</v>
      </c>
      <c r="Q44" s="44">
        <v>-93667.093235437642</v>
      </c>
      <c r="R44" s="45">
        <v>5300</v>
      </c>
      <c r="S44" s="66">
        <v>28360</v>
      </c>
      <c r="T44" s="42">
        <v>5741</v>
      </c>
      <c r="U44" s="42">
        <v>5752</v>
      </c>
      <c r="V44" s="42">
        <v>10965.54226229999</v>
      </c>
      <c r="W44" s="44">
        <v>50818.54226229999</v>
      </c>
      <c r="X44" s="66">
        <v>27255</v>
      </c>
      <c r="Y44" s="42">
        <v>0</v>
      </c>
      <c r="Z44" s="42">
        <v>21485</v>
      </c>
      <c r="AA44" s="42">
        <v>225315.06222784106</v>
      </c>
      <c r="AB44" s="43">
        <v>274055.06222784106</v>
      </c>
      <c r="AC44" s="66">
        <v>-136462.05733417068</v>
      </c>
      <c r="AD44" s="42">
        <v>-67494.954595817719</v>
      </c>
      <c r="AE44" s="42">
        <v>-16375.508035552684</v>
      </c>
      <c r="AF44" s="42">
        <v>-2904</v>
      </c>
      <c r="AG44" s="42">
        <v>0</v>
      </c>
      <c r="AH44" s="44">
        <v>0</v>
      </c>
    </row>
    <row r="45" spans="1:34" s="4" customFormat="1">
      <c r="A45" s="46">
        <v>1491</v>
      </c>
      <c r="B45" s="56" t="s">
        <v>1225</v>
      </c>
      <c r="C45" s="57">
        <v>7.5690000000000002E-5</v>
      </c>
      <c r="D45" s="57">
        <v>1.1268999999999999E-4</v>
      </c>
      <c r="E45" s="65">
        <v>4479.4715999999999</v>
      </c>
      <c r="F45" s="42">
        <v>2027</v>
      </c>
      <c r="G45" s="43">
        <v>6506.4715999999999</v>
      </c>
      <c r="H45" s="66">
        <v>64760</v>
      </c>
      <c r="I45" s="42">
        <v>88313</v>
      </c>
      <c r="J45" s="42">
        <v>44904</v>
      </c>
      <c r="K45" s="42">
        <v>46848</v>
      </c>
      <c r="L45" s="44">
        <v>85651</v>
      </c>
      <c r="M45" s="66">
        <v>-24349</v>
      </c>
      <c r="N45" s="42">
        <v>3765.1198895883026</v>
      </c>
      <c r="O45" s="42">
        <v>-20583.880110411697</v>
      </c>
      <c r="P45" s="42">
        <v>0</v>
      </c>
      <c r="Q45" s="44">
        <v>-20583.880110411697</v>
      </c>
      <c r="R45" s="45">
        <v>2494</v>
      </c>
      <c r="S45" s="66">
        <v>13344</v>
      </c>
      <c r="T45" s="42">
        <v>2701</v>
      </c>
      <c r="U45" s="42">
        <v>2706</v>
      </c>
      <c r="V45" s="42">
        <v>11865.525282305876</v>
      </c>
      <c r="W45" s="44">
        <v>30616.525282305876</v>
      </c>
      <c r="X45" s="66">
        <v>12825</v>
      </c>
      <c r="Y45" s="42">
        <v>0</v>
      </c>
      <c r="Z45" s="42">
        <v>10109</v>
      </c>
      <c r="AA45" s="42">
        <v>80377.4326790747</v>
      </c>
      <c r="AB45" s="43">
        <v>103311.4326790747</v>
      </c>
      <c r="AC45" s="66">
        <v>-40393.69935467586</v>
      </c>
      <c r="AD45" s="42">
        <v>-24018.830485217619</v>
      </c>
      <c r="AE45" s="42">
        <v>-6914.3775568753499</v>
      </c>
      <c r="AF45" s="42">
        <v>-1368</v>
      </c>
      <c r="AG45" s="42">
        <v>0</v>
      </c>
      <c r="AH45" s="44">
        <v>0</v>
      </c>
    </row>
    <row r="46" spans="1:34" s="4" customFormat="1">
      <c r="A46" s="46">
        <v>1492</v>
      </c>
      <c r="B46" s="56" t="s">
        <v>1226</v>
      </c>
      <c r="C46" s="57">
        <v>1.34673E-3</v>
      </c>
      <c r="D46" s="57">
        <v>1.60783E-3</v>
      </c>
      <c r="E46" s="65">
        <v>56945.141199999998</v>
      </c>
      <c r="F46" s="42">
        <v>36072</v>
      </c>
      <c r="G46" s="43">
        <v>93017.141199999998</v>
      </c>
      <c r="H46" s="66">
        <v>1152264</v>
      </c>
      <c r="I46" s="42">
        <v>1571328</v>
      </c>
      <c r="J46" s="42">
        <v>798962</v>
      </c>
      <c r="K46" s="42">
        <v>833547</v>
      </c>
      <c r="L46" s="44">
        <v>1523955</v>
      </c>
      <c r="M46" s="66">
        <v>-433232</v>
      </c>
      <c r="N46" s="42">
        <v>-366492.02629052714</v>
      </c>
      <c r="O46" s="42">
        <v>-799724.02629052708</v>
      </c>
      <c r="P46" s="42">
        <v>0</v>
      </c>
      <c r="Q46" s="44">
        <v>-799724.02629052708</v>
      </c>
      <c r="R46" s="45">
        <v>44371</v>
      </c>
      <c r="S46" s="66">
        <v>237432</v>
      </c>
      <c r="T46" s="42">
        <v>48065</v>
      </c>
      <c r="U46" s="42">
        <v>48153</v>
      </c>
      <c r="V46" s="42">
        <v>0</v>
      </c>
      <c r="W46" s="44">
        <v>333650</v>
      </c>
      <c r="X46" s="66">
        <v>228184</v>
      </c>
      <c r="Y46" s="42">
        <v>0</v>
      </c>
      <c r="Z46" s="42">
        <v>179875</v>
      </c>
      <c r="AA46" s="42">
        <v>822617.06450650026</v>
      </c>
      <c r="AB46" s="43">
        <v>1230676.0645065003</v>
      </c>
      <c r="AC46" s="66">
        <v>-631026.67230968573</v>
      </c>
      <c r="AD46" s="42">
        <v>-192782.55251418566</v>
      </c>
      <c r="AE46" s="42">
        <v>-48897.839682628874</v>
      </c>
      <c r="AF46" s="42">
        <v>-24319</v>
      </c>
      <c r="AG46" s="42">
        <v>0</v>
      </c>
      <c r="AH46" s="44">
        <v>0</v>
      </c>
    </row>
    <row r="47" spans="1:34" s="4" customFormat="1">
      <c r="A47" s="46">
        <v>1994</v>
      </c>
      <c r="B47" s="56" t="s">
        <v>1227</v>
      </c>
      <c r="C47" s="57">
        <v>4.69186E-3</v>
      </c>
      <c r="D47" s="57">
        <v>5.1488999999999997E-3</v>
      </c>
      <c r="E47" s="65">
        <v>161845.76639999999</v>
      </c>
      <c r="F47" s="42">
        <v>125670</v>
      </c>
      <c r="G47" s="43">
        <v>287515.76639999996</v>
      </c>
      <c r="H47" s="66">
        <v>4014363</v>
      </c>
      <c r="I47" s="42">
        <v>5474333</v>
      </c>
      <c r="J47" s="42">
        <v>2783496</v>
      </c>
      <c r="K47" s="42">
        <v>2903985</v>
      </c>
      <c r="L47" s="44">
        <v>5309292</v>
      </c>
      <c r="M47" s="66">
        <v>-1509333</v>
      </c>
      <c r="N47" s="42">
        <v>-974631.47980272165</v>
      </c>
      <c r="O47" s="42">
        <v>-2483964.4798027216</v>
      </c>
      <c r="P47" s="42">
        <v>0</v>
      </c>
      <c r="Q47" s="44">
        <v>-2483964.4798027216</v>
      </c>
      <c r="R47" s="45">
        <v>154583</v>
      </c>
      <c r="S47" s="66">
        <v>827188</v>
      </c>
      <c r="T47" s="42">
        <v>167452</v>
      </c>
      <c r="U47" s="42">
        <v>167759</v>
      </c>
      <c r="V47" s="42">
        <v>0</v>
      </c>
      <c r="W47" s="44">
        <v>1162399</v>
      </c>
      <c r="X47" s="66">
        <v>794968</v>
      </c>
      <c r="Y47" s="42">
        <v>0</v>
      </c>
      <c r="Z47" s="42">
        <v>626665</v>
      </c>
      <c r="AA47" s="42">
        <v>1663984.5769637651</v>
      </c>
      <c r="AB47" s="43">
        <v>3085617.5769637651</v>
      </c>
      <c r="AC47" s="66">
        <v>-1459232.3341747108</v>
      </c>
      <c r="AD47" s="42">
        <v>-291762.83458537277</v>
      </c>
      <c r="AE47" s="42">
        <v>-87495.408203681509</v>
      </c>
      <c r="AF47" s="42">
        <v>-84728</v>
      </c>
      <c r="AG47" s="42">
        <v>0</v>
      </c>
      <c r="AH47" s="44">
        <v>0</v>
      </c>
    </row>
    <row r="48" spans="1:34" s="4" customFormat="1">
      <c r="A48" s="46">
        <v>3022</v>
      </c>
      <c r="B48" s="56" t="s">
        <v>1230</v>
      </c>
      <c r="C48" s="57">
        <v>4.7832100000000004E-3</v>
      </c>
      <c r="D48" s="57">
        <v>4.7230400000000004E-3</v>
      </c>
      <c r="E48" s="65">
        <v>156401.10560000001</v>
      </c>
      <c r="F48" s="42">
        <v>128117</v>
      </c>
      <c r="G48" s="43">
        <v>284518.10560000001</v>
      </c>
      <c r="H48" s="66">
        <v>4092522</v>
      </c>
      <c r="I48" s="42">
        <v>5580918</v>
      </c>
      <c r="J48" s="42">
        <v>2837690</v>
      </c>
      <c r="K48" s="42">
        <v>2960526</v>
      </c>
      <c r="L48" s="44">
        <v>5412663</v>
      </c>
      <c r="M48" s="66">
        <v>-1538719</v>
      </c>
      <c r="N48" s="42">
        <v>-119523.2388815445</v>
      </c>
      <c r="O48" s="42">
        <v>-1658242.2388815444</v>
      </c>
      <c r="P48" s="42">
        <v>0</v>
      </c>
      <c r="Q48" s="44">
        <v>-1658242.2388815444</v>
      </c>
      <c r="R48" s="45">
        <v>157593</v>
      </c>
      <c r="S48" s="66">
        <v>843294</v>
      </c>
      <c r="T48" s="42">
        <v>170712</v>
      </c>
      <c r="U48" s="42">
        <v>171025</v>
      </c>
      <c r="V48" s="42">
        <v>28555.045337369109</v>
      </c>
      <c r="W48" s="44">
        <v>1213586.0453373692</v>
      </c>
      <c r="X48" s="66">
        <v>810446</v>
      </c>
      <c r="Y48" s="42">
        <v>0</v>
      </c>
      <c r="Z48" s="42">
        <v>638866</v>
      </c>
      <c r="AA48" s="42">
        <v>222298.66259580894</v>
      </c>
      <c r="AB48" s="43">
        <v>1671610.662595809</v>
      </c>
      <c r="AC48" s="66">
        <v>-499965.86727344524</v>
      </c>
      <c r="AD48" s="42">
        <v>116115.36304709807</v>
      </c>
      <c r="AE48" s="42">
        <v>12202.886967907361</v>
      </c>
      <c r="AF48" s="42">
        <v>-86376.999999999942</v>
      </c>
      <c r="AG48" s="42">
        <v>0</v>
      </c>
      <c r="AH48" s="44">
        <v>0</v>
      </c>
    </row>
    <row r="49" spans="1:34" s="4" customFormat="1">
      <c r="A49" s="46">
        <v>3023</v>
      </c>
      <c r="B49" s="56" t="s">
        <v>1231</v>
      </c>
      <c r="C49" s="57">
        <v>3.8400399999999999E-3</v>
      </c>
      <c r="D49" s="57">
        <v>3.9036100000000001E-3</v>
      </c>
      <c r="E49" s="65">
        <v>117615.62239999999</v>
      </c>
      <c r="F49" s="42">
        <v>102855</v>
      </c>
      <c r="G49" s="43">
        <v>220470.62239999999</v>
      </c>
      <c r="H49" s="66">
        <v>3285544</v>
      </c>
      <c r="I49" s="42">
        <v>4480453</v>
      </c>
      <c r="J49" s="42">
        <v>2278145</v>
      </c>
      <c r="K49" s="42">
        <v>2376759</v>
      </c>
      <c r="L49" s="44">
        <v>4345376</v>
      </c>
      <c r="M49" s="66">
        <v>-1235309</v>
      </c>
      <c r="N49" s="42">
        <v>-136132.41065457594</v>
      </c>
      <c r="O49" s="42">
        <v>-1371441.410654576</v>
      </c>
      <c r="P49" s="42">
        <v>0</v>
      </c>
      <c r="Q49" s="44">
        <v>-1371441.410654576</v>
      </c>
      <c r="R49" s="45">
        <v>126518</v>
      </c>
      <c r="S49" s="66">
        <v>677010</v>
      </c>
      <c r="T49" s="42">
        <v>137050</v>
      </c>
      <c r="U49" s="42">
        <v>137302</v>
      </c>
      <c r="V49" s="42">
        <v>5493.2025515952328</v>
      </c>
      <c r="W49" s="44">
        <v>956855.20255159528</v>
      </c>
      <c r="X49" s="66">
        <v>650639</v>
      </c>
      <c r="Y49" s="42">
        <v>0</v>
      </c>
      <c r="Z49" s="42">
        <v>512892</v>
      </c>
      <c r="AA49" s="42">
        <v>318657.39990243461</v>
      </c>
      <c r="AB49" s="43">
        <v>1482188.3999024346</v>
      </c>
      <c r="AC49" s="66">
        <v>-474738.98827495496</v>
      </c>
      <c r="AD49" s="42">
        <v>31984.538140920966</v>
      </c>
      <c r="AE49" s="42">
        <v>-13233.747216805416</v>
      </c>
      <c r="AF49" s="42">
        <v>-69345</v>
      </c>
      <c r="AG49" s="42">
        <v>0</v>
      </c>
      <c r="AH49" s="44">
        <v>0</v>
      </c>
    </row>
    <row r="50" spans="1:34" s="4" customFormat="1">
      <c r="A50" s="46">
        <v>3024</v>
      </c>
      <c r="B50" s="56" t="s">
        <v>1232</v>
      </c>
      <c r="C50" s="57">
        <v>1.24255E-3</v>
      </c>
      <c r="D50" s="57">
        <v>1.1153300000000001E-3</v>
      </c>
      <c r="E50" s="65">
        <v>27360.250800000002</v>
      </c>
      <c r="F50" s="42">
        <v>33281</v>
      </c>
      <c r="G50" s="43">
        <v>60641.250800000002</v>
      </c>
      <c r="H50" s="66">
        <v>1063128</v>
      </c>
      <c r="I50" s="42">
        <v>1449773</v>
      </c>
      <c r="J50" s="42">
        <v>737156</v>
      </c>
      <c r="K50" s="42">
        <v>769065</v>
      </c>
      <c r="L50" s="44">
        <v>1406065</v>
      </c>
      <c r="M50" s="66">
        <v>-399718</v>
      </c>
      <c r="N50" s="42">
        <v>-377234.88510058838</v>
      </c>
      <c r="O50" s="42">
        <v>-776952.88510058844</v>
      </c>
      <c r="P50" s="42">
        <v>0</v>
      </c>
      <c r="Q50" s="44">
        <v>-776952.88510058844</v>
      </c>
      <c r="R50" s="45">
        <v>40938</v>
      </c>
      <c r="S50" s="66">
        <v>219065</v>
      </c>
      <c r="T50" s="42">
        <v>44346</v>
      </c>
      <c r="U50" s="42">
        <v>44428</v>
      </c>
      <c r="V50" s="42">
        <v>137552.97156367419</v>
      </c>
      <c r="W50" s="44">
        <v>445391.97156367416</v>
      </c>
      <c r="X50" s="66">
        <v>210532</v>
      </c>
      <c r="Y50" s="42">
        <v>0</v>
      </c>
      <c r="Z50" s="42">
        <v>165960</v>
      </c>
      <c r="AA50" s="42">
        <v>193012.15864924705</v>
      </c>
      <c r="AB50" s="43">
        <v>569504.15864924702</v>
      </c>
      <c r="AC50" s="66">
        <v>-217987.65011403419</v>
      </c>
      <c r="AD50" s="42">
        <v>93355.381970391085</v>
      </c>
      <c r="AE50" s="42">
        <v>22959.081058070238</v>
      </c>
      <c r="AF50" s="42">
        <v>-22439</v>
      </c>
      <c r="AG50" s="42">
        <v>0</v>
      </c>
      <c r="AH50" s="44">
        <v>0</v>
      </c>
    </row>
    <row r="51" spans="1:34" s="4" customFormat="1">
      <c r="A51" s="46">
        <v>3025</v>
      </c>
      <c r="B51" s="56" t="s">
        <v>1233</v>
      </c>
      <c r="C51" s="57">
        <v>3.85842E-3</v>
      </c>
      <c r="D51" s="57">
        <v>4.4909299999999997E-3</v>
      </c>
      <c r="E51" s="65">
        <v>166800.7568</v>
      </c>
      <c r="F51" s="42">
        <v>103347</v>
      </c>
      <c r="G51" s="43">
        <v>270147.75679999997</v>
      </c>
      <c r="H51" s="66">
        <v>3301270</v>
      </c>
      <c r="I51" s="42">
        <v>4501898</v>
      </c>
      <c r="J51" s="42">
        <v>2289049</v>
      </c>
      <c r="K51" s="42">
        <v>2388135</v>
      </c>
      <c r="L51" s="44">
        <v>4366174</v>
      </c>
      <c r="M51" s="66">
        <v>-1241222</v>
      </c>
      <c r="N51" s="42">
        <v>25921.718741269433</v>
      </c>
      <c r="O51" s="42">
        <v>-1215300.2812587307</v>
      </c>
      <c r="P51" s="42">
        <v>0</v>
      </c>
      <c r="Q51" s="44">
        <v>-1215300.2812587307</v>
      </c>
      <c r="R51" s="45">
        <v>127124</v>
      </c>
      <c r="S51" s="66">
        <v>680250</v>
      </c>
      <c r="T51" s="42">
        <v>137706</v>
      </c>
      <c r="U51" s="42">
        <v>137959</v>
      </c>
      <c r="V51" s="42">
        <v>139984.80189073295</v>
      </c>
      <c r="W51" s="44">
        <v>1095899.801890733</v>
      </c>
      <c r="X51" s="66">
        <v>653753</v>
      </c>
      <c r="Y51" s="42">
        <v>0</v>
      </c>
      <c r="Z51" s="42">
        <v>515347</v>
      </c>
      <c r="AA51" s="42">
        <v>1198421.6341834909</v>
      </c>
      <c r="AB51" s="43">
        <v>2367521.6341834906</v>
      </c>
      <c r="AC51" s="66">
        <v>-811944.35849450668</v>
      </c>
      <c r="AD51" s="42">
        <v>-273009.49936338188</v>
      </c>
      <c r="AE51" s="42">
        <v>-116989.97443486933</v>
      </c>
      <c r="AF51" s="42">
        <v>-69677.999999999767</v>
      </c>
      <c r="AG51" s="42">
        <v>0</v>
      </c>
      <c r="AH51" s="44">
        <v>0</v>
      </c>
    </row>
    <row r="52" spans="1:34" s="4" customFormat="1">
      <c r="A52" s="46">
        <v>3026</v>
      </c>
      <c r="B52" s="56" t="s">
        <v>1234</v>
      </c>
      <c r="C52" s="57">
        <v>3.3176600000000001E-3</v>
      </c>
      <c r="D52" s="57">
        <v>3.1242399999999999E-3</v>
      </c>
      <c r="E52" s="65">
        <v>89880.405599999998</v>
      </c>
      <c r="F52" s="42">
        <v>88863</v>
      </c>
      <c r="G52" s="43">
        <v>178743.4056</v>
      </c>
      <c r="H52" s="66">
        <v>2838595</v>
      </c>
      <c r="I52" s="42">
        <v>3870955</v>
      </c>
      <c r="J52" s="42">
        <v>1968237</v>
      </c>
      <c r="K52" s="42">
        <v>2053436</v>
      </c>
      <c r="L52" s="44">
        <v>3754252</v>
      </c>
      <c r="M52" s="66">
        <v>-1067264</v>
      </c>
      <c r="N52" s="42">
        <v>84222.902192285241</v>
      </c>
      <c r="O52" s="42">
        <v>-983041.09780771472</v>
      </c>
      <c r="P52" s="42">
        <v>0</v>
      </c>
      <c r="Q52" s="44">
        <v>-983041.09780771472</v>
      </c>
      <c r="R52" s="45">
        <v>109307</v>
      </c>
      <c r="S52" s="66">
        <v>584913</v>
      </c>
      <c r="T52" s="42">
        <v>118407</v>
      </c>
      <c r="U52" s="42">
        <v>118624</v>
      </c>
      <c r="V52" s="42">
        <v>206501.12617442687</v>
      </c>
      <c r="W52" s="44">
        <v>1028445.1261744269</v>
      </c>
      <c r="X52" s="66">
        <v>562129</v>
      </c>
      <c r="Y52" s="42">
        <v>0</v>
      </c>
      <c r="Z52" s="42">
        <v>443121</v>
      </c>
      <c r="AA52" s="42">
        <v>14268.855203494617</v>
      </c>
      <c r="AB52" s="43">
        <v>1019518.8552034947</v>
      </c>
      <c r="AC52" s="66">
        <v>-135316.42885823792</v>
      </c>
      <c r="AD52" s="42">
        <v>168874.39703907442</v>
      </c>
      <c r="AE52" s="42">
        <v>35279.302790095768</v>
      </c>
      <c r="AF52" s="42">
        <v>-59911.000000000058</v>
      </c>
      <c r="AG52" s="42">
        <v>0</v>
      </c>
      <c r="AH52" s="44">
        <v>0</v>
      </c>
    </row>
    <row r="53" spans="1:34" s="4" customFormat="1">
      <c r="A53" s="46">
        <v>3027</v>
      </c>
      <c r="B53" s="56" t="s">
        <v>1235</v>
      </c>
      <c r="C53" s="57">
        <v>4.3658500000000001E-3</v>
      </c>
      <c r="D53" s="57">
        <v>4.5030499999999998E-3</v>
      </c>
      <c r="E53" s="65">
        <v>138542.5484</v>
      </c>
      <c r="F53" s="42">
        <v>116938</v>
      </c>
      <c r="G53" s="43">
        <v>255480.5484</v>
      </c>
      <c r="H53" s="66">
        <v>3735428</v>
      </c>
      <c r="I53" s="42">
        <v>5093954</v>
      </c>
      <c r="J53" s="42">
        <v>2590087</v>
      </c>
      <c r="K53" s="42">
        <v>2702204</v>
      </c>
      <c r="L53" s="44">
        <v>4940380</v>
      </c>
      <c r="M53" s="66">
        <v>-1404458</v>
      </c>
      <c r="N53" s="42">
        <v>-17667.960734888999</v>
      </c>
      <c r="O53" s="42">
        <v>-1422125.9607348889</v>
      </c>
      <c r="P53" s="42">
        <v>0</v>
      </c>
      <c r="Q53" s="44">
        <v>-1422125.9607348889</v>
      </c>
      <c r="R53" s="45">
        <v>143842</v>
      </c>
      <c r="S53" s="66">
        <v>769712</v>
      </c>
      <c r="T53" s="42">
        <v>155816</v>
      </c>
      <c r="U53" s="42">
        <v>156102</v>
      </c>
      <c r="V53" s="42">
        <v>59514.635012755403</v>
      </c>
      <c r="W53" s="44">
        <v>1141144.6350127554</v>
      </c>
      <c r="X53" s="66">
        <v>739730</v>
      </c>
      <c r="Y53" s="42">
        <v>0</v>
      </c>
      <c r="Z53" s="42">
        <v>583122</v>
      </c>
      <c r="AA53" s="42">
        <v>350174.23827997711</v>
      </c>
      <c r="AB53" s="43">
        <v>1673026.2382799771</v>
      </c>
      <c r="AC53" s="66">
        <v>-459623.20357856184</v>
      </c>
      <c r="AD53" s="42">
        <v>33578.301243756476</v>
      </c>
      <c r="AE53" s="42">
        <v>-26994.700932416359</v>
      </c>
      <c r="AF53" s="42">
        <v>-78842</v>
      </c>
      <c r="AG53" s="42">
        <v>0</v>
      </c>
      <c r="AH53" s="44">
        <v>0</v>
      </c>
    </row>
    <row r="54" spans="1:34" s="4" customFormat="1">
      <c r="A54" s="46">
        <v>3028</v>
      </c>
      <c r="B54" s="56" t="s">
        <v>1236</v>
      </c>
      <c r="C54" s="57">
        <v>3.2651199999999998E-3</v>
      </c>
      <c r="D54" s="57">
        <v>3.1592E-3</v>
      </c>
      <c r="E54" s="65">
        <v>90415.247199999998</v>
      </c>
      <c r="F54" s="42">
        <v>87455</v>
      </c>
      <c r="G54" s="43">
        <v>177870.24719999998</v>
      </c>
      <c r="H54" s="66">
        <v>2793642</v>
      </c>
      <c r="I54" s="42">
        <v>3809652</v>
      </c>
      <c r="J54" s="42">
        <v>1937067</v>
      </c>
      <c r="K54" s="42">
        <v>2020917</v>
      </c>
      <c r="L54" s="44">
        <v>3694798</v>
      </c>
      <c r="M54" s="66">
        <v>-1050362</v>
      </c>
      <c r="N54" s="42">
        <v>56462.692067244498</v>
      </c>
      <c r="O54" s="42">
        <v>-993899.30793275544</v>
      </c>
      <c r="P54" s="42">
        <v>0</v>
      </c>
      <c r="Q54" s="44">
        <v>-993899.30793275544</v>
      </c>
      <c r="R54" s="45">
        <v>107576</v>
      </c>
      <c r="S54" s="66">
        <v>575650</v>
      </c>
      <c r="T54" s="42">
        <v>116532</v>
      </c>
      <c r="U54" s="42">
        <v>116745</v>
      </c>
      <c r="V54" s="42">
        <v>202310.61345840944</v>
      </c>
      <c r="W54" s="44">
        <v>1011237.6134584094</v>
      </c>
      <c r="X54" s="66">
        <v>553227</v>
      </c>
      <c r="Y54" s="42">
        <v>0</v>
      </c>
      <c r="Z54" s="42">
        <v>436104</v>
      </c>
      <c r="AA54" s="42">
        <v>0</v>
      </c>
      <c r="AB54" s="43">
        <v>989331</v>
      </c>
      <c r="AC54" s="66">
        <v>-104993.79689878109</v>
      </c>
      <c r="AD54" s="42">
        <v>167330.97985752823</v>
      </c>
      <c r="AE54" s="42">
        <v>18532.430499662281</v>
      </c>
      <c r="AF54" s="42">
        <v>-58963</v>
      </c>
      <c r="AG54" s="42">
        <v>0</v>
      </c>
      <c r="AH54" s="44">
        <v>0</v>
      </c>
    </row>
    <row r="55" spans="1:34" s="4" customFormat="1">
      <c r="A55" s="46">
        <v>3029</v>
      </c>
      <c r="B55" s="56" t="s">
        <v>1237</v>
      </c>
      <c r="C55" s="57">
        <v>1.90336E-3</v>
      </c>
      <c r="D55" s="57">
        <v>1.7065100000000001E-3</v>
      </c>
      <c r="E55" s="65">
        <v>39934.020799999998</v>
      </c>
      <c r="F55" s="42">
        <v>50981</v>
      </c>
      <c r="G55" s="43">
        <v>90915.020799999998</v>
      </c>
      <c r="H55" s="66">
        <v>1628518</v>
      </c>
      <c r="I55" s="42">
        <v>2220788</v>
      </c>
      <c r="J55" s="42">
        <v>1129189</v>
      </c>
      <c r="K55" s="42">
        <v>1178068</v>
      </c>
      <c r="L55" s="44">
        <v>2153835</v>
      </c>
      <c r="M55" s="66">
        <v>-612295</v>
      </c>
      <c r="N55" s="42">
        <v>-26843.684855931831</v>
      </c>
      <c r="O55" s="42">
        <v>-639138.68485593179</v>
      </c>
      <c r="P55" s="42">
        <v>0</v>
      </c>
      <c r="Q55" s="44">
        <v>-639138.68485593179</v>
      </c>
      <c r="R55" s="45">
        <v>62710</v>
      </c>
      <c r="S55" s="66">
        <v>335568</v>
      </c>
      <c r="T55" s="42">
        <v>67931</v>
      </c>
      <c r="U55" s="42">
        <v>68055</v>
      </c>
      <c r="V55" s="42">
        <v>281347.87858308479</v>
      </c>
      <c r="W55" s="44">
        <v>752901.87858308479</v>
      </c>
      <c r="X55" s="66">
        <v>322497</v>
      </c>
      <c r="Y55" s="42">
        <v>0</v>
      </c>
      <c r="Z55" s="42">
        <v>254221</v>
      </c>
      <c r="AA55" s="42">
        <v>32077.560003025865</v>
      </c>
      <c r="AB55" s="43">
        <v>608795.56000302592</v>
      </c>
      <c r="AC55" s="66">
        <v>-20011.753852448252</v>
      </c>
      <c r="AD55" s="42">
        <v>163233.14191453697</v>
      </c>
      <c r="AE55" s="42">
        <v>35256.930517970235</v>
      </c>
      <c r="AF55" s="42">
        <v>-34372</v>
      </c>
      <c r="AG55" s="42">
        <v>0</v>
      </c>
      <c r="AH55" s="44">
        <v>0</v>
      </c>
    </row>
    <row r="56" spans="1:34" s="4" customFormat="1">
      <c r="A56" s="46">
        <v>3030</v>
      </c>
      <c r="B56" s="56" t="s">
        <v>1238</v>
      </c>
      <c r="C56" s="57">
        <v>4.4697999999999998E-4</v>
      </c>
      <c r="D56" s="57">
        <v>4.2151999999999999E-4</v>
      </c>
      <c r="E56" s="65">
        <v>12932.629199999999</v>
      </c>
      <c r="F56" s="42">
        <v>11972</v>
      </c>
      <c r="G56" s="43">
        <v>24904.629199999999</v>
      </c>
      <c r="H56" s="66">
        <v>382437</v>
      </c>
      <c r="I56" s="42">
        <v>521524</v>
      </c>
      <c r="J56" s="42">
        <v>265176</v>
      </c>
      <c r="K56" s="42">
        <v>276654</v>
      </c>
      <c r="L56" s="44">
        <v>505801</v>
      </c>
      <c r="M56" s="66">
        <v>-143790</v>
      </c>
      <c r="N56" s="42">
        <v>19315.422922106147</v>
      </c>
      <c r="O56" s="42">
        <v>-124474.57707789386</v>
      </c>
      <c r="P56" s="42">
        <v>0</v>
      </c>
      <c r="Q56" s="44">
        <v>-124474.57707789386</v>
      </c>
      <c r="R56" s="45">
        <v>14727</v>
      </c>
      <c r="S56" s="66">
        <v>78804</v>
      </c>
      <c r="T56" s="42">
        <v>15953</v>
      </c>
      <c r="U56" s="42">
        <v>15982</v>
      </c>
      <c r="V56" s="42">
        <v>32539.300424388963</v>
      </c>
      <c r="W56" s="44">
        <v>143278.30042438896</v>
      </c>
      <c r="X56" s="66">
        <v>75734</v>
      </c>
      <c r="Y56" s="42">
        <v>0</v>
      </c>
      <c r="Z56" s="42">
        <v>59701</v>
      </c>
      <c r="AA56" s="42">
        <v>6445.7730153929497</v>
      </c>
      <c r="AB56" s="43">
        <v>141880.77301539294</v>
      </c>
      <c r="AC56" s="66">
        <v>-16762.961962565445</v>
      </c>
      <c r="AD56" s="42">
        <v>21472.101419665145</v>
      </c>
      <c r="AE56" s="42">
        <v>4759.387951896314</v>
      </c>
      <c r="AF56" s="42">
        <v>-8071</v>
      </c>
      <c r="AG56" s="42">
        <v>0</v>
      </c>
      <c r="AH56" s="44">
        <v>0</v>
      </c>
    </row>
    <row r="57" spans="1:34" s="4" customFormat="1">
      <c r="A57" s="46">
        <v>3031</v>
      </c>
      <c r="B57" s="56" t="s">
        <v>1239</v>
      </c>
      <c r="C57" s="57">
        <v>3.8307900000000001E-3</v>
      </c>
      <c r="D57" s="57">
        <v>3.2709800000000002E-3</v>
      </c>
      <c r="E57" s="65">
        <v>76753.39</v>
      </c>
      <c r="F57" s="42">
        <v>102607</v>
      </c>
      <c r="G57" s="43">
        <v>179360.39</v>
      </c>
      <c r="H57" s="66">
        <v>3277630</v>
      </c>
      <c r="I57" s="42">
        <v>4469661</v>
      </c>
      <c r="J57" s="42">
        <v>2272657</v>
      </c>
      <c r="K57" s="42">
        <v>2371034</v>
      </c>
      <c r="L57" s="44">
        <v>4334908</v>
      </c>
      <c r="M57" s="66">
        <v>-1232334</v>
      </c>
      <c r="N57" s="42">
        <v>249511.57911066612</v>
      </c>
      <c r="O57" s="42">
        <v>-982822.42088933382</v>
      </c>
      <c r="P57" s="42">
        <v>0</v>
      </c>
      <c r="Q57" s="44">
        <v>-982822.42088933382</v>
      </c>
      <c r="R57" s="45">
        <v>126213</v>
      </c>
      <c r="S57" s="66">
        <v>675379</v>
      </c>
      <c r="T57" s="42">
        <v>136720</v>
      </c>
      <c r="U57" s="42">
        <v>136971</v>
      </c>
      <c r="V57" s="42">
        <v>1044690.7249209911</v>
      </c>
      <c r="W57" s="44">
        <v>1993760.7249209911</v>
      </c>
      <c r="X57" s="66">
        <v>649072</v>
      </c>
      <c r="Y57" s="42">
        <v>0</v>
      </c>
      <c r="Z57" s="42">
        <v>511657</v>
      </c>
      <c r="AA57" s="42">
        <v>0</v>
      </c>
      <c r="AB57" s="43">
        <v>1160729</v>
      </c>
      <c r="AC57" s="66">
        <v>322107.92327235616</v>
      </c>
      <c r="AD57" s="42">
        <v>477748.35826859844</v>
      </c>
      <c r="AE57" s="42">
        <v>102354.44338003652</v>
      </c>
      <c r="AF57" s="42">
        <v>-69179</v>
      </c>
      <c r="AG57" s="42">
        <v>0</v>
      </c>
      <c r="AH57" s="44">
        <v>0</v>
      </c>
    </row>
    <row r="58" spans="1:34" s="4" customFormat="1">
      <c r="A58" s="46">
        <v>3033</v>
      </c>
      <c r="B58" s="56" t="s">
        <v>1240</v>
      </c>
      <c r="C58" s="57">
        <v>3.18426E-3</v>
      </c>
      <c r="D58" s="57">
        <v>2.8491200000000001E-3</v>
      </c>
      <c r="E58" s="65">
        <v>74979.38</v>
      </c>
      <c r="F58" s="42">
        <v>85290</v>
      </c>
      <c r="G58" s="43">
        <v>160269.38</v>
      </c>
      <c r="H58" s="66">
        <v>2724458</v>
      </c>
      <c r="I58" s="42">
        <v>3715307</v>
      </c>
      <c r="J58" s="42">
        <v>1889096</v>
      </c>
      <c r="K58" s="42">
        <v>1970870</v>
      </c>
      <c r="L58" s="44">
        <v>3603297</v>
      </c>
      <c r="M58" s="66">
        <v>-1024350</v>
      </c>
      <c r="N58" s="42">
        <v>123415.94021299336</v>
      </c>
      <c r="O58" s="42">
        <v>-900934.05978700658</v>
      </c>
      <c r="P58" s="42">
        <v>0</v>
      </c>
      <c r="Q58" s="44">
        <v>-900934.05978700658</v>
      </c>
      <c r="R58" s="45">
        <v>104912</v>
      </c>
      <c r="S58" s="66">
        <v>561394</v>
      </c>
      <c r="T58" s="42">
        <v>113646</v>
      </c>
      <c r="U58" s="42">
        <v>113854</v>
      </c>
      <c r="V58" s="42">
        <v>517864.37180889933</v>
      </c>
      <c r="W58" s="44">
        <v>1306758.3718088993</v>
      </c>
      <c r="X58" s="66">
        <v>539527</v>
      </c>
      <c r="Y58" s="42">
        <v>0</v>
      </c>
      <c r="Z58" s="42">
        <v>425303</v>
      </c>
      <c r="AA58" s="42">
        <v>0</v>
      </c>
      <c r="AB58" s="43">
        <v>964830</v>
      </c>
      <c r="AC58" s="66">
        <v>55276.387782575912</v>
      </c>
      <c r="AD58" s="42">
        <v>282807.69780353992</v>
      </c>
      <c r="AE58" s="42">
        <v>61346.286222783521</v>
      </c>
      <c r="AF58" s="42">
        <v>-57502</v>
      </c>
      <c r="AG58" s="42">
        <v>0</v>
      </c>
      <c r="AH58" s="44">
        <v>0</v>
      </c>
    </row>
    <row r="59" spans="1:34" s="4" customFormat="1">
      <c r="A59" s="46">
        <v>3034</v>
      </c>
      <c r="B59" s="56" t="s">
        <v>1241</v>
      </c>
      <c r="C59" s="57">
        <v>4.1691999999999999E-4</v>
      </c>
      <c r="D59" s="57">
        <v>4.2695999999999999E-4</v>
      </c>
      <c r="E59" s="65">
        <v>13305.5676</v>
      </c>
      <c r="F59" s="42">
        <v>11167</v>
      </c>
      <c r="G59" s="43">
        <v>24472.567600000002</v>
      </c>
      <c r="H59" s="66">
        <v>356717</v>
      </c>
      <c r="I59" s="42">
        <v>486451</v>
      </c>
      <c r="J59" s="42">
        <v>247342</v>
      </c>
      <c r="K59" s="42">
        <v>258049</v>
      </c>
      <c r="L59" s="44">
        <v>471785</v>
      </c>
      <c r="M59" s="66">
        <v>-134120</v>
      </c>
      <c r="N59" s="42">
        <v>-13097.17749160072</v>
      </c>
      <c r="O59" s="42">
        <v>-147217.17749160071</v>
      </c>
      <c r="P59" s="42">
        <v>0</v>
      </c>
      <c r="Q59" s="44">
        <v>-147217.17749160071</v>
      </c>
      <c r="R59" s="45">
        <v>13736</v>
      </c>
      <c r="S59" s="66">
        <v>73504</v>
      </c>
      <c r="T59" s="42">
        <v>14880</v>
      </c>
      <c r="U59" s="42">
        <v>14907</v>
      </c>
      <c r="V59" s="42">
        <v>6592.8915483705832</v>
      </c>
      <c r="W59" s="44">
        <v>109883.89154837058</v>
      </c>
      <c r="X59" s="66">
        <v>70641</v>
      </c>
      <c r="Y59" s="42">
        <v>0</v>
      </c>
      <c r="Z59" s="42">
        <v>55686</v>
      </c>
      <c r="AA59" s="42">
        <v>70290.300644458839</v>
      </c>
      <c r="AB59" s="43">
        <v>196617.30064445885</v>
      </c>
      <c r="AC59" s="66">
        <v>-70231.250880796491</v>
      </c>
      <c r="AD59" s="42">
        <v>-7004.0363930605963</v>
      </c>
      <c r="AE59" s="42">
        <v>-1969.1218222311613</v>
      </c>
      <c r="AF59" s="42">
        <v>-7529</v>
      </c>
      <c r="AG59" s="42">
        <v>0</v>
      </c>
      <c r="AH59" s="44">
        <v>0</v>
      </c>
    </row>
    <row r="60" spans="1:34" s="4" customFormat="1">
      <c r="A60" s="46">
        <v>3035</v>
      </c>
      <c r="B60" s="56" t="s">
        <v>1242</v>
      </c>
      <c r="C60" s="57">
        <v>8.6896E-4</v>
      </c>
      <c r="D60" s="57">
        <v>9.2770999999999999E-4</v>
      </c>
      <c r="E60" s="65">
        <v>27098.918400000002</v>
      </c>
      <c r="F60" s="42">
        <v>23275</v>
      </c>
      <c r="G60" s="43">
        <v>50373.918400000002</v>
      </c>
      <c r="H60" s="66">
        <v>743484</v>
      </c>
      <c r="I60" s="42">
        <v>1013879</v>
      </c>
      <c r="J60" s="42">
        <v>515520</v>
      </c>
      <c r="K60" s="42">
        <v>537835</v>
      </c>
      <c r="L60" s="44">
        <v>983312</v>
      </c>
      <c r="M60" s="66">
        <v>-279537</v>
      </c>
      <c r="N60" s="42">
        <v>1662.9658715803594</v>
      </c>
      <c r="O60" s="42">
        <v>-277874.03412841965</v>
      </c>
      <c r="P60" s="42">
        <v>0</v>
      </c>
      <c r="Q60" s="44">
        <v>-277874.03412841965</v>
      </c>
      <c r="R60" s="45">
        <v>28630</v>
      </c>
      <c r="S60" s="66">
        <v>153200</v>
      </c>
      <c r="T60" s="42">
        <v>31013</v>
      </c>
      <c r="U60" s="42">
        <v>31070</v>
      </c>
      <c r="V60" s="42">
        <v>30198.450779377657</v>
      </c>
      <c r="W60" s="44">
        <v>245481.45077937766</v>
      </c>
      <c r="X60" s="66">
        <v>147233</v>
      </c>
      <c r="Y60" s="42">
        <v>0</v>
      </c>
      <c r="Z60" s="42">
        <v>116062</v>
      </c>
      <c r="AA60" s="42">
        <v>136196.06613430055</v>
      </c>
      <c r="AB60" s="43">
        <v>399491.06613430055</v>
      </c>
      <c r="AC60" s="66">
        <v>-111172.57084817719</v>
      </c>
      <c r="AD60" s="42">
        <v>-15563.282556715982</v>
      </c>
      <c r="AE60" s="42">
        <v>-11581.761950029737</v>
      </c>
      <c r="AF60" s="42">
        <v>-15692</v>
      </c>
      <c r="AG60" s="42">
        <v>0</v>
      </c>
      <c r="AH60" s="44">
        <v>0</v>
      </c>
    </row>
    <row r="61" spans="1:34" s="4" customFormat="1">
      <c r="A61" s="46">
        <v>3036</v>
      </c>
      <c r="B61" s="56" t="s">
        <v>1243</v>
      </c>
      <c r="C61" s="57">
        <v>1.61086E-3</v>
      </c>
      <c r="D61" s="57">
        <v>1.6659400000000001E-3</v>
      </c>
      <c r="E61" s="65">
        <v>52804.227600000006</v>
      </c>
      <c r="F61" s="42">
        <v>43147</v>
      </c>
      <c r="G61" s="43">
        <v>95951.227600000013</v>
      </c>
      <c r="H61" s="66">
        <v>1378254</v>
      </c>
      <c r="I61" s="42">
        <v>1879507</v>
      </c>
      <c r="J61" s="42">
        <v>955660</v>
      </c>
      <c r="K61" s="42">
        <v>997028</v>
      </c>
      <c r="L61" s="44">
        <v>1822843</v>
      </c>
      <c r="M61" s="66">
        <v>-518200</v>
      </c>
      <c r="N61" s="42">
        <v>-1672.1445516027197</v>
      </c>
      <c r="O61" s="42">
        <v>-519872.14455160272</v>
      </c>
      <c r="P61" s="42">
        <v>0</v>
      </c>
      <c r="Q61" s="44">
        <v>-519872.14455160272</v>
      </c>
      <c r="R61" s="45">
        <v>53073</v>
      </c>
      <c r="S61" s="66">
        <v>283999</v>
      </c>
      <c r="T61" s="42">
        <v>57491</v>
      </c>
      <c r="U61" s="42">
        <v>57597</v>
      </c>
      <c r="V61" s="42">
        <v>35443.470138650569</v>
      </c>
      <c r="W61" s="44">
        <v>434530.47013865056</v>
      </c>
      <c r="X61" s="66">
        <v>272937</v>
      </c>
      <c r="Y61" s="42">
        <v>0</v>
      </c>
      <c r="Z61" s="42">
        <v>215153</v>
      </c>
      <c r="AA61" s="42">
        <v>179376.38064503961</v>
      </c>
      <c r="AB61" s="43">
        <v>667466.38064503961</v>
      </c>
      <c r="AC61" s="66">
        <v>-191000.22253051933</v>
      </c>
      <c r="AD61" s="42">
        <v>-2268.7111782175489</v>
      </c>
      <c r="AE61" s="42">
        <v>-10576.976797652138</v>
      </c>
      <c r="AF61" s="42">
        <v>-29090</v>
      </c>
      <c r="AG61" s="42">
        <v>0</v>
      </c>
      <c r="AH61" s="44">
        <v>0</v>
      </c>
    </row>
    <row r="62" spans="1:34" s="4" customFormat="1">
      <c r="A62" s="46">
        <v>3037</v>
      </c>
      <c r="B62" s="56" t="s">
        <v>1244</v>
      </c>
      <c r="C62" s="57">
        <v>3.5993E-4</v>
      </c>
      <c r="D62" s="57">
        <v>3.7702999999999999E-4</v>
      </c>
      <c r="E62" s="65">
        <v>12384.1828</v>
      </c>
      <c r="F62" s="42">
        <v>9641</v>
      </c>
      <c r="G62" s="43">
        <v>22025.182800000002</v>
      </c>
      <c r="H62" s="66">
        <v>307957</v>
      </c>
      <c r="I62" s="42">
        <v>419956</v>
      </c>
      <c r="J62" s="42">
        <v>213532</v>
      </c>
      <c r="K62" s="42">
        <v>222775</v>
      </c>
      <c r="L62" s="44">
        <v>407296</v>
      </c>
      <c r="M62" s="66">
        <v>-115787</v>
      </c>
      <c r="N62" s="42">
        <v>-4193.9185191628731</v>
      </c>
      <c r="O62" s="42">
        <v>-119980.91851916288</v>
      </c>
      <c r="P62" s="42">
        <v>0</v>
      </c>
      <c r="Q62" s="44">
        <v>-119980.91851916288</v>
      </c>
      <c r="R62" s="45">
        <v>11859</v>
      </c>
      <c r="S62" s="66">
        <v>63457</v>
      </c>
      <c r="T62" s="42">
        <v>12846</v>
      </c>
      <c r="U62" s="42">
        <v>12869</v>
      </c>
      <c r="V62" s="42">
        <v>4363.7245868952841</v>
      </c>
      <c r="W62" s="44">
        <v>93535.724586895289</v>
      </c>
      <c r="X62" s="66">
        <v>60985</v>
      </c>
      <c r="Y62" s="42">
        <v>0</v>
      </c>
      <c r="Z62" s="42">
        <v>48074</v>
      </c>
      <c r="AA62" s="42">
        <v>44488.186396795369</v>
      </c>
      <c r="AB62" s="43">
        <v>153547.18639679538</v>
      </c>
      <c r="AC62" s="66">
        <v>-48090.758005457552</v>
      </c>
      <c r="AD62" s="42">
        <v>-2209.7014090657722</v>
      </c>
      <c r="AE62" s="42">
        <v>-3211.0023953767659</v>
      </c>
      <c r="AF62" s="42">
        <v>-6500</v>
      </c>
      <c r="AG62" s="42">
        <v>0</v>
      </c>
      <c r="AH62" s="44">
        <v>0</v>
      </c>
    </row>
    <row r="63" spans="1:34" s="4" customFormat="1">
      <c r="A63" s="46">
        <v>3038</v>
      </c>
      <c r="B63" s="56" t="s">
        <v>1245</v>
      </c>
      <c r="C63" s="57">
        <v>1.2758299999999999E-3</v>
      </c>
      <c r="D63" s="57">
        <v>1.26683E-3</v>
      </c>
      <c r="E63" s="65">
        <v>39757.470799999996</v>
      </c>
      <c r="F63" s="42">
        <v>34173</v>
      </c>
      <c r="G63" s="43">
        <v>73930.470799999996</v>
      </c>
      <c r="H63" s="66">
        <v>1091602</v>
      </c>
      <c r="I63" s="42">
        <v>1488603</v>
      </c>
      <c r="J63" s="42">
        <v>756900</v>
      </c>
      <c r="K63" s="42">
        <v>789664</v>
      </c>
      <c r="L63" s="44">
        <v>1443725</v>
      </c>
      <c r="M63" s="66">
        <v>-410424</v>
      </c>
      <c r="N63" s="42">
        <v>-17116.252682685059</v>
      </c>
      <c r="O63" s="42">
        <v>-427540.25268268504</v>
      </c>
      <c r="P63" s="42">
        <v>0</v>
      </c>
      <c r="Q63" s="44">
        <v>-427540.25268268504</v>
      </c>
      <c r="R63" s="45">
        <v>42035</v>
      </c>
      <c r="S63" s="66">
        <v>224932</v>
      </c>
      <c r="T63" s="42">
        <v>45534</v>
      </c>
      <c r="U63" s="42">
        <v>45618</v>
      </c>
      <c r="V63" s="42">
        <v>7049.6732248635262</v>
      </c>
      <c r="W63" s="44">
        <v>323133.67322486354</v>
      </c>
      <c r="X63" s="66">
        <v>216171</v>
      </c>
      <c r="Y63" s="42">
        <v>0</v>
      </c>
      <c r="Z63" s="42">
        <v>170405</v>
      </c>
      <c r="AA63" s="42">
        <v>56658.29233759921</v>
      </c>
      <c r="AB63" s="43">
        <v>443234.29233759921</v>
      </c>
      <c r="AC63" s="66">
        <v>-126460.97751061505</v>
      </c>
      <c r="AD63" s="42">
        <v>27815.924852040851</v>
      </c>
      <c r="AE63" s="42">
        <v>1584.4335458385067</v>
      </c>
      <c r="AF63" s="42">
        <v>-23040</v>
      </c>
      <c r="AG63" s="42">
        <v>0</v>
      </c>
      <c r="AH63" s="44">
        <v>0</v>
      </c>
    </row>
    <row r="64" spans="1:34" s="4" customFormat="1">
      <c r="A64" s="46">
        <v>3039</v>
      </c>
      <c r="B64" s="56" t="s">
        <v>1246</v>
      </c>
      <c r="C64" s="57">
        <v>6.8201000000000004E-4</v>
      </c>
      <c r="D64" s="57">
        <v>6.8519999999999996E-4</v>
      </c>
      <c r="E64" s="65">
        <v>22800.853599999999</v>
      </c>
      <c r="F64" s="42">
        <v>18267</v>
      </c>
      <c r="G64" s="43">
        <v>41067.853600000002</v>
      </c>
      <c r="H64" s="66">
        <v>583529</v>
      </c>
      <c r="I64" s="42">
        <v>795751</v>
      </c>
      <c r="J64" s="42">
        <v>404610</v>
      </c>
      <c r="K64" s="42">
        <v>422124</v>
      </c>
      <c r="L64" s="44">
        <v>771760</v>
      </c>
      <c r="M64" s="66">
        <v>-219397</v>
      </c>
      <c r="N64" s="42">
        <v>-26192.22400157433</v>
      </c>
      <c r="O64" s="42">
        <v>-245589.22400157433</v>
      </c>
      <c r="P64" s="42">
        <v>0</v>
      </c>
      <c r="Q64" s="44">
        <v>-245589.22400157433</v>
      </c>
      <c r="R64" s="45">
        <v>22470</v>
      </c>
      <c r="S64" s="66">
        <v>120240</v>
      </c>
      <c r="T64" s="42">
        <v>24341</v>
      </c>
      <c r="U64" s="42">
        <v>24385</v>
      </c>
      <c r="V64" s="42">
        <v>0</v>
      </c>
      <c r="W64" s="44">
        <v>168966</v>
      </c>
      <c r="X64" s="66">
        <v>115557</v>
      </c>
      <c r="Y64" s="42">
        <v>0</v>
      </c>
      <c r="Z64" s="42">
        <v>91092</v>
      </c>
      <c r="AA64" s="42">
        <v>34569.045646274702</v>
      </c>
      <c r="AB64" s="43">
        <v>241218.0456462747</v>
      </c>
      <c r="AC64" s="66">
        <v>-76886.561899404071</v>
      </c>
      <c r="AD64" s="42">
        <v>17433.782652288282</v>
      </c>
      <c r="AE64" s="42">
        <v>-482.26639915890792</v>
      </c>
      <c r="AF64" s="42">
        <v>-12317</v>
      </c>
      <c r="AG64" s="42">
        <v>0</v>
      </c>
      <c r="AH64" s="44">
        <v>0</v>
      </c>
    </row>
    <row r="65" spans="1:34" s="4" customFormat="1">
      <c r="A65" s="46">
        <v>3040</v>
      </c>
      <c r="B65" s="56" t="s">
        <v>1247</v>
      </c>
      <c r="C65" s="57">
        <v>2.9841999999999998E-4</v>
      </c>
      <c r="D65" s="57">
        <v>2.5078999999999998E-4</v>
      </c>
      <c r="E65" s="65">
        <v>10209.885199999999</v>
      </c>
      <c r="F65" s="42">
        <v>7993</v>
      </c>
      <c r="G65" s="43">
        <v>18202.885199999997</v>
      </c>
      <c r="H65" s="66">
        <v>255329</v>
      </c>
      <c r="I65" s="42">
        <v>348188</v>
      </c>
      <c r="J65" s="42">
        <v>177041</v>
      </c>
      <c r="K65" s="42">
        <v>184704</v>
      </c>
      <c r="L65" s="44">
        <v>337691</v>
      </c>
      <c r="M65" s="66">
        <v>-95999</v>
      </c>
      <c r="N65" s="42">
        <v>-1615.8380035633354</v>
      </c>
      <c r="O65" s="42">
        <v>-97614.838003563331</v>
      </c>
      <c r="P65" s="42">
        <v>0</v>
      </c>
      <c r="Q65" s="44">
        <v>-97614.838003563331</v>
      </c>
      <c r="R65" s="45">
        <v>9832</v>
      </c>
      <c r="S65" s="66">
        <v>52612</v>
      </c>
      <c r="T65" s="42">
        <v>10651</v>
      </c>
      <c r="U65" s="42">
        <v>10670</v>
      </c>
      <c r="V65" s="42">
        <v>42987.719987823504</v>
      </c>
      <c r="W65" s="44">
        <v>116920.71998782351</v>
      </c>
      <c r="X65" s="66">
        <v>50563</v>
      </c>
      <c r="Y65" s="42">
        <v>0</v>
      </c>
      <c r="Z65" s="42">
        <v>39858</v>
      </c>
      <c r="AA65" s="42">
        <v>11512.781662044123</v>
      </c>
      <c r="AB65" s="43">
        <v>101933.78166204412</v>
      </c>
      <c r="AC65" s="66">
        <v>-13853.802426881753</v>
      </c>
      <c r="AD65" s="42">
        <v>24836.408106990602</v>
      </c>
      <c r="AE65" s="42">
        <v>9393.3326456705345</v>
      </c>
      <c r="AF65" s="42">
        <v>-5388.9999999999854</v>
      </c>
      <c r="AG65" s="42">
        <v>0</v>
      </c>
      <c r="AH65" s="44">
        <v>0</v>
      </c>
    </row>
    <row r="66" spans="1:34" s="4" customFormat="1">
      <c r="A66" s="46">
        <v>3042</v>
      </c>
      <c r="B66" s="56" t="s">
        <v>1248</v>
      </c>
      <c r="C66" s="57">
        <v>5.3434000000000001E-4</v>
      </c>
      <c r="D66" s="57">
        <v>4.8473E-4</v>
      </c>
      <c r="E66" s="65">
        <v>15027.252399999999</v>
      </c>
      <c r="F66" s="42">
        <v>14312</v>
      </c>
      <c r="G66" s="43">
        <v>29339.252399999998</v>
      </c>
      <c r="H66" s="66">
        <v>457182</v>
      </c>
      <c r="I66" s="42">
        <v>623453</v>
      </c>
      <c r="J66" s="42">
        <v>317003</v>
      </c>
      <c r="K66" s="42">
        <v>330725</v>
      </c>
      <c r="L66" s="44">
        <v>604657</v>
      </c>
      <c r="M66" s="66">
        <v>-171893</v>
      </c>
      <c r="N66" s="42">
        <v>-19477.356554740742</v>
      </c>
      <c r="O66" s="42">
        <v>-191370.35655474075</v>
      </c>
      <c r="P66" s="42">
        <v>0</v>
      </c>
      <c r="Q66" s="44">
        <v>-191370.35655474075</v>
      </c>
      <c r="R66" s="45">
        <v>17605</v>
      </c>
      <c r="S66" s="66">
        <v>94206</v>
      </c>
      <c r="T66" s="42">
        <v>19070</v>
      </c>
      <c r="U66" s="42">
        <v>19105</v>
      </c>
      <c r="V66" s="42">
        <v>41399.622488639943</v>
      </c>
      <c r="W66" s="44">
        <v>173780.62248863996</v>
      </c>
      <c r="X66" s="66">
        <v>90536</v>
      </c>
      <c r="Y66" s="42">
        <v>0</v>
      </c>
      <c r="Z66" s="42">
        <v>71369</v>
      </c>
      <c r="AA66" s="42">
        <v>31663.257791459422</v>
      </c>
      <c r="AB66" s="43">
        <v>193568.25779145941</v>
      </c>
      <c r="AC66" s="66">
        <v>-45427.639855127592</v>
      </c>
      <c r="AD66" s="42">
        <v>25922.356362988292</v>
      </c>
      <c r="AE66" s="42">
        <v>9367.6481893198288</v>
      </c>
      <c r="AF66" s="42">
        <v>-9649.9999999999854</v>
      </c>
      <c r="AG66" s="42">
        <v>0</v>
      </c>
      <c r="AH66" s="44">
        <v>0</v>
      </c>
    </row>
    <row r="67" spans="1:34" s="4" customFormat="1">
      <c r="A67" s="46">
        <v>3043</v>
      </c>
      <c r="B67" s="56" t="s">
        <v>2633</v>
      </c>
      <c r="C67" s="57">
        <v>0</v>
      </c>
      <c r="D67" s="57">
        <v>0</v>
      </c>
      <c r="E67" s="65">
        <v>0</v>
      </c>
      <c r="F67" s="42">
        <v>0</v>
      </c>
      <c r="G67" s="43">
        <v>0</v>
      </c>
      <c r="H67" s="66">
        <v>0</v>
      </c>
      <c r="I67" s="42">
        <v>0</v>
      </c>
      <c r="J67" s="42">
        <v>0</v>
      </c>
      <c r="K67" s="42">
        <v>0</v>
      </c>
      <c r="L67" s="44">
        <v>0</v>
      </c>
      <c r="M67" s="66">
        <v>0</v>
      </c>
      <c r="N67" s="42">
        <v>0</v>
      </c>
      <c r="O67" s="42">
        <v>0</v>
      </c>
      <c r="P67" s="42">
        <v>0</v>
      </c>
      <c r="Q67" s="44">
        <v>0</v>
      </c>
      <c r="R67" s="45">
        <v>0</v>
      </c>
      <c r="S67" s="66">
        <v>0</v>
      </c>
      <c r="T67" s="42">
        <v>0</v>
      </c>
      <c r="U67" s="42">
        <v>0</v>
      </c>
      <c r="V67" s="42">
        <v>0</v>
      </c>
      <c r="W67" s="44">
        <v>0</v>
      </c>
      <c r="X67" s="66">
        <v>0</v>
      </c>
      <c r="Y67" s="42">
        <v>0</v>
      </c>
      <c r="Z67" s="42">
        <v>0</v>
      </c>
      <c r="AA67" s="42">
        <v>0</v>
      </c>
      <c r="AB67" s="43">
        <v>0</v>
      </c>
      <c r="AC67" s="66">
        <v>0</v>
      </c>
      <c r="AD67" s="42">
        <v>0</v>
      </c>
      <c r="AE67" s="42">
        <v>0</v>
      </c>
      <c r="AF67" s="42">
        <v>0</v>
      </c>
      <c r="AG67" s="42">
        <v>0</v>
      </c>
      <c r="AH67" s="44">
        <v>0</v>
      </c>
    </row>
    <row r="68" spans="1:34" s="4" customFormat="1">
      <c r="A68" s="46">
        <v>3044</v>
      </c>
      <c r="B68" s="56" t="s">
        <v>1249</v>
      </c>
      <c r="C68" s="57">
        <v>1.1443600000000001E-3</v>
      </c>
      <c r="D68" s="57">
        <v>1.1935400000000001E-3</v>
      </c>
      <c r="E68" s="65">
        <v>35976.091200000003</v>
      </c>
      <c r="F68" s="42">
        <v>30651</v>
      </c>
      <c r="G68" s="43">
        <v>66627.091199999995</v>
      </c>
      <c r="H68" s="66">
        <v>979116</v>
      </c>
      <c r="I68" s="42">
        <v>1335208</v>
      </c>
      <c r="J68" s="42">
        <v>678904</v>
      </c>
      <c r="K68" s="42">
        <v>708292</v>
      </c>
      <c r="L68" s="44">
        <v>1294954</v>
      </c>
      <c r="M68" s="66">
        <v>-368131</v>
      </c>
      <c r="N68" s="42">
        <v>38960.877209629245</v>
      </c>
      <c r="O68" s="42">
        <v>-329170.12279037078</v>
      </c>
      <c r="P68" s="42">
        <v>0</v>
      </c>
      <c r="Q68" s="44">
        <v>-329170.12279037078</v>
      </c>
      <c r="R68" s="45">
        <v>37703</v>
      </c>
      <c r="S68" s="66">
        <v>201754</v>
      </c>
      <c r="T68" s="42">
        <v>40842</v>
      </c>
      <c r="U68" s="42">
        <v>40917</v>
      </c>
      <c r="V68" s="42">
        <v>47330.406844549369</v>
      </c>
      <c r="W68" s="44">
        <v>330843.40684454935</v>
      </c>
      <c r="X68" s="66">
        <v>193895</v>
      </c>
      <c r="Y68" s="42">
        <v>0</v>
      </c>
      <c r="Z68" s="42">
        <v>152846</v>
      </c>
      <c r="AA68" s="42">
        <v>121246.73850305608</v>
      </c>
      <c r="AB68" s="43">
        <v>467987.73850305611</v>
      </c>
      <c r="AC68" s="66">
        <v>-105780.64861035673</v>
      </c>
      <c r="AD68" s="42">
        <v>-991.83503126556025</v>
      </c>
      <c r="AE68" s="42">
        <v>-9706.848016884418</v>
      </c>
      <c r="AF68" s="42">
        <v>-20665</v>
      </c>
      <c r="AG68" s="42">
        <v>0</v>
      </c>
      <c r="AH68" s="44">
        <v>0</v>
      </c>
    </row>
    <row r="69" spans="1:34" s="4" customFormat="1">
      <c r="A69" s="46">
        <v>3045</v>
      </c>
      <c r="B69" s="56" t="s">
        <v>1250</v>
      </c>
      <c r="C69" s="57">
        <v>8.4577000000000003E-4</v>
      </c>
      <c r="D69" s="57">
        <v>9.6690000000000003E-4</v>
      </c>
      <c r="E69" s="65">
        <v>27265.9028</v>
      </c>
      <c r="F69" s="42">
        <v>22654</v>
      </c>
      <c r="G69" s="43">
        <v>49919.902799999996</v>
      </c>
      <c r="H69" s="66">
        <v>723642</v>
      </c>
      <c r="I69" s="42">
        <v>986821</v>
      </c>
      <c r="J69" s="42">
        <v>501762</v>
      </c>
      <c r="K69" s="42">
        <v>523482</v>
      </c>
      <c r="L69" s="44">
        <v>957070</v>
      </c>
      <c r="M69" s="66">
        <v>-272077</v>
      </c>
      <c r="N69" s="42">
        <v>-64045.791241203216</v>
      </c>
      <c r="O69" s="42">
        <v>-336122.7912412032</v>
      </c>
      <c r="P69" s="42">
        <v>0</v>
      </c>
      <c r="Q69" s="44">
        <v>-336122.7912412032</v>
      </c>
      <c r="R69" s="45">
        <v>27866</v>
      </c>
      <c r="S69" s="66">
        <v>149112</v>
      </c>
      <c r="T69" s="42">
        <v>30185</v>
      </c>
      <c r="U69" s="42">
        <v>30241</v>
      </c>
      <c r="V69" s="42">
        <v>6221.3892554235526</v>
      </c>
      <c r="W69" s="44">
        <v>215759.38925542356</v>
      </c>
      <c r="X69" s="66">
        <v>143303</v>
      </c>
      <c r="Y69" s="42">
        <v>0</v>
      </c>
      <c r="Z69" s="42">
        <v>112965</v>
      </c>
      <c r="AA69" s="42">
        <v>241555.64841366571</v>
      </c>
      <c r="AB69" s="43">
        <v>497823.64841366571</v>
      </c>
      <c r="AC69" s="66">
        <v>-190424.53511642246</v>
      </c>
      <c r="AD69" s="42">
        <v>-52745.763178693072</v>
      </c>
      <c r="AE69" s="42">
        <v>-23620.96086312662</v>
      </c>
      <c r="AF69" s="42">
        <v>-15273</v>
      </c>
      <c r="AG69" s="42">
        <v>0</v>
      </c>
      <c r="AH69" s="44">
        <v>0</v>
      </c>
    </row>
    <row r="70" spans="1:34" s="4" customFormat="1">
      <c r="A70" s="46">
        <v>3047</v>
      </c>
      <c r="B70" s="56" t="s">
        <v>1251</v>
      </c>
      <c r="C70" s="57">
        <v>8.2472000000000003E-4</v>
      </c>
      <c r="D70" s="57">
        <v>8.0802999999999995E-4</v>
      </c>
      <c r="E70" s="65">
        <v>19574.9156</v>
      </c>
      <c r="F70" s="42">
        <v>22090</v>
      </c>
      <c r="G70" s="43">
        <v>41664.9156</v>
      </c>
      <c r="H70" s="66">
        <v>705632</v>
      </c>
      <c r="I70" s="42">
        <v>962261</v>
      </c>
      <c r="J70" s="42">
        <v>489274</v>
      </c>
      <c r="K70" s="42">
        <v>510453</v>
      </c>
      <c r="L70" s="44">
        <v>933250</v>
      </c>
      <c r="M70" s="66">
        <v>-265306</v>
      </c>
      <c r="N70" s="42">
        <v>-67061.446281233526</v>
      </c>
      <c r="O70" s="42">
        <v>-332367.44628123351</v>
      </c>
      <c r="P70" s="42">
        <v>0</v>
      </c>
      <c r="Q70" s="44">
        <v>-332367.44628123351</v>
      </c>
      <c r="R70" s="45">
        <v>27172</v>
      </c>
      <c r="S70" s="66">
        <v>145400</v>
      </c>
      <c r="T70" s="42">
        <v>29434</v>
      </c>
      <c r="U70" s="42">
        <v>29488</v>
      </c>
      <c r="V70" s="42">
        <v>5510.3365201391734</v>
      </c>
      <c r="W70" s="44">
        <v>209832.33652013919</v>
      </c>
      <c r="X70" s="66">
        <v>139737</v>
      </c>
      <c r="Y70" s="42">
        <v>0</v>
      </c>
      <c r="Z70" s="42">
        <v>110153</v>
      </c>
      <c r="AA70" s="42">
        <v>79796.193657730037</v>
      </c>
      <c r="AB70" s="43">
        <v>329686.19365773001</v>
      </c>
      <c r="AC70" s="66">
        <v>-116970.62998205026</v>
      </c>
      <c r="AD70" s="42">
        <v>9783.4335734421038</v>
      </c>
      <c r="AE70" s="42">
        <v>2227.3392710172971</v>
      </c>
      <c r="AF70" s="42">
        <v>-14893.999999999956</v>
      </c>
      <c r="AG70" s="42">
        <v>0</v>
      </c>
      <c r="AH70" s="44">
        <v>0</v>
      </c>
    </row>
    <row r="71" spans="1:34" s="4" customFormat="1">
      <c r="A71" s="46">
        <v>3048</v>
      </c>
      <c r="B71" s="56" t="s">
        <v>1252</v>
      </c>
      <c r="C71" s="57">
        <v>6.1737000000000001E-4</v>
      </c>
      <c r="D71" s="57">
        <v>6.7436999999999998E-4</v>
      </c>
      <c r="E71" s="65">
        <v>19712.551599999999</v>
      </c>
      <c r="F71" s="42">
        <v>16536</v>
      </c>
      <c r="G71" s="43">
        <v>36248.551599999999</v>
      </c>
      <c r="H71" s="66">
        <v>528223</v>
      </c>
      <c r="I71" s="42">
        <v>720330</v>
      </c>
      <c r="J71" s="42">
        <v>366261</v>
      </c>
      <c r="K71" s="42">
        <v>382116</v>
      </c>
      <c r="L71" s="44">
        <v>698614</v>
      </c>
      <c r="M71" s="66">
        <v>-198603</v>
      </c>
      <c r="N71" s="42">
        <v>-3682.9478210498492</v>
      </c>
      <c r="O71" s="42">
        <v>-202285.94782104983</v>
      </c>
      <c r="P71" s="42">
        <v>0</v>
      </c>
      <c r="Q71" s="44">
        <v>-202285.94782104983</v>
      </c>
      <c r="R71" s="45">
        <v>20341</v>
      </c>
      <c r="S71" s="66">
        <v>108844</v>
      </c>
      <c r="T71" s="42">
        <v>22034</v>
      </c>
      <c r="U71" s="42">
        <v>22074</v>
      </c>
      <c r="V71" s="42">
        <v>30816.678105805866</v>
      </c>
      <c r="W71" s="44">
        <v>183768.67810580586</v>
      </c>
      <c r="X71" s="66">
        <v>104604</v>
      </c>
      <c r="Y71" s="42">
        <v>0</v>
      </c>
      <c r="Z71" s="42">
        <v>82459</v>
      </c>
      <c r="AA71" s="42">
        <v>160845.07715368419</v>
      </c>
      <c r="AB71" s="43">
        <v>347908.07715368422</v>
      </c>
      <c r="AC71" s="66">
        <v>-110964.64377494995</v>
      </c>
      <c r="AD71" s="42">
        <v>-30887.795931395798</v>
      </c>
      <c r="AE71" s="42">
        <v>-11137.959341532569</v>
      </c>
      <c r="AF71" s="42">
        <v>-11149</v>
      </c>
      <c r="AG71" s="42">
        <v>0</v>
      </c>
      <c r="AH71" s="44">
        <v>0</v>
      </c>
    </row>
    <row r="72" spans="1:34" s="4" customFormat="1">
      <c r="A72" s="46">
        <v>3049</v>
      </c>
      <c r="B72" s="56" t="s">
        <v>1253</v>
      </c>
      <c r="C72" s="57">
        <v>1.3641300000000001E-3</v>
      </c>
      <c r="D72" s="57">
        <v>1.3260800000000001E-3</v>
      </c>
      <c r="E72" s="65">
        <v>35052.320800000001</v>
      </c>
      <c r="F72" s="42">
        <v>36538</v>
      </c>
      <c r="G72" s="43">
        <v>71590.320800000001</v>
      </c>
      <c r="H72" s="66">
        <v>1167152</v>
      </c>
      <c r="I72" s="42">
        <v>1591629</v>
      </c>
      <c r="J72" s="42">
        <v>809285</v>
      </c>
      <c r="K72" s="42">
        <v>844316</v>
      </c>
      <c r="L72" s="44">
        <v>1543645</v>
      </c>
      <c r="M72" s="66">
        <v>-438829</v>
      </c>
      <c r="N72" s="42">
        <v>-34393.328559795074</v>
      </c>
      <c r="O72" s="42">
        <v>-473222.32855979505</v>
      </c>
      <c r="P72" s="42">
        <v>0</v>
      </c>
      <c r="Q72" s="44">
        <v>-473222.32855979505</v>
      </c>
      <c r="R72" s="45">
        <v>44944</v>
      </c>
      <c r="S72" s="66">
        <v>240500</v>
      </c>
      <c r="T72" s="42">
        <v>48686</v>
      </c>
      <c r="U72" s="42">
        <v>48775</v>
      </c>
      <c r="V72" s="42">
        <v>20762.380810029717</v>
      </c>
      <c r="W72" s="44">
        <v>358723.38081002969</v>
      </c>
      <c r="X72" s="66">
        <v>231132</v>
      </c>
      <c r="Y72" s="42">
        <v>0</v>
      </c>
      <c r="Z72" s="42">
        <v>182199</v>
      </c>
      <c r="AA72" s="42">
        <v>10513.523518388767</v>
      </c>
      <c r="AB72" s="43">
        <v>423844.52351838874</v>
      </c>
      <c r="AC72" s="66">
        <v>-100817.90353337617</v>
      </c>
      <c r="AD72" s="42">
        <v>54206.329271927898</v>
      </c>
      <c r="AE72" s="42">
        <v>6123.4315530892281</v>
      </c>
      <c r="AF72" s="42">
        <v>-24633.000000000007</v>
      </c>
      <c r="AG72" s="42">
        <v>0</v>
      </c>
      <c r="AH72" s="44">
        <v>0</v>
      </c>
    </row>
    <row r="73" spans="1:34" s="4" customFormat="1">
      <c r="A73" s="46">
        <v>3050</v>
      </c>
      <c r="B73" s="56" t="s">
        <v>1254</v>
      </c>
      <c r="C73" s="57">
        <v>6.8917999999999996E-4</v>
      </c>
      <c r="D73" s="57">
        <v>6.8318999999999997E-4</v>
      </c>
      <c r="E73" s="65">
        <v>18002.955600000001</v>
      </c>
      <c r="F73" s="42">
        <v>18460</v>
      </c>
      <c r="G73" s="43">
        <v>36462.955600000001</v>
      </c>
      <c r="H73" s="66">
        <v>589664</v>
      </c>
      <c r="I73" s="42">
        <v>804116</v>
      </c>
      <c r="J73" s="42">
        <v>408863</v>
      </c>
      <c r="K73" s="42">
        <v>426562</v>
      </c>
      <c r="L73" s="44">
        <v>779874</v>
      </c>
      <c r="M73" s="66">
        <v>-221704</v>
      </c>
      <c r="N73" s="42">
        <v>-54711.08161696099</v>
      </c>
      <c r="O73" s="42">
        <v>-276415.08161696099</v>
      </c>
      <c r="P73" s="42">
        <v>0</v>
      </c>
      <c r="Q73" s="44">
        <v>-276415.08161696099</v>
      </c>
      <c r="R73" s="45">
        <v>22706</v>
      </c>
      <c r="S73" s="66">
        <v>121504</v>
      </c>
      <c r="T73" s="42">
        <v>24597</v>
      </c>
      <c r="U73" s="42">
        <v>24642</v>
      </c>
      <c r="V73" s="42">
        <v>0</v>
      </c>
      <c r="W73" s="44">
        <v>170743</v>
      </c>
      <c r="X73" s="66">
        <v>116772</v>
      </c>
      <c r="Y73" s="42">
        <v>0</v>
      </c>
      <c r="Z73" s="42">
        <v>92050</v>
      </c>
      <c r="AA73" s="42">
        <v>58916.721674365355</v>
      </c>
      <c r="AB73" s="43">
        <v>267738.72167436534</v>
      </c>
      <c r="AC73" s="66">
        <v>-93825.31245673704</v>
      </c>
      <c r="AD73" s="42">
        <v>8721.0539457764989</v>
      </c>
      <c r="AE73" s="42">
        <v>554.53683659518208</v>
      </c>
      <c r="AF73" s="42">
        <v>-12446</v>
      </c>
      <c r="AG73" s="42">
        <v>0</v>
      </c>
      <c r="AH73" s="44">
        <v>0</v>
      </c>
    </row>
    <row r="74" spans="1:34" s="4" customFormat="1">
      <c r="A74" s="46">
        <v>3051</v>
      </c>
      <c r="B74" s="56" t="s">
        <v>1255</v>
      </c>
      <c r="C74" s="57">
        <v>1.27794E-3</v>
      </c>
      <c r="D74" s="57">
        <v>1.20893E-3</v>
      </c>
      <c r="E74" s="65">
        <v>30343.376</v>
      </c>
      <c r="F74" s="42">
        <v>34229</v>
      </c>
      <c r="G74" s="43">
        <v>64572.376000000004</v>
      </c>
      <c r="H74" s="66">
        <v>1093408</v>
      </c>
      <c r="I74" s="42">
        <v>1491065</v>
      </c>
      <c r="J74" s="42">
        <v>758152</v>
      </c>
      <c r="K74" s="42">
        <v>790970</v>
      </c>
      <c r="L74" s="44">
        <v>1446112</v>
      </c>
      <c r="M74" s="66">
        <v>-411103</v>
      </c>
      <c r="N74" s="42">
        <v>-105806.48365135031</v>
      </c>
      <c r="O74" s="42">
        <v>-516909.48365135031</v>
      </c>
      <c r="P74" s="42">
        <v>0</v>
      </c>
      <c r="Q74" s="44">
        <v>-516909.48365135031</v>
      </c>
      <c r="R74" s="45">
        <v>42104</v>
      </c>
      <c r="S74" s="66">
        <v>225304</v>
      </c>
      <c r="T74" s="42">
        <v>45609</v>
      </c>
      <c r="U74" s="42">
        <v>45693</v>
      </c>
      <c r="V74" s="42">
        <v>48750.140559591782</v>
      </c>
      <c r="W74" s="44">
        <v>365356.14055959176</v>
      </c>
      <c r="X74" s="66">
        <v>216528</v>
      </c>
      <c r="Y74" s="42">
        <v>0</v>
      </c>
      <c r="Z74" s="42">
        <v>170687</v>
      </c>
      <c r="AA74" s="42">
        <v>67290.37130675232</v>
      </c>
      <c r="AB74" s="43">
        <v>454505.37130675232</v>
      </c>
      <c r="AC74" s="66">
        <v>-132526.65456771353</v>
      </c>
      <c r="AD74" s="42">
        <v>54581.943782377632</v>
      </c>
      <c r="AE74" s="42">
        <v>11874.48003817535</v>
      </c>
      <c r="AF74" s="42">
        <v>-23079.000000000015</v>
      </c>
      <c r="AG74" s="42">
        <v>0</v>
      </c>
      <c r="AH74" s="44">
        <v>0</v>
      </c>
    </row>
    <row r="75" spans="1:34" s="4" customFormat="1">
      <c r="A75" s="46">
        <v>3052</v>
      </c>
      <c r="B75" s="56" t="s">
        <v>1256</v>
      </c>
      <c r="C75" s="57">
        <v>2.1215000000000001E-4</v>
      </c>
      <c r="D75" s="57">
        <v>2.4389999999999999E-4</v>
      </c>
      <c r="E75" s="65">
        <v>8782.4012000000002</v>
      </c>
      <c r="F75" s="42">
        <v>5682</v>
      </c>
      <c r="G75" s="43">
        <v>14464.4012</v>
      </c>
      <c r="H75" s="66">
        <v>181516</v>
      </c>
      <c r="I75" s="42">
        <v>247531</v>
      </c>
      <c r="J75" s="42">
        <v>125860</v>
      </c>
      <c r="K75" s="42">
        <v>131308</v>
      </c>
      <c r="L75" s="44">
        <v>240068</v>
      </c>
      <c r="M75" s="66">
        <v>-68247</v>
      </c>
      <c r="N75" s="42">
        <v>-2792.4680327737115</v>
      </c>
      <c r="O75" s="42">
        <v>-71039.468032773715</v>
      </c>
      <c r="P75" s="42">
        <v>0</v>
      </c>
      <c r="Q75" s="44">
        <v>-71039.468032773715</v>
      </c>
      <c r="R75" s="45">
        <v>6990</v>
      </c>
      <c r="S75" s="66">
        <v>37403</v>
      </c>
      <c r="T75" s="42">
        <v>7572</v>
      </c>
      <c r="U75" s="42">
        <v>7585</v>
      </c>
      <c r="V75" s="42">
        <v>2803.8099748352888</v>
      </c>
      <c r="W75" s="44">
        <v>55363.809974835291</v>
      </c>
      <c r="X75" s="66">
        <v>35946</v>
      </c>
      <c r="Y75" s="42">
        <v>0</v>
      </c>
      <c r="Z75" s="42">
        <v>28336</v>
      </c>
      <c r="AA75" s="42">
        <v>61385.717294540504</v>
      </c>
      <c r="AB75" s="43">
        <v>125667.7172945405</v>
      </c>
      <c r="AC75" s="66">
        <v>-47127.768539724202</v>
      </c>
      <c r="AD75" s="42">
        <v>-13444.228241659483</v>
      </c>
      <c r="AE75" s="42">
        <v>-5899.9105383215247</v>
      </c>
      <c r="AF75" s="42">
        <v>-3832</v>
      </c>
      <c r="AG75" s="42">
        <v>0</v>
      </c>
      <c r="AH75" s="44">
        <v>0</v>
      </c>
    </row>
    <row r="76" spans="1:34" s="4" customFormat="1">
      <c r="A76" s="46">
        <v>3053</v>
      </c>
      <c r="B76" s="56" t="s">
        <v>1257</v>
      </c>
      <c r="C76" s="57">
        <v>7.5586999999999996E-4</v>
      </c>
      <c r="D76" s="57">
        <v>8.3929999999999996E-4</v>
      </c>
      <c r="E76" s="65">
        <v>24793.497599999999</v>
      </c>
      <c r="F76" s="42">
        <v>20246</v>
      </c>
      <c r="G76" s="43">
        <v>45039.497600000002</v>
      </c>
      <c r="H76" s="66">
        <v>646724</v>
      </c>
      <c r="I76" s="42">
        <v>881928</v>
      </c>
      <c r="J76" s="42">
        <v>448428</v>
      </c>
      <c r="K76" s="42">
        <v>467839</v>
      </c>
      <c r="L76" s="44">
        <v>855340</v>
      </c>
      <c r="M76" s="66">
        <v>-243157</v>
      </c>
      <c r="N76" s="42">
        <v>-51406.851158335907</v>
      </c>
      <c r="O76" s="42">
        <v>-294563.85115833592</v>
      </c>
      <c r="P76" s="42">
        <v>0</v>
      </c>
      <c r="Q76" s="44">
        <v>-294563.85115833592</v>
      </c>
      <c r="R76" s="45">
        <v>24904</v>
      </c>
      <c r="S76" s="66">
        <v>133262</v>
      </c>
      <c r="T76" s="42">
        <v>26977</v>
      </c>
      <c r="U76" s="42">
        <v>27026</v>
      </c>
      <c r="V76" s="42">
        <v>0</v>
      </c>
      <c r="W76" s="44">
        <v>187265</v>
      </c>
      <c r="X76" s="66">
        <v>128071</v>
      </c>
      <c r="Y76" s="42">
        <v>0</v>
      </c>
      <c r="Z76" s="42">
        <v>100957</v>
      </c>
      <c r="AA76" s="42">
        <v>135784.52333175309</v>
      </c>
      <c r="AB76" s="43">
        <v>364812.52333175309</v>
      </c>
      <c r="AC76" s="66">
        <v>-128133.94914315877</v>
      </c>
      <c r="AD76" s="42">
        <v>-19563.792827317564</v>
      </c>
      <c r="AE76" s="42">
        <v>-16200.781361276768</v>
      </c>
      <c r="AF76" s="42">
        <v>-13648.999999999971</v>
      </c>
      <c r="AG76" s="42">
        <v>0</v>
      </c>
      <c r="AH76" s="44">
        <v>0</v>
      </c>
    </row>
    <row r="77" spans="1:34" s="4" customFormat="1">
      <c r="A77" s="46">
        <v>3054</v>
      </c>
      <c r="B77" s="56" t="s">
        <v>1258</v>
      </c>
      <c r="C77" s="57">
        <v>1.39602E-3</v>
      </c>
      <c r="D77" s="57">
        <v>1.42841E-3</v>
      </c>
      <c r="E77" s="65">
        <v>52377.745200000005</v>
      </c>
      <c r="F77" s="42">
        <v>37392</v>
      </c>
      <c r="G77" s="43">
        <v>89769.745200000005</v>
      </c>
      <c r="H77" s="66">
        <v>1194437</v>
      </c>
      <c r="I77" s="42">
        <v>1628838</v>
      </c>
      <c r="J77" s="42">
        <v>828204</v>
      </c>
      <c r="K77" s="42">
        <v>864054</v>
      </c>
      <c r="L77" s="44">
        <v>1579731</v>
      </c>
      <c r="M77" s="66">
        <v>-449088</v>
      </c>
      <c r="N77" s="42">
        <v>69809.661725289407</v>
      </c>
      <c r="O77" s="42">
        <v>-379278.33827471058</v>
      </c>
      <c r="P77" s="42">
        <v>0</v>
      </c>
      <c r="Q77" s="44">
        <v>-379278.33827471058</v>
      </c>
      <c r="R77" s="45">
        <v>45995</v>
      </c>
      <c r="S77" s="66">
        <v>246122</v>
      </c>
      <c r="T77" s="42">
        <v>49824</v>
      </c>
      <c r="U77" s="42">
        <v>49915</v>
      </c>
      <c r="V77" s="42">
        <v>40932.980289103485</v>
      </c>
      <c r="W77" s="44">
        <v>386793.98028910346</v>
      </c>
      <c r="X77" s="66">
        <v>236535</v>
      </c>
      <c r="Y77" s="42">
        <v>0</v>
      </c>
      <c r="Z77" s="42">
        <v>186458</v>
      </c>
      <c r="AA77" s="42">
        <v>109050.28263579983</v>
      </c>
      <c r="AB77" s="43">
        <v>532043.28263579984</v>
      </c>
      <c r="AC77" s="66">
        <v>-128239.40235703421</v>
      </c>
      <c r="AD77" s="42">
        <v>13377.729986921702</v>
      </c>
      <c r="AE77" s="42">
        <v>-5177.6299765838457</v>
      </c>
      <c r="AF77" s="42">
        <v>-25210</v>
      </c>
      <c r="AG77" s="42">
        <v>0</v>
      </c>
      <c r="AH77" s="44">
        <v>0</v>
      </c>
    </row>
    <row r="78" spans="1:34" s="4" customFormat="1">
      <c r="A78" s="46">
        <v>3055</v>
      </c>
      <c r="B78" s="56" t="s">
        <v>1259</v>
      </c>
      <c r="C78" s="57">
        <v>2.7218000000000001E-4</v>
      </c>
      <c r="D78" s="57">
        <v>2.6640000000000002E-4</v>
      </c>
      <c r="E78" s="65">
        <v>7447.5228000000006</v>
      </c>
      <c r="F78" s="42">
        <v>7290</v>
      </c>
      <c r="G78" s="43">
        <v>14737.522800000001</v>
      </c>
      <c r="H78" s="66">
        <v>232878</v>
      </c>
      <c r="I78" s="42">
        <v>317572</v>
      </c>
      <c r="J78" s="42">
        <v>161474</v>
      </c>
      <c r="K78" s="42">
        <v>168463</v>
      </c>
      <c r="L78" s="44">
        <v>307998</v>
      </c>
      <c r="M78" s="66">
        <v>-87558</v>
      </c>
      <c r="N78" s="42">
        <v>7473.4187144840307</v>
      </c>
      <c r="O78" s="42">
        <v>-80084.581285515975</v>
      </c>
      <c r="P78" s="42">
        <v>0</v>
      </c>
      <c r="Q78" s="44">
        <v>-80084.581285515975</v>
      </c>
      <c r="R78" s="45">
        <v>8968</v>
      </c>
      <c r="S78" s="66">
        <v>47986</v>
      </c>
      <c r="T78" s="42">
        <v>9714</v>
      </c>
      <c r="U78" s="42">
        <v>9732</v>
      </c>
      <c r="V78" s="42">
        <v>30605.586912286402</v>
      </c>
      <c r="W78" s="44">
        <v>98037.58691228641</v>
      </c>
      <c r="X78" s="66">
        <v>46117</v>
      </c>
      <c r="Y78" s="42">
        <v>0</v>
      </c>
      <c r="Z78" s="42">
        <v>36354</v>
      </c>
      <c r="AA78" s="42">
        <v>286.08485964352786</v>
      </c>
      <c r="AB78" s="43">
        <v>82757.084859643524</v>
      </c>
      <c r="AC78" s="66">
        <v>815.39344776420694</v>
      </c>
      <c r="AD78" s="42">
        <v>18444.897844334195</v>
      </c>
      <c r="AE78" s="42">
        <v>936.2107605444736</v>
      </c>
      <c r="AF78" s="42">
        <v>-4915.9999999999891</v>
      </c>
      <c r="AG78" s="42">
        <v>0</v>
      </c>
      <c r="AH78" s="44">
        <v>0</v>
      </c>
    </row>
    <row r="79" spans="1:34" s="4" customFormat="1">
      <c r="A79" s="46">
        <v>3056</v>
      </c>
      <c r="B79" s="56" t="s">
        <v>1260</v>
      </c>
      <c r="C79" s="57">
        <v>5.7226E-4</v>
      </c>
      <c r="D79" s="57">
        <v>6.4586000000000005E-4</v>
      </c>
      <c r="E79" s="65">
        <v>18734.500400000001</v>
      </c>
      <c r="F79" s="42">
        <v>15328</v>
      </c>
      <c r="G79" s="43">
        <v>34062.500400000004</v>
      </c>
      <c r="H79" s="66">
        <v>489627</v>
      </c>
      <c r="I79" s="42">
        <v>667697</v>
      </c>
      <c r="J79" s="42">
        <v>339499</v>
      </c>
      <c r="K79" s="42">
        <v>354195</v>
      </c>
      <c r="L79" s="44">
        <v>647567</v>
      </c>
      <c r="M79" s="66">
        <v>-184091</v>
      </c>
      <c r="N79" s="42">
        <v>-41555.05403998986</v>
      </c>
      <c r="O79" s="42">
        <v>-225646.05403998986</v>
      </c>
      <c r="P79" s="42">
        <v>0</v>
      </c>
      <c r="Q79" s="44">
        <v>-225646.05403998986</v>
      </c>
      <c r="R79" s="45">
        <v>18854</v>
      </c>
      <c r="S79" s="66">
        <v>100891</v>
      </c>
      <c r="T79" s="42">
        <v>20424</v>
      </c>
      <c r="U79" s="42">
        <v>20461</v>
      </c>
      <c r="V79" s="42">
        <v>3651.0394351082309</v>
      </c>
      <c r="W79" s="44">
        <v>145427.03943510822</v>
      </c>
      <c r="X79" s="66">
        <v>96961</v>
      </c>
      <c r="Y79" s="42">
        <v>0</v>
      </c>
      <c r="Z79" s="42">
        <v>76434</v>
      </c>
      <c r="AA79" s="42">
        <v>141026.93683103746</v>
      </c>
      <c r="AB79" s="43">
        <v>314421.93683103746</v>
      </c>
      <c r="AC79" s="66">
        <v>-115942.40759551545</v>
      </c>
      <c r="AD79" s="42">
        <v>-28409.343938708407</v>
      </c>
      <c r="AE79" s="42">
        <v>-14308.145861705385</v>
      </c>
      <c r="AF79" s="42">
        <v>-10335</v>
      </c>
      <c r="AG79" s="42">
        <v>0</v>
      </c>
      <c r="AH79" s="44">
        <v>0</v>
      </c>
    </row>
    <row r="80" spans="1:34" s="4" customFormat="1">
      <c r="A80" s="46">
        <v>3057</v>
      </c>
      <c r="B80" s="56" t="s">
        <v>1261</v>
      </c>
      <c r="C80" s="57">
        <v>2.6561999999999999E-4</v>
      </c>
      <c r="D80" s="57">
        <v>3.3181999999999998E-4</v>
      </c>
      <c r="E80" s="65">
        <v>13129.853999999999</v>
      </c>
      <c r="F80" s="42">
        <v>7115</v>
      </c>
      <c r="G80" s="43">
        <v>20244.853999999999</v>
      </c>
      <c r="H80" s="66">
        <v>227265</v>
      </c>
      <c r="I80" s="42">
        <v>309918</v>
      </c>
      <c r="J80" s="42">
        <v>157582</v>
      </c>
      <c r="K80" s="42">
        <v>164403</v>
      </c>
      <c r="L80" s="44">
        <v>300575</v>
      </c>
      <c r="M80" s="66">
        <v>-85448</v>
      </c>
      <c r="N80" s="42">
        <v>-13831.488754463549</v>
      </c>
      <c r="O80" s="42">
        <v>-99279.488754463557</v>
      </c>
      <c r="P80" s="42">
        <v>0</v>
      </c>
      <c r="Q80" s="44">
        <v>-99279.488754463557</v>
      </c>
      <c r="R80" s="45">
        <v>8751</v>
      </c>
      <c r="S80" s="66">
        <v>46830</v>
      </c>
      <c r="T80" s="42">
        <v>9480</v>
      </c>
      <c r="U80" s="42">
        <v>9497</v>
      </c>
      <c r="V80" s="42">
        <v>10803.290922761169</v>
      </c>
      <c r="W80" s="44">
        <v>76610.290922761167</v>
      </c>
      <c r="X80" s="66">
        <v>45005</v>
      </c>
      <c r="Y80" s="42">
        <v>0</v>
      </c>
      <c r="Z80" s="42">
        <v>35477</v>
      </c>
      <c r="AA80" s="42">
        <v>149511.02747275319</v>
      </c>
      <c r="AB80" s="43">
        <v>229993.02747275319</v>
      </c>
      <c r="AC80" s="66">
        <v>-96234.698019160904</v>
      </c>
      <c r="AD80" s="42">
        <v>-40123.698030253239</v>
      </c>
      <c r="AE80" s="42">
        <v>-12229.340500577897</v>
      </c>
      <c r="AF80" s="42">
        <v>-4794.9999999999709</v>
      </c>
      <c r="AG80" s="42">
        <v>0</v>
      </c>
      <c r="AH80" s="44">
        <v>0</v>
      </c>
    </row>
    <row r="81" spans="1:34" s="4" customFormat="1">
      <c r="A81" s="46">
        <v>3058</v>
      </c>
      <c r="B81" s="56" t="s">
        <v>1262</v>
      </c>
      <c r="C81" s="57">
        <v>2.1978000000000001E-4</v>
      </c>
      <c r="D81" s="57">
        <v>2.2884000000000001E-4</v>
      </c>
      <c r="E81" s="65">
        <v>6304.4920000000002</v>
      </c>
      <c r="F81" s="42">
        <v>5887</v>
      </c>
      <c r="G81" s="43">
        <v>12191.492</v>
      </c>
      <c r="H81" s="66">
        <v>188044</v>
      </c>
      <c r="I81" s="42">
        <v>256433</v>
      </c>
      <c r="J81" s="42">
        <v>130387</v>
      </c>
      <c r="K81" s="42">
        <v>136031</v>
      </c>
      <c r="L81" s="44">
        <v>248702</v>
      </c>
      <c r="M81" s="66">
        <v>-70701</v>
      </c>
      <c r="N81" s="42">
        <v>-20277.678075036205</v>
      </c>
      <c r="O81" s="42">
        <v>-90978.678075036209</v>
      </c>
      <c r="P81" s="42">
        <v>0</v>
      </c>
      <c r="Q81" s="44">
        <v>-90978.678075036209</v>
      </c>
      <c r="R81" s="45">
        <v>7241</v>
      </c>
      <c r="S81" s="66">
        <v>38748</v>
      </c>
      <c r="T81" s="42">
        <v>7844</v>
      </c>
      <c r="U81" s="42">
        <v>7858</v>
      </c>
      <c r="V81" s="42">
        <v>1460.7318796905927</v>
      </c>
      <c r="W81" s="44">
        <v>55910.731879690589</v>
      </c>
      <c r="X81" s="66">
        <v>37239</v>
      </c>
      <c r="Y81" s="42">
        <v>0</v>
      </c>
      <c r="Z81" s="42">
        <v>29355</v>
      </c>
      <c r="AA81" s="42">
        <v>46754.018426849179</v>
      </c>
      <c r="AB81" s="43">
        <v>113348.01842684919</v>
      </c>
      <c r="AC81" s="66">
        <v>-44683.983912293144</v>
      </c>
      <c r="AD81" s="42">
        <v>-6903.7056007255032</v>
      </c>
      <c r="AE81" s="42">
        <v>-1879.5970341399425</v>
      </c>
      <c r="AF81" s="42">
        <v>-3970.0000000000073</v>
      </c>
      <c r="AG81" s="42">
        <v>0</v>
      </c>
      <c r="AH81" s="44">
        <v>0</v>
      </c>
    </row>
    <row r="82" spans="1:34" s="4" customFormat="1">
      <c r="A82" s="46">
        <v>3059</v>
      </c>
      <c r="B82" s="56" t="s">
        <v>1263</v>
      </c>
      <c r="C82" s="57">
        <v>5.8403999999999997E-4</v>
      </c>
      <c r="D82" s="57">
        <v>7.3174999999999998E-4</v>
      </c>
      <c r="E82" s="65">
        <v>24742.4928</v>
      </c>
      <c r="F82" s="42">
        <v>15643</v>
      </c>
      <c r="G82" s="43">
        <v>40385.4928</v>
      </c>
      <c r="H82" s="66">
        <v>499706</v>
      </c>
      <c r="I82" s="42">
        <v>681442</v>
      </c>
      <c r="J82" s="42">
        <v>346488</v>
      </c>
      <c r="K82" s="42">
        <v>361486</v>
      </c>
      <c r="L82" s="44">
        <v>660898</v>
      </c>
      <c r="M82" s="66">
        <v>-187881</v>
      </c>
      <c r="N82" s="42">
        <v>-52912.78385269214</v>
      </c>
      <c r="O82" s="42">
        <v>-240793.78385269214</v>
      </c>
      <c r="P82" s="42">
        <v>0</v>
      </c>
      <c r="Q82" s="44">
        <v>-240793.78385269214</v>
      </c>
      <c r="R82" s="45">
        <v>19242</v>
      </c>
      <c r="S82" s="66">
        <v>102968</v>
      </c>
      <c r="T82" s="42">
        <v>20844</v>
      </c>
      <c r="U82" s="42">
        <v>20882</v>
      </c>
      <c r="V82" s="42">
        <v>133.42907470940037</v>
      </c>
      <c r="W82" s="44">
        <v>144827.42907470939</v>
      </c>
      <c r="X82" s="66">
        <v>98957</v>
      </c>
      <c r="Y82" s="42">
        <v>0</v>
      </c>
      <c r="Z82" s="42">
        <v>78007</v>
      </c>
      <c r="AA82" s="42">
        <v>301435.01968895737</v>
      </c>
      <c r="AB82" s="43">
        <v>478399.01968895737</v>
      </c>
      <c r="AC82" s="66">
        <v>-214132.21163779785</v>
      </c>
      <c r="AD82" s="42">
        <v>-80963.500191966057</v>
      </c>
      <c r="AE82" s="42">
        <v>-27927.878784484124</v>
      </c>
      <c r="AF82" s="42">
        <v>-10547.999999999942</v>
      </c>
      <c r="AG82" s="42">
        <v>0</v>
      </c>
      <c r="AH82" s="44">
        <v>0</v>
      </c>
    </row>
    <row r="83" spans="1:34" s="4" customFormat="1">
      <c r="A83" s="46">
        <v>3060</v>
      </c>
      <c r="B83" s="56" t="s">
        <v>1264</v>
      </c>
      <c r="C83" s="57">
        <v>2.5909000000000001E-4</v>
      </c>
      <c r="D83" s="57">
        <v>2.8627999999999998E-4</v>
      </c>
      <c r="E83" s="65">
        <v>9819.4179999999997</v>
      </c>
      <c r="F83" s="42">
        <v>6940</v>
      </c>
      <c r="G83" s="43">
        <v>16759.417999999998</v>
      </c>
      <c r="H83" s="66">
        <v>221678</v>
      </c>
      <c r="I83" s="42">
        <v>302299</v>
      </c>
      <c r="J83" s="42">
        <v>153708</v>
      </c>
      <c r="K83" s="42">
        <v>160361</v>
      </c>
      <c r="L83" s="44">
        <v>293185</v>
      </c>
      <c r="M83" s="66">
        <v>-83347</v>
      </c>
      <c r="N83" s="42">
        <v>-10484.995630909612</v>
      </c>
      <c r="O83" s="42">
        <v>-93831.995630909616</v>
      </c>
      <c r="P83" s="42">
        <v>0</v>
      </c>
      <c r="Q83" s="44">
        <v>-93831.995630909616</v>
      </c>
      <c r="R83" s="45">
        <v>8536</v>
      </c>
      <c r="S83" s="66">
        <v>45678</v>
      </c>
      <c r="T83" s="42">
        <v>9247</v>
      </c>
      <c r="U83" s="42">
        <v>9264</v>
      </c>
      <c r="V83" s="42">
        <v>0</v>
      </c>
      <c r="W83" s="44">
        <v>64189</v>
      </c>
      <c r="X83" s="66">
        <v>43899</v>
      </c>
      <c r="Y83" s="42">
        <v>0</v>
      </c>
      <c r="Z83" s="42">
        <v>34605</v>
      </c>
      <c r="AA83" s="42">
        <v>38266.323989001838</v>
      </c>
      <c r="AB83" s="43">
        <v>116770.32398900183</v>
      </c>
      <c r="AC83" s="66">
        <v>-41022.326894234582</v>
      </c>
      <c r="AD83" s="42">
        <v>-1799.9733784298733</v>
      </c>
      <c r="AE83" s="42">
        <v>-5080.023716337384</v>
      </c>
      <c r="AF83" s="42">
        <v>-4679</v>
      </c>
      <c r="AG83" s="42">
        <v>0</v>
      </c>
      <c r="AH83" s="44">
        <v>0</v>
      </c>
    </row>
    <row r="84" spans="1:34" s="4" customFormat="1">
      <c r="A84" s="46">
        <v>3061</v>
      </c>
      <c r="B84" s="56" t="s">
        <v>1265</v>
      </c>
      <c r="C84" s="57">
        <v>2.6981999999999999E-4</v>
      </c>
      <c r="D84" s="57">
        <v>2.6237999999999999E-4</v>
      </c>
      <c r="E84" s="65">
        <v>8503.3847999999998</v>
      </c>
      <c r="F84" s="42">
        <v>7227</v>
      </c>
      <c r="G84" s="43">
        <v>15730.3848</v>
      </c>
      <c r="H84" s="66">
        <v>230858</v>
      </c>
      <c r="I84" s="42">
        <v>314819</v>
      </c>
      <c r="J84" s="42">
        <v>160074</v>
      </c>
      <c r="K84" s="42">
        <v>167003</v>
      </c>
      <c r="L84" s="44">
        <v>305327</v>
      </c>
      <c r="M84" s="66">
        <v>-86799</v>
      </c>
      <c r="N84" s="42">
        <v>-38458.624558345764</v>
      </c>
      <c r="O84" s="42">
        <v>-125257.62455834576</v>
      </c>
      <c r="P84" s="42">
        <v>0</v>
      </c>
      <c r="Q84" s="44">
        <v>-125257.62455834576</v>
      </c>
      <c r="R84" s="45">
        <v>8890</v>
      </c>
      <c r="S84" s="66">
        <v>47570</v>
      </c>
      <c r="T84" s="42">
        <v>9630</v>
      </c>
      <c r="U84" s="42">
        <v>9647</v>
      </c>
      <c r="V84" s="42">
        <v>5151.7459398628853</v>
      </c>
      <c r="W84" s="44">
        <v>71998.745939862885</v>
      </c>
      <c r="X84" s="66">
        <v>45717</v>
      </c>
      <c r="Y84" s="42">
        <v>0</v>
      </c>
      <c r="Z84" s="42">
        <v>36038</v>
      </c>
      <c r="AA84" s="42">
        <v>90005.527049648226</v>
      </c>
      <c r="AB84" s="43">
        <v>171760.52704964823</v>
      </c>
      <c r="AC84" s="66">
        <v>-82804.035341668772</v>
      </c>
      <c r="AD84" s="42">
        <v>-13515.965273305235</v>
      </c>
      <c r="AE84" s="42">
        <v>1430.2195051886674</v>
      </c>
      <c r="AF84" s="42">
        <v>-4872</v>
      </c>
      <c r="AG84" s="42">
        <v>0</v>
      </c>
      <c r="AH84" s="44">
        <v>0</v>
      </c>
    </row>
    <row r="85" spans="1:34" s="4" customFormat="1">
      <c r="A85" s="46">
        <v>3062</v>
      </c>
      <c r="B85" s="56" t="s">
        <v>1266</v>
      </c>
      <c r="C85" s="57">
        <v>2.3636400000000002E-3</v>
      </c>
      <c r="D85" s="57">
        <v>2.1411999999999998E-3</v>
      </c>
      <c r="E85" s="65">
        <v>52379.675600000002</v>
      </c>
      <c r="F85" s="42">
        <v>63310</v>
      </c>
      <c r="G85" s="43">
        <v>115689.6756</v>
      </c>
      <c r="H85" s="66">
        <v>2022334</v>
      </c>
      <c r="I85" s="42">
        <v>2757830</v>
      </c>
      <c r="J85" s="42">
        <v>1402255</v>
      </c>
      <c r="K85" s="42">
        <v>1462954</v>
      </c>
      <c r="L85" s="44">
        <v>2674687</v>
      </c>
      <c r="M85" s="66">
        <v>-760364</v>
      </c>
      <c r="N85" s="42">
        <v>-144530.71324841754</v>
      </c>
      <c r="O85" s="42">
        <v>-904894.71324841748</v>
      </c>
      <c r="P85" s="42">
        <v>0</v>
      </c>
      <c r="Q85" s="44">
        <v>-904894.71324841748</v>
      </c>
      <c r="R85" s="45">
        <v>77875</v>
      </c>
      <c r="S85" s="66">
        <v>416716</v>
      </c>
      <c r="T85" s="42">
        <v>84358</v>
      </c>
      <c r="U85" s="42">
        <v>84513</v>
      </c>
      <c r="V85" s="42">
        <v>286192.25436212256</v>
      </c>
      <c r="W85" s="44">
        <v>871779.25436212262</v>
      </c>
      <c r="X85" s="66">
        <v>400485</v>
      </c>
      <c r="Y85" s="42">
        <v>0</v>
      </c>
      <c r="Z85" s="42">
        <v>315698</v>
      </c>
      <c r="AA85" s="42">
        <v>59172.255627150575</v>
      </c>
      <c r="AB85" s="43">
        <v>775355.25562715053</v>
      </c>
      <c r="AC85" s="66">
        <v>-83420.124850943321</v>
      </c>
      <c r="AD85" s="42">
        <v>182623.74856292491</v>
      </c>
      <c r="AE85" s="42">
        <v>39905.375022990433</v>
      </c>
      <c r="AF85" s="42">
        <v>-42684.999999999942</v>
      </c>
      <c r="AG85" s="42">
        <v>0</v>
      </c>
      <c r="AH85" s="44">
        <v>0</v>
      </c>
    </row>
    <row r="86" spans="1:34" s="4" customFormat="1">
      <c r="A86" s="46">
        <v>3064</v>
      </c>
      <c r="B86" s="56" t="s">
        <v>1267</v>
      </c>
      <c r="C86" s="57">
        <v>7.9184000000000004E-4</v>
      </c>
      <c r="D86" s="57">
        <v>7.9788999999999999E-4</v>
      </c>
      <c r="E86" s="65">
        <v>23506.567199999998</v>
      </c>
      <c r="F86" s="42">
        <v>21209</v>
      </c>
      <c r="G86" s="43">
        <v>44715.567199999998</v>
      </c>
      <c r="H86" s="66">
        <v>677500</v>
      </c>
      <c r="I86" s="42">
        <v>923897</v>
      </c>
      <c r="J86" s="42">
        <v>469768</v>
      </c>
      <c r="K86" s="42">
        <v>490102</v>
      </c>
      <c r="L86" s="44">
        <v>896043</v>
      </c>
      <c r="M86" s="66">
        <v>-254728</v>
      </c>
      <c r="N86" s="42">
        <v>-64977.495407364528</v>
      </c>
      <c r="O86" s="42">
        <v>-319705.49540736451</v>
      </c>
      <c r="P86" s="42">
        <v>0</v>
      </c>
      <c r="Q86" s="44">
        <v>-319705.49540736451</v>
      </c>
      <c r="R86" s="45">
        <v>26089</v>
      </c>
      <c r="S86" s="66">
        <v>139604</v>
      </c>
      <c r="T86" s="42">
        <v>28261</v>
      </c>
      <c r="U86" s="42">
        <v>28312</v>
      </c>
      <c r="V86" s="42">
        <v>0</v>
      </c>
      <c r="W86" s="44">
        <v>196177</v>
      </c>
      <c r="X86" s="66">
        <v>134166</v>
      </c>
      <c r="Y86" s="42">
        <v>0</v>
      </c>
      <c r="Z86" s="42">
        <v>105762</v>
      </c>
      <c r="AA86" s="42">
        <v>96212.037944095558</v>
      </c>
      <c r="AB86" s="43">
        <v>336140.03794409556</v>
      </c>
      <c r="AC86" s="66">
        <v>-125373.46392605142</v>
      </c>
      <c r="AD86" s="42">
        <v>1173.4637141697422</v>
      </c>
      <c r="AE86" s="42">
        <v>-1463.0377322138725</v>
      </c>
      <c r="AF86" s="42">
        <v>-14300</v>
      </c>
      <c r="AG86" s="42">
        <v>0</v>
      </c>
      <c r="AH86" s="44">
        <v>0</v>
      </c>
    </row>
    <row r="87" spans="1:34" s="4" customFormat="1">
      <c r="A87" s="46">
        <v>3065</v>
      </c>
      <c r="B87" s="56" t="s">
        <v>1268</v>
      </c>
      <c r="C87" s="57">
        <v>3.5244999999999997E-4</v>
      </c>
      <c r="D87" s="57">
        <v>3.3930000000000001E-4</v>
      </c>
      <c r="E87" s="65">
        <v>11506.412400000001</v>
      </c>
      <c r="F87" s="42">
        <v>9440</v>
      </c>
      <c r="G87" s="43">
        <v>20946.412400000001</v>
      </c>
      <c r="H87" s="66">
        <v>301557</v>
      </c>
      <c r="I87" s="42">
        <v>411229</v>
      </c>
      <c r="J87" s="42">
        <v>209095</v>
      </c>
      <c r="K87" s="42">
        <v>218146</v>
      </c>
      <c r="L87" s="44">
        <v>398831</v>
      </c>
      <c r="M87" s="66">
        <v>-113380</v>
      </c>
      <c r="N87" s="42">
        <v>-7637.7846263022166</v>
      </c>
      <c r="O87" s="42">
        <v>-121017.78462630222</v>
      </c>
      <c r="P87" s="42">
        <v>0</v>
      </c>
      <c r="Q87" s="44">
        <v>-121017.78462630222</v>
      </c>
      <c r="R87" s="45">
        <v>11612</v>
      </c>
      <c r="S87" s="66">
        <v>62138</v>
      </c>
      <c r="T87" s="42">
        <v>12579</v>
      </c>
      <c r="U87" s="42">
        <v>12602</v>
      </c>
      <c r="V87" s="42">
        <v>10212.616963890905</v>
      </c>
      <c r="W87" s="44">
        <v>97531.616963890905</v>
      </c>
      <c r="X87" s="66">
        <v>59718</v>
      </c>
      <c r="Y87" s="42">
        <v>0</v>
      </c>
      <c r="Z87" s="42">
        <v>47075</v>
      </c>
      <c r="AA87" s="42">
        <v>15453.714526219421</v>
      </c>
      <c r="AB87" s="43">
        <v>122246.71452621942</v>
      </c>
      <c r="AC87" s="66">
        <v>-33536.206811828015</v>
      </c>
      <c r="AD87" s="42">
        <v>12588.707276826697</v>
      </c>
      <c r="AE87" s="42">
        <v>2597.4019726727975</v>
      </c>
      <c r="AF87" s="42">
        <v>-6365</v>
      </c>
      <c r="AG87" s="42">
        <v>0</v>
      </c>
      <c r="AH87" s="44">
        <v>0</v>
      </c>
    </row>
    <row r="88" spans="1:34" s="4" customFormat="1">
      <c r="A88" s="46">
        <v>3066</v>
      </c>
      <c r="B88" s="56" t="s">
        <v>1269</v>
      </c>
      <c r="C88" s="57">
        <v>4.7146999999999998E-4</v>
      </c>
      <c r="D88" s="57">
        <v>5.0025999999999998E-4</v>
      </c>
      <c r="E88" s="65">
        <v>17214.221600000001</v>
      </c>
      <c r="F88" s="42">
        <v>12628</v>
      </c>
      <c r="G88" s="43">
        <v>29842.221600000001</v>
      </c>
      <c r="H88" s="66">
        <v>403390</v>
      </c>
      <c r="I88" s="42">
        <v>550098</v>
      </c>
      <c r="J88" s="42">
        <v>279705</v>
      </c>
      <c r="K88" s="42">
        <v>291812</v>
      </c>
      <c r="L88" s="44">
        <v>533514</v>
      </c>
      <c r="M88" s="66">
        <v>-151668</v>
      </c>
      <c r="N88" s="42">
        <v>-16146.531009513692</v>
      </c>
      <c r="O88" s="42">
        <v>-167814.53100951368</v>
      </c>
      <c r="P88" s="42">
        <v>0</v>
      </c>
      <c r="Q88" s="44">
        <v>-167814.53100951368</v>
      </c>
      <c r="R88" s="45">
        <v>15534</v>
      </c>
      <c r="S88" s="66">
        <v>83122</v>
      </c>
      <c r="T88" s="42">
        <v>16827</v>
      </c>
      <c r="U88" s="42">
        <v>16858</v>
      </c>
      <c r="V88" s="42">
        <v>0</v>
      </c>
      <c r="W88" s="44">
        <v>116807</v>
      </c>
      <c r="X88" s="66">
        <v>79884</v>
      </c>
      <c r="Y88" s="42">
        <v>0</v>
      </c>
      <c r="Z88" s="42">
        <v>62972</v>
      </c>
      <c r="AA88" s="42">
        <v>59393.971804817171</v>
      </c>
      <c r="AB88" s="43">
        <v>202249.97180481718</v>
      </c>
      <c r="AC88" s="66">
        <v>-67997.090152419376</v>
      </c>
      <c r="AD88" s="42">
        <v>-3627.2199081340586</v>
      </c>
      <c r="AE88" s="42">
        <v>-5304.661744263738</v>
      </c>
      <c r="AF88" s="42">
        <v>-8514</v>
      </c>
      <c r="AG88" s="42">
        <v>0</v>
      </c>
      <c r="AH88" s="44">
        <v>0</v>
      </c>
    </row>
    <row r="89" spans="1:34" s="4" customFormat="1">
      <c r="A89" s="46">
        <v>3067</v>
      </c>
      <c r="B89" s="56" t="s">
        <v>1270</v>
      </c>
      <c r="C89" s="57">
        <v>1.2847900000000001E-3</v>
      </c>
      <c r="D89" s="57">
        <v>1.3740200000000001E-3</v>
      </c>
      <c r="E89" s="65">
        <v>45082.947199999995</v>
      </c>
      <c r="F89" s="42">
        <v>34413</v>
      </c>
      <c r="G89" s="43">
        <v>79495.947199999995</v>
      </c>
      <c r="H89" s="66">
        <v>1099268</v>
      </c>
      <c r="I89" s="42">
        <v>1499058</v>
      </c>
      <c r="J89" s="42">
        <v>762215</v>
      </c>
      <c r="K89" s="42">
        <v>795209</v>
      </c>
      <c r="L89" s="44">
        <v>1453864</v>
      </c>
      <c r="M89" s="66">
        <v>-413306</v>
      </c>
      <c r="N89" s="42">
        <v>-118592.88444765148</v>
      </c>
      <c r="O89" s="42">
        <v>-531898.88444765145</v>
      </c>
      <c r="P89" s="42">
        <v>0</v>
      </c>
      <c r="Q89" s="44">
        <v>-531898.88444765145</v>
      </c>
      <c r="R89" s="45">
        <v>42330</v>
      </c>
      <c r="S89" s="66">
        <v>226512</v>
      </c>
      <c r="T89" s="42">
        <v>45854</v>
      </c>
      <c r="U89" s="42">
        <v>45938</v>
      </c>
      <c r="V89" s="42">
        <v>0</v>
      </c>
      <c r="W89" s="44">
        <v>318304</v>
      </c>
      <c r="X89" s="66">
        <v>217689</v>
      </c>
      <c r="Y89" s="42">
        <v>0</v>
      </c>
      <c r="Z89" s="42">
        <v>171602</v>
      </c>
      <c r="AA89" s="42">
        <v>307061.26754911477</v>
      </c>
      <c r="AB89" s="43">
        <v>696352.26754911477</v>
      </c>
      <c r="AC89" s="66">
        <v>-287210.63076354284</v>
      </c>
      <c r="AD89" s="42">
        <v>-50804.153949003405</v>
      </c>
      <c r="AE89" s="42">
        <v>-16832.482836568557</v>
      </c>
      <c r="AF89" s="42">
        <v>-23201</v>
      </c>
      <c r="AG89" s="42">
        <v>0</v>
      </c>
      <c r="AH89" s="44">
        <v>0</v>
      </c>
    </row>
    <row r="90" spans="1:34" s="4" customFormat="1">
      <c r="A90" s="46">
        <v>3068</v>
      </c>
      <c r="B90" s="56" t="s">
        <v>1271</v>
      </c>
      <c r="C90" s="57">
        <v>2.6387999999999997E-4</v>
      </c>
      <c r="D90" s="57">
        <v>2.9387E-4</v>
      </c>
      <c r="E90" s="65">
        <v>8481.1859999999997</v>
      </c>
      <c r="F90" s="42">
        <v>7068</v>
      </c>
      <c r="G90" s="43">
        <v>15549.186</v>
      </c>
      <c r="H90" s="66">
        <v>225776</v>
      </c>
      <c r="I90" s="42">
        <v>307888</v>
      </c>
      <c r="J90" s="42">
        <v>156550</v>
      </c>
      <c r="K90" s="42">
        <v>163326</v>
      </c>
      <c r="L90" s="44">
        <v>298606</v>
      </c>
      <c r="M90" s="66">
        <v>-84888</v>
      </c>
      <c r="N90" s="42">
        <v>-29344.925235774808</v>
      </c>
      <c r="O90" s="42">
        <v>-114232.9252357748</v>
      </c>
      <c r="P90" s="42">
        <v>0</v>
      </c>
      <c r="Q90" s="44">
        <v>-114232.9252357748</v>
      </c>
      <c r="R90" s="45">
        <v>8694</v>
      </c>
      <c r="S90" s="66">
        <v>46523</v>
      </c>
      <c r="T90" s="42">
        <v>9418</v>
      </c>
      <c r="U90" s="42">
        <v>9435</v>
      </c>
      <c r="V90" s="42">
        <v>0</v>
      </c>
      <c r="W90" s="44">
        <v>65376</v>
      </c>
      <c r="X90" s="66">
        <v>44711</v>
      </c>
      <c r="Y90" s="42">
        <v>0</v>
      </c>
      <c r="Z90" s="42">
        <v>35245</v>
      </c>
      <c r="AA90" s="42">
        <v>68157.54803297382</v>
      </c>
      <c r="AB90" s="43">
        <v>148113.54803297383</v>
      </c>
      <c r="AC90" s="66">
        <v>-59984.115634422677</v>
      </c>
      <c r="AD90" s="42">
        <v>-12137.615186210911</v>
      </c>
      <c r="AE90" s="42">
        <v>-5850.8172123402301</v>
      </c>
      <c r="AF90" s="42">
        <v>-4765</v>
      </c>
      <c r="AG90" s="42">
        <v>0</v>
      </c>
      <c r="AH90" s="44">
        <v>0</v>
      </c>
    </row>
    <row r="91" spans="1:34" s="4" customFormat="1">
      <c r="A91" s="46">
        <v>3069</v>
      </c>
      <c r="B91" s="56" t="s">
        <v>1272</v>
      </c>
      <c r="C91" s="57">
        <v>4.0104000000000002E-4</v>
      </c>
      <c r="D91" s="57">
        <v>4.5466000000000001E-4</v>
      </c>
      <c r="E91" s="65">
        <v>17777.405600000002</v>
      </c>
      <c r="F91" s="42">
        <v>10742</v>
      </c>
      <c r="G91" s="43">
        <v>28519.405600000002</v>
      </c>
      <c r="H91" s="66">
        <v>343130</v>
      </c>
      <c r="I91" s="42">
        <v>467922</v>
      </c>
      <c r="J91" s="42">
        <v>237921</v>
      </c>
      <c r="K91" s="42">
        <v>248220</v>
      </c>
      <c r="L91" s="44">
        <v>453815</v>
      </c>
      <c r="M91" s="66">
        <v>-129011</v>
      </c>
      <c r="N91" s="42">
        <v>1521.694044389209</v>
      </c>
      <c r="O91" s="42">
        <v>-127489.30595561079</v>
      </c>
      <c r="P91" s="42">
        <v>0</v>
      </c>
      <c r="Q91" s="44">
        <v>-127489.30595561079</v>
      </c>
      <c r="R91" s="45">
        <v>13213</v>
      </c>
      <c r="S91" s="66">
        <v>70704</v>
      </c>
      <c r="T91" s="42">
        <v>14313</v>
      </c>
      <c r="U91" s="42">
        <v>14339</v>
      </c>
      <c r="V91" s="42">
        <v>24063.389855161175</v>
      </c>
      <c r="W91" s="44">
        <v>123419.38985516118</v>
      </c>
      <c r="X91" s="66">
        <v>67950</v>
      </c>
      <c r="Y91" s="42">
        <v>0</v>
      </c>
      <c r="Z91" s="42">
        <v>53565</v>
      </c>
      <c r="AA91" s="42">
        <v>189530.62625642435</v>
      </c>
      <c r="AB91" s="43">
        <v>311045.62625642435</v>
      </c>
      <c r="AC91" s="66">
        <v>-124989.25739374616</v>
      </c>
      <c r="AD91" s="42">
        <v>-45666.942142724394</v>
      </c>
      <c r="AE91" s="42">
        <v>-9727.0368647926298</v>
      </c>
      <c r="AF91" s="42">
        <v>-7242.9999999999709</v>
      </c>
      <c r="AG91" s="42">
        <v>0</v>
      </c>
      <c r="AH91" s="44">
        <v>0</v>
      </c>
    </row>
    <row r="92" spans="1:34" s="4" customFormat="1">
      <c r="A92" s="46">
        <v>3072</v>
      </c>
      <c r="B92" s="56" t="s">
        <v>1273</v>
      </c>
      <c r="C92" s="57">
        <v>4.5556999999999998E-4</v>
      </c>
      <c r="D92" s="57">
        <v>5.1453000000000002E-4</v>
      </c>
      <c r="E92" s="65">
        <v>16038.0404</v>
      </c>
      <c r="F92" s="42">
        <v>12202</v>
      </c>
      <c r="G92" s="43">
        <v>28240.040399999998</v>
      </c>
      <c r="H92" s="66">
        <v>389786</v>
      </c>
      <c r="I92" s="42">
        <v>531547</v>
      </c>
      <c r="J92" s="42">
        <v>270272</v>
      </c>
      <c r="K92" s="42">
        <v>281971</v>
      </c>
      <c r="L92" s="44">
        <v>515521</v>
      </c>
      <c r="M92" s="66">
        <v>-146553</v>
      </c>
      <c r="N92" s="42">
        <v>-35386.030123922479</v>
      </c>
      <c r="O92" s="42">
        <v>-181939.03012392248</v>
      </c>
      <c r="P92" s="42">
        <v>0</v>
      </c>
      <c r="Q92" s="44">
        <v>-181939.03012392248</v>
      </c>
      <c r="R92" s="45">
        <v>15010</v>
      </c>
      <c r="S92" s="66">
        <v>80318</v>
      </c>
      <c r="T92" s="42">
        <v>16259</v>
      </c>
      <c r="U92" s="42">
        <v>16289</v>
      </c>
      <c r="V92" s="42">
        <v>3599.2307023070684</v>
      </c>
      <c r="W92" s="44">
        <v>116465.23070230708</v>
      </c>
      <c r="X92" s="66">
        <v>77190</v>
      </c>
      <c r="Y92" s="42">
        <v>0</v>
      </c>
      <c r="Z92" s="42">
        <v>60848</v>
      </c>
      <c r="AA92" s="42">
        <v>147718.47099149218</v>
      </c>
      <c r="AB92" s="43">
        <v>285756.47099149216</v>
      </c>
      <c r="AC92" s="66">
        <v>-117075.63864726665</v>
      </c>
      <c r="AD92" s="42">
        <v>-32693.599369257259</v>
      </c>
      <c r="AE92" s="42">
        <v>-11294.002272661195</v>
      </c>
      <c r="AF92" s="42">
        <v>-8227.9999999999709</v>
      </c>
      <c r="AG92" s="42">
        <v>0</v>
      </c>
      <c r="AH92" s="44">
        <v>0</v>
      </c>
    </row>
    <row r="93" spans="1:34" s="4" customFormat="1">
      <c r="A93" s="46">
        <v>3073</v>
      </c>
      <c r="B93" s="56" t="s">
        <v>1274</v>
      </c>
      <c r="C93" s="57">
        <v>7.7872E-4</v>
      </c>
      <c r="D93" s="57">
        <v>8.1972999999999996E-4</v>
      </c>
      <c r="E93" s="65">
        <v>23032.937599999997</v>
      </c>
      <c r="F93" s="42">
        <v>20858</v>
      </c>
      <c r="G93" s="43">
        <v>43890.937599999997</v>
      </c>
      <c r="H93" s="66">
        <v>666274</v>
      </c>
      <c r="I93" s="42">
        <v>908589</v>
      </c>
      <c r="J93" s="42">
        <v>461984</v>
      </c>
      <c r="K93" s="42">
        <v>481982</v>
      </c>
      <c r="L93" s="44">
        <v>881197</v>
      </c>
      <c r="M93" s="66">
        <v>-250508</v>
      </c>
      <c r="N93" s="42">
        <v>1337.4576788601835</v>
      </c>
      <c r="O93" s="42">
        <v>-249170.54232113983</v>
      </c>
      <c r="P93" s="42">
        <v>0</v>
      </c>
      <c r="Q93" s="44">
        <v>-249170.54232113983</v>
      </c>
      <c r="R93" s="45">
        <v>25657</v>
      </c>
      <c r="S93" s="66">
        <v>137291</v>
      </c>
      <c r="T93" s="42">
        <v>27792</v>
      </c>
      <c r="U93" s="42">
        <v>27843</v>
      </c>
      <c r="V93" s="42">
        <v>24054.293770389409</v>
      </c>
      <c r="W93" s="44">
        <v>216980.2937703894</v>
      </c>
      <c r="X93" s="66">
        <v>131943</v>
      </c>
      <c r="Y93" s="42">
        <v>0</v>
      </c>
      <c r="Z93" s="42">
        <v>104009</v>
      </c>
      <c r="AA93" s="42">
        <v>93501.235238200607</v>
      </c>
      <c r="AB93" s="43">
        <v>329453.23523820064</v>
      </c>
      <c r="AC93" s="66">
        <v>-85415.378535140582</v>
      </c>
      <c r="AD93" s="42">
        <v>-4699.7807861723231</v>
      </c>
      <c r="AE93" s="42">
        <v>-8294.7821464982899</v>
      </c>
      <c r="AF93" s="42">
        <v>-14063</v>
      </c>
      <c r="AG93" s="42">
        <v>0</v>
      </c>
      <c r="AH93" s="44">
        <v>0</v>
      </c>
    </row>
    <row r="94" spans="1:34" s="4" customFormat="1">
      <c r="A94" s="46">
        <v>3074</v>
      </c>
      <c r="B94" s="56" t="s">
        <v>1275</v>
      </c>
      <c r="C94" s="57">
        <v>7.5482000000000001E-4</v>
      </c>
      <c r="D94" s="57">
        <v>8.0243000000000003E-4</v>
      </c>
      <c r="E94" s="65">
        <v>25849.720399999998</v>
      </c>
      <c r="F94" s="42">
        <v>20218</v>
      </c>
      <c r="G94" s="43">
        <v>46067.720399999998</v>
      </c>
      <c r="H94" s="66">
        <v>645825</v>
      </c>
      <c r="I94" s="42">
        <v>880703</v>
      </c>
      <c r="J94" s="42">
        <v>447805</v>
      </c>
      <c r="K94" s="42">
        <v>467189</v>
      </c>
      <c r="L94" s="44">
        <v>854152</v>
      </c>
      <c r="M94" s="66">
        <v>-242819</v>
      </c>
      <c r="N94" s="42">
        <v>-48078.999516543554</v>
      </c>
      <c r="O94" s="42">
        <v>-290897.99951654358</v>
      </c>
      <c r="P94" s="42">
        <v>0</v>
      </c>
      <c r="Q94" s="44">
        <v>-290897.99951654358</v>
      </c>
      <c r="R94" s="45">
        <v>24869</v>
      </c>
      <c r="S94" s="66">
        <v>133077</v>
      </c>
      <c r="T94" s="42">
        <v>26939</v>
      </c>
      <c r="U94" s="42">
        <v>26989</v>
      </c>
      <c r="V94" s="42">
        <v>0</v>
      </c>
      <c r="W94" s="44">
        <v>187005</v>
      </c>
      <c r="X94" s="66">
        <v>127893</v>
      </c>
      <c r="Y94" s="42">
        <v>0</v>
      </c>
      <c r="Z94" s="42">
        <v>100817</v>
      </c>
      <c r="AA94" s="42">
        <v>90779.383174687988</v>
      </c>
      <c r="AB94" s="43">
        <v>319489.38317468797</v>
      </c>
      <c r="AC94" s="66">
        <v>-108401.87034442372</v>
      </c>
      <c r="AD94" s="42">
        <v>-1406.5306609784384</v>
      </c>
      <c r="AE94" s="42">
        <v>-9044.982169285835</v>
      </c>
      <c r="AF94" s="42">
        <v>-13631</v>
      </c>
      <c r="AG94" s="42">
        <v>0</v>
      </c>
      <c r="AH94" s="44">
        <v>0</v>
      </c>
    </row>
    <row r="95" spans="1:34" s="4" customFormat="1">
      <c r="A95" s="46">
        <v>3075</v>
      </c>
      <c r="B95" s="56" t="s">
        <v>1276</v>
      </c>
      <c r="C95" s="57">
        <v>9.5467999999999996E-4</v>
      </c>
      <c r="D95" s="57">
        <v>9.3265999999999998E-4</v>
      </c>
      <c r="E95" s="65">
        <v>30439.206000000002</v>
      </c>
      <c r="F95" s="42">
        <v>25571</v>
      </c>
      <c r="G95" s="43">
        <v>56010.206000000006</v>
      </c>
      <c r="H95" s="66">
        <v>816826</v>
      </c>
      <c r="I95" s="42">
        <v>1113894</v>
      </c>
      <c r="J95" s="42">
        <v>566374</v>
      </c>
      <c r="K95" s="42">
        <v>590891</v>
      </c>
      <c r="L95" s="44">
        <v>1080312</v>
      </c>
      <c r="M95" s="66">
        <v>-307113</v>
      </c>
      <c r="N95" s="42">
        <v>-53942.564037786127</v>
      </c>
      <c r="O95" s="42">
        <v>-361055.5640377861</v>
      </c>
      <c r="P95" s="42">
        <v>0</v>
      </c>
      <c r="Q95" s="44">
        <v>-361055.5640377861</v>
      </c>
      <c r="R95" s="45">
        <v>31454</v>
      </c>
      <c r="S95" s="66">
        <v>168313</v>
      </c>
      <c r="T95" s="42">
        <v>34072</v>
      </c>
      <c r="U95" s="42">
        <v>34135</v>
      </c>
      <c r="V95" s="42">
        <v>14470.225543886108</v>
      </c>
      <c r="W95" s="44">
        <v>250990.2255438861</v>
      </c>
      <c r="X95" s="66">
        <v>161757</v>
      </c>
      <c r="Y95" s="42">
        <v>0</v>
      </c>
      <c r="Z95" s="42">
        <v>127511</v>
      </c>
      <c r="AA95" s="42">
        <v>100135.05387566406</v>
      </c>
      <c r="AB95" s="43">
        <v>389403.05387566407</v>
      </c>
      <c r="AC95" s="66">
        <v>-136111.71360177727</v>
      </c>
      <c r="AD95" s="42">
        <v>10665.573199540951</v>
      </c>
      <c r="AE95" s="42">
        <v>4273.3120704583544</v>
      </c>
      <c r="AF95" s="42">
        <v>-17240</v>
      </c>
      <c r="AG95" s="42">
        <v>0</v>
      </c>
      <c r="AH95" s="44">
        <v>0</v>
      </c>
    </row>
    <row r="96" spans="1:34" s="4" customFormat="1">
      <c r="A96" s="46">
        <v>3076</v>
      </c>
      <c r="B96" s="56" t="s">
        <v>1277</v>
      </c>
      <c r="C96" s="57">
        <v>3.7401999999999997E-4</v>
      </c>
      <c r="D96" s="57">
        <v>4.7417999999999999E-4</v>
      </c>
      <c r="E96" s="65">
        <v>17558.846400000002</v>
      </c>
      <c r="F96" s="42">
        <v>10018</v>
      </c>
      <c r="G96" s="43">
        <v>27576.846400000002</v>
      </c>
      <c r="H96" s="66">
        <v>320012</v>
      </c>
      <c r="I96" s="42">
        <v>436396</v>
      </c>
      <c r="J96" s="42">
        <v>221891</v>
      </c>
      <c r="K96" s="42">
        <v>231496</v>
      </c>
      <c r="L96" s="44">
        <v>423240</v>
      </c>
      <c r="M96" s="66">
        <v>-120319</v>
      </c>
      <c r="N96" s="42">
        <v>-15017.852429890409</v>
      </c>
      <c r="O96" s="42">
        <v>-135336.85242989042</v>
      </c>
      <c r="P96" s="42">
        <v>0</v>
      </c>
      <c r="Q96" s="44">
        <v>-135336.85242989042</v>
      </c>
      <c r="R96" s="45">
        <v>12323</v>
      </c>
      <c r="S96" s="66">
        <v>65941</v>
      </c>
      <c r="T96" s="42">
        <v>13349</v>
      </c>
      <c r="U96" s="42">
        <v>13373</v>
      </c>
      <c r="V96" s="42">
        <v>1056.6325048635256</v>
      </c>
      <c r="W96" s="44">
        <v>93719.632504863519</v>
      </c>
      <c r="X96" s="66">
        <v>63372</v>
      </c>
      <c r="Y96" s="42">
        <v>0</v>
      </c>
      <c r="Z96" s="42">
        <v>49956</v>
      </c>
      <c r="AA96" s="42">
        <v>211746.48481876857</v>
      </c>
      <c r="AB96" s="43">
        <v>325074.48481876857</v>
      </c>
      <c r="AC96" s="66">
        <v>-148258.55476961023</v>
      </c>
      <c r="AD96" s="42">
        <v>-57628.371883863147</v>
      </c>
      <c r="AE96" s="42">
        <v>-18714.925660431723</v>
      </c>
      <c r="AF96" s="42">
        <v>-6752.9999999999418</v>
      </c>
      <c r="AG96" s="42">
        <v>0</v>
      </c>
      <c r="AH96" s="44">
        <v>0</v>
      </c>
    </row>
    <row r="97" spans="1:34" s="4" customFormat="1">
      <c r="A97" s="46">
        <v>3077</v>
      </c>
      <c r="B97" s="56" t="s">
        <v>1278</v>
      </c>
      <c r="C97" s="57">
        <v>1.7291999999999999E-4</v>
      </c>
      <c r="D97" s="57">
        <v>1.8175999999999999E-4</v>
      </c>
      <c r="E97" s="65">
        <v>7522.2719999999999</v>
      </c>
      <c r="F97" s="42">
        <v>4632</v>
      </c>
      <c r="G97" s="43">
        <v>12154.272000000001</v>
      </c>
      <c r="H97" s="66">
        <v>147951</v>
      </c>
      <c r="I97" s="42">
        <v>201758</v>
      </c>
      <c r="J97" s="42">
        <v>102587</v>
      </c>
      <c r="K97" s="42">
        <v>107027</v>
      </c>
      <c r="L97" s="44">
        <v>195676</v>
      </c>
      <c r="M97" s="66">
        <v>-55627</v>
      </c>
      <c r="N97" s="42">
        <v>-16383.396661578765</v>
      </c>
      <c r="O97" s="42">
        <v>-72010.396661578765</v>
      </c>
      <c r="P97" s="42">
        <v>0</v>
      </c>
      <c r="Q97" s="44">
        <v>-72010.396661578765</v>
      </c>
      <c r="R97" s="45">
        <v>5697</v>
      </c>
      <c r="S97" s="66">
        <v>30486</v>
      </c>
      <c r="T97" s="42">
        <v>6171</v>
      </c>
      <c r="U97" s="42">
        <v>6183</v>
      </c>
      <c r="V97" s="42">
        <v>0</v>
      </c>
      <c r="W97" s="44">
        <v>42840</v>
      </c>
      <c r="X97" s="66">
        <v>29299</v>
      </c>
      <c r="Y97" s="42">
        <v>0</v>
      </c>
      <c r="Z97" s="42">
        <v>23096</v>
      </c>
      <c r="AA97" s="42">
        <v>51789.568512929945</v>
      </c>
      <c r="AB97" s="43">
        <v>104184.56851292995</v>
      </c>
      <c r="AC97" s="66">
        <v>-47671.97144871713</v>
      </c>
      <c r="AD97" s="42">
        <v>-9121.3094769618292</v>
      </c>
      <c r="AE97" s="42">
        <v>-1428.2875872509915</v>
      </c>
      <c r="AF97" s="42">
        <v>-3123</v>
      </c>
      <c r="AG97" s="42">
        <v>0</v>
      </c>
      <c r="AH97" s="44">
        <v>0</v>
      </c>
    </row>
    <row r="98" spans="1:34" s="4" customFormat="1">
      <c r="A98" s="46">
        <v>3078</v>
      </c>
      <c r="B98" s="56" t="s">
        <v>1279</v>
      </c>
      <c r="C98" s="57">
        <v>8.0676000000000001E-4</v>
      </c>
      <c r="D98" s="57">
        <v>9.2646000000000004E-4</v>
      </c>
      <c r="E98" s="65">
        <v>36427.770000000004</v>
      </c>
      <c r="F98" s="42">
        <v>21609</v>
      </c>
      <c r="G98" s="43">
        <v>58036.770000000004</v>
      </c>
      <c r="H98" s="66">
        <v>690265</v>
      </c>
      <c r="I98" s="42">
        <v>941305</v>
      </c>
      <c r="J98" s="42">
        <v>478619</v>
      </c>
      <c r="K98" s="42">
        <v>499337</v>
      </c>
      <c r="L98" s="44">
        <v>912927</v>
      </c>
      <c r="M98" s="66">
        <v>-259528</v>
      </c>
      <c r="N98" s="42">
        <v>33386.532368047672</v>
      </c>
      <c r="O98" s="42">
        <v>-226141.46763195231</v>
      </c>
      <c r="P98" s="42">
        <v>0</v>
      </c>
      <c r="Q98" s="44">
        <v>-226141.46763195231</v>
      </c>
      <c r="R98" s="45">
        <v>26580</v>
      </c>
      <c r="S98" s="66">
        <v>142234</v>
      </c>
      <c r="T98" s="42">
        <v>28793</v>
      </c>
      <c r="U98" s="42">
        <v>28846</v>
      </c>
      <c r="V98" s="42">
        <v>64203.565497228235</v>
      </c>
      <c r="W98" s="44">
        <v>264076.56549722824</v>
      </c>
      <c r="X98" s="66">
        <v>136694</v>
      </c>
      <c r="Y98" s="42">
        <v>0</v>
      </c>
      <c r="Z98" s="42">
        <v>107754</v>
      </c>
      <c r="AA98" s="42">
        <v>341654.60115115135</v>
      </c>
      <c r="AB98" s="43">
        <v>586102.60115115135</v>
      </c>
      <c r="AC98" s="66">
        <v>-203975.7786536933</v>
      </c>
      <c r="AD98" s="42">
        <v>-81702.49129215331</v>
      </c>
      <c r="AE98" s="42">
        <v>-21778.765708076495</v>
      </c>
      <c r="AF98" s="42">
        <v>-14569</v>
      </c>
      <c r="AG98" s="42">
        <v>0</v>
      </c>
      <c r="AH98" s="44">
        <v>0</v>
      </c>
    </row>
    <row r="99" spans="1:34" s="4" customFormat="1">
      <c r="A99" s="46">
        <v>3079</v>
      </c>
      <c r="B99" s="56" t="s">
        <v>1280</v>
      </c>
      <c r="C99" s="57">
        <v>2.2539000000000001E-4</v>
      </c>
      <c r="D99" s="57">
        <v>2.3855E-4</v>
      </c>
      <c r="E99" s="65">
        <v>7874.5416000000005</v>
      </c>
      <c r="F99" s="42">
        <v>6037</v>
      </c>
      <c r="G99" s="43">
        <v>13911.5416</v>
      </c>
      <c r="H99" s="66">
        <v>192844</v>
      </c>
      <c r="I99" s="42">
        <v>262979</v>
      </c>
      <c r="J99" s="42">
        <v>133715</v>
      </c>
      <c r="K99" s="42">
        <v>139503</v>
      </c>
      <c r="L99" s="44">
        <v>255051</v>
      </c>
      <c r="M99" s="66">
        <v>-72506</v>
      </c>
      <c r="N99" s="42">
        <v>-5102.4841498717578</v>
      </c>
      <c r="O99" s="42">
        <v>-77608.484149871758</v>
      </c>
      <c r="P99" s="42">
        <v>0</v>
      </c>
      <c r="Q99" s="44">
        <v>-77608.484149871758</v>
      </c>
      <c r="R99" s="45">
        <v>7426</v>
      </c>
      <c r="S99" s="66">
        <v>39737</v>
      </c>
      <c r="T99" s="42">
        <v>8044</v>
      </c>
      <c r="U99" s="42">
        <v>8059</v>
      </c>
      <c r="V99" s="42">
        <v>2052.523326000005</v>
      </c>
      <c r="W99" s="44">
        <v>57892.523326000002</v>
      </c>
      <c r="X99" s="66">
        <v>38189</v>
      </c>
      <c r="Y99" s="42">
        <v>0</v>
      </c>
      <c r="Z99" s="42">
        <v>30104</v>
      </c>
      <c r="AA99" s="42">
        <v>16761.730319592298</v>
      </c>
      <c r="AB99" s="43">
        <v>85054.730319592301</v>
      </c>
      <c r="AC99" s="66">
        <v>-23772.121640035926</v>
      </c>
      <c r="AD99" s="42">
        <v>3151.408706878191</v>
      </c>
      <c r="AE99" s="42">
        <v>-2471.4940604345584</v>
      </c>
      <c r="AF99" s="42">
        <v>-4070</v>
      </c>
      <c r="AG99" s="42">
        <v>0</v>
      </c>
      <c r="AH99" s="44">
        <v>0</v>
      </c>
    </row>
    <row r="100" spans="1:34" s="4" customFormat="1">
      <c r="A100" s="46">
        <v>3080</v>
      </c>
      <c r="B100" s="56" t="s">
        <v>1281</v>
      </c>
      <c r="C100" s="57">
        <v>3.5415000000000002E-4</v>
      </c>
      <c r="D100" s="57">
        <v>3.0889999999999997E-4</v>
      </c>
      <c r="E100" s="65">
        <v>8600.0779999999995</v>
      </c>
      <c r="F100" s="42">
        <v>9486</v>
      </c>
      <c r="G100" s="43">
        <v>18086.078000000001</v>
      </c>
      <c r="H100" s="66">
        <v>303011</v>
      </c>
      <c r="I100" s="42">
        <v>413212</v>
      </c>
      <c r="J100" s="42">
        <v>210103</v>
      </c>
      <c r="K100" s="42">
        <v>219198</v>
      </c>
      <c r="L100" s="44">
        <v>400755</v>
      </c>
      <c r="M100" s="66">
        <v>-113927</v>
      </c>
      <c r="N100" s="42">
        <v>6385.3444705432594</v>
      </c>
      <c r="O100" s="42">
        <v>-107541.65552945674</v>
      </c>
      <c r="P100" s="42">
        <v>0</v>
      </c>
      <c r="Q100" s="44">
        <v>-107541.65552945674</v>
      </c>
      <c r="R100" s="45">
        <v>11668</v>
      </c>
      <c r="S100" s="66">
        <v>62438</v>
      </c>
      <c r="T100" s="42">
        <v>12640</v>
      </c>
      <c r="U100" s="42">
        <v>12663</v>
      </c>
      <c r="V100" s="42">
        <v>64508.936773658832</v>
      </c>
      <c r="W100" s="44">
        <v>152249.93677365885</v>
      </c>
      <c r="X100" s="66">
        <v>60006</v>
      </c>
      <c r="Y100" s="42">
        <v>0</v>
      </c>
      <c r="Z100" s="42">
        <v>47302</v>
      </c>
      <c r="AA100" s="42">
        <v>288.96048343881637</v>
      </c>
      <c r="AB100" s="43">
        <v>107596.96048343882</v>
      </c>
      <c r="AC100" s="66">
        <v>7810.9473250376395</v>
      </c>
      <c r="AD100" s="42">
        <v>34818.649411067643</v>
      </c>
      <c r="AE100" s="42">
        <v>8419.3795541147374</v>
      </c>
      <c r="AF100" s="42">
        <v>-6395.9999999999854</v>
      </c>
      <c r="AG100" s="42">
        <v>0</v>
      </c>
      <c r="AH100" s="44">
        <v>0</v>
      </c>
    </row>
    <row r="101" spans="1:34" s="4" customFormat="1">
      <c r="A101" s="46">
        <v>3081</v>
      </c>
      <c r="B101" s="56" t="s">
        <v>1282</v>
      </c>
      <c r="C101" s="57">
        <v>8.0948000000000001E-4</v>
      </c>
      <c r="D101" s="57">
        <v>7.3629999999999995E-4</v>
      </c>
      <c r="E101" s="65">
        <v>19758.938399999999</v>
      </c>
      <c r="F101" s="42">
        <v>21682</v>
      </c>
      <c r="G101" s="43">
        <v>41440.938399999999</v>
      </c>
      <c r="H101" s="66">
        <v>692592</v>
      </c>
      <c r="I101" s="42">
        <v>944479</v>
      </c>
      <c r="J101" s="42">
        <v>480233</v>
      </c>
      <c r="K101" s="42">
        <v>501021</v>
      </c>
      <c r="L101" s="44">
        <v>916005</v>
      </c>
      <c r="M101" s="66">
        <v>-260403</v>
      </c>
      <c r="N101" s="42">
        <v>-42391.08219289394</v>
      </c>
      <c r="O101" s="42">
        <v>-302794.08219289395</v>
      </c>
      <c r="P101" s="42">
        <v>0</v>
      </c>
      <c r="Q101" s="44">
        <v>-302794.08219289395</v>
      </c>
      <c r="R101" s="45">
        <v>26670</v>
      </c>
      <c r="S101" s="66">
        <v>142714</v>
      </c>
      <c r="T101" s="42">
        <v>28890</v>
      </c>
      <c r="U101" s="42">
        <v>28943</v>
      </c>
      <c r="V101" s="42">
        <v>58722.610095207412</v>
      </c>
      <c r="W101" s="44">
        <v>259269.6100952074</v>
      </c>
      <c r="X101" s="66">
        <v>137155</v>
      </c>
      <c r="Y101" s="42">
        <v>0</v>
      </c>
      <c r="Z101" s="42">
        <v>108118</v>
      </c>
      <c r="AA101" s="42">
        <v>22211.270748678275</v>
      </c>
      <c r="AB101" s="43">
        <v>267484.27074867825</v>
      </c>
      <c r="AC101" s="66">
        <v>-55627.752058362079</v>
      </c>
      <c r="AD101" s="42">
        <v>48677.516958069114</v>
      </c>
      <c r="AE101" s="42">
        <v>13354.574446822102</v>
      </c>
      <c r="AF101" s="42">
        <v>-14618.999999999978</v>
      </c>
      <c r="AG101" s="42">
        <v>0</v>
      </c>
      <c r="AH101" s="44">
        <v>0</v>
      </c>
    </row>
    <row r="102" spans="1:34" s="4" customFormat="1">
      <c r="A102" s="46">
        <v>3082</v>
      </c>
      <c r="B102" s="56" t="s">
        <v>1283</v>
      </c>
      <c r="C102" s="57">
        <v>3.3382000000000003E-4</v>
      </c>
      <c r="D102" s="57">
        <v>3.9350000000000002E-4</v>
      </c>
      <c r="E102" s="65">
        <v>16449.515599999999</v>
      </c>
      <c r="F102" s="42">
        <v>8941</v>
      </c>
      <c r="G102" s="43">
        <v>25390.515599999999</v>
      </c>
      <c r="H102" s="66">
        <v>285617</v>
      </c>
      <c r="I102" s="42">
        <v>389492</v>
      </c>
      <c r="J102" s="42">
        <v>198042</v>
      </c>
      <c r="K102" s="42">
        <v>206615</v>
      </c>
      <c r="L102" s="44">
        <v>377750</v>
      </c>
      <c r="M102" s="66">
        <v>-107387</v>
      </c>
      <c r="N102" s="42">
        <v>-7340.7592126479794</v>
      </c>
      <c r="O102" s="42">
        <v>-114727.75921264797</v>
      </c>
      <c r="P102" s="42">
        <v>0</v>
      </c>
      <c r="Q102" s="44">
        <v>-114727.75921264797</v>
      </c>
      <c r="R102" s="45">
        <v>10998</v>
      </c>
      <c r="S102" s="66">
        <v>58853</v>
      </c>
      <c r="T102" s="42">
        <v>11914</v>
      </c>
      <c r="U102" s="42">
        <v>11936</v>
      </c>
      <c r="V102" s="42">
        <v>7210.8497862129416</v>
      </c>
      <c r="W102" s="44">
        <v>89913.849786212944</v>
      </c>
      <c r="X102" s="66">
        <v>56561</v>
      </c>
      <c r="Y102" s="42">
        <v>0</v>
      </c>
      <c r="Z102" s="42">
        <v>44586</v>
      </c>
      <c r="AA102" s="42">
        <v>119320.49622603186</v>
      </c>
      <c r="AB102" s="43">
        <v>220467.49622603186</v>
      </c>
      <c r="AC102" s="66">
        <v>-85304.465424778653</v>
      </c>
      <c r="AD102" s="42">
        <v>-28434.820737835733</v>
      </c>
      <c r="AE102" s="42">
        <v>-10786.360277204529</v>
      </c>
      <c r="AF102" s="42">
        <v>-6028</v>
      </c>
      <c r="AG102" s="42">
        <v>0</v>
      </c>
      <c r="AH102" s="44">
        <v>0</v>
      </c>
    </row>
    <row r="103" spans="1:34" s="4" customFormat="1">
      <c r="A103" s="46">
        <v>3083</v>
      </c>
      <c r="B103" s="56" t="s">
        <v>1284</v>
      </c>
      <c r="C103" s="57">
        <v>4.3455000000000002E-4</v>
      </c>
      <c r="D103" s="57">
        <v>5.4396000000000002E-4</v>
      </c>
      <c r="E103" s="65">
        <v>18769.341199999999</v>
      </c>
      <c r="F103" s="42">
        <v>11639</v>
      </c>
      <c r="G103" s="43">
        <v>30408.341199999999</v>
      </c>
      <c r="H103" s="66">
        <v>371802</v>
      </c>
      <c r="I103" s="42">
        <v>507021</v>
      </c>
      <c r="J103" s="42">
        <v>257801</v>
      </c>
      <c r="K103" s="42">
        <v>268961</v>
      </c>
      <c r="L103" s="44">
        <v>491735</v>
      </c>
      <c r="M103" s="66">
        <v>-139791</v>
      </c>
      <c r="N103" s="42">
        <v>-97426.534538864275</v>
      </c>
      <c r="O103" s="42">
        <v>-237217.53453886427</v>
      </c>
      <c r="P103" s="42">
        <v>0</v>
      </c>
      <c r="Q103" s="44">
        <v>-237217.53453886427</v>
      </c>
      <c r="R103" s="45">
        <v>14317</v>
      </c>
      <c r="S103" s="66">
        <v>76612</v>
      </c>
      <c r="T103" s="42">
        <v>15509</v>
      </c>
      <c r="U103" s="42">
        <v>15537</v>
      </c>
      <c r="V103" s="42">
        <v>0</v>
      </c>
      <c r="W103" s="44">
        <v>107658</v>
      </c>
      <c r="X103" s="66">
        <v>73628</v>
      </c>
      <c r="Y103" s="42">
        <v>0</v>
      </c>
      <c r="Z103" s="42">
        <v>58040</v>
      </c>
      <c r="AA103" s="42">
        <v>304918.16040463309</v>
      </c>
      <c r="AB103" s="43">
        <v>436586.16040463309</v>
      </c>
      <c r="AC103" s="66">
        <v>-218650.91350998456</v>
      </c>
      <c r="AD103" s="42">
        <v>-81800.410945699812</v>
      </c>
      <c r="AE103" s="42">
        <v>-20629.835948948716</v>
      </c>
      <c r="AF103" s="42">
        <v>-7847</v>
      </c>
      <c r="AG103" s="42">
        <v>0</v>
      </c>
      <c r="AH103" s="44">
        <v>0</v>
      </c>
    </row>
    <row r="104" spans="1:34" s="4" customFormat="1">
      <c r="A104" s="46">
        <v>3084</v>
      </c>
      <c r="B104" s="56" t="s">
        <v>1285</v>
      </c>
      <c r="C104" s="57">
        <v>2.7919000000000002E-4</v>
      </c>
      <c r="D104" s="57">
        <v>3.5028000000000001E-4</v>
      </c>
      <c r="E104" s="65">
        <v>11539.802</v>
      </c>
      <c r="F104" s="42">
        <v>7478</v>
      </c>
      <c r="G104" s="43">
        <v>19017.802</v>
      </c>
      <c r="H104" s="66">
        <v>238875</v>
      </c>
      <c r="I104" s="42">
        <v>325751</v>
      </c>
      <c r="J104" s="42">
        <v>165632</v>
      </c>
      <c r="K104" s="42">
        <v>172802</v>
      </c>
      <c r="L104" s="44">
        <v>315930</v>
      </c>
      <c r="M104" s="66">
        <v>-89813</v>
      </c>
      <c r="N104" s="42">
        <v>-34057.124577011215</v>
      </c>
      <c r="O104" s="42">
        <v>-123870.12457701121</v>
      </c>
      <c r="P104" s="42">
        <v>0</v>
      </c>
      <c r="Q104" s="44">
        <v>-123870.12457701121</v>
      </c>
      <c r="R104" s="45">
        <v>9198</v>
      </c>
      <c r="S104" s="66">
        <v>49222</v>
      </c>
      <c r="T104" s="42">
        <v>9964</v>
      </c>
      <c r="U104" s="42">
        <v>9983</v>
      </c>
      <c r="V104" s="42">
        <v>6182.6826908011872</v>
      </c>
      <c r="W104" s="44">
        <v>75351.682690801186</v>
      </c>
      <c r="X104" s="66">
        <v>47305</v>
      </c>
      <c r="Y104" s="42">
        <v>0</v>
      </c>
      <c r="Z104" s="42">
        <v>37290</v>
      </c>
      <c r="AA104" s="42">
        <v>160419.58408100644</v>
      </c>
      <c r="AB104" s="43">
        <v>245014.58408100644</v>
      </c>
      <c r="AC104" s="66">
        <v>-107694.50045034647</v>
      </c>
      <c r="AD104" s="42">
        <v>-43438.799460034134</v>
      </c>
      <c r="AE104" s="42">
        <v>-13487.601479824642</v>
      </c>
      <c r="AF104" s="42">
        <v>-5042</v>
      </c>
      <c r="AG104" s="42">
        <v>0</v>
      </c>
      <c r="AH104" s="44">
        <v>0</v>
      </c>
    </row>
    <row r="105" spans="1:34" s="4" customFormat="1">
      <c r="A105" s="46">
        <v>3085</v>
      </c>
      <c r="B105" s="56" t="s">
        <v>1286</v>
      </c>
      <c r="C105" s="57">
        <v>5.3381000000000001E-4</v>
      </c>
      <c r="D105" s="57">
        <v>5.3087999999999996E-4</v>
      </c>
      <c r="E105" s="65">
        <v>15125.0072</v>
      </c>
      <c r="F105" s="42">
        <v>14298</v>
      </c>
      <c r="G105" s="43">
        <v>29423.0072</v>
      </c>
      <c r="H105" s="66">
        <v>456729</v>
      </c>
      <c r="I105" s="42">
        <v>622835</v>
      </c>
      <c r="J105" s="42">
        <v>316688</v>
      </c>
      <c r="K105" s="42">
        <v>330397</v>
      </c>
      <c r="L105" s="44">
        <v>604057</v>
      </c>
      <c r="M105" s="66">
        <v>-171722</v>
      </c>
      <c r="N105" s="42">
        <v>-64508.083151677776</v>
      </c>
      <c r="O105" s="42">
        <v>-236230.08315167777</v>
      </c>
      <c r="P105" s="42">
        <v>0</v>
      </c>
      <c r="Q105" s="44">
        <v>-236230.08315167777</v>
      </c>
      <c r="R105" s="45">
        <v>17587</v>
      </c>
      <c r="S105" s="66">
        <v>94112</v>
      </c>
      <c r="T105" s="42">
        <v>19052</v>
      </c>
      <c r="U105" s="42">
        <v>19087</v>
      </c>
      <c r="V105" s="42">
        <v>0</v>
      </c>
      <c r="W105" s="44">
        <v>132251</v>
      </c>
      <c r="X105" s="66">
        <v>90446</v>
      </c>
      <c r="Y105" s="42">
        <v>0</v>
      </c>
      <c r="Z105" s="42">
        <v>71298</v>
      </c>
      <c r="AA105" s="42">
        <v>48414.750214538522</v>
      </c>
      <c r="AB105" s="43">
        <v>210158.75021453854</v>
      </c>
      <c r="AC105" s="66">
        <v>-80027.440809130843</v>
      </c>
      <c r="AD105" s="42">
        <v>11485.658368666813</v>
      </c>
      <c r="AE105" s="42">
        <v>273.03222592550668</v>
      </c>
      <c r="AF105" s="42">
        <v>-9639.0000000000146</v>
      </c>
      <c r="AG105" s="42">
        <v>0</v>
      </c>
      <c r="AH105" s="44">
        <v>0</v>
      </c>
    </row>
    <row r="106" spans="1:34" s="4" customFormat="1">
      <c r="A106" s="46">
        <v>3086</v>
      </c>
      <c r="B106" s="56" t="s">
        <v>1287</v>
      </c>
      <c r="C106" s="57">
        <v>3.5380999999999998E-4</v>
      </c>
      <c r="D106" s="57">
        <v>4.0418000000000002E-4</v>
      </c>
      <c r="E106" s="65">
        <v>16209.3832</v>
      </c>
      <c r="F106" s="42">
        <v>9477</v>
      </c>
      <c r="G106" s="43">
        <v>25686.3832</v>
      </c>
      <c r="H106" s="66">
        <v>302720</v>
      </c>
      <c r="I106" s="42">
        <v>412816</v>
      </c>
      <c r="J106" s="42">
        <v>209902</v>
      </c>
      <c r="K106" s="42">
        <v>218988</v>
      </c>
      <c r="L106" s="44">
        <v>400370</v>
      </c>
      <c r="M106" s="66">
        <v>-113818</v>
      </c>
      <c r="N106" s="42">
        <v>43962.318351500944</v>
      </c>
      <c r="O106" s="42">
        <v>-69855.681648499056</v>
      </c>
      <c r="P106" s="42">
        <v>0</v>
      </c>
      <c r="Q106" s="44">
        <v>-69855.681648499056</v>
      </c>
      <c r="R106" s="45">
        <v>11657</v>
      </c>
      <c r="S106" s="66">
        <v>62378</v>
      </c>
      <c r="T106" s="42">
        <v>12627</v>
      </c>
      <c r="U106" s="42">
        <v>12651</v>
      </c>
      <c r="V106" s="42">
        <v>31139.641322850592</v>
      </c>
      <c r="W106" s="44">
        <v>118795.6413228506</v>
      </c>
      <c r="X106" s="66">
        <v>59948</v>
      </c>
      <c r="Y106" s="42">
        <v>0</v>
      </c>
      <c r="Z106" s="42">
        <v>47256</v>
      </c>
      <c r="AA106" s="42">
        <v>93767.106611926938</v>
      </c>
      <c r="AB106" s="43">
        <v>200971.10661192692</v>
      </c>
      <c r="AC106" s="66">
        <v>-47108.835968223677</v>
      </c>
      <c r="AD106" s="42">
        <v>-19576.317502848979</v>
      </c>
      <c r="AE106" s="42">
        <v>-9101.311818003689</v>
      </c>
      <c r="AF106" s="42">
        <v>-6389</v>
      </c>
      <c r="AG106" s="42">
        <v>0</v>
      </c>
      <c r="AH106" s="44">
        <v>0</v>
      </c>
    </row>
    <row r="107" spans="1:34" s="4" customFormat="1">
      <c r="A107" s="46">
        <v>3087</v>
      </c>
      <c r="B107" s="56" t="s">
        <v>1288</v>
      </c>
      <c r="C107" s="57">
        <v>3.8228999999999997E-4</v>
      </c>
      <c r="D107" s="57">
        <v>4.0363999999999998E-4</v>
      </c>
      <c r="E107" s="65">
        <v>11981.6504</v>
      </c>
      <c r="F107" s="42">
        <v>10240</v>
      </c>
      <c r="G107" s="43">
        <v>22221.650399999999</v>
      </c>
      <c r="H107" s="66">
        <v>327088</v>
      </c>
      <c r="I107" s="42">
        <v>446045</v>
      </c>
      <c r="J107" s="42">
        <v>226798</v>
      </c>
      <c r="K107" s="42">
        <v>236615</v>
      </c>
      <c r="L107" s="44">
        <v>432598</v>
      </c>
      <c r="M107" s="66">
        <v>-122980</v>
      </c>
      <c r="N107" s="42">
        <v>-38040.901600295751</v>
      </c>
      <c r="O107" s="42">
        <v>-161020.90160029574</v>
      </c>
      <c r="P107" s="42">
        <v>0</v>
      </c>
      <c r="Q107" s="44">
        <v>-161020.90160029574</v>
      </c>
      <c r="R107" s="45">
        <v>12595</v>
      </c>
      <c r="S107" s="66">
        <v>67399</v>
      </c>
      <c r="T107" s="42">
        <v>13644</v>
      </c>
      <c r="U107" s="42">
        <v>13669</v>
      </c>
      <c r="V107" s="42">
        <v>0</v>
      </c>
      <c r="W107" s="44">
        <v>94712</v>
      </c>
      <c r="X107" s="66">
        <v>64774</v>
      </c>
      <c r="Y107" s="42">
        <v>0</v>
      </c>
      <c r="Z107" s="42">
        <v>51060</v>
      </c>
      <c r="AA107" s="42">
        <v>68408.477387620223</v>
      </c>
      <c r="AB107" s="43">
        <v>184242.47738762022</v>
      </c>
      <c r="AC107" s="66">
        <v>-71217.514451799769</v>
      </c>
      <c r="AD107" s="42">
        <v>-7201.2598573685973</v>
      </c>
      <c r="AE107" s="42">
        <v>-4208.7030784518402</v>
      </c>
      <c r="AF107" s="42">
        <v>-6903.0000000000146</v>
      </c>
      <c r="AG107" s="42">
        <v>0</v>
      </c>
      <c r="AH107" s="44">
        <v>0</v>
      </c>
    </row>
    <row r="108" spans="1:34" s="4" customFormat="1">
      <c r="A108" s="46">
        <v>3088</v>
      </c>
      <c r="B108" s="56" t="s">
        <v>1289</v>
      </c>
      <c r="C108" s="57">
        <v>3.2372999999999999E-4</v>
      </c>
      <c r="D108" s="57">
        <v>3.3260000000000001E-4</v>
      </c>
      <c r="E108" s="65">
        <v>11515.824000000001</v>
      </c>
      <c r="F108" s="42">
        <v>8671</v>
      </c>
      <c r="G108" s="43">
        <v>20186.824000000001</v>
      </c>
      <c r="H108" s="66">
        <v>276984</v>
      </c>
      <c r="I108" s="42">
        <v>377719</v>
      </c>
      <c r="J108" s="42">
        <v>192056</v>
      </c>
      <c r="K108" s="42">
        <v>200370</v>
      </c>
      <c r="L108" s="44">
        <v>366332</v>
      </c>
      <c r="M108" s="66">
        <v>-104141</v>
      </c>
      <c r="N108" s="42">
        <v>-11973.066928456599</v>
      </c>
      <c r="O108" s="42">
        <v>-116114.0669284566</v>
      </c>
      <c r="P108" s="42">
        <v>0</v>
      </c>
      <c r="Q108" s="44">
        <v>-116114.0669284566</v>
      </c>
      <c r="R108" s="45">
        <v>10666</v>
      </c>
      <c r="S108" s="66">
        <v>57075</v>
      </c>
      <c r="T108" s="42">
        <v>11554</v>
      </c>
      <c r="U108" s="42">
        <v>11575</v>
      </c>
      <c r="V108" s="42">
        <v>2197.2376155729507</v>
      </c>
      <c r="W108" s="44">
        <v>82401.237615572958</v>
      </c>
      <c r="X108" s="66">
        <v>54851</v>
      </c>
      <c r="Y108" s="42">
        <v>0</v>
      </c>
      <c r="Z108" s="42">
        <v>43239</v>
      </c>
      <c r="AA108" s="42">
        <v>59132.468259048997</v>
      </c>
      <c r="AB108" s="43">
        <v>157222.468259049</v>
      </c>
      <c r="AC108" s="66">
        <v>-60659.32238594869</v>
      </c>
      <c r="AD108" s="42">
        <v>-6756.2315706539812</v>
      </c>
      <c r="AE108" s="42">
        <v>-1560.6766868733732</v>
      </c>
      <c r="AF108" s="42">
        <v>-5845</v>
      </c>
      <c r="AG108" s="42">
        <v>0</v>
      </c>
      <c r="AH108" s="44">
        <v>0</v>
      </c>
    </row>
    <row r="109" spans="1:34" s="4" customFormat="1">
      <c r="A109" s="46">
        <v>3801</v>
      </c>
      <c r="B109" s="56" t="s">
        <v>1346</v>
      </c>
      <c r="C109" s="57">
        <v>1.9531599999999998E-3</v>
      </c>
      <c r="D109" s="57">
        <v>1.69937E-3</v>
      </c>
      <c r="E109" s="65">
        <v>41845.621200000001</v>
      </c>
      <c r="F109" s="42">
        <v>52315</v>
      </c>
      <c r="G109" s="43">
        <v>94160.621199999994</v>
      </c>
      <c r="H109" s="66">
        <v>1671127</v>
      </c>
      <c r="I109" s="42">
        <v>2278893</v>
      </c>
      <c r="J109" s="42">
        <v>1158733</v>
      </c>
      <c r="K109" s="42">
        <v>1208891</v>
      </c>
      <c r="L109" s="44">
        <v>2210189</v>
      </c>
      <c r="M109" s="66">
        <v>-628316</v>
      </c>
      <c r="N109" s="42">
        <v>-465978.6190871626</v>
      </c>
      <c r="O109" s="42">
        <v>-1094294.6190871627</v>
      </c>
      <c r="P109" s="42">
        <v>0</v>
      </c>
      <c r="Q109" s="44">
        <v>-1094294.6190871627</v>
      </c>
      <c r="R109" s="45">
        <v>64351</v>
      </c>
      <c r="S109" s="66">
        <v>344348</v>
      </c>
      <c r="T109" s="42">
        <v>69708</v>
      </c>
      <c r="U109" s="42">
        <v>69836</v>
      </c>
      <c r="V109" s="42">
        <v>209458.74298398313</v>
      </c>
      <c r="W109" s="44">
        <v>693350.74298398313</v>
      </c>
      <c r="X109" s="66">
        <v>330935</v>
      </c>
      <c r="Y109" s="42">
        <v>0</v>
      </c>
      <c r="Z109" s="42">
        <v>260872</v>
      </c>
      <c r="AA109" s="42">
        <v>426075.75974915002</v>
      </c>
      <c r="AB109" s="43">
        <v>1017882.75974915</v>
      </c>
      <c r="AC109" s="66">
        <v>-408607.26393551682</v>
      </c>
      <c r="AD109" s="42">
        <v>72927.538165800172</v>
      </c>
      <c r="AE109" s="42">
        <v>46418.709004549819</v>
      </c>
      <c r="AF109" s="42">
        <v>-35271</v>
      </c>
      <c r="AG109" s="42">
        <v>0</v>
      </c>
      <c r="AH109" s="44">
        <v>0</v>
      </c>
    </row>
    <row r="110" spans="1:34" s="4" customFormat="1">
      <c r="A110" s="46">
        <v>5470</v>
      </c>
      <c r="B110" s="56" t="s">
        <v>1390</v>
      </c>
      <c r="C110" s="57">
        <v>8.0092199999999992E-3</v>
      </c>
      <c r="D110" s="57">
        <v>8.4750299999999997E-3</v>
      </c>
      <c r="E110" s="65">
        <v>235639.7156</v>
      </c>
      <c r="F110" s="42">
        <v>214525</v>
      </c>
      <c r="G110" s="43">
        <v>450164.7156</v>
      </c>
      <c r="H110" s="66">
        <v>6852701</v>
      </c>
      <c r="I110" s="42">
        <v>9344938</v>
      </c>
      <c r="J110" s="42">
        <v>4751555</v>
      </c>
      <c r="K110" s="42">
        <v>4957236</v>
      </c>
      <c r="L110" s="44">
        <v>9063205</v>
      </c>
      <c r="M110" s="66">
        <v>-2576500</v>
      </c>
      <c r="N110" s="42">
        <v>-1869010.1054679384</v>
      </c>
      <c r="O110" s="42">
        <v>-4445510.1054679379</v>
      </c>
      <c r="P110" s="42">
        <v>0</v>
      </c>
      <c r="Q110" s="44">
        <v>-4445510.1054679379</v>
      </c>
      <c r="R110" s="45">
        <v>263880</v>
      </c>
      <c r="S110" s="66">
        <v>1412048</v>
      </c>
      <c r="T110" s="42">
        <v>285848</v>
      </c>
      <c r="U110" s="42">
        <v>286372</v>
      </c>
      <c r="V110" s="42">
        <v>0</v>
      </c>
      <c r="W110" s="44">
        <v>1984268</v>
      </c>
      <c r="X110" s="66">
        <v>1357046</v>
      </c>
      <c r="Y110" s="42">
        <v>0</v>
      </c>
      <c r="Z110" s="42">
        <v>1069746</v>
      </c>
      <c r="AA110" s="42">
        <v>2396478.5035368274</v>
      </c>
      <c r="AB110" s="43">
        <v>4823270.5035368279</v>
      </c>
      <c r="AC110" s="66">
        <v>-2313225.470286055</v>
      </c>
      <c r="AD110" s="42">
        <v>-287046.64831916906</v>
      </c>
      <c r="AE110" s="42">
        <v>-94096.384931603199</v>
      </c>
      <c r="AF110" s="42">
        <v>-144634.00000000093</v>
      </c>
      <c r="AG110" s="42">
        <v>0</v>
      </c>
      <c r="AH110" s="44">
        <v>0</v>
      </c>
    </row>
    <row r="111" spans="1:34" s="4" customFormat="1">
      <c r="A111" s="46">
        <v>7403</v>
      </c>
      <c r="B111" s="56" t="s">
        <v>1409</v>
      </c>
      <c r="C111" s="57">
        <v>4.4551999999999998E-4</v>
      </c>
      <c r="D111" s="57">
        <v>5.2433999999999998E-4</v>
      </c>
      <c r="E111" s="65">
        <v>20248.783599999999</v>
      </c>
      <c r="F111" s="42">
        <v>11933</v>
      </c>
      <c r="G111" s="43">
        <v>32181.783599999999</v>
      </c>
      <c r="H111" s="66">
        <v>381188</v>
      </c>
      <c r="I111" s="42">
        <v>519820</v>
      </c>
      <c r="J111" s="42">
        <v>264309</v>
      </c>
      <c r="K111" s="42">
        <v>275751</v>
      </c>
      <c r="L111" s="44">
        <v>504149</v>
      </c>
      <c r="M111" s="66">
        <v>-143320</v>
      </c>
      <c r="N111" s="42">
        <v>-81076.307168206884</v>
      </c>
      <c r="O111" s="42">
        <v>-224396.3071682069</v>
      </c>
      <c r="P111" s="42">
        <v>0</v>
      </c>
      <c r="Q111" s="44">
        <v>-224396.3071682069</v>
      </c>
      <c r="R111" s="45">
        <v>14679</v>
      </c>
      <c r="S111" s="66">
        <v>78546</v>
      </c>
      <c r="T111" s="42">
        <v>15901</v>
      </c>
      <c r="U111" s="42">
        <v>15930</v>
      </c>
      <c r="V111" s="42">
        <v>0</v>
      </c>
      <c r="W111" s="44">
        <v>110377</v>
      </c>
      <c r="X111" s="66">
        <v>75487</v>
      </c>
      <c r="Y111" s="42">
        <v>0</v>
      </c>
      <c r="Z111" s="42">
        <v>59506</v>
      </c>
      <c r="AA111" s="42">
        <v>266255.10214071791</v>
      </c>
      <c r="AB111" s="43">
        <v>401248.10214071791</v>
      </c>
      <c r="AC111" s="66">
        <v>-201289.2606508515</v>
      </c>
      <c r="AD111" s="42">
        <v>-67047.008791272063</v>
      </c>
      <c r="AE111" s="42">
        <v>-14489.832698594331</v>
      </c>
      <c r="AF111" s="42">
        <v>-8045</v>
      </c>
      <c r="AG111" s="42">
        <v>0</v>
      </c>
      <c r="AH111" s="44">
        <v>0</v>
      </c>
    </row>
    <row r="112" spans="1:34" s="4" customFormat="1">
      <c r="A112" s="46">
        <v>7407</v>
      </c>
      <c r="B112" s="56" t="s">
        <v>1410</v>
      </c>
      <c r="C112" s="57">
        <v>0</v>
      </c>
      <c r="D112" s="57">
        <v>0</v>
      </c>
      <c r="E112" s="65">
        <v>0</v>
      </c>
      <c r="F112" s="42">
        <v>0</v>
      </c>
      <c r="G112" s="43">
        <v>0</v>
      </c>
      <c r="H112" s="66">
        <v>0</v>
      </c>
      <c r="I112" s="42">
        <v>0</v>
      </c>
      <c r="J112" s="42">
        <v>0</v>
      </c>
      <c r="K112" s="42">
        <v>0</v>
      </c>
      <c r="L112" s="44">
        <v>0</v>
      </c>
      <c r="M112" s="66">
        <v>0</v>
      </c>
      <c r="N112" s="42">
        <v>0</v>
      </c>
      <c r="O112" s="42">
        <v>0</v>
      </c>
      <c r="P112" s="42">
        <v>0</v>
      </c>
      <c r="Q112" s="44">
        <v>0</v>
      </c>
      <c r="R112" s="45">
        <v>0</v>
      </c>
      <c r="S112" s="66">
        <v>0</v>
      </c>
      <c r="T112" s="42">
        <v>0</v>
      </c>
      <c r="U112" s="42">
        <v>0</v>
      </c>
      <c r="V112" s="42">
        <v>0</v>
      </c>
      <c r="W112" s="44">
        <v>0</v>
      </c>
      <c r="X112" s="66">
        <v>0</v>
      </c>
      <c r="Y112" s="42">
        <v>0</v>
      </c>
      <c r="Z112" s="42">
        <v>0</v>
      </c>
      <c r="AA112" s="42">
        <v>0</v>
      </c>
      <c r="AB112" s="43">
        <v>0</v>
      </c>
      <c r="AC112" s="66">
        <v>0</v>
      </c>
      <c r="AD112" s="42">
        <v>0</v>
      </c>
      <c r="AE112" s="42">
        <v>0</v>
      </c>
      <c r="AF112" s="42">
        <v>0</v>
      </c>
      <c r="AG112" s="42">
        <v>0</v>
      </c>
      <c r="AH112" s="44">
        <v>0</v>
      </c>
    </row>
    <row r="113" spans="1:34" s="4" customFormat="1">
      <c r="A113" s="46">
        <v>7408</v>
      </c>
      <c r="B113" s="56" t="s">
        <v>1411</v>
      </c>
      <c r="C113" s="57">
        <v>1.3922000000000001E-4</v>
      </c>
      <c r="D113" s="57">
        <v>1.5402999999999999E-4</v>
      </c>
      <c r="E113" s="65">
        <v>5505.3919999999998</v>
      </c>
      <c r="F113" s="42">
        <v>3729</v>
      </c>
      <c r="G113" s="43">
        <v>9234.3919999999998</v>
      </c>
      <c r="H113" s="66">
        <v>119117</v>
      </c>
      <c r="I113" s="42">
        <v>162438</v>
      </c>
      <c r="J113" s="42">
        <v>82594</v>
      </c>
      <c r="K113" s="42">
        <v>86169</v>
      </c>
      <c r="L113" s="44">
        <v>157541</v>
      </c>
      <c r="M113" s="66">
        <v>-44786</v>
      </c>
      <c r="N113" s="42">
        <v>-1595.5617981100586</v>
      </c>
      <c r="O113" s="42">
        <v>-46381.561798110059</v>
      </c>
      <c r="P113" s="42">
        <v>0</v>
      </c>
      <c r="Q113" s="44">
        <v>-46381.561798110059</v>
      </c>
      <c r="R113" s="45">
        <v>4587</v>
      </c>
      <c r="S113" s="66">
        <v>24545</v>
      </c>
      <c r="T113" s="42">
        <v>4969</v>
      </c>
      <c r="U113" s="42">
        <v>4978</v>
      </c>
      <c r="V113" s="42">
        <v>4035.8465556976471</v>
      </c>
      <c r="W113" s="44">
        <v>38527.846555697644</v>
      </c>
      <c r="X113" s="66">
        <v>23589</v>
      </c>
      <c r="Y113" s="42">
        <v>0</v>
      </c>
      <c r="Z113" s="42">
        <v>18595</v>
      </c>
      <c r="AA113" s="42">
        <v>53168.500358737314</v>
      </c>
      <c r="AB113" s="43">
        <v>95352.500358737307</v>
      </c>
      <c r="AC113" s="66">
        <v>-39666.745377225016</v>
      </c>
      <c r="AD113" s="42">
        <v>-11909.499597582653</v>
      </c>
      <c r="AE113" s="42">
        <v>-2734.4088282320058</v>
      </c>
      <c r="AF113" s="42">
        <v>-2514</v>
      </c>
      <c r="AG113" s="42">
        <v>0</v>
      </c>
      <c r="AH113" s="44">
        <v>0</v>
      </c>
    </row>
    <row r="114" spans="1:34" s="4" customFormat="1">
      <c r="A114" s="46">
        <v>7409</v>
      </c>
      <c r="B114" s="56" t="s">
        <v>1412</v>
      </c>
      <c r="C114" s="57">
        <v>5.8E-5</v>
      </c>
      <c r="D114" s="57">
        <v>4.1520000000000002E-5</v>
      </c>
      <c r="E114" s="65">
        <v>0</v>
      </c>
      <c r="F114" s="42">
        <v>1554</v>
      </c>
      <c r="G114" s="43">
        <v>1554</v>
      </c>
      <c r="H114" s="66">
        <v>49625</v>
      </c>
      <c r="I114" s="42">
        <v>67673</v>
      </c>
      <c r="J114" s="42">
        <v>34409</v>
      </c>
      <c r="K114" s="42">
        <v>35899</v>
      </c>
      <c r="L114" s="44">
        <v>65633</v>
      </c>
      <c r="M114" s="66">
        <v>-18658</v>
      </c>
      <c r="N114" s="42">
        <v>-26893.244179694655</v>
      </c>
      <c r="O114" s="42">
        <v>-45551.244179694651</v>
      </c>
      <c r="P114" s="42">
        <v>0</v>
      </c>
      <c r="Q114" s="44">
        <v>-45551.244179694651</v>
      </c>
      <c r="R114" s="45">
        <v>1911</v>
      </c>
      <c r="S114" s="66">
        <v>10226</v>
      </c>
      <c r="T114" s="42">
        <v>2070</v>
      </c>
      <c r="U114" s="42">
        <v>2074</v>
      </c>
      <c r="V114" s="42">
        <v>13663.040845153537</v>
      </c>
      <c r="W114" s="44">
        <v>28033.040845153537</v>
      </c>
      <c r="X114" s="66">
        <v>9827</v>
      </c>
      <c r="Y114" s="42">
        <v>0</v>
      </c>
      <c r="Z114" s="42">
        <v>7747</v>
      </c>
      <c r="AA114" s="42">
        <v>37860.738677124122</v>
      </c>
      <c r="AB114" s="43">
        <v>55434.738677124122</v>
      </c>
      <c r="AC114" s="66">
        <v>-26795.817757972953</v>
      </c>
      <c r="AD114" s="42">
        <v>-2497.0981166582478</v>
      </c>
      <c r="AE114" s="42">
        <v>2937.2180426606214</v>
      </c>
      <c r="AF114" s="42">
        <v>-1046.0000000000036</v>
      </c>
      <c r="AG114" s="42">
        <v>0</v>
      </c>
      <c r="AH114" s="44">
        <v>0</v>
      </c>
    </row>
    <row r="115" spans="1:34" s="4" customFormat="1">
      <c r="A115" s="46">
        <v>7410</v>
      </c>
      <c r="B115" s="56" t="s">
        <v>2634</v>
      </c>
      <c r="C115" s="57">
        <v>0</v>
      </c>
      <c r="D115" s="57">
        <v>0</v>
      </c>
      <c r="E115" s="65">
        <v>0</v>
      </c>
      <c r="F115" s="42">
        <v>0</v>
      </c>
      <c r="G115" s="43">
        <v>0</v>
      </c>
      <c r="H115" s="66">
        <v>0</v>
      </c>
      <c r="I115" s="42">
        <v>0</v>
      </c>
      <c r="J115" s="42">
        <v>0</v>
      </c>
      <c r="K115" s="42">
        <v>0</v>
      </c>
      <c r="L115" s="44">
        <v>0</v>
      </c>
      <c r="M115" s="66">
        <v>0</v>
      </c>
      <c r="N115" s="42">
        <v>0</v>
      </c>
      <c r="O115" s="42">
        <v>0</v>
      </c>
      <c r="P115" s="42">
        <v>0</v>
      </c>
      <c r="Q115" s="44">
        <v>0</v>
      </c>
      <c r="R115" s="45">
        <v>0</v>
      </c>
      <c r="S115" s="66">
        <v>0</v>
      </c>
      <c r="T115" s="42">
        <v>0</v>
      </c>
      <c r="U115" s="42">
        <v>0</v>
      </c>
      <c r="V115" s="42">
        <v>0</v>
      </c>
      <c r="W115" s="44">
        <v>0</v>
      </c>
      <c r="X115" s="66">
        <v>0</v>
      </c>
      <c r="Y115" s="42">
        <v>0</v>
      </c>
      <c r="Z115" s="42">
        <v>0</v>
      </c>
      <c r="AA115" s="42">
        <v>0</v>
      </c>
      <c r="AB115" s="43">
        <v>0</v>
      </c>
      <c r="AC115" s="66">
        <v>0</v>
      </c>
      <c r="AD115" s="42">
        <v>0</v>
      </c>
      <c r="AE115" s="42">
        <v>0</v>
      </c>
      <c r="AF115" s="42">
        <v>0</v>
      </c>
      <c r="AG115" s="42">
        <v>0</v>
      </c>
      <c r="AH115" s="44">
        <v>0</v>
      </c>
    </row>
    <row r="116" spans="1:34" s="4" customFormat="1">
      <c r="A116" s="46">
        <v>7415</v>
      </c>
      <c r="B116" s="56" t="s">
        <v>1413</v>
      </c>
      <c r="C116" s="57">
        <v>4.6999999999999997E-5</v>
      </c>
      <c r="D116" s="57">
        <v>2.758E-5</v>
      </c>
      <c r="E116" s="65">
        <v>148.18440000000001</v>
      </c>
      <c r="F116" s="42">
        <v>1259</v>
      </c>
      <c r="G116" s="43">
        <v>1407.1844000000001</v>
      </c>
      <c r="H116" s="66">
        <v>40213</v>
      </c>
      <c r="I116" s="42">
        <v>54838</v>
      </c>
      <c r="J116" s="42">
        <v>27883</v>
      </c>
      <c r="K116" s="42">
        <v>29090</v>
      </c>
      <c r="L116" s="44">
        <v>53185</v>
      </c>
      <c r="M116" s="66">
        <v>-15120</v>
      </c>
      <c r="N116" s="42">
        <v>3849.4539756688591</v>
      </c>
      <c r="O116" s="42">
        <v>-11270.546024331141</v>
      </c>
      <c r="P116" s="42">
        <v>0</v>
      </c>
      <c r="Q116" s="44">
        <v>-11270.546024331141</v>
      </c>
      <c r="R116" s="45">
        <v>1549</v>
      </c>
      <c r="S116" s="66">
        <v>8286</v>
      </c>
      <c r="T116" s="42">
        <v>1677</v>
      </c>
      <c r="U116" s="42">
        <v>1680</v>
      </c>
      <c r="V116" s="42">
        <v>34665.541815097866</v>
      </c>
      <c r="W116" s="44">
        <v>46308.541815097866</v>
      </c>
      <c r="X116" s="66">
        <v>7963</v>
      </c>
      <c r="Y116" s="42">
        <v>0</v>
      </c>
      <c r="Z116" s="42">
        <v>6278</v>
      </c>
      <c r="AA116" s="42">
        <v>1212.3186297599998</v>
      </c>
      <c r="AB116" s="43">
        <v>15453.31862976</v>
      </c>
      <c r="AC116" s="66">
        <v>14747.712078640947</v>
      </c>
      <c r="AD116" s="42">
        <v>13369.979800176243</v>
      </c>
      <c r="AE116" s="42">
        <v>3586.5313065206783</v>
      </c>
      <c r="AF116" s="42">
        <v>-849</v>
      </c>
      <c r="AG116" s="42">
        <v>0</v>
      </c>
      <c r="AH116" s="44">
        <v>0</v>
      </c>
    </row>
    <row r="117" spans="1:34" s="4" customFormat="1">
      <c r="A117" s="46">
        <v>7416</v>
      </c>
      <c r="B117" s="56" t="s">
        <v>1414</v>
      </c>
      <c r="C117" s="57">
        <v>0</v>
      </c>
      <c r="D117" s="57">
        <v>0</v>
      </c>
      <c r="E117" s="65">
        <v>0</v>
      </c>
      <c r="F117" s="42">
        <v>0</v>
      </c>
      <c r="G117" s="43">
        <v>0</v>
      </c>
      <c r="H117" s="66">
        <v>0</v>
      </c>
      <c r="I117" s="42">
        <v>0</v>
      </c>
      <c r="J117" s="42">
        <v>0</v>
      </c>
      <c r="K117" s="42">
        <v>0</v>
      </c>
      <c r="L117" s="44">
        <v>0</v>
      </c>
      <c r="M117" s="66">
        <v>0</v>
      </c>
      <c r="N117" s="42">
        <v>-23238.145922039141</v>
      </c>
      <c r="O117" s="42">
        <v>-23238.145922039141</v>
      </c>
      <c r="P117" s="42">
        <v>0</v>
      </c>
      <c r="Q117" s="44">
        <v>-23238.145922039141</v>
      </c>
      <c r="R117" s="45">
        <v>0</v>
      </c>
      <c r="S117" s="66">
        <v>0</v>
      </c>
      <c r="T117" s="42">
        <v>0</v>
      </c>
      <c r="U117" s="42">
        <v>0</v>
      </c>
      <c r="V117" s="42">
        <v>0</v>
      </c>
      <c r="W117" s="44">
        <v>0</v>
      </c>
      <c r="X117" s="66">
        <v>0</v>
      </c>
      <c r="Y117" s="42">
        <v>0</v>
      </c>
      <c r="Z117" s="42">
        <v>0</v>
      </c>
      <c r="AA117" s="42">
        <v>7805.9687801905857</v>
      </c>
      <c r="AB117" s="43">
        <v>7805.9687801905857</v>
      </c>
      <c r="AC117" s="66">
        <v>-7805.9687801905857</v>
      </c>
      <c r="AD117" s="42">
        <v>0</v>
      </c>
      <c r="AE117" s="42">
        <v>0</v>
      </c>
      <c r="AF117" s="42">
        <v>0</v>
      </c>
      <c r="AG117" s="42">
        <v>0</v>
      </c>
      <c r="AH117" s="44">
        <v>0</v>
      </c>
    </row>
    <row r="118" spans="1:34" s="4" customFormat="1">
      <c r="A118" s="46">
        <v>7417</v>
      </c>
      <c r="B118" s="56" t="s">
        <v>1415</v>
      </c>
      <c r="C118" s="57">
        <v>8.2520000000000003E-5</v>
      </c>
      <c r="D118" s="57">
        <v>7.6190000000000001E-5</v>
      </c>
      <c r="E118" s="65">
        <v>1949.1108000000002</v>
      </c>
      <c r="F118" s="42">
        <v>2210</v>
      </c>
      <c r="G118" s="43">
        <v>4159.1108000000004</v>
      </c>
      <c r="H118" s="66">
        <v>70604</v>
      </c>
      <c r="I118" s="42">
        <v>96282</v>
      </c>
      <c r="J118" s="42">
        <v>48956</v>
      </c>
      <c r="K118" s="42">
        <v>51075</v>
      </c>
      <c r="L118" s="44">
        <v>93379</v>
      </c>
      <c r="M118" s="66">
        <v>-26546</v>
      </c>
      <c r="N118" s="42">
        <v>-7672.158078842067</v>
      </c>
      <c r="O118" s="42">
        <v>-34218.158078842069</v>
      </c>
      <c r="P118" s="42">
        <v>0</v>
      </c>
      <c r="Q118" s="44">
        <v>-34218.158078842069</v>
      </c>
      <c r="R118" s="45">
        <v>2719</v>
      </c>
      <c r="S118" s="66">
        <v>14549</v>
      </c>
      <c r="T118" s="42">
        <v>2945</v>
      </c>
      <c r="U118" s="42">
        <v>2951</v>
      </c>
      <c r="V118" s="42">
        <v>4886.3809287385275</v>
      </c>
      <c r="W118" s="44">
        <v>25331.380928738527</v>
      </c>
      <c r="X118" s="66">
        <v>13982</v>
      </c>
      <c r="Y118" s="42">
        <v>0</v>
      </c>
      <c r="Z118" s="42">
        <v>11022</v>
      </c>
      <c r="AA118" s="42">
        <v>3304.9373542570575</v>
      </c>
      <c r="AB118" s="43">
        <v>28308.937354257057</v>
      </c>
      <c r="AC118" s="66">
        <v>-7347.6930179391129</v>
      </c>
      <c r="AD118" s="42">
        <v>4729.5073860050024</v>
      </c>
      <c r="AE118" s="42">
        <v>1130.6292064155805</v>
      </c>
      <c r="AF118" s="42">
        <v>-1490</v>
      </c>
      <c r="AG118" s="42">
        <v>0</v>
      </c>
      <c r="AH118" s="44">
        <v>0</v>
      </c>
    </row>
    <row r="119" spans="1:34" s="4" customFormat="1">
      <c r="A119" s="46">
        <v>7716</v>
      </c>
      <c r="B119" s="56" t="s">
        <v>2632</v>
      </c>
      <c r="C119" s="57">
        <v>2.9E-5</v>
      </c>
      <c r="D119" s="57">
        <v>5.0899999999999997E-5</v>
      </c>
      <c r="E119" s="65">
        <v>2255.14</v>
      </c>
      <c r="F119" s="42">
        <v>777</v>
      </c>
      <c r="G119" s="43">
        <v>3032.14</v>
      </c>
      <c r="H119" s="66">
        <v>24812</v>
      </c>
      <c r="I119" s="42">
        <v>33836</v>
      </c>
      <c r="J119" s="42">
        <v>17205</v>
      </c>
      <c r="K119" s="42">
        <v>17949</v>
      </c>
      <c r="L119" s="44">
        <v>32816</v>
      </c>
      <c r="M119" s="66">
        <v>-9329</v>
      </c>
      <c r="N119" s="42">
        <v>-4153.8271100400489</v>
      </c>
      <c r="O119" s="42">
        <v>-13482.827110040049</v>
      </c>
      <c r="P119" s="42">
        <v>0</v>
      </c>
      <c r="Q119" s="44">
        <v>-13482.827110040049</v>
      </c>
      <c r="R119" s="45">
        <v>955</v>
      </c>
      <c r="S119" s="66">
        <v>5113</v>
      </c>
      <c r="T119" s="42">
        <v>1035</v>
      </c>
      <c r="U119" s="42">
        <v>1037</v>
      </c>
      <c r="V119" s="42">
        <v>5097.9297623988214</v>
      </c>
      <c r="W119" s="44">
        <v>12282.92976239882</v>
      </c>
      <c r="X119" s="66">
        <v>4914</v>
      </c>
      <c r="Y119" s="42">
        <v>0</v>
      </c>
      <c r="Z119" s="42">
        <v>3873</v>
      </c>
      <c r="AA119" s="42">
        <v>47696.291930929947</v>
      </c>
      <c r="AB119" s="43">
        <v>56483.291930929947</v>
      </c>
      <c r="AC119" s="66">
        <v>-24823.526644718284</v>
      </c>
      <c r="AD119" s="42">
        <v>-14777.447851855337</v>
      </c>
      <c r="AE119" s="42">
        <v>-4075.3876719575046</v>
      </c>
      <c r="AF119" s="42">
        <v>-524</v>
      </c>
      <c r="AG119" s="42">
        <v>0</v>
      </c>
      <c r="AH119" s="44">
        <v>0</v>
      </c>
    </row>
    <row r="120" spans="1:34" s="4" customFormat="1">
      <c r="A120" s="46">
        <v>7718</v>
      </c>
      <c r="B120" s="56" t="s">
        <v>1416</v>
      </c>
      <c r="C120" s="57">
        <v>3.2310000000000001E-5</v>
      </c>
      <c r="D120" s="57">
        <v>5.5909999999999998E-5</v>
      </c>
      <c r="E120" s="65">
        <v>2512.6999999999998</v>
      </c>
      <c r="F120" s="42">
        <v>865</v>
      </c>
      <c r="G120" s="43">
        <v>3377.7</v>
      </c>
      <c r="H120" s="66">
        <v>27644</v>
      </c>
      <c r="I120" s="42">
        <v>37698</v>
      </c>
      <c r="J120" s="42">
        <v>19168</v>
      </c>
      <c r="K120" s="42">
        <v>19998</v>
      </c>
      <c r="L120" s="44">
        <v>36562</v>
      </c>
      <c r="M120" s="66">
        <v>-10394</v>
      </c>
      <c r="N120" s="42">
        <v>-18346.60534829403</v>
      </c>
      <c r="O120" s="42">
        <v>-28740.60534829403</v>
      </c>
      <c r="P120" s="42">
        <v>0</v>
      </c>
      <c r="Q120" s="44">
        <v>-28740.60534829403</v>
      </c>
      <c r="R120" s="45">
        <v>1065</v>
      </c>
      <c r="S120" s="66">
        <v>5696</v>
      </c>
      <c r="T120" s="42">
        <v>1153</v>
      </c>
      <c r="U120" s="42">
        <v>1155</v>
      </c>
      <c r="V120" s="42">
        <v>0</v>
      </c>
      <c r="W120" s="44">
        <v>8004</v>
      </c>
      <c r="X120" s="66">
        <v>5474</v>
      </c>
      <c r="Y120" s="42">
        <v>0</v>
      </c>
      <c r="Z120" s="42">
        <v>4315</v>
      </c>
      <c r="AA120" s="42">
        <v>54193.018080656198</v>
      </c>
      <c r="AB120" s="43">
        <v>63982.018080656198</v>
      </c>
      <c r="AC120" s="66">
        <v>-36053.157585955552</v>
      </c>
      <c r="AD120" s="42">
        <v>-14956.9804304032</v>
      </c>
      <c r="AE120" s="42">
        <v>-4384.8800642974484</v>
      </c>
      <c r="AF120" s="42">
        <v>-583</v>
      </c>
      <c r="AG120" s="42">
        <v>0</v>
      </c>
      <c r="AH120" s="44">
        <v>0</v>
      </c>
    </row>
    <row r="121" spans="1:34" s="4" customFormat="1">
      <c r="A121" s="46">
        <v>7720</v>
      </c>
      <c r="B121" s="56" t="s">
        <v>1417</v>
      </c>
      <c r="C121" s="57">
        <v>1.453E-5</v>
      </c>
      <c r="D121" s="57">
        <v>2.5210000000000001E-5</v>
      </c>
      <c r="E121" s="65">
        <v>1129.5899999999999</v>
      </c>
      <c r="F121" s="42">
        <v>389</v>
      </c>
      <c r="G121" s="43">
        <v>1518.59</v>
      </c>
      <c r="H121" s="66">
        <v>12432</v>
      </c>
      <c r="I121" s="42">
        <v>16953</v>
      </c>
      <c r="J121" s="42">
        <v>8620</v>
      </c>
      <c r="K121" s="42">
        <v>8993</v>
      </c>
      <c r="L121" s="44">
        <v>16442</v>
      </c>
      <c r="M121" s="66">
        <v>-4674</v>
      </c>
      <c r="N121" s="42">
        <v>-7174.3127128774568</v>
      </c>
      <c r="O121" s="42">
        <v>-11848.312712877458</v>
      </c>
      <c r="P121" s="42">
        <v>0</v>
      </c>
      <c r="Q121" s="44">
        <v>-11848.312712877458</v>
      </c>
      <c r="R121" s="45">
        <v>479</v>
      </c>
      <c r="S121" s="66">
        <v>2562</v>
      </c>
      <c r="T121" s="42">
        <v>519</v>
      </c>
      <c r="U121" s="42">
        <v>520</v>
      </c>
      <c r="V121" s="42">
        <v>0</v>
      </c>
      <c r="W121" s="44">
        <v>3601</v>
      </c>
      <c r="X121" s="66">
        <v>2462</v>
      </c>
      <c r="Y121" s="42">
        <v>0</v>
      </c>
      <c r="Z121" s="42">
        <v>1941</v>
      </c>
      <c r="AA121" s="42">
        <v>23196.953054126418</v>
      </c>
      <c r="AB121" s="43">
        <v>27599.953054126418</v>
      </c>
      <c r="AC121" s="66">
        <v>-14721.537166141814</v>
      </c>
      <c r="AD121" s="42">
        <v>-7030.4981822729915</v>
      </c>
      <c r="AE121" s="42">
        <v>-1984.9177057116144</v>
      </c>
      <c r="AF121" s="42">
        <v>-262</v>
      </c>
      <c r="AG121" s="42">
        <v>0</v>
      </c>
      <c r="AH121" s="44">
        <v>0</v>
      </c>
    </row>
    <row r="122" spans="1:34" s="4" customFormat="1">
      <c r="A122" s="46">
        <v>7724</v>
      </c>
      <c r="B122" s="56" t="s">
        <v>1418</v>
      </c>
      <c r="C122" s="57">
        <v>8.8899999999999996E-6</v>
      </c>
      <c r="D122" s="57">
        <v>1.5319999999999999E-5</v>
      </c>
      <c r="E122" s="65">
        <v>691.43</v>
      </c>
      <c r="F122" s="42">
        <v>238</v>
      </c>
      <c r="G122" s="43">
        <v>929.43</v>
      </c>
      <c r="H122" s="66">
        <v>7606</v>
      </c>
      <c r="I122" s="42">
        <v>10373</v>
      </c>
      <c r="J122" s="42">
        <v>5274</v>
      </c>
      <c r="K122" s="42">
        <v>5502</v>
      </c>
      <c r="L122" s="44">
        <v>10060</v>
      </c>
      <c r="M122" s="66">
        <v>-2860</v>
      </c>
      <c r="N122" s="42">
        <v>-3097.1947559360415</v>
      </c>
      <c r="O122" s="42">
        <v>-5957.1947559360415</v>
      </c>
      <c r="P122" s="42">
        <v>0</v>
      </c>
      <c r="Q122" s="44">
        <v>-5957.1947559360415</v>
      </c>
      <c r="R122" s="45">
        <v>293</v>
      </c>
      <c r="S122" s="66">
        <v>1567</v>
      </c>
      <c r="T122" s="42">
        <v>317</v>
      </c>
      <c r="U122" s="42">
        <v>318</v>
      </c>
      <c r="V122" s="42">
        <v>0</v>
      </c>
      <c r="W122" s="44">
        <v>2202</v>
      </c>
      <c r="X122" s="66">
        <v>1506</v>
      </c>
      <c r="Y122" s="42">
        <v>0</v>
      </c>
      <c r="Z122" s="42">
        <v>1187</v>
      </c>
      <c r="AA122" s="42">
        <v>13489.583055046278</v>
      </c>
      <c r="AB122" s="43">
        <v>16182.583055046278</v>
      </c>
      <c r="AC122" s="66">
        <v>-8462.1331557948979</v>
      </c>
      <c r="AD122" s="42">
        <v>-4163.8057124901916</v>
      </c>
      <c r="AE122" s="42">
        <v>-1193.6441867611895</v>
      </c>
      <c r="AF122" s="42">
        <v>-161</v>
      </c>
      <c r="AG122" s="42">
        <v>0</v>
      </c>
      <c r="AH122" s="44">
        <v>0</v>
      </c>
    </row>
    <row r="123" spans="1:34" s="4" customFormat="1">
      <c r="A123" s="46">
        <v>7725</v>
      </c>
      <c r="B123" s="56" t="s">
        <v>1419</v>
      </c>
      <c r="C123" s="57">
        <v>3.9199999999999997E-6</v>
      </c>
      <c r="D123" s="57">
        <v>7.2099999999999996E-6</v>
      </c>
      <c r="E123" s="65">
        <v>304.77999999999997</v>
      </c>
      <c r="F123" s="42">
        <v>105</v>
      </c>
      <c r="G123" s="43">
        <v>409.78</v>
      </c>
      <c r="H123" s="66">
        <v>3354</v>
      </c>
      <c r="I123" s="42">
        <v>4574</v>
      </c>
      <c r="J123" s="42">
        <v>2326</v>
      </c>
      <c r="K123" s="42">
        <v>2426</v>
      </c>
      <c r="L123" s="44">
        <v>4436</v>
      </c>
      <c r="M123" s="66">
        <v>-1261</v>
      </c>
      <c r="N123" s="42">
        <v>-2451.1574819181469</v>
      </c>
      <c r="O123" s="42">
        <v>-3712.1574819181469</v>
      </c>
      <c r="P123" s="42">
        <v>0</v>
      </c>
      <c r="Q123" s="44">
        <v>-3712.1574819181469</v>
      </c>
      <c r="R123" s="45">
        <v>129</v>
      </c>
      <c r="S123" s="66">
        <v>691</v>
      </c>
      <c r="T123" s="42">
        <v>140</v>
      </c>
      <c r="U123" s="42">
        <v>140</v>
      </c>
      <c r="V123" s="42">
        <v>0</v>
      </c>
      <c r="W123" s="44">
        <v>971</v>
      </c>
      <c r="X123" s="66">
        <v>664</v>
      </c>
      <c r="Y123" s="42">
        <v>0</v>
      </c>
      <c r="Z123" s="42">
        <v>524</v>
      </c>
      <c r="AA123" s="42">
        <v>7728.1788336131604</v>
      </c>
      <c r="AB123" s="43">
        <v>8916.1788336131613</v>
      </c>
      <c r="AC123" s="66">
        <v>-4945.240433983311</v>
      </c>
      <c r="AD123" s="42">
        <v>-2313.550078623899</v>
      </c>
      <c r="AE123" s="42">
        <v>-615.3883210059488</v>
      </c>
      <c r="AF123" s="42">
        <v>-71</v>
      </c>
      <c r="AG123" s="42">
        <v>0</v>
      </c>
      <c r="AH123" s="44">
        <v>0</v>
      </c>
    </row>
    <row r="124" spans="1:34" s="4" customFormat="1">
      <c r="A124" s="46">
        <v>7727</v>
      </c>
      <c r="B124" s="56" t="s">
        <v>1420</v>
      </c>
      <c r="C124" s="57">
        <v>6.0999999999999998E-7</v>
      </c>
      <c r="D124" s="57">
        <v>4.0500000000000002E-6</v>
      </c>
      <c r="E124" s="65">
        <v>47.13</v>
      </c>
      <c r="F124" s="42">
        <v>16</v>
      </c>
      <c r="G124" s="43">
        <v>63.13</v>
      </c>
      <c r="H124" s="66">
        <v>522</v>
      </c>
      <c r="I124" s="42">
        <v>712</v>
      </c>
      <c r="J124" s="42">
        <v>362</v>
      </c>
      <c r="K124" s="42">
        <v>378</v>
      </c>
      <c r="L124" s="44">
        <v>690</v>
      </c>
      <c r="M124" s="66">
        <v>-196</v>
      </c>
      <c r="N124" s="42">
        <v>-10110.911987808096</v>
      </c>
      <c r="O124" s="42">
        <v>-10306.911987808096</v>
      </c>
      <c r="P124" s="42">
        <v>0</v>
      </c>
      <c r="Q124" s="44">
        <v>-10306.911987808096</v>
      </c>
      <c r="R124" s="45">
        <v>20</v>
      </c>
      <c r="S124" s="66">
        <v>108</v>
      </c>
      <c r="T124" s="42">
        <v>22</v>
      </c>
      <c r="U124" s="42">
        <v>22</v>
      </c>
      <c r="V124" s="42">
        <v>0</v>
      </c>
      <c r="W124" s="44">
        <v>152</v>
      </c>
      <c r="X124" s="66">
        <v>103</v>
      </c>
      <c r="Y124" s="42">
        <v>0</v>
      </c>
      <c r="Z124" s="42">
        <v>81</v>
      </c>
      <c r="AA124" s="42">
        <v>18799.023575265859</v>
      </c>
      <c r="AB124" s="43">
        <v>18983.023575265859</v>
      </c>
      <c r="AC124" s="66">
        <v>-13310.634340362376</v>
      </c>
      <c r="AD124" s="42">
        <v>-4844.2244372247278</v>
      </c>
      <c r="AE124" s="42">
        <v>-667.1647976787533</v>
      </c>
      <c r="AF124" s="42">
        <v>-9</v>
      </c>
      <c r="AG124" s="42">
        <v>0</v>
      </c>
      <c r="AH124" s="44">
        <v>0</v>
      </c>
    </row>
    <row r="125" spans="1:34" s="4" customFormat="1">
      <c r="A125" s="46">
        <v>7730</v>
      </c>
      <c r="B125" s="56" t="s">
        <v>1421</v>
      </c>
      <c r="C125" s="57">
        <v>2.09E-5</v>
      </c>
      <c r="D125" s="57">
        <v>3.6140000000000003E-5</v>
      </c>
      <c r="E125" s="65">
        <v>1625.22</v>
      </c>
      <c r="F125" s="42">
        <v>560</v>
      </c>
      <c r="G125" s="43">
        <v>2185.2200000000003</v>
      </c>
      <c r="H125" s="66">
        <v>17882</v>
      </c>
      <c r="I125" s="42">
        <v>24386</v>
      </c>
      <c r="J125" s="42">
        <v>12399</v>
      </c>
      <c r="K125" s="42">
        <v>12936</v>
      </c>
      <c r="L125" s="44">
        <v>23650</v>
      </c>
      <c r="M125" s="66">
        <v>-6723</v>
      </c>
      <c r="N125" s="42">
        <v>-8978.2469736612311</v>
      </c>
      <c r="O125" s="42">
        <v>-15701.246973661231</v>
      </c>
      <c r="P125" s="42">
        <v>0</v>
      </c>
      <c r="Q125" s="44">
        <v>-15701.246973661231</v>
      </c>
      <c r="R125" s="45">
        <v>689</v>
      </c>
      <c r="S125" s="66">
        <v>3685</v>
      </c>
      <c r="T125" s="42">
        <v>746</v>
      </c>
      <c r="U125" s="42">
        <v>747</v>
      </c>
      <c r="V125" s="42">
        <v>563.71508593529495</v>
      </c>
      <c r="W125" s="44">
        <v>5741.7150859352951</v>
      </c>
      <c r="X125" s="66">
        <v>3541</v>
      </c>
      <c r="Y125" s="42">
        <v>0</v>
      </c>
      <c r="Z125" s="42">
        <v>2791</v>
      </c>
      <c r="AA125" s="42">
        <v>36350.926545596558</v>
      </c>
      <c r="AB125" s="43">
        <v>42682.926545596558</v>
      </c>
      <c r="AC125" s="66">
        <v>-22574.039510936385</v>
      </c>
      <c r="AD125" s="42">
        <v>-11159.703667054622</v>
      </c>
      <c r="AE125" s="42">
        <v>-2831.4682816702548</v>
      </c>
      <c r="AF125" s="42">
        <v>-376</v>
      </c>
      <c r="AG125" s="42">
        <v>0</v>
      </c>
      <c r="AH125" s="44">
        <v>0</v>
      </c>
    </row>
    <row r="126" spans="1:34" s="4" customFormat="1">
      <c r="A126" s="46">
        <v>7734</v>
      </c>
      <c r="B126" s="56" t="s">
        <v>1422</v>
      </c>
      <c r="C126" s="57">
        <v>3.2549999999999998E-5</v>
      </c>
      <c r="D126" s="57">
        <v>5.6660000000000003E-5</v>
      </c>
      <c r="E126" s="65">
        <v>2530.69</v>
      </c>
      <c r="F126" s="42">
        <v>872</v>
      </c>
      <c r="G126" s="43">
        <v>3402.69</v>
      </c>
      <c r="H126" s="66">
        <v>27850</v>
      </c>
      <c r="I126" s="42">
        <v>37978</v>
      </c>
      <c r="J126" s="42">
        <v>19311</v>
      </c>
      <c r="K126" s="42">
        <v>20147</v>
      </c>
      <c r="L126" s="44">
        <v>36833</v>
      </c>
      <c r="M126" s="66">
        <v>-10471</v>
      </c>
      <c r="N126" s="42">
        <v>-25163.293380068611</v>
      </c>
      <c r="O126" s="42">
        <v>-35634.293380068615</v>
      </c>
      <c r="P126" s="42">
        <v>0</v>
      </c>
      <c r="Q126" s="44">
        <v>-35634.293380068615</v>
      </c>
      <c r="R126" s="45">
        <v>1072</v>
      </c>
      <c r="S126" s="66">
        <v>5739</v>
      </c>
      <c r="T126" s="42">
        <v>1162</v>
      </c>
      <c r="U126" s="42">
        <v>1164</v>
      </c>
      <c r="V126" s="42">
        <v>0</v>
      </c>
      <c r="W126" s="44">
        <v>8065</v>
      </c>
      <c r="X126" s="66">
        <v>5515</v>
      </c>
      <c r="Y126" s="42">
        <v>0</v>
      </c>
      <c r="Z126" s="42">
        <v>4348</v>
      </c>
      <c r="AA126" s="42">
        <v>57014.643398683176</v>
      </c>
      <c r="AB126" s="43">
        <v>66877.643398683169</v>
      </c>
      <c r="AC126" s="66">
        <v>-38364.0297343274</v>
      </c>
      <c r="AD126" s="42">
        <v>-15378.50516522858</v>
      </c>
      <c r="AE126" s="42">
        <v>-4483.1084991271955</v>
      </c>
      <c r="AF126" s="42">
        <v>-587</v>
      </c>
      <c r="AG126" s="42">
        <v>0</v>
      </c>
      <c r="AH126" s="44">
        <v>0</v>
      </c>
    </row>
    <row r="127" spans="1:34" s="4" customFormat="1">
      <c r="A127" s="46">
        <v>7740</v>
      </c>
      <c r="B127" s="56" t="s">
        <v>1423</v>
      </c>
      <c r="C127" s="57">
        <v>0</v>
      </c>
      <c r="D127" s="57">
        <v>0</v>
      </c>
      <c r="E127" s="65">
        <v>0</v>
      </c>
      <c r="F127" s="42">
        <v>0</v>
      </c>
      <c r="G127" s="43">
        <v>0</v>
      </c>
      <c r="H127" s="66">
        <v>0</v>
      </c>
      <c r="I127" s="42">
        <v>0</v>
      </c>
      <c r="J127" s="42">
        <v>0</v>
      </c>
      <c r="K127" s="42">
        <v>0</v>
      </c>
      <c r="L127" s="44">
        <v>0</v>
      </c>
      <c r="M127" s="66">
        <v>0</v>
      </c>
      <c r="N127" s="42">
        <v>0</v>
      </c>
      <c r="O127" s="42">
        <v>0</v>
      </c>
      <c r="P127" s="42">
        <v>0</v>
      </c>
      <c r="Q127" s="44">
        <v>0</v>
      </c>
      <c r="R127" s="45">
        <v>0</v>
      </c>
      <c r="S127" s="66">
        <v>0</v>
      </c>
      <c r="T127" s="42">
        <v>0</v>
      </c>
      <c r="U127" s="42">
        <v>0</v>
      </c>
      <c r="V127" s="42">
        <v>0</v>
      </c>
      <c r="W127" s="44">
        <v>0</v>
      </c>
      <c r="X127" s="66">
        <v>0</v>
      </c>
      <c r="Y127" s="42">
        <v>0</v>
      </c>
      <c r="Z127" s="42">
        <v>0</v>
      </c>
      <c r="AA127" s="42">
        <v>0</v>
      </c>
      <c r="AB127" s="43">
        <v>0</v>
      </c>
      <c r="AC127" s="66">
        <v>0</v>
      </c>
      <c r="AD127" s="42">
        <v>0</v>
      </c>
      <c r="AE127" s="42">
        <v>0</v>
      </c>
      <c r="AF127" s="42">
        <v>0</v>
      </c>
      <c r="AG127" s="42">
        <v>0</v>
      </c>
      <c r="AH127" s="44">
        <v>0</v>
      </c>
    </row>
    <row r="128" spans="1:34" s="4" customFormat="1">
      <c r="A128" s="46">
        <v>7741</v>
      </c>
      <c r="B128" s="56" t="s">
        <v>1424</v>
      </c>
      <c r="C128" s="57">
        <v>1.188E-5</v>
      </c>
      <c r="D128" s="57">
        <v>2.0599999999999999E-5</v>
      </c>
      <c r="E128" s="65">
        <v>924.17</v>
      </c>
      <c r="F128" s="42">
        <v>318</v>
      </c>
      <c r="G128" s="43">
        <v>1242.17</v>
      </c>
      <c r="H128" s="66">
        <v>10165</v>
      </c>
      <c r="I128" s="42">
        <v>13861</v>
      </c>
      <c r="J128" s="42">
        <v>7048</v>
      </c>
      <c r="K128" s="42">
        <v>7353</v>
      </c>
      <c r="L128" s="44">
        <v>13443</v>
      </c>
      <c r="M128" s="66">
        <v>-3822</v>
      </c>
      <c r="N128" s="42">
        <v>-6815.4752205157474</v>
      </c>
      <c r="O128" s="42">
        <v>-10637.475220515747</v>
      </c>
      <c r="P128" s="42">
        <v>0</v>
      </c>
      <c r="Q128" s="44">
        <v>-10637.475220515747</v>
      </c>
      <c r="R128" s="45">
        <v>391</v>
      </c>
      <c r="S128" s="66">
        <v>2094</v>
      </c>
      <c r="T128" s="42">
        <v>424</v>
      </c>
      <c r="U128" s="42">
        <v>425</v>
      </c>
      <c r="V128" s="42">
        <v>0</v>
      </c>
      <c r="W128" s="44">
        <v>2943</v>
      </c>
      <c r="X128" s="66">
        <v>2013</v>
      </c>
      <c r="Y128" s="42">
        <v>0</v>
      </c>
      <c r="Z128" s="42">
        <v>1587</v>
      </c>
      <c r="AA128" s="42">
        <v>19624.390832092147</v>
      </c>
      <c r="AB128" s="43">
        <v>23224.390832092147</v>
      </c>
      <c r="AC128" s="66">
        <v>-13044.8885613855</v>
      </c>
      <c r="AD128" s="42">
        <v>-5400.5181588290279</v>
      </c>
      <c r="AE128" s="42">
        <v>-1620.9841118776199</v>
      </c>
      <c r="AF128" s="42">
        <v>-215</v>
      </c>
      <c r="AG128" s="42">
        <v>0</v>
      </c>
      <c r="AH128" s="44">
        <v>0</v>
      </c>
    </row>
    <row r="129" spans="1:34" s="4" customFormat="1">
      <c r="A129" s="46">
        <v>7743</v>
      </c>
      <c r="B129" s="56" t="s">
        <v>1425</v>
      </c>
      <c r="C129" s="57">
        <v>1.0910000000000001E-5</v>
      </c>
      <c r="D129" s="57">
        <v>1.521E-5</v>
      </c>
      <c r="E129" s="65">
        <v>848.3</v>
      </c>
      <c r="F129" s="42">
        <v>292</v>
      </c>
      <c r="G129" s="43">
        <v>1140.3</v>
      </c>
      <c r="H129" s="66">
        <v>9335</v>
      </c>
      <c r="I129" s="42">
        <v>12729</v>
      </c>
      <c r="J129" s="42">
        <v>6472</v>
      </c>
      <c r="K129" s="42">
        <v>6753</v>
      </c>
      <c r="L129" s="44">
        <v>12346</v>
      </c>
      <c r="M129" s="66">
        <v>-3510</v>
      </c>
      <c r="N129" s="42">
        <v>486.08522405295025</v>
      </c>
      <c r="O129" s="42">
        <v>-3023.9147759470497</v>
      </c>
      <c r="P129" s="42">
        <v>0</v>
      </c>
      <c r="Q129" s="44">
        <v>-3023.9147759470497</v>
      </c>
      <c r="R129" s="45">
        <v>359</v>
      </c>
      <c r="S129" s="66">
        <v>1923</v>
      </c>
      <c r="T129" s="42">
        <v>389</v>
      </c>
      <c r="U129" s="42">
        <v>390</v>
      </c>
      <c r="V129" s="42">
        <v>3776.7673280458816</v>
      </c>
      <c r="W129" s="44">
        <v>6478.7673280458821</v>
      </c>
      <c r="X129" s="66">
        <v>1849</v>
      </c>
      <c r="Y129" s="42">
        <v>0</v>
      </c>
      <c r="Z129" s="42">
        <v>1457</v>
      </c>
      <c r="AA129" s="42">
        <v>25133.939596749191</v>
      </c>
      <c r="AB129" s="43">
        <v>28439.939596749191</v>
      </c>
      <c r="AC129" s="66">
        <v>-13787.157649336687</v>
      </c>
      <c r="AD129" s="42">
        <v>-7211.3158113496265</v>
      </c>
      <c r="AE129" s="42">
        <v>-764.69880801699685</v>
      </c>
      <c r="AF129" s="42">
        <v>-198</v>
      </c>
      <c r="AG129" s="42">
        <v>0</v>
      </c>
      <c r="AH129" s="44">
        <v>0</v>
      </c>
    </row>
    <row r="130" spans="1:34" s="4" customFormat="1">
      <c r="A130" s="46">
        <v>7747</v>
      </c>
      <c r="B130" s="56" t="s">
        <v>1426</v>
      </c>
      <c r="C130" s="57">
        <v>3.0769999999999998E-5</v>
      </c>
      <c r="D130" s="57">
        <v>6.3189999999999996E-5</v>
      </c>
      <c r="E130" s="65">
        <v>2392.25</v>
      </c>
      <c r="F130" s="42">
        <v>824</v>
      </c>
      <c r="G130" s="43">
        <v>3216.25</v>
      </c>
      <c r="H130" s="66">
        <v>26327</v>
      </c>
      <c r="I130" s="42">
        <v>35902</v>
      </c>
      <c r="J130" s="42">
        <v>18255</v>
      </c>
      <c r="K130" s="42">
        <v>19045</v>
      </c>
      <c r="L130" s="44">
        <v>34819</v>
      </c>
      <c r="M130" s="66">
        <v>-9898</v>
      </c>
      <c r="N130" s="42">
        <v>-15486.726102774137</v>
      </c>
      <c r="O130" s="42">
        <v>-25384.726102774137</v>
      </c>
      <c r="P130" s="42">
        <v>0</v>
      </c>
      <c r="Q130" s="44">
        <v>-25384.726102774137</v>
      </c>
      <c r="R130" s="45">
        <v>1014</v>
      </c>
      <c r="S130" s="66">
        <v>5425</v>
      </c>
      <c r="T130" s="42">
        <v>1098</v>
      </c>
      <c r="U130" s="42">
        <v>1100</v>
      </c>
      <c r="V130" s="42">
        <v>0</v>
      </c>
      <c r="W130" s="44">
        <v>7623</v>
      </c>
      <c r="X130" s="66">
        <v>5214</v>
      </c>
      <c r="Y130" s="42">
        <v>0</v>
      </c>
      <c r="Z130" s="42">
        <v>4110</v>
      </c>
      <c r="AA130" s="42">
        <v>60849.923796906813</v>
      </c>
      <c r="AB130" s="43">
        <v>70173.923796906805</v>
      </c>
      <c r="AC130" s="66">
        <v>-36523.919719001431</v>
      </c>
      <c r="AD130" s="42">
        <v>-19353.899001070255</v>
      </c>
      <c r="AE130" s="42">
        <v>-6117.1050768351251</v>
      </c>
      <c r="AF130" s="42">
        <v>-556</v>
      </c>
      <c r="AG130" s="42">
        <v>0</v>
      </c>
      <c r="AH130" s="44">
        <v>0</v>
      </c>
    </row>
    <row r="131" spans="1:34" s="4" customFormat="1">
      <c r="A131" s="46">
        <v>7750</v>
      </c>
      <c r="B131" s="56" t="s">
        <v>1427</v>
      </c>
      <c r="C131" s="57">
        <v>0</v>
      </c>
      <c r="D131" s="57">
        <v>0</v>
      </c>
      <c r="E131" s="65">
        <v>0</v>
      </c>
      <c r="F131" s="42">
        <v>0</v>
      </c>
      <c r="G131" s="43">
        <v>0</v>
      </c>
      <c r="H131" s="66">
        <v>0</v>
      </c>
      <c r="I131" s="42">
        <v>0</v>
      </c>
      <c r="J131" s="42">
        <v>0</v>
      </c>
      <c r="K131" s="42">
        <v>0</v>
      </c>
      <c r="L131" s="44">
        <v>0</v>
      </c>
      <c r="M131" s="66">
        <v>0</v>
      </c>
      <c r="N131" s="42">
        <v>-10836.853345919337</v>
      </c>
      <c r="O131" s="42">
        <v>-10836.853345919337</v>
      </c>
      <c r="P131" s="42">
        <v>0</v>
      </c>
      <c r="Q131" s="44">
        <v>-10836.853345919337</v>
      </c>
      <c r="R131" s="45">
        <v>0</v>
      </c>
      <c r="S131" s="66">
        <v>0</v>
      </c>
      <c r="T131" s="42">
        <v>0</v>
      </c>
      <c r="U131" s="42">
        <v>0</v>
      </c>
      <c r="V131" s="42">
        <v>0</v>
      </c>
      <c r="W131" s="44">
        <v>0</v>
      </c>
      <c r="X131" s="66">
        <v>0</v>
      </c>
      <c r="Y131" s="42">
        <v>0</v>
      </c>
      <c r="Z131" s="42">
        <v>0</v>
      </c>
      <c r="AA131" s="42">
        <v>6499.9858542611746</v>
      </c>
      <c r="AB131" s="43">
        <v>6499.9858542611746</v>
      </c>
      <c r="AC131" s="66">
        <v>-6499.9858542611746</v>
      </c>
      <c r="AD131" s="42">
        <v>0</v>
      </c>
      <c r="AE131" s="42">
        <v>0</v>
      </c>
      <c r="AF131" s="42">
        <v>0</v>
      </c>
      <c r="AG131" s="42">
        <v>0</v>
      </c>
      <c r="AH131" s="44">
        <v>0</v>
      </c>
    </row>
    <row r="132" spans="1:34" s="4" customFormat="1">
      <c r="A132" s="46">
        <v>7751</v>
      </c>
      <c r="B132" s="56" t="s">
        <v>1428</v>
      </c>
      <c r="C132" s="57">
        <v>7.5499999999999997E-6</v>
      </c>
      <c r="D132" s="57">
        <v>1.1939999999999999E-5</v>
      </c>
      <c r="E132" s="65">
        <v>586.98</v>
      </c>
      <c r="F132" s="42">
        <v>202</v>
      </c>
      <c r="G132" s="43">
        <v>788.98</v>
      </c>
      <c r="H132" s="66">
        <v>6460</v>
      </c>
      <c r="I132" s="42">
        <v>8809</v>
      </c>
      <c r="J132" s="42">
        <v>4479</v>
      </c>
      <c r="K132" s="42">
        <v>4673</v>
      </c>
      <c r="L132" s="44">
        <v>8544</v>
      </c>
      <c r="M132" s="66">
        <v>-2429</v>
      </c>
      <c r="N132" s="42">
        <v>4738.9916951221958</v>
      </c>
      <c r="O132" s="42">
        <v>2309.9916951221958</v>
      </c>
      <c r="P132" s="42">
        <v>0</v>
      </c>
      <c r="Q132" s="44">
        <v>2309.9916951221958</v>
      </c>
      <c r="R132" s="45">
        <v>249</v>
      </c>
      <c r="S132" s="66">
        <v>1331</v>
      </c>
      <c r="T132" s="42">
        <v>269</v>
      </c>
      <c r="U132" s="42">
        <v>270</v>
      </c>
      <c r="V132" s="42">
        <v>8787.3079997376462</v>
      </c>
      <c r="W132" s="44">
        <v>10657.307999737646</v>
      </c>
      <c r="X132" s="66">
        <v>1279</v>
      </c>
      <c r="Y132" s="42">
        <v>0</v>
      </c>
      <c r="Z132" s="42">
        <v>1008</v>
      </c>
      <c r="AA132" s="42">
        <v>3890.2718965810195</v>
      </c>
      <c r="AB132" s="43">
        <v>6177.27189658102</v>
      </c>
      <c r="AC132" s="66">
        <v>4187.9916951221958</v>
      </c>
      <c r="AD132" s="42">
        <v>1234.0025523774898</v>
      </c>
      <c r="AE132" s="42">
        <v>-804.95814434305919</v>
      </c>
      <c r="AF132" s="42">
        <v>-137.00000000000091</v>
      </c>
      <c r="AG132" s="42">
        <v>0</v>
      </c>
      <c r="AH132" s="44">
        <v>0</v>
      </c>
    </row>
    <row r="133" spans="1:34" s="4" customFormat="1">
      <c r="A133" s="46">
        <v>7752</v>
      </c>
      <c r="B133" s="56" t="s">
        <v>1429</v>
      </c>
      <c r="C133" s="57">
        <v>1.7269999999999999E-5</v>
      </c>
      <c r="D133" s="57">
        <v>3.6029999999999999E-5</v>
      </c>
      <c r="E133" s="65">
        <v>1342.7</v>
      </c>
      <c r="F133" s="42">
        <v>463</v>
      </c>
      <c r="G133" s="43">
        <v>1805.7</v>
      </c>
      <c r="H133" s="66">
        <v>14776</v>
      </c>
      <c r="I133" s="42">
        <v>20150</v>
      </c>
      <c r="J133" s="42">
        <v>10246</v>
      </c>
      <c r="K133" s="42">
        <v>10689</v>
      </c>
      <c r="L133" s="44">
        <v>19543</v>
      </c>
      <c r="M133" s="66">
        <v>-5556</v>
      </c>
      <c r="N133" s="42">
        <v>2659.2552088091315</v>
      </c>
      <c r="O133" s="42">
        <v>-2896.7447911908685</v>
      </c>
      <c r="P133" s="42">
        <v>0</v>
      </c>
      <c r="Q133" s="44">
        <v>-2896.7447911908685</v>
      </c>
      <c r="R133" s="45">
        <v>569</v>
      </c>
      <c r="S133" s="66">
        <v>3045</v>
      </c>
      <c r="T133" s="42">
        <v>616</v>
      </c>
      <c r="U133" s="42">
        <v>617</v>
      </c>
      <c r="V133" s="42">
        <v>976.53696589176445</v>
      </c>
      <c r="W133" s="44">
        <v>5254.5369658917643</v>
      </c>
      <c r="X133" s="66">
        <v>2926</v>
      </c>
      <c r="Y133" s="42">
        <v>0</v>
      </c>
      <c r="Z133" s="42">
        <v>2307</v>
      </c>
      <c r="AA133" s="42">
        <v>17207.192659687586</v>
      </c>
      <c r="AB133" s="43">
        <v>22440.192659687586</v>
      </c>
      <c r="AC133" s="66">
        <v>-7145.0198589571191</v>
      </c>
      <c r="AD133" s="42">
        <v>-6184.9022546647657</v>
      </c>
      <c r="AE133" s="42">
        <v>-3543.7335801739364</v>
      </c>
      <c r="AF133" s="42">
        <v>-312</v>
      </c>
      <c r="AG133" s="42">
        <v>0</v>
      </c>
      <c r="AH133" s="44">
        <v>0</v>
      </c>
    </row>
    <row r="134" spans="1:34" s="4" customFormat="1">
      <c r="A134" s="46">
        <v>7753</v>
      </c>
      <c r="B134" s="56" t="s">
        <v>1430</v>
      </c>
      <c r="C134" s="57">
        <v>1.2969999999999999E-5</v>
      </c>
      <c r="D134" s="57">
        <v>1.906E-5</v>
      </c>
      <c r="E134" s="65">
        <v>1008.42</v>
      </c>
      <c r="F134" s="42">
        <v>347</v>
      </c>
      <c r="G134" s="43">
        <v>1355.42</v>
      </c>
      <c r="H134" s="66">
        <v>11097</v>
      </c>
      <c r="I134" s="42">
        <v>15133</v>
      </c>
      <c r="J134" s="42">
        <v>7695</v>
      </c>
      <c r="K134" s="42">
        <v>8028</v>
      </c>
      <c r="L134" s="44">
        <v>14677</v>
      </c>
      <c r="M134" s="66">
        <v>-4172</v>
      </c>
      <c r="N134" s="42">
        <v>7912.4088098378088</v>
      </c>
      <c r="O134" s="42">
        <v>3740.4088098378088</v>
      </c>
      <c r="P134" s="42">
        <v>0</v>
      </c>
      <c r="Q134" s="44">
        <v>3740.4088098378088</v>
      </c>
      <c r="R134" s="45">
        <v>427</v>
      </c>
      <c r="S134" s="66">
        <v>2287</v>
      </c>
      <c r="T134" s="42">
        <v>463</v>
      </c>
      <c r="U134" s="42">
        <v>464</v>
      </c>
      <c r="V134" s="42">
        <v>14027.075716203526</v>
      </c>
      <c r="W134" s="44">
        <v>17241.075716203526</v>
      </c>
      <c r="X134" s="66">
        <v>2198</v>
      </c>
      <c r="Y134" s="42">
        <v>0</v>
      </c>
      <c r="Z134" s="42">
        <v>1732</v>
      </c>
      <c r="AA134" s="42">
        <v>5330.5353982495762</v>
      </c>
      <c r="AB134" s="43">
        <v>9260.5353982495762</v>
      </c>
      <c r="AC134" s="66">
        <v>6965.4088098378088</v>
      </c>
      <c r="AD134" s="42">
        <v>2348.804931464867</v>
      </c>
      <c r="AE134" s="42">
        <v>-1099.6734233487252</v>
      </c>
      <c r="AF134" s="42">
        <v>-234</v>
      </c>
      <c r="AG134" s="42">
        <v>0</v>
      </c>
      <c r="AH134" s="44">
        <v>0</v>
      </c>
    </row>
    <row r="135" spans="1:34" s="4" customFormat="1">
      <c r="A135" s="46">
        <v>7756</v>
      </c>
      <c r="B135" s="56" t="s">
        <v>1431</v>
      </c>
      <c r="C135" s="57">
        <v>8.3579999999999996E-5</v>
      </c>
      <c r="D135" s="57">
        <v>1.4504000000000001E-4</v>
      </c>
      <c r="E135" s="65">
        <v>6499.13</v>
      </c>
      <c r="F135" s="42">
        <v>2239</v>
      </c>
      <c r="G135" s="43">
        <v>8738.130000000001</v>
      </c>
      <c r="H135" s="66">
        <v>71511</v>
      </c>
      <c r="I135" s="42">
        <v>97519</v>
      </c>
      <c r="J135" s="42">
        <v>49585</v>
      </c>
      <c r="K135" s="42">
        <v>51731</v>
      </c>
      <c r="L135" s="44">
        <v>94579</v>
      </c>
      <c r="M135" s="66">
        <v>-26887</v>
      </c>
      <c r="N135" s="42">
        <v>-38968.655489103243</v>
      </c>
      <c r="O135" s="42">
        <v>-65855.655489103243</v>
      </c>
      <c r="P135" s="42">
        <v>0</v>
      </c>
      <c r="Q135" s="44">
        <v>-65855.655489103243</v>
      </c>
      <c r="R135" s="45">
        <v>2754</v>
      </c>
      <c r="S135" s="66">
        <v>14735</v>
      </c>
      <c r="T135" s="42">
        <v>2983</v>
      </c>
      <c r="U135" s="42">
        <v>2988</v>
      </c>
      <c r="V135" s="42">
        <v>0</v>
      </c>
      <c r="W135" s="44">
        <v>20706</v>
      </c>
      <c r="X135" s="66">
        <v>14161</v>
      </c>
      <c r="Y135" s="42">
        <v>0</v>
      </c>
      <c r="Z135" s="42">
        <v>11163</v>
      </c>
      <c r="AA135" s="42">
        <v>131138.62027769355</v>
      </c>
      <c r="AB135" s="43">
        <v>156462.62027769355</v>
      </c>
      <c r="AC135" s="66">
        <v>-83908.290857885266</v>
      </c>
      <c r="AD135" s="42">
        <v>-38916.650112195261</v>
      </c>
      <c r="AE135" s="42">
        <v>-11422.679307613029</v>
      </c>
      <c r="AF135" s="42">
        <v>-1509</v>
      </c>
      <c r="AG135" s="42">
        <v>0</v>
      </c>
      <c r="AH135" s="44">
        <v>0</v>
      </c>
    </row>
    <row r="136" spans="1:34" s="4" customFormat="1">
      <c r="A136" s="46">
        <v>7757</v>
      </c>
      <c r="B136" s="56" t="s">
        <v>1432</v>
      </c>
      <c r="C136" s="57">
        <v>1.31E-5</v>
      </c>
      <c r="D136" s="57">
        <v>2.2989999999999998E-5</v>
      </c>
      <c r="E136" s="65">
        <v>1018.71</v>
      </c>
      <c r="F136" s="42">
        <v>351</v>
      </c>
      <c r="G136" s="43">
        <v>1369.71</v>
      </c>
      <c r="H136" s="66">
        <v>11208</v>
      </c>
      <c r="I136" s="42">
        <v>15285</v>
      </c>
      <c r="J136" s="42">
        <v>7772</v>
      </c>
      <c r="K136" s="42">
        <v>8108</v>
      </c>
      <c r="L136" s="44">
        <v>14824</v>
      </c>
      <c r="M136" s="66">
        <v>-4214</v>
      </c>
      <c r="N136" s="42">
        <v>374.58221545447395</v>
      </c>
      <c r="O136" s="42">
        <v>-3839.417784545526</v>
      </c>
      <c r="P136" s="42">
        <v>0</v>
      </c>
      <c r="Q136" s="44">
        <v>-3839.417784545526</v>
      </c>
      <c r="R136" s="45">
        <v>432</v>
      </c>
      <c r="S136" s="66">
        <v>2310</v>
      </c>
      <c r="T136" s="42">
        <v>468</v>
      </c>
      <c r="U136" s="42">
        <v>468</v>
      </c>
      <c r="V136" s="42">
        <v>3439.4669744341177</v>
      </c>
      <c r="W136" s="44">
        <v>6685.4669744341172</v>
      </c>
      <c r="X136" s="66">
        <v>2220</v>
      </c>
      <c r="Y136" s="42">
        <v>0</v>
      </c>
      <c r="Z136" s="42">
        <v>1750</v>
      </c>
      <c r="AA136" s="42">
        <v>20910.75633472576</v>
      </c>
      <c r="AB136" s="43">
        <v>24880.75633472576</v>
      </c>
      <c r="AC136" s="66">
        <v>-9623.8658095260071</v>
      </c>
      <c r="AD136" s="42">
        <v>-6493.8483899636522</v>
      </c>
      <c r="AE136" s="42">
        <v>-1840.5751608019821</v>
      </c>
      <c r="AF136" s="42">
        <v>-237</v>
      </c>
      <c r="AG136" s="42">
        <v>0</v>
      </c>
      <c r="AH136" s="44">
        <v>0</v>
      </c>
    </row>
    <row r="137" spans="1:34" s="4" customFormat="1">
      <c r="A137" s="46">
        <v>7759</v>
      </c>
      <c r="B137" s="56" t="s">
        <v>1433</v>
      </c>
      <c r="C137" s="57">
        <v>3.8229999999999998E-5</v>
      </c>
      <c r="D137" s="57">
        <v>6.5469999999999995E-5</v>
      </c>
      <c r="E137" s="65">
        <v>2972.52</v>
      </c>
      <c r="F137" s="42">
        <v>1024</v>
      </c>
      <c r="G137" s="43">
        <v>3996.52</v>
      </c>
      <c r="H137" s="66">
        <v>32710</v>
      </c>
      <c r="I137" s="42">
        <v>44606</v>
      </c>
      <c r="J137" s="42">
        <v>22680</v>
      </c>
      <c r="K137" s="42">
        <v>23662</v>
      </c>
      <c r="L137" s="44">
        <v>43261</v>
      </c>
      <c r="M137" s="66">
        <v>-12298</v>
      </c>
      <c r="N137" s="42">
        <v>-19373.286485501168</v>
      </c>
      <c r="O137" s="42">
        <v>-31671.286485501168</v>
      </c>
      <c r="P137" s="42">
        <v>0</v>
      </c>
      <c r="Q137" s="44">
        <v>-31671.286485501168</v>
      </c>
      <c r="R137" s="45">
        <v>1260</v>
      </c>
      <c r="S137" s="66">
        <v>6740</v>
      </c>
      <c r="T137" s="42">
        <v>1364</v>
      </c>
      <c r="U137" s="42">
        <v>1367</v>
      </c>
      <c r="V137" s="42">
        <v>0</v>
      </c>
      <c r="W137" s="44">
        <v>9471</v>
      </c>
      <c r="X137" s="66">
        <v>6478</v>
      </c>
      <c r="Y137" s="42">
        <v>0</v>
      </c>
      <c r="Z137" s="42">
        <v>5106</v>
      </c>
      <c r="AA137" s="42">
        <v>60115.88140216552</v>
      </c>
      <c r="AB137" s="43">
        <v>71699.881402165513</v>
      </c>
      <c r="AC137" s="66">
        <v>-38638.841309618023</v>
      </c>
      <c r="AD137" s="42">
        <v>-17843.568859718602</v>
      </c>
      <c r="AE137" s="42">
        <v>-5054.4712328288924</v>
      </c>
      <c r="AF137" s="42">
        <v>-691.99999999999272</v>
      </c>
      <c r="AG137" s="42">
        <v>0</v>
      </c>
      <c r="AH137" s="44">
        <v>0</v>
      </c>
    </row>
    <row r="138" spans="1:34" s="4" customFormat="1">
      <c r="A138" s="46">
        <v>7763</v>
      </c>
      <c r="B138" s="56" t="s">
        <v>1434</v>
      </c>
      <c r="C138" s="57">
        <v>1.4049999999999999E-5</v>
      </c>
      <c r="D138" s="57">
        <v>2.442E-5</v>
      </c>
      <c r="E138" s="65">
        <v>1092.6500000000001</v>
      </c>
      <c r="F138" s="42">
        <v>376</v>
      </c>
      <c r="G138" s="43">
        <v>1468.65</v>
      </c>
      <c r="H138" s="66">
        <v>12021</v>
      </c>
      <c r="I138" s="42">
        <v>16393</v>
      </c>
      <c r="J138" s="42">
        <v>8335</v>
      </c>
      <c r="K138" s="42">
        <v>8696</v>
      </c>
      <c r="L138" s="44">
        <v>15899</v>
      </c>
      <c r="M138" s="66">
        <v>-4520</v>
      </c>
      <c r="N138" s="42">
        <v>-4872.8101013082141</v>
      </c>
      <c r="O138" s="42">
        <v>-9392.8101013082141</v>
      </c>
      <c r="P138" s="42">
        <v>0</v>
      </c>
      <c r="Q138" s="44">
        <v>-9392.8101013082141</v>
      </c>
      <c r="R138" s="45">
        <v>463</v>
      </c>
      <c r="S138" s="66">
        <v>2477</v>
      </c>
      <c r="T138" s="42">
        <v>501</v>
      </c>
      <c r="U138" s="42">
        <v>502</v>
      </c>
      <c r="V138" s="42">
        <v>0</v>
      </c>
      <c r="W138" s="44">
        <v>3480</v>
      </c>
      <c r="X138" s="66">
        <v>2381</v>
      </c>
      <c r="Y138" s="42">
        <v>0</v>
      </c>
      <c r="Z138" s="42">
        <v>1877</v>
      </c>
      <c r="AA138" s="42">
        <v>19982.517697034236</v>
      </c>
      <c r="AB138" s="43">
        <v>24240.517697034236</v>
      </c>
      <c r="AC138" s="66">
        <v>-12458.454105103407</v>
      </c>
      <c r="AD138" s="42">
        <v>-6119.0224359328167</v>
      </c>
      <c r="AE138" s="42">
        <v>-1928.0411559980164</v>
      </c>
      <c r="AF138" s="42">
        <v>-254.99999999999636</v>
      </c>
      <c r="AG138" s="42">
        <v>0</v>
      </c>
      <c r="AH138" s="44">
        <v>0</v>
      </c>
    </row>
    <row r="139" spans="1:34" s="4" customFormat="1">
      <c r="A139" s="46">
        <v>7773</v>
      </c>
      <c r="B139" s="56" t="s">
        <v>1435</v>
      </c>
      <c r="C139" s="57">
        <v>2.535E-5</v>
      </c>
      <c r="D139" s="57">
        <v>4.3050000000000003E-5</v>
      </c>
      <c r="E139" s="65">
        <v>1971.43</v>
      </c>
      <c r="F139" s="42">
        <v>679</v>
      </c>
      <c r="G139" s="43">
        <v>2650.4300000000003</v>
      </c>
      <c r="H139" s="66">
        <v>21690</v>
      </c>
      <c r="I139" s="42">
        <v>29578</v>
      </c>
      <c r="J139" s="42">
        <v>15039</v>
      </c>
      <c r="K139" s="42">
        <v>15690</v>
      </c>
      <c r="L139" s="44">
        <v>28686</v>
      </c>
      <c r="M139" s="66">
        <v>-8155</v>
      </c>
      <c r="N139" s="42">
        <v>-8713.2638396016664</v>
      </c>
      <c r="O139" s="42">
        <v>-16868.263839601666</v>
      </c>
      <c r="P139" s="42">
        <v>0</v>
      </c>
      <c r="Q139" s="44">
        <v>-16868.263839601666</v>
      </c>
      <c r="R139" s="45">
        <v>835</v>
      </c>
      <c r="S139" s="66">
        <v>4469</v>
      </c>
      <c r="T139" s="42">
        <v>905</v>
      </c>
      <c r="U139" s="42">
        <v>906</v>
      </c>
      <c r="V139" s="42">
        <v>991.85964783647319</v>
      </c>
      <c r="W139" s="44">
        <v>7271.8596478364734</v>
      </c>
      <c r="X139" s="66">
        <v>4295</v>
      </c>
      <c r="Y139" s="42">
        <v>0</v>
      </c>
      <c r="Z139" s="42">
        <v>3386</v>
      </c>
      <c r="AA139" s="42">
        <v>40858.586952456506</v>
      </c>
      <c r="AB139" s="43">
        <v>48539.586952456506</v>
      </c>
      <c r="AC139" s="66">
        <v>-24997.075309001139</v>
      </c>
      <c r="AD139" s="42">
        <v>-12531.755228514081</v>
      </c>
      <c r="AE139" s="42">
        <v>-3280.8967671048154</v>
      </c>
      <c r="AF139" s="42">
        <v>-458</v>
      </c>
      <c r="AG139" s="42">
        <v>0</v>
      </c>
      <c r="AH139" s="44">
        <v>0</v>
      </c>
    </row>
    <row r="140" spans="1:34" s="4" customFormat="1">
      <c r="A140" s="46">
        <v>7776</v>
      </c>
      <c r="B140" s="56" t="s">
        <v>1436</v>
      </c>
      <c r="C140" s="57">
        <v>2.213E-5</v>
      </c>
      <c r="D140" s="57">
        <v>3.8559999999999997E-5</v>
      </c>
      <c r="E140" s="65">
        <v>1721.07</v>
      </c>
      <c r="F140" s="42">
        <v>593</v>
      </c>
      <c r="G140" s="43">
        <v>2314.0699999999997</v>
      </c>
      <c r="H140" s="66">
        <v>18934</v>
      </c>
      <c r="I140" s="42">
        <v>25821</v>
      </c>
      <c r="J140" s="42">
        <v>13129</v>
      </c>
      <c r="K140" s="42">
        <v>13697</v>
      </c>
      <c r="L140" s="44">
        <v>25042</v>
      </c>
      <c r="M140" s="66">
        <v>-7119</v>
      </c>
      <c r="N140" s="42">
        <v>-7876.1402581519797</v>
      </c>
      <c r="O140" s="42">
        <v>-14995.14025815198</v>
      </c>
      <c r="P140" s="42">
        <v>0</v>
      </c>
      <c r="Q140" s="44">
        <v>-14995.14025815198</v>
      </c>
      <c r="R140" s="45">
        <v>729</v>
      </c>
      <c r="S140" s="66">
        <v>3902</v>
      </c>
      <c r="T140" s="42">
        <v>790</v>
      </c>
      <c r="U140" s="42">
        <v>791</v>
      </c>
      <c r="V140" s="42">
        <v>0</v>
      </c>
      <c r="W140" s="44">
        <v>5483</v>
      </c>
      <c r="X140" s="66">
        <v>3750</v>
      </c>
      <c r="Y140" s="42">
        <v>0</v>
      </c>
      <c r="Z140" s="42">
        <v>2956</v>
      </c>
      <c r="AA140" s="42">
        <v>33507.430771924512</v>
      </c>
      <c r="AB140" s="43">
        <v>40213.430771924512</v>
      </c>
      <c r="AC140" s="66">
        <v>-20947.442009895491</v>
      </c>
      <c r="AD140" s="42">
        <v>-10328.12092055961</v>
      </c>
      <c r="AE140" s="42">
        <v>-3054.8678414694036</v>
      </c>
      <c r="AF140" s="42">
        <v>-400</v>
      </c>
      <c r="AG140" s="42">
        <v>0</v>
      </c>
      <c r="AH140" s="44">
        <v>0</v>
      </c>
    </row>
    <row r="141" spans="1:34" s="4" customFormat="1">
      <c r="A141" s="46">
        <v>7781</v>
      </c>
      <c r="B141" s="56" t="s">
        <v>1516</v>
      </c>
      <c r="C141" s="57">
        <v>0</v>
      </c>
      <c r="D141" s="57">
        <v>0</v>
      </c>
      <c r="E141" s="65">
        <v>0</v>
      </c>
      <c r="F141" s="42">
        <v>0</v>
      </c>
      <c r="G141" s="43">
        <v>0</v>
      </c>
      <c r="H141" s="66">
        <v>0</v>
      </c>
      <c r="I141" s="42">
        <v>0</v>
      </c>
      <c r="J141" s="42">
        <v>0</v>
      </c>
      <c r="K141" s="42">
        <v>0</v>
      </c>
      <c r="L141" s="44">
        <v>0</v>
      </c>
      <c r="M141" s="66">
        <v>0</v>
      </c>
      <c r="N141" s="42">
        <v>0</v>
      </c>
      <c r="O141" s="42">
        <v>0</v>
      </c>
      <c r="P141" s="42">
        <v>0</v>
      </c>
      <c r="Q141" s="44">
        <v>0</v>
      </c>
      <c r="R141" s="45">
        <v>0</v>
      </c>
      <c r="S141" s="66">
        <v>0</v>
      </c>
      <c r="T141" s="42">
        <v>0</v>
      </c>
      <c r="U141" s="42">
        <v>0</v>
      </c>
      <c r="V141" s="42">
        <v>0</v>
      </c>
      <c r="W141" s="44">
        <v>0</v>
      </c>
      <c r="X141" s="66">
        <v>0</v>
      </c>
      <c r="Y141" s="42">
        <v>0</v>
      </c>
      <c r="Z141" s="42">
        <v>0</v>
      </c>
      <c r="AA141" s="42">
        <v>0</v>
      </c>
      <c r="AB141" s="43">
        <v>0</v>
      </c>
      <c r="AC141" s="66">
        <v>0</v>
      </c>
      <c r="AD141" s="42">
        <v>0</v>
      </c>
      <c r="AE141" s="42">
        <v>0</v>
      </c>
      <c r="AF141" s="42">
        <v>0</v>
      </c>
      <c r="AG141" s="42">
        <v>0</v>
      </c>
      <c r="AH141" s="44">
        <v>0</v>
      </c>
    </row>
    <row r="142" spans="1:34" s="4" customFormat="1">
      <c r="A142" s="46">
        <v>7782</v>
      </c>
      <c r="B142" s="56" t="s">
        <v>1437</v>
      </c>
      <c r="C142" s="57">
        <v>1.8389999999999998E-5</v>
      </c>
      <c r="D142" s="57">
        <v>3.6260000000000002E-5</v>
      </c>
      <c r="E142" s="65">
        <v>1429.84</v>
      </c>
      <c r="F142" s="42">
        <v>493</v>
      </c>
      <c r="G142" s="43">
        <v>1922.84</v>
      </c>
      <c r="H142" s="66">
        <v>15735</v>
      </c>
      <c r="I142" s="42">
        <v>21457</v>
      </c>
      <c r="J142" s="42">
        <v>10910</v>
      </c>
      <c r="K142" s="42">
        <v>11382</v>
      </c>
      <c r="L142" s="44">
        <v>20810</v>
      </c>
      <c r="M142" s="66">
        <v>-5916</v>
      </c>
      <c r="N142" s="42">
        <v>4288.804290812006</v>
      </c>
      <c r="O142" s="42">
        <v>-1627.195709187994</v>
      </c>
      <c r="P142" s="42">
        <v>0</v>
      </c>
      <c r="Q142" s="44">
        <v>-1627.195709187994</v>
      </c>
      <c r="R142" s="45">
        <v>606</v>
      </c>
      <c r="S142" s="66">
        <v>3242</v>
      </c>
      <c r="T142" s="42">
        <v>656</v>
      </c>
      <c r="U142" s="42">
        <v>658</v>
      </c>
      <c r="V142" s="42">
        <v>5818.1070474894113</v>
      </c>
      <c r="W142" s="44">
        <v>10374.107047489411</v>
      </c>
      <c r="X142" s="66">
        <v>3116</v>
      </c>
      <c r="Y142" s="42">
        <v>0</v>
      </c>
      <c r="Z142" s="42">
        <v>2456</v>
      </c>
      <c r="AA142" s="42">
        <v>16162.293996471108</v>
      </c>
      <c r="AB142" s="43">
        <v>21734.293996471108</v>
      </c>
      <c r="AC142" s="66">
        <v>-3200.4069591724265</v>
      </c>
      <c r="AD142" s="42">
        <v>-4466.0029865959559</v>
      </c>
      <c r="AE142" s="42">
        <v>-3361.7770032133139</v>
      </c>
      <c r="AF142" s="42">
        <v>-332</v>
      </c>
      <c r="AG142" s="42">
        <v>0</v>
      </c>
      <c r="AH142" s="44">
        <v>0</v>
      </c>
    </row>
    <row r="143" spans="1:34" s="4" customFormat="1">
      <c r="A143" s="46">
        <v>7790</v>
      </c>
      <c r="B143" s="56" t="s">
        <v>1438</v>
      </c>
      <c r="C143" s="57">
        <v>1.185E-5</v>
      </c>
      <c r="D143" s="57">
        <v>2.0599999999999999E-5</v>
      </c>
      <c r="E143" s="65">
        <v>921.89</v>
      </c>
      <c r="F143" s="42">
        <v>317</v>
      </c>
      <c r="G143" s="43">
        <v>1238.8899999999999</v>
      </c>
      <c r="H143" s="66">
        <v>10139</v>
      </c>
      <c r="I143" s="42">
        <v>13826</v>
      </c>
      <c r="J143" s="42">
        <v>7030</v>
      </c>
      <c r="K143" s="42">
        <v>7334</v>
      </c>
      <c r="L143" s="44">
        <v>13409</v>
      </c>
      <c r="M143" s="66">
        <v>-3812</v>
      </c>
      <c r="N143" s="42">
        <v>-9573.0368775495626</v>
      </c>
      <c r="O143" s="42">
        <v>-13385.036877549563</v>
      </c>
      <c r="P143" s="42">
        <v>0</v>
      </c>
      <c r="Q143" s="44">
        <v>-13385.036877549563</v>
      </c>
      <c r="R143" s="45">
        <v>390</v>
      </c>
      <c r="S143" s="66">
        <v>2089</v>
      </c>
      <c r="T143" s="42">
        <v>423</v>
      </c>
      <c r="U143" s="42">
        <v>424</v>
      </c>
      <c r="V143" s="42">
        <v>0</v>
      </c>
      <c r="W143" s="44">
        <v>2936</v>
      </c>
      <c r="X143" s="66">
        <v>2008</v>
      </c>
      <c r="Y143" s="42">
        <v>0</v>
      </c>
      <c r="Z143" s="42">
        <v>1583</v>
      </c>
      <c r="AA143" s="42">
        <v>20513.015216935335</v>
      </c>
      <c r="AB143" s="43">
        <v>24104.015216935335</v>
      </c>
      <c r="AC143" s="66">
        <v>-13914.064722249368</v>
      </c>
      <c r="AD143" s="42">
        <v>-5412.9222267893674</v>
      </c>
      <c r="AE143" s="42">
        <v>-1627.0282678965998</v>
      </c>
      <c r="AF143" s="42">
        <v>-214</v>
      </c>
      <c r="AG143" s="42">
        <v>0</v>
      </c>
      <c r="AH143" s="44">
        <v>0</v>
      </c>
    </row>
    <row r="144" spans="1:34" s="4" customFormat="1">
      <c r="A144" s="46">
        <v>7792</v>
      </c>
      <c r="B144" s="56" t="s">
        <v>1517</v>
      </c>
      <c r="C144" s="57">
        <v>0</v>
      </c>
      <c r="D144" s="57">
        <v>0</v>
      </c>
      <c r="E144" s="65">
        <v>0</v>
      </c>
      <c r="F144" s="42">
        <v>0</v>
      </c>
      <c r="G144" s="43">
        <v>0</v>
      </c>
      <c r="H144" s="66">
        <v>0</v>
      </c>
      <c r="I144" s="42">
        <v>0</v>
      </c>
      <c r="J144" s="42">
        <v>0</v>
      </c>
      <c r="K144" s="42">
        <v>0</v>
      </c>
      <c r="L144" s="44">
        <v>0</v>
      </c>
      <c r="M144" s="66">
        <v>0</v>
      </c>
      <c r="N144" s="42">
        <v>0</v>
      </c>
      <c r="O144" s="42">
        <v>0</v>
      </c>
      <c r="P144" s="42">
        <v>0</v>
      </c>
      <c r="Q144" s="44">
        <v>0</v>
      </c>
      <c r="R144" s="45">
        <v>0</v>
      </c>
      <c r="S144" s="66">
        <v>0</v>
      </c>
      <c r="T144" s="42">
        <v>0</v>
      </c>
      <c r="U144" s="42">
        <v>0</v>
      </c>
      <c r="V144" s="42">
        <v>0</v>
      </c>
      <c r="W144" s="44">
        <v>0</v>
      </c>
      <c r="X144" s="66">
        <v>0</v>
      </c>
      <c r="Y144" s="42">
        <v>0</v>
      </c>
      <c r="Z144" s="42">
        <v>0</v>
      </c>
      <c r="AA144" s="42">
        <v>0</v>
      </c>
      <c r="AB144" s="43">
        <v>0</v>
      </c>
      <c r="AC144" s="66">
        <v>0</v>
      </c>
      <c r="AD144" s="42">
        <v>0</v>
      </c>
      <c r="AE144" s="42">
        <v>0</v>
      </c>
      <c r="AF144" s="42">
        <v>0</v>
      </c>
      <c r="AG144" s="42">
        <v>0</v>
      </c>
      <c r="AH144" s="44">
        <v>0</v>
      </c>
    </row>
    <row r="145" spans="1:34" s="4" customFormat="1">
      <c r="A145" s="46">
        <v>7793</v>
      </c>
      <c r="B145" s="56" t="s">
        <v>1439</v>
      </c>
      <c r="C145" s="57">
        <v>1.802E-5</v>
      </c>
      <c r="D145" s="57">
        <v>3.324E-5</v>
      </c>
      <c r="E145" s="65">
        <v>1400.84</v>
      </c>
      <c r="F145" s="42">
        <v>483</v>
      </c>
      <c r="G145" s="43">
        <v>1883.84</v>
      </c>
      <c r="H145" s="66">
        <v>15418</v>
      </c>
      <c r="I145" s="42">
        <v>21025</v>
      </c>
      <c r="J145" s="42">
        <v>10691</v>
      </c>
      <c r="K145" s="42">
        <v>11153</v>
      </c>
      <c r="L145" s="44">
        <v>20391</v>
      </c>
      <c r="M145" s="66">
        <v>-5797</v>
      </c>
      <c r="N145" s="42">
        <v>-3633.227072455109</v>
      </c>
      <c r="O145" s="42">
        <v>-9430.227072455109</v>
      </c>
      <c r="P145" s="42">
        <v>0</v>
      </c>
      <c r="Q145" s="44">
        <v>-9430.227072455109</v>
      </c>
      <c r="R145" s="45">
        <v>594</v>
      </c>
      <c r="S145" s="66">
        <v>3177</v>
      </c>
      <c r="T145" s="42">
        <v>643</v>
      </c>
      <c r="U145" s="42">
        <v>644</v>
      </c>
      <c r="V145" s="42">
        <v>0</v>
      </c>
      <c r="W145" s="44">
        <v>4464</v>
      </c>
      <c r="X145" s="66">
        <v>3053</v>
      </c>
      <c r="Y145" s="42">
        <v>0</v>
      </c>
      <c r="Z145" s="42">
        <v>2407</v>
      </c>
      <c r="AA145" s="42">
        <v>22144.221325544047</v>
      </c>
      <c r="AB145" s="43">
        <v>27604.221325544047</v>
      </c>
      <c r="AC145" s="66">
        <v>-13103.771985837133</v>
      </c>
      <c r="AD145" s="42">
        <v>-6863.8258153165443</v>
      </c>
      <c r="AE145" s="42">
        <v>-2847.6235243903679</v>
      </c>
      <c r="AF145" s="42">
        <v>-325</v>
      </c>
      <c r="AG145" s="42">
        <v>0</v>
      </c>
      <c r="AH145" s="44">
        <v>0</v>
      </c>
    </row>
    <row r="146" spans="1:34" s="4" customFormat="1">
      <c r="A146" s="46">
        <v>7794</v>
      </c>
      <c r="B146" s="56" t="s">
        <v>1440</v>
      </c>
      <c r="C146" s="57">
        <v>8.9099999999999994E-6</v>
      </c>
      <c r="D146" s="57">
        <v>1.1399999999999999E-5</v>
      </c>
      <c r="E146" s="65">
        <v>693.18</v>
      </c>
      <c r="F146" s="42">
        <v>239</v>
      </c>
      <c r="G146" s="43">
        <v>932.18</v>
      </c>
      <c r="H146" s="66">
        <v>7623</v>
      </c>
      <c r="I146" s="42">
        <v>10396</v>
      </c>
      <c r="J146" s="42">
        <v>5286</v>
      </c>
      <c r="K146" s="42">
        <v>5515</v>
      </c>
      <c r="L146" s="44">
        <v>10083</v>
      </c>
      <c r="M146" s="66">
        <v>-2866</v>
      </c>
      <c r="N146" s="42">
        <v>1395.2712815526784</v>
      </c>
      <c r="O146" s="42">
        <v>-1470.7287184473216</v>
      </c>
      <c r="P146" s="42">
        <v>0</v>
      </c>
      <c r="Q146" s="44">
        <v>-1470.7287184473216</v>
      </c>
      <c r="R146" s="45">
        <v>294</v>
      </c>
      <c r="S146" s="66">
        <v>1571</v>
      </c>
      <c r="T146" s="42">
        <v>318</v>
      </c>
      <c r="U146" s="42">
        <v>319</v>
      </c>
      <c r="V146" s="42">
        <v>3439.0904296188228</v>
      </c>
      <c r="W146" s="44">
        <v>5647.0904296188228</v>
      </c>
      <c r="X146" s="66">
        <v>1510</v>
      </c>
      <c r="Y146" s="42">
        <v>0</v>
      </c>
      <c r="Z146" s="42">
        <v>1190</v>
      </c>
      <c r="AA146" s="42">
        <v>15382.397777097816</v>
      </c>
      <c r="AB146" s="43">
        <v>18082.397777097816</v>
      </c>
      <c r="AC146" s="66">
        <v>-7534.7724388421857</v>
      </c>
      <c r="AD146" s="42">
        <v>-4315.1574099963</v>
      </c>
      <c r="AE146" s="42">
        <v>-424.37749864050971</v>
      </c>
      <c r="AF146" s="42">
        <v>-161</v>
      </c>
      <c r="AG146" s="42">
        <v>0</v>
      </c>
      <c r="AH146" s="44">
        <v>0</v>
      </c>
    </row>
    <row r="147" spans="1:34" s="4" customFormat="1">
      <c r="A147" s="46">
        <v>7798</v>
      </c>
      <c r="B147" s="56" t="s">
        <v>1441</v>
      </c>
      <c r="C147" s="57">
        <v>2.0469999999999999E-5</v>
      </c>
      <c r="D147" s="57">
        <v>3.5750000000000002E-5</v>
      </c>
      <c r="E147" s="65">
        <v>1591.87</v>
      </c>
      <c r="F147" s="42">
        <v>548</v>
      </c>
      <c r="G147" s="43">
        <v>2139.87</v>
      </c>
      <c r="H147" s="66">
        <v>17514</v>
      </c>
      <c r="I147" s="42">
        <v>23884</v>
      </c>
      <c r="J147" s="42">
        <v>12144</v>
      </c>
      <c r="K147" s="42">
        <v>12670</v>
      </c>
      <c r="L147" s="44">
        <v>23164</v>
      </c>
      <c r="M147" s="66">
        <v>-6585</v>
      </c>
      <c r="N147" s="42">
        <v>-9238.5270746662118</v>
      </c>
      <c r="O147" s="42">
        <v>-15823.527074666212</v>
      </c>
      <c r="P147" s="42">
        <v>0</v>
      </c>
      <c r="Q147" s="44">
        <v>-15823.527074666212</v>
      </c>
      <c r="R147" s="45">
        <v>674</v>
      </c>
      <c r="S147" s="66">
        <v>3609</v>
      </c>
      <c r="T147" s="42">
        <v>731</v>
      </c>
      <c r="U147" s="42">
        <v>732</v>
      </c>
      <c r="V147" s="42">
        <v>0</v>
      </c>
      <c r="W147" s="44">
        <v>5072</v>
      </c>
      <c r="X147" s="66">
        <v>3468</v>
      </c>
      <c r="Y147" s="42">
        <v>0</v>
      </c>
      <c r="Z147" s="42">
        <v>2734</v>
      </c>
      <c r="AA147" s="42">
        <v>31175.535838420343</v>
      </c>
      <c r="AB147" s="43">
        <v>37377.535838420343</v>
      </c>
      <c r="AC147" s="66">
        <v>-19891.218625927893</v>
      </c>
      <c r="AD147" s="42">
        <v>-9203.5906465655389</v>
      </c>
      <c r="AE147" s="42">
        <v>-2841.7265659269124</v>
      </c>
      <c r="AF147" s="42">
        <v>-369</v>
      </c>
      <c r="AG147" s="42">
        <v>0</v>
      </c>
      <c r="AH147" s="44">
        <v>0</v>
      </c>
    </row>
    <row r="148" spans="1:34" s="4" customFormat="1">
      <c r="A148" s="46">
        <v>7799</v>
      </c>
      <c r="B148" s="56" t="s">
        <v>1442</v>
      </c>
      <c r="C148" s="57">
        <v>0</v>
      </c>
      <c r="D148" s="57">
        <v>0</v>
      </c>
      <c r="E148" s="65">
        <v>0</v>
      </c>
      <c r="F148" s="42">
        <v>0</v>
      </c>
      <c r="G148" s="43">
        <v>0</v>
      </c>
      <c r="H148" s="66">
        <v>0</v>
      </c>
      <c r="I148" s="42">
        <v>0</v>
      </c>
      <c r="J148" s="42">
        <v>0</v>
      </c>
      <c r="K148" s="42">
        <v>0</v>
      </c>
      <c r="L148" s="44">
        <v>0</v>
      </c>
      <c r="M148" s="66">
        <v>0</v>
      </c>
      <c r="N148" s="42">
        <v>0</v>
      </c>
      <c r="O148" s="42">
        <v>0</v>
      </c>
      <c r="P148" s="42">
        <v>0</v>
      </c>
      <c r="Q148" s="44">
        <v>0</v>
      </c>
      <c r="R148" s="45">
        <v>0</v>
      </c>
      <c r="S148" s="66">
        <v>0</v>
      </c>
      <c r="T148" s="42">
        <v>0</v>
      </c>
      <c r="U148" s="42">
        <v>0</v>
      </c>
      <c r="V148" s="42">
        <v>0</v>
      </c>
      <c r="W148" s="44">
        <v>0</v>
      </c>
      <c r="X148" s="66">
        <v>0</v>
      </c>
      <c r="Y148" s="42">
        <v>0</v>
      </c>
      <c r="Z148" s="42">
        <v>0</v>
      </c>
      <c r="AA148" s="42">
        <v>0</v>
      </c>
      <c r="AB148" s="43">
        <v>0</v>
      </c>
      <c r="AC148" s="66">
        <v>0</v>
      </c>
      <c r="AD148" s="42">
        <v>0</v>
      </c>
      <c r="AE148" s="42">
        <v>0</v>
      </c>
      <c r="AF148" s="42">
        <v>0</v>
      </c>
      <c r="AG148" s="42">
        <v>0</v>
      </c>
      <c r="AH148" s="44">
        <v>0</v>
      </c>
    </row>
    <row r="149" spans="1:34" s="4" customFormat="1">
      <c r="A149" s="46">
        <v>7805</v>
      </c>
      <c r="B149" s="56" t="s">
        <v>1443</v>
      </c>
      <c r="C149" s="57">
        <v>2.3030000000000001E-5</v>
      </c>
      <c r="D149" s="57">
        <v>3.9180000000000001E-5</v>
      </c>
      <c r="E149" s="65">
        <v>1790.91</v>
      </c>
      <c r="F149" s="42">
        <v>617</v>
      </c>
      <c r="G149" s="43">
        <v>2407.91</v>
      </c>
      <c r="H149" s="66">
        <v>19705</v>
      </c>
      <c r="I149" s="42">
        <v>26871</v>
      </c>
      <c r="J149" s="42">
        <v>13663</v>
      </c>
      <c r="K149" s="42">
        <v>14254</v>
      </c>
      <c r="L149" s="44">
        <v>26061</v>
      </c>
      <c r="M149" s="66">
        <v>-7409</v>
      </c>
      <c r="N149" s="42">
        <v>-3787.0102641030553</v>
      </c>
      <c r="O149" s="42">
        <v>-11196.010264103055</v>
      </c>
      <c r="P149" s="42">
        <v>0</v>
      </c>
      <c r="Q149" s="44">
        <v>-11196.010264103055</v>
      </c>
      <c r="R149" s="45">
        <v>759</v>
      </c>
      <c r="S149" s="66">
        <v>4060</v>
      </c>
      <c r="T149" s="42">
        <v>822</v>
      </c>
      <c r="U149" s="42">
        <v>823</v>
      </c>
      <c r="V149" s="42">
        <v>1751.2019109517653</v>
      </c>
      <c r="W149" s="44">
        <v>7456.2019109517651</v>
      </c>
      <c r="X149" s="66">
        <v>3902</v>
      </c>
      <c r="Y149" s="42">
        <v>0</v>
      </c>
      <c r="Z149" s="42">
        <v>3076</v>
      </c>
      <c r="AA149" s="42">
        <v>34047.095017005573</v>
      </c>
      <c r="AB149" s="43">
        <v>41025.095017005573</v>
      </c>
      <c r="AC149" s="66">
        <v>-19644.492720585004</v>
      </c>
      <c r="AD149" s="42">
        <v>-10514.153533776178</v>
      </c>
      <c r="AE149" s="42">
        <v>-2994.2468516926333</v>
      </c>
      <c r="AF149" s="42">
        <v>-416</v>
      </c>
      <c r="AG149" s="42">
        <v>0</v>
      </c>
      <c r="AH149" s="44">
        <v>0</v>
      </c>
    </row>
    <row r="150" spans="1:34" s="4" customFormat="1">
      <c r="A150" s="46">
        <v>7807</v>
      </c>
      <c r="B150" s="56" t="s">
        <v>1444</v>
      </c>
      <c r="C150" s="57">
        <v>7.6299999999999998E-6</v>
      </c>
      <c r="D150" s="57">
        <v>1.2969999999999999E-5</v>
      </c>
      <c r="E150" s="65">
        <v>593.29999999999995</v>
      </c>
      <c r="F150" s="42">
        <v>204</v>
      </c>
      <c r="G150" s="43">
        <v>797.3</v>
      </c>
      <c r="H150" s="66">
        <v>6528</v>
      </c>
      <c r="I150" s="42">
        <v>8902</v>
      </c>
      <c r="J150" s="42">
        <v>4527</v>
      </c>
      <c r="K150" s="42">
        <v>4723</v>
      </c>
      <c r="L150" s="44">
        <v>8634</v>
      </c>
      <c r="M150" s="66">
        <v>-2455</v>
      </c>
      <c r="N150" s="42">
        <v>-5390.9405734111733</v>
      </c>
      <c r="O150" s="42">
        <v>-7845.9405734111733</v>
      </c>
      <c r="P150" s="42">
        <v>0</v>
      </c>
      <c r="Q150" s="44">
        <v>-7845.9405734111733</v>
      </c>
      <c r="R150" s="45">
        <v>251</v>
      </c>
      <c r="S150" s="66">
        <v>1345</v>
      </c>
      <c r="T150" s="42">
        <v>272</v>
      </c>
      <c r="U150" s="42">
        <v>273</v>
      </c>
      <c r="V150" s="42">
        <v>0</v>
      </c>
      <c r="W150" s="44">
        <v>1890</v>
      </c>
      <c r="X150" s="66">
        <v>1293</v>
      </c>
      <c r="Y150" s="42">
        <v>0</v>
      </c>
      <c r="Z150" s="42">
        <v>1019</v>
      </c>
      <c r="AA150" s="42">
        <v>14764.38226790829</v>
      </c>
      <c r="AB150" s="43">
        <v>17076.382267908288</v>
      </c>
      <c r="AC150" s="66">
        <v>-10044.475338649359</v>
      </c>
      <c r="AD150" s="42">
        <v>-4013.9547057246527</v>
      </c>
      <c r="AE150" s="42">
        <v>-989.95222353427721</v>
      </c>
      <c r="AF150" s="42">
        <v>-138</v>
      </c>
      <c r="AG150" s="42">
        <v>0</v>
      </c>
      <c r="AH150" s="44">
        <v>0</v>
      </c>
    </row>
    <row r="151" spans="1:34" s="4" customFormat="1">
      <c r="A151" s="46">
        <v>7814</v>
      </c>
      <c r="B151" s="56" t="s">
        <v>1445</v>
      </c>
      <c r="C151" s="57">
        <v>3.341E-5</v>
      </c>
      <c r="D151" s="57">
        <v>5.2070000000000001E-5</v>
      </c>
      <c r="E151" s="65">
        <v>2597.9699999999998</v>
      </c>
      <c r="F151" s="42">
        <v>895</v>
      </c>
      <c r="G151" s="43">
        <v>3492.97</v>
      </c>
      <c r="H151" s="66">
        <v>28586</v>
      </c>
      <c r="I151" s="42">
        <v>38982</v>
      </c>
      <c r="J151" s="42">
        <v>19821</v>
      </c>
      <c r="K151" s="42">
        <v>20679</v>
      </c>
      <c r="L151" s="44">
        <v>37807</v>
      </c>
      <c r="M151" s="66">
        <v>-10748</v>
      </c>
      <c r="N151" s="42">
        <v>-11208.717726589879</v>
      </c>
      <c r="O151" s="42">
        <v>-21956.717726589879</v>
      </c>
      <c r="P151" s="42">
        <v>0</v>
      </c>
      <c r="Q151" s="44">
        <v>-21956.717726589879</v>
      </c>
      <c r="R151" s="45">
        <v>1101</v>
      </c>
      <c r="S151" s="66">
        <v>5890</v>
      </c>
      <c r="T151" s="42">
        <v>1192</v>
      </c>
      <c r="U151" s="42">
        <v>1195</v>
      </c>
      <c r="V151" s="42">
        <v>0</v>
      </c>
      <c r="W151" s="44">
        <v>8277</v>
      </c>
      <c r="X151" s="66">
        <v>5661</v>
      </c>
      <c r="Y151" s="42">
        <v>0</v>
      </c>
      <c r="Z151" s="42">
        <v>4462</v>
      </c>
      <c r="AA151" s="42">
        <v>36704.541057948634</v>
      </c>
      <c r="AB151" s="43">
        <v>46827.541057948634</v>
      </c>
      <c r="AC151" s="66">
        <v>-24372.11589844431</v>
      </c>
      <c r="AD151" s="42">
        <v>-10161.951251843133</v>
      </c>
      <c r="AE151" s="42">
        <v>-3413.4739076611891</v>
      </c>
      <c r="AF151" s="42">
        <v>-603</v>
      </c>
      <c r="AG151" s="42">
        <v>0</v>
      </c>
      <c r="AH151" s="44">
        <v>0</v>
      </c>
    </row>
    <row r="152" spans="1:34" s="4" customFormat="1">
      <c r="A152" s="46">
        <v>7817</v>
      </c>
      <c r="B152" s="56" t="s">
        <v>1446</v>
      </c>
      <c r="C152" s="57">
        <v>0</v>
      </c>
      <c r="D152" s="57">
        <v>0</v>
      </c>
      <c r="E152" s="65">
        <v>0</v>
      </c>
      <c r="F152" s="42">
        <v>0</v>
      </c>
      <c r="G152" s="43">
        <v>0</v>
      </c>
      <c r="H152" s="66">
        <v>0</v>
      </c>
      <c r="I152" s="42">
        <v>0</v>
      </c>
      <c r="J152" s="42">
        <v>0</v>
      </c>
      <c r="K152" s="42">
        <v>0</v>
      </c>
      <c r="L152" s="44">
        <v>0</v>
      </c>
      <c r="M152" s="66">
        <v>0</v>
      </c>
      <c r="N152" s="42">
        <v>0</v>
      </c>
      <c r="O152" s="42">
        <v>0</v>
      </c>
      <c r="P152" s="42">
        <v>0</v>
      </c>
      <c r="Q152" s="44">
        <v>0</v>
      </c>
      <c r="R152" s="45">
        <v>0</v>
      </c>
      <c r="S152" s="66">
        <v>0</v>
      </c>
      <c r="T152" s="42">
        <v>0</v>
      </c>
      <c r="U152" s="42">
        <v>0</v>
      </c>
      <c r="V152" s="42">
        <v>0</v>
      </c>
      <c r="W152" s="44">
        <v>0</v>
      </c>
      <c r="X152" s="66">
        <v>0</v>
      </c>
      <c r="Y152" s="42">
        <v>0</v>
      </c>
      <c r="Z152" s="42">
        <v>0</v>
      </c>
      <c r="AA152" s="42">
        <v>0</v>
      </c>
      <c r="AB152" s="43">
        <v>0</v>
      </c>
      <c r="AC152" s="66">
        <v>0</v>
      </c>
      <c r="AD152" s="42">
        <v>0</v>
      </c>
      <c r="AE152" s="42">
        <v>0</v>
      </c>
      <c r="AF152" s="42">
        <v>0</v>
      </c>
      <c r="AG152" s="42">
        <v>0</v>
      </c>
      <c r="AH152" s="44">
        <v>0</v>
      </c>
    </row>
    <row r="153" spans="1:34" s="4" customFormat="1">
      <c r="A153" s="46">
        <v>7819</v>
      </c>
      <c r="B153" s="56" t="s">
        <v>1447</v>
      </c>
      <c r="C153" s="57">
        <v>0</v>
      </c>
      <c r="D153" s="57">
        <v>0</v>
      </c>
      <c r="E153" s="65">
        <v>0</v>
      </c>
      <c r="F153" s="42">
        <v>0</v>
      </c>
      <c r="G153" s="43">
        <v>0</v>
      </c>
      <c r="H153" s="66">
        <v>0</v>
      </c>
      <c r="I153" s="42">
        <v>0</v>
      </c>
      <c r="J153" s="42">
        <v>0</v>
      </c>
      <c r="K153" s="42">
        <v>0</v>
      </c>
      <c r="L153" s="44">
        <v>0</v>
      </c>
      <c r="M153" s="66">
        <v>0</v>
      </c>
      <c r="N153" s="42">
        <v>0</v>
      </c>
      <c r="O153" s="42">
        <v>0</v>
      </c>
      <c r="P153" s="42">
        <v>0</v>
      </c>
      <c r="Q153" s="44">
        <v>0</v>
      </c>
      <c r="R153" s="45">
        <v>0</v>
      </c>
      <c r="S153" s="66">
        <v>0</v>
      </c>
      <c r="T153" s="42">
        <v>0</v>
      </c>
      <c r="U153" s="42">
        <v>0</v>
      </c>
      <c r="V153" s="42">
        <v>0</v>
      </c>
      <c r="W153" s="44">
        <v>0</v>
      </c>
      <c r="X153" s="66">
        <v>0</v>
      </c>
      <c r="Y153" s="42">
        <v>0</v>
      </c>
      <c r="Z153" s="42">
        <v>0</v>
      </c>
      <c r="AA153" s="42">
        <v>0</v>
      </c>
      <c r="AB153" s="43">
        <v>0</v>
      </c>
      <c r="AC153" s="66">
        <v>0</v>
      </c>
      <c r="AD153" s="42">
        <v>0</v>
      </c>
      <c r="AE153" s="42">
        <v>0</v>
      </c>
      <c r="AF153" s="42">
        <v>0</v>
      </c>
      <c r="AG153" s="42">
        <v>0</v>
      </c>
      <c r="AH153" s="44">
        <v>0</v>
      </c>
    </row>
    <row r="154" spans="1:34" s="4" customFormat="1">
      <c r="A154" s="46">
        <v>7820</v>
      </c>
      <c r="B154" s="56" t="s">
        <v>1448</v>
      </c>
      <c r="C154" s="57">
        <v>6.8299999999999998E-6</v>
      </c>
      <c r="D154" s="57">
        <v>1.163E-5</v>
      </c>
      <c r="E154" s="65">
        <v>530.66</v>
      </c>
      <c r="F154" s="42">
        <v>183</v>
      </c>
      <c r="G154" s="43">
        <v>713.66</v>
      </c>
      <c r="H154" s="66">
        <v>5844</v>
      </c>
      <c r="I154" s="42">
        <v>7969</v>
      </c>
      <c r="J154" s="42">
        <v>4052</v>
      </c>
      <c r="K154" s="42">
        <v>4227</v>
      </c>
      <c r="L154" s="44">
        <v>7729</v>
      </c>
      <c r="M154" s="66">
        <v>-2197</v>
      </c>
      <c r="N154" s="42">
        <v>-2339.7840008096696</v>
      </c>
      <c r="O154" s="42">
        <v>-4536.78400080967</v>
      </c>
      <c r="P154" s="42">
        <v>0</v>
      </c>
      <c r="Q154" s="44">
        <v>-4536.78400080967</v>
      </c>
      <c r="R154" s="45">
        <v>225</v>
      </c>
      <c r="S154" s="66">
        <v>1204</v>
      </c>
      <c r="T154" s="42">
        <v>244</v>
      </c>
      <c r="U154" s="42">
        <v>244</v>
      </c>
      <c r="V154" s="42">
        <v>0</v>
      </c>
      <c r="W154" s="44">
        <v>1692</v>
      </c>
      <c r="X154" s="66">
        <v>1157</v>
      </c>
      <c r="Y154" s="42">
        <v>0</v>
      </c>
      <c r="Z154" s="42">
        <v>912</v>
      </c>
      <c r="AA154" s="42">
        <v>10195.632780610094</v>
      </c>
      <c r="AB154" s="43">
        <v>12264.632780610094</v>
      </c>
      <c r="AC154" s="66">
        <v>-6430.3766003969677</v>
      </c>
      <c r="AD154" s="42">
        <v>-3129.2582954510854</v>
      </c>
      <c r="AE154" s="42">
        <v>-889.99788476203958</v>
      </c>
      <c r="AF154" s="42">
        <v>-123</v>
      </c>
      <c r="AG154" s="42">
        <v>0</v>
      </c>
      <c r="AH154" s="44">
        <v>0</v>
      </c>
    </row>
    <row r="155" spans="1:34" s="4" customFormat="1">
      <c r="A155" s="46">
        <v>7821</v>
      </c>
      <c r="B155" s="56" t="s">
        <v>1449</v>
      </c>
      <c r="C155" s="57">
        <v>1.649E-5</v>
      </c>
      <c r="D155" s="57">
        <v>3.074E-5</v>
      </c>
      <c r="E155" s="65">
        <v>1281.8699999999999</v>
      </c>
      <c r="F155" s="42">
        <v>442</v>
      </c>
      <c r="G155" s="43">
        <v>1723.87</v>
      </c>
      <c r="H155" s="66">
        <v>14109</v>
      </c>
      <c r="I155" s="42">
        <v>19240</v>
      </c>
      <c r="J155" s="42">
        <v>9783</v>
      </c>
      <c r="K155" s="42">
        <v>10206</v>
      </c>
      <c r="L155" s="44">
        <v>18660</v>
      </c>
      <c r="M155" s="66">
        <v>-5305</v>
      </c>
      <c r="N155" s="42">
        <v>-4397.6217846431427</v>
      </c>
      <c r="O155" s="42">
        <v>-9702.6217846431427</v>
      </c>
      <c r="P155" s="42">
        <v>0</v>
      </c>
      <c r="Q155" s="44">
        <v>-9702.6217846431427</v>
      </c>
      <c r="R155" s="45">
        <v>543</v>
      </c>
      <c r="S155" s="66">
        <v>2907</v>
      </c>
      <c r="T155" s="42">
        <v>589</v>
      </c>
      <c r="U155" s="42">
        <v>590</v>
      </c>
      <c r="V155" s="42">
        <v>0</v>
      </c>
      <c r="W155" s="44">
        <v>4086</v>
      </c>
      <c r="X155" s="66">
        <v>2794</v>
      </c>
      <c r="Y155" s="42">
        <v>0</v>
      </c>
      <c r="Z155" s="42">
        <v>2202</v>
      </c>
      <c r="AA155" s="42">
        <v>26226.258181985933</v>
      </c>
      <c r="AB155" s="43">
        <v>31222.258181985933</v>
      </c>
      <c r="AC155" s="66">
        <v>-16034.307894923479</v>
      </c>
      <c r="AD155" s="42">
        <v>-8137.1523608740681</v>
      </c>
      <c r="AE155" s="42">
        <v>-2668.7979261883843</v>
      </c>
      <c r="AF155" s="42">
        <v>-296.00000000000364</v>
      </c>
      <c r="AG155" s="42">
        <v>0</v>
      </c>
      <c r="AH155" s="44">
        <v>0</v>
      </c>
    </row>
    <row r="156" spans="1:34" s="4" customFormat="1">
      <c r="A156" s="46">
        <v>8024</v>
      </c>
      <c r="B156" s="56" t="s">
        <v>2645</v>
      </c>
      <c r="C156" s="57">
        <v>5.1233800000000003E-3</v>
      </c>
      <c r="D156" s="57">
        <v>3.00681E-3</v>
      </c>
      <c r="E156" s="65">
        <v>0</v>
      </c>
      <c r="F156" s="42">
        <v>137229</v>
      </c>
      <c r="G156" s="43">
        <v>137229</v>
      </c>
      <c r="H156" s="66">
        <v>4383572</v>
      </c>
      <c r="I156" s="42">
        <v>5977819</v>
      </c>
      <c r="J156" s="42">
        <v>3039500</v>
      </c>
      <c r="K156" s="42">
        <v>3171071</v>
      </c>
      <c r="L156" s="44">
        <v>5797598</v>
      </c>
      <c r="M156" s="66">
        <v>-1648149</v>
      </c>
      <c r="N156" s="42">
        <v>-117445.99170471192</v>
      </c>
      <c r="O156" s="42">
        <v>-1765594.9917047119</v>
      </c>
      <c r="P156" s="42">
        <v>0</v>
      </c>
      <c r="Q156" s="44">
        <v>-1765594.9917047119</v>
      </c>
      <c r="R156" s="45">
        <v>168800</v>
      </c>
      <c r="S156" s="66">
        <v>903266</v>
      </c>
      <c r="T156" s="42">
        <v>182852</v>
      </c>
      <c r="U156" s="42">
        <v>183188</v>
      </c>
      <c r="V156" s="42">
        <v>3469740.3621661989</v>
      </c>
      <c r="W156" s="44">
        <v>4739046.3621661989</v>
      </c>
      <c r="X156" s="66">
        <v>868083</v>
      </c>
      <c r="Y156" s="42">
        <v>0</v>
      </c>
      <c r="Z156" s="42">
        <v>684301</v>
      </c>
      <c r="AA156" s="42">
        <v>217320.4042505293</v>
      </c>
      <c r="AB156" s="43">
        <v>1769704.4042505294</v>
      </c>
      <c r="AC156" s="66">
        <v>1305516.8379044402</v>
      </c>
      <c r="AD156" s="42">
        <v>1367871.4525164524</v>
      </c>
      <c r="AE156" s="42">
        <v>388475.66749477701</v>
      </c>
      <c r="AF156" s="42">
        <v>-92522.000000000466</v>
      </c>
      <c r="AG156" s="42">
        <v>0</v>
      </c>
      <c r="AH156" s="44">
        <v>0</v>
      </c>
    </row>
    <row r="157" spans="1:34" s="4" customFormat="1">
      <c r="A157" s="46">
        <v>8201</v>
      </c>
      <c r="B157" s="56" t="s">
        <v>2647</v>
      </c>
      <c r="C157" s="57">
        <v>8.8663000000000001E-4</v>
      </c>
      <c r="D157" s="57">
        <v>5.2034E-4</v>
      </c>
      <c r="E157" s="65">
        <v>0</v>
      </c>
      <c r="F157" s="42">
        <v>23748</v>
      </c>
      <c r="G157" s="43">
        <v>23748</v>
      </c>
      <c r="H157" s="66">
        <v>758602</v>
      </c>
      <c r="I157" s="42">
        <v>1034496</v>
      </c>
      <c r="J157" s="42">
        <v>526003</v>
      </c>
      <c r="K157" s="42">
        <v>548772</v>
      </c>
      <c r="L157" s="44">
        <v>1003307</v>
      </c>
      <c r="M157" s="66">
        <v>-285222</v>
      </c>
      <c r="N157" s="42">
        <v>-1729.2261312635965</v>
      </c>
      <c r="O157" s="42">
        <v>-286951.2261312636</v>
      </c>
      <c r="P157" s="42">
        <v>0</v>
      </c>
      <c r="Q157" s="44">
        <v>-286951.2261312636</v>
      </c>
      <c r="R157" s="45">
        <v>29212</v>
      </c>
      <c r="S157" s="66">
        <v>156315</v>
      </c>
      <c r="T157" s="42">
        <v>31644</v>
      </c>
      <c r="U157" s="42">
        <v>31702</v>
      </c>
      <c r="V157" s="42">
        <v>600456.15149396565</v>
      </c>
      <c r="W157" s="44">
        <v>820117.15149396565</v>
      </c>
      <c r="X157" s="66">
        <v>150227</v>
      </c>
      <c r="Y157" s="42">
        <v>0</v>
      </c>
      <c r="Z157" s="42">
        <v>118422</v>
      </c>
      <c r="AA157" s="42">
        <v>37607.903232850585</v>
      </c>
      <c r="AB157" s="43">
        <v>306256.9032328506</v>
      </c>
      <c r="AC157" s="66">
        <v>225924.63951815665</v>
      </c>
      <c r="AD157" s="42">
        <v>236717.715317689</v>
      </c>
      <c r="AE157" s="42">
        <v>67228.893425269387</v>
      </c>
      <c r="AF157" s="42">
        <v>-16011</v>
      </c>
      <c r="AG157" s="42">
        <v>0</v>
      </c>
      <c r="AH157" s="44">
        <v>0</v>
      </c>
    </row>
    <row r="158" spans="1:34" s="4" customFormat="1">
      <c r="A158" s="46">
        <v>8202</v>
      </c>
      <c r="B158" s="56" t="s">
        <v>1450</v>
      </c>
      <c r="C158" s="57">
        <v>1.9333899999999999E-3</v>
      </c>
      <c r="D158" s="57">
        <v>1.1675699999999999E-3</v>
      </c>
      <c r="E158" s="65">
        <v>9548.5059999999994</v>
      </c>
      <c r="F158" s="42">
        <v>51785</v>
      </c>
      <c r="G158" s="43">
        <v>61333.506000000001</v>
      </c>
      <c r="H158" s="66">
        <v>1654212</v>
      </c>
      <c r="I158" s="42">
        <v>2255826</v>
      </c>
      <c r="J158" s="42">
        <v>1147004</v>
      </c>
      <c r="K158" s="42">
        <v>1196655</v>
      </c>
      <c r="L158" s="44">
        <v>2187817</v>
      </c>
      <c r="M158" s="66">
        <v>-621956</v>
      </c>
      <c r="N158" s="42">
        <v>145643.73592761974</v>
      </c>
      <c r="O158" s="42">
        <v>-476312.26407238026</v>
      </c>
      <c r="P158" s="42">
        <v>0</v>
      </c>
      <c r="Q158" s="44">
        <v>-476312.26407238026</v>
      </c>
      <c r="R158" s="45">
        <v>63700</v>
      </c>
      <c r="S158" s="66">
        <v>340862</v>
      </c>
      <c r="T158" s="42">
        <v>69002</v>
      </c>
      <c r="U158" s="42">
        <v>69129</v>
      </c>
      <c r="V158" s="42">
        <v>1353561.0588770681</v>
      </c>
      <c r="W158" s="44">
        <v>1832554.0588770681</v>
      </c>
      <c r="X158" s="66">
        <v>327585</v>
      </c>
      <c r="Y158" s="42">
        <v>0</v>
      </c>
      <c r="Z158" s="42">
        <v>258232</v>
      </c>
      <c r="AA158" s="42">
        <v>48789.990778015286</v>
      </c>
      <c r="AB158" s="43">
        <v>634606.99077801523</v>
      </c>
      <c r="AC158" s="66">
        <v>565044.72921366477</v>
      </c>
      <c r="AD158" s="42">
        <v>526207.80174289295</v>
      </c>
      <c r="AE158" s="42">
        <v>141608.53714249513</v>
      </c>
      <c r="AF158" s="42">
        <v>-34914</v>
      </c>
      <c r="AG158" s="42">
        <v>0</v>
      </c>
      <c r="AH158" s="44">
        <v>0</v>
      </c>
    </row>
    <row r="159" spans="1:34" s="4" customFormat="1">
      <c r="A159" s="46">
        <v>8204</v>
      </c>
      <c r="B159" s="56" t="s">
        <v>1451</v>
      </c>
      <c r="C159" s="57">
        <v>3.8176099999999999E-3</v>
      </c>
      <c r="D159" s="57">
        <v>4.1437999999999996E-3</v>
      </c>
      <c r="E159" s="65">
        <v>133201.51920000001</v>
      </c>
      <c r="F159" s="42">
        <v>102254</v>
      </c>
      <c r="G159" s="43">
        <v>235455.51920000001</v>
      </c>
      <c r="H159" s="66">
        <v>3266353</v>
      </c>
      <c r="I159" s="42">
        <v>4454282</v>
      </c>
      <c r="J159" s="42">
        <v>2264838</v>
      </c>
      <c r="K159" s="42">
        <v>2362876</v>
      </c>
      <c r="L159" s="44">
        <v>4319994</v>
      </c>
      <c r="M159" s="66">
        <v>-1228094</v>
      </c>
      <c r="N159" s="42">
        <v>89044.521591000666</v>
      </c>
      <c r="O159" s="42">
        <v>-1139049.4784089993</v>
      </c>
      <c r="P159" s="42">
        <v>0</v>
      </c>
      <c r="Q159" s="44">
        <v>-1139049.4784089993</v>
      </c>
      <c r="R159" s="45">
        <v>125779</v>
      </c>
      <c r="S159" s="66">
        <v>673056</v>
      </c>
      <c r="T159" s="42">
        <v>136250</v>
      </c>
      <c r="U159" s="42">
        <v>136500</v>
      </c>
      <c r="V159" s="42">
        <v>127406.13113258353</v>
      </c>
      <c r="W159" s="44">
        <v>1073212.1311325836</v>
      </c>
      <c r="X159" s="66">
        <v>646839</v>
      </c>
      <c r="Y159" s="42">
        <v>0</v>
      </c>
      <c r="Z159" s="42">
        <v>509896</v>
      </c>
      <c r="AA159" s="42">
        <v>674336.77736439079</v>
      </c>
      <c r="AB159" s="43">
        <v>1831071.7773643909</v>
      </c>
      <c r="AC159" s="66">
        <v>-530951.87330633774</v>
      </c>
      <c r="AD159" s="42">
        <v>-95921.899731268146</v>
      </c>
      <c r="AE159" s="42">
        <v>-62046.873194201326</v>
      </c>
      <c r="AF159" s="42">
        <v>-68939</v>
      </c>
      <c r="AG159" s="42">
        <v>0</v>
      </c>
      <c r="AH159" s="44">
        <v>0</v>
      </c>
    </row>
    <row r="160" spans="1:34" s="4" customFormat="1">
      <c r="A160" s="46">
        <v>8205</v>
      </c>
      <c r="B160" s="56" t="s">
        <v>1452</v>
      </c>
      <c r="C160" s="57">
        <v>4.0191300000000001E-3</v>
      </c>
      <c r="D160" s="57">
        <v>3.6661900000000002E-3</v>
      </c>
      <c r="E160" s="65">
        <v>93701.770400000009</v>
      </c>
      <c r="F160" s="42">
        <v>107651</v>
      </c>
      <c r="G160" s="43">
        <v>201352.77040000001</v>
      </c>
      <c r="H160" s="66">
        <v>3438774</v>
      </c>
      <c r="I160" s="42">
        <v>4689410</v>
      </c>
      <c r="J160" s="42">
        <v>2384392</v>
      </c>
      <c r="K160" s="42">
        <v>2487605</v>
      </c>
      <c r="L160" s="44">
        <v>4548033</v>
      </c>
      <c r="M160" s="66">
        <v>-1292921</v>
      </c>
      <c r="N160" s="42">
        <v>147386.69256469083</v>
      </c>
      <c r="O160" s="42">
        <v>-1145534.307435309</v>
      </c>
      <c r="P160" s="42">
        <v>0</v>
      </c>
      <c r="Q160" s="44">
        <v>-1145534.307435309</v>
      </c>
      <c r="R160" s="45">
        <v>132419</v>
      </c>
      <c r="S160" s="66">
        <v>708584</v>
      </c>
      <c r="T160" s="42">
        <v>143442</v>
      </c>
      <c r="U160" s="42">
        <v>143705</v>
      </c>
      <c r="V160" s="42">
        <v>989733.50049546058</v>
      </c>
      <c r="W160" s="44">
        <v>1985464.5004954606</v>
      </c>
      <c r="X160" s="66">
        <v>680983</v>
      </c>
      <c r="Y160" s="42">
        <v>0</v>
      </c>
      <c r="Z160" s="42">
        <v>536812</v>
      </c>
      <c r="AA160" s="42">
        <v>43375.345649409333</v>
      </c>
      <c r="AB160" s="43">
        <v>1261170.3456494093</v>
      </c>
      <c r="AC160" s="66">
        <v>281204.31646694441</v>
      </c>
      <c r="AD160" s="42">
        <v>452055.73751870007</v>
      </c>
      <c r="AE160" s="42">
        <v>63613.100860406776</v>
      </c>
      <c r="AF160" s="42">
        <v>-72579</v>
      </c>
      <c r="AG160" s="42">
        <v>0</v>
      </c>
      <c r="AH160" s="44">
        <v>0</v>
      </c>
    </row>
    <row r="161" spans="1:34" s="4" customFormat="1">
      <c r="A161" s="46">
        <v>8208</v>
      </c>
      <c r="B161" s="56" t="s">
        <v>1453</v>
      </c>
      <c r="C161" s="57">
        <v>6.9685900000000002E-3</v>
      </c>
      <c r="D161" s="57">
        <v>8.5517600000000003E-3</v>
      </c>
      <c r="E161" s="65">
        <v>300341.0392</v>
      </c>
      <c r="F161" s="42">
        <v>186652</v>
      </c>
      <c r="G161" s="43">
        <v>486993.0392</v>
      </c>
      <c r="H161" s="66">
        <v>5962337</v>
      </c>
      <c r="I161" s="42">
        <v>8130759</v>
      </c>
      <c r="J161" s="42">
        <v>4134190</v>
      </c>
      <c r="K161" s="42">
        <v>4313147</v>
      </c>
      <c r="L161" s="44">
        <v>7885632</v>
      </c>
      <c r="M161" s="66">
        <v>-2241738</v>
      </c>
      <c r="N161" s="42">
        <v>1098774.7891962831</v>
      </c>
      <c r="O161" s="42">
        <v>-1142963.2108037169</v>
      </c>
      <c r="P161" s="42">
        <v>0</v>
      </c>
      <c r="Q161" s="44">
        <v>-1142963.2108037169</v>
      </c>
      <c r="R161" s="45">
        <v>229595</v>
      </c>
      <c r="S161" s="66">
        <v>1228582</v>
      </c>
      <c r="T161" s="42">
        <v>248708</v>
      </c>
      <c r="U161" s="42">
        <v>249164</v>
      </c>
      <c r="V161" s="42">
        <v>1178441.5337014925</v>
      </c>
      <c r="W161" s="44">
        <v>2904895.5337014925</v>
      </c>
      <c r="X161" s="66">
        <v>1180727</v>
      </c>
      <c r="Y161" s="42">
        <v>0</v>
      </c>
      <c r="Z161" s="42">
        <v>930755</v>
      </c>
      <c r="AA161" s="42">
        <v>3667501.438988728</v>
      </c>
      <c r="AB161" s="43">
        <v>5778983.4389887284</v>
      </c>
      <c r="AC161" s="66">
        <v>-1483185.4704156942</v>
      </c>
      <c r="AD161" s="42">
        <v>-967587.21043873299</v>
      </c>
      <c r="AE161" s="42">
        <v>-297472.22443280817</v>
      </c>
      <c r="AF161" s="42">
        <v>-125843.00000000047</v>
      </c>
      <c r="AG161" s="42">
        <v>0</v>
      </c>
      <c r="AH161" s="44">
        <v>0</v>
      </c>
    </row>
    <row r="162" spans="1:34" s="4" customFormat="1">
      <c r="A162" s="46">
        <v>8209</v>
      </c>
      <c r="B162" s="56" t="s">
        <v>2715</v>
      </c>
      <c r="C162" s="57">
        <v>3.1281E-3</v>
      </c>
      <c r="D162" s="57">
        <v>3.7998699999999999E-3</v>
      </c>
      <c r="E162" s="65">
        <v>155903.2352</v>
      </c>
      <c r="F162" s="42">
        <v>83785</v>
      </c>
      <c r="G162" s="43">
        <v>239688.2352</v>
      </c>
      <c r="H162" s="66">
        <v>2676407</v>
      </c>
      <c r="I162" s="42">
        <v>3649781</v>
      </c>
      <c r="J162" s="42">
        <v>1855779</v>
      </c>
      <c r="K162" s="42">
        <v>1936110</v>
      </c>
      <c r="L162" s="44">
        <v>3539747</v>
      </c>
      <c r="M162" s="66">
        <v>-1006284</v>
      </c>
      <c r="N162" s="42">
        <v>851053.14132049913</v>
      </c>
      <c r="O162" s="42">
        <v>-155230.85867950087</v>
      </c>
      <c r="P162" s="42">
        <v>0</v>
      </c>
      <c r="Q162" s="44">
        <v>-155230.85867950087</v>
      </c>
      <c r="R162" s="45">
        <v>103062</v>
      </c>
      <c r="S162" s="66">
        <v>551493</v>
      </c>
      <c r="T162" s="42">
        <v>111641</v>
      </c>
      <c r="U162" s="42">
        <v>111846</v>
      </c>
      <c r="V162" s="42">
        <v>508353.88415989035</v>
      </c>
      <c r="W162" s="44">
        <v>1283333.8841598905</v>
      </c>
      <c r="X162" s="66">
        <v>530011</v>
      </c>
      <c r="Y162" s="42">
        <v>0</v>
      </c>
      <c r="Z162" s="42">
        <v>417803</v>
      </c>
      <c r="AA162" s="42">
        <v>917103.89815865725</v>
      </c>
      <c r="AB162" s="43">
        <v>1864917.8981586574</v>
      </c>
      <c r="AC162" s="66">
        <v>-181947.93421556847</v>
      </c>
      <c r="AD162" s="42">
        <v>-220371.87554470473</v>
      </c>
      <c r="AE162" s="42">
        <v>-122774.20423849371</v>
      </c>
      <c r="AF162" s="42">
        <v>-56490</v>
      </c>
      <c r="AG162" s="42">
        <v>0</v>
      </c>
      <c r="AH162" s="44">
        <v>0</v>
      </c>
    </row>
    <row r="163" spans="1:34" s="4" customFormat="1">
      <c r="A163" s="46">
        <v>8210</v>
      </c>
      <c r="B163" s="56" t="s">
        <v>2627</v>
      </c>
      <c r="C163" s="57">
        <v>1.3471759999999999E-2</v>
      </c>
      <c r="D163" s="57">
        <v>1.64773E-2</v>
      </c>
      <c r="E163" s="65">
        <v>595768.62159999995</v>
      </c>
      <c r="F163" s="42">
        <v>360838</v>
      </c>
      <c r="G163" s="43">
        <v>956606.62159999995</v>
      </c>
      <c r="H163" s="66">
        <v>11526459</v>
      </c>
      <c r="I163" s="42">
        <v>15718479</v>
      </c>
      <c r="J163" s="42">
        <v>7992265</v>
      </c>
      <c r="K163" s="42">
        <v>8338227</v>
      </c>
      <c r="L163" s="44">
        <v>15244595</v>
      </c>
      <c r="M163" s="66">
        <v>-4333755</v>
      </c>
      <c r="N163" s="42">
        <v>-2646713.7661548816</v>
      </c>
      <c r="O163" s="42">
        <v>-6980468.7661548816</v>
      </c>
      <c r="P163" s="42">
        <v>0</v>
      </c>
      <c r="Q163" s="44">
        <v>-6980468.7661548816</v>
      </c>
      <c r="R163" s="45">
        <v>443855</v>
      </c>
      <c r="S163" s="66">
        <v>2375110</v>
      </c>
      <c r="T163" s="42">
        <v>480805</v>
      </c>
      <c r="U163" s="42">
        <v>481686</v>
      </c>
      <c r="V163" s="42">
        <v>0</v>
      </c>
      <c r="W163" s="44">
        <v>3337601</v>
      </c>
      <c r="X163" s="66">
        <v>2282595</v>
      </c>
      <c r="Y163" s="42">
        <v>0</v>
      </c>
      <c r="Z163" s="42">
        <v>1799346</v>
      </c>
      <c r="AA163" s="42">
        <v>6997947.2157219872</v>
      </c>
      <c r="AB163" s="43">
        <v>11079888.215721987</v>
      </c>
      <c r="AC163" s="66">
        <v>-5312807.412522654</v>
      </c>
      <c r="AD163" s="42">
        <v>-1624144.1724826626</v>
      </c>
      <c r="AE163" s="42">
        <v>-562055.63071667019</v>
      </c>
      <c r="AF163" s="42">
        <v>-243280</v>
      </c>
      <c r="AG163" s="42">
        <v>0</v>
      </c>
      <c r="AH163" s="44">
        <v>0</v>
      </c>
    </row>
    <row r="164" spans="1:34" s="4" customFormat="1">
      <c r="A164" s="46">
        <v>8211</v>
      </c>
      <c r="B164" s="56" t="s">
        <v>1454</v>
      </c>
      <c r="C164" s="57">
        <v>0</v>
      </c>
      <c r="D164" s="57">
        <v>0</v>
      </c>
      <c r="E164" s="65">
        <v>0</v>
      </c>
      <c r="F164" s="42">
        <v>0</v>
      </c>
      <c r="G164" s="43">
        <v>0</v>
      </c>
      <c r="H164" s="66">
        <v>0</v>
      </c>
      <c r="I164" s="42">
        <v>0</v>
      </c>
      <c r="J164" s="42">
        <v>0</v>
      </c>
      <c r="K164" s="42">
        <v>0</v>
      </c>
      <c r="L164" s="44">
        <v>0</v>
      </c>
      <c r="M164" s="66">
        <v>0</v>
      </c>
      <c r="N164" s="42">
        <v>0</v>
      </c>
      <c r="O164" s="42">
        <v>0</v>
      </c>
      <c r="P164" s="42">
        <v>0</v>
      </c>
      <c r="Q164" s="44">
        <v>0</v>
      </c>
      <c r="R164" s="45">
        <v>0</v>
      </c>
      <c r="S164" s="66">
        <v>0</v>
      </c>
      <c r="T164" s="42">
        <v>0</v>
      </c>
      <c r="U164" s="42">
        <v>0</v>
      </c>
      <c r="V164" s="42">
        <v>0</v>
      </c>
      <c r="W164" s="44">
        <v>0</v>
      </c>
      <c r="X164" s="66">
        <v>0</v>
      </c>
      <c r="Y164" s="42">
        <v>0</v>
      </c>
      <c r="Z164" s="42">
        <v>0</v>
      </c>
      <c r="AA164" s="42">
        <v>0</v>
      </c>
      <c r="AB164" s="43">
        <v>0</v>
      </c>
      <c r="AC164" s="66">
        <v>0</v>
      </c>
      <c r="AD164" s="42">
        <v>0</v>
      </c>
      <c r="AE164" s="42">
        <v>0</v>
      </c>
      <c r="AF164" s="42">
        <v>0</v>
      </c>
      <c r="AG164" s="42">
        <v>0</v>
      </c>
      <c r="AH164" s="44">
        <v>0</v>
      </c>
    </row>
    <row r="165" spans="1:34" s="4" customFormat="1">
      <c r="A165" s="46">
        <v>8213</v>
      </c>
      <c r="B165" s="56" t="s">
        <v>1455</v>
      </c>
      <c r="C165" s="57">
        <v>5.3560600000000002E-3</v>
      </c>
      <c r="D165" s="57">
        <v>6.7315400000000003E-3</v>
      </c>
      <c r="E165" s="65">
        <v>343108.00079999998</v>
      </c>
      <c r="F165" s="42">
        <v>143461</v>
      </c>
      <c r="G165" s="43">
        <v>486569.00079999998</v>
      </c>
      <c r="H165" s="66">
        <v>4582653</v>
      </c>
      <c r="I165" s="42">
        <v>6249304</v>
      </c>
      <c r="J165" s="42">
        <v>3177540</v>
      </c>
      <c r="K165" s="42">
        <v>3315086</v>
      </c>
      <c r="L165" s="44">
        <v>6060898</v>
      </c>
      <c r="M165" s="66">
        <v>-1723001</v>
      </c>
      <c r="N165" s="42">
        <v>2797761.041283716</v>
      </c>
      <c r="O165" s="42">
        <v>1074760.041283716</v>
      </c>
      <c r="P165" s="42">
        <v>0</v>
      </c>
      <c r="Q165" s="44">
        <v>1074760.041283716</v>
      </c>
      <c r="R165" s="45">
        <v>176467</v>
      </c>
      <c r="S165" s="66">
        <v>944289</v>
      </c>
      <c r="T165" s="42">
        <v>191157</v>
      </c>
      <c r="U165" s="42">
        <v>191507</v>
      </c>
      <c r="V165" s="42">
        <v>1409736.2162234196</v>
      </c>
      <c r="W165" s="44">
        <v>2736689.2162234196</v>
      </c>
      <c r="X165" s="66">
        <v>907507</v>
      </c>
      <c r="Y165" s="42">
        <v>0</v>
      </c>
      <c r="Z165" s="42">
        <v>715378</v>
      </c>
      <c r="AA165" s="42">
        <v>1528190.7273065438</v>
      </c>
      <c r="AB165" s="43">
        <v>3151075.7273065438</v>
      </c>
      <c r="AC165" s="66">
        <v>307394.84419262502</v>
      </c>
      <c r="AD165" s="42">
        <v>-382309.89560706017</v>
      </c>
      <c r="AE165" s="42">
        <v>-242749.45966868891</v>
      </c>
      <c r="AF165" s="42">
        <v>-96722.000000000116</v>
      </c>
      <c r="AG165" s="42">
        <v>0</v>
      </c>
      <c r="AH165" s="44">
        <v>0</v>
      </c>
    </row>
    <row r="166" spans="1:34" s="4" customFormat="1">
      <c r="A166" s="46">
        <v>8216</v>
      </c>
      <c r="B166" s="56" t="s">
        <v>1456</v>
      </c>
      <c r="C166" s="57">
        <v>1.69539E-3</v>
      </c>
      <c r="D166" s="57">
        <v>1.92936E-3</v>
      </c>
      <c r="E166" s="65">
        <v>60380.837200000002</v>
      </c>
      <c r="F166" s="42">
        <v>45411</v>
      </c>
      <c r="G166" s="43">
        <v>105791.83720000001</v>
      </c>
      <c r="H166" s="66">
        <v>1450578</v>
      </c>
      <c r="I166" s="42">
        <v>1978134</v>
      </c>
      <c r="J166" s="42">
        <v>1005808</v>
      </c>
      <c r="K166" s="42">
        <v>1049347</v>
      </c>
      <c r="L166" s="44">
        <v>1918497</v>
      </c>
      <c r="M166" s="66">
        <v>-545393</v>
      </c>
      <c r="N166" s="42">
        <v>-411592.67209033138</v>
      </c>
      <c r="O166" s="42">
        <v>-956985.67209033133</v>
      </c>
      <c r="P166" s="42">
        <v>0</v>
      </c>
      <c r="Q166" s="44">
        <v>-956985.67209033133</v>
      </c>
      <c r="R166" s="45">
        <v>55858</v>
      </c>
      <c r="S166" s="66">
        <v>298902</v>
      </c>
      <c r="T166" s="42">
        <v>60508</v>
      </c>
      <c r="U166" s="42">
        <v>60619</v>
      </c>
      <c r="V166" s="42">
        <v>0</v>
      </c>
      <c r="W166" s="44">
        <v>420029</v>
      </c>
      <c r="X166" s="66">
        <v>287259</v>
      </c>
      <c r="Y166" s="42">
        <v>0</v>
      </c>
      <c r="Z166" s="42">
        <v>226444</v>
      </c>
      <c r="AA166" s="42">
        <v>825096.69681813614</v>
      </c>
      <c r="AB166" s="43">
        <v>1338799.6968181361</v>
      </c>
      <c r="AC166" s="66">
        <v>-663357.51295138011</v>
      </c>
      <c r="AD166" s="42">
        <v>-180032.02952637838</v>
      </c>
      <c r="AE166" s="42">
        <v>-44764.154340377601</v>
      </c>
      <c r="AF166" s="42">
        <v>-30617</v>
      </c>
      <c r="AG166" s="42">
        <v>0</v>
      </c>
      <c r="AH166" s="44">
        <v>0</v>
      </c>
    </row>
    <row r="167" spans="1:34" s="4" customFormat="1">
      <c r="A167" s="46">
        <v>8220</v>
      </c>
      <c r="B167" s="56" t="s">
        <v>1457</v>
      </c>
      <c r="C167" s="57">
        <v>8.8404399999999998E-3</v>
      </c>
      <c r="D167" s="57">
        <v>1.013444E-2</v>
      </c>
      <c r="E167" s="65">
        <v>369777.62680000003</v>
      </c>
      <c r="F167" s="42">
        <v>236789</v>
      </c>
      <c r="G167" s="43">
        <v>606566.62679999997</v>
      </c>
      <c r="H167" s="66">
        <v>7563895</v>
      </c>
      <c r="I167" s="42">
        <v>10314783</v>
      </c>
      <c r="J167" s="42">
        <v>5244685</v>
      </c>
      <c r="K167" s="42">
        <v>5471712</v>
      </c>
      <c r="L167" s="44">
        <v>10003810</v>
      </c>
      <c r="M167" s="66">
        <v>-2843897</v>
      </c>
      <c r="N167" s="42">
        <v>387399.02851517696</v>
      </c>
      <c r="O167" s="42">
        <v>-2456497.9714848232</v>
      </c>
      <c r="P167" s="42">
        <v>0</v>
      </c>
      <c r="Q167" s="44">
        <v>-2456497.9714848232</v>
      </c>
      <c r="R167" s="45">
        <v>291267</v>
      </c>
      <c r="S167" s="66">
        <v>1558595</v>
      </c>
      <c r="T167" s="42">
        <v>315514</v>
      </c>
      <c r="U167" s="42">
        <v>316092</v>
      </c>
      <c r="V167" s="42">
        <v>428281.72565211623</v>
      </c>
      <c r="W167" s="44">
        <v>2618482.7256521164</v>
      </c>
      <c r="X167" s="66">
        <v>1497885</v>
      </c>
      <c r="Y167" s="42">
        <v>0</v>
      </c>
      <c r="Z167" s="42">
        <v>1180767</v>
      </c>
      <c r="AA167" s="42">
        <v>2294483.4992013173</v>
      </c>
      <c r="AB167" s="43">
        <v>4973135.4992013173</v>
      </c>
      <c r="AC167" s="66">
        <v>-1473697.4189087758</v>
      </c>
      <c r="AD167" s="42">
        <v>-481696.40480633988</v>
      </c>
      <c r="AE167" s="42">
        <v>-239613.94983408492</v>
      </c>
      <c r="AF167" s="42">
        <v>-159645</v>
      </c>
      <c r="AG167" s="42">
        <v>0</v>
      </c>
      <c r="AH167" s="44">
        <v>0</v>
      </c>
    </row>
    <row r="168" spans="1:34" s="4" customFormat="1">
      <c r="A168" s="46">
        <v>8221</v>
      </c>
      <c r="B168" s="56" t="s">
        <v>1458</v>
      </c>
      <c r="C168" s="57">
        <v>2.3789599999999998E-3</v>
      </c>
      <c r="D168" s="57">
        <v>2.6117100000000002E-3</v>
      </c>
      <c r="E168" s="65">
        <v>72375.060399999988</v>
      </c>
      <c r="F168" s="42">
        <v>63720</v>
      </c>
      <c r="G168" s="43">
        <v>136095.06039999999</v>
      </c>
      <c r="H168" s="66">
        <v>2035442</v>
      </c>
      <c r="I168" s="42">
        <v>2775705</v>
      </c>
      <c r="J168" s="42">
        <v>1411343</v>
      </c>
      <c r="K168" s="42">
        <v>1472436</v>
      </c>
      <c r="L168" s="44">
        <v>2692023</v>
      </c>
      <c r="M168" s="66">
        <v>-765292</v>
      </c>
      <c r="N168" s="42">
        <v>-447941.83998984721</v>
      </c>
      <c r="O168" s="42">
        <v>-1213233.8399898473</v>
      </c>
      <c r="P168" s="42">
        <v>0</v>
      </c>
      <c r="Q168" s="44">
        <v>-1213233.8399898473</v>
      </c>
      <c r="R168" s="45">
        <v>78380</v>
      </c>
      <c r="S168" s="66">
        <v>419417</v>
      </c>
      <c r="T168" s="42">
        <v>84905</v>
      </c>
      <c r="U168" s="42">
        <v>85060</v>
      </c>
      <c r="V168" s="42">
        <v>0</v>
      </c>
      <c r="W168" s="44">
        <v>589382</v>
      </c>
      <c r="X168" s="66">
        <v>403080</v>
      </c>
      <c r="Y168" s="42">
        <v>0</v>
      </c>
      <c r="Z168" s="42">
        <v>317744</v>
      </c>
      <c r="AA168" s="42">
        <v>902574.62262033916</v>
      </c>
      <c r="AB168" s="43">
        <v>1623398.622620339</v>
      </c>
      <c r="AC168" s="66">
        <v>-762378.13460738678</v>
      </c>
      <c r="AD168" s="42">
        <v>-182661.83315510384</v>
      </c>
      <c r="AE168" s="42">
        <v>-46015.654857848487</v>
      </c>
      <c r="AF168" s="42">
        <v>-42960.999999999884</v>
      </c>
      <c r="AG168" s="42">
        <v>0</v>
      </c>
      <c r="AH168" s="44">
        <v>0</v>
      </c>
    </row>
    <row r="169" spans="1:34" s="4" customFormat="1">
      <c r="A169" s="46">
        <v>9940</v>
      </c>
      <c r="B169" s="56" t="s">
        <v>2635</v>
      </c>
      <c r="C169" s="57">
        <v>0</v>
      </c>
      <c r="D169" s="57">
        <v>0</v>
      </c>
      <c r="E169" s="65">
        <v>0</v>
      </c>
      <c r="F169" s="42">
        <v>0</v>
      </c>
      <c r="G169" s="43">
        <v>0</v>
      </c>
      <c r="H169" s="66">
        <v>0</v>
      </c>
      <c r="I169" s="42">
        <v>0</v>
      </c>
      <c r="J169" s="42">
        <v>0</v>
      </c>
      <c r="K169" s="42">
        <v>0</v>
      </c>
      <c r="L169" s="44">
        <v>0</v>
      </c>
      <c r="M169" s="66">
        <v>0</v>
      </c>
      <c r="N169" s="42">
        <v>0</v>
      </c>
      <c r="O169" s="42">
        <v>0</v>
      </c>
      <c r="P169" s="42">
        <v>0</v>
      </c>
      <c r="Q169" s="44">
        <v>0</v>
      </c>
      <c r="R169" s="45">
        <v>0</v>
      </c>
      <c r="S169" s="66">
        <v>0</v>
      </c>
      <c r="T169" s="42">
        <v>0</v>
      </c>
      <c r="U169" s="42">
        <v>0</v>
      </c>
      <c r="V169" s="42">
        <v>0</v>
      </c>
      <c r="W169" s="44">
        <v>0</v>
      </c>
      <c r="X169" s="66">
        <v>0</v>
      </c>
      <c r="Y169" s="42">
        <v>0</v>
      </c>
      <c r="Z169" s="42">
        <v>0</v>
      </c>
      <c r="AA169" s="42">
        <v>0</v>
      </c>
      <c r="AB169" s="43">
        <v>0</v>
      </c>
      <c r="AC169" s="66">
        <v>0</v>
      </c>
      <c r="AD169" s="42">
        <v>0</v>
      </c>
      <c r="AE169" s="42">
        <v>0</v>
      </c>
      <c r="AF169" s="42">
        <v>0</v>
      </c>
      <c r="AG169" s="42">
        <v>0</v>
      </c>
      <c r="AH169" s="44">
        <v>0</v>
      </c>
    </row>
    <row r="170" spans="1:34" s="4" customFormat="1">
      <c r="A170" s="46">
        <v>10005</v>
      </c>
      <c r="B170" s="56" t="s">
        <v>1194</v>
      </c>
      <c r="C170" s="57">
        <v>3.3911E-4</v>
      </c>
      <c r="D170" s="57">
        <v>6.1837999999999997E-4</v>
      </c>
      <c r="E170" s="65">
        <v>26369.09</v>
      </c>
      <c r="F170" s="42">
        <v>9083</v>
      </c>
      <c r="G170" s="43">
        <v>35452.089999999997</v>
      </c>
      <c r="H170" s="66">
        <v>290143</v>
      </c>
      <c r="I170" s="42">
        <v>395664</v>
      </c>
      <c r="J170" s="42">
        <v>201181</v>
      </c>
      <c r="K170" s="42">
        <v>209889</v>
      </c>
      <c r="L170" s="44">
        <v>383736</v>
      </c>
      <c r="M170" s="66">
        <v>-109089</v>
      </c>
      <c r="N170" s="42">
        <v>-96935.706233887613</v>
      </c>
      <c r="O170" s="42">
        <v>-206024.70623388761</v>
      </c>
      <c r="P170" s="42">
        <v>0</v>
      </c>
      <c r="Q170" s="44">
        <v>-206024.70623388761</v>
      </c>
      <c r="R170" s="45">
        <v>11173</v>
      </c>
      <c r="S170" s="66">
        <v>59786</v>
      </c>
      <c r="T170" s="42">
        <v>12103</v>
      </c>
      <c r="U170" s="42">
        <v>12125</v>
      </c>
      <c r="V170" s="42">
        <v>0</v>
      </c>
      <c r="W170" s="44">
        <v>84014</v>
      </c>
      <c r="X170" s="66">
        <v>57457</v>
      </c>
      <c r="Y170" s="42">
        <v>0</v>
      </c>
      <c r="Z170" s="42">
        <v>45293</v>
      </c>
      <c r="AA170" s="42">
        <v>442070.61398979608</v>
      </c>
      <c r="AB170" s="43">
        <v>544820.61398979602</v>
      </c>
      <c r="AC170" s="66">
        <v>-267168.71309118153</v>
      </c>
      <c r="AD170" s="42">
        <v>-135330.37145165622</v>
      </c>
      <c r="AE170" s="42">
        <v>-52184.529446958331</v>
      </c>
      <c r="AF170" s="42">
        <v>-6122.9999999999418</v>
      </c>
      <c r="AG170" s="42">
        <v>0</v>
      </c>
      <c r="AH170" s="44">
        <v>0</v>
      </c>
    </row>
    <row r="171" spans="1:34" s="4" customFormat="1">
      <c r="A171" s="46">
        <v>10010</v>
      </c>
      <c r="B171" s="56" t="s">
        <v>1195</v>
      </c>
      <c r="C171" s="57">
        <v>1.6529140000000001E-2</v>
      </c>
      <c r="D171" s="57">
        <v>1.5834629999999999E-2</v>
      </c>
      <c r="E171" s="65">
        <v>434288.89480000001</v>
      </c>
      <c r="F171" s="42">
        <v>442729</v>
      </c>
      <c r="G171" s="43">
        <v>877017.89480000001</v>
      </c>
      <c r="H171" s="66">
        <v>14142359</v>
      </c>
      <c r="I171" s="42">
        <v>19285746</v>
      </c>
      <c r="J171" s="42">
        <v>9806089</v>
      </c>
      <c r="K171" s="42">
        <v>10230565</v>
      </c>
      <c r="L171" s="44">
        <v>18704316</v>
      </c>
      <c r="M171" s="66">
        <v>-5317289</v>
      </c>
      <c r="N171" s="42">
        <v>-256802.32694863231</v>
      </c>
      <c r="O171" s="42">
        <v>-5574091.3269486325</v>
      </c>
      <c r="P171" s="42">
        <v>0</v>
      </c>
      <c r="Q171" s="44">
        <v>-5574091.3269486325</v>
      </c>
      <c r="R171" s="45">
        <v>544587</v>
      </c>
      <c r="S171" s="66">
        <v>2914134</v>
      </c>
      <c r="T171" s="42">
        <v>589922</v>
      </c>
      <c r="U171" s="42">
        <v>591004</v>
      </c>
      <c r="V171" s="42">
        <v>649703.75435732515</v>
      </c>
      <c r="W171" s="44">
        <v>4744763.7543573249</v>
      </c>
      <c r="X171" s="66">
        <v>2800624</v>
      </c>
      <c r="Y171" s="42">
        <v>0</v>
      </c>
      <c r="Z171" s="42">
        <v>2207703</v>
      </c>
      <c r="AA171" s="42">
        <v>53754.126827580469</v>
      </c>
      <c r="AB171" s="43">
        <v>5062081.1268275809</v>
      </c>
      <c r="AC171" s="66">
        <v>-948394.16695757525</v>
      </c>
      <c r="AD171" s="42">
        <v>808366.28157949832</v>
      </c>
      <c r="AE171" s="42">
        <v>121202.51290782166</v>
      </c>
      <c r="AF171" s="42">
        <v>-298492.0000000007</v>
      </c>
      <c r="AG171" s="42">
        <v>0</v>
      </c>
      <c r="AH171" s="44">
        <v>0</v>
      </c>
    </row>
    <row r="172" spans="1:34" s="4" customFormat="1">
      <c r="A172" s="46">
        <v>20020</v>
      </c>
      <c r="B172" s="56" t="s">
        <v>1228</v>
      </c>
      <c r="C172" s="57">
        <v>4.0410000000000001E-5</v>
      </c>
      <c r="D172" s="57">
        <v>7.2070000000000006E-5</v>
      </c>
      <c r="E172" s="65">
        <v>3142.29</v>
      </c>
      <c r="F172" s="42">
        <v>1082</v>
      </c>
      <c r="G172" s="43">
        <v>4224.29</v>
      </c>
      <c r="H172" s="66">
        <v>34575</v>
      </c>
      <c r="I172" s="42">
        <v>47149</v>
      </c>
      <c r="J172" s="42">
        <v>23974</v>
      </c>
      <c r="K172" s="42">
        <v>25011</v>
      </c>
      <c r="L172" s="44">
        <v>45728</v>
      </c>
      <c r="M172" s="66">
        <v>-13000</v>
      </c>
      <c r="N172" s="42">
        <v>-8470.5391607696147</v>
      </c>
      <c r="O172" s="42">
        <v>-21470.539160769615</v>
      </c>
      <c r="P172" s="42">
        <v>0</v>
      </c>
      <c r="Q172" s="44">
        <v>-21470.539160769615</v>
      </c>
      <c r="R172" s="45">
        <v>1331</v>
      </c>
      <c r="S172" s="66">
        <v>7124</v>
      </c>
      <c r="T172" s="42">
        <v>1442</v>
      </c>
      <c r="U172" s="42">
        <v>1445</v>
      </c>
      <c r="V172" s="42">
        <v>1206.9759431764728</v>
      </c>
      <c r="W172" s="44">
        <v>11217.975943176472</v>
      </c>
      <c r="X172" s="66">
        <v>6847</v>
      </c>
      <c r="Y172" s="42">
        <v>0</v>
      </c>
      <c r="Z172" s="42">
        <v>5397</v>
      </c>
      <c r="AA172" s="42">
        <v>62237.190897765795</v>
      </c>
      <c r="AB172" s="43">
        <v>74481.190897765802</v>
      </c>
      <c r="AC172" s="66">
        <v>-37130.045684603618</v>
      </c>
      <c r="AD172" s="42">
        <v>-19501.051457593625</v>
      </c>
      <c r="AE172" s="42">
        <v>-5902.1178123920672</v>
      </c>
      <c r="AF172" s="42">
        <v>-730</v>
      </c>
      <c r="AG172" s="42">
        <v>0</v>
      </c>
      <c r="AH172" s="44">
        <v>0</v>
      </c>
    </row>
    <row r="173" spans="1:34" s="4" customFormat="1">
      <c r="A173" s="46">
        <v>20025</v>
      </c>
      <c r="B173" s="56" t="s">
        <v>1229</v>
      </c>
      <c r="C173" s="57">
        <v>3.2387920000000001E-2</v>
      </c>
      <c r="D173" s="57">
        <v>3.8489370000000002E-2</v>
      </c>
      <c r="E173" s="65">
        <v>1349008.9596000002</v>
      </c>
      <c r="F173" s="42">
        <v>867503</v>
      </c>
      <c r="G173" s="43">
        <v>2216511.9596000002</v>
      </c>
      <c r="H173" s="66">
        <v>27711156</v>
      </c>
      <c r="I173" s="42">
        <v>37789335</v>
      </c>
      <c r="J173" s="42">
        <v>19214479</v>
      </c>
      <c r="K173" s="42">
        <v>20046217</v>
      </c>
      <c r="L173" s="44">
        <v>36650054</v>
      </c>
      <c r="M173" s="66">
        <v>-10418928</v>
      </c>
      <c r="N173" s="42">
        <v>-755787.35432415269</v>
      </c>
      <c r="O173" s="42">
        <v>-11174715.354324153</v>
      </c>
      <c r="P173" s="42">
        <v>0</v>
      </c>
      <c r="Q173" s="44">
        <v>-11174715.354324153</v>
      </c>
      <c r="R173" s="45">
        <v>1067087</v>
      </c>
      <c r="S173" s="66">
        <v>5710083</v>
      </c>
      <c r="T173" s="42">
        <v>1155919</v>
      </c>
      <c r="U173" s="42">
        <v>1158038</v>
      </c>
      <c r="V173" s="42">
        <v>842112.8870437583</v>
      </c>
      <c r="W173" s="44">
        <v>8866152.8870437592</v>
      </c>
      <c r="X173" s="66">
        <v>5487664</v>
      </c>
      <c r="Y173" s="42">
        <v>0</v>
      </c>
      <c r="Z173" s="42">
        <v>4325870</v>
      </c>
      <c r="AA173" s="42">
        <v>10955014.696077013</v>
      </c>
      <c r="AB173" s="43">
        <v>20768548.696077012</v>
      </c>
      <c r="AC173" s="66">
        <v>-7540856.0237860968</v>
      </c>
      <c r="AD173" s="42">
        <v>-2632347.3825170128</v>
      </c>
      <c r="AE173" s="42">
        <v>-1144315.402730146</v>
      </c>
      <c r="AF173" s="42">
        <v>-584876.99999999627</v>
      </c>
      <c r="AG173" s="42">
        <v>0</v>
      </c>
      <c r="AH173" s="44">
        <v>0</v>
      </c>
    </row>
    <row r="174" spans="1:34" s="4" customFormat="1">
      <c r="A174" s="46">
        <v>31030</v>
      </c>
      <c r="B174" s="56" t="s">
        <v>1290</v>
      </c>
      <c r="C174" s="57">
        <v>3.8290999999999999E-2</v>
      </c>
      <c r="D174" s="57">
        <v>3.5800119999999998E-2</v>
      </c>
      <c r="E174" s="65">
        <v>1175409.5554574959</v>
      </c>
      <c r="F174" s="42">
        <v>1025615</v>
      </c>
      <c r="G174" s="43">
        <v>2201024.5554574961</v>
      </c>
      <c r="H174" s="66">
        <v>32761841</v>
      </c>
      <c r="I174" s="42">
        <v>44676887</v>
      </c>
      <c r="J174" s="42">
        <v>22716545</v>
      </c>
      <c r="K174" s="42">
        <v>23699877</v>
      </c>
      <c r="L174" s="44">
        <v>43329959</v>
      </c>
      <c r="M174" s="66">
        <v>-12317901</v>
      </c>
      <c r="N174" s="42">
        <v>-1207317.62774801</v>
      </c>
      <c r="O174" s="42">
        <v>-13525218.627748011</v>
      </c>
      <c r="P174" s="42">
        <v>0</v>
      </c>
      <c r="Q174" s="44">
        <v>-13525218.627748011</v>
      </c>
      <c r="R174" s="45">
        <v>1261577</v>
      </c>
      <c r="S174" s="66">
        <v>6750812</v>
      </c>
      <c r="T174" s="42">
        <v>1366598</v>
      </c>
      <c r="U174" s="42">
        <v>1369104</v>
      </c>
      <c r="V174" s="42">
        <v>2045777.1980384195</v>
      </c>
      <c r="W174" s="44">
        <v>11532291.19803842</v>
      </c>
      <c r="X174" s="66">
        <v>6487856</v>
      </c>
      <c r="Y174" s="42">
        <v>0</v>
      </c>
      <c r="Z174" s="42">
        <v>5114311</v>
      </c>
      <c r="AA174" s="42">
        <v>1777015.8440749147</v>
      </c>
      <c r="AB174" s="43">
        <v>13379182.844074914</v>
      </c>
      <c r="AC174" s="66">
        <v>-3313841.4311285387</v>
      </c>
      <c r="AD174" s="42">
        <v>1680070.7633685805</v>
      </c>
      <c r="AE174" s="42">
        <v>478359.02172346326</v>
      </c>
      <c r="AF174" s="42">
        <v>-691479.99999999953</v>
      </c>
      <c r="AG174" s="42">
        <v>0</v>
      </c>
      <c r="AH174" s="44">
        <v>0</v>
      </c>
    </row>
    <row r="175" spans="1:34" s="4" customFormat="1">
      <c r="A175" s="46">
        <v>31035</v>
      </c>
      <c r="B175" s="56" t="s">
        <v>1291</v>
      </c>
      <c r="C175" s="57">
        <v>6.2445499999999998E-3</v>
      </c>
      <c r="D175" s="57">
        <v>6.36749E-3</v>
      </c>
      <c r="E175" s="65">
        <v>191687.28184837339</v>
      </c>
      <c r="F175" s="42">
        <v>167259</v>
      </c>
      <c r="G175" s="43">
        <v>358946.28184837336</v>
      </c>
      <c r="H175" s="66">
        <v>5342847</v>
      </c>
      <c r="I175" s="42">
        <v>7285969</v>
      </c>
      <c r="J175" s="42">
        <v>3704646</v>
      </c>
      <c r="K175" s="42">
        <v>3865009</v>
      </c>
      <c r="L175" s="44">
        <v>7066310</v>
      </c>
      <c r="M175" s="66">
        <v>-2008821</v>
      </c>
      <c r="N175" s="42">
        <v>-576805.28119158046</v>
      </c>
      <c r="O175" s="42">
        <v>-2585626.2811915805</v>
      </c>
      <c r="P175" s="42">
        <v>0</v>
      </c>
      <c r="Q175" s="44">
        <v>-2585626.2811915805</v>
      </c>
      <c r="R175" s="45">
        <v>205740</v>
      </c>
      <c r="S175" s="66">
        <v>1100932</v>
      </c>
      <c r="T175" s="42">
        <v>222867</v>
      </c>
      <c r="U175" s="42">
        <v>223275</v>
      </c>
      <c r="V175" s="42">
        <v>0</v>
      </c>
      <c r="W175" s="44">
        <v>1547074</v>
      </c>
      <c r="X175" s="66">
        <v>1058049</v>
      </c>
      <c r="Y175" s="42">
        <v>0</v>
      </c>
      <c r="Z175" s="42">
        <v>834049</v>
      </c>
      <c r="AA175" s="42">
        <v>574466.4900520891</v>
      </c>
      <c r="AB175" s="43">
        <v>2466564.4900520891</v>
      </c>
      <c r="AC175" s="66">
        <v>-863659.75730643165</v>
      </c>
      <c r="AD175" s="42">
        <v>82212.817213673523</v>
      </c>
      <c r="AE175" s="42">
        <v>-25275.549959330943</v>
      </c>
      <c r="AF175" s="42">
        <v>-112768</v>
      </c>
      <c r="AG175" s="42">
        <v>0</v>
      </c>
      <c r="AH175" s="44">
        <v>0</v>
      </c>
    </row>
    <row r="176" spans="1:34" s="4" customFormat="1">
      <c r="A176" s="46">
        <v>31040</v>
      </c>
      <c r="B176" s="56" t="s">
        <v>1292</v>
      </c>
      <c r="C176" s="57">
        <v>7.5423E-3</v>
      </c>
      <c r="D176" s="57">
        <v>5.7894000000000001E-3</v>
      </c>
      <c r="E176" s="65">
        <v>231524.08597459403</v>
      </c>
      <c r="F176" s="42">
        <v>202019</v>
      </c>
      <c r="G176" s="43">
        <v>433543.085974594</v>
      </c>
      <c r="H176" s="66">
        <v>6453204</v>
      </c>
      <c r="I176" s="42">
        <v>8800148</v>
      </c>
      <c r="J176" s="42">
        <v>4474550</v>
      </c>
      <c r="K176" s="42">
        <v>4668240</v>
      </c>
      <c r="L176" s="44">
        <v>8534840</v>
      </c>
      <c r="M176" s="66">
        <v>-2426296</v>
      </c>
      <c r="N176" s="42">
        <v>421029.21956952033</v>
      </c>
      <c r="O176" s="42">
        <v>-2005266.7804304797</v>
      </c>
      <c r="P176" s="42">
        <v>0</v>
      </c>
      <c r="Q176" s="44">
        <v>-2005266.7804304797</v>
      </c>
      <c r="R176" s="45">
        <v>248497</v>
      </c>
      <c r="S176" s="66">
        <v>1329729</v>
      </c>
      <c r="T176" s="42">
        <v>269183</v>
      </c>
      <c r="U176" s="42">
        <v>269677</v>
      </c>
      <c r="V176" s="42">
        <v>1579097.1278143718</v>
      </c>
      <c r="W176" s="44">
        <v>3447686.1278143721</v>
      </c>
      <c r="X176" s="66">
        <v>1277934</v>
      </c>
      <c r="Y176" s="42">
        <v>0</v>
      </c>
      <c r="Z176" s="42">
        <v>1007382</v>
      </c>
      <c r="AA176" s="42">
        <v>423758.59572047769</v>
      </c>
      <c r="AB176" s="43">
        <v>2709074.5957204779</v>
      </c>
      <c r="AC176" s="66">
        <v>-237672.68054403423</v>
      </c>
      <c r="AD176" s="42">
        <v>771879.20957800071</v>
      </c>
      <c r="AE176" s="42">
        <v>340608.00305992761</v>
      </c>
      <c r="AF176" s="42">
        <v>-136203</v>
      </c>
      <c r="AG176" s="42">
        <v>0</v>
      </c>
      <c r="AH176" s="44">
        <v>0</v>
      </c>
    </row>
    <row r="177" spans="1:34" s="4" customFormat="1">
      <c r="A177" s="46">
        <v>31045</v>
      </c>
      <c r="B177" s="56" t="s">
        <v>1293</v>
      </c>
      <c r="C177" s="57">
        <v>8.5792799999999999E-3</v>
      </c>
      <c r="D177" s="57">
        <v>5.4828400000000001E-3</v>
      </c>
      <c r="E177" s="65">
        <v>263356.08170544525</v>
      </c>
      <c r="F177" s="42">
        <v>229794</v>
      </c>
      <c r="G177" s="43">
        <v>493150.08170544525</v>
      </c>
      <c r="H177" s="66">
        <v>7340446</v>
      </c>
      <c r="I177" s="42">
        <v>10010068</v>
      </c>
      <c r="J177" s="42">
        <v>5089749</v>
      </c>
      <c r="K177" s="42">
        <v>5310070</v>
      </c>
      <c r="L177" s="44">
        <v>9708283</v>
      </c>
      <c r="M177" s="66">
        <v>-2759884</v>
      </c>
      <c r="N177" s="42">
        <v>1228958.2861438056</v>
      </c>
      <c r="O177" s="42">
        <v>-1530925.7138561944</v>
      </c>
      <c r="P177" s="42">
        <v>0</v>
      </c>
      <c r="Q177" s="44">
        <v>-1530925.7138561944</v>
      </c>
      <c r="R177" s="45">
        <v>282662</v>
      </c>
      <c r="S177" s="66">
        <v>1512551</v>
      </c>
      <c r="T177" s="42">
        <v>306193</v>
      </c>
      <c r="U177" s="42">
        <v>306754</v>
      </c>
      <c r="V177" s="42">
        <v>3128722.8511592583</v>
      </c>
      <c r="W177" s="44">
        <v>5254220.8511592578</v>
      </c>
      <c r="X177" s="66">
        <v>1453635</v>
      </c>
      <c r="Y177" s="42">
        <v>0</v>
      </c>
      <c r="Z177" s="42">
        <v>1145886</v>
      </c>
      <c r="AA177" s="42">
        <v>0</v>
      </c>
      <c r="AB177" s="43">
        <v>2599521</v>
      </c>
      <c r="AC177" s="66">
        <v>710498.29495218908</v>
      </c>
      <c r="AD177" s="42">
        <v>1496488.2329667516</v>
      </c>
      <c r="AE177" s="42">
        <v>602643.32324031764</v>
      </c>
      <c r="AF177" s="42">
        <v>-154930</v>
      </c>
      <c r="AG177" s="42">
        <v>0</v>
      </c>
      <c r="AH177" s="44">
        <v>0</v>
      </c>
    </row>
    <row r="178" spans="1:34" s="4" customFormat="1">
      <c r="A178" s="46">
        <v>31066</v>
      </c>
      <c r="B178" s="56" t="s">
        <v>1294</v>
      </c>
      <c r="C178" s="57">
        <v>4.1714999999999998E-4</v>
      </c>
      <c r="D178" s="57">
        <v>3.9985999999999998E-4</v>
      </c>
      <c r="E178" s="65">
        <v>12805.127167346913</v>
      </c>
      <c r="F178" s="42">
        <v>11173</v>
      </c>
      <c r="G178" s="43">
        <v>23978.127167346913</v>
      </c>
      <c r="H178" s="66">
        <v>356914</v>
      </c>
      <c r="I178" s="42">
        <v>486719</v>
      </c>
      <c r="J178" s="42">
        <v>247479</v>
      </c>
      <c r="K178" s="42">
        <v>258191</v>
      </c>
      <c r="L178" s="44">
        <v>472045</v>
      </c>
      <c r="M178" s="66">
        <v>-134194</v>
      </c>
      <c r="N178" s="42">
        <v>-52401.997919291556</v>
      </c>
      <c r="O178" s="42">
        <v>-186595.99791929155</v>
      </c>
      <c r="P178" s="42">
        <v>0</v>
      </c>
      <c r="Q178" s="44">
        <v>-186595.99791929155</v>
      </c>
      <c r="R178" s="45">
        <v>13744</v>
      </c>
      <c r="S178" s="66">
        <v>73545</v>
      </c>
      <c r="T178" s="42">
        <v>14888</v>
      </c>
      <c r="U178" s="42">
        <v>14915</v>
      </c>
      <c r="V178" s="42">
        <v>13112.600764908972</v>
      </c>
      <c r="W178" s="44">
        <v>116460.60076490897</v>
      </c>
      <c r="X178" s="66">
        <v>70680</v>
      </c>
      <c r="Y178" s="42">
        <v>0</v>
      </c>
      <c r="Z178" s="42">
        <v>55716</v>
      </c>
      <c r="AA178" s="42">
        <v>25351.404986224239</v>
      </c>
      <c r="AB178" s="43">
        <v>151747.40498622425</v>
      </c>
      <c r="AC178" s="66">
        <v>-48373.370363728922</v>
      </c>
      <c r="AD178" s="42">
        <v>17329.657681780551</v>
      </c>
      <c r="AE178" s="42">
        <v>3289.9084606331039</v>
      </c>
      <c r="AF178" s="42">
        <v>-7533</v>
      </c>
      <c r="AG178" s="42">
        <v>0</v>
      </c>
      <c r="AH178" s="44">
        <v>0</v>
      </c>
    </row>
    <row r="179" spans="1:34" s="4" customFormat="1">
      <c r="A179" s="46">
        <v>31070</v>
      </c>
      <c r="B179" s="56" t="s">
        <v>1295</v>
      </c>
      <c r="C179" s="57">
        <v>1.1742600000000001E-3</v>
      </c>
      <c r="D179" s="57">
        <v>1.1838199999999999E-3</v>
      </c>
      <c r="E179" s="65">
        <v>36045.951757822993</v>
      </c>
      <c r="F179" s="42">
        <v>31452</v>
      </c>
      <c r="G179" s="43">
        <v>67497.951757823001</v>
      </c>
      <c r="H179" s="66">
        <v>1004699</v>
      </c>
      <c r="I179" s="42">
        <v>1370094</v>
      </c>
      <c r="J179" s="42">
        <v>696642</v>
      </c>
      <c r="K179" s="42">
        <v>726798</v>
      </c>
      <c r="L179" s="44">
        <v>1328788</v>
      </c>
      <c r="M179" s="66">
        <v>-377750</v>
      </c>
      <c r="N179" s="42">
        <v>-63310.606415966067</v>
      </c>
      <c r="O179" s="42">
        <v>-441060.60641596606</v>
      </c>
      <c r="P179" s="42">
        <v>0</v>
      </c>
      <c r="Q179" s="44">
        <v>-441060.60641596606</v>
      </c>
      <c r="R179" s="45">
        <v>38688</v>
      </c>
      <c r="S179" s="66">
        <v>207025</v>
      </c>
      <c r="T179" s="42">
        <v>41909</v>
      </c>
      <c r="U179" s="42">
        <v>41986</v>
      </c>
      <c r="V179" s="42">
        <v>1935.1039259794604</v>
      </c>
      <c r="W179" s="44">
        <v>292855.10392597946</v>
      </c>
      <c r="X179" s="66">
        <v>198961</v>
      </c>
      <c r="Y179" s="42">
        <v>0</v>
      </c>
      <c r="Z179" s="42">
        <v>156839</v>
      </c>
      <c r="AA179" s="42">
        <v>36004.657469484853</v>
      </c>
      <c r="AB179" s="43">
        <v>391804.65746948484</v>
      </c>
      <c r="AC179" s="66">
        <v>-103986.7927504345</v>
      </c>
      <c r="AD179" s="42">
        <v>28348.882680316554</v>
      </c>
      <c r="AE179" s="42">
        <v>-2106.6434733874476</v>
      </c>
      <c r="AF179" s="42">
        <v>-21205</v>
      </c>
      <c r="AG179" s="42">
        <v>0</v>
      </c>
      <c r="AH179" s="44">
        <v>0</v>
      </c>
    </row>
    <row r="180" spans="1:34" s="4" customFormat="1">
      <c r="A180" s="46">
        <v>31074</v>
      </c>
      <c r="B180" s="56" t="s">
        <v>1296</v>
      </c>
      <c r="C180" s="57">
        <v>2.1525840000000001E-2</v>
      </c>
      <c r="D180" s="57">
        <v>1.9931379999999999E-2</v>
      </c>
      <c r="E180" s="65">
        <v>660773.53584761336</v>
      </c>
      <c r="F180" s="42">
        <v>576565</v>
      </c>
      <c r="G180" s="43">
        <v>1237338.5358476134</v>
      </c>
      <c r="H180" s="66">
        <v>18417543</v>
      </c>
      <c r="I180" s="42">
        <v>25115759</v>
      </c>
      <c r="J180" s="42">
        <v>12770434</v>
      </c>
      <c r="K180" s="42">
        <v>13323229</v>
      </c>
      <c r="L180" s="44">
        <v>24358564</v>
      </c>
      <c r="M180" s="66">
        <v>-6924686</v>
      </c>
      <c r="N180" s="42">
        <v>1173628.4835343726</v>
      </c>
      <c r="O180" s="42">
        <v>-5751057.5164656276</v>
      </c>
      <c r="P180" s="42">
        <v>0</v>
      </c>
      <c r="Q180" s="44">
        <v>-5751057.5164656276</v>
      </c>
      <c r="R180" s="45">
        <v>709214</v>
      </c>
      <c r="S180" s="66">
        <v>3795067</v>
      </c>
      <c r="T180" s="42">
        <v>768253</v>
      </c>
      <c r="U180" s="42">
        <v>769662</v>
      </c>
      <c r="V180" s="42">
        <v>5595722.2037321646</v>
      </c>
      <c r="W180" s="44">
        <v>10928704.203732165</v>
      </c>
      <c r="X180" s="66">
        <v>3647242</v>
      </c>
      <c r="Y180" s="42">
        <v>0</v>
      </c>
      <c r="Z180" s="42">
        <v>2875084</v>
      </c>
      <c r="AA180" s="42">
        <v>602250.85115681053</v>
      </c>
      <c r="AB180" s="43">
        <v>7124576.8511568103</v>
      </c>
      <c r="AC180" s="66">
        <v>1398366.4192323722</v>
      </c>
      <c r="AD180" s="42">
        <v>2487666.9268391998</v>
      </c>
      <c r="AE180" s="42">
        <v>306818.00650378194</v>
      </c>
      <c r="AF180" s="42">
        <v>-388723.99999999953</v>
      </c>
      <c r="AG180" s="42">
        <v>0</v>
      </c>
      <c r="AH180" s="44">
        <v>0</v>
      </c>
    </row>
    <row r="181" spans="1:34" s="4" customFormat="1">
      <c r="A181" s="46">
        <v>31076</v>
      </c>
      <c r="B181" s="56" t="s">
        <v>1297</v>
      </c>
      <c r="C181" s="57">
        <v>3.8139999999999997E-5</v>
      </c>
      <c r="D181" s="57">
        <v>4.0210000000000003E-5</v>
      </c>
      <c r="E181" s="65">
        <v>1170.8084809701354</v>
      </c>
      <c r="F181" s="42">
        <v>1022</v>
      </c>
      <c r="G181" s="43">
        <v>2192.8084809701354</v>
      </c>
      <c r="H181" s="66">
        <v>32633</v>
      </c>
      <c r="I181" s="42">
        <v>44501</v>
      </c>
      <c r="J181" s="42">
        <v>22627</v>
      </c>
      <c r="K181" s="42">
        <v>23606</v>
      </c>
      <c r="L181" s="44">
        <v>43159</v>
      </c>
      <c r="M181" s="66">
        <v>-12269</v>
      </c>
      <c r="N181" s="42">
        <v>-5982.1243913838216</v>
      </c>
      <c r="O181" s="42">
        <v>-18251.124391383823</v>
      </c>
      <c r="P181" s="42">
        <v>0</v>
      </c>
      <c r="Q181" s="44">
        <v>-18251.124391383823</v>
      </c>
      <c r="R181" s="45">
        <v>1257</v>
      </c>
      <c r="S181" s="66">
        <v>6724</v>
      </c>
      <c r="T181" s="42">
        <v>1361</v>
      </c>
      <c r="U181" s="42">
        <v>1364</v>
      </c>
      <c r="V181" s="42">
        <v>0</v>
      </c>
      <c r="W181" s="44">
        <v>9449</v>
      </c>
      <c r="X181" s="66">
        <v>6462</v>
      </c>
      <c r="Y181" s="42">
        <v>0</v>
      </c>
      <c r="Z181" s="42">
        <v>5094</v>
      </c>
      <c r="AA181" s="42">
        <v>6196.985649683349</v>
      </c>
      <c r="AB181" s="43">
        <v>17752.985649683349</v>
      </c>
      <c r="AC181" s="66">
        <v>-6798.1346613810456</v>
      </c>
      <c r="AD181" s="42">
        <v>-405.46258975872547</v>
      </c>
      <c r="AE181" s="42">
        <v>-411.38839854357826</v>
      </c>
      <c r="AF181" s="42">
        <v>-689</v>
      </c>
      <c r="AG181" s="42">
        <v>0</v>
      </c>
      <c r="AH181" s="44">
        <v>0</v>
      </c>
    </row>
    <row r="182" spans="1:34" s="4" customFormat="1">
      <c r="A182" s="46">
        <v>31082</v>
      </c>
      <c r="B182" s="56" t="s">
        <v>1298</v>
      </c>
      <c r="C182" s="57">
        <v>7.1967000000000005E-4</v>
      </c>
      <c r="D182" s="57">
        <v>6.2367E-4</v>
      </c>
      <c r="E182" s="65">
        <v>22091.584873700456</v>
      </c>
      <c r="F182" s="42">
        <v>19276</v>
      </c>
      <c r="G182" s="43">
        <v>41367.584873700456</v>
      </c>
      <c r="H182" s="66">
        <v>615751</v>
      </c>
      <c r="I182" s="42">
        <v>839691</v>
      </c>
      <c r="J182" s="42">
        <v>426952</v>
      </c>
      <c r="K182" s="42">
        <v>445433</v>
      </c>
      <c r="L182" s="44">
        <v>814376</v>
      </c>
      <c r="M182" s="66">
        <v>-231512</v>
      </c>
      <c r="N182" s="42">
        <v>105022.4297872751</v>
      </c>
      <c r="O182" s="42">
        <v>-126489.5702127249</v>
      </c>
      <c r="P182" s="42">
        <v>0</v>
      </c>
      <c r="Q182" s="44">
        <v>-126489.5702127249</v>
      </c>
      <c r="R182" s="45">
        <v>23711</v>
      </c>
      <c r="S182" s="66">
        <v>126880</v>
      </c>
      <c r="T182" s="42">
        <v>25685</v>
      </c>
      <c r="U182" s="42">
        <v>25732</v>
      </c>
      <c r="V182" s="42">
        <v>144701.74738936222</v>
      </c>
      <c r="W182" s="44">
        <v>322998.74738936219</v>
      </c>
      <c r="X182" s="66">
        <v>121938</v>
      </c>
      <c r="Y182" s="42">
        <v>0</v>
      </c>
      <c r="Z182" s="42">
        <v>96122</v>
      </c>
      <c r="AA182" s="42">
        <v>0</v>
      </c>
      <c r="AB182" s="43">
        <v>218060</v>
      </c>
      <c r="AC182" s="66">
        <v>26210.274587075342</v>
      </c>
      <c r="AD182" s="42">
        <v>73134.349501082557</v>
      </c>
      <c r="AE182" s="42">
        <v>18591.123301204323</v>
      </c>
      <c r="AF182" s="42">
        <v>-12997.000000000029</v>
      </c>
      <c r="AG182" s="42">
        <v>0</v>
      </c>
      <c r="AH182" s="44">
        <v>0</v>
      </c>
    </row>
    <row r="183" spans="1:34" s="4" customFormat="1">
      <c r="A183" s="46">
        <v>31085</v>
      </c>
      <c r="B183" s="56" t="s">
        <v>1299</v>
      </c>
      <c r="C183" s="57">
        <v>2.9012999999999999E-4</v>
      </c>
      <c r="D183" s="57">
        <v>3.0194999999999999E-4</v>
      </c>
      <c r="E183" s="65">
        <v>8906.1715761684354</v>
      </c>
      <c r="F183" s="42">
        <v>7771</v>
      </c>
      <c r="G183" s="43">
        <v>16677.171576168435</v>
      </c>
      <c r="H183" s="66">
        <v>248236</v>
      </c>
      <c r="I183" s="42">
        <v>338516</v>
      </c>
      <c r="J183" s="42">
        <v>172123</v>
      </c>
      <c r="K183" s="42">
        <v>179573</v>
      </c>
      <c r="L183" s="44">
        <v>328310</v>
      </c>
      <c r="M183" s="66">
        <v>-93332</v>
      </c>
      <c r="N183" s="42">
        <v>-1796.1932422876453</v>
      </c>
      <c r="O183" s="42">
        <v>-95128.193242287642</v>
      </c>
      <c r="P183" s="42">
        <v>0</v>
      </c>
      <c r="Q183" s="44">
        <v>-95128.193242287642</v>
      </c>
      <c r="R183" s="45">
        <v>9559</v>
      </c>
      <c r="S183" s="66">
        <v>51151</v>
      </c>
      <c r="T183" s="42">
        <v>10355</v>
      </c>
      <c r="U183" s="42">
        <v>10374</v>
      </c>
      <c r="V183" s="42">
        <v>1726.6071028233278</v>
      </c>
      <c r="W183" s="44">
        <v>73606.607102823327</v>
      </c>
      <c r="X183" s="66">
        <v>49158</v>
      </c>
      <c r="Y183" s="42">
        <v>0</v>
      </c>
      <c r="Z183" s="42">
        <v>38751</v>
      </c>
      <c r="AA183" s="42">
        <v>26907.016228627035</v>
      </c>
      <c r="AB183" s="43">
        <v>114816.01622862704</v>
      </c>
      <c r="AC183" s="66">
        <v>-34498.003463464767</v>
      </c>
      <c r="AD183" s="42">
        <v>893.47536508279518</v>
      </c>
      <c r="AE183" s="42">
        <v>-2366.8810274217362</v>
      </c>
      <c r="AF183" s="42">
        <v>-5238</v>
      </c>
      <c r="AG183" s="42">
        <v>0</v>
      </c>
      <c r="AH183" s="44">
        <v>0</v>
      </c>
    </row>
    <row r="184" spans="1:34" s="4" customFormat="1">
      <c r="A184" s="46">
        <v>31089</v>
      </c>
      <c r="B184" s="56" t="s">
        <v>1300</v>
      </c>
      <c r="C184" s="57">
        <v>0</v>
      </c>
      <c r="D184" s="57">
        <v>0</v>
      </c>
      <c r="E184" s="65">
        <v>0</v>
      </c>
      <c r="F184" s="42">
        <v>0</v>
      </c>
      <c r="G184" s="43">
        <v>0</v>
      </c>
      <c r="H184" s="66">
        <v>0</v>
      </c>
      <c r="I184" s="42">
        <v>0</v>
      </c>
      <c r="J184" s="42">
        <v>0</v>
      </c>
      <c r="K184" s="42">
        <v>0</v>
      </c>
      <c r="L184" s="44">
        <v>0</v>
      </c>
      <c r="M184" s="66">
        <v>0</v>
      </c>
      <c r="N184" s="42">
        <v>-135214.74001011721</v>
      </c>
      <c r="O184" s="42">
        <v>-135214.74001011721</v>
      </c>
      <c r="P184" s="42">
        <v>0</v>
      </c>
      <c r="Q184" s="44">
        <v>-135214.74001011721</v>
      </c>
      <c r="R184" s="45">
        <v>0</v>
      </c>
      <c r="S184" s="66">
        <v>0</v>
      </c>
      <c r="T184" s="42">
        <v>0</v>
      </c>
      <c r="U184" s="42">
        <v>0</v>
      </c>
      <c r="V184" s="42">
        <v>0</v>
      </c>
      <c r="W184" s="44">
        <v>0</v>
      </c>
      <c r="X184" s="66">
        <v>0</v>
      </c>
      <c r="Y184" s="42">
        <v>0</v>
      </c>
      <c r="Z184" s="42">
        <v>0</v>
      </c>
      <c r="AA184" s="42">
        <v>0</v>
      </c>
      <c r="AB184" s="43">
        <v>0</v>
      </c>
      <c r="AC184" s="66">
        <v>0</v>
      </c>
      <c r="AD184" s="42">
        <v>0</v>
      </c>
      <c r="AE184" s="42">
        <v>0</v>
      </c>
      <c r="AF184" s="42">
        <v>0</v>
      </c>
      <c r="AG184" s="42">
        <v>0</v>
      </c>
      <c r="AH184" s="44">
        <v>0</v>
      </c>
    </row>
    <row r="185" spans="1:34" s="4" customFormat="1">
      <c r="A185" s="46">
        <v>31094</v>
      </c>
      <c r="B185" s="56" t="s">
        <v>1301</v>
      </c>
      <c r="C185" s="57">
        <v>8.2896000000000001E-4</v>
      </c>
      <c r="D185" s="57">
        <v>6.5260999999999997E-4</v>
      </c>
      <c r="E185" s="65">
        <v>25446.595547358007</v>
      </c>
      <c r="F185" s="42">
        <v>22203</v>
      </c>
      <c r="G185" s="43">
        <v>47649.595547358011</v>
      </c>
      <c r="H185" s="66">
        <v>709259</v>
      </c>
      <c r="I185" s="42">
        <v>967208</v>
      </c>
      <c r="J185" s="42">
        <v>491789</v>
      </c>
      <c r="K185" s="42">
        <v>513077</v>
      </c>
      <c r="L185" s="44">
        <v>938048</v>
      </c>
      <c r="M185" s="66">
        <v>-266670</v>
      </c>
      <c r="N185" s="42">
        <v>74703.358198545742</v>
      </c>
      <c r="O185" s="42">
        <v>-191966.64180145424</v>
      </c>
      <c r="P185" s="42">
        <v>0</v>
      </c>
      <c r="Q185" s="44">
        <v>-191966.64180145424</v>
      </c>
      <c r="R185" s="45">
        <v>27312</v>
      </c>
      <c r="S185" s="66">
        <v>146148</v>
      </c>
      <c r="T185" s="42">
        <v>29585</v>
      </c>
      <c r="U185" s="42">
        <v>29640</v>
      </c>
      <c r="V185" s="42">
        <v>168103.13867947803</v>
      </c>
      <c r="W185" s="44">
        <v>373476.13867947803</v>
      </c>
      <c r="X185" s="66">
        <v>140455</v>
      </c>
      <c r="Y185" s="42">
        <v>0</v>
      </c>
      <c r="Z185" s="42">
        <v>110719</v>
      </c>
      <c r="AA185" s="42">
        <v>0</v>
      </c>
      <c r="AB185" s="43">
        <v>251174</v>
      </c>
      <c r="AC185" s="66">
        <v>11142.343804200311</v>
      </c>
      <c r="AD185" s="42">
        <v>91876.524999984584</v>
      </c>
      <c r="AE185" s="42">
        <v>34252.269875293125</v>
      </c>
      <c r="AF185" s="42">
        <v>-14969</v>
      </c>
      <c r="AG185" s="42">
        <v>0</v>
      </c>
      <c r="AH185" s="44">
        <v>0</v>
      </c>
    </row>
    <row r="186" spans="1:34" s="4" customFormat="1">
      <c r="A186" s="46">
        <v>31095</v>
      </c>
      <c r="B186" s="56" t="s">
        <v>1302</v>
      </c>
      <c r="C186" s="57">
        <v>7.9246300000000002E-3</v>
      </c>
      <c r="D186" s="57">
        <v>9.4475800000000006E-3</v>
      </c>
      <c r="E186" s="65">
        <v>243260.45416476452</v>
      </c>
      <c r="F186" s="42">
        <v>212259</v>
      </c>
      <c r="G186" s="43">
        <v>455519.45416476449</v>
      </c>
      <c r="H186" s="66">
        <v>6780326</v>
      </c>
      <c r="I186" s="42">
        <v>9246241</v>
      </c>
      <c r="J186" s="42">
        <v>4701371</v>
      </c>
      <c r="K186" s="42">
        <v>4904880</v>
      </c>
      <c r="L186" s="44">
        <v>8967483</v>
      </c>
      <c r="M186" s="66">
        <v>-2549289</v>
      </c>
      <c r="N186" s="42">
        <v>-2351334.4187307083</v>
      </c>
      <c r="O186" s="42">
        <v>-4900623.4187307078</v>
      </c>
      <c r="P186" s="42">
        <v>0</v>
      </c>
      <c r="Q186" s="44">
        <v>-4900623.4187307078</v>
      </c>
      <c r="R186" s="45">
        <v>261093</v>
      </c>
      <c r="S186" s="66">
        <v>1397135</v>
      </c>
      <c r="T186" s="42">
        <v>282829</v>
      </c>
      <c r="U186" s="42">
        <v>283347</v>
      </c>
      <c r="V186" s="42">
        <v>0</v>
      </c>
      <c r="W186" s="44">
        <v>1963311</v>
      </c>
      <c r="X186" s="66">
        <v>1342714</v>
      </c>
      <c r="Y186" s="42">
        <v>0</v>
      </c>
      <c r="Z186" s="42">
        <v>1058448</v>
      </c>
      <c r="AA186" s="42">
        <v>2795765.2170649348</v>
      </c>
      <c r="AB186" s="43">
        <v>5196927.2170649348</v>
      </c>
      <c r="AC186" s="66">
        <v>-2188153.1671865359</v>
      </c>
      <c r="AD186" s="42">
        <v>-603464.72763826523</v>
      </c>
      <c r="AE186" s="42">
        <v>-298890.32224013301</v>
      </c>
      <c r="AF186" s="42">
        <v>-143108.00000000093</v>
      </c>
      <c r="AG186" s="42">
        <v>0</v>
      </c>
      <c r="AH186" s="44">
        <v>0</v>
      </c>
    </row>
    <row r="187" spans="1:34" s="4" customFormat="1">
      <c r="A187" s="46">
        <v>31097</v>
      </c>
      <c r="B187" s="56" t="s">
        <v>2683</v>
      </c>
      <c r="C187" s="57">
        <v>4.9570000000000001E-5</v>
      </c>
      <c r="D187" s="57">
        <v>7.2849999999999995E-5</v>
      </c>
      <c r="E187" s="65">
        <v>1521.6336234528799</v>
      </c>
      <c r="F187" s="42">
        <v>1328</v>
      </c>
      <c r="G187" s="43">
        <v>2849.6336234528799</v>
      </c>
      <c r="H187" s="66">
        <v>42412</v>
      </c>
      <c r="I187" s="42">
        <v>57837</v>
      </c>
      <c r="J187" s="42">
        <v>29408</v>
      </c>
      <c r="K187" s="42">
        <v>30681</v>
      </c>
      <c r="L187" s="44">
        <v>56093</v>
      </c>
      <c r="M187" s="66">
        <v>-15946</v>
      </c>
      <c r="N187" s="42">
        <v>31636.246045601009</v>
      </c>
      <c r="O187" s="42">
        <v>15690.246045601009</v>
      </c>
      <c r="P187" s="42">
        <v>0</v>
      </c>
      <c r="Q187" s="44">
        <v>15690.246045601009</v>
      </c>
      <c r="R187" s="45">
        <v>1633</v>
      </c>
      <c r="S187" s="66">
        <v>8739</v>
      </c>
      <c r="T187" s="42">
        <v>1769</v>
      </c>
      <c r="U187" s="42">
        <v>1772</v>
      </c>
      <c r="V187" s="42">
        <v>53250.019407811356</v>
      </c>
      <c r="W187" s="44">
        <v>65530.019407811356</v>
      </c>
      <c r="X187" s="66">
        <v>8399</v>
      </c>
      <c r="Y187" s="42">
        <v>0</v>
      </c>
      <c r="Z187" s="42">
        <v>6621</v>
      </c>
      <c r="AA187" s="42">
        <v>22047.490694528668</v>
      </c>
      <c r="AB187" s="43">
        <v>37067.490694528664</v>
      </c>
      <c r="AC187" s="66">
        <v>26072.695524471485</v>
      </c>
      <c r="AD187" s="42">
        <v>7840.4774845029824</v>
      </c>
      <c r="AE187" s="42">
        <v>-4554.6442956917754</v>
      </c>
      <c r="AF187" s="42">
        <v>-896</v>
      </c>
      <c r="AG187" s="42">
        <v>0</v>
      </c>
      <c r="AH187" s="44">
        <v>0</v>
      </c>
    </row>
    <row r="188" spans="1:34" s="4" customFormat="1">
      <c r="A188" s="46">
        <v>31110</v>
      </c>
      <c r="B188" s="56" t="s">
        <v>1303</v>
      </c>
      <c r="C188" s="57">
        <v>0</v>
      </c>
      <c r="D188" s="57">
        <v>0</v>
      </c>
      <c r="E188" s="65">
        <v>0</v>
      </c>
      <c r="F188" s="42">
        <v>0</v>
      </c>
      <c r="G188" s="43">
        <v>0</v>
      </c>
      <c r="H188" s="66">
        <v>0</v>
      </c>
      <c r="I188" s="42">
        <v>0</v>
      </c>
      <c r="J188" s="42">
        <v>0</v>
      </c>
      <c r="K188" s="42">
        <v>0</v>
      </c>
      <c r="L188" s="44">
        <v>0</v>
      </c>
      <c r="M188" s="66">
        <v>0</v>
      </c>
      <c r="N188" s="42">
        <v>-97542.185841411381</v>
      </c>
      <c r="O188" s="42">
        <v>-97542.185841411381</v>
      </c>
      <c r="P188" s="42">
        <v>0</v>
      </c>
      <c r="Q188" s="44">
        <v>-97542.185841411381</v>
      </c>
      <c r="R188" s="45">
        <v>0</v>
      </c>
      <c r="S188" s="66">
        <v>0</v>
      </c>
      <c r="T188" s="42">
        <v>0</v>
      </c>
      <c r="U188" s="42">
        <v>0</v>
      </c>
      <c r="V188" s="42">
        <v>0</v>
      </c>
      <c r="W188" s="44">
        <v>0</v>
      </c>
      <c r="X188" s="66">
        <v>0</v>
      </c>
      <c r="Y188" s="42">
        <v>0</v>
      </c>
      <c r="Z188" s="42">
        <v>0</v>
      </c>
      <c r="AA188" s="42">
        <v>50087.375688248845</v>
      </c>
      <c r="AB188" s="43">
        <v>50087.375688248845</v>
      </c>
      <c r="AC188" s="66">
        <v>-45442.950211113552</v>
      </c>
      <c r="AD188" s="42">
        <v>-4644.4254771352935</v>
      </c>
      <c r="AE188" s="42">
        <v>0</v>
      </c>
      <c r="AF188" s="42">
        <v>0</v>
      </c>
      <c r="AG188" s="42">
        <v>0</v>
      </c>
      <c r="AH188" s="44">
        <v>0</v>
      </c>
    </row>
    <row r="189" spans="1:34" s="4" customFormat="1">
      <c r="A189" s="46">
        <v>31112</v>
      </c>
      <c r="B189" s="56" t="s">
        <v>1304</v>
      </c>
      <c r="C189" s="57">
        <v>1.54732E-3</v>
      </c>
      <c r="D189" s="57">
        <v>1.70426E-3</v>
      </c>
      <c r="E189" s="65">
        <v>47497.650200806769</v>
      </c>
      <c r="F189" s="42">
        <v>41445</v>
      </c>
      <c r="G189" s="43">
        <v>88942.650200806762</v>
      </c>
      <c r="H189" s="66">
        <v>1323889</v>
      </c>
      <c r="I189" s="42">
        <v>1805370</v>
      </c>
      <c r="J189" s="42">
        <v>917964</v>
      </c>
      <c r="K189" s="42">
        <v>957700</v>
      </c>
      <c r="L189" s="44">
        <v>1750942</v>
      </c>
      <c r="M189" s="66">
        <v>-497760</v>
      </c>
      <c r="N189" s="42">
        <v>-36135.16092969515</v>
      </c>
      <c r="O189" s="42">
        <v>-533895.16092969512</v>
      </c>
      <c r="P189" s="42">
        <v>0</v>
      </c>
      <c r="Q189" s="44">
        <v>-533895.16092969512</v>
      </c>
      <c r="R189" s="45">
        <v>50980</v>
      </c>
      <c r="S189" s="66">
        <v>272797</v>
      </c>
      <c r="T189" s="42">
        <v>55224</v>
      </c>
      <c r="U189" s="42">
        <v>55325</v>
      </c>
      <c r="V189" s="42">
        <v>92782.448680076355</v>
      </c>
      <c r="W189" s="44">
        <v>476128.44868007634</v>
      </c>
      <c r="X189" s="66">
        <v>262171</v>
      </c>
      <c r="Y189" s="42">
        <v>0</v>
      </c>
      <c r="Z189" s="42">
        <v>206667</v>
      </c>
      <c r="AA189" s="42">
        <v>161415.95634017669</v>
      </c>
      <c r="AB189" s="43">
        <v>630253.95634017675</v>
      </c>
      <c r="AC189" s="66">
        <v>-112963.89312312254</v>
      </c>
      <c r="AD189" s="42">
        <v>17730.881777967894</v>
      </c>
      <c r="AE189" s="42">
        <v>-30950.496314945703</v>
      </c>
      <c r="AF189" s="42">
        <v>-27942</v>
      </c>
      <c r="AG189" s="42">
        <v>0</v>
      </c>
      <c r="AH189" s="44">
        <v>0</v>
      </c>
    </row>
    <row r="190" spans="1:34" s="4" customFormat="1">
      <c r="A190" s="46">
        <v>31120</v>
      </c>
      <c r="B190" s="56" t="s">
        <v>1305</v>
      </c>
      <c r="C190" s="57">
        <v>1.06299E-3</v>
      </c>
      <c r="D190" s="57">
        <v>1.08519E-3</v>
      </c>
      <c r="E190" s="65">
        <v>32630.190903335824</v>
      </c>
      <c r="F190" s="42">
        <v>28472</v>
      </c>
      <c r="G190" s="43">
        <v>61102.190903335824</v>
      </c>
      <c r="H190" s="66">
        <v>909496</v>
      </c>
      <c r="I190" s="42">
        <v>1240268</v>
      </c>
      <c r="J190" s="42">
        <v>630630</v>
      </c>
      <c r="K190" s="42">
        <v>657928</v>
      </c>
      <c r="L190" s="44">
        <v>1202876</v>
      </c>
      <c r="M190" s="66">
        <v>-341955</v>
      </c>
      <c r="N190" s="42">
        <v>-61551.083200386151</v>
      </c>
      <c r="O190" s="42">
        <v>-403506.08320038614</v>
      </c>
      <c r="P190" s="42">
        <v>0</v>
      </c>
      <c r="Q190" s="44">
        <v>-403506.08320038614</v>
      </c>
      <c r="R190" s="45">
        <v>35022</v>
      </c>
      <c r="S190" s="66">
        <v>187408</v>
      </c>
      <c r="T190" s="42">
        <v>37938</v>
      </c>
      <c r="U190" s="42">
        <v>38007</v>
      </c>
      <c r="V190" s="42">
        <v>0</v>
      </c>
      <c r="W190" s="44">
        <v>263353</v>
      </c>
      <c r="X190" s="66">
        <v>180108</v>
      </c>
      <c r="Y190" s="42">
        <v>0</v>
      </c>
      <c r="Z190" s="42">
        <v>141978</v>
      </c>
      <c r="AA190" s="42">
        <v>77572.650371568758</v>
      </c>
      <c r="AB190" s="43">
        <v>399658.65037156874</v>
      </c>
      <c r="AC190" s="66">
        <v>-125414.31712967152</v>
      </c>
      <c r="AD190" s="42">
        <v>12856.016048182653</v>
      </c>
      <c r="AE190" s="42">
        <v>-4551.3492900798883</v>
      </c>
      <c r="AF190" s="42">
        <v>-19196</v>
      </c>
      <c r="AG190" s="42">
        <v>0</v>
      </c>
      <c r="AH190" s="44">
        <v>0</v>
      </c>
    </row>
    <row r="191" spans="1:34" s="4" customFormat="1">
      <c r="A191" s="46">
        <v>31125</v>
      </c>
      <c r="B191" s="56" t="s">
        <v>1306</v>
      </c>
      <c r="C191" s="57">
        <v>1.07145E-3</v>
      </c>
      <c r="D191" s="57">
        <v>9.1356E-4</v>
      </c>
      <c r="E191" s="65">
        <v>32890.115475478291</v>
      </c>
      <c r="F191" s="42">
        <v>28699</v>
      </c>
      <c r="G191" s="43">
        <v>61589.115475478291</v>
      </c>
      <c r="H191" s="66">
        <v>916734</v>
      </c>
      <c r="I191" s="42">
        <v>1250138</v>
      </c>
      <c r="J191" s="42">
        <v>635649</v>
      </c>
      <c r="K191" s="42">
        <v>663165</v>
      </c>
      <c r="L191" s="44">
        <v>1212449</v>
      </c>
      <c r="M191" s="66">
        <v>-344677</v>
      </c>
      <c r="N191" s="42">
        <v>-43171.137490477384</v>
      </c>
      <c r="O191" s="42">
        <v>-387848.13749047741</v>
      </c>
      <c r="P191" s="42">
        <v>0</v>
      </c>
      <c r="Q191" s="44">
        <v>-387848.13749047741</v>
      </c>
      <c r="R191" s="45">
        <v>35301</v>
      </c>
      <c r="S191" s="66">
        <v>188900</v>
      </c>
      <c r="T191" s="42">
        <v>38240</v>
      </c>
      <c r="U191" s="42">
        <v>38310</v>
      </c>
      <c r="V191" s="42">
        <v>139417.98745709384</v>
      </c>
      <c r="W191" s="44">
        <v>404867.98745709384</v>
      </c>
      <c r="X191" s="66">
        <v>181542</v>
      </c>
      <c r="Y191" s="42">
        <v>0</v>
      </c>
      <c r="Z191" s="42">
        <v>143107</v>
      </c>
      <c r="AA191" s="42">
        <v>97598.404320204019</v>
      </c>
      <c r="AB191" s="43">
        <v>422247.40432020405</v>
      </c>
      <c r="AC191" s="66">
        <v>-95924.656006611272</v>
      </c>
      <c r="AD191" s="42">
        <v>67293.099478576318</v>
      </c>
      <c r="AE191" s="42">
        <v>30599.139664924791</v>
      </c>
      <c r="AF191" s="42">
        <v>-19347.000000000044</v>
      </c>
      <c r="AG191" s="42">
        <v>0</v>
      </c>
      <c r="AH191" s="44">
        <v>0</v>
      </c>
    </row>
    <row r="192" spans="1:34" s="4" customFormat="1">
      <c r="A192" s="46">
        <v>31135</v>
      </c>
      <c r="B192" s="56" t="s">
        <v>1307</v>
      </c>
      <c r="C192" s="57">
        <v>0</v>
      </c>
      <c r="D192" s="57">
        <v>0</v>
      </c>
      <c r="E192" s="65">
        <v>0</v>
      </c>
      <c r="F192" s="42">
        <v>0</v>
      </c>
      <c r="G192" s="43">
        <v>0</v>
      </c>
      <c r="H192" s="66">
        <v>0</v>
      </c>
      <c r="I192" s="42">
        <v>0</v>
      </c>
      <c r="J192" s="42">
        <v>0</v>
      </c>
      <c r="K192" s="42">
        <v>0</v>
      </c>
      <c r="L192" s="44">
        <v>0</v>
      </c>
      <c r="M192" s="66">
        <v>0</v>
      </c>
      <c r="N192" s="42">
        <v>0</v>
      </c>
      <c r="O192" s="42">
        <v>0</v>
      </c>
      <c r="P192" s="42">
        <v>0</v>
      </c>
      <c r="Q192" s="44">
        <v>0</v>
      </c>
      <c r="R192" s="45">
        <v>0</v>
      </c>
      <c r="S192" s="66">
        <v>0</v>
      </c>
      <c r="T192" s="42">
        <v>0</v>
      </c>
      <c r="U192" s="42">
        <v>0</v>
      </c>
      <c r="V192" s="42">
        <v>0</v>
      </c>
      <c r="W192" s="44">
        <v>0</v>
      </c>
      <c r="X192" s="66">
        <v>0</v>
      </c>
      <c r="Y192" s="42">
        <v>0</v>
      </c>
      <c r="Z192" s="42">
        <v>0</v>
      </c>
      <c r="AA192" s="42">
        <v>0</v>
      </c>
      <c r="AB192" s="43">
        <v>0</v>
      </c>
      <c r="AC192" s="66">
        <v>0</v>
      </c>
      <c r="AD192" s="42">
        <v>0</v>
      </c>
      <c r="AE192" s="42">
        <v>0</v>
      </c>
      <c r="AF192" s="42">
        <v>0</v>
      </c>
      <c r="AG192" s="42">
        <v>0</v>
      </c>
      <c r="AH192" s="44">
        <v>0</v>
      </c>
    </row>
    <row r="193" spans="1:34" s="4" customFormat="1">
      <c r="A193" s="46">
        <v>31136</v>
      </c>
      <c r="B193" s="56" t="s">
        <v>1308</v>
      </c>
      <c r="C193" s="57">
        <v>9.4549999999999994E-5</v>
      </c>
      <c r="D193" s="57">
        <v>8.8360000000000001E-5</v>
      </c>
      <c r="E193" s="65">
        <v>2902.5257282851953</v>
      </c>
      <c r="F193" s="42">
        <v>2532</v>
      </c>
      <c r="G193" s="43">
        <v>5434.5257282851953</v>
      </c>
      <c r="H193" s="66">
        <v>80897</v>
      </c>
      <c r="I193" s="42">
        <v>110318</v>
      </c>
      <c r="J193" s="42">
        <v>56093</v>
      </c>
      <c r="K193" s="42">
        <v>58521</v>
      </c>
      <c r="L193" s="44">
        <v>106992</v>
      </c>
      <c r="M193" s="66">
        <v>-30416</v>
      </c>
      <c r="N193" s="42">
        <v>-764.75267033417845</v>
      </c>
      <c r="O193" s="42">
        <v>-31180.752670334179</v>
      </c>
      <c r="P193" s="42">
        <v>0</v>
      </c>
      <c r="Q193" s="44">
        <v>-31180.752670334179</v>
      </c>
      <c r="R193" s="45">
        <v>3115</v>
      </c>
      <c r="S193" s="66">
        <v>16669</v>
      </c>
      <c r="T193" s="42">
        <v>3374</v>
      </c>
      <c r="U193" s="42">
        <v>3381</v>
      </c>
      <c r="V193" s="42">
        <v>10265.936912409097</v>
      </c>
      <c r="W193" s="44">
        <v>33689.936912409095</v>
      </c>
      <c r="X193" s="66">
        <v>16020</v>
      </c>
      <c r="Y193" s="42">
        <v>0</v>
      </c>
      <c r="Z193" s="42">
        <v>12629</v>
      </c>
      <c r="AA193" s="42">
        <v>3275.2816590543143</v>
      </c>
      <c r="AB193" s="43">
        <v>31924.281659054315</v>
      </c>
      <c r="AC193" s="66">
        <v>-4469.6850746004784</v>
      </c>
      <c r="AD193" s="42">
        <v>6754.4767014843983</v>
      </c>
      <c r="AE193" s="42">
        <v>1188.8636264708634</v>
      </c>
      <c r="AF193" s="42">
        <v>-1708.0000000000032</v>
      </c>
      <c r="AG193" s="42">
        <v>0</v>
      </c>
      <c r="AH193" s="44">
        <v>0</v>
      </c>
    </row>
    <row r="194" spans="1:34" s="4" customFormat="1">
      <c r="A194" s="46">
        <v>31137</v>
      </c>
      <c r="B194" s="56" t="s">
        <v>1309</v>
      </c>
      <c r="C194" s="57">
        <v>4.8627000000000002E-4</v>
      </c>
      <c r="D194" s="57">
        <v>5.1248999999999999E-4</v>
      </c>
      <c r="E194" s="65">
        <v>14927.000674683968</v>
      </c>
      <c r="F194" s="42">
        <v>13025</v>
      </c>
      <c r="G194" s="43">
        <v>27952.000674683968</v>
      </c>
      <c r="H194" s="66">
        <v>416053</v>
      </c>
      <c r="I194" s="42">
        <v>567366</v>
      </c>
      <c r="J194" s="42">
        <v>288485</v>
      </c>
      <c r="K194" s="42">
        <v>300973</v>
      </c>
      <c r="L194" s="44">
        <v>550261</v>
      </c>
      <c r="M194" s="66">
        <v>-156429</v>
      </c>
      <c r="N194" s="42">
        <v>-116111.49553341597</v>
      </c>
      <c r="O194" s="42">
        <v>-272540.49553341599</v>
      </c>
      <c r="P194" s="42">
        <v>0</v>
      </c>
      <c r="Q194" s="44">
        <v>-272540.49553341599</v>
      </c>
      <c r="R194" s="45">
        <v>16021</v>
      </c>
      <c r="S194" s="66">
        <v>85731</v>
      </c>
      <c r="T194" s="42">
        <v>17355</v>
      </c>
      <c r="U194" s="42">
        <v>17387</v>
      </c>
      <c r="V194" s="42">
        <v>0</v>
      </c>
      <c r="W194" s="44">
        <v>120473</v>
      </c>
      <c r="X194" s="66">
        <v>82391</v>
      </c>
      <c r="Y194" s="42">
        <v>0</v>
      </c>
      <c r="Z194" s="42">
        <v>64948</v>
      </c>
      <c r="AA194" s="42">
        <v>63397.387567289377</v>
      </c>
      <c r="AB194" s="43">
        <v>210736.38756728938</v>
      </c>
      <c r="AC194" s="66">
        <v>-77817.421991820796</v>
      </c>
      <c r="AD194" s="42">
        <v>1550.8608622553456</v>
      </c>
      <c r="AE194" s="42">
        <v>-5217.8264377239311</v>
      </c>
      <c r="AF194" s="42">
        <v>-8779</v>
      </c>
      <c r="AG194" s="42">
        <v>0</v>
      </c>
      <c r="AH194" s="44">
        <v>0</v>
      </c>
    </row>
    <row r="195" spans="1:34" s="4" customFormat="1">
      <c r="A195" s="46">
        <v>31150</v>
      </c>
      <c r="B195" s="56" t="s">
        <v>1310</v>
      </c>
      <c r="C195" s="57">
        <v>1.2667000000000001E-4</v>
      </c>
      <c r="D195" s="57">
        <v>1.3507999999999999E-4</v>
      </c>
      <c r="E195" s="65">
        <v>3888.4060595332944</v>
      </c>
      <c r="F195" s="42">
        <v>3393</v>
      </c>
      <c r="G195" s="43">
        <v>7281.406059533294</v>
      </c>
      <c r="H195" s="66">
        <v>108379</v>
      </c>
      <c r="I195" s="42">
        <v>147795</v>
      </c>
      <c r="J195" s="42">
        <v>75148</v>
      </c>
      <c r="K195" s="42">
        <v>78401</v>
      </c>
      <c r="L195" s="44">
        <v>143339</v>
      </c>
      <c r="M195" s="66">
        <v>-40749</v>
      </c>
      <c r="N195" s="42">
        <v>-15511.751938897818</v>
      </c>
      <c r="O195" s="42">
        <v>-56260.751938897818</v>
      </c>
      <c r="P195" s="42">
        <v>0</v>
      </c>
      <c r="Q195" s="44">
        <v>-56260.751938897818</v>
      </c>
      <c r="R195" s="45">
        <v>4173</v>
      </c>
      <c r="S195" s="66">
        <v>22332</v>
      </c>
      <c r="T195" s="42">
        <v>4521</v>
      </c>
      <c r="U195" s="42">
        <v>4529</v>
      </c>
      <c r="V195" s="42">
        <v>0</v>
      </c>
      <c r="W195" s="44">
        <v>31382</v>
      </c>
      <c r="X195" s="66">
        <v>21462</v>
      </c>
      <c r="Y195" s="42">
        <v>0</v>
      </c>
      <c r="Z195" s="42">
        <v>16919</v>
      </c>
      <c r="AA195" s="42">
        <v>13144.447157487681</v>
      </c>
      <c r="AB195" s="43">
        <v>51525.447157487681</v>
      </c>
      <c r="AC195" s="66">
        <v>-16744.973663583114</v>
      </c>
      <c r="AD195" s="42">
        <v>556.72888396975122</v>
      </c>
      <c r="AE195" s="42">
        <v>-1667.2023778743171</v>
      </c>
      <c r="AF195" s="42">
        <v>-2288</v>
      </c>
      <c r="AG195" s="42">
        <v>0</v>
      </c>
      <c r="AH195" s="44">
        <v>0</v>
      </c>
    </row>
    <row r="196" spans="1:34" s="4" customFormat="1">
      <c r="A196" s="46">
        <v>31155</v>
      </c>
      <c r="B196" s="56" t="s">
        <v>1513</v>
      </c>
      <c r="C196" s="57">
        <v>0</v>
      </c>
      <c r="D196" s="57">
        <v>0</v>
      </c>
      <c r="E196" s="65">
        <v>0</v>
      </c>
      <c r="F196" s="42">
        <v>0</v>
      </c>
      <c r="G196" s="43">
        <v>0</v>
      </c>
      <c r="H196" s="66">
        <v>0</v>
      </c>
      <c r="I196" s="42">
        <v>0</v>
      </c>
      <c r="J196" s="42">
        <v>0</v>
      </c>
      <c r="K196" s="42">
        <v>0</v>
      </c>
      <c r="L196" s="44">
        <v>0</v>
      </c>
      <c r="M196" s="66">
        <v>0</v>
      </c>
      <c r="N196" s="42">
        <v>0</v>
      </c>
      <c r="O196" s="42">
        <v>0</v>
      </c>
      <c r="P196" s="42">
        <v>0</v>
      </c>
      <c r="Q196" s="44">
        <v>0</v>
      </c>
      <c r="R196" s="45">
        <v>0</v>
      </c>
      <c r="S196" s="66">
        <v>0</v>
      </c>
      <c r="T196" s="42">
        <v>0</v>
      </c>
      <c r="U196" s="42">
        <v>0</v>
      </c>
      <c r="V196" s="42">
        <v>0</v>
      </c>
      <c r="W196" s="44">
        <v>0</v>
      </c>
      <c r="X196" s="66">
        <v>0</v>
      </c>
      <c r="Y196" s="42">
        <v>0</v>
      </c>
      <c r="Z196" s="42">
        <v>0</v>
      </c>
      <c r="AA196" s="42">
        <v>0</v>
      </c>
      <c r="AB196" s="43">
        <v>0</v>
      </c>
      <c r="AC196" s="66">
        <v>0</v>
      </c>
      <c r="AD196" s="42">
        <v>0</v>
      </c>
      <c r="AE196" s="42">
        <v>0</v>
      </c>
      <c r="AF196" s="42">
        <v>0</v>
      </c>
      <c r="AG196" s="42">
        <v>0</v>
      </c>
      <c r="AH196" s="44">
        <v>0</v>
      </c>
    </row>
    <row r="197" spans="1:34" s="4" customFormat="1">
      <c r="A197" s="46">
        <v>31165</v>
      </c>
      <c r="B197" s="56" t="s">
        <v>1311</v>
      </c>
      <c r="C197" s="57">
        <v>7.3129999999999999E-5</v>
      </c>
      <c r="D197" s="57">
        <v>6.3009999999999995E-5</v>
      </c>
      <c r="E197" s="65">
        <v>2244.7823735170309</v>
      </c>
      <c r="F197" s="42">
        <v>1959</v>
      </c>
      <c r="G197" s="43">
        <v>4203.7823735170314</v>
      </c>
      <c r="H197" s="66">
        <v>62570</v>
      </c>
      <c r="I197" s="42">
        <v>85326</v>
      </c>
      <c r="J197" s="42">
        <v>43385</v>
      </c>
      <c r="K197" s="42">
        <v>45263</v>
      </c>
      <c r="L197" s="44">
        <v>82754</v>
      </c>
      <c r="M197" s="66">
        <v>-23525</v>
      </c>
      <c r="N197" s="42">
        <v>-15120.564021392322</v>
      </c>
      <c r="O197" s="42">
        <v>-38645.564021392318</v>
      </c>
      <c r="P197" s="42">
        <v>0</v>
      </c>
      <c r="Q197" s="44">
        <v>-38645.564021392318</v>
      </c>
      <c r="R197" s="45">
        <v>2409</v>
      </c>
      <c r="S197" s="66">
        <v>12893</v>
      </c>
      <c r="T197" s="42">
        <v>2610</v>
      </c>
      <c r="U197" s="42">
        <v>2615</v>
      </c>
      <c r="V197" s="42">
        <v>8904.1083335853</v>
      </c>
      <c r="W197" s="44">
        <v>27022.1083335853</v>
      </c>
      <c r="X197" s="66">
        <v>12391</v>
      </c>
      <c r="Y197" s="42">
        <v>0</v>
      </c>
      <c r="Z197" s="42">
        <v>9768</v>
      </c>
      <c r="AA197" s="42">
        <v>8992.0426799651414</v>
      </c>
      <c r="AB197" s="43">
        <v>31151.04267996514</v>
      </c>
      <c r="AC197" s="66">
        <v>-9185.2018787314883</v>
      </c>
      <c r="AD197" s="42">
        <v>4416.9800158298249</v>
      </c>
      <c r="AE197" s="42">
        <v>1960.2875165218211</v>
      </c>
      <c r="AF197" s="42">
        <v>-1321</v>
      </c>
      <c r="AG197" s="42">
        <v>0</v>
      </c>
      <c r="AH197" s="44">
        <v>0</v>
      </c>
    </row>
    <row r="198" spans="1:34" s="4" customFormat="1">
      <c r="A198" s="46">
        <v>31170</v>
      </c>
      <c r="B198" s="56" t="s">
        <v>1312</v>
      </c>
      <c r="C198" s="57">
        <v>0</v>
      </c>
      <c r="D198" s="57">
        <v>0</v>
      </c>
      <c r="E198" s="65">
        <v>0</v>
      </c>
      <c r="F198" s="42">
        <v>0</v>
      </c>
      <c r="G198" s="43">
        <v>0</v>
      </c>
      <c r="H198" s="66">
        <v>0</v>
      </c>
      <c r="I198" s="42">
        <v>0</v>
      </c>
      <c r="J198" s="42">
        <v>0</v>
      </c>
      <c r="K198" s="42">
        <v>0</v>
      </c>
      <c r="L198" s="44">
        <v>0</v>
      </c>
      <c r="M198" s="66">
        <v>0</v>
      </c>
      <c r="N198" s="42">
        <v>0</v>
      </c>
      <c r="O198" s="42">
        <v>0</v>
      </c>
      <c r="P198" s="42">
        <v>0</v>
      </c>
      <c r="Q198" s="44">
        <v>0</v>
      </c>
      <c r="R198" s="45">
        <v>0</v>
      </c>
      <c r="S198" s="66">
        <v>0</v>
      </c>
      <c r="T198" s="42">
        <v>0</v>
      </c>
      <c r="U198" s="42">
        <v>0</v>
      </c>
      <c r="V198" s="42">
        <v>0</v>
      </c>
      <c r="W198" s="44">
        <v>0</v>
      </c>
      <c r="X198" s="66">
        <v>0</v>
      </c>
      <c r="Y198" s="42">
        <v>0</v>
      </c>
      <c r="Z198" s="42">
        <v>0</v>
      </c>
      <c r="AA198" s="42">
        <v>0</v>
      </c>
      <c r="AB198" s="43">
        <v>0</v>
      </c>
      <c r="AC198" s="66">
        <v>0</v>
      </c>
      <c r="AD198" s="42">
        <v>0</v>
      </c>
      <c r="AE198" s="42">
        <v>0</v>
      </c>
      <c r="AF198" s="42">
        <v>0</v>
      </c>
      <c r="AG198" s="42">
        <v>0</v>
      </c>
      <c r="AH198" s="44">
        <v>0</v>
      </c>
    </row>
    <row r="199" spans="1:34" s="4" customFormat="1">
      <c r="A199" s="46">
        <v>31179</v>
      </c>
      <c r="B199" s="56" t="s">
        <v>2716</v>
      </c>
      <c r="C199" s="57">
        <v>2.6370000000000001E-4</v>
      </c>
      <c r="D199" s="57">
        <v>2.5965E-4</v>
      </c>
      <c r="E199" s="65">
        <v>8094.7895639013386</v>
      </c>
      <c r="F199" s="42">
        <v>7063</v>
      </c>
      <c r="G199" s="43">
        <v>15157.789563901339</v>
      </c>
      <c r="H199" s="66">
        <v>225622</v>
      </c>
      <c r="I199" s="42">
        <v>307678</v>
      </c>
      <c r="J199" s="42">
        <v>156443</v>
      </c>
      <c r="K199" s="42">
        <v>163215</v>
      </c>
      <c r="L199" s="44">
        <v>298402</v>
      </c>
      <c r="M199" s="66">
        <v>-84830</v>
      </c>
      <c r="N199" s="42">
        <v>173049.50571935976</v>
      </c>
      <c r="O199" s="42">
        <v>88219.50571935976</v>
      </c>
      <c r="P199" s="42">
        <v>0</v>
      </c>
      <c r="Q199" s="44">
        <v>88219.50571935976</v>
      </c>
      <c r="R199" s="45">
        <v>8688</v>
      </c>
      <c r="S199" s="66">
        <v>46491</v>
      </c>
      <c r="T199" s="42">
        <v>9411</v>
      </c>
      <c r="U199" s="42">
        <v>9429</v>
      </c>
      <c r="V199" s="42">
        <v>84860.187725941956</v>
      </c>
      <c r="W199" s="44">
        <v>150191.18772594194</v>
      </c>
      <c r="X199" s="66">
        <v>44680</v>
      </c>
      <c r="Y199" s="42">
        <v>0</v>
      </c>
      <c r="Z199" s="42">
        <v>35221</v>
      </c>
      <c r="AA199" s="42">
        <v>0</v>
      </c>
      <c r="AB199" s="43">
        <v>79901</v>
      </c>
      <c r="AC199" s="66">
        <v>58846.550436554477</v>
      </c>
      <c r="AD199" s="42">
        <v>15469.059043845627</v>
      </c>
      <c r="AE199" s="42">
        <v>736.57824554184731</v>
      </c>
      <c r="AF199" s="42">
        <v>-4762</v>
      </c>
      <c r="AG199" s="42">
        <v>0</v>
      </c>
      <c r="AH199" s="44">
        <v>0</v>
      </c>
    </row>
    <row r="200" spans="1:34" s="4" customFormat="1">
      <c r="A200" s="46">
        <v>31180</v>
      </c>
      <c r="B200" s="56" t="s">
        <v>1313</v>
      </c>
      <c r="C200" s="57">
        <v>1.3258000000000001E-4</v>
      </c>
      <c r="D200" s="57">
        <v>1.4700999999999999E-4</v>
      </c>
      <c r="E200" s="65">
        <v>4069.6277984055541</v>
      </c>
      <c r="F200" s="42">
        <v>3551</v>
      </c>
      <c r="G200" s="43">
        <v>7620.6277984055541</v>
      </c>
      <c r="H200" s="66">
        <v>113436</v>
      </c>
      <c r="I200" s="42">
        <v>154691</v>
      </c>
      <c r="J200" s="42">
        <v>78655</v>
      </c>
      <c r="K200" s="42">
        <v>82059</v>
      </c>
      <c r="L200" s="44">
        <v>150027</v>
      </c>
      <c r="M200" s="66">
        <v>-42650</v>
      </c>
      <c r="N200" s="42">
        <v>-34397.550546454688</v>
      </c>
      <c r="O200" s="42">
        <v>-77047.550546454688</v>
      </c>
      <c r="P200" s="42">
        <v>0</v>
      </c>
      <c r="Q200" s="44">
        <v>-77047.550546454688</v>
      </c>
      <c r="R200" s="45">
        <v>4368</v>
      </c>
      <c r="S200" s="66">
        <v>23374</v>
      </c>
      <c r="T200" s="42">
        <v>4732</v>
      </c>
      <c r="U200" s="42">
        <v>4740</v>
      </c>
      <c r="V200" s="42">
        <v>0</v>
      </c>
      <c r="W200" s="44">
        <v>32846</v>
      </c>
      <c r="X200" s="66">
        <v>22464</v>
      </c>
      <c r="Y200" s="42">
        <v>0</v>
      </c>
      <c r="Z200" s="42">
        <v>17708</v>
      </c>
      <c r="AA200" s="42">
        <v>37288.265392971472</v>
      </c>
      <c r="AB200" s="43">
        <v>77460.265392971472</v>
      </c>
      <c r="AC200" s="66">
        <v>-33987.049929135115</v>
      </c>
      <c r="AD200" s="42">
        <v>-5387.9869525666581</v>
      </c>
      <c r="AE200" s="42">
        <v>-2844.2285112696995</v>
      </c>
      <c r="AF200" s="42">
        <v>-2395</v>
      </c>
      <c r="AG200" s="42">
        <v>0</v>
      </c>
      <c r="AH200" s="44">
        <v>0</v>
      </c>
    </row>
    <row r="201" spans="1:34" s="4" customFormat="1">
      <c r="A201" s="46">
        <v>31185</v>
      </c>
      <c r="B201" s="56" t="s">
        <v>1314</v>
      </c>
      <c r="C201" s="57">
        <v>3.2985000000000002E-4</v>
      </c>
      <c r="D201" s="57">
        <v>3.3274999999999998E-4</v>
      </c>
      <c r="E201" s="65">
        <v>10125.482500898117</v>
      </c>
      <c r="F201" s="42">
        <v>8835</v>
      </c>
      <c r="G201" s="43">
        <v>18960.482500898117</v>
      </c>
      <c r="H201" s="66">
        <v>282220</v>
      </c>
      <c r="I201" s="42">
        <v>384860</v>
      </c>
      <c r="J201" s="42">
        <v>195687</v>
      </c>
      <c r="K201" s="42">
        <v>204158</v>
      </c>
      <c r="L201" s="44">
        <v>373257</v>
      </c>
      <c r="M201" s="66">
        <v>-106110</v>
      </c>
      <c r="N201" s="42">
        <v>-11422.52292817007</v>
      </c>
      <c r="O201" s="42">
        <v>-117532.52292817007</v>
      </c>
      <c r="P201" s="42">
        <v>0</v>
      </c>
      <c r="Q201" s="44">
        <v>-117532.52292817007</v>
      </c>
      <c r="R201" s="45">
        <v>10868</v>
      </c>
      <c r="S201" s="66">
        <v>58153</v>
      </c>
      <c r="T201" s="42">
        <v>11772</v>
      </c>
      <c r="U201" s="42">
        <v>11794</v>
      </c>
      <c r="V201" s="42">
        <v>1453.4836349186096</v>
      </c>
      <c r="W201" s="44">
        <v>83172.483634918608</v>
      </c>
      <c r="X201" s="66">
        <v>55888</v>
      </c>
      <c r="Y201" s="42">
        <v>0</v>
      </c>
      <c r="Z201" s="42">
        <v>44056</v>
      </c>
      <c r="AA201" s="42">
        <v>10943.580964844823</v>
      </c>
      <c r="AB201" s="43">
        <v>110887.58096484482</v>
      </c>
      <c r="AC201" s="66">
        <v>-28829.21306323136</v>
      </c>
      <c r="AD201" s="42">
        <v>7704.6510973232698</v>
      </c>
      <c r="AE201" s="42">
        <v>-633.53536401812198</v>
      </c>
      <c r="AF201" s="42">
        <v>-5957</v>
      </c>
      <c r="AG201" s="42">
        <v>0</v>
      </c>
      <c r="AH201" s="44">
        <v>0</v>
      </c>
    </row>
    <row r="202" spans="1:34" s="4" customFormat="1">
      <c r="A202" s="46">
        <v>31190</v>
      </c>
      <c r="B202" s="56" t="s">
        <v>1315</v>
      </c>
      <c r="C202" s="57">
        <v>1.2931999999999999E-4</v>
      </c>
      <c r="D202" s="57">
        <v>1.2295000000000001E-4</v>
      </c>
      <c r="E202" s="65">
        <v>3969.6262009408329</v>
      </c>
      <c r="F202" s="42">
        <v>3464</v>
      </c>
      <c r="G202" s="43">
        <v>7433.6262009408329</v>
      </c>
      <c r="H202" s="66">
        <v>110646</v>
      </c>
      <c r="I202" s="42">
        <v>150887</v>
      </c>
      <c r="J202" s="42">
        <v>76720</v>
      </c>
      <c r="K202" s="42">
        <v>80041</v>
      </c>
      <c r="L202" s="44">
        <v>146338</v>
      </c>
      <c r="M202" s="66">
        <v>-41601</v>
      </c>
      <c r="N202" s="42">
        <v>32238.749721533128</v>
      </c>
      <c r="O202" s="42">
        <v>-9362.2502784668723</v>
      </c>
      <c r="P202" s="42">
        <v>0</v>
      </c>
      <c r="Q202" s="44">
        <v>-9362.2502784668723</v>
      </c>
      <c r="R202" s="45">
        <v>4261</v>
      </c>
      <c r="S202" s="66">
        <v>22799</v>
      </c>
      <c r="T202" s="42">
        <v>4615</v>
      </c>
      <c r="U202" s="42">
        <v>4624</v>
      </c>
      <c r="V202" s="42">
        <v>28168.235319454488</v>
      </c>
      <c r="W202" s="44">
        <v>60206.235319454485</v>
      </c>
      <c r="X202" s="66">
        <v>21911</v>
      </c>
      <c r="Y202" s="42">
        <v>0</v>
      </c>
      <c r="Z202" s="42">
        <v>17273</v>
      </c>
      <c r="AA202" s="42">
        <v>8140.5350812804181</v>
      </c>
      <c r="AB202" s="43">
        <v>47324.535081280417</v>
      </c>
      <c r="AC202" s="66">
        <v>9884.0996217322536</v>
      </c>
      <c r="AD202" s="42">
        <v>4116.8699466793169</v>
      </c>
      <c r="AE202" s="42">
        <v>1216.7306697625004</v>
      </c>
      <c r="AF202" s="42">
        <v>-2336.0000000000036</v>
      </c>
      <c r="AG202" s="42">
        <v>0</v>
      </c>
      <c r="AH202" s="44">
        <v>0</v>
      </c>
    </row>
    <row r="203" spans="1:34" s="4" customFormat="1">
      <c r="A203" s="46">
        <v>31200</v>
      </c>
      <c r="B203" s="56" t="s">
        <v>1316</v>
      </c>
      <c r="C203" s="57">
        <v>8.6609999999999999E-5</v>
      </c>
      <c r="D203" s="57">
        <v>9.1020000000000006E-5</v>
      </c>
      <c r="E203" s="65">
        <v>2658.6553040625777</v>
      </c>
      <c r="F203" s="42">
        <v>2320</v>
      </c>
      <c r="G203" s="43">
        <v>4978.6553040625777</v>
      </c>
      <c r="H203" s="66">
        <v>74104</v>
      </c>
      <c r="I203" s="42">
        <v>101054</v>
      </c>
      <c r="J203" s="42">
        <v>51382</v>
      </c>
      <c r="K203" s="42">
        <v>53606</v>
      </c>
      <c r="L203" s="44">
        <v>98008</v>
      </c>
      <c r="M203" s="66">
        <v>-27862</v>
      </c>
      <c r="N203" s="42">
        <v>-13634.411809155197</v>
      </c>
      <c r="O203" s="42">
        <v>-41496.411809155194</v>
      </c>
      <c r="P203" s="42">
        <v>0</v>
      </c>
      <c r="Q203" s="44">
        <v>-41496.411809155194</v>
      </c>
      <c r="R203" s="45">
        <v>2854</v>
      </c>
      <c r="S203" s="66">
        <v>15270</v>
      </c>
      <c r="T203" s="42">
        <v>3091</v>
      </c>
      <c r="U203" s="42">
        <v>3097</v>
      </c>
      <c r="V203" s="42">
        <v>0</v>
      </c>
      <c r="W203" s="44">
        <v>21458</v>
      </c>
      <c r="X203" s="66">
        <v>14675</v>
      </c>
      <c r="Y203" s="42">
        <v>0</v>
      </c>
      <c r="Z203" s="42">
        <v>11568</v>
      </c>
      <c r="AA203" s="42">
        <v>14023.255544357542</v>
      </c>
      <c r="AB203" s="43">
        <v>40266.25554435754</v>
      </c>
      <c r="AC203" s="66">
        <v>-15488.037827233702</v>
      </c>
      <c r="AD203" s="42">
        <v>-878.07780298337366</v>
      </c>
      <c r="AE203" s="42">
        <v>-878.13991414046404</v>
      </c>
      <c r="AF203" s="42">
        <v>-1564</v>
      </c>
      <c r="AG203" s="42">
        <v>0</v>
      </c>
      <c r="AH203" s="44">
        <v>0</v>
      </c>
    </row>
    <row r="204" spans="1:34" s="4" customFormat="1">
      <c r="A204" s="46">
        <v>31205</v>
      </c>
      <c r="B204" s="56" t="s">
        <v>1317</v>
      </c>
      <c r="C204" s="57">
        <v>1.471E-5</v>
      </c>
      <c r="D204" s="57">
        <v>1.5449999999999999E-5</v>
      </c>
      <c r="E204" s="65">
        <v>451.57584265990943</v>
      </c>
      <c r="F204" s="42">
        <v>394</v>
      </c>
      <c r="G204" s="43">
        <v>845.57584265990943</v>
      </c>
      <c r="H204" s="66">
        <v>12586</v>
      </c>
      <c r="I204" s="42">
        <v>17163</v>
      </c>
      <c r="J204" s="42">
        <v>8727</v>
      </c>
      <c r="K204" s="42">
        <v>9105</v>
      </c>
      <c r="L204" s="44">
        <v>16646</v>
      </c>
      <c r="M204" s="66">
        <v>-4732</v>
      </c>
      <c r="N204" s="42">
        <v>-2196.3425814372076</v>
      </c>
      <c r="O204" s="42">
        <v>-6928.3425814372076</v>
      </c>
      <c r="P204" s="42">
        <v>0</v>
      </c>
      <c r="Q204" s="44">
        <v>-6928.3425814372076</v>
      </c>
      <c r="R204" s="45">
        <v>485</v>
      </c>
      <c r="S204" s="66">
        <v>2593</v>
      </c>
      <c r="T204" s="42">
        <v>525</v>
      </c>
      <c r="U204" s="42">
        <v>526</v>
      </c>
      <c r="V204" s="42">
        <v>0</v>
      </c>
      <c r="W204" s="44">
        <v>3644</v>
      </c>
      <c r="X204" s="66">
        <v>2492</v>
      </c>
      <c r="Y204" s="42">
        <v>0</v>
      </c>
      <c r="Z204" s="42">
        <v>1965</v>
      </c>
      <c r="AA204" s="42">
        <v>2317.5549654495198</v>
      </c>
      <c r="AB204" s="43">
        <v>6774.5549654495198</v>
      </c>
      <c r="AC204" s="66">
        <v>-2610.2094930214053</v>
      </c>
      <c r="AD204" s="42">
        <v>-106.76446104957358</v>
      </c>
      <c r="AE204" s="42">
        <v>-147.58101137854038</v>
      </c>
      <c r="AF204" s="42">
        <v>-266</v>
      </c>
      <c r="AG204" s="42">
        <v>0</v>
      </c>
      <c r="AH204" s="44">
        <v>0</v>
      </c>
    </row>
    <row r="205" spans="1:34" s="4" customFormat="1">
      <c r="A205" s="46">
        <v>31215</v>
      </c>
      <c r="B205" s="56" t="s">
        <v>1318</v>
      </c>
      <c r="C205" s="57">
        <v>7.8910000000000002E-5</v>
      </c>
      <c r="D205" s="57">
        <v>7.4779999999999999E-5</v>
      </c>
      <c r="E205" s="65">
        <v>2422.3180006353659</v>
      </c>
      <c r="F205" s="42">
        <v>2114</v>
      </c>
      <c r="G205" s="43">
        <v>4536.3180006353659</v>
      </c>
      <c r="H205" s="66">
        <v>67516</v>
      </c>
      <c r="I205" s="42">
        <v>92070</v>
      </c>
      <c r="J205" s="42">
        <v>46814</v>
      </c>
      <c r="K205" s="42">
        <v>48841</v>
      </c>
      <c r="L205" s="44">
        <v>89294</v>
      </c>
      <c r="M205" s="66">
        <v>-25385</v>
      </c>
      <c r="N205" s="42">
        <v>11512.734116928263</v>
      </c>
      <c r="O205" s="42">
        <v>-13872.265883071737</v>
      </c>
      <c r="P205" s="42">
        <v>0</v>
      </c>
      <c r="Q205" s="44">
        <v>-13872.265883071737</v>
      </c>
      <c r="R205" s="45">
        <v>2600</v>
      </c>
      <c r="S205" s="66">
        <v>13912</v>
      </c>
      <c r="T205" s="42">
        <v>2816</v>
      </c>
      <c r="U205" s="42">
        <v>2821</v>
      </c>
      <c r="V205" s="42">
        <v>12322.203631428274</v>
      </c>
      <c r="W205" s="44">
        <v>31871.203631428274</v>
      </c>
      <c r="X205" s="66">
        <v>13370</v>
      </c>
      <c r="Y205" s="42">
        <v>0</v>
      </c>
      <c r="Z205" s="42">
        <v>10540</v>
      </c>
      <c r="AA205" s="42">
        <v>0</v>
      </c>
      <c r="AB205" s="43">
        <v>23910</v>
      </c>
      <c r="AC205" s="66">
        <v>3629.4576372676129</v>
      </c>
      <c r="AD205" s="42">
        <v>4967.3150831029434</v>
      </c>
      <c r="AE205" s="42">
        <v>790.43091105771828</v>
      </c>
      <c r="AF205" s="42">
        <v>-1426</v>
      </c>
      <c r="AG205" s="42">
        <v>0</v>
      </c>
      <c r="AH205" s="44">
        <v>0</v>
      </c>
    </row>
    <row r="206" spans="1:34" s="4" customFormat="1">
      <c r="A206" s="46">
        <v>31225</v>
      </c>
      <c r="B206" s="56" t="s">
        <v>1319</v>
      </c>
      <c r="C206" s="57">
        <v>4.1802000000000001E-4</v>
      </c>
      <c r="D206" s="57">
        <v>4.0199000000000002E-4</v>
      </c>
      <c r="E206" s="65">
        <v>12831.721146007798</v>
      </c>
      <c r="F206" s="42">
        <v>11197</v>
      </c>
      <c r="G206" s="43">
        <v>24028.721146007796</v>
      </c>
      <c r="H206" s="66">
        <v>357659</v>
      </c>
      <c r="I206" s="42">
        <v>487734</v>
      </c>
      <c r="J206" s="42">
        <v>247995</v>
      </c>
      <c r="K206" s="42">
        <v>258730</v>
      </c>
      <c r="L206" s="44">
        <v>473030</v>
      </c>
      <c r="M206" s="66">
        <v>-134474</v>
      </c>
      <c r="N206" s="42">
        <v>-32207.585721819229</v>
      </c>
      <c r="O206" s="42">
        <v>-166681.58572181923</v>
      </c>
      <c r="P206" s="42">
        <v>0</v>
      </c>
      <c r="Q206" s="44">
        <v>-166681.58572181923</v>
      </c>
      <c r="R206" s="45">
        <v>13773</v>
      </c>
      <c r="S206" s="66">
        <v>73698</v>
      </c>
      <c r="T206" s="42">
        <v>14919</v>
      </c>
      <c r="U206" s="42">
        <v>14946</v>
      </c>
      <c r="V206" s="42">
        <v>11932.744037387167</v>
      </c>
      <c r="W206" s="44">
        <v>115495.74403738717</v>
      </c>
      <c r="X206" s="66">
        <v>70827</v>
      </c>
      <c r="Y206" s="42">
        <v>0</v>
      </c>
      <c r="Z206" s="42">
        <v>55833</v>
      </c>
      <c r="AA206" s="42">
        <v>57714.627961462305</v>
      </c>
      <c r="AB206" s="43">
        <v>184374.62796146231</v>
      </c>
      <c r="AC206" s="66">
        <v>-69098.904290740582</v>
      </c>
      <c r="AD206" s="42">
        <v>4725.2755683195028</v>
      </c>
      <c r="AE206" s="42">
        <v>3043.7447983459274</v>
      </c>
      <c r="AF206" s="42">
        <v>-7549</v>
      </c>
      <c r="AG206" s="42">
        <v>0</v>
      </c>
      <c r="AH206" s="44">
        <v>0</v>
      </c>
    </row>
    <row r="207" spans="1:34" s="4" customFormat="1">
      <c r="A207" s="46">
        <v>31245</v>
      </c>
      <c r="B207" s="56" t="s">
        <v>1320</v>
      </c>
      <c r="C207" s="57">
        <v>5.4095E-4</v>
      </c>
      <c r="D207" s="57">
        <v>5.4348000000000005E-4</v>
      </c>
      <c r="E207" s="65">
        <v>16605.579964677261</v>
      </c>
      <c r="F207" s="42">
        <v>14489</v>
      </c>
      <c r="G207" s="43">
        <v>31094.579964677261</v>
      </c>
      <c r="H207" s="66">
        <v>462838</v>
      </c>
      <c r="I207" s="42">
        <v>631166</v>
      </c>
      <c r="J207" s="42">
        <v>320924</v>
      </c>
      <c r="K207" s="42">
        <v>334816</v>
      </c>
      <c r="L207" s="44">
        <v>612137</v>
      </c>
      <c r="M207" s="66">
        <v>-174019</v>
      </c>
      <c r="N207" s="42">
        <v>13794.809809364884</v>
      </c>
      <c r="O207" s="42">
        <v>-160224.19019063513</v>
      </c>
      <c r="P207" s="42">
        <v>0</v>
      </c>
      <c r="Q207" s="44">
        <v>-160224.19019063513</v>
      </c>
      <c r="R207" s="45">
        <v>17823</v>
      </c>
      <c r="S207" s="66">
        <v>95371</v>
      </c>
      <c r="T207" s="42">
        <v>19306</v>
      </c>
      <c r="U207" s="42">
        <v>19342</v>
      </c>
      <c r="V207" s="42">
        <v>7121.965410934682</v>
      </c>
      <c r="W207" s="44">
        <v>141140.96541093467</v>
      </c>
      <c r="X207" s="66">
        <v>91656</v>
      </c>
      <c r="Y207" s="42">
        <v>0</v>
      </c>
      <c r="Z207" s="42">
        <v>72252</v>
      </c>
      <c r="AA207" s="42">
        <v>7910.6937795059803</v>
      </c>
      <c r="AB207" s="43">
        <v>171818.69377950599</v>
      </c>
      <c r="AC207" s="66">
        <v>-36033.39218068093</v>
      </c>
      <c r="AD207" s="42">
        <v>15729.775644109088</v>
      </c>
      <c r="AE207" s="42">
        <v>-604.11183199945685</v>
      </c>
      <c r="AF207" s="42">
        <v>-9770.0000000000218</v>
      </c>
      <c r="AG207" s="42">
        <v>0</v>
      </c>
      <c r="AH207" s="44">
        <v>0</v>
      </c>
    </row>
    <row r="208" spans="1:34" s="4" customFormat="1">
      <c r="A208" s="46">
        <v>31250</v>
      </c>
      <c r="B208" s="56" t="s">
        <v>1321</v>
      </c>
      <c r="C208" s="57">
        <v>2.1786800000000001E-3</v>
      </c>
      <c r="D208" s="57">
        <v>2.1020600000000002E-3</v>
      </c>
      <c r="E208" s="65">
        <v>66878.390915835334</v>
      </c>
      <c r="F208" s="42">
        <v>58355</v>
      </c>
      <c r="G208" s="43">
        <v>125233.39091583533</v>
      </c>
      <c r="H208" s="66">
        <v>1864082</v>
      </c>
      <c r="I208" s="42">
        <v>2542024</v>
      </c>
      <c r="J208" s="42">
        <v>1292525</v>
      </c>
      <c r="K208" s="42">
        <v>1348475</v>
      </c>
      <c r="L208" s="44">
        <v>2465386</v>
      </c>
      <c r="M208" s="66">
        <v>-700864</v>
      </c>
      <c r="N208" s="42">
        <v>-8602.4035556278377</v>
      </c>
      <c r="O208" s="42">
        <v>-709466.4035556278</v>
      </c>
      <c r="P208" s="42">
        <v>0</v>
      </c>
      <c r="Q208" s="44">
        <v>-709466.4035556278</v>
      </c>
      <c r="R208" s="45">
        <v>71781</v>
      </c>
      <c r="S208" s="66">
        <v>384107</v>
      </c>
      <c r="T208" s="42">
        <v>77757</v>
      </c>
      <c r="U208" s="42">
        <v>77899</v>
      </c>
      <c r="V208" s="42">
        <v>88631.429169802432</v>
      </c>
      <c r="W208" s="44">
        <v>628394.42916980246</v>
      </c>
      <c r="X208" s="66">
        <v>369146</v>
      </c>
      <c r="Y208" s="42">
        <v>0</v>
      </c>
      <c r="Z208" s="42">
        <v>290994</v>
      </c>
      <c r="AA208" s="42">
        <v>22649.886470859401</v>
      </c>
      <c r="AB208" s="43">
        <v>682789.8864708594</v>
      </c>
      <c r="AC208" s="66">
        <v>-136199.34046452781</v>
      </c>
      <c r="AD208" s="42">
        <v>106638.81208090689</v>
      </c>
      <c r="AE208" s="42">
        <v>14509.071082563922</v>
      </c>
      <c r="AF208" s="42">
        <v>-39344</v>
      </c>
      <c r="AG208" s="42">
        <v>0</v>
      </c>
      <c r="AH208" s="44">
        <v>0</v>
      </c>
    </row>
    <row r="209" spans="1:34" s="4" customFormat="1">
      <c r="A209" s="46">
        <v>31260</v>
      </c>
      <c r="B209" s="56" t="s">
        <v>1322</v>
      </c>
      <c r="C209" s="57">
        <v>4.511E-5</v>
      </c>
      <c r="D209" s="57">
        <v>4.6709999999999998E-5</v>
      </c>
      <c r="E209" s="65">
        <v>1384.6882165862407</v>
      </c>
      <c r="F209" s="42">
        <v>1208</v>
      </c>
      <c r="G209" s="43">
        <v>2592.6882165862407</v>
      </c>
      <c r="H209" s="66">
        <v>38596</v>
      </c>
      <c r="I209" s="42">
        <v>52633</v>
      </c>
      <c r="J209" s="42">
        <v>26762</v>
      </c>
      <c r="K209" s="42">
        <v>27920</v>
      </c>
      <c r="L209" s="44">
        <v>51046</v>
      </c>
      <c r="M209" s="66">
        <v>-14512</v>
      </c>
      <c r="N209" s="42">
        <v>-8167.2599866236505</v>
      </c>
      <c r="O209" s="42">
        <v>-22679.259986623649</v>
      </c>
      <c r="P209" s="42">
        <v>0</v>
      </c>
      <c r="Q209" s="44">
        <v>-22679.259986623649</v>
      </c>
      <c r="R209" s="45">
        <v>1486</v>
      </c>
      <c r="S209" s="66">
        <v>7953</v>
      </c>
      <c r="T209" s="42">
        <v>1610</v>
      </c>
      <c r="U209" s="42">
        <v>1613</v>
      </c>
      <c r="V209" s="42">
        <v>0</v>
      </c>
      <c r="W209" s="44">
        <v>11176</v>
      </c>
      <c r="X209" s="66">
        <v>7643</v>
      </c>
      <c r="Y209" s="42">
        <v>0</v>
      </c>
      <c r="Z209" s="42">
        <v>6025</v>
      </c>
      <c r="AA209" s="42">
        <v>9882.1379632170519</v>
      </c>
      <c r="AB209" s="43">
        <v>23550.13796321705</v>
      </c>
      <c r="AC209" s="66">
        <v>-10132.459953454032</v>
      </c>
      <c r="AD209" s="42">
        <v>-1106.423135887866</v>
      </c>
      <c r="AE209" s="42">
        <v>-321.25487387515318</v>
      </c>
      <c r="AF209" s="42">
        <v>-813.99999999999818</v>
      </c>
      <c r="AG209" s="42">
        <v>0</v>
      </c>
      <c r="AH209" s="44">
        <v>0</v>
      </c>
    </row>
    <row r="210" spans="1:34" s="4" customFormat="1">
      <c r="A210" s="46">
        <v>31263</v>
      </c>
      <c r="B210" s="56" t="s">
        <v>1323</v>
      </c>
      <c r="C210" s="57">
        <v>6.321E-5</v>
      </c>
      <c r="D210" s="57">
        <v>5.7229999999999999E-5</v>
      </c>
      <c r="E210" s="65">
        <v>1940.4217684647961</v>
      </c>
      <c r="F210" s="42">
        <v>1693</v>
      </c>
      <c r="G210" s="43">
        <v>3633.4217684647961</v>
      </c>
      <c r="H210" s="66">
        <v>54083</v>
      </c>
      <c r="I210" s="42">
        <v>73752</v>
      </c>
      <c r="J210" s="42">
        <v>37500</v>
      </c>
      <c r="K210" s="42">
        <v>39123</v>
      </c>
      <c r="L210" s="44">
        <v>71528</v>
      </c>
      <c r="M210" s="66">
        <v>-20334</v>
      </c>
      <c r="N210" s="42">
        <v>-5061.2417338365831</v>
      </c>
      <c r="O210" s="42">
        <v>-25395.241733836585</v>
      </c>
      <c r="P210" s="42">
        <v>0</v>
      </c>
      <c r="Q210" s="44">
        <v>-25395.241733836585</v>
      </c>
      <c r="R210" s="45">
        <v>2083</v>
      </c>
      <c r="S210" s="66">
        <v>11144</v>
      </c>
      <c r="T210" s="42">
        <v>2256</v>
      </c>
      <c r="U210" s="42">
        <v>2260</v>
      </c>
      <c r="V210" s="42">
        <v>5366.3505720901921</v>
      </c>
      <c r="W210" s="44">
        <v>21026.350572090192</v>
      </c>
      <c r="X210" s="66">
        <v>10710</v>
      </c>
      <c r="Y210" s="42">
        <v>0</v>
      </c>
      <c r="Z210" s="42">
        <v>8443</v>
      </c>
      <c r="AA210" s="42">
        <v>11472.498137161341</v>
      </c>
      <c r="AB210" s="43">
        <v>30625.498137161339</v>
      </c>
      <c r="AC210" s="66">
        <v>-10538.230220335532</v>
      </c>
      <c r="AD210" s="42">
        <v>926.97951087391857</v>
      </c>
      <c r="AE210" s="42">
        <v>1154.1031443904649</v>
      </c>
      <c r="AF210" s="42">
        <v>-1141.9999999999982</v>
      </c>
      <c r="AG210" s="42">
        <v>0</v>
      </c>
      <c r="AH210" s="44">
        <v>0</v>
      </c>
    </row>
    <row r="211" spans="1:34" s="4" customFormat="1">
      <c r="A211" s="46">
        <v>31268</v>
      </c>
      <c r="B211" s="56" t="s">
        <v>1324</v>
      </c>
      <c r="C211" s="57">
        <v>1.6804E-4</v>
      </c>
      <c r="D211" s="57">
        <v>2.0551E-4</v>
      </c>
      <c r="E211" s="65">
        <v>5158.2173343515578</v>
      </c>
      <c r="F211" s="42">
        <v>4501</v>
      </c>
      <c r="G211" s="43">
        <v>9659.2173343515569</v>
      </c>
      <c r="H211" s="66">
        <v>143775</v>
      </c>
      <c r="I211" s="42">
        <v>196064</v>
      </c>
      <c r="J211" s="42">
        <v>99692</v>
      </c>
      <c r="K211" s="42">
        <v>104007</v>
      </c>
      <c r="L211" s="44">
        <v>190153</v>
      </c>
      <c r="M211" s="66">
        <v>-54057</v>
      </c>
      <c r="N211" s="42">
        <v>-41408.75203431386</v>
      </c>
      <c r="O211" s="42">
        <v>-95465.75203431386</v>
      </c>
      <c r="P211" s="42">
        <v>0</v>
      </c>
      <c r="Q211" s="44">
        <v>-95465.75203431386</v>
      </c>
      <c r="R211" s="45">
        <v>5536</v>
      </c>
      <c r="S211" s="66">
        <v>29626</v>
      </c>
      <c r="T211" s="42">
        <v>5997</v>
      </c>
      <c r="U211" s="42">
        <v>6008</v>
      </c>
      <c r="V211" s="42">
        <v>0</v>
      </c>
      <c r="W211" s="44">
        <v>41631</v>
      </c>
      <c r="X211" s="66">
        <v>28472</v>
      </c>
      <c r="Y211" s="42">
        <v>0</v>
      </c>
      <c r="Z211" s="42">
        <v>22444</v>
      </c>
      <c r="AA211" s="42">
        <v>60512.758106498732</v>
      </c>
      <c r="AB211" s="43">
        <v>111428.75810649873</v>
      </c>
      <c r="AC211" s="66">
        <v>-45592.424651881047</v>
      </c>
      <c r="AD211" s="42">
        <v>-13821.548933391998</v>
      </c>
      <c r="AE211" s="42">
        <v>-7347.7845212256852</v>
      </c>
      <c r="AF211" s="42">
        <v>-3036</v>
      </c>
      <c r="AG211" s="42">
        <v>0</v>
      </c>
      <c r="AH211" s="44">
        <v>0</v>
      </c>
    </row>
    <row r="212" spans="1:34" s="4" customFormat="1">
      <c r="A212" s="46">
        <v>31270</v>
      </c>
      <c r="B212" s="56" t="s">
        <v>1325</v>
      </c>
      <c r="C212" s="57">
        <v>6.6659E-4</v>
      </c>
      <c r="D212" s="57">
        <v>6.6971000000000001E-4</v>
      </c>
      <c r="E212" s="65">
        <v>20462.237130179154</v>
      </c>
      <c r="F212" s="42">
        <v>17854</v>
      </c>
      <c r="G212" s="43">
        <v>38316.237130179157</v>
      </c>
      <c r="H212" s="66">
        <v>570335</v>
      </c>
      <c r="I212" s="42">
        <v>777759</v>
      </c>
      <c r="J212" s="42">
        <v>395462</v>
      </c>
      <c r="K212" s="42">
        <v>412580</v>
      </c>
      <c r="L212" s="44">
        <v>754311</v>
      </c>
      <c r="M212" s="66">
        <v>-214437</v>
      </c>
      <c r="N212" s="42">
        <v>-78458.868392081364</v>
      </c>
      <c r="O212" s="42">
        <v>-292895.86839208135</v>
      </c>
      <c r="P212" s="42">
        <v>0</v>
      </c>
      <c r="Q212" s="44">
        <v>-292895.86839208135</v>
      </c>
      <c r="R212" s="45">
        <v>21962</v>
      </c>
      <c r="S212" s="66">
        <v>117522</v>
      </c>
      <c r="T212" s="42">
        <v>23790</v>
      </c>
      <c r="U212" s="42">
        <v>23834</v>
      </c>
      <c r="V212" s="42">
        <v>0</v>
      </c>
      <c r="W212" s="44">
        <v>165146</v>
      </c>
      <c r="X212" s="66">
        <v>112944</v>
      </c>
      <c r="Y212" s="42">
        <v>0</v>
      </c>
      <c r="Z212" s="42">
        <v>89033</v>
      </c>
      <c r="AA212" s="42">
        <v>75541.466284978771</v>
      </c>
      <c r="AB212" s="43">
        <v>277518.46628497879</v>
      </c>
      <c r="AC212" s="66">
        <v>-104231.97882265571</v>
      </c>
      <c r="AD212" s="42">
        <v>4642.9563471452348</v>
      </c>
      <c r="AE212" s="42">
        <v>-745.44380946828664</v>
      </c>
      <c r="AF212" s="42">
        <v>-12038</v>
      </c>
      <c r="AG212" s="42">
        <v>0</v>
      </c>
      <c r="AH212" s="44">
        <v>0</v>
      </c>
    </row>
    <row r="213" spans="1:34" s="4" customFormat="1">
      <c r="A213" s="46">
        <v>31275</v>
      </c>
      <c r="B213" s="56" t="s">
        <v>1326</v>
      </c>
      <c r="C213" s="57">
        <v>1.0773E-4</v>
      </c>
      <c r="D213" s="57">
        <v>1.0925E-4</v>
      </c>
      <c r="E213" s="65">
        <v>3306.9179308021517</v>
      </c>
      <c r="F213" s="42">
        <v>2886</v>
      </c>
      <c r="G213" s="43">
        <v>6192.9179308021521</v>
      </c>
      <c r="H213" s="66">
        <v>92174</v>
      </c>
      <c r="I213" s="42">
        <v>125696</v>
      </c>
      <c r="J213" s="42">
        <v>63912</v>
      </c>
      <c r="K213" s="42">
        <v>66679</v>
      </c>
      <c r="L213" s="44">
        <v>121907</v>
      </c>
      <c r="M213" s="66">
        <v>-34656</v>
      </c>
      <c r="N213" s="42">
        <v>-73.117167131419592</v>
      </c>
      <c r="O213" s="42">
        <v>-34729.117167131422</v>
      </c>
      <c r="P213" s="42">
        <v>0</v>
      </c>
      <c r="Q213" s="44">
        <v>-34729.117167131422</v>
      </c>
      <c r="R213" s="45">
        <v>3549</v>
      </c>
      <c r="S213" s="66">
        <v>18993</v>
      </c>
      <c r="T213" s="42">
        <v>3845</v>
      </c>
      <c r="U213" s="42">
        <v>3852</v>
      </c>
      <c r="V213" s="42">
        <v>2.59446839404451E-2</v>
      </c>
      <c r="W213" s="44">
        <v>26690.025944683941</v>
      </c>
      <c r="X213" s="66">
        <v>18253</v>
      </c>
      <c r="Y213" s="42">
        <v>0</v>
      </c>
      <c r="Z213" s="42">
        <v>14389</v>
      </c>
      <c r="AA213" s="42">
        <v>7989.4072453295848</v>
      </c>
      <c r="AB213" s="43">
        <v>40631.407245329581</v>
      </c>
      <c r="AC213" s="66">
        <v>-12874.000100694828</v>
      </c>
      <c r="AD213" s="42">
        <v>1196.4068658488595</v>
      </c>
      <c r="AE213" s="42">
        <v>-318.78806579967659</v>
      </c>
      <c r="AF213" s="42">
        <v>-1945</v>
      </c>
      <c r="AG213" s="42">
        <v>0</v>
      </c>
      <c r="AH213" s="44">
        <v>0</v>
      </c>
    </row>
    <row r="214" spans="1:34" s="4" customFormat="1">
      <c r="A214" s="46">
        <v>31284</v>
      </c>
      <c r="B214" s="56" t="s">
        <v>1514</v>
      </c>
      <c r="C214" s="57">
        <v>0</v>
      </c>
      <c r="D214" s="57">
        <v>0</v>
      </c>
      <c r="E214" s="65">
        <v>0</v>
      </c>
      <c r="F214" s="42">
        <v>0</v>
      </c>
      <c r="G214" s="43">
        <v>0</v>
      </c>
      <c r="H214" s="66">
        <v>0</v>
      </c>
      <c r="I214" s="42">
        <v>0</v>
      </c>
      <c r="J214" s="42">
        <v>0</v>
      </c>
      <c r="K214" s="42">
        <v>0</v>
      </c>
      <c r="L214" s="44">
        <v>0</v>
      </c>
      <c r="M214" s="66">
        <v>0</v>
      </c>
      <c r="N214" s="42">
        <v>0</v>
      </c>
      <c r="O214" s="42">
        <v>0</v>
      </c>
      <c r="P214" s="42">
        <v>0</v>
      </c>
      <c r="Q214" s="44">
        <v>0</v>
      </c>
      <c r="R214" s="45">
        <v>0</v>
      </c>
      <c r="S214" s="66">
        <v>0</v>
      </c>
      <c r="T214" s="42">
        <v>0</v>
      </c>
      <c r="U214" s="42">
        <v>0</v>
      </c>
      <c r="V214" s="42">
        <v>0</v>
      </c>
      <c r="W214" s="44">
        <v>0</v>
      </c>
      <c r="X214" s="66">
        <v>0</v>
      </c>
      <c r="Y214" s="42">
        <v>0</v>
      </c>
      <c r="Z214" s="42">
        <v>0</v>
      </c>
      <c r="AA214" s="42">
        <v>0</v>
      </c>
      <c r="AB214" s="43">
        <v>0</v>
      </c>
      <c r="AC214" s="66">
        <v>0</v>
      </c>
      <c r="AD214" s="42">
        <v>0</v>
      </c>
      <c r="AE214" s="42">
        <v>0</v>
      </c>
      <c r="AF214" s="42">
        <v>0</v>
      </c>
      <c r="AG214" s="42">
        <v>0</v>
      </c>
      <c r="AH214" s="44">
        <v>0</v>
      </c>
    </row>
    <row r="215" spans="1:34" s="4" customFormat="1">
      <c r="A215" s="46">
        <v>31290</v>
      </c>
      <c r="B215" s="56" t="s">
        <v>1327</v>
      </c>
      <c r="C215" s="57">
        <v>3.7158999999999998E-4</v>
      </c>
      <c r="D215" s="57">
        <v>3.6949999999999998E-4</v>
      </c>
      <c r="E215" s="65">
        <v>11406.54270916986</v>
      </c>
      <c r="F215" s="42">
        <v>9953</v>
      </c>
      <c r="G215" s="43">
        <v>21359.542709169858</v>
      </c>
      <c r="H215" s="66">
        <v>317933</v>
      </c>
      <c r="I215" s="42">
        <v>433561</v>
      </c>
      <c r="J215" s="42">
        <v>220450</v>
      </c>
      <c r="K215" s="42">
        <v>229992</v>
      </c>
      <c r="L215" s="44">
        <v>420490</v>
      </c>
      <c r="M215" s="66">
        <v>-119537</v>
      </c>
      <c r="N215" s="42">
        <v>-1828.0979712709304</v>
      </c>
      <c r="O215" s="42">
        <v>-121365.09797127094</v>
      </c>
      <c r="P215" s="42">
        <v>0</v>
      </c>
      <c r="Q215" s="44">
        <v>-121365.09797127094</v>
      </c>
      <c r="R215" s="45">
        <v>12243</v>
      </c>
      <c r="S215" s="66">
        <v>65512</v>
      </c>
      <c r="T215" s="42">
        <v>13262</v>
      </c>
      <c r="U215" s="42">
        <v>13286</v>
      </c>
      <c r="V215" s="42">
        <v>24717.98572424968</v>
      </c>
      <c r="W215" s="44">
        <v>116777.98572424968</v>
      </c>
      <c r="X215" s="66">
        <v>62961</v>
      </c>
      <c r="Y215" s="42">
        <v>0</v>
      </c>
      <c r="Z215" s="42">
        <v>49631</v>
      </c>
      <c r="AA215" s="42">
        <v>2386.2048530661177</v>
      </c>
      <c r="AB215" s="43">
        <v>114978.20485306611</v>
      </c>
      <c r="AC215" s="66">
        <v>-11425.470783656541</v>
      </c>
      <c r="AD215" s="42">
        <v>19604.641125264741</v>
      </c>
      <c r="AE215" s="42">
        <v>331.61052957536162</v>
      </c>
      <c r="AF215" s="42">
        <v>-6710.9999999999945</v>
      </c>
      <c r="AG215" s="42">
        <v>0</v>
      </c>
      <c r="AH215" s="44">
        <v>0</v>
      </c>
    </row>
    <row r="216" spans="1:34" s="4" customFormat="1">
      <c r="A216" s="46">
        <v>31310</v>
      </c>
      <c r="B216" s="56" t="s">
        <v>2726</v>
      </c>
      <c r="C216" s="57">
        <v>7.6979999999999998E-5</v>
      </c>
      <c r="D216" s="57">
        <v>0</v>
      </c>
      <c r="E216" s="65">
        <v>2363.2360252306371</v>
      </c>
      <c r="F216" s="42">
        <v>2062</v>
      </c>
      <c r="G216" s="43">
        <v>4425.2360252306371</v>
      </c>
      <c r="H216" s="66">
        <v>65864</v>
      </c>
      <c r="I216" s="42">
        <v>89818</v>
      </c>
      <c r="J216" s="42">
        <v>45669</v>
      </c>
      <c r="K216" s="42">
        <v>47646</v>
      </c>
      <c r="L216" s="44">
        <v>87110</v>
      </c>
      <c r="M216" s="66">
        <v>-24764</v>
      </c>
      <c r="N216" s="42">
        <v>28132.174370716897</v>
      </c>
      <c r="O216" s="42">
        <v>3368.1743707168971</v>
      </c>
      <c r="P216" s="42">
        <v>0</v>
      </c>
      <c r="Q216" s="44">
        <v>3368.1743707168971</v>
      </c>
      <c r="R216" s="45">
        <v>2536</v>
      </c>
      <c r="S216" s="66">
        <v>13572</v>
      </c>
      <c r="T216" s="42">
        <v>2747</v>
      </c>
      <c r="U216" s="42">
        <v>2752</v>
      </c>
      <c r="V216" s="42">
        <v>71174.401157913744</v>
      </c>
      <c r="W216" s="44">
        <v>90245.401157913744</v>
      </c>
      <c r="X216" s="66">
        <v>13043</v>
      </c>
      <c r="Y216" s="42">
        <v>0</v>
      </c>
      <c r="Z216" s="42">
        <v>10282</v>
      </c>
      <c r="AA216" s="42">
        <v>0</v>
      </c>
      <c r="AB216" s="43">
        <v>23325</v>
      </c>
      <c r="AC216" s="66">
        <v>22511.174370716897</v>
      </c>
      <c r="AD216" s="42">
        <v>30789.174370716897</v>
      </c>
      <c r="AE216" s="42">
        <v>15010.05241647995</v>
      </c>
      <c r="AF216" s="42">
        <v>-1390</v>
      </c>
      <c r="AG216" s="42">
        <v>0</v>
      </c>
      <c r="AH216" s="44">
        <v>0</v>
      </c>
    </row>
    <row r="217" spans="1:34" s="4" customFormat="1">
      <c r="A217" s="46">
        <v>31345</v>
      </c>
      <c r="B217" s="56" t="s">
        <v>1328</v>
      </c>
      <c r="C217" s="57">
        <v>7.9120000000000001E-5</v>
      </c>
      <c r="D217" s="57">
        <v>8.6290000000000002E-5</v>
      </c>
      <c r="E217" s="65">
        <v>2428.5417196224757</v>
      </c>
      <c r="F217" s="42">
        <v>2119</v>
      </c>
      <c r="G217" s="43">
        <v>4547.5417196224753</v>
      </c>
      <c r="H217" s="66">
        <v>67695</v>
      </c>
      <c r="I217" s="42">
        <v>92315</v>
      </c>
      <c r="J217" s="42">
        <v>46939</v>
      </c>
      <c r="K217" s="42">
        <v>48971</v>
      </c>
      <c r="L217" s="44">
        <v>89532</v>
      </c>
      <c r="M217" s="66">
        <v>-25452</v>
      </c>
      <c r="N217" s="42">
        <v>-13836.588984709517</v>
      </c>
      <c r="O217" s="42">
        <v>-39288.588984709517</v>
      </c>
      <c r="P217" s="42">
        <v>0</v>
      </c>
      <c r="Q217" s="44">
        <v>-39288.588984709517</v>
      </c>
      <c r="R217" s="45">
        <v>2607</v>
      </c>
      <c r="S217" s="66">
        <v>13949</v>
      </c>
      <c r="T217" s="42">
        <v>2824</v>
      </c>
      <c r="U217" s="42">
        <v>2829</v>
      </c>
      <c r="V217" s="42">
        <v>0</v>
      </c>
      <c r="W217" s="44">
        <v>19602</v>
      </c>
      <c r="X217" s="66">
        <v>13406</v>
      </c>
      <c r="Y217" s="42">
        <v>0</v>
      </c>
      <c r="Z217" s="42">
        <v>10568</v>
      </c>
      <c r="AA217" s="42">
        <v>15820.186760868992</v>
      </c>
      <c r="AB217" s="43">
        <v>39794.186760868994</v>
      </c>
      <c r="AC217" s="66">
        <v>-15385.674249564845</v>
      </c>
      <c r="AD217" s="42">
        <v>-1961.8303990086561</v>
      </c>
      <c r="AE217" s="42">
        <v>-1415.6821122954918</v>
      </c>
      <c r="AF217" s="42">
        <v>-1429</v>
      </c>
      <c r="AG217" s="42">
        <v>0</v>
      </c>
      <c r="AH217" s="44">
        <v>0</v>
      </c>
    </row>
    <row r="218" spans="1:34" s="4" customFormat="1">
      <c r="A218" s="46">
        <v>31354</v>
      </c>
      <c r="B218" s="56" t="s">
        <v>1329</v>
      </c>
      <c r="C218" s="57">
        <v>1.6129999999999999E-4</v>
      </c>
      <c r="D218" s="57">
        <v>1.6043000000000001E-4</v>
      </c>
      <c r="E218" s="65">
        <v>4951.3107195308585</v>
      </c>
      <c r="F218" s="42">
        <v>4320</v>
      </c>
      <c r="G218" s="43">
        <v>9271.3107195308585</v>
      </c>
      <c r="H218" s="66">
        <v>138009</v>
      </c>
      <c r="I218" s="42">
        <v>188200</v>
      </c>
      <c r="J218" s="42">
        <v>95693</v>
      </c>
      <c r="K218" s="42">
        <v>99835</v>
      </c>
      <c r="L218" s="44">
        <v>182527</v>
      </c>
      <c r="M218" s="66">
        <v>-51889</v>
      </c>
      <c r="N218" s="42">
        <v>-58464.637911135651</v>
      </c>
      <c r="O218" s="42">
        <v>-110353.63791113565</v>
      </c>
      <c r="P218" s="42">
        <v>0</v>
      </c>
      <c r="Q218" s="44">
        <v>-110353.63791113565</v>
      </c>
      <c r="R218" s="45">
        <v>5314</v>
      </c>
      <c r="S218" s="66">
        <v>28438</v>
      </c>
      <c r="T218" s="42">
        <v>5757</v>
      </c>
      <c r="U218" s="42">
        <v>5767</v>
      </c>
      <c r="V218" s="42">
        <v>0</v>
      </c>
      <c r="W218" s="44">
        <v>39962</v>
      </c>
      <c r="X218" s="66">
        <v>27330</v>
      </c>
      <c r="Y218" s="42">
        <v>0</v>
      </c>
      <c r="Z218" s="42">
        <v>21544</v>
      </c>
      <c r="AA218" s="42">
        <v>30213.670846151072</v>
      </c>
      <c r="AB218" s="43">
        <v>79087.670846151072</v>
      </c>
      <c r="AC218" s="66">
        <v>-38021.797429825041</v>
      </c>
      <c r="AD218" s="42">
        <v>1672.1763329871874</v>
      </c>
      <c r="AE218" s="42">
        <v>136.95025068678285</v>
      </c>
      <c r="AF218" s="42">
        <v>-2913</v>
      </c>
      <c r="AG218" s="42">
        <v>0</v>
      </c>
      <c r="AH218" s="44">
        <v>0</v>
      </c>
    </row>
    <row r="219" spans="1:34" s="4" customFormat="1">
      <c r="A219" s="46">
        <v>31370</v>
      </c>
      <c r="B219" s="56" t="s">
        <v>1330</v>
      </c>
      <c r="C219" s="57">
        <v>5.2484000000000005E-4</v>
      </c>
      <c r="D219" s="57">
        <v>6.0506000000000004E-4</v>
      </c>
      <c r="E219" s="65">
        <v>16110.866294532472</v>
      </c>
      <c r="F219" s="42">
        <v>14058</v>
      </c>
      <c r="G219" s="43">
        <v>30168.866294532472</v>
      </c>
      <c r="H219" s="66">
        <v>449054</v>
      </c>
      <c r="I219" s="42">
        <v>612369</v>
      </c>
      <c r="J219" s="42">
        <v>311367</v>
      </c>
      <c r="K219" s="42">
        <v>324845</v>
      </c>
      <c r="L219" s="44">
        <v>593907</v>
      </c>
      <c r="M219" s="66">
        <v>-168837</v>
      </c>
      <c r="N219" s="42">
        <v>-67691.001462257074</v>
      </c>
      <c r="O219" s="42">
        <v>-236528.00146225706</v>
      </c>
      <c r="P219" s="42">
        <v>0</v>
      </c>
      <c r="Q219" s="44">
        <v>-236528.00146225706</v>
      </c>
      <c r="R219" s="45">
        <v>17292</v>
      </c>
      <c r="S219" s="66">
        <v>92531</v>
      </c>
      <c r="T219" s="42">
        <v>18731</v>
      </c>
      <c r="U219" s="42">
        <v>18766</v>
      </c>
      <c r="V219" s="42">
        <v>0</v>
      </c>
      <c r="W219" s="44">
        <v>130028</v>
      </c>
      <c r="X219" s="66">
        <v>88927</v>
      </c>
      <c r="Y219" s="42">
        <v>0</v>
      </c>
      <c r="Z219" s="42">
        <v>70100</v>
      </c>
      <c r="AA219" s="42">
        <v>93037.199188049708</v>
      </c>
      <c r="AB219" s="43">
        <v>252064.19918804971</v>
      </c>
      <c r="AC219" s="66">
        <v>-83369.498670420653</v>
      </c>
      <c r="AD219" s="42">
        <v>-13422.418369709565</v>
      </c>
      <c r="AE219" s="42">
        <v>-15765.282147919483</v>
      </c>
      <c r="AF219" s="42">
        <v>-9479.0000000000146</v>
      </c>
      <c r="AG219" s="42">
        <v>0</v>
      </c>
      <c r="AH219" s="44">
        <v>0</v>
      </c>
    </row>
    <row r="220" spans="1:34" s="4" customFormat="1">
      <c r="A220" s="46">
        <v>31395</v>
      </c>
      <c r="B220" s="56" t="s">
        <v>1515</v>
      </c>
      <c r="C220" s="57">
        <v>0</v>
      </c>
      <c r="D220" s="57">
        <v>0</v>
      </c>
      <c r="E220" s="65">
        <v>0</v>
      </c>
      <c r="F220" s="42">
        <v>0</v>
      </c>
      <c r="G220" s="43">
        <v>0</v>
      </c>
      <c r="H220" s="66">
        <v>0</v>
      </c>
      <c r="I220" s="42">
        <v>0</v>
      </c>
      <c r="J220" s="42">
        <v>0</v>
      </c>
      <c r="K220" s="42">
        <v>0</v>
      </c>
      <c r="L220" s="44">
        <v>0</v>
      </c>
      <c r="M220" s="66">
        <v>0</v>
      </c>
      <c r="N220" s="42">
        <v>0</v>
      </c>
      <c r="O220" s="42">
        <v>0</v>
      </c>
      <c r="P220" s="42">
        <v>0</v>
      </c>
      <c r="Q220" s="44">
        <v>0</v>
      </c>
      <c r="R220" s="45">
        <v>0</v>
      </c>
      <c r="S220" s="66">
        <v>0</v>
      </c>
      <c r="T220" s="42">
        <v>0</v>
      </c>
      <c r="U220" s="42">
        <v>0</v>
      </c>
      <c r="V220" s="42">
        <v>0</v>
      </c>
      <c r="W220" s="44">
        <v>0</v>
      </c>
      <c r="X220" s="66">
        <v>0</v>
      </c>
      <c r="Y220" s="42">
        <v>0</v>
      </c>
      <c r="Z220" s="42">
        <v>0</v>
      </c>
      <c r="AA220" s="42">
        <v>0</v>
      </c>
      <c r="AB220" s="43">
        <v>0</v>
      </c>
      <c r="AC220" s="66">
        <v>0</v>
      </c>
      <c r="AD220" s="42">
        <v>0</v>
      </c>
      <c r="AE220" s="42">
        <v>0</v>
      </c>
      <c r="AF220" s="42">
        <v>0</v>
      </c>
      <c r="AG220" s="42">
        <v>0</v>
      </c>
      <c r="AH220" s="44">
        <v>0</v>
      </c>
    </row>
    <row r="221" spans="1:34" s="4" customFormat="1">
      <c r="A221" s="46">
        <v>31400</v>
      </c>
      <c r="B221" s="56" t="s">
        <v>1331</v>
      </c>
      <c r="C221" s="57">
        <v>0</v>
      </c>
      <c r="D221" s="57">
        <v>0</v>
      </c>
      <c r="E221" s="65">
        <v>0</v>
      </c>
      <c r="F221" s="42">
        <v>0</v>
      </c>
      <c r="G221" s="43">
        <v>0</v>
      </c>
      <c r="H221" s="66">
        <v>0</v>
      </c>
      <c r="I221" s="42">
        <v>0</v>
      </c>
      <c r="J221" s="42">
        <v>0</v>
      </c>
      <c r="K221" s="42">
        <v>0</v>
      </c>
      <c r="L221" s="44">
        <v>0</v>
      </c>
      <c r="M221" s="66">
        <v>0</v>
      </c>
      <c r="N221" s="42">
        <v>0</v>
      </c>
      <c r="O221" s="42">
        <v>0</v>
      </c>
      <c r="P221" s="42">
        <v>0</v>
      </c>
      <c r="Q221" s="44">
        <v>0</v>
      </c>
      <c r="R221" s="45">
        <v>0</v>
      </c>
      <c r="S221" s="66">
        <v>0</v>
      </c>
      <c r="T221" s="42">
        <v>0</v>
      </c>
      <c r="U221" s="42">
        <v>0</v>
      </c>
      <c r="V221" s="42">
        <v>0</v>
      </c>
      <c r="W221" s="44">
        <v>0</v>
      </c>
      <c r="X221" s="66">
        <v>0</v>
      </c>
      <c r="Y221" s="42">
        <v>0</v>
      </c>
      <c r="Z221" s="42">
        <v>0</v>
      </c>
      <c r="AA221" s="42">
        <v>0</v>
      </c>
      <c r="AB221" s="43">
        <v>0</v>
      </c>
      <c r="AC221" s="66">
        <v>0</v>
      </c>
      <c r="AD221" s="42">
        <v>0</v>
      </c>
      <c r="AE221" s="42">
        <v>0</v>
      </c>
      <c r="AF221" s="42">
        <v>0</v>
      </c>
      <c r="AG221" s="42">
        <v>0</v>
      </c>
      <c r="AH221" s="44">
        <v>0</v>
      </c>
    </row>
    <row r="222" spans="1:34" s="4" customFormat="1">
      <c r="A222" s="46">
        <v>31415</v>
      </c>
      <c r="B222" s="56" t="s">
        <v>1332</v>
      </c>
      <c r="C222" s="57">
        <v>1.0987600000000001E-3</v>
      </c>
      <c r="D222" s="57">
        <v>1.26162E-3</v>
      </c>
      <c r="E222" s="65">
        <v>33728.34116731042</v>
      </c>
      <c r="F222" s="42">
        <v>29430</v>
      </c>
      <c r="G222" s="43">
        <v>63158.34116731042</v>
      </c>
      <c r="H222" s="66">
        <v>940101</v>
      </c>
      <c r="I222" s="42">
        <v>1282003</v>
      </c>
      <c r="J222" s="42">
        <v>651851</v>
      </c>
      <c r="K222" s="42">
        <v>680068</v>
      </c>
      <c r="L222" s="44">
        <v>1243353</v>
      </c>
      <c r="M222" s="66">
        <v>-353462</v>
      </c>
      <c r="N222" s="42">
        <v>-270302.6754645214</v>
      </c>
      <c r="O222" s="42">
        <v>-623764.6754645214</v>
      </c>
      <c r="P222" s="42">
        <v>0</v>
      </c>
      <c r="Q222" s="44">
        <v>-623764.6754645214</v>
      </c>
      <c r="R222" s="45">
        <v>36201</v>
      </c>
      <c r="S222" s="66">
        <v>193715</v>
      </c>
      <c r="T222" s="42">
        <v>39215</v>
      </c>
      <c r="U222" s="42">
        <v>39286</v>
      </c>
      <c r="V222" s="42">
        <v>0</v>
      </c>
      <c r="W222" s="44">
        <v>272216</v>
      </c>
      <c r="X222" s="66">
        <v>186169</v>
      </c>
      <c r="Y222" s="42">
        <v>0</v>
      </c>
      <c r="Z222" s="42">
        <v>146755</v>
      </c>
      <c r="AA222" s="42">
        <v>291223.04262274416</v>
      </c>
      <c r="AB222" s="43">
        <v>624147.04262274411</v>
      </c>
      <c r="AC222" s="66">
        <v>-248341.04487082644</v>
      </c>
      <c r="AD222" s="42">
        <v>-51735.103034467495</v>
      </c>
      <c r="AE222" s="42">
        <v>-32013.894717450246</v>
      </c>
      <c r="AF222" s="42">
        <v>-19840.999999999884</v>
      </c>
      <c r="AG222" s="42">
        <v>0</v>
      </c>
      <c r="AH222" s="44">
        <v>0</v>
      </c>
    </row>
    <row r="223" spans="1:34" s="4" customFormat="1">
      <c r="A223" s="46">
        <v>31765</v>
      </c>
      <c r="B223" s="56" t="s">
        <v>1333</v>
      </c>
      <c r="C223" s="57">
        <v>6.8592999999999996E-4</v>
      </c>
      <c r="D223" s="57">
        <v>8.0042999999999998E-4</v>
      </c>
      <c r="E223" s="65">
        <v>21055.643594172074</v>
      </c>
      <c r="F223" s="42">
        <v>18372</v>
      </c>
      <c r="G223" s="43">
        <v>39427.64359417207</v>
      </c>
      <c r="H223" s="66">
        <v>586883</v>
      </c>
      <c r="I223" s="42">
        <v>800324</v>
      </c>
      <c r="J223" s="42">
        <v>406935</v>
      </c>
      <c r="K223" s="42">
        <v>424550</v>
      </c>
      <c r="L223" s="44">
        <v>776196</v>
      </c>
      <c r="M223" s="66">
        <v>-220658</v>
      </c>
      <c r="N223" s="42">
        <v>-137378.24245161281</v>
      </c>
      <c r="O223" s="42">
        <v>-358036.24245161284</v>
      </c>
      <c r="P223" s="42">
        <v>0</v>
      </c>
      <c r="Q223" s="44">
        <v>-358036.24245161284</v>
      </c>
      <c r="R223" s="45">
        <v>22599</v>
      </c>
      <c r="S223" s="66">
        <v>120931</v>
      </c>
      <c r="T223" s="42">
        <v>24481</v>
      </c>
      <c r="U223" s="42">
        <v>24526</v>
      </c>
      <c r="V223" s="42">
        <v>0</v>
      </c>
      <c r="W223" s="44">
        <v>169938</v>
      </c>
      <c r="X223" s="66">
        <v>116221</v>
      </c>
      <c r="Y223" s="42">
        <v>0</v>
      </c>
      <c r="Z223" s="42">
        <v>91616</v>
      </c>
      <c r="AA223" s="42">
        <v>150377.23894681502</v>
      </c>
      <c r="AB223" s="43">
        <v>358214.23894681502</v>
      </c>
      <c r="AC223" s="66">
        <v>-131716.79278640068</v>
      </c>
      <c r="AD223" s="42">
        <v>-21682.36187876312</v>
      </c>
      <c r="AE223" s="42">
        <v>-22490.084281651212</v>
      </c>
      <c r="AF223" s="42">
        <v>-12387</v>
      </c>
      <c r="AG223" s="42">
        <v>0</v>
      </c>
      <c r="AH223" s="44">
        <v>0</v>
      </c>
    </row>
    <row r="224" spans="1:34" s="4" customFormat="1">
      <c r="A224" s="46">
        <v>35605</v>
      </c>
      <c r="B224" s="56" t="s">
        <v>1334</v>
      </c>
      <c r="C224" s="57">
        <v>2.41705E-3</v>
      </c>
      <c r="D224" s="57">
        <v>2.4650100000000001E-3</v>
      </c>
      <c r="E224" s="65">
        <v>74195.654968734161</v>
      </c>
      <c r="F224" s="42">
        <v>64740</v>
      </c>
      <c r="G224" s="43">
        <v>138935.65496873416</v>
      </c>
      <c r="H224" s="66">
        <v>2068032</v>
      </c>
      <c r="I224" s="42">
        <v>2820148</v>
      </c>
      <c r="J224" s="42">
        <v>1433941</v>
      </c>
      <c r="K224" s="42">
        <v>1496012</v>
      </c>
      <c r="L224" s="44">
        <v>2735125</v>
      </c>
      <c r="M224" s="66">
        <v>-777545</v>
      </c>
      <c r="N224" s="42">
        <v>-87510.395659444126</v>
      </c>
      <c r="O224" s="42">
        <v>-865055.39565944416</v>
      </c>
      <c r="P224" s="42">
        <v>0</v>
      </c>
      <c r="Q224" s="44">
        <v>-865055.39565944416</v>
      </c>
      <c r="R224" s="45">
        <v>79635</v>
      </c>
      <c r="S224" s="66">
        <v>426133</v>
      </c>
      <c r="T224" s="42">
        <v>86264</v>
      </c>
      <c r="U224" s="42">
        <v>86422</v>
      </c>
      <c r="V224" s="42">
        <v>56965.858585345493</v>
      </c>
      <c r="W224" s="44">
        <v>655784.85858534544</v>
      </c>
      <c r="X224" s="66">
        <v>409534</v>
      </c>
      <c r="Y224" s="42">
        <v>0</v>
      </c>
      <c r="Z224" s="42">
        <v>322832</v>
      </c>
      <c r="AA224" s="42">
        <v>108402.27160712256</v>
      </c>
      <c r="AB224" s="43">
        <v>840768.27160712262</v>
      </c>
      <c r="AC224" s="66">
        <v>-206664.94193417052</v>
      </c>
      <c r="AD224" s="42">
        <v>75186.227122989774</v>
      </c>
      <c r="AE224" s="42">
        <v>-9856.6982105963052</v>
      </c>
      <c r="AF224" s="42">
        <v>-43648</v>
      </c>
      <c r="AG224" s="42">
        <v>0</v>
      </c>
      <c r="AH224" s="44">
        <v>0</v>
      </c>
    </row>
    <row r="225" spans="1:34" s="4" customFormat="1">
      <c r="A225" s="46">
        <v>35607</v>
      </c>
      <c r="B225" s="56" t="s">
        <v>1335</v>
      </c>
      <c r="C225" s="57">
        <v>1.32741E-3</v>
      </c>
      <c r="D225" s="57">
        <v>1.3649700000000001E-3</v>
      </c>
      <c r="E225" s="65">
        <v>40747.088633239975</v>
      </c>
      <c r="F225" s="42">
        <v>35554</v>
      </c>
      <c r="G225" s="43">
        <v>76301.088633239968</v>
      </c>
      <c r="H225" s="66">
        <v>1135734</v>
      </c>
      <c r="I225" s="42">
        <v>1548786</v>
      </c>
      <c r="J225" s="42">
        <v>787500</v>
      </c>
      <c r="K225" s="42">
        <v>821589</v>
      </c>
      <c r="L225" s="44">
        <v>1502092</v>
      </c>
      <c r="M225" s="66">
        <v>-427017</v>
      </c>
      <c r="N225" s="42">
        <v>-49097.046379835054</v>
      </c>
      <c r="O225" s="42">
        <v>-476114.04637983505</v>
      </c>
      <c r="P225" s="42">
        <v>0</v>
      </c>
      <c r="Q225" s="44">
        <v>-476114.04637983505</v>
      </c>
      <c r="R225" s="45">
        <v>43734</v>
      </c>
      <c r="S225" s="66">
        <v>234026</v>
      </c>
      <c r="T225" s="42">
        <v>47375</v>
      </c>
      <c r="U225" s="42">
        <v>47462</v>
      </c>
      <c r="V225" s="42">
        <v>0</v>
      </c>
      <c r="W225" s="44">
        <v>328863</v>
      </c>
      <c r="X225" s="66">
        <v>224910</v>
      </c>
      <c r="Y225" s="42">
        <v>0</v>
      </c>
      <c r="Z225" s="42">
        <v>177295</v>
      </c>
      <c r="AA225" s="42">
        <v>72883.317492251241</v>
      </c>
      <c r="AB225" s="43">
        <v>475088.31749225123</v>
      </c>
      <c r="AC225" s="66">
        <v>-137264.89282541326</v>
      </c>
      <c r="AD225" s="42">
        <v>22614.148854900486</v>
      </c>
      <c r="AE225" s="42">
        <v>-7603.5735217384845</v>
      </c>
      <c r="AF225" s="42">
        <v>-23971</v>
      </c>
      <c r="AG225" s="42">
        <v>0</v>
      </c>
      <c r="AH225" s="44">
        <v>0</v>
      </c>
    </row>
    <row r="226" spans="1:34" s="4" customFormat="1">
      <c r="A226" s="46">
        <v>35609</v>
      </c>
      <c r="B226" s="56" t="s">
        <v>1336</v>
      </c>
      <c r="C226" s="57">
        <v>9.6411000000000001E-4</v>
      </c>
      <c r="D226" s="57">
        <v>9.6840999999999995E-4</v>
      </c>
      <c r="E226" s="65">
        <v>29595.095879937915</v>
      </c>
      <c r="F226" s="42">
        <v>25823</v>
      </c>
      <c r="G226" s="43">
        <v>55418.095879937915</v>
      </c>
      <c r="H226" s="66">
        <v>824894</v>
      </c>
      <c r="I226" s="42">
        <v>1124897</v>
      </c>
      <c r="J226" s="42">
        <v>571969</v>
      </c>
      <c r="K226" s="42">
        <v>596727</v>
      </c>
      <c r="L226" s="44">
        <v>1090983</v>
      </c>
      <c r="M226" s="66">
        <v>-310146</v>
      </c>
      <c r="N226" s="42">
        <v>-4991.0523512996369</v>
      </c>
      <c r="O226" s="42">
        <v>-315137.05235129962</v>
      </c>
      <c r="P226" s="42">
        <v>0</v>
      </c>
      <c r="Q226" s="44">
        <v>-315137.05235129962</v>
      </c>
      <c r="R226" s="45">
        <v>31765</v>
      </c>
      <c r="S226" s="66">
        <v>169975</v>
      </c>
      <c r="T226" s="42">
        <v>34409</v>
      </c>
      <c r="U226" s="42">
        <v>34472</v>
      </c>
      <c r="V226" s="42">
        <v>30183.830573510375</v>
      </c>
      <c r="W226" s="44">
        <v>269039.83057351038</v>
      </c>
      <c r="X226" s="66">
        <v>163354</v>
      </c>
      <c r="Y226" s="42">
        <v>0</v>
      </c>
      <c r="Z226" s="42">
        <v>128771</v>
      </c>
      <c r="AA226" s="42">
        <v>10934.473475256907</v>
      </c>
      <c r="AB226" s="43">
        <v>303059.47347525693</v>
      </c>
      <c r="AC226" s="66">
        <v>-47828.916687867793</v>
      </c>
      <c r="AD226" s="42">
        <v>32256.894711767964</v>
      </c>
      <c r="AE226" s="42">
        <v>-1036.6209256467032</v>
      </c>
      <c r="AF226" s="42">
        <v>-17411.000000000022</v>
      </c>
      <c r="AG226" s="42">
        <v>0</v>
      </c>
      <c r="AH226" s="44">
        <v>0</v>
      </c>
    </row>
    <row r="227" spans="1:34" s="4" customFormat="1">
      <c r="A227" s="46">
        <v>35615</v>
      </c>
      <c r="B227" s="56" t="s">
        <v>1337</v>
      </c>
      <c r="C227" s="57">
        <v>8.4311E-4</v>
      </c>
      <c r="D227" s="57">
        <v>8.5015999999999998E-4</v>
      </c>
      <c r="E227" s="65">
        <v>25880.738438481476</v>
      </c>
      <c r="F227" s="42">
        <v>22583</v>
      </c>
      <c r="G227" s="43">
        <v>48463.73843848148</v>
      </c>
      <c r="H227" s="66">
        <v>721366</v>
      </c>
      <c r="I227" s="42">
        <v>983718</v>
      </c>
      <c r="J227" s="42">
        <v>500184</v>
      </c>
      <c r="K227" s="42">
        <v>521835</v>
      </c>
      <c r="L227" s="44">
        <v>954060</v>
      </c>
      <c r="M227" s="66">
        <v>-271222</v>
      </c>
      <c r="N227" s="42">
        <v>52069.165079687671</v>
      </c>
      <c r="O227" s="42">
        <v>-219152.83492031234</v>
      </c>
      <c r="P227" s="42">
        <v>0</v>
      </c>
      <c r="Q227" s="44">
        <v>-219152.83492031234</v>
      </c>
      <c r="R227" s="45">
        <v>27778</v>
      </c>
      <c r="S227" s="66">
        <v>148643</v>
      </c>
      <c r="T227" s="42">
        <v>30090</v>
      </c>
      <c r="U227" s="42">
        <v>30146</v>
      </c>
      <c r="V227" s="42">
        <v>40192.755511498915</v>
      </c>
      <c r="W227" s="44">
        <v>249071.75551149892</v>
      </c>
      <c r="X227" s="66">
        <v>142853</v>
      </c>
      <c r="Y227" s="42">
        <v>0</v>
      </c>
      <c r="Z227" s="42">
        <v>112609</v>
      </c>
      <c r="AA227" s="42">
        <v>12626.737097242716</v>
      </c>
      <c r="AB227" s="43">
        <v>268088.73709724273</v>
      </c>
      <c r="AC227" s="66">
        <v>-33762.421306114004</v>
      </c>
      <c r="AD227" s="42">
        <v>31519.566464061361</v>
      </c>
      <c r="AE227" s="42">
        <v>-1549.1267436911612</v>
      </c>
      <c r="AF227" s="42">
        <v>-15225</v>
      </c>
      <c r="AG227" s="42">
        <v>0</v>
      </c>
      <c r="AH227" s="44">
        <v>0</v>
      </c>
    </row>
    <row r="228" spans="1:34" s="4" customFormat="1">
      <c r="A228" s="46">
        <v>35616</v>
      </c>
      <c r="B228" s="56" t="s">
        <v>1338</v>
      </c>
      <c r="C228" s="57">
        <v>9.2854999999999999E-4</v>
      </c>
      <c r="D228" s="57">
        <v>9.7075000000000004E-4</v>
      </c>
      <c r="E228" s="65">
        <v>28503.339334950429</v>
      </c>
      <c r="F228" s="42">
        <v>24871</v>
      </c>
      <c r="G228" s="43">
        <v>53374.339334950433</v>
      </c>
      <c r="H228" s="66">
        <v>794469</v>
      </c>
      <c r="I228" s="42">
        <v>1083407</v>
      </c>
      <c r="J228" s="42">
        <v>550872</v>
      </c>
      <c r="K228" s="42">
        <v>574718</v>
      </c>
      <c r="L228" s="44">
        <v>1050744</v>
      </c>
      <c r="M228" s="66">
        <v>-298707</v>
      </c>
      <c r="N228" s="42">
        <v>-68597.287327573722</v>
      </c>
      <c r="O228" s="42">
        <v>-367304.28732757375</v>
      </c>
      <c r="P228" s="42">
        <v>0</v>
      </c>
      <c r="Q228" s="44">
        <v>-367304.28732757375</v>
      </c>
      <c r="R228" s="45">
        <v>30593</v>
      </c>
      <c r="S228" s="66">
        <v>163706</v>
      </c>
      <c r="T228" s="42">
        <v>33140</v>
      </c>
      <c r="U228" s="42">
        <v>33201</v>
      </c>
      <c r="V228" s="42">
        <v>1779.9674655394017</v>
      </c>
      <c r="W228" s="44">
        <v>231826.9674655394</v>
      </c>
      <c r="X228" s="66">
        <v>157329</v>
      </c>
      <c r="Y228" s="42">
        <v>0</v>
      </c>
      <c r="Z228" s="42">
        <v>124021</v>
      </c>
      <c r="AA228" s="42">
        <v>100188.24624175639</v>
      </c>
      <c r="AB228" s="43">
        <v>381538.24624175637</v>
      </c>
      <c r="AC228" s="66">
        <v>-122908.07937749257</v>
      </c>
      <c r="AD228" s="42">
        <v>-1609.3713008472841</v>
      </c>
      <c r="AE228" s="42">
        <v>-8426.8280978771381</v>
      </c>
      <c r="AF228" s="42">
        <v>-16766.999999999971</v>
      </c>
      <c r="AG228" s="42">
        <v>0</v>
      </c>
      <c r="AH228" s="44">
        <v>0</v>
      </c>
    </row>
    <row r="229" spans="1:34" s="4" customFormat="1">
      <c r="A229" s="46">
        <v>35617</v>
      </c>
      <c r="B229" s="56" t="s">
        <v>1339</v>
      </c>
      <c r="C229" s="57">
        <v>1.03334E-3</v>
      </c>
      <c r="D229" s="57">
        <v>1.0845399999999999E-3</v>
      </c>
      <c r="E229" s="65">
        <v>31720.24579812475</v>
      </c>
      <c r="F229" s="42">
        <v>27678</v>
      </c>
      <c r="G229" s="43">
        <v>59398.24579812475</v>
      </c>
      <c r="H229" s="66">
        <v>884127</v>
      </c>
      <c r="I229" s="42">
        <v>1205673</v>
      </c>
      <c r="J229" s="42">
        <v>613040</v>
      </c>
      <c r="K229" s="42">
        <v>639577</v>
      </c>
      <c r="L229" s="44">
        <v>1169324</v>
      </c>
      <c r="M229" s="66">
        <v>-332417</v>
      </c>
      <c r="N229" s="42">
        <v>-161981.80373898376</v>
      </c>
      <c r="O229" s="42">
        <v>-494398.80373898376</v>
      </c>
      <c r="P229" s="42">
        <v>0</v>
      </c>
      <c r="Q229" s="44">
        <v>-494398.80373898376</v>
      </c>
      <c r="R229" s="45">
        <v>34046</v>
      </c>
      <c r="S229" s="66">
        <v>182181</v>
      </c>
      <c r="T229" s="42">
        <v>36880</v>
      </c>
      <c r="U229" s="42">
        <v>36947</v>
      </c>
      <c r="V229" s="42">
        <v>0</v>
      </c>
      <c r="W229" s="44">
        <v>256008</v>
      </c>
      <c r="X229" s="66">
        <v>175085</v>
      </c>
      <c r="Y229" s="42">
        <v>0</v>
      </c>
      <c r="Z229" s="42">
        <v>138017</v>
      </c>
      <c r="AA229" s="42">
        <v>142839.28790165816</v>
      </c>
      <c r="AB229" s="43">
        <v>455941.28790165816</v>
      </c>
      <c r="AC229" s="66">
        <v>-166142.79377910763</v>
      </c>
      <c r="AD229" s="42">
        <v>-4924.2648234304434</v>
      </c>
      <c r="AE229" s="42">
        <v>-10205.229299120065</v>
      </c>
      <c r="AF229" s="42">
        <v>-18661</v>
      </c>
      <c r="AG229" s="42">
        <v>0</v>
      </c>
      <c r="AH229" s="44">
        <v>0</v>
      </c>
    </row>
    <row r="230" spans="1:34" s="4" customFormat="1">
      <c r="A230" s="46">
        <v>35618</v>
      </c>
      <c r="B230" s="56" t="s">
        <v>1340</v>
      </c>
      <c r="C230" s="57">
        <v>1.2501999999999999E-3</v>
      </c>
      <c r="D230" s="57">
        <v>1.3012399999999999E-3</v>
      </c>
      <c r="E230" s="65">
        <v>38377.109487213929</v>
      </c>
      <c r="F230" s="42">
        <v>33486</v>
      </c>
      <c r="G230" s="43">
        <v>71863.109487213922</v>
      </c>
      <c r="H230" s="66">
        <v>1069673</v>
      </c>
      <c r="I230" s="42">
        <v>1458699</v>
      </c>
      <c r="J230" s="42">
        <v>741695</v>
      </c>
      <c r="K230" s="42">
        <v>773800</v>
      </c>
      <c r="L230" s="44">
        <v>1414722</v>
      </c>
      <c r="M230" s="66">
        <v>-402179</v>
      </c>
      <c r="N230" s="42">
        <v>-254416.41391472417</v>
      </c>
      <c r="O230" s="42">
        <v>-656595.41391472414</v>
      </c>
      <c r="P230" s="42">
        <v>0</v>
      </c>
      <c r="Q230" s="44">
        <v>-656595.41391472414</v>
      </c>
      <c r="R230" s="45">
        <v>41190</v>
      </c>
      <c r="S230" s="66">
        <v>220414</v>
      </c>
      <c r="T230" s="42">
        <v>44619</v>
      </c>
      <c r="U230" s="42">
        <v>44701</v>
      </c>
      <c r="V230" s="42">
        <v>0</v>
      </c>
      <c r="W230" s="44">
        <v>309734</v>
      </c>
      <c r="X230" s="66">
        <v>211828</v>
      </c>
      <c r="Y230" s="42">
        <v>0</v>
      </c>
      <c r="Z230" s="42">
        <v>166982</v>
      </c>
      <c r="AA230" s="42">
        <v>212100.86864817198</v>
      </c>
      <c r="AB230" s="43">
        <v>590910.86864817201</v>
      </c>
      <c r="AC230" s="66">
        <v>-238391.30599490317</v>
      </c>
      <c r="AD230" s="42">
        <v>-9990.0471380301169</v>
      </c>
      <c r="AE230" s="42">
        <v>-10218.515515238705</v>
      </c>
      <c r="AF230" s="42">
        <v>-22577</v>
      </c>
      <c r="AG230" s="42">
        <v>0</v>
      </c>
      <c r="AH230" s="44">
        <v>0</v>
      </c>
    </row>
    <row r="231" spans="1:34" s="4" customFormat="1">
      <c r="A231" s="46">
        <v>35619</v>
      </c>
      <c r="B231" s="56" t="s">
        <v>1341</v>
      </c>
      <c r="C231" s="57">
        <v>4.7073999999999998E-4</v>
      </c>
      <c r="D231" s="57">
        <v>7.8916000000000001E-4</v>
      </c>
      <c r="E231" s="65">
        <v>14450.299357883916</v>
      </c>
      <c r="F231" s="42">
        <v>12609</v>
      </c>
      <c r="G231" s="43">
        <v>27059.299357883916</v>
      </c>
      <c r="H231" s="66">
        <v>402766</v>
      </c>
      <c r="I231" s="42">
        <v>549246</v>
      </c>
      <c r="J231" s="42">
        <v>279272</v>
      </c>
      <c r="K231" s="42">
        <v>291360</v>
      </c>
      <c r="L231" s="44">
        <v>532688</v>
      </c>
      <c r="M231" s="66">
        <v>-151433</v>
      </c>
      <c r="N231" s="42">
        <v>5539.1507986528341</v>
      </c>
      <c r="O231" s="42">
        <v>-145893.84920134716</v>
      </c>
      <c r="P231" s="42">
        <v>0</v>
      </c>
      <c r="Q231" s="44">
        <v>-145893.84920134716</v>
      </c>
      <c r="R231" s="45">
        <v>15510</v>
      </c>
      <c r="S231" s="66">
        <v>82993</v>
      </c>
      <c r="T231" s="42">
        <v>16801</v>
      </c>
      <c r="U231" s="42">
        <v>16831</v>
      </c>
      <c r="V231" s="42">
        <v>227578.7111190318</v>
      </c>
      <c r="W231" s="44">
        <v>344203.71111903177</v>
      </c>
      <c r="X231" s="66">
        <v>79760</v>
      </c>
      <c r="Y231" s="42">
        <v>0</v>
      </c>
      <c r="Z231" s="42">
        <v>62874</v>
      </c>
      <c r="AA231" s="42">
        <v>306968.96341477387</v>
      </c>
      <c r="AB231" s="43">
        <v>449602.96341477387</v>
      </c>
      <c r="AC231" s="66">
        <v>2684.5257011444191</v>
      </c>
      <c r="AD231" s="42">
        <v>-37334.221493186931</v>
      </c>
      <c r="AE231" s="42">
        <v>-62249.556503699576</v>
      </c>
      <c r="AF231" s="42">
        <v>-8500.0000000000146</v>
      </c>
      <c r="AG231" s="42">
        <v>0</v>
      </c>
      <c r="AH231" s="44">
        <v>0</v>
      </c>
    </row>
    <row r="232" spans="1:34" s="4" customFormat="1">
      <c r="A232" s="46">
        <v>35625</v>
      </c>
      <c r="B232" s="56" t="s">
        <v>1342</v>
      </c>
      <c r="C232" s="57">
        <v>0.12095415000000004</v>
      </c>
      <c r="D232" s="57">
        <v>0.11786982999999994</v>
      </c>
      <c r="E232" s="65">
        <v>3712904.9943295415</v>
      </c>
      <c r="F232" s="42">
        <v>3239726</v>
      </c>
      <c r="G232" s="43">
        <v>6952630.9943295419</v>
      </c>
      <c r="H232" s="66">
        <v>103488568</v>
      </c>
      <c r="I232" s="42">
        <v>141125985</v>
      </c>
      <c r="J232" s="42">
        <v>71757336</v>
      </c>
      <c r="K232" s="42">
        <v>74863509</v>
      </c>
      <c r="L232" s="44">
        <v>136871285</v>
      </c>
      <c r="M232" s="66">
        <v>-38909955</v>
      </c>
      <c r="N232" s="42">
        <v>-5213221.3794708094</v>
      </c>
      <c r="O232" s="42">
        <v>-44123176.37947081</v>
      </c>
      <c r="P232" s="42">
        <v>0</v>
      </c>
      <c r="Q232" s="44">
        <v>-44123176.37947081</v>
      </c>
      <c r="R232" s="45">
        <v>3985088</v>
      </c>
      <c r="S232" s="66">
        <v>21324565</v>
      </c>
      <c r="T232" s="42">
        <v>4316824</v>
      </c>
      <c r="U232" s="42">
        <v>4324747</v>
      </c>
      <c r="V232" s="42">
        <v>2004752.5095123337</v>
      </c>
      <c r="W232" s="44">
        <v>31970888.509512335</v>
      </c>
      <c r="X232" s="66">
        <v>20493927</v>
      </c>
      <c r="Y232" s="42">
        <v>0</v>
      </c>
      <c r="Z232" s="42">
        <v>16155159</v>
      </c>
      <c r="AA232" s="42">
        <v>3277142.3236111421</v>
      </c>
      <c r="AB232" s="43">
        <v>39926228.32361114</v>
      </c>
      <c r="AC232" s="66">
        <v>-10699539.028216878</v>
      </c>
      <c r="AD232" s="42">
        <v>4351180.2971056039</v>
      </c>
      <c r="AE232" s="42">
        <v>577271.91701246507</v>
      </c>
      <c r="AF232" s="42">
        <v>-2184253</v>
      </c>
      <c r="AG232" s="42">
        <v>0</v>
      </c>
      <c r="AH232" s="44">
        <v>0</v>
      </c>
    </row>
    <row r="233" spans="1:34" s="4" customFormat="1">
      <c r="A233" s="46">
        <v>35628</v>
      </c>
      <c r="B233" s="56" t="s">
        <v>1343</v>
      </c>
      <c r="C233" s="57">
        <v>4.0932000000000002E-4</v>
      </c>
      <c r="D233" s="57">
        <v>4.0435999999999998E-4</v>
      </c>
      <c r="E233" s="65">
        <v>12564.743752165776</v>
      </c>
      <c r="F233" s="42">
        <v>10964</v>
      </c>
      <c r="G233" s="43">
        <v>23528.743752165778</v>
      </c>
      <c r="H233" s="66">
        <v>350215</v>
      </c>
      <c r="I233" s="42">
        <v>477583</v>
      </c>
      <c r="J233" s="42">
        <v>242833</v>
      </c>
      <c r="K233" s="42">
        <v>253345</v>
      </c>
      <c r="L233" s="44">
        <v>463185</v>
      </c>
      <c r="M233" s="66">
        <v>-131675</v>
      </c>
      <c r="N233" s="42">
        <v>-50112.251858452692</v>
      </c>
      <c r="O233" s="42">
        <v>-181787.25185845268</v>
      </c>
      <c r="P233" s="42">
        <v>0</v>
      </c>
      <c r="Q233" s="44">
        <v>-181787.25185845268</v>
      </c>
      <c r="R233" s="45">
        <v>13486</v>
      </c>
      <c r="S233" s="66">
        <v>72164</v>
      </c>
      <c r="T233" s="42">
        <v>14609</v>
      </c>
      <c r="U233" s="42">
        <v>14635</v>
      </c>
      <c r="V233" s="42">
        <v>1680.692354505248</v>
      </c>
      <c r="W233" s="44">
        <v>103088.69235450524</v>
      </c>
      <c r="X233" s="66">
        <v>69353</v>
      </c>
      <c r="Y233" s="42">
        <v>0</v>
      </c>
      <c r="Z233" s="42">
        <v>54671</v>
      </c>
      <c r="AA233" s="42">
        <v>38927.055131770445</v>
      </c>
      <c r="AB233" s="43">
        <v>162951.05513177044</v>
      </c>
      <c r="AC233" s="66">
        <v>-64398.176696590461</v>
      </c>
      <c r="AD233" s="42">
        <v>11043.732121741161</v>
      </c>
      <c r="AE233" s="42">
        <v>884.08179758410324</v>
      </c>
      <c r="AF233" s="42">
        <v>-7392</v>
      </c>
      <c r="AG233" s="42">
        <v>0</v>
      </c>
      <c r="AH233" s="44">
        <v>0</v>
      </c>
    </row>
    <row r="234" spans="1:34" s="4" customFormat="1">
      <c r="A234" s="46">
        <v>35630</v>
      </c>
      <c r="B234" s="56" t="s">
        <v>1344</v>
      </c>
      <c r="C234" s="57">
        <v>7.2876399999999997E-3</v>
      </c>
      <c r="D234" s="57">
        <v>5.6628499999999997E-3</v>
      </c>
      <c r="E234" s="65">
        <v>223707.06333617985</v>
      </c>
      <c r="F234" s="42">
        <v>195198</v>
      </c>
      <c r="G234" s="43">
        <v>418905.06333617982</v>
      </c>
      <c r="H234" s="66">
        <v>6235316</v>
      </c>
      <c r="I234" s="42">
        <v>8503018</v>
      </c>
      <c r="J234" s="42">
        <v>4323470</v>
      </c>
      <c r="K234" s="42">
        <v>4510620</v>
      </c>
      <c r="L234" s="44">
        <v>8246667</v>
      </c>
      <c r="M234" s="66">
        <v>-2344374</v>
      </c>
      <c r="N234" s="42">
        <v>826293.20664122538</v>
      </c>
      <c r="O234" s="42">
        <v>-1518080.7933587746</v>
      </c>
      <c r="P234" s="42">
        <v>0</v>
      </c>
      <c r="Q234" s="44">
        <v>-1518080.7933587746</v>
      </c>
      <c r="R234" s="45">
        <v>240106</v>
      </c>
      <c r="S234" s="66">
        <v>1284832</v>
      </c>
      <c r="T234" s="42">
        <v>260094</v>
      </c>
      <c r="U234" s="42">
        <v>260571</v>
      </c>
      <c r="V234" s="42">
        <v>1608385.5953889734</v>
      </c>
      <c r="W234" s="44">
        <v>3413882.5953889731</v>
      </c>
      <c r="X234" s="66">
        <v>1234785</v>
      </c>
      <c r="Y234" s="42">
        <v>0</v>
      </c>
      <c r="Z234" s="42">
        <v>973369</v>
      </c>
      <c r="AA234" s="42">
        <v>0</v>
      </c>
      <c r="AB234" s="43">
        <v>2208154</v>
      </c>
      <c r="AC234" s="66">
        <v>178656.25528837042</v>
      </c>
      <c r="AD234" s="42">
        <v>843023.0231938333</v>
      </c>
      <c r="AE234" s="42">
        <v>315654.31690676941</v>
      </c>
      <c r="AF234" s="42">
        <v>-131605</v>
      </c>
      <c r="AG234" s="42">
        <v>0</v>
      </c>
      <c r="AH234" s="44">
        <v>0</v>
      </c>
    </row>
    <row r="235" spans="1:34" s="4" customFormat="1">
      <c r="A235" s="46">
        <v>36635</v>
      </c>
      <c r="B235" s="56" t="s">
        <v>1345</v>
      </c>
      <c r="C235" s="57">
        <v>2.9119800000000002E-3</v>
      </c>
      <c r="D235" s="57">
        <v>2.8760999999999999E-3</v>
      </c>
      <c r="E235" s="65">
        <v>89388.46423364355</v>
      </c>
      <c r="F235" s="42">
        <v>77997</v>
      </c>
      <c r="G235" s="43">
        <v>167385.46423364355</v>
      </c>
      <c r="H235" s="66">
        <v>2491495</v>
      </c>
      <c r="I235" s="42">
        <v>3397618</v>
      </c>
      <c r="J235" s="42">
        <v>1727563</v>
      </c>
      <c r="K235" s="42">
        <v>1802344</v>
      </c>
      <c r="L235" s="44">
        <v>3295186</v>
      </c>
      <c r="M235" s="66">
        <v>-936760</v>
      </c>
      <c r="N235" s="42">
        <v>-16832.430522967938</v>
      </c>
      <c r="O235" s="42">
        <v>-953592.43052296794</v>
      </c>
      <c r="P235" s="42">
        <v>0</v>
      </c>
      <c r="Q235" s="44">
        <v>-953592.43052296794</v>
      </c>
      <c r="R235" s="45">
        <v>95941</v>
      </c>
      <c r="S235" s="66">
        <v>513390</v>
      </c>
      <c r="T235" s="42">
        <v>103928</v>
      </c>
      <c r="U235" s="42">
        <v>104119</v>
      </c>
      <c r="V235" s="42">
        <v>38844.478756618191</v>
      </c>
      <c r="W235" s="44">
        <v>760281.47875661822</v>
      </c>
      <c r="X235" s="66">
        <v>493393</v>
      </c>
      <c r="Y235" s="42">
        <v>0</v>
      </c>
      <c r="Z235" s="42">
        <v>388937</v>
      </c>
      <c r="AA235" s="42">
        <v>14492.181024870248</v>
      </c>
      <c r="AB235" s="43">
        <v>896822.18102487025</v>
      </c>
      <c r="AC235" s="66">
        <v>-203353.57054338651</v>
      </c>
      <c r="AD235" s="42">
        <v>112992.59326296923</v>
      </c>
      <c r="AE235" s="42">
        <v>6407.2750121652316</v>
      </c>
      <c r="AF235" s="42">
        <v>-52587</v>
      </c>
      <c r="AG235" s="42">
        <v>0</v>
      </c>
      <c r="AH235" s="44">
        <v>0</v>
      </c>
    </row>
    <row r="236" spans="1:34" s="4" customFormat="1">
      <c r="A236" s="46">
        <v>39075</v>
      </c>
      <c r="B236" s="56" t="s">
        <v>1347</v>
      </c>
      <c r="C236" s="57">
        <v>1.5616999999999999E-4</v>
      </c>
      <c r="D236" s="57">
        <v>2.0231000000000001E-4</v>
      </c>
      <c r="E236" s="65">
        <v>4793.985651182149</v>
      </c>
      <c r="F236" s="42">
        <v>4183</v>
      </c>
      <c r="G236" s="43">
        <v>8976.985651182149</v>
      </c>
      <c r="H236" s="66">
        <v>133619</v>
      </c>
      <c r="I236" s="42">
        <v>182215</v>
      </c>
      <c r="J236" s="42">
        <v>92650</v>
      </c>
      <c r="K236" s="42">
        <v>96660</v>
      </c>
      <c r="L236" s="44">
        <v>176721</v>
      </c>
      <c r="M236" s="66">
        <v>-50239</v>
      </c>
      <c r="N236" s="42">
        <v>-197782.33528900985</v>
      </c>
      <c r="O236" s="42">
        <v>-248021.33528900985</v>
      </c>
      <c r="P236" s="42">
        <v>0</v>
      </c>
      <c r="Q236" s="44">
        <v>-248021.33528900985</v>
      </c>
      <c r="R236" s="45">
        <v>5145</v>
      </c>
      <c r="S236" s="66">
        <v>27533</v>
      </c>
      <c r="T236" s="42">
        <v>5574</v>
      </c>
      <c r="U236" s="42">
        <v>5584</v>
      </c>
      <c r="V236" s="42">
        <v>0</v>
      </c>
      <c r="W236" s="44">
        <v>38691</v>
      </c>
      <c r="X236" s="66">
        <v>26461</v>
      </c>
      <c r="Y236" s="42">
        <v>0</v>
      </c>
      <c r="Z236" s="42">
        <v>20859</v>
      </c>
      <c r="AA236" s="42">
        <v>146324.93909948706</v>
      </c>
      <c r="AB236" s="43">
        <v>193644.93909948706</v>
      </c>
      <c r="AC236" s="66">
        <v>-110887.56197695596</v>
      </c>
      <c r="AD236" s="42">
        <v>-32208.156398369785</v>
      </c>
      <c r="AE236" s="42">
        <v>-9038.2207241613196</v>
      </c>
      <c r="AF236" s="42">
        <v>-2820</v>
      </c>
      <c r="AG236" s="42">
        <v>0</v>
      </c>
      <c r="AH236" s="44">
        <v>0</v>
      </c>
    </row>
    <row r="237" spans="1:34" s="4" customFormat="1">
      <c r="A237" s="46">
        <v>39079</v>
      </c>
      <c r="B237" s="56" t="s">
        <v>1348</v>
      </c>
      <c r="C237" s="57">
        <v>7.6185899999999997E-3</v>
      </c>
      <c r="D237" s="57">
        <v>7.7212499999999998E-3</v>
      </c>
      <c r="E237" s="65">
        <v>233866.04263743843</v>
      </c>
      <c r="F237" s="42">
        <v>204062</v>
      </c>
      <c r="G237" s="43">
        <v>437928.0426374384</v>
      </c>
      <c r="H237" s="66">
        <v>6518478</v>
      </c>
      <c r="I237" s="42">
        <v>8889162</v>
      </c>
      <c r="J237" s="42">
        <v>4519810</v>
      </c>
      <c r="K237" s="42">
        <v>4715459</v>
      </c>
      <c r="L237" s="44">
        <v>8621169</v>
      </c>
      <c r="M237" s="66">
        <v>-2450838</v>
      </c>
      <c r="N237" s="42">
        <v>-1978697.7591621075</v>
      </c>
      <c r="O237" s="42">
        <v>-4429535.7591621075</v>
      </c>
      <c r="P237" s="42">
        <v>0</v>
      </c>
      <c r="Q237" s="44">
        <v>-4429535.7591621075</v>
      </c>
      <c r="R237" s="45">
        <v>251010</v>
      </c>
      <c r="S237" s="66">
        <v>1343179</v>
      </c>
      <c r="T237" s="42">
        <v>271906</v>
      </c>
      <c r="U237" s="42">
        <v>272405</v>
      </c>
      <c r="V237" s="42">
        <v>0</v>
      </c>
      <c r="W237" s="44">
        <v>1887490</v>
      </c>
      <c r="X237" s="66">
        <v>1290860</v>
      </c>
      <c r="Y237" s="42">
        <v>0</v>
      </c>
      <c r="Z237" s="42">
        <v>1017572</v>
      </c>
      <c r="AA237" s="42">
        <v>1099781.405976438</v>
      </c>
      <c r="AB237" s="43">
        <v>3408213.405976438</v>
      </c>
      <c r="AC237" s="66">
        <v>-1416566.0435685564</v>
      </c>
      <c r="AD237" s="42">
        <v>55021.999096974498</v>
      </c>
      <c r="AE237" s="42">
        <v>-21598.361504855999</v>
      </c>
      <c r="AF237" s="42">
        <v>-137581</v>
      </c>
      <c r="AG237" s="42">
        <v>0</v>
      </c>
      <c r="AH237" s="44">
        <v>0</v>
      </c>
    </row>
    <row r="238" spans="1:34" s="4" customFormat="1">
      <c r="A238" s="46">
        <v>39084</v>
      </c>
      <c r="B238" s="56" t="s">
        <v>1349</v>
      </c>
      <c r="C238" s="57">
        <v>1.9158000000000001E-4</v>
      </c>
      <c r="D238" s="57">
        <v>2.1463E-4</v>
      </c>
      <c r="E238" s="65">
        <v>5880.9366826074129</v>
      </c>
      <c r="F238" s="42">
        <v>5131</v>
      </c>
      <c r="G238" s="43">
        <v>11011.936682607413</v>
      </c>
      <c r="H238" s="66">
        <v>163916</v>
      </c>
      <c r="I238" s="42">
        <v>223530</v>
      </c>
      <c r="J238" s="42">
        <v>113657</v>
      </c>
      <c r="K238" s="42">
        <v>118577</v>
      </c>
      <c r="L238" s="44">
        <v>216791</v>
      </c>
      <c r="M238" s="66">
        <v>-61630</v>
      </c>
      <c r="N238" s="42">
        <v>-55971.568737917274</v>
      </c>
      <c r="O238" s="42">
        <v>-117601.56873791727</v>
      </c>
      <c r="P238" s="42">
        <v>0</v>
      </c>
      <c r="Q238" s="44">
        <v>-117601.56873791727</v>
      </c>
      <c r="R238" s="45">
        <v>6312</v>
      </c>
      <c r="S238" s="66">
        <v>33776</v>
      </c>
      <c r="T238" s="42">
        <v>6837</v>
      </c>
      <c r="U238" s="42">
        <v>6850</v>
      </c>
      <c r="V238" s="42">
        <v>0</v>
      </c>
      <c r="W238" s="44">
        <v>47463</v>
      </c>
      <c r="X238" s="66">
        <v>32460</v>
      </c>
      <c r="Y238" s="42">
        <v>0</v>
      </c>
      <c r="Z238" s="42">
        <v>25588</v>
      </c>
      <c r="AA238" s="42">
        <v>46918.650008989644</v>
      </c>
      <c r="AB238" s="43">
        <v>104966.65000898964</v>
      </c>
      <c r="AC238" s="66">
        <v>-44333.557059094572</v>
      </c>
      <c r="AD238" s="42">
        <v>-5172.484030673244</v>
      </c>
      <c r="AE238" s="42">
        <v>-4538.6089192218305</v>
      </c>
      <c r="AF238" s="42">
        <v>-3459</v>
      </c>
      <c r="AG238" s="42">
        <v>0</v>
      </c>
      <c r="AH238" s="44">
        <v>0</v>
      </c>
    </row>
    <row r="239" spans="1:34" s="4" customFormat="1">
      <c r="A239" s="46">
        <v>39103</v>
      </c>
      <c r="B239" s="56" t="s">
        <v>1350</v>
      </c>
      <c r="C239" s="57">
        <v>1.8683829999999998E-2</v>
      </c>
      <c r="D239" s="57">
        <v>1.812882E-2</v>
      </c>
      <c r="E239" s="65">
        <v>573533.07939906372</v>
      </c>
      <c r="F239" s="42">
        <v>500442</v>
      </c>
      <c r="G239" s="43">
        <v>1073975.0793990637</v>
      </c>
      <c r="H239" s="66">
        <v>15985915</v>
      </c>
      <c r="I239" s="42">
        <v>21799780</v>
      </c>
      <c r="J239" s="42">
        <v>11084382</v>
      </c>
      <c r="K239" s="42">
        <v>11564192</v>
      </c>
      <c r="L239" s="44">
        <v>21142555</v>
      </c>
      <c r="M239" s="66">
        <v>-6010435</v>
      </c>
      <c r="N239" s="42">
        <v>-1864897.7676674521</v>
      </c>
      <c r="O239" s="42">
        <v>-7875332.7676674519</v>
      </c>
      <c r="P239" s="42">
        <v>0</v>
      </c>
      <c r="Q239" s="44">
        <v>-7875332.7676674519</v>
      </c>
      <c r="R239" s="45">
        <v>615578</v>
      </c>
      <c r="S239" s="66">
        <v>3294012</v>
      </c>
      <c r="T239" s="42">
        <v>666822</v>
      </c>
      <c r="U239" s="42">
        <v>668045</v>
      </c>
      <c r="V239" s="42">
        <v>382887.18864088226</v>
      </c>
      <c r="W239" s="44">
        <v>5011766.1886408823</v>
      </c>
      <c r="X239" s="66">
        <v>3165705</v>
      </c>
      <c r="Y239" s="42">
        <v>0</v>
      </c>
      <c r="Z239" s="42">
        <v>2495493</v>
      </c>
      <c r="AA239" s="42">
        <v>1443391.3568600907</v>
      </c>
      <c r="AB239" s="43">
        <v>7104589.356860091</v>
      </c>
      <c r="AC239" s="66">
        <v>-2372591.0187278921</v>
      </c>
      <c r="AD239" s="42">
        <v>512664.28134675953</v>
      </c>
      <c r="AE239" s="42">
        <v>104507.56916192392</v>
      </c>
      <c r="AF239" s="42">
        <v>-337404</v>
      </c>
      <c r="AG239" s="42">
        <v>0</v>
      </c>
      <c r="AH239" s="44">
        <v>0</v>
      </c>
    </row>
    <row r="240" spans="1:34" s="4" customFormat="1">
      <c r="A240" s="46">
        <v>39130</v>
      </c>
      <c r="B240" s="56" t="s">
        <v>1351</v>
      </c>
      <c r="C240" s="57">
        <v>2.14653E-2</v>
      </c>
      <c r="D240" s="57">
        <v>2.0770569999999999E-2</v>
      </c>
      <c r="E240" s="65">
        <v>658914.99362236448</v>
      </c>
      <c r="F240" s="42">
        <v>574943</v>
      </c>
      <c r="G240" s="43">
        <v>1233857.9936223645</v>
      </c>
      <c r="H240" s="66">
        <v>18365745</v>
      </c>
      <c r="I240" s="42">
        <v>25045122</v>
      </c>
      <c r="J240" s="42">
        <v>12734518</v>
      </c>
      <c r="K240" s="42">
        <v>13285758</v>
      </c>
      <c r="L240" s="44">
        <v>24290057</v>
      </c>
      <c r="M240" s="66">
        <v>-6905211</v>
      </c>
      <c r="N240" s="42">
        <v>-1876398.1554959901</v>
      </c>
      <c r="O240" s="42">
        <v>-8781609.1554959901</v>
      </c>
      <c r="P240" s="42">
        <v>0</v>
      </c>
      <c r="Q240" s="44">
        <v>-8781609.1554959901</v>
      </c>
      <c r="R240" s="45">
        <v>707219</v>
      </c>
      <c r="S240" s="66">
        <v>3784394</v>
      </c>
      <c r="T240" s="42">
        <v>766092</v>
      </c>
      <c r="U240" s="42">
        <v>767497</v>
      </c>
      <c r="V240" s="42">
        <v>493087.15570998646</v>
      </c>
      <c r="W240" s="44">
        <v>5811070.1557099866</v>
      </c>
      <c r="X240" s="66">
        <v>3636984</v>
      </c>
      <c r="Y240" s="42">
        <v>0</v>
      </c>
      <c r="Z240" s="42">
        <v>2866998</v>
      </c>
      <c r="AA240" s="42">
        <v>795595.17918703135</v>
      </c>
      <c r="AB240" s="43">
        <v>7299577.1791870315</v>
      </c>
      <c r="AC240" s="66">
        <v>-2102648.6757103037</v>
      </c>
      <c r="AD240" s="42">
        <v>870562.71447583078</v>
      </c>
      <c r="AE240" s="42">
        <v>131209.93775742798</v>
      </c>
      <c r="AF240" s="42">
        <v>-387631</v>
      </c>
      <c r="AG240" s="42">
        <v>0</v>
      </c>
      <c r="AH240" s="44">
        <v>0</v>
      </c>
    </row>
    <row r="241" spans="1:34" s="4" customFormat="1">
      <c r="A241" s="46">
        <v>39750</v>
      </c>
      <c r="B241" s="56" t="s">
        <v>1352</v>
      </c>
      <c r="C241" s="57">
        <v>3.7439600000000002E-3</v>
      </c>
      <c r="D241" s="57">
        <v>3.6892700000000001E-3</v>
      </c>
      <c r="E241" s="65">
        <v>114927.42885586257</v>
      </c>
      <c r="F241" s="42">
        <v>100281</v>
      </c>
      <c r="G241" s="43">
        <v>215208.42885586258</v>
      </c>
      <c r="H241" s="66">
        <v>3203338</v>
      </c>
      <c r="I241" s="42">
        <v>4368350</v>
      </c>
      <c r="J241" s="42">
        <v>2221144</v>
      </c>
      <c r="K241" s="42">
        <v>2317291</v>
      </c>
      <c r="L241" s="44">
        <v>4236652</v>
      </c>
      <c r="M241" s="66">
        <v>-1204401</v>
      </c>
      <c r="N241" s="42">
        <v>98055.671835916582</v>
      </c>
      <c r="O241" s="42">
        <v>-1106345.3281640834</v>
      </c>
      <c r="P241" s="42">
        <v>0</v>
      </c>
      <c r="Q241" s="44">
        <v>-1106345.3281640834</v>
      </c>
      <c r="R241" s="45">
        <v>123353</v>
      </c>
      <c r="S241" s="66">
        <v>660071</v>
      </c>
      <c r="T241" s="42">
        <v>133621</v>
      </c>
      <c r="U241" s="42">
        <v>133866</v>
      </c>
      <c r="V241" s="42">
        <v>81288.247916610067</v>
      </c>
      <c r="W241" s="44">
        <v>1008846.2479166101</v>
      </c>
      <c r="X241" s="66">
        <v>634360</v>
      </c>
      <c r="Y241" s="42">
        <v>0</v>
      </c>
      <c r="Z241" s="42">
        <v>500059</v>
      </c>
      <c r="AA241" s="42">
        <v>75881.804246843429</v>
      </c>
      <c r="AB241" s="43">
        <v>1210300.8042468433</v>
      </c>
      <c r="AC241" s="66">
        <v>-260824.78973451789</v>
      </c>
      <c r="AD241" s="42">
        <v>117071.81711749185</v>
      </c>
      <c r="AE241" s="42">
        <v>9908.4162867926862</v>
      </c>
      <c r="AF241" s="42">
        <v>-67610</v>
      </c>
      <c r="AG241" s="42">
        <v>0</v>
      </c>
      <c r="AH241" s="44">
        <v>0</v>
      </c>
    </row>
    <row r="242" spans="1:34" s="4" customFormat="1">
      <c r="A242" s="46">
        <v>39757</v>
      </c>
      <c r="B242" s="56" t="s">
        <v>1353</v>
      </c>
      <c r="C242" s="57">
        <v>3.1970000000000001E-5</v>
      </c>
      <c r="D242" s="57">
        <v>0</v>
      </c>
      <c r="E242" s="65">
        <v>981.54481768587721</v>
      </c>
      <c r="F242" s="42">
        <v>856</v>
      </c>
      <c r="G242" s="43">
        <v>1837.5448176858772</v>
      </c>
      <c r="H242" s="66">
        <v>27354</v>
      </c>
      <c r="I242" s="42">
        <v>37302</v>
      </c>
      <c r="J242" s="42">
        <v>18967</v>
      </c>
      <c r="K242" s="42">
        <v>19788</v>
      </c>
      <c r="L242" s="44">
        <v>36177</v>
      </c>
      <c r="M242" s="66">
        <v>-10284</v>
      </c>
      <c r="N242" s="42">
        <v>-18386.603003040604</v>
      </c>
      <c r="O242" s="42">
        <v>-28670.603003040604</v>
      </c>
      <c r="P242" s="42">
        <v>0</v>
      </c>
      <c r="Q242" s="44">
        <v>-28670.603003040604</v>
      </c>
      <c r="R242" s="45">
        <v>1053</v>
      </c>
      <c r="S242" s="66">
        <v>5636</v>
      </c>
      <c r="T242" s="42">
        <v>1141</v>
      </c>
      <c r="U242" s="42">
        <v>1143</v>
      </c>
      <c r="V242" s="42">
        <v>29558.727511330959</v>
      </c>
      <c r="W242" s="44">
        <v>37478.727511330959</v>
      </c>
      <c r="X242" s="66">
        <v>5417</v>
      </c>
      <c r="Y242" s="42">
        <v>0</v>
      </c>
      <c r="Z242" s="42">
        <v>4270</v>
      </c>
      <c r="AA242" s="42">
        <v>1009.4159698329411</v>
      </c>
      <c r="AB242" s="43">
        <v>10696.41596983294</v>
      </c>
      <c r="AC242" s="66">
        <v>8339.8755366219848</v>
      </c>
      <c r="AD242" s="42">
        <v>12787.291506454925</v>
      </c>
      <c r="AE242" s="42">
        <v>6234.1444984211084</v>
      </c>
      <c r="AF242" s="42">
        <v>-578.99999999999636</v>
      </c>
      <c r="AG242" s="42">
        <v>0</v>
      </c>
      <c r="AH242" s="44">
        <v>0</v>
      </c>
    </row>
    <row r="243" spans="1:34" s="4" customFormat="1">
      <c r="A243" s="46">
        <v>39758</v>
      </c>
      <c r="B243" s="56" t="s">
        <v>1354</v>
      </c>
      <c r="C243" s="57">
        <v>2.9366499999999999E-3</v>
      </c>
      <c r="D243" s="57">
        <v>2.6123800000000001E-3</v>
      </c>
      <c r="E243" s="65">
        <v>90145.749484972286</v>
      </c>
      <c r="F243" s="42">
        <v>78657</v>
      </c>
      <c r="G243" s="43">
        <v>168802.74948497227</v>
      </c>
      <c r="H243" s="66">
        <v>2512602</v>
      </c>
      <c r="I243" s="42">
        <v>3426403</v>
      </c>
      <c r="J243" s="42">
        <v>1742199</v>
      </c>
      <c r="K243" s="42">
        <v>1817614</v>
      </c>
      <c r="L243" s="44">
        <v>3323103</v>
      </c>
      <c r="M243" s="66">
        <v>-944696</v>
      </c>
      <c r="N243" s="42">
        <v>141178.24114819156</v>
      </c>
      <c r="O243" s="42">
        <v>-803517.7588518085</v>
      </c>
      <c r="P243" s="42">
        <v>0</v>
      </c>
      <c r="Q243" s="44">
        <v>-803517.7588518085</v>
      </c>
      <c r="R243" s="45">
        <v>96754</v>
      </c>
      <c r="S243" s="66">
        <v>517740</v>
      </c>
      <c r="T243" s="42">
        <v>104808</v>
      </c>
      <c r="U243" s="42">
        <v>105001</v>
      </c>
      <c r="V243" s="42">
        <v>303836.53737208172</v>
      </c>
      <c r="W243" s="44">
        <v>1031385.5373720818</v>
      </c>
      <c r="X243" s="66">
        <v>497573</v>
      </c>
      <c r="Y243" s="42">
        <v>0</v>
      </c>
      <c r="Z243" s="42">
        <v>392232</v>
      </c>
      <c r="AA243" s="42">
        <v>39264.335938766861</v>
      </c>
      <c r="AB243" s="43">
        <v>929069.33593876683</v>
      </c>
      <c r="AC243" s="66">
        <v>-108586.72264652071</v>
      </c>
      <c r="AD243" s="42">
        <v>201241.4782879324</v>
      </c>
      <c r="AE243" s="42">
        <v>62693.445791903141</v>
      </c>
      <c r="AF243" s="42">
        <v>-53031.999999999884</v>
      </c>
      <c r="AG243" s="42">
        <v>0</v>
      </c>
      <c r="AH243" s="44">
        <v>0</v>
      </c>
    </row>
    <row r="244" spans="1:34" s="4" customFormat="1">
      <c r="A244" s="46">
        <v>39785</v>
      </c>
      <c r="B244" s="56" t="s">
        <v>1355</v>
      </c>
      <c r="C244" s="57">
        <v>6.3856800000000003E-3</v>
      </c>
      <c r="D244" s="57">
        <v>6.3257599999999997E-3</v>
      </c>
      <c r="E244" s="65">
        <v>196019.56152705874</v>
      </c>
      <c r="F244" s="42">
        <v>171039</v>
      </c>
      <c r="G244" s="43">
        <v>367058.56152705872</v>
      </c>
      <c r="H244" s="66">
        <v>5463598</v>
      </c>
      <c r="I244" s="42">
        <v>7450636</v>
      </c>
      <c r="J244" s="42">
        <v>3788373</v>
      </c>
      <c r="K244" s="42">
        <v>3952360</v>
      </c>
      <c r="L244" s="44">
        <v>7226013</v>
      </c>
      <c r="M244" s="66">
        <v>-2054221</v>
      </c>
      <c r="N244" s="42">
        <v>-386980.24257810053</v>
      </c>
      <c r="O244" s="42">
        <v>-2441201.2425781004</v>
      </c>
      <c r="P244" s="42">
        <v>0</v>
      </c>
      <c r="Q244" s="44">
        <v>-2441201.2425781004</v>
      </c>
      <c r="R244" s="45">
        <v>210390</v>
      </c>
      <c r="S244" s="66">
        <v>1125814</v>
      </c>
      <c r="T244" s="42">
        <v>227904</v>
      </c>
      <c r="U244" s="42">
        <v>228322</v>
      </c>
      <c r="V244" s="42">
        <v>22940.15256433226</v>
      </c>
      <c r="W244" s="44">
        <v>1604980.1525643324</v>
      </c>
      <c r="X244" s="66">
        <v>1081961</v>
      </c>
      <c r="Y244" s="42">
        <v>0</v>
      </c>
      <c r="Z244" s="42">
        <v>852899</v>
      </c>
      <c r="AA244" s="42">
        <v>107596.55789614984</v>
      </c>
      <c r="AB244" s="43">
        <v>2042456.5578961498</v>
      </c>
      <c r="AC244" s="66">
        <v>-560632.19279642752</v>
      </c>
      <c r="AD244" s="42">
        <v>228082.97688487355</v>
      </c>
      <c r="AE244" s="42">
        <v>10388.810579736417</v>
      </c>
      <c r="AF244" s="42">
        <v>-115316</v>
      </c>
      <c r="AG244" s="42">
        <v>0</v>
      </c>
      <c r="AH244" s="44">
        <v>0</v>
      </c>
    </row>
    <row r="245" spans="1:34" s="4" customFormat="1">
      <c r="A245" s="46">
        <v>50235</v>
      </c>
      <c r="B245" s="56" t="s">
        <v>1356</v>
      </c>
      <c r="C245" s="57">
        <v>6.3437600000000004E-3</v>
      </c>
      <c r="D245" s="57">
        <v>6.2420499999999999E-3</v>
      </c>
      <c r="E245" s="65">
        <v>194732.75700160817</v>
      </c>
      <c r="F245" s="42">
        <v>169916</v>
      </c>
      <c r="G245" s="43">
        <v>364648.75700160814</v>
      </c>
      <c r="H245" s="66">
        <v>5427731</v>
      </c>
      <c r="I245" s="42">
        <v>7401725</v>
      </c>
      <c r="J245" s="42">
        <v>3763503</v>
      </c>
      <c r="K245" s="42">
        <v>3926414</v>
      </c>
      <c r="L245" s="44">
        <v>7178576</v>
      </c>
      <c r="M245" s="66">
        <v>-2040736</v>
      </c>
      <c r="N245" s="42">
        <v>535770.21703246725</v>
      </c>
      <c r="O245" s="42">
        <v>-1504965.7829675328</v>
      </c>
      <c r="P245" s="42">
        <v>0</v>
      </c>
      <c r="Q245" s="44">
        <v>-1504965.7829675328</v>
      </c>
      <c r="R245" s="45">
        <v>209008</v>
      </c>
      <c r="S245" s="66">
        <v>1118423</v>
      </c>
      <c r="T245" s="42">
        <v>226408</v>
      </c>
      <c r="U245" s="42">
        <v>226823</v>
      </c>
      <c r="V245" s="42">
        <v>279457.18726553721</v>
      </c>
      <c r="W245" s="44">
        <v>1851111.1872655372</v>
      </c>
      <c r="X245" s="66">
        <v>1074858</v>
      </c>
      <c r="Y245" s="42">
        <v>0</v>
      </c>
      <c r="Z245" s="42">
        <v>847300</v>
      </c>
      <c r="AA245" s="42">
        <v>0</v>
      </c>
      <c r="AB245" s="43">
        <v>1922158</v>
      </c>
      <c r="AC245" s="66">
        <v>-233851.18458922947</v>
      </c>
      <c r="AD245" s="42">
        <v>258808.41379548016</v>
      </c>
      <c r="AE245" s="42">
        <v>18553.958059286586</v>
      </c>
      <c r="AF245" s="42">
        <v>-114558.00000000006</v>
      </c>
      <c r="AG245" s="42">
        <v>0</v>
      </c>
      <c r="AH245" s="44">
        <v>0</v>
      </c>
    </row>
    <row r="246" spans="1:34" s="4" customFormat="1">
      <c r="A246" s="46">
        <v>50410</v>
      </c>
      <c r="B246" s="56" t="s">
        <v>1357</v>
      </c>
      <c r="C246" s="57">
        <v>6.9178999999999996E-4</v>
      </c>
      <c r="D246" s="57">
        <v>6.9596000000000002E-4</v>
      </c>
      <c r="E246" s="65">
        <v>21235.62652942774</v>
      </c>
      <c r="F246" s="42">
        <v>18529</v>
      </c>
      <c r="G246" s="43">
        <v>39764.62652942774</v>
      </c>
      <c r="H246" s="66">
        <v>591897</v>
      </c>
      <c r="I246" s="42">
        <v>807162</v>
      </c>
      <c r="J246" s="42">
        <v>410412</v>
      </c>
      <c r="K246" s="42">
        <v>428177</v>
      </c>
      <c r="L246" s="44">
        <v>782827</v>
      </c>
      <c r="M246" s="66">
        <v>-222543</v>
      </c>
      <c r="N246" s="42">
        <v>37782.194697383202</v>
      </c>
      <c r="O246" s="42">
        <v>-184760.80530261679</v>
      </c>
      <c r="P246" s="42">
        <v>0</v>
      </c>
      <c r="Q246" s="44">
        <v>-184760.80530261679</v>
      </c>
      <c r="R246" s="45">
        <v>22792</v>
      </c>
      <c r="S246" s="66">
        <v>121965</v>
      </c>
      <c r="T246" s="42">
        <v>24690</v>
      </c>
      <c r="U246" s="42">
        <v>24735</v>
      </c>
      <c r="V246" s="42">
        <v>107807.31537254594</v>
      </c>
      <c r="W246" s="44">
        <v>279197.31537254597</v>
      </c>
      <c r="X246" s="66">
        <v>117214</v>
      </c>
      <c r="Y246" s="42">
        <v>0</v>
      </c>
      <c r="Z246" s="42">
        <v>92398</v>
      </c>
      <c r="AA246" s="42">
        <v>11352.914822024677</v>
      </c>
      <c r="AB246" s="43">
        <v>220964.91482202467</v>
      </c>
      <c r="AC246" s="66">
        <v>20497.319816144343</v>
      </c>
      <c r="AD246" s="42">
        <v>51182.430386137916</v>
      </c>
      <c r="AE246" s="42">
        <v>-955.34965176100218</v>
      </c>
      <c r="AF246" s="42">
        <v>-12491.999999999956</v>
      </c>
      <c r="AG246" s="42">
        <v>0</v>
      </c>
      <c r="AH246" s="44">
        <v>0</v>
      </c>
    </row>
    <row r="247" spans="1:34" s="4" customFormat="1">
      <c r="A247" s="46">
        <v>50529</v>
      </c>
      <c r="B247" s="56" t="s">
        <v>1358</v>
      </c>
      <c r="C247" s="57">
        <v>3.1380999999999998E-4</v>
      </c>
      <c r="D247" s="57">
        <v>2.676E-4</v>
      </c>
      <c r="E247" s="65">
        <v>9633.026737082364</v>
      </c>
      <c r="F247" s="42">
        <v>8405</v>
      </c>
      <c r="G247" s="43">
        <v>18038.026737082364</v>
      </c>
      <c r="H247" s="66">
        <v>268496</v>
      </c>
      <c r="I247" s="42">
        <v>366145</v>
      </c>
      <c r="J247" s="42">
        <v>186171</v>
      </c>
      <c r="K247" s="42">
        <v>194230</v>
      </c>
      <c r="L247" s="44">
        <v>355106</v>
      </c>
      <c r="M247" s="66">
        <v>-100950</v>
      </c>
      <c r="N247" s="42">
        <v>-55210.679634065928</v>
      </c>
      <c r="O247" s="42">
        <v>-156160.67963406592</v>
      </c>
      <c r="P247" s="42">
        <v>0</v>
      </c>
      <c r="Q247" s="44">
        <v>-156160.67963406592</v>
      </c>
      <c r="R247" s="45">
        <v>10339</v>
      </c>
      <c r="S247" s="66">
        <v>55326</v>
      </c>
      <c r="T247" s="42">
        <v>11200</v>
      </c>
      <c r="U247" s="42">
        <v>11220</v>
      </c>
      <c r="V247" s="42">
        <v>40801.837842846267</v>
      </c>
      <c r="W247" s="44">
        <v>118547.83784284626</v>
      </c>
      <c r="X247" s="66">
        <v>53171</v>
      </c>
      <c r="Y247" s="42">
        <v>0</v>
      </c>
      <c r="Z247" s="42">
        <v>41914</v>
      </c>
      <c r="AA247" s="42">
        <v>77836.458775779087</v>
      </c>
      <c r="AB247" s="43">
        <v>172921.45877577909</v>
      </c>
      <c r="AC247" s="66">
        <v>-65229.797898440018</v>
      </c>
      <c r="AD247" s="42">
        <v>7567.7563897330747</v>
      </c>
      <c r="AE247" s="42">
        <v>8955.4205757741165</v>
      </c>
      <c r="AF247" s="42">
        <v>-5667</v>
      </c>
      <c r="AG247" s="42">
        <v>0</v>
      </c>
      <c r="AH247" s="44">
        <v>0</v>
      </c>
    </row>
    <row r="248" spans="1:34" s="4" customFormat="1">
      <c r="A248" s="46">
        <v>50550</v>
      </c>
      <c r="B248" s="56" t="s">
        <v>1359</v>
      </c>
      <c r="C248" s="57">
        <v>1.05255E-3</v>
      </c>
      <c r="D248" s="57">
        <v>1.0708E-3</v>
      </c>
      <c r="E248" s="65">
        <v>32309.94585126789</v>
      </c>
      <c r="F248" s="42">
        <v>28192</v>
      </c>
      <c r="G248" s="43">
        <v>60501.94585126789</v>
      </c>
      <c r="H248" s="66">
        <v>900563</v>
      </c>
      <c r="I248" s="42">
        <v>1228086</v>
      </c>
      <c r="J248" s="42">
        <v>624437</v>
      </c>
      <c r="K248" s="42">
        <v>651467</v>
      </c>
      <c r="L248" s="44">
        <v>1191062</v>
      </c>
      <c r="M248" s="66">
        <v>-338597</v>
      </c>
      <c r="N248" s="42">
        <v>-56664.904097291743</v>
      </c>
      <c r="O248" s="42">
        <v>-395261.90409729176</v>
      </c>
      <c r="P248" s="42">
        <v>0</v>
      </c>
      <c r="Q248" s="44">
        <v>-395261.90409729176</v>
      </c>
      <c r="R248" s="45">
        <v>34678</v>
      </c>
      <c r="S248" s="66">
        <v>185568</v>
      </c>
      <c r="T248" s="42">
        <v>37565</v>
      </c>
      <c r="U248" s="42">
        <v>37634</v>
      </c>
      <c r="V248" s="42">
        <v>0</v>
      </c>
      <c r="W248" s="44">
        <v>260767</v>
      </c>
      <c r="X248" s="66">
        <v>178339</v>
      </c>
      <c r="Y248" s="42">
        <v>0</v>
      </c>
      <c r="Z248" s="42">
        <v>140583</v>
      </c>
      <c r="AA248" s="42">
        <v>38674.548654226375</v>
      </c>
      <c r="AB248" s="43">
        <v>357596.54865422635</v>
      </c>
      <c r="AC248" s="66">
        <v>-99034.782674311005</v>
      </c>
      <c r="AD248" s="42">
        <v>24989.880712337617</v>
      </c>
      <c r="AE248" s="42">
        <v>-3777.6466922529844</v>
      </c>
      <c r="AF248" s="42">
        <v>-19007</v>
      </c>
      <c r="AG248" s="42">
        <v>0</v>
      </c>
      <c r="AH248" s="44">
        <v>0</v>
      </c>
    </row>
    <row r="249" spans="1:34" s="4" customFormat="1">
      <c r="A249" s="46">
        <v>50660</v>
      </c>
      <c r="B249" s="56" t="s">
        <v>1360</v>
      </c>
      <c r="C249" s="57">
        <v>8.8164599999999999E-3</v>
      </c>
      <c r="D249" s="57">
        <v>9.0207399999999993E-3</v>
      </c>
      <c r="E249" s="65">
        <v>270636.84194894216</v>
      </c>
      <c r="F249" s="42">
        <v>236147</v>
      </c>
      <c r="G249" s="43">
        <v>506783.84194894216</v>
      </c>
      <c r="H249" s="66">
        <v>7543377</v>
      </c>
      <c r="I249" s="42">
        <v>10286803</v>
      </c>
      <c r="J249" s="42">
        <v>5230459</v>
      </c>
      <c r="K249" s="42">
        <v>5456870</v>
      </c>
      <c r="L249" s="44">
        <v>9976675</v>
      </c>
      <c r="M249" s="66">
        <v>-2836183</v>
      </c>
      <c r="N249" s="42">
        <v>-978975.04468011181</v>
      </c>
      <c r="O249" s="42">
        <v>-3815158.044680112</v>
      </c>
      <c r="P249" s="42">
        <v>0</v>
      </c>
      <c r="Q249" s="44">
        <v>-3815158.044680112</v>
      </c>
      <c r="R249" s="45">
        <v>290477</v>
      </c>
      <c r="S249" s="66">
        <v>1554367</v>
      </c>
      <c r="T249" s="42">
        <v>314658</v>
      </c>
      <c r="U249" s="42">
        <v>315235</v>
      </c>
      <c r="V249" s="42">
        <v>0</v>
      </c>
      <c r="W249" s="44">
        <v>2184260</v>
      </c>
      <c r="X249" s="66">
        <v>1493822</v>
      </c>
      <c r="Y249" s="42">
        <v>0</v>
      </c>
      <c r="Z249" s="42">
        <v>1177564</v>
      </c>
      <c r="AA249" s="42">
        <v>937202.98029596196</v>
      </c>
      <c r="AB249" s="43">
        <v>3608588.9802959617</v>
      </c>
      <c r="AC249" s="66">
        <v>-1283096.680782889</v>
      </c>
      <c r="AD249" s="42">
        <v>59658.51440144598</v>
      </c>
      <c r="AE249" s="42">
        <v>-41678.813914519029</v>
      </c>
      <c r="AF249" s="42">
        <v>-159212</v>
      </c>
      <c r="AG249" s="42">
        <v>0</v>
      </c>
      <c r="AH249" s="44">
        <v>0</v>
      </c>
    </row>
    <row r="250" spans="1:34" s="4" customFormat="1">
      <c r="A250" s="46">
        <v>50665</v>
      </c>
      <c r="B250" s="56" t="s">
        <v>1361</v>
      </c>
      <c r="C250" s="57">
        <v>1.65339E-3</v>
      </c>
      <c r="D250" s="57">
        <v>1.53571E-3</v>
      </c>
      <c r="E250" s="65">
        <v>50753.668080616189</v>
      </c>
      <c r="F250" s="42">
        <v>44286</v>
      </c>
      <c r="G250" s="43">
        <v>95039.668080616189</v>
      </c>
      <c r="H250" s="66">
        <v>1414643</v>
      </c>
      <c r="I250" s="42">
        <v>1929130</v>
      </c>
      <c r="J250" s="42">
        <v>980891</v>
      </c>
      <c r="K250" s="42">
        <v>1023351</v>
      </c>
      <c r="L250" s="44">
        <v>1870970</v>
      </c>
      <c r="M250" s="66">
        <v>-531882</v>
      </c>
      <c r="N250" s="42">
        <v>-8438.8939192934831</v>
      </c>
      <c r="O250" s="42">
        <v>-540320.89391929354</v>
      </c>
      <c r="P250" s="42">
        <v>0</v>
      </c>
      <c r="Q250" s="44">
        <v>-540320.89391929354</v>
      </c>
      <c r="R250" s="45">
        <v>54474</v>
      </c>
      <c r="S250" s="66">
        <v>291497</v>
      </c>
      <c r="T250" s="42">
        <v>59009</v>
      </c>
      <c r="U250" s="42">
        <v>59117</v>
      </c>
      <c r="V250" s="42">
        <v>162275.03656783816</v>
      </c>
      <c r="W250" s="44">
        <v>571898.03656783816</v>
      </c>
      <c r="X250" s="66">
        <v>280143</v>
      </c>
      <c r="Y250" s="42">
        <v>0</v>
      </c>
      <c r="Z250" s="42">
        <v>220834</v>
      </c>
      <c r="AA250" s="42">
        <v>31911.908265582882</v>
      </c>
      <c r="AB250" s="43">
        <v>532888.90826558287</v>
      </c>
      <c r="AC250" s="66">
        <v>-67914.61455983005</v>
      </c>
      <c r="AD250" s="42">
        <v>114150.27963085912</v>
      </c>
      <c r="AE250" s="42">
        <v>22631.463231226222</v>
      </c>
      <c r="AF250" s="42">
        <v>-29858</v>
      </c>
      <c r="AG250" s="42">
        <v>0</v>
      </c>
      <c r="AH250" s="44">
        <v>0</v>
      </c>
    </row>
    <row r="251" spans="1:34" s="4" customFormat="1">
      <c r="A251" s="46">
        <v>50670</v>
      </c>
      <c r="B251" s="56" t="s">
        <v>1362</v>
      </c>
      <c r="C251" s="57">
        <v>1.48597E-2</v>
      </c>
      <c r="D251" s="57">
        <v>1.453832E-2</v>
      </c>
      <c r="E251" s="65">
        <v>456144.69082683476</v>
      </c>
      <c r="F251" s="42">
        <v>398014</v>
      </c>
      <c r="G251" s="43">
        <v>854158.69082683476</v>
      </c>
      <c r="H251" s="66">
        <v>12713983</v>
      </c>
      <c r="I251" s="42">
        <v>17337890</v>
      </c>
      <c r="J251" s="42">
        <v>8815676</v>
      </c>
      <c r="K251" s="42">
        <v>9197280</v>
      </c>
      <c r="L251" s="44">
        <v>16815183</v>
      </c>
      <c r="M251" s="66">
        <v>-4780244</v>
      </c>
      <c r="N251" s="42">
        <v>-275733.90781331231</v>
      </c>
      <c r="O251" s="42">
        <v>-5055977.9078133125</v>
      </c>
      <c r="P251" s="42">
        <v>0</v>
      </c>
      <c r="Q251" s="44">
        <v>-5055977.9078133125</v>
      </c>
      <c r="R251" s="45">
        <v>489584</v>
      </c>
      <c r="S251" s="66">
        <v>2619807</v>
      </c>
      <c r="T251" s="42">
        <v>530340</v>
      </c>
      <c r="U251" s="42">
        <v>531312</v>
      </c>
      <c r="V251" s="42">
        <v>389418.69917449739</v>
      </c>
      <c r="W251" s="44">
        <v>4070877.6991744973</v>
      </c>
      <c r="X251" s="66">
        <v>2517761</v>
      </c>
      <c r="Y251" s="42">
        <v>0</v>
      </c>
      <c r="Z251" s="42">
        <v>1984726</v>
      </c>
      <c r="AA251" s="42">
        <v>103641.18943130373</v>
      </c>
      <c r="AB251" s="43">
        <v>4606128.1894313041</v>
      </c>
      <c r="AC251" s="66">
        <v>-971931.57189236977</v>
      </c>
      <c r="AD251" s="42">
        <v>645337.86008813465</v>
      </c>
      <c r="AE251" s="42">
        <v>59688.221547428919</v>
      </c>
      <c r="AF251" s="42">
        <v>-268345.0000000007</v>
      </c>
      <c r="AG251" s="42">
        <v>0</v>
      </c>
      <c r="AH251" s="44">
        <v>0</v>
      </c>
    </row>
    <row r="252" spans="1:34" s="4" customFormat="1">
      <c r="A252" s="46">
        <v>50850</v>
      </c>
      <c r="B252" s="56" t="s">
        <v>1363</v>
      </c>
      <c r="C252" s="57">
        <v>6.8701999999999999E-4</v>
      </c>
      <c r="D252" s="57">
        <v>7.2696999999999996E-4</v>
      </c>
      <c r="E252" s="65">
        <v>21089.51039453251</v>
      </c>
      <c r="F252" s="42">
        <v>18402</v>
      </c>
      <c r="G252" s="43">
        <v>39491.51039453251</v>
      </c>
      <c r="H252" s="66">
        <v>587815</v>
      </c>
      <c r="I252" s="42">
        <v>801596</v>
      </c>
      <c r="J252" s="42">
        <v>407582</v>
      </c>
      <c r="K252" s="42">
        <v>425225</v>
      </c>
      <c r="L252" s="44">
        <v>777429</v>
      </c>
      <c r="M252" s="66">
        <v>-221009</v>
      </c>
      <c r="N252" s="42">
        <v>-166441.3765763054</v>
      </c>
      <c r="O252" s="42">
        <v>-387450.37657630537</v>
      </c>
      <c r="P252" s="42">
        <v>0</v>
      </c>
      <c r="Q252" s="44">
        <v>-387450.37657630537</v>
      </c>
      <c r="R252" s="45">
        <v>22635</v>
      </c>
      <c r="S252" s="66">
        <v>121124</v>
      </c>
      <c r="T252" s="42">
        <v>24520</v>
      </c>
      <c r="U252" s="42">
        <v>24565</v>
      </c>
      <c r="V252" s="42">
        <v>0</v>
      </c>
      <c r="W252" s="44">
        <v>170209</v>
      </c>
      <c r="X252" s="66">
        <v>116406</v>
      </c>
      <c r="Y252" s="42">
        <v>0</v>
      </c>
      <c r="Z252" s="42">
        <v>91761</v>
      </c>
      <c r="AA252" s="42">
        <v>141813.73352020278</v>
      </c>
      <c r="AB252" s="43">
        <v>349980.7335202028</v>
      </c>
      <c r="AC252" s="66">
        <v>-146887.2148875274</v>
      </c>
      <c r="AD252" s="42">
        <v>-12541.539773252473</v>
      </c>
      <c r="AE252" s="42">
        <v>-7938.9788594228721</v>
      </c>
      <c r="AF252" s="42">
        <v>-12404.000000000058</v>
      </c>
      <c r="AG252" s="42">
        <v>0</v>
      </c>
      <c r="AH252" s="44">
        <v>0</v>
      </c>
    </row>
    <row r="253" spans="1:34" s="4" customFormat="1">
      <c r="A253" s="46">
        <v>50852</v>
      </c>
      <c r="B253" s="56" t="s">
        <v>1364</v>
      </c>
      <c r="C253" s="57">
        <v>4.1483999999999998E-4</v>
      </c>
      <c r="D253" s="57">
        <v>4.0415999999999998E-4</v>
      </c>
      <c r="E253" s="65">
        <v>12734.226856680409</v>
      </c>
      <c r="F253" s="42">
        <v>11111</v>
      </c>
      <c r="G253" s="43">
        <v>23845.226856680409</v>
      </c>
      <c r="H253" s="66">
        <v>354938</v>
      </c>
      <c r="I253" s="42">
        <v>484024</v>
      </c>
      <c r="J253" s="42">
        <v>246108</v>
      </c>
      <c r="K253" s="42">
        <v>256762</v>
      </c>
      <c r="L253" s="44">
        <v>469431</v>
      </c>
      <c r="M253" s="66">
        <v>-133451</v>
      </c>
      <c r="N253" s="42">
        <v>29800.001348338774</v>
      </c>
      <c r="O253" s="42">
        <v>-103650.99865166123</v>
      </c>
      <c r="P253" s="42">
        <v>0</v>
      </c>
      <c r="Q253" s="44">
        <v>-103650.99865166123</v>
      </c>
      <c r="R253" s="45">
        <v>13668</v>
      </c>
      <c r="S253" s="66">
        <v>73137</v>
      </c>
      <c r="T253" s="42">
        <v>14806</v>
      </c>
      <c r="U253" s="42">
        <v>14833</v>
      </c>
      <c r="V253" s="42">
        <v>25063.196539057924</v>
      </c>
      <c r="W253" s="44">
        <v>127839.19653905793</v>
      </c>
      <c r="X253" s="66">
        <v>70289</v>
      </c>
      <c r="Y253" s="42">
        <v>0</v>
      </c>
      <c r="Z253" s="42">
        <v>55408</v>
      </c>
      <c r="AA253" s="42">
        <v>17387.206017926055</v>
      </c>
      <c r="AB253" s="43">
        <v>143084.20601792604</v>
      </c>
      <c r="AC253" s="66">
        <v>-21860.382622949604</v>
      </c>
      <c r="AD253" s="42">
        <v>12108.224428531159</v>
      </c>
      <c r="AE253" s="42">
        <v>1999.1487155503157</v>
      </c>
      <c r="AF253" s="42">
        <v>-7491.9999999999854</v>
      </c>
      <c r="AG253" s="42">
        <v>0</v>
      </c>
      <c r="AH253" s="44">
        <v>0</v>
      </c>
    </row>
    <row r="254" spans="1:34" s="4" customFormat="1">
      <c r="A254" s="46">
        <v>50860</v>
      </c>
      <c r="B254" s="56" t="s">
        <v>1365</v>
      </c>
      <c r="C254" s="57">
        <v>7.4315999999999998E-4</v>
      </c>
      <c r="D254" s="57">
        <v>6.6136000000000005E-4</v>
      </c>
      <c r="E254" s="65">
        <v>22812.545717435572</v>
      </c>
      <c r="F254" s="42">
        <v>19905</v>
      </c>
      <c r="G254" s="43">
        <v>42717.545717435569</v>
      </c>
      <c r="H254" s="66">
        <v>635849</v>
      </c>
      <c r="I254" s="42">
        <v>867099</v>
      </c>
      <c r="J254" s="42">
        <v>440888</v>
      </c>
      <c r="K254" s="42">
        <v>459972</v>
      </c>
      <c r="L254" s="44">
        <v>840957</v>
      </c>
      <c r="M254" s="66">
        <v>-239068</v>
      </c>
      <c r="N254" s="42">
        <v>-86411.174813674588</v>
      </c>
      <c r="O254" s="42">
        <v>-325479.17481367459</v>
      </c>
      <c r="P254" s="42">
        <v>0</v>
      </c>
      <c r="Q254" s="44">
        <v>-325479.17481367459</v>
      </c>
      <c r="R254" s="45">
        <v>24485</v>
      </c>
      <c r="S254" s="66">
        <v>131021</v>
      </c>
      <c r="T254" s="42">
        <v>26523</v>
      </c>
      <c r="U254" s="42">
        <v>26572</v>
      </c>
      <c r="V254" s="42">
        <v>70878.170787606738</v>
      </c>
      <c r="W254" s="44">
        <v>254994.17078760674</v>
      </c>
      <c r="X254" s="66">
        <v>125918</v>
      </c>
      <c r="Y254" s="42">
        <v>0</v>
      </c>
      <c r="Z254" s="42">
        <v>99260</v>
      </c>
      <c r="AA254" s="42">
        <v>73650.094436128595</v>
      </c>
      <c r="AB254" s="43">
        <v>298828.09443612862</v>
      </c>
      <c r="AC254" s="66">
        <v>-90284.960131184038</v>
      </c>
      <c r="AD254" s="42">
        <v>44057.040230712941</v>
      </c>
      <c r="AE254" s="42">
        <v>15813.996251949233</v>
      </c>
      <c r="AF254" s="42">
        <v>-13420</v>
      </c>
      <c r="AG254" s="42">
        <v>0</v>
      </c>
      <c r="AH254" s="44">
        <v>0</v>
      </c>
    </row>
    <row r="255" spans="1:34" s="4" customFormat="1">
      <c r="A255" s="46">
        <v>51106</v>
      </c>
      <c r="B255" s="56" t="s">
        <v>2684</v>
      </c>
      <c r="C255" s="57">
        <v>2.82438E-3</v>
      </c>
      <c r="D255" s="57">
        <v>2.8720299999999998E-3</v>
      </c>
      <c r="E255" s="65">
        <v>86699.398540070324</v>
      </c>
      <c r="F255" s="42">
        <v>75650</v>
      </c>
      <c r="G255" s="43">
        <v>162349.39854007034</v>
      </c>
      <c r="H255" s="66">
        <v>2416544</v>
      </c>
      <c r="I255" s="42">
        <v>3295409</v>
      </c>
      <c r="J255" s="42">
        <v>1675594</v>
      </c>
      <c r="K255" s="42">
        <v>1748125</v>
      </c>
      <c r="L255" s="44">
        <v>3196058</v>
      </c>
      <c r="M255" s="66">
        <v>-908580</v>
      </c>
      <c r="N255" s="42">
        <v>1906075.3359658879</v>
      </c>
      <c r="O255" s="42">
        <v>997495.33596588788</v>
      </c>
      <c r="P255" s="42">
        <v>0</v>
      </c>
      <c r="Q255" s="44">
        <v>997495.33596588788</v>
      </c>
      <c r="R255" s="45">
        <v>93055</v>
      </c>
      <c r="S255" s="66">
        <v>497946</v>
      </c>
      <c r="T255" s="42">
        <v>100802</v>
      </c>
      <c r="U255" s="42">
        <v>100986</v>
      </c>
      <c r="V255" s="42">
        <v>821412.72746425238</v>
      </c>
      <c r="W255" s="44">
        <v>1521146.7274642524</v>
      </c>
      <c r="X255" s="66">
        <v>478550</v>
      </c>
      <c r="Y255" s="42">
        <v>0</v>
      </c>
      <c r="Z255" s="42">
        <v>377236</v>
      </c>
      <c r="AA255" s="42">
        <v>64693.320454389883</v>
      </c>
      <c r="AB255" s="43">
        <v>920479.3204543899</v>
      </c>
      <c r="AC255" s="66">
        <v>570119.48502294032</v>
      </c>
      <c r="AD255" s="42">
        <v>91431.277655233134</v>
      </c>
      <c r="AE255" s="42">
        <v>-9879.35566831092</v>
      </c>
      <c r="AF255" s="42">
        <v>-51004</v>
      </c>
      <c r="AG255" s="42">
        <v>0</v>
      </c>
      <c r="AH255" s="44">
        <v>0</v>
      </c>
    </row>
    <row r="256" spans="1:34" s="4" customFormat="1">
      <c r="A256" s="46">
        <v>51107</v>
      </c>
      <c r="B256" s="56" t="s">
        <v>2685</v>
      </c>
      <c r="C256" s="57">
        <v>4.7142699999999996E-3</v>
      </c>
      <c r="D256" s="57">
        <v>4.5722599999999999E-3</v>
      </c>
      <c r="E256" s="65">
        <v>144712.72750179717</v>
      </c>
      <c r="F256" s="42">
        <v>126271</v>
      </c>
      <c r="G256" s="43">
        <v>270983.72750179714</v>
      </c>
      <c r="H256" s="66">
        <v>4033537</v>
      </c>
      <c r="I256" s="42">
        <v>5500481</v>
      </c>
      <c r="J256" s="42">
        <v>2796791</v>
      </c>
      <c r="K256" s="42">
        <v>2917856</v>
      </c>
      <c r="L256" s="44">
        <v>5334651</v>
      </c>
      <c r="M256" s="66">
        <v>-1516542</v>
      </c>
      <c r="N256" s="42">
        <v>3145483.3385280105</v>
      </c>
      <c r="O256" s="42">
        <v>1628941.3385280105</v>
      </c>
      <c r="P256" s="42">
        <v>0</v>
      </c>
      <c r="Q256" s="44">
        <v>1628941.3385280105</v>
      </c>
      <c r="R256" s="45">
        <v>155321</v>
      </c>
      <c r="S256" s="66">
        <v>831139</v>
      </c>
      <c r="T256" s="42">
        <v>168251</v>
      </c>
      <c r="U256" s="42">
        <v>168560</v>
      </c>
      <c r="V256" s="42">
        <v>1362138.3070500938</v>
      </c>
      <c r="W256" s="44">
        <v>2530088.307050094</v>
      </c>
      <c r="X256" s="66">
        <v>798765</v>
      </c>
      <c r="Y256" s="42">
        <v>0</v>
      </c>
      <c r="Z256" s="42">
        <v>629658</v>
      </c>
      <c r="AA256" s="42">
        <v>73722.417927724804</v>
      </c>
      <c r="AB256" s="43">
        <v>1502145.4179277248</v>
      </c>
      <c r="AC256" s="66">
        <v>905733.89334627474</v>
      </c>
      <c r="AD256" s="42">
        <v>180587.91852747634</v>
      </c>
      <c r="AE256" s="42">
        <v>26754.077248617927</v>
      </c>
      <c r="AF256" s="42">
        <v>-85133</v>
      </c>
      <c r="AG256" s="42">
        <v>0</v>
      </c>
      <c r="AH256" s="44">
        <v>0</v>
      </c>
    </row>
    <row r="257" spans="1:34" s="4" customFormat="1">
      <c r="A257" s="46">
        <v>51113</v>
      </c>
      <c r="B257" s="56" t="s">
        <v>1396</v>
      </c>
      <c r="C257" s="57">
        <v>1.2496E-4</v>
      </c>
      <c r="D257" s="57">
        <v>1.2735000000000001E-4</v>
      </c>
      <c r="E257" s="65">
        <v>3835.737803115675</v>
      </c>
      <c r="F257" s="42">
        <v>3347</v>
      </c>
      <c r="G257" s="43">
        <v>7182.737803115675</v>
      </c>
      <c r="H257" s="66">
        <v>106916</v>
      </c>
      <c r="I257" s="42">
        <v>145800</v>
      </c>
      <c r="J257" s="42">
        <v>74134</v>
      </c>
      <c r="K257" s="42">
        <v>77343</v>
      </c>
      <c r="L257" s="44">
        <v>141404</v>
      </c>
      <c r="M257" s="66">
        <v>-40199</v>
      </c>
      <c r="N257" s="42">
        <v>85852.434127564207</v>
      </c>
      <c r="O257" s="42">
        <v>45653.434127564207</v>
      </c>
      <c r="P257" s="42">
        <v>0</v>
      </c>
      <c r="Q257" s="44">
        <v>45653.434127564207</v>
      </c>
      <c r="R257" s="45">
        <v>4117</v>
      </c>
      <c r="S257" s="66">
        <v>22031</v>
      </c>
      <c r="T257" s="42">
        <v>4460</v>
      </c>
      <c r="U257" s="42">
        <v>4468</v>
      </c>
      <c r="V257" s="42">
        <v>36352.422237460145</v>
      </c>
      <c r="W257" s="44">
        <v>67311.422237460152</v>
      </c>
      <c r="X257" s="66">
        <v>21173</v>
      </c>
      <c r="Y257" s="42">
        <v>0</v>
      </c>
      <c r="Z257" s="42">
        <v>16690</v>
      </c>
      <c r="AA257" s="42">
        <v>8435.7880225660592</v>
      </c>
      <c r="AB257" s="43">
        <v>46298.788022566063</v>
      </c>
      <c r="AC257" s="66">
        <v>22199.800771373968</v>
      </c>
      <c r="AD257" s="42">
        <v>1561.4622259307976</v>
      </c>
      <c r="AE257" s="42">
        <v>-491.62878241067938</v>
      </c>
      <c r="AF257" s="42">
        <v>-2257</v>
      </c>
      <c r="AG257" s="42">
        <v>0</v>
      </c>
      <c r="AH257" s="44">
        <v>0</v>
      </c>
    </row>
    <row r="258" spans="1:34" s="4" customFormat="1">
      <c r="A258" s="46">
        <v>51114</v>
      </c>
      <c r="B258" s="56" t="s">
        <v>2686</v>
      </c>
      <c r="C258" s="57">
        <v>4.5555999999999998E-4</v>
      </c>
      <c r="D258" s="57">
        <v>4.8276999999999999E-4</v>
      </c>
      <c r="E258" s="65">
        <v>13984.287572729047</v>
      </c>
      <c r="F258" s="42">
        <v>12202</v>
      </c>
      <c r="G258" s="43">
        <v>26186.287572729045</v>
      </c>
      <c r="H258" s="66">
        <v>389778</v>
      </c>
      <c r="I258" s="42">
        <v>531535</v>
      </c>
      <c r="J258" s="42">
        <v>270266</v>
      </c>
      <c r="K258" s="42">
        <v>281965</v>
      </c>
      <c r="L258" s="44">
        <v>515510</v>
      </c>
      <c r="M258" s="66">
        <v>-146550</v>
      </c>
      <c r="N258" s="42">
        <v>320936.41729708097</v>
      </c>
      <c r="O258" s="42">
        <v>174386.41729708097</v>
      </c>
      <c r="P258" s="42">
        <v>0</v>
      </c>
      <c r="Q258" s="44">
        <v>174386.41729708097</v>
      </c>
      <c r="R258" s="45">
        <v>15009</v>
      </c>
      <c r="S258" s="66">
        <v>80317</v>
      </c>
      <c r="T258" s="42">
        <v>16259</v>
      </c>
      <c r="U258" s="42">
        <v>16289</v>
      </c>
      <c r="V258" s="42">
        <v>142159.14398263162</v>
      </c>
      <c r="W258" s="44">
        <v>255024.14398263162</v>
      </c>
      <c r="X258" s="66">
        <v>77188</v>
      </c>
      <c r="Y258" s="42">
        <v>0</v>
      </c>
      <c r="Z258" s="42">
        <v>60847</v>
      </c>
      <c r="AA258" s="42">
        <v>61031.881219511328</v>
      </c>
      <c r="AB258" s="43">
        <v>199066.88121951133</v>
      </c>
      <c r="AC258" s="66">
        <v>74434.701323133486</v>
      </c>
      <c r="AD258" s="42">
        <v>-4847.5300706385096</v>
      </c>
      <c r="AE258" s="42">
        <v>-5404.9084893746758</v>
      </c>
      <c r="AF258" s="42">
        <v>-8225</v>
      </c>
      <c r="AG258" s="42">
        <v>0</v>
      </c>
      <c r="AH258" s="44">
        <v>0</v>
      </c>
    </row>
    <row r="259" spans="1:34" s="4" customFormat="1">
      <c r="A259" s="46">
        <v>51142</v>
      </c>
      <c r="B259" s="56" t="s">
        <v>2643</v>
      </c>
      <c r="C259" s="57">
        <v>4.8506499999999998E-3</v>
      </c>
      <c r="D259" s="57">
        <v>5.7797999999999999E-3</v>
      </c>
      <c r="E259" s="65">
        <v>148899.27044739563</v>
      </c>
      <c r="F259" s="42">
        <v>129924</v>
      </c>
      <c r="G259" s="43">
        <v>278823.27044739563</v>
      </c>
      <c r="H259" s="66">
        <v>4150224</v>
      </c>
      <c r="I259" s="42">
        <v>5659605</v>
      </c>
      <c r="J259" s="42">
        <v>2877700</v>
      </c>
      <c r="K259" s="42">
        <v>3002267</v>
      </c>
      <c r="L259" s="44">
        <v>5488978</v>
      </c>
      <c r="M259" s="66">
        <v>-1560414</v>
      </c>
      <c r="N259" s="42">
        <v>3730431.3008219199</v>
      </c>
      <c r="O259" s="42">
        <v>2170017.3008219199</v>
      </c>
      <c r="P259" s="42">
        <v>0</v>
      </c>
      <c r="Q259" s="44">
        <v>2170017.3008219199</v>
      </c>
      <c r="R259" s="45">
        <v>159815</v>
      </c>
      <c r="S259" s="66">
        <v>855183</v>
      </c>
      <c r="T259" s="42">
        <v>173119</v>
      </c>
      <c r="U259" s="42">
        <v>173436</v>
      </c>
      <c r="V259" s="42">
        <v>1925684.1191077619</v>
      </c>
      <c r="W259" s="44">
        <v>3127422.1191077619</v>
      </c>
      <c r="X259" s="66">
        <v>821872</v>
      </c>
      <c r="Y259" s="42">
        <v>0</v>
      </c>
      <c r="Z259" s="42">
        <v>647874</v>
      </c>
      <c r="AA259" s="42">
        <v>1919536.5867285701</v>
      </c>
      <c r="AB259" s="43">
        <v>3389282.5867285701</v>
      </c>
      <c r="AC259" s="66">
        <v>487736.12216027617</v>
      </c>
      <c r="AD259" s="42">
        <v>-479645.54090399784</v>
      </c>
      <c r="AE259" s="42">
        <v>-182356.04887708646</v>
      </c>
      <c r="AF259" s="42">
        <v>-87595.000000000029</v>
      </c>
      <c r="AG259" s="42">
        <v>0</v>
      </c>
      <c r="AH259" s="44">
        <v>0</v>
      </c>
    </row>
    <row r="260" spans="1:34" s="4" customFormat="1">
      <c r="A260" s="46">
        <v>51143</v>
      </c>
      <c r="B260" s="56" t="s">
        <v>2727</v>
      </c>
      <c r="C260" s="57">
        <v>1.059861E-2</v>
      </c>
      <c r="D260" s="57">
        <v>0</v>
      </c>
      <c r="E260" s="65">
        <v>325343.00297986687</v>
      </c>
      <c r="F260" s="42">
        <v>283881</v>
      </c>
      <c r="G260" s="43">
        <v>609224.00297986693</v>
      </c>
      <c r="H260" s="66">
        <v>9068188</v>
      </c>
      <c r="I260" s="42">
        <v>12366167</v>
      </c>
      <c r="J260" s="42">
        <v>6287739</v>
      </c>
      <c r="K260" s="42">
        <v>6559916</v>
      </c>
      <c r="L260" s="44">
        <v>11993349</v>
      </c>
      <c r="M260" s="66">
        <v>-3409486</v>
      </c>
      <c r="N260" s="42">
        <v>3873226.9866773845</v>
      </c>
      <c r="O260" s="42">
        <v>463740.98667738447</v>
      </c>
      <c r="P260" s="42">
        <v>0</v>
      </c>
      <c r="Q260" s="44">
        <v>463740.98667738447</v>
      </c>
      <c r="R260" s="45">
        <v>349193</v>
      </c>
      <c r="S260" s="66">
        <v>1868565</v>
      </c>
      <c r="T260" s="42">
        <v>378262</v>
      </c>
      <c r="U260" s="42">
        <v>378956</v>
      </c>
      <c r="V260" s="42">
        <v>9799264.2762937825</v>
      </c>
      <c r="W260" s="44">
        <v>12425047.276293783</v>
      </c>
      <c r="X260" s="66">
        <v>1795781</v>
      </c>
      <c r="Y260" s="42">
        <v>0</v>
      </c>
      <c r="Z260" s="42">
        <v>1415596</v>
      </c>
      <c r="AA260" s="42">
        <v>0</v>
      </c>
      <c r="AB260" s="43">
        <v>3211377</v>
      </c>
      <c r="AC260" s="66">
        <v>3099372.9866773845</v>
      </c>
      <c r="AD260" s="42">
        <v>4239098.986677384</v>
      </c>
      <c r="AE260" s="42">
        <v>2066593.3029390131</v>
      </c>
      <c r="AF260" s="42">
        <v>-191395</v>
      </c>
      <c r="AG260" s="42">
        <v>0</v>
      </c>
      <c r="AH260" s="44">
        <v>0</v>
      </c>
    </row>
    <row r="261" spans="1:34" s="4" customFormat="1">
      <c r="A261" s="46">
        <v>51183</v>
      </c>
      <c r="B261" s="56" t="s">
        <v>2693</v>
      </c>
      <c r="C261" s="57">
        <v>0</v>
      </c>
      <c r="D261" s="57">
        <v>0</v>
      </c>
      <c r="E261" s="65">
        <v>0</v>
      </c>
      <c r="F261" s="42">
        <v>0</v>
      </c>
      <c r="G261" s="43">
        <v>0</v>
      </c>
      <c r="H261" s="66">
        <v>0</v>
      </c>
      <c r="I261" s="42">
        <v>0</v>
      </c>
      <c r="J261" s="42">
        <v>0</v>
      </c>
      <c r="K261" s="42">
        <v>0</v>
      </c>
      <c r="L261" s="44">
        <v>0</v>
      </c>
      <c r="M261" s="66">
        <v>0</v>
      </c>
      <c r="N261" s="42">
        <v>0</v>
      </c>
      <c r="O261" s="42">
        <v>0</v>
      </c>
      <c r="P261" s="42">
        <v>0</v>
      </c>
      <c r="Q261" s="44">
        <v>0</v>
      </c>
      <c r="R261" s="45">
        <v>0</v>
      </c>
      <c r="S261" s="66">
        <v>0</v>
      </c>
      <c r="T261" s="42">
        <v>0</v>
      </c>
      <c r="U261" s="42">
        <v>0</v>
      </c>
      <c r="V261" s="42">
        <v>0</v>
      </c>
      <c r="W261" s="44">
        <v>0</v>
      </c>
      <c r="X261" s="66">
        <v>0</v>
      </c>
      <c r="Y261" s="42">
        <v>0</v>
      </c>
      <c r="Z261" s="42">
        <v>0</v>
      </c>
      <c r="AA261" s="42">
        <v>0</v>
      </c>
      <c r="AB261" s="43">
        <v>0</v>
      </c>
      <c r="AC261" s="66">
        <v>0</v>
      </c>
      <c r="AD261" s="42">
        <v>0</v>
      </c>
      <c r="AE261" s="42">
        <v>0</v>
      </c>
      <c r="AF261" s="42">
        <v>0</v>
      </c>
      <c r="AG261" s="42">
        <v>0</v>
      </c>
      <c r="AH261" s="44">
        <v>0</v>
      </c>
    </row>
    <row r="262" spans="1:34" s="4" customFormat="1">
      <c r="A262" s="46">
        <v>51340</v>
      </c>
      <c r="B262" s="56" t="s">
        <v>1366</v>
      </c>
      <c r="C262" s="57">
        <v>2.3981999999999999E-4</v>
      </c>
      <c r="D262" s="57">
        <v>2.7119999999999998E-4</v>
      </c>
      <c r="E262" s="65">
        <v>7361.6803849044491</v>
      </c>
      <c r="F262" s="42">
        <v>6424</v>
      </c>
      <c r="G262" s="43">
        <v>13785.680384904448</v>
      </c>
      <c r="H262" s="66">
        <v>205190</v>
      </c>
      <c r="I262" s="42">
        <v>279815</v>
      </c>
      <c r="J262" s="42">
        <v>142276</v>
      </c>
      <c r="K262" s="42">
        <v>148434</v>
      </c>
      <c r="L262" s="44">
        <v>271379</v>
      </c>
      <c r="M262" s="66">
        <v>-77148</v>
      </c>
      <c r="N262" s="42">
        <v>-88537.979566284761</v>
      </c>
      <c r="O262" s="42">
        <v>-165685.97956628475</v>
      </c>
      <c r="P262" s="42">
        <v>0</v>
      </c>
      <c r="Q262" s="44">
        <v>-165685.97956628475</v>
      </c>
      <c r="R262" s="45">
        <v>7901</v>
      </c>
      <c r="S262" s="66">
        <v>42281</v>
      </c>
      <c r="T262" s="42">
        <v>8559</v>
      </c>
      <c r="U262" s="42">
        <v>8575</v>
      </c>
      <c r="V262" s="42">
        <v>0</v>
      </c>
      <c r="W262" s="44">
        <v>59415</v>
      </c>
      <c r="X262" s="66">
        <v>40634</v>
      </c>
      <c r="Y262" s="42">
        <v>0</v>
      </c>
      <c r="Z262" s="42">
        <v>32031</v>
      </c>
      <c r="AA262" s="42">
        <v>106290.719715784</v>
      </c>
      <c r="AB262" s="43">
        <v>178955.71971578401</v>
      </c>
      <c r="AC262" s="66">
        <v>-86342.514013878215</v>
      </c>
      <c r="AD262" s="42">
        <v>-22693.159151491451</v>
      </c>
      <c r="AE262" s="42">
        <v>-6174.0465504143413</v>
      </c>
      <c r="AF262" s="42">
        <v>-4331</v>
      </c>
      <c r="AG262" s="42">
        <v>0</v>
      </c>
      <c r="AH262" s="44">
        <v>0</v>
      </c>
    </row>
    <row r="263" spans="1:34" s="4" customFormat="1">
      <c r="A263" s="46">
        <v>51407</v>
      </c>
      <c r="B263" s="56" t="s">
        <v>1367</v>
      </c>
      <c r="C263" s="57">
        <v>4.918E-5</v>
      </c>
      <c r="D263" s="57">
        <v>4.7039999999999997E-5</v>
      </c>
      <c r="E263" s="65">
        <v>1509.7952881911046</v>
      </c>
      <c r="F263" s="42">
        <v>1317</v>
      </c>
      <c r="G263" s="43">
        <v>2826.7952881911046</v>
      </c>
      <c r="H263" s="66">
        <v>42078</v>
      </c>
      <c r="I263" s="42">
        <v>57382</v>
      </c>
      <c r="J263" s="42">
        <v>29177</v>
      </c>
      <c r="K263" s="42">
        <v>30440</v>
      </c>
      <c r="L263" s="44">
        <v>55652</v>
      </c>
      <c r="M263" s="66">
        <v>-15821</v>
      </c>
      <c r="N263" s="42">
        <v>-13067.615939544748</v>
      </c>
      <c r="O263" s="42">
        <v>-28888.615939544747</v>
      </c>
      <c r="P263" s="42">
        <v>0</v>
      </c>
      <c r="Q263" s="44">
        <v>-28888.615939544747</v>
      </c>
      <c r="R263" s="45">
        <v>1620</v>
      </c>
      <c r="S263" s="66">
        <v>8671</v>
      </c>
      <c r="T263" s="42">
        <v>1755</v>
      </c>
      <c r="U263" s="42">
        <v>1758</v>
      </c>
      <c r="V263" s="42">
        <v>1640.4923584389535</v>
      </c>
      <c r="W263" s="44">
        <v>13824.492358438954</v>
      </c>
      <c r="X263" s="66">
        <v>8333</v>
      </c>
      <c r="Y263" s="42">
        <v>0</v>
      </c>
      <c r="Z263" s="42">
        <v>6569</v>
      </c>
      <c r="AA263" s="42">
        <v>15262.367192860167</v>
      </c>
      <c r="AB263" s="43">
        <v>30164.367192860169</v>
      </c>
      <c r="AC263" s="66">
        <v>-14189.270987441303</v>
      </c>
      <c r="AD263" s="42">
        <v>-1669.2643015145527</v>
      </c>
      <c r="AE263" s="42">
        <v>407.66045453464233</v>
      </c>
      <c r="AF263" s="42">
        <v>-889</v>
      </c>
      <c r="AG263" s="42">
        <v>0</v>
      </c>
      <c r="AH263" s="44">
        <v>0</v>
      </c>
    </row>
    <row r="264" spans="1:34" s="4" customFormat="1">
      <c r="A264" s="46">
        <v>51507</v>
      </c>
      <c r="B264" s="56" t="s">
        <v>1391</v>
      </c>
      <c r="C264" s="57">
        <v>5.0627399999999996E-3</v>
      </c>
      <c r="D264" s="57">
        <v>4.9995100000000004E-3</v>
      </c>
      <c r="E264" s="65">
        <v>155409.75770249372</v>
      </c>
      <c r="F264" s="42">
        <v>135604</v>
      </c>
      <c r="G264" s="43">
        <v>291013.75770249369</v>
      </c>
      <c r="H264" s="66">
        <v>4331688</v>
      </c>
      <c r="I264" s="42">
        <v>5907066</v>
      </c>
      <c r="J264" s="42">
        <v>3003525</v>
      </c>
      <c r="K264" s="42">
        <v>3133538</v>
      </c>
      <c r="L264" s="44">
        <v>5728978</v>
      </c>
      <c r="M264" s="66">
        <v>-1628642</v>
      </c>
      <c r="N264" s="42">
        <v>3390768.0405147662</v>
      </c>
      <c r="O264" s="42">
        <v>1762126.0405147662</v>
      </c>
      <c r="P264" s="42">
        <v>0</v>
      </c>
      <c r="Q264" s="44">
        <v>1762126.0405147662</v>
      </c>
      <c r="R264" s="45">
        <v>166803</v>
      </c>
      <c r="S264" s="66">
        <v>892575</v>
      </c>
      <c r="T264" s="42">
        <v>180688</v>
      </c>
      <c r="U264" s="42">
        <v>181020</v>
      </c>
      <c r="V264" s="42">
        <v>1379944.5501386584</v>
      </c>
      <c r="W264" s="44">
        <v>2634227.5501386584</v>
      </c>
      <c r="X264" s="66">
        <v>857808</v>
      </c>
      <c r="Y264" s="42">
        <v>0</v>
      </c>
      <c r="Z264" s="42">
        <v>676201</v>
      </c>
      <c r="AA264" s="42">
        <v>0</v>
      </c>
      <c r="AB264" s="43">
        <v>1534009</v>
      </c>
      <c r="AC264" s="66">
        <v>994796.00458951434</v>
      </c>
      <c r="AD264" s="42">
        <v>185543.31494840235</v>
      </c>
      <c r="AE264" s="42">
        <v>11305.230600741674</v>
      </c>
      <c r="AF264" s="42">
        <v>-91426</v>
      </c>
      <c r="AG264" s="42">
        <v>0</v>
      </c>
      <c r="AH264" s="44">
        <v>0</v>
      </c>
    </row>
    <row r="265" spans="1:34" s="4" customFormat="1">
      <c r="A265" s="46">
        <v>51508</v>
      </c>
      <c r="B265" s="56" t="s">
        <v>2687</v>
      </c>
      <c r="C265" s="57">
        <v>3.2136000000000003E-4</v>
      </c>
      <c r="D265" s="57">
        <v>3.5239000000000001E-4</v>
      </c>
      <c r="E265" s="65">
        <v>9864.6688260432056</v>
      </c>
      <c r="F265" s="42">
        <v>8608</v>
      </c>
      <c r="G265" s="43">
        <v>18472.668826043206</v>
      </c>
      <c r="H265" s="66">
        <v>274956</v>
      </c>
      <c r="I265" s="42">
        <v>374954</v>
      </c>
      <c r="J265" s="42">
        <v>190650</v>
      </c>
      <c r="K265" s="42">
        <v>198903</v>
      </c>
      <c r="L265" s="44">
        <v>363650</v>
      </c>
      <c r="M265" s="66">
        <v>-103379</v>
      </c>
      <c r="N265" s="42">
        <v>231842.35716509641</v>
      </c>
      <c r="O265" s="42">
        <v>128463.35716509641</v>
      </c>
      <c r="P265" s="42">
        <v>0</v>
      </c>
      <c r="Q265" s="44">
        <v>128463.35716509641</v>
      </c>
      <c r="R265" s="45">
        <v>10588</v>
      </c>
      <c r="S265" s="66">
        <v>56657</v>
      </c>
      <c r="T265" s="42">
        <v>11469</v>
      </c>
      <c r="U265" s="42">
        <v>11490</v>
      </c>
      <c r="V265" s="42">
        <v>107187.44576801709</v>
      </c>
      <c r="W265" s="44">
        <v>186803.44576801709</v>
      </c>
      <c r="X265" s="66">
        <v>54450</v>
      </c>
      <c r="Y265" s="42">
        <v>0</v>
      </c>
      <c r="Z265" s="42">
        <v>42922</v>
      </c>
      <c r="AA265" s="42">
        <v>64521.549079907403</v>
      </c>
      <c r="AB265" s="43">
        <v>161893.54907990742</v>
      </c>
      <c r="AC265" s="66">
        <v>47597.188513070723</v>
      </c>
      <c r="AD265" s="42">
        <v>-10760.815604447122</v>
      </c>
      <c r="AE265" s="42">
        <v>-6122.4762205139041</v>
      </c>
      <c r="AF265" s="42">
        <v>-5804.0000000000218</v>
      </c>
      <c r="AG265" s="42">
        <v>0</v>
      </c>
      <c r="AH265" s="44">
        <v>0</v>
      </c>
    </row>
    <row r="266" spans="1:34" s="4" customFormat="1">
      <c r="A266" s="46">
        <v>51509</v>
      </c>
      <c r="B266" s="56" t="s">
        <v>2688</v>
      </c>
      <c r="C266" s="57">
        <v>5.0559999999999997E-5</v>
      </c>
      <c r="D266" s="57">
        <v>3.1749999999999999E-5</v>
      </c>
      <c r="E266" s="65">
        <v>1551.9437138676888</v>
      </c>
      <c r="F266" s="42">
        <v>1354</v>
      </c>
      <c r="G266" s="43">
        <v>2905.9437138676885</v>
      </c>
      <c r="H266" s="66">
        <v>43259</v>
      </c>
      <c r="I266" s="42">
        <v>58992</v>
      </c>
      <c r="J266" s="42">
        <v>29995</v>
      </c>
      <c r="K266" s="42">
        <v>31294</v>
      </c>
      <c r="L266" s="44">
        <v>57214</v>
      </c>
      <c r="M266" s="66">
        <v>-16265</v>
      </c>
      <c r="N266" s="42">
        <v>27372.876316721238</v>
      </c>
      <c r="O266" s="42">
        <v>11107.876316721238</v>
      </c>
      <c r="P266" s="42">
        <v>0</v>
      </c>
      <c r="Q266" s="44">
        <v>11107.876316721238</v>
      </c>
      <c r="R266" s="45">
        <v>1666</v>
      </c>
      <c r="S266" s="66">
        <v>8914</v>
      </c>
      <c r="T266" s="42">
        <v>1804</v>
      </c>
      <c r="U266" s="42">
        <v>1808</v>
      </c>
      <c r="V266" s="42">
        <v>29111.880415891112</v>
      </c>
      <c r="W266" s="44">
        <v>41637.880415891108</v>
      </c>
      <c r="X266" s="66">
        <v>8567</v>
      </c>
      <c r="Y266" s="42">
        <v>0</v>
      </c>
      <c r="Z266" s="42">
        <v>6753</v>
      </c>
      <c r="AA266" s="42">
        <v>0</v>
      </c>
      <c r="AB266" s="43">
        <v>15320</v>
      </c>
      <c r="AC266" s="66">
        <v>13555.380329473039</v>
      </c>
      <c r="AD266" s="42">
        <v>10014.092550591193</v>
      </c>
      <c r="AE266" s="42">
        <v>3661.4075358268751</v>
      </c>
      <c r="AF266" s="42">
        <v>-913</v>
      </c>
      <c r="AG266" s="42">
        <v>0</v>
      </c>
      <c r="AH266" s="44">
        <v>0</v>
      </c>
    </row>
    <row r="267" spans="1:34" s="4" customFormat="1">
      <c r="A267" s="46">
        <v>51512</v>
      </c>
      <c r="B267" s="56" t="s">
        <v>2694</v>
      </c>
      <c r="C267" s="57">
        <v>0</v>
      </c>
      <c r="D267" s="57">
        <v>0</v>
      </c>
      <c r="E267" s="65">
        <v>0</v>
      </c>
      <c r="F267" s="42">
        <v>0</v>
      </c>
      <c r="G267" s="43">
        <v>0</v>
      </c>
      <c r="H267" s="66">
        <v>0</v>
      </c>
      <c r="I267" s="42">
        <v>0</v>
      </c>
      <c r="J267" s="42">
        <v>0</v>
      </c>
      <c r="K267" s="42">
        <v>0</v>
      </c>
      <c r="L267" s="44">
        <v>0</v>
      </c>
      <c r="M267" s="66">
        <v>0</v>
      </c>
      <c r="N267" s="42">
        <v>0</v>
      </c>
      <c r="O267" s="42">
        <v>0</v>
      </c>
      <c r="P267" s="42">
        <v>0</v>
      </c>
      <c r="Q267" s="44">
        <v>0</v>
      </c>
      <c r="R267" s="45">
        <v>0</v>
      </c>
      <c r="S267" s="66">
        <v>0</v>
      </c>
      <c r="T267" s="42">
        <v>0</v>
      </c>
      <c r="U267" s="42">
        <v>0</v>
      </c>
      <c r="V267" s="42">
        <v>0</v>
      </c>
      <c r="W267" s="44">
        <v>0</v>
      </c>
      <c r="X267" s="66">
        <v>0</v>
      </c>
      <c r="Y267" s="42">
        <v>0</v>
      </c>
      <c r="Z267" s="42">
        <v>0</v>
      </c>
      <c r="AA267" s="42">
        <v>0</v>
      </c>
      <c r="AB267" s="43">
        <v>0</v>
      </c>
      <c r="AC267" s="66">
        <v>0</v>
      </c>
      <c r="AD267" s="42">
        <v>0</v>
      </c>
      <c r="AE267" s="42">
        <v>0</v>
      </c>
      <c r="AF267" s="42">
        <v>0</v>
      </c>
      <c r="AG267" s="42">
        <v>0</v>
      </c>
      <c r="AH267" s="44">
        <v>0</v>
      </c>
    </row>
    <row r="268" spans="1:34" s="4" customFormat="1">
      <c r="A268" s="46">
        <v>51530</v>
      </c>
      <c r="B268" s="56" t="s">
        <v>1368</v>
      </c>
      <c r="C268" s="57">
        <v>1.48E-6</v>
      </c>
      <c r="D268" s="57">
        <v>1.3674E-4</v>
      </c>
      <c r="E268" s="65">
        <v>45.225434718064982</v>
      </c>
      <c r="F268" s="42">
        <v>40</v>
      </c>
      <c r="G268" s="43">
        <v>85.225434718064975</v>
      </c>
      <c r="H268" s="66">
        <v>1266</v>
      </c>
      <c r="I268" s="42">
        <v>1727</v>
      </c>
      <c r="J268" s="42">
        <v>878</v>
      </c>
      <c r="K268" s="42">
        <v>916</v>
      </c>
      <c r="L268" s="44">
        <v>1675</v>
      </c>
      <c r="M268" s="66">
        <v>-476</v>
      </c>
      <c r="N268" s="42">
        <v>-1991398.0802398648</v>
      </c>
      <c r="O268" s="42">
        <v>-1991874.0802398648</v>
      </c>
      <c r="P268" s="42">
        <v>0</v>
      </c>
      <c r="Q268" s="44">
        <v>-1991874.0802398648</v>
      </c>
      <c r="R268" s="45">
        <v>49</v>
      </c>
      <c r="S268" s="66">
        <v>261</v>
      </c>
      <c r="T268" s="42">
        <v>53</v>
      </c>
      <c r="U268" s="42">
        <v>53</v>
      </c>
      <c r="V268" s="42">
        <v>36605.656064941737</v>
      </c>
      <c r="W268" s="44">
        <v>36972.656064941737</v>
      </c>
      <c r="X268" s="66">
        <v>251</v>
      </c>
      <c r="Y268" s="42">
        <v>0</v>
      </c>
      <c r="Z268" s="42">
        <v>198</v>
      </c>
      <c r="AA268" s="42">
        <v>904561.0445086055</v>
      </c>
      <c r="AB268" s="43">
        <v>905010.0445086055</v>
      </c>
      <c r="AC268" s="66">
        <v>-802299.63784761203</v>
      </c>
      <c r="AD268" s="42">
        <v>-39308.874765968634</v>
      </c>
      <c r="AE268" s="42">
        <v>-26401.875830083114</v>
      </c>
      <c r="AF268" s="42">
        <v>-27</v>
      </c>
      <c r="AG268" s="42">
        <v>0</v>
      </c>
      <c r="AH268" s="44">
        <v>0</v>
      </c>
    </row>
    <row r="269" spans="1:34" s="4" customFormat="1">
      <c r="A269" s="46">
        <v>51531</v>
      </c>
      <c r="B269" s="56" t="s">
        <v>1369</v>
      </c>
      <c r="C269" s="57">
        <v>1.039731E-2</v>
      </c>
      <c r="D269" s="57">
        <v>1.0397170000000001E-2</v>
      </c>
      <c r="E269" s="65">
        <v>319163.65000938601</v>
      </c>
      <c r="F269" s="42">
        <v>278490</v>
      </c>
      <c r="G269" s="43">
        <v>597653.65000938601</v>
      </c>
      <c r="H269" s="66">
        <v>8895955</v>
      </c>
      <c r="I269" s="42">
        <v>12131296</v>
      </c>
      <c r="J269" s="42">
        <v>6168315</v>
      </c>
      <c r="K269" s="42">
        <v>6435323</v>
      </c>
      <c r="L269" s="44">
        <v>11765559</v>
      </c>
      <c r="M269" s="66">
        <v>-3344729</v>
      </c>
      <c r="N269" s="42">
        <v>2903709.2415840835</v>
      </c>
      <c r="O269" s="42">
        <v>-441019.75841591647</v>
      </c>
      <c r="P269" s="42">
        <v>0</v>
      </c>
      <c r="Q269" s="44">
        <v>-441019.75841591647</v>
      </c>
      <c r="R269" s="45">
        <v>342561</v>
      </c>
      <c r="S269" s="66">
        <v>1833075</v>
      </c>
      <c r="T269" s="42">
        <v>371078</v>
      </c>
      <c r="U269" s="42">
        <v>371758</v>
      </c>
      <c r="V269" s="42">
        <v>1382794.6768720157</v>
      </c>
      <c r="W269" s="44">
        <v>3958705.6768720159</v>
      </c>
      <c r="X269" s="66">
        <v>1761674</v>
      </c>
      <c r="Y269" s="42">
        <v>0</v>
      </c>
      <c r="Z269" s="42">
        <v>1388710</v>
      </c>
      <c r="AA269" s="42">
        <v>347692.79592446447</v>
      </c>
      <c r="AB269" s="43">
        <v>3498076.7959244642</v>
      </c>
      <c r="AC269" s="66">
        <v>399079.46510547167</v>
      </c>
      <c r="AD269" s="42">
        <v>251412.64301835434</v>
      </c>
      <c r="AE269" s="42">
        <v>-2101.2271762747787</v>
      </c>
      <c r="AF269" s="42">
        <v>-187761.99999999953</v>
      </c>
      <c r="AG269" s="42">
        <v>0</v>
      </c>
      <c r="AH269" s="44">
        <v>0</v>
      </c>
    </row>
    <row r="270" spans="1:34" s="4" customFormat="1">
      <c r="A270" s="46">
        <v>51532</v>
      </c>
      <c r="B270" s="56" t="s">
        <v>1370</v>
      </c>
      <c r="C270" s="57">
        <v>6.2459999999999995E-5</v>
      </c>
      <c r="D270" s="57">
        <v>6.5850000000000001E-5</v>
      </c>
      <c r="E270" s="65">
        <v>1917.2644997495413</v>
      </c>
      <c r="F270" s="42">
        <v>1673</v>
      </c>
      <c r="G270" s="43">
        <v>3590.2644997495413</v>
      </c>
      <c r="H270" s="66">
        <v>53441</v>
      </c>
      <c r="I270" s="42">
        <v>72877</v>
      </c>
      <c r="J270" s="42">
        <v>37055</v>
      </c>
      <c r="K270" s="42">
        <v>38659</v>
      </c>
      <c r="L270" s="44">
        <v>70680</v>
      </c>
      <c r="M270" s="66">
        <v>-20093</v>
      </c>
      <c r="N270" s="42">
        <v>-10747.153132025742</v>
      </c>
      <c r="O270" s="42">
        <v>-30840.153132025742</v>
      </c>
      <c r="P270" s="42">
        <v>0</v>
      </c>
      <c r="Q270" s="44">
        <v>-30840.153132025742</v>
      </c>
      <c r="R270" s="45">
        <v>2058</v>
      </c>
      <c r="S270" s="66">
        <v>11012</v>
      </c>
      <c r="T270" s="42">
        <v>2229</v>
      </c>
      <c r="U270" s="42">
        <v>2233</v>
      </c>
      <c r="V270" s="42">
        <v>0</v>
      </c>
      <c r="W270" s="44">
        <v>15474</v>
      </c>
      <c r="X270" s="66">
        <v>10583</v>
      </c>
      <c r="Y270" s="42">
        <v>0</v>
      </c>
      <c r="Z270" s="42">
        <v>8342</v>
      </c>
      <c r="AA270" s="42">
        <v>10148.416924644647</v>
      </c>
      <c r="AB270" s="43">
        <v>29073.416924644647</v>
      </c>
      <c r="AC270" s="66">
        <v>-11131.130649884344</v>
      </c>
      <c r="AD270" s="42">
        <v>-665.56232204252774</v>
      </c>
      <c r="AE270" s="42">
        <v>-674.72395271777543</v>
      </c>
      <c r="AF270" s="42">
        <v>-1128</v>
      </c>
      <c r="AG270" s="42">
        <v>0</v>
      </c>
      <c r="AH270" s="44">
        <v>0</v>
      </c>
    </row>
    <row r="271" spans="1:34" s="4" customFormat="1">
      <c r="A271" s="46">
        <v>51540</v>
      </c>
      <c r="B271" s="56" t="s">
        <v>1371</v>
      </c>
      <c r="C271" s="57">
        <v>8.2560700000000008E-3</v>
      </c>
      <c r="D271" s="57">
        <v>8.3582499999999994E-3</v>
      </c>
      <c r="E271" s="65">
        <v>253434.52881032633</v>
      </c>
      <c r="F271" s="42">
        <v>221137</v>
      </c>
      <c r="G271" s="43">
        <v>474571.52881032636</v>
      </c>
      <c r="H271" s="66">
        <v>7063907</v>
      </c>
      <c r="I271" s="42">
        <v>9632956</v>
      </c>
      <c r="J271" s="42">
        <v>4898002</v>
      </c>
      <c r="K271" s="42">
        <v>5110022</v>
      </c>
      <c r="L271" s="44">
        <v>9342539</v>
      </c>
      <c r="M271" s="66">
        <v>-2655910</v>
      </c>
      <c r="N271" s="42">
        <v>-304358.87644838076</v>
      </c>
      <c r="O271" s="42">
        <v>-2960268.8764483808</v>
      </c>
      <c r="P271" s="42">
        <v>0</v>
      </c>
      <c r="Q271" s="44">
        <v>-2960268.8764483808</v>
      </c>
      <c r="R271" s="45">
        <v>272013</v>
      </c>
      <c r="S271" s="66">
        <v>1455569</v>
      </c>
      <c r="T271" s="42">
        <v>294658</v>
      </c>
      <c r="U271" s="42">
        <v>295198</v>
      </c>
      <c r="V271" s="42">
        <v>143832.30950083502</v>
      </c>
      <c r="W271" s="44">
        <v>2189257.3095008349</v>
      </c>
      <c r="X271" s="66">
        <v>1398872</v>
      </c>
      <c r="Y271" s="42">
        <v>0</v>
      </c>
      <c r="Z271" s="42">
        <v>1102716</v>
      </c>
      <c r="AA271" s="42">
        <v>379783.50665137509</v>
      </c>
      <c r="AB271" s="43">
        <v>2881371.506651375</v>
      </c>
      <c r="AC271" s="66">
        <v>-786408.27515177382</v>
      </c>
      <c r="AD271" s="42">
        <v>265021.2935648479</v>
      </c>
      <c r="AE271" s="42">
        <v>-21635.215563614176</v>
      </c>
      <c r="AF271" s="42">
        <v>-149092</v>
      </c>
      <c r="AG271" s="42">
        <v>0</v>
      </c>
      <c r="AH271" s="44">
        <v>0</v>
      </c>
    </row>
    <row r="272" spans="1:34" s="4" customFormat="1">
      <c r="A272" s="46">
        <v>51545</v>
      </c>
      <c r="B272" s="56" t="s">
        <v>1372</v>
      </c>
      <c r="C272" s="57">
        <v>3.8434099999999998E-3</v>
      </c>
      <c r="D272" s="57">
        <v>4.0316800000000002E-3</v>
      </c>
      <c r="E272" s="65">
        <v>117980.18653170107</v>
      </c>
      <c r="F272" s="42">
        <v>102945</v>
      </c>
      <c r="G272" s="43">
        <v>220925.18653170107</v>
      </c>
      <c r="H272" s="66">
        <v>3288428</v>
      </c>
      <c r="I272" s="42">
        <v>4484385</v>
      </c>
      <c r="J272" s="42">
        <v>2280144</v>
      </c>
      <c r="K272" s="42">
        <v>2378845</v>
      </c>
      <c r="L272" s="44">
        <v>4349189</v>
      </c>
      <c r="M272" s="66">
        <v>-1236394</v>
      </c>
      <c r="N272" s="42">
        <v>-439031.13983783766</v>
      </c>
      <c r="O272" s="42">
        <v>-1675425.1398378378</v>
      </c>
      <c r="P272" s="42">
        <v>0</v>
      </c>
      <c r="Q272" s="44">
        <v>-1675425.1398378378</v>
      </c>
      <c r="R272" s="45">
        <v>126629</v>
      </c>
      <c r="S272" s="66">
        <v>677604</v>
      </c>
      <c r="T272" s="42">
        <v>137171</v>
      </c>
      <c r="U272" s="42">
        <v>137422</v>
      </c>
      <c r="V272" s="42">
        <v>0</v>
      </c>
      <c r="W272" s="44">
        <v>952197</v>
      </c>
      <c r="X272" s="66">
        <v>651210</v>
      </c>
      <c r="Y272" s="42">
        <v>0</v>
      </c>
      <c r="Z272" s="42">
        <v>513342</v>
      </c>
      <c r="AA272" s="42">
        <v>532718.3486871575</v>
      </c>
      <c r="AB272" s="43">
        <v>1697270.3486871575</v>
      </c>
      <c r="AC272" s="66">
        <v>-620546.09180491953</v>
      </c>
      <c r="AD272" s="42">
        <v>-17585.158222758677</v>
      </c>
      <c r="AE272" s="42">
        <v>-37536.098659479219</v>
      </c>
      <c r="AF272" s="42">
        <v>-69406</v>
      </c>
      <c r="AG272" s="42">
        <v>0</v>
      </c>
      <c r="AH272" s="44">
        <v>0</v>
      </c>
    </row>
    <row r="273" spans="1:34" s="4" customFormat="1">
      <c r="A273" s="46">
        <v>51555</v>
      </c>
      <c r="B273" s="56" t="s">
        <v>1373</v>
      </c>
      <c r="C273" s="57">
        <v>1.5554500000000001E-3</v>
      </c>
      <c r="D273" s="57">
        <v>1.3232299999999999E-3</v>
      </c>
      <c r="E273" s="65">
        <v>47747.244643112346</v>
      </c>
      <c r="F273" s="42">
        <v>41662</v>
      </c>
      <c r="G273" s="43">
        <v>89409.244643112354</v>
      </c>
      <c r="H273" s="66">
        <v>1330846</v>
      </c>
      <c r="I273" s="42">
        <v>1814856</v>
      </c>
      <c r="J273" s="42">
        <v>922787</v>
      </c>
      <c r="K273" s="42">
        <v>962732</v>
      </c>
      <c r="L273" s="44">
        <v>1760142</v>
      </c>
      <c r="M273" s="66">
        <v>-500376</v>
      </c>
      <c r="N273" s="42">
        <v>-142567.72546609613</v>
      </c>
      <c r="O273" s="42">
        <v>-642943.72546609608</v>
      </c>
      <c r="P273" s="42">
        <v>0</v>
      </c>
      <c r="Q273" s="44">
        <v>-642943.72546609608</v>
      </c>
      <c r="R273" s="45">
        <v>51248</v>
      </c>
      <c r="S273" s="66">
        <v>274230</v>
      </c>
      <c r="T273" s="42">
        <v>55514</v>
      </c>
      <c r="U273" s="42">
        <v>55616</v>
      </c>
      <c r="V273" s="42">
        <v>205197.69352523031</v>
      </c>
      <c r="W273" s="44">
        <v>590557.69352523028</v>
      </c>
      <c r="X273" s="66">
        <v>263548</v>
      </c>
      <c r="Y273" s="42">
        <v>0</v>
      </c>
      <c r="Z273" s="42">
        <v>207753</v>
      </c>
      <c r="AA273" s="42">
        <v>159603.06631075888</v>
      </c>
      <c r="AB273" s="43">
        <v>630904.06631075894</v>
      </c>
      <c r="AC273" s="66">
        <v>-159414.07287840534</v>
      </c>
      <c r="AD273" s="42">
        <v>102146.62200261113</v>
      </c>
      <c r="AE273" s="42">
        <v>45009.078090265626</v>
      </c>
      <c r="AF273" s="42">
        <v>-28088.000000000073</v>
      </c>
      <c r="AG273" s="42">
        <v>0</v>
      </c>
      <c r="AH273" s="44">
        <v>0</v>
      </c>
    </row>
    <row r="274" spans="1:34" s="4" customFormat="1">
      <c r="A274" s="46">
        <v>53713</v>
      </c>
      <c r="B274" s="56" t="s">
        <v>2695</v>
      </c>
      <c r="C274" s="57">
        <v>0</v>
      </c>
      <c r="D274" s="57">
        <v>0</v>
      </c>
      <c r="E274" s="65">
        <v>0</v>
      </c>
      <c r="F274" s="42">
        <v>0</v>
      </c>
      <c r="G274" s="43">
        <v>0</v>
      </c>
      <c r="H274" s="66">
        <v>0</v>
      </c>
      <c r="I274" s="42">
        <v>0</v>
      </c>
      <c r="J274" s="42">
        <v>0</v>
      </c>
      <c r="K274" s="42">
        <v>0</v>
      </c>
      <c r="L274" s="44">
        <v>0</v>
      </c>
      <c r="M274" s="66">
        <v>0</v>
      </c>
      <c r="N274" s="42">
        <v>0</v>
      </c>
      <c r="O274" s="42">
        <v>0</v>
      </c>
      <c r="P274" s="42">
        <v>0</v>
      </c>
      <c r="Q274" s="44">
        <v>0</v>
      </c>
      <c r="R274" s="45">
        <v>0</v>
      </c>
      <c r="S274" s="66">
        <v>0</v>
      </c>
      <c r="T274" s="42">
        <v>0</v>
      </c>
      <c r="U274" s="42">
        <v>0</v>
      </c>
      <c r="V274" s="42">
        <v>0</v>
      </c>
      <c r="W274" s="44">
        <v>0</v>
      </c>
      <c r="X274" s="66">
        <v>0</v>
      </c>
      <c r="Y274" s="42">
        <v>0</v>
      </c>
      <c r="Z274" s="42">
        <v>0</v>
      </c>
      <c r="AA274" s="42">
        <v>0</v>
      </c>
      <c r="AB274" s="43">
        <v>0</v>
      </c>
      <c r="AC274" s="66">
        <v>0</v>
      </c>
      <c r="AD274" s="42">
        <v>0</v>
      </c>
      <c r="AE274" s="42">
        <v>0</v>
      </c>
      <c r="AF274" s="42">
        <v>0</v>
      </c>
      <c r="AG274" s="42">
        <v>0</v>
      </c>
      <c r="AH274" s="44">
        <v>0</v>
      </c>
    </row>
    <row r="275" spans="1:34" s="4" customFormat="1">
      <c r="A275" s="46">
        <v>53721</v>
      </c>
      <c r="B275" s="56" t="s">
        <v>1374</v>
      </c>
      <c r="C275" s="57">
        <v>1.293915E-2</v>
      </c>
      <c r="D275" s="57">
        <v>1.7203320000000001E-2</v>
      </c>
      <c r="E275" s="65">
        <v>397189.79786586534</v>
      </c>
      <c r="F275" s="42">
        <v>346572</v>
      </c>
      <c r="G275" s="43">
        <v>743761.79786586529</v>
      </c>
      <c r="H275" s="66">
        <v>11070757</v>
      </c>
      <c r="I275" s="42">
        <v>15097045</v>
      </c>
      <c r="J275" s="42">
        <v>7676289</v>
      </c>
      <c r="K275" s="42">
        <v>8008573</v>
      </c>
      <c r="L275" s="44">
        <v>14641896</v>
      </c>
      <c r="M275" s="66">
        <v>-4162419</v>
      </c>
      <c r="N275" s="42">
        <v>-635477.57976170408</v>
      </c>
      <c r="O275" s="42">
        <v>-4797896.5797617044</v>
      </c>
      <c r="P275" s="42">
        <v>0</v>
      </c>
      <c r="Q275" s="44">
        <v>-4797896.5797617044</v>
      </c>
      <c r="R275" s="45">
        <v>426307</v>
      </c>
      <c r="S275" s="66">
        <v>2281209</v>
      </c>
      <c r="T275" s="42">
        <v>461796</v>
      </c>
      <c r="U275" s="42">
        <v>462643</v>
      </c>
      <c r="V275" s="42">
        <v>1198497.7702241822</v>
      </c>
      <c r="W275" s="44">
        <v>4404145.7702241819</v>
      </c>
      <c r="X275" s="66">
        <v>2192352</v>
      </c>
      <c r="Y275" s="42">
        <v>0</v>
      </c>
      <c r="Z275" s="42">
        <v>1728209</v>
      </c>
      <c r="AA275" s="42">
        <v>4066181.0713304696</v>
      </c>
      <c r="AB275" s="43">
        <v>7986742.0713304691</v>
      </c>
      <c r="AC275" s="66">
        <v>-1657181.989688274</v>
      </c>
      <c r="AD275" s="42">
        <v>-856770.62849107734</v>
      </c>
      <c r="AE275" s="42">
        <v>-834981.68292693608</v>
      </c>
      <c r="AF275" s="42">
        <v>-233662</v>
      </c>
      <c r="AG275" s="42">
        <v>0</v>
      </c>
      <c r="AH275" s="44">
        <v>0</v>
      </c>
    </row>
    <row r="276" spans="1:34" s="4" customFormat="1">
      <c r="A276" s="46">
        <v>53723</v>
      </c>
      <c r="B276" s="56" t="s">
        <v>1375</v>
      </c>
      <c r="C276" s="57">
        <v>6.8379199999999999E-3</v>
      </c>
      <c r="D276" s="57">
        <v>6.5137900000000002E-3</v>
      </c>
      <c r="E276" s="65">
        <v>209902.0292968982</v>
      </c>
      <c r="F276" s="42">
        <v>183152</v>
      </c>
      <c r="G276" s="43">
        <v>393054.02929689817</v>
      </c>
      <c r="H276" s="66">
        <v>5850535</v>
      </c>
      <c r="I276" s="42">
        <v>7978297</v>
      </c>
      <c r="J276" s="42">
        <v>4056669</v>
      </c>
      <c r="K276" s="42">
        <v>4232270</v>
      </c>
      <c r="L276" s="44">
        <v>7737766</v>
      </c>
      <c r="M276" s="66">
        <v>-2199703</v>
      </c>
      <c r="N276" s="42">
        <v>8449.7969822073064</v>
      </c>
      <c r="O276" s="42">
        <v>-2191253.2030177927</v>
      </c>
      <c r="P276" s="42">
        <v>0</v>
      </c>
      <c r="Q276" s="44">
        <v>-2191253.2030177927</v>
      </c>
      <c r="R276" s="45">
        <v>225290</v>
      </c>
      <c r="S276" s="66">
        <v>1205545</v>
      </c>
      <c r="T276" s="42">
        <v>244044</v>
      </c>
      <c r="U276" s="42">
        <v>244492</v>
      </c>
      <c r="V276" s="42">
        <v>1128269.4719561534</v>
      </c>
      <c r="W276" s="44">
        <v>2822350.4719561534</v>
      </c>
      <c r="X276" s="66">
        <v>1158587</v>
      </c>
      <c r="Y276" s="42">
        <v>0</v>
      </c>
      <c r="Z276" s="42">
        <v>913302</v>
      </c>
      <c r="AA276" s="42">
        <v>202683.41777168631</v>
      </c>
      <c r="AB276" s="43">
        <v>2274572.4177716863</v>
      </c>
      <c r="AC276" s="66">
        <v>23278.50455901376</v>
      </c>
      <c r="AD276" s="42">
        <v>586113.79230918619</v>
      </c>
      <c r="AE276" s="42">
        <v>61867.757316267081</v>
      </c>
      <c r="AF276" s="42">
        <v>-123482</v>
      </c>
      <c r="AG276" s="42">
        <v>0</v>
      </c>
      <c r="AH276" s="44">
        <v>0</v>
      </c>
    </row>
    <row r="277" spans="1:34" s="4" customFormat="1">
      <c r="A277" s="46">
        <v>53724</v>
      </c>
      <c r="B277" s="56" t="s">
        <v>2696</v>
      </c>
      <c r="C277" s="57">
        <v>0</v>
      </c>
      <c r="D277" s="57">
        <v>0</v>
      </c>
      <c r="E277" s="65">
        <v>0</v>
      </c>
      <c r="F277" s="42">
        <v>0</v>
      </c>
      <c r="G277" s="43">
        <v>0</v>
      </c>
      <c r="H277" s="66">
        <v>0</v>
      </c>
      <c r="I277" s="42">
        <v>0</v>
      </c>
      <c r="J277" s="42">
        <v>0</v>
      </c>
      <c r="K277" s="42">
        <v>0</v>
      </c>
      <c r="L277" s="44">
        <v>0</v>
      </c>
      <c r="M277" s="66">
        <v>0</v>
      </c>
      <c r="N277" s="42">
        <v>0</v>
      </c>
      <c r="O277" s="42">
        <v>0</v>
      </c>
      <c r="P277" s="42">
        <v>0</v>
      </c>
      <c r="Q277" s="44">
        <v>0</v>
      </c>
      <c r="R277" s="45">
        <v>0</v>
      </c>
      <c r="S277" s="66">
        <v>0</v>
      </c>
      <c r="T277" s="42">
        <v>0</v>
      </c>
      <c r="U277" s="42">
        <v>0</v>
      </c>
      <c r="V277" s="42">
        <v>0</v>
      </c>
      <c r="W277" s="44">
        <v>0</v>
      </c>
      <c r="X277" s="66">
        <v>0</v>
      </c>
      <c r="Y277" s="42">
        <v>0</v>
      </c>
      <c r="Z277" s="42">
        <v>0</v>
      </c>
      <c r="AA277" s="42">
        <v>0</v>
      </c>
      <c r="AB277" s="43">
        <v>0</v>
      </c>
      <c r="AC277" s="66">
        <v>0</v>
      </c>
      <c r="AD277" s="42">
        <v>0</v>
      </c>
      <c r="AE277" s="42">
        <v>0</v>
      </c>
      <c r="AF277" s="42">
        <v>0</v>
      </c>
      <c r="AG277" s="42">
        <v>0</v>
      </c>
      <c r="AH277" s="44">
        <v>0</v>
      </c>
    </row>
    <row r="278" spans="1:34" s="4" customFormat="1">
      <c r="A278" s="46">
        <v>53725</v>
      </c>
      <c r="B278" s="56" t="s">
        <v>1376</v>
      </c>
      <c r="C278" s="57">
        <v>2.7526999999999999E-3</v>
      </c>
      <c r="D278" s="57">
        <v>7.5217699999999997E-3</v>
      </c>
      <c r="E278" s="65">
        <v>84498.872498558907</v>
      </c>
      <c r="F278" s="42">
        <v>73730</v>
      </c>
      <c r="G278" s="43">
        <v>158228.87249855889</v>
      </c>
      <c r="H278" s="66">
        <v>2355215</v>
      </c>
      <c r="I278" s="42">
        <v>3211775</v>
      </c>
      <c r="J278" s="42">
        <v>1633069</v>
      </c>
      <c r="K278" s="42">
        <v>1703759</v>
      </c>
      <c r="L278" s="44">
        <v>3114945</v>
      </c>
      <c r="M278" s="66">
        <v>-885521</v>
      </c>
      <c r="N278" s="42">
        <v>-534403.28674000595</v>
      </c>
      <c r="O278" s="42">
        <v>-1419924.2867400059</v>
      </c>
      <c r="P278" s="42">
        <v>0</v>
      </c>
      <c r="Q278" s="44">
        <v>-1419924.2867400059</v>
      </c>
      <c r="R278" s="45">
        <v>90693</v>
      </c>
      <c r="S278" s="66">
        <v>485309</v>
      </c>
      <c r="T278" s="42">
        <v>98243</v>
      </c>
      <c r="U278" s="42">
        <v>98423</v>
      </c>
      <c r="V278" s="42">
        <v>1024451.4264493219</v>
      </c>
      <c r="W278" s="44">
        <v>1706426.4264493219</v>
      </c>
      <c r="X278" s="66">
        <v>466405</v>
      </c>
      <c r="Y278" s="42">
        <v>0</v>
      </c>
      <c r="Z278" s="42">
        <v>367662</v>
      </c>
      <c r="AA278" s="42">
        <v>4463435.2914870242</v>
      </c>
      <c r="AB278" s="43">
        <v>5297502.2914870242</v>
      </c>
      <c r="AC278" s="66">
        <v>-1150277.6425758507</v>
      </c>
      <c r="AD278" s="42">
        <v>-1459641.2760238589</v>
      </c>
      <c r="AE278" s="42">
        <v>-931447.94643799297</v>
      </c>
      <c r="AF278" s="42">
        <v>-49708.999999999069</v>
      </c>
      <c r="AG278" s="42">
        <v>0</v>
      </c>
      <c r="AH278" s="44">
        <v>0</v>
      </c>
    </row>
    <row r="279" spans="1:34" s="4" customFormat="1">
      <c r="A279" s="46">
        <v>53727</v>
      </c>
      <c r="B279" s="56" t="s">
        <v>1377</v>
      </c>
      <c r="C279" s="57">
        <v>3.5485400000000002E-3</v>
      </c>
      <c r="D279" s="57">
        <v>1.4484779999999999E-2</v>
      </c>
      <c r="E279" s="65">
        <v>108928.5582224457</v>
      </c>
      <c r="F279" s="42">
        <v>95047</v>
      </c>
      <c r="G279" s="43">
        <v>203975.55822244572</v>
      </c>
      <c r="H279" s="66">
        <v>3036136</v>
      </c>
      <c r="I279" s="42">
        <v>4140339</v>
      </c>
      <c r="J279" s="42">
        <v>2105209</v>
      </c>
      <c r="K279" s="42">
        <v>2196338</v>
      </c>
      <c r="L279" s="44">
        <v>4015515</v>
      </c>
      <c r="M279" s="66">
        <v>-1141536</v>
      </c>
      <c r="N279" s="42">
        <v>-2944556.7728990666</v>
      </c>
      <c r="O279" s="42">
        <v>-4086092.7728990666</v>
      </c>
      <c r="P279" s="42">
        <v>0</v>
      </c>
      <c r="Q279" s="44">
        <v>-4086092.7728990666</v>
      </c>
      <c r="R279" s="45">
        <v>116914</v>
      </c>
      <c r="S279" s="66">
        <v>625618</v>
      </c>
      <c r="T279" s="42">
        <v>126647</v>
      </c>
      <c r="U279" s="42">
        <v>126879</v>
      </c>
      <c r="V279" s="42">
        <v>683663.1686645255</v>
      </c>
      <c r="W279" s="44">
        <v>1562807.1686645255</v>
      </c>
      <c r="X279" s="66">
        <v>601249</v>
      </c>
      <c r="Y279" s="42">
        <v>0</v>
      </c>
      <c r="Z279" s="42">
        <v>473958</v>
      </c>
      <c r="AA279" s="42">
        <v>10215510.347844511</v>
      </c>
      <c r="AB279" s="43">
        <v>11290717.347844511</v>
      </c>
      <c r="AC279" s="66">
        <v>-3730034.8291731216</v>
      </c>
      <c r="AD279" s="42">
        <v>-3798402.2534228372</v>
      </c>
      <c r="AE279" s="42">
        <v>-2135393.0965840276</v>
      </c>
      <c r="AF279" s="42">
        <v>-64079.999999998137</v>
      </c>
      <c r="AG279" s="42">
        <v>0</v>
      </c>
      <c r="AH279" s="44">
        <v>0</v>
      </c>
    </row>
    <row r="280" spans="1:34" s="4" customFormat="1">
      <c r="A280" s="46">
        <v>53728</v>
      </c>
      <c r="B280" s="56" t="s">
        <v>1378</v>
      </c>
      <c r="C280" s="57">
        <v>2.1926629999999999E-2</v>
      </c>
      <c r="D280" s="57">
        <v>1.7021959999999999E-2</v>
      </c>
      <c r="E280" s="65">
        <v>673076.45682221185</v>
      </c>
      <c r="F280" s="42">
        <v>587300</v>
      </c>
      <c r="G280" s="43">
        <v>1260376.4568222119</v>
      </c>
      <c r="H280" s="66">
        <v>18760460</v>
      </c>
      <c r="I280" s="42">
        <v>25583390</v>
      </c>
      <c r="J280" s="42">
        <v>13008207</v>
      </c>
      <c r="K280" s="42">
        <v>13571294</v>
      </c>
      <c r="L280" s="44">
        <v>24812096</v>
      </c>
      <c r="M280" s="66">
        <v>-7053617</v>
      </c>
      <c r="N280" s="42">
        <v>3798525.5750558604</v>
      </c>
      <c r="O280" s="42">
        <v>-3255091.4249441396</v>
      </c>
      <c r="P280" s="42">
        <v>0</v>
      </c>
      <c r="Q280" s="44">
        <v>-3255091.4249441396</v>
      </c>
      <c r="R280" s="45">
        <v>722418</v>
      </c>
      <c r="S280" s="66">
        <v>3865727</v>
      </c>
      <c r="T280" s="42">
        <v>782557</v>
      </c>
      <c r="U280" s="42">
        <v>783992</v>
      </c>
      <c r="V280" s="42">
        <v>6769733.0370343374</v>
      </c>
      <c r="W280" s="44">
        <v>12202009.037034336</v>
      </c>
      <c r="X280" s="66">
        <v>3715150</v>
      </c>
      <c r="Y280" s="42">
        <v>0</v>
      </c>
      <c r="Z280" s="42">
        <v>2928615</v>
      </c>
      <c r="AA280" s="42">
        <v>0</v>
      </c>
      <c r="AB280" s="43">
        <v>6643765</v>
      </c>
      <c r="AC280" s="66">
        <v>1891129.7194532212</v>
      </c>
      <c r="AD280" s="42">
        <v>3110215.0811968176</v>
      </c>
      <c r="AE280" s="42">
        <v>952862.23638429877</v>
      </c>
      <c r="AF280" s="42">
        <v>-395963</v>
      </c>
      <c r="AG280" s="42">
        <v>0</v>
      </c>
      <c r="AH280" s="44">
        <v>0</v>
      </c>
    </row>
    <row r="281" spans="1:34" s="4" customFormat="1">
      <c r="A281" s="46">
        <v>53729</v>
      </c>
      <c r="B281" s="56" t="s">
        <v>1379</v>
      </c>
      <c r="C281" s="57">
        <v>1.2189480000000001E-2</v>
      </c>
      <c r="D281" s="57">
        <v>1.188897E-2</v>
      </c>
      <c r="E281" s="65">
        <v>374177.61835530866</v>
      </c>
      <c r="F281" s="42">
        <v>326492</v>
      </c>
      <c r="G281" s="43">
        <v>700669.61835530866</v>
      </c>
      <c r="H281" s="66">
        <v>10429339</v>
      </c>
      <c r="I281" s="42">
        <v>14222350</v>
      </c>
      <c r="J281" s="42">
        <v>7231539</v>
      </c>
      <c r="K281" s="42">
        <v>7544571</v>
      </c>
      <c r="L281" s="44">
        <v>13793572</v>
      </c>
      <c r="M281" s="66">
        <v>-3921256</v>
      </c>
      <c r="N281" s="42">
        <v>378959.22706350998</v>
      </c>
      <c r="O281" s="42">
        <v>-3542296.7729364899</v>
      </c>
      <c r="P281" s="42">
        <v>0</v>
      </c>
      <c r="Q281" s="44">
        <v>-3542296.7729364899</v>
      </c>
      <c r="R281" s="45">
        <v>401608</v>
      </c>
      <c r="S281" s="66">
        <v>2149040</v>
      </c>
      <c r="T281" s="42">
        <v>435040</v>
      </c>
      <c r="U281" s="42">
        <v>435838</v>
      </c>
      <c r="V281" s="42">
        <v>1227047.7575407138</v>
      </c>
      <c r="W281" s="44">
        <v>4246965.757540714</v>
      </c>
      <c r="X281" s="66">
        <v>2065331</v>
      </c>
      <c r="Y281" s="42">
        <v>0</v>
      </c>
      <c r="Z281" s="42">
        <v>1628079</v>
      </c>
      <c r="AA281" s="42">
        <v>125535.4428517448</v>
      </c>
      <c r="AB281" s="43">
        <v>3818945.4428517446</v>
      </c>
      <c r="AC281" s="66">
        <v>-200470.50100839161</v>
      </c>
      <c r="AD281" s="42">
        <v>792453.99919398862</v>
      </c>
      <c r="AE281" s="42">
        <v>56160.816503371876</v>
      </c>
      <c r="AF281" s="42">
        <v>-220123.99999999953</v>
      </c>
      <c r="AG281" s="42">
        <v>0</v>
      </c>
      <c r="AH281" s="44">
        <v>0</v>
      </c>
    </row>
    <row r="282" spans="1:34" s="4" customFormat="1">
      <c r="A282" s="46">
        <v>53730</v>
      </c>
      <c r="B282" s="56" t="s">
        <v>1380</v>
      </c>
      <c r="C282" s="57">
        <v>6.2825000000000001E-4</v>
      </c>
      <c r="D282" s="57">
        <v>6.6914999999999997E-4</v>
      </c>
      <c r="E282" s="65">
        <v>19285.34463112606</v>
      </c>
      <c r="F282" s="42">
        <v>16828</v>
      </c>
      <c r="G282" s="43">
        <v>36113.344631126063</v>
      </c>
      <c r="H282" s="66">
        <v>537532</v>
      </c>
      <c r="I282" s="42">
        <v>733025</v>
      </c>
      <c r="J282" s="42">
        <v>372716</v>
      </c>
      <c r="K282" s="42">
        <v>388850</v>
      </c>
      <c r="L282" s="44">
        <v>710925</v>
      </c>
      <c r="M282" s="66">
        <v>-202103</v>
      </c>
      <c r="N282" s="42">
        <v>28601.825070715218</v>
      </c>
      <c r="O282" s="42">
        <v>-173501.17492928478</v>
      </c>
      <c r="P282" s="42">
        <v>0</v>
      </c>
      <c r="Q282" s="44">
        <v>-173501.17492928478</v>
      </c>
      <c r="R282" s="45">
        <v>20699</v>
      </c>
      <c r="S282" s="66">
        <v>110762</v>
      </c>
      <c r="T282" s="42">
        <v>22422</v>
      </c>
      <c r="U282" s="42">
        <v>22463</v>
      </c>
      <c r="V282" s="42">
        <v>65073.554357927882</v>
      </c>
      <c r="W282" s="44">
        <v>220720.55435792787</v>
      </c>
      <c r="X282" s="66">
        <v>106448</v>
      </c>
      <c r="Y282" s="42">
        <v>0</v>
      </c>
      <c r="Z282" s="42">
        <v>83912</v>
      </c>
      <c r="AA282" s="42">
        <v>42623.071497765137</v>
      </c>
      <c r="AB282" s="43">
        <v>232983.07149776514</v>
      </c>
      <c r="AC282" s="66">
        <v>-14453.63904483887</v>
      </c>
      <c r="AD282" s="42">
        <v>21650.065736549259</v>
      </c>
      <c r="AE282" s="42">
        <v>-8111.9438315476345</v>
      </c>
      <c r="AF282" s="42">
        <v>-11347.000000000016</v>
      </c>
      <c r="AG282" s="42">
        <v>0</v>
      </c>
      <c r="AH282" s="44">
        <v>0</v>
      </c>
    </row>
    <row r="283" spans="1:34" s="4" customFormat="1">
      <c r="A283" s="46">
        <v>53736</v>
      </c>
      <c r="B283" s="56" t="s">
        <v>1381</v>
      </c>
      <c r="C283" s="57">
        <v>0.15276070999999999</v>
      </c>
      <c r="D283" s="57">
        <v>0.14653817999999999</v>
      </c>
      <c r="E283" s="65">
        <v>4689258.3859284436</v>
      </c>
      <c r="F283" s="42">
        <v>4091660</v>
      </c>
      <c r="G283" s="43">
        <v>8780918.3859284446</v>
      </c>
      <c r="H283" s="66">
        <v>130702307</v>
      </c>
      <c r="I283" s="42">
        <v>178237000</v>
      </c>
      <c r="J283" s="42">
        <v>90626923</v>
      </c>
      <c r="K283" s="42">
        <v>94549893</v>
      </c>
      <c r="L283" s="44">
        <v>172863473</v>
      </c>
      <c r="M283" s="66">
        <v>-49141869</v>
      </c>
      <c r="N283" s="42">
        <v>15247965.271255629</v>
      </c>
      <c r="O283" s="42">
        <v>-33893903.728744373</v>
      </c>
      <c r="P283" s="42">
        <v>0</v>
      </c>
      <c r="Q283" s="44">
        <v>-33893903.728744373</v>
      </c>
      <c r="R283" s="45">
        <v>5033020</v>
      </c>
      <c r="S283" s="66">
        <v>26932148</v>
      </c>
      <c r="T283" s="42">
        <v>5452000</v>
      </c>
      <c r="U283" s="42">
        <v>5461998</v>
      </c>
      <c r="V283" s="42">
        <v>18086683.756683789</v>
      </c>
      <c r="W283" s="44">
        <v>55932829.756683789</v>
      </c>
      <c r="X283" s="66">
        <v>25883091</v>
      </c>
      <c r="Y283" s="42">
        <v>0</v>
      </c>
      <c r="Z283" s="42">
        <v>20403379</v>
      </c>
      <c r="AA283" s="42">
        <v>0</v>
      </c>
      <c r="AB283" s="43">
        <v>46286470</v>
      </c>
      <c r="AC283" s="66">
        <v>1039822.3077259548</v>
      </c>
      <c r="AD283" s="42">
        <v>10181862.373382274</v>
      </c>
      <c r="AE283" s="42">
        <v>1183308.0755755622</v>
      </c>
      <c r="AF283" s="42">
        <v>-2758633.0000000019</v>
      </c>
      <c r="AG283" s="42">
        <v>0</v>
      </c>
      <c r="AH283" s="44">
        <v>0</v>
      </c>
    </row>
    <row r="284" spans="1:34" s="4" customFormat="1">
      <c r="A284" s="46">
        <v>53739</v>
      </c>
      <c r="B284" s="56" t="s">
        <v>2623</v>
      </c>
      <c r="C284" s="57">
        <v>0</v>
      </c>
      <c r="D284" s="57">
        <v>0</v>
      </c>
      <c r="E284" s="65">
        <v>0</v>
      </c>
      <c r="F284" s="42">
        <v>0</v>
      </c>
      <c r="G284" s="43">
        <v>0</v>
      </c>
      <c r="H284" s="66">
        <v>0</v>
      </c>
      <c r="I284" s="42">
        <v>0</v>
      </c>
      <c r="J284" s="42">
        <v>0</v>
      </c>
      <c r="K284" s="42">
        <v>0</v>
      </c>
      <c r="L284" s="44">
        <v>0</v>
      </c>
      <c r="M284" s="66">
        <v>0</v>
      </c>
      <c r="N284" s="42">
        <v>-498767.02068675763</v>
      </c>
      <c r="O284" s="42">
        <v>-498767.02068675763</v>
      </c>
      <c r="P284" s="42">
        <v>0</v>
      </c>
      <c r="Q284" s="44">
        <v>-498767.02068675763</v>
      </c>
      <c r="R284" s="45">
        <v>0</v>
      </c>
      <c r="S284" s="66">
        <v>0</v>
      </c>
      <c r="T284" s="42">
        <v>0</v>
      </c>
      <c r="U284" s="42">
        <v>0</v>
      </c>
      <c r="V284" s="42">
        <v>0</v>
      </c>
      <c r="W284" s="44">
        <v>0</v>
      </c>
      <c r="X284" s="66">
        <v>0</v>
      </c>
      <c r="Y284" s="42">
        <v>0</v>
      </c>
      <c r="Z284" s="42">
        <v>0</v>
      </c>
      <c r="AA284" s="42">
        <v>196105.30773589294</v>
      </c>
      <c r="AB284" s="43">
        <v>196105.30773589294</v>
      </c>
      <c r="AC284" s="66">
        <v>-191031.69442588708</v>
      </c>
      <c r="AD284" s="42">
        <v>-5073.6133100058814</v>
      </c>
      <c r="AE284" s="42">
        <v>0</v>
      </c>
      <c r="AF284" s="42">
        <v>0</v>
      </c>
      <c r="AG284" s="42">
        <v>0</v>
      </c>
      <c r="AH284" s="44">
        <v>0</v>
      </c>
    </row>
    <row r="285" spans="1:34" s="4" customFormat="1">
      <c r="A285" s="46">
        <v>53746</v>
      </c>
      <c r="B285" s="56" t="s">
        <v>1382</v>
      </c>
      <c r="C285" s="57">
        <v>7.4355100000000002E-3</v>
      </c>
      <c r="D285" s="57">
        <v>7.4577000000000003E-3</v>
      </c>
      <c r="E285" s="65">
        <v>228245.92962968594</v>
      </c>
      <c r="F285" s="42">
        <v>199158</v>
      </c>
      <c r="G285" s="43">
        <v>427403.92962968594</v>
      </c>
      <c r="H285" s="66">
        <v>6361834</v>
      </c>
      <c r="I285" s="42">
        <v>8675549</v>
      </c>
      <c r="J285" s="42">
        <v>4411196</v>
      </c>
      <c r="K285" s="42">
        <v>4602143</v>
      </c>
      <c r="L285" s="44">
        <v>8413997</v>
      </c>
      <c r="M285" s="66">
        <v>-2391943</v>
      </c>
      <c r="N285" s="42">
        <v>1649175.3282306285</v>
      </c>
      <c r="O285" s="42">
        <v>-742767.67176937149</v>
      </c>
      <c r="P285" s="42">
        <v>0</v>
      </c>
      <c r="Q285" s="44">
        <v>-742767.67176937149</v>
      </c>
      <c r="R285" s="45">
        <v>244978</v>
      </c>
      <c r="S285" s="66">
        <v>1310902</v>
      </c>
      <c r="T285" s="42">
        <v>265372</v>
      </c>
      <c r="U285" s="42">
        <v>265859</v>
      </c>
      <c r="V285" s="42">
        <v>1592733.021100821</v>
      </c>
      <c r="W285" s="44">
        <v>3434866.021100821</v>
      </c>
      <c r="X285" s="66">
        <v>1259840</v>
      </c>
      <c r="Y285" s="42">
        <v>0</v>
      </c>
      <c r="Z285" s="42">
        <v>993119</v>
      </c>
      <c r="AA285" s="42">
        <v>74103.879832840146</v>
      </c>
      <c r="AB285" s="43">
        <v>2327062.8798328401</v>
      </c>
      <c r="AC285" s="66">
        <v>669817.00638925005</v>
      </c>
      <c r="AD285" s="42">
        <v>578113.87255122303</v>
      </c>
      <c r="AE285" s="42">
        <v>-5853.7376724921996</v>
      </c>
      <c r="AF285" s="42">
        <v>-134274</v>
      </c>
      <c r="AG285" s="42">
        <v>0</v>
      </c>
      <c r="AH285" s="44">
        <v>0</v>
      </c>
    </row>
    <row r="286" spans="1:34" s="4" customFormat="1">
      <c r="A286" s="46">
        <v>53767</v>
      </c>
      <c r="B286" s="56" t="s">
        <v>1383</v>
      </c>
      <c r="C286" s="57">
        <v>1.6496999999999999E-4</v>
      </c>
      <c r="D286" s="57">
        <v>4.1518099999999997E-3</v>
      </c>
      <c r="E286" s="65">
        <v>5064.0300540656508</v>
      </c>
      <c r="F286" s="42">
        <v>4419</v>
      </c>
      <c r="G286" s="43">
        <v>9483.0300540656499</v>
      </c>
      <c r="H286" s="66">
        <v>141149</v>
      </c>
      <c r="I286" s="42">
        <v>192482</v>
      </c>
      <c r="J286" s="42">
        <v>97870</v>
      </c>
      <c r="K286" s="42">
        <v>102107</v>
      </c>
      <c r="L286" s="44">
        <v>186679</v>
      </c>
      <c r="M286" s="66">
        <v>-53069</v>
      </c>
      <c r="N286" s="42">
        <v>-1348042.08758814</v>
      </c>
      <c r="O286" s="42">
        <v>-1401111.08758814</v>
      </c>
      <c r="P286" s="42">
        <v>0</v>
      </c>
      <c r="Q286" s="44">
        <v>-1401111.08758814</v>
      </c>
      <c r="R286" s="45">
        <v>5435</v>
      </c>
      <c r="S286" s="66">
        <v>29085</v>
      </c>
      <c r="T286" s="42">
        <v>5888</v>
      </c>
      <c r="U286" s="42">
        <v>5899</v>
      </c>
      <c r="V286" s="42">
        <v>390200.79527836759</v>
      </c>
      <c r="W286" s="44">
        <v>431072.79527836759</v>
      </c>
      <c r="X286" s="66">
        <v>27952</v>
      </c>
      <c r="Y286" s="42">
        <v>0</v>
      </c>
      <c r="Z286" s="42">
        <v>22034</v>
      </c>
      <c r="AA286" s="42">
        <v>3716086.9053881243</v>
      </c>
      <c r="AB286" s="43">
        <v>3766072.9053881243</v>
      </c>
      <c r="AC286" s="66">
        <v>-1202200.4485672035</v>
      </c>
      <c r="AD286" s="42">
        <v>-1351588.0800936327</v>
      </c>
      <c r="AE286" s="42">
        <v>-778232.58144892065</v>
      </c>
      <c r="AF286" s="42">
        <v>-2979</v>
      </c>
      <c r="AG286" s="42">
        <v>0</v>
      </c>
      <c r="AH286" s="44">
        <v>0</v>
      </c>
    </row>
    <row r="287" spans="1:34" s="4" customFormat="1">
      <c r="A287" s="46">
        <v>54500</v>
      </c>
      <c r="B287" s="56" t="s">
        <v>1384</v>
      </c>
      <c r="C287" s="57">
        <v>5.8788900000000003E-3</v>
      </c>
      <c r="D287" s="57">
        <v>6.0043400000000004E-3</v>
      </c>
      <c r="E287" s="65">
        <v>180462.8902798841</v>
      </c>
      <c r="F287" s="42">
        <v>157465</v>
      </c>
      <c r="G287" s="43">
        <v>337927.8902798841</v>
      </c>
      <c r="H287" s="66">
        <v>5029988</v>
      </c>
      <c r="I287" s="42">
        <v>6859327</v>
      </c>
      <c r="J287" s="42">
        <v>3487714</v>
      </c>
      <c r="K287" s="42">
        <v>3638687</v>
      </c>
      <c r="L287" s="44">
        <v>6652531</v>
      </c>
      <c r="M287" s="66">
        <v>-1891191</v>
      </c>
      <c r="N287" s="42">
        <v>335151.57765547308</v>
      </c>
      <c r="O287" s="42">
        <v>-1556039.422344527</v>
      </c>
      <c r="P287" s="42">
        <v>0</v>
      </c>
      <c r="Q287" s="44">
        <v>-1556039.422344527</v>
      </c>
      <c r="R287" s="45">
        <v>193692</v>
      </c>
      <c r="S287" s="66">
        <v>1036465</v>
      </c>
      <c r="T287" s="42">
        <v>209816</v>
      </c>
      <c r="U287" s="42">
        <v>210201</v>
      </c>
      <c r="V287" s="42">
        <v>213519.73704317524</v>
      </c>
      <c r="W287" s="44">
        <v>1670001.7370431751</v>
      </c>
      <c r="X287" s="66">
        <v>996093</v>
      </c>
      <c r="Y287" s="42">
        <v>0</v>
      </c>
      <c r="Z287" s="42">
        <v>785210</v>
      </c>
      <c r="AA287" s="42">
        <v>159132.34292408454</v>
      </c>
      <c r="AB287" s="43">
        <v>1940435.3429240845</v>
      </c>
      <c r="AC287" s="66">
        <v>-300023.33550134109</v>
      </c>
      <c r="AD287" s="42">
        <v>161445.75402745343</v>
      </c>
      <c r="AE287" s="42">
        <v>-25691.02440702165</v>
      </c>
      <c r="AF287" s="42">
        <v>-106165.00000000006</v>
      </c>
      <c r="AG287" s="42">
        <v>0</v>
      </c>
      <c r="AH287" s="44">
        <v>0</v>
      </c>
    </row>
    <row r="288" spans="1:34" s="4" customFormat="1">
      <c r="A288" s="46">
        <v>54515</v>
      </c>
      <c r="B288" s="56" t="s">
        <v>1385</v>
      </c>
      <c r="C288" s="57">
        <v>2.2573780000000002E-2</v>
      </c>
      <c r="D288" s="57">
        <v>1.9391499999999999E-2</v>
      </c>
      <c r="E288" s="65">
        <v>692941.83107754833</v>
      </c>
      <c r="F288" s="42">
        <v>604633</v>
      </c>
      <c r="G288" s="43">
        <v>1297574.8310775482</v>
      </c>
      <c r="H288" s="66">
        <v>19314162</v>
      </c>
      <c r="I288" s="42">
        <v>26338466</v>
      </c>
      <c r="J288" s="42">
        <v>13392136</v>
      </c>
      <c r="K288" s="42">
        <v>13971842</v>
      </c>
      <c r="L288" s="44">
        <v>25544409</v>
      </c>
      <c r="M288" s="66">
        <v>-7261800</v>
      </c>
      <c r="N288" s="42">
        <v>803957.20337106043</v>
      </c>
      <c r="O288" s="42">
        <v>-6457842.7966289399</v>
      </c>
      <c r="P288" s="42">
        <v>0</v>
      </c>
      <c r="Q288" s="44">
        <v>-6457842.7966289399</v>
      </c>
      <c r="R288" s="45">
        <v>743740</v>
      </c>
      <c r="S288" s="66">
        <v>3979822</v>
      </c>
      <c r="T288" s="42">
        <v>805654</v>
      </c>
      <c r="U288" s="42">
        <v>807131</v>
      </c>
      <c r="V288" s="42">
        <v>2865390.8878453239</v>
      </c>
      <c r="W288" s="44">
        <v>8457997.8878453244</v>
      </c>
      <c r="X288" s="66">
        <v>3824800</v>
      </c>
      <c r="Y288" s="42">
        <v>0</v>
      </c>
      <c r="Z288" s="42">
        <v>3015051</v>
      </c>
      <c r="AA288" s="42">
        <v>207880.58131967374</v>
      </c>
      <c r="AB288" s="43">
        <v>7047731.5813196739</v>
      </c>
      <c r="AC288" s="66">
        <v>-626369.14503850928</v>
      </c>
      <c r="AD288" s="42">
        <v>1827750.2235994646</v>
      </c>
      <c r="AE288" s="42">
        <v>616533.22796469508</v>
      </c>
      <c r="AF288" s="42">
        <v>-407648</v>
      </c>
      <c r="AG288" s="42">
        <v>0</v>
      </c>
      <c r="AH288" s="44">
        <v>0</v>
      </c>
    </row>
    <row r="289" spans="1:34" s="4" customFormat="1">
      <c r="A289" s="46">
        <v>54520</v>
      </c>
      <c r="B289" s="56" t="s">
        <v>1386</v>
      </c>
      <c r="C289" s="57">
        <v>2.2328049999999999E-2</v>
      </c>
      <c r="D289" s="57">
        <v>2.3447320000000001E-2</v>
      </c>
      <c r="E289" s="65">
        <v>685398.95895377151</v>
      </c>
      <c r="F289" s="42">
        <v>598052</v>
      </c>
      <c r="G289" s="43">
        <v>1283450.9589537715</v>
      </c>
      <c r="H289" s="66">
        <v>19103915</v>
      </c>
      <c r="I289" s="42">
        <v>26051755</v>
      </c>
      <c r="J289" s="42">
        <v>13246354</v>
      </c>
      <c r="K289" s="42">
        <v>13819750</v>
      </c>
      <c r="L289" s="44">
        <v>25266342</v>
      </c>
      <c r="M289" s="66">
        <v>-7182751</v>
      </c>
      <c r="N289" s="42">
        <v>-1227622.5722818172</v>
      </c>
      <c r="O289" s="42">
        <v>-8410373.572281817</v>
      </c>
      <c r="P289" s="42">
        <v>0</v>
      </c>
      <c r="Q289" s="44">
        <v>-8410373.572281817</v>
      </c>
      <c r="R289" s="45">
        <v>735644</v>
      </c>
      <c r="S289" s="66">
        <v>3936499</v>
      </c>
      <c r="T289" s="42">
        <v>796884</v>
      </c>
      <c r="U289" s="42">
        <v>798345</v>
      </c>
      <c r="V289" s="42">
        <v>380723.07228903164</v>
      </c>
      <c r="W289" s="44">
        <v>5912451.0722890319</v>
      </c>
      <c r="X289" s="66">
        <v>3783165</v>
      </c>
      <c r="Y289" s="42">
        <v>0</v>
      </c>
      <c r="Z289" s="42">
        <v>2982231</v>
      </c>
      <c r="AA289" s="42">
        <v>1622108.2122350212</v>
      </c>
      <c r="AB289" s="43">
        <v>8387504.2122350214</v>
      </c>
      <c r="AC289" s="66">
        <v>-2252731.0128246965</v>
      </c>
      <c r="AD289" s="42">
        <v>403933.78027799452</v>
      </c>
      <c r="AE289" s="42">
        <v>-223044.90739928759</v>
      </c>
      <c r="AF289" s="42">
        <v>-403211</v>
      </c>
      <c r="AG289" s="42">
        <v>0</v>
      </c>
      <c r="AH289" s="44">
        <v>0</v>
      </c>
    </row>
    <row r="290" spans="1:34" s="4" customFormat="1">
      <c r="A290" s="46">
        <v>54523</v>
      </c>
      <c r="B290" s="56" t="s">
        <v>1387</v>
      </c>
      <c r="C290" s="57">
        <v>1.9980299999999999E-2</v>
      </c>
      <c r="D290" s="57">
        <v>2.0713059999999998E-2</v>
      </c>
      <c r="E290" s="65">
        <v>613330.28210864915</v>
      </c>
      <c r="F290" s="42">
        <v>535168</v>
      </c>
      <c r="G290" s="43">
        <v>1148498.2821086491</v>
      </c>
      <c r="H290" s="66">
        <v>17095177</v>
      </c>
      <c r="I290" s="42">
        <v>23312465</v>
      </c>
      <c r="J290" s="42">
        <v>11853526</v>
      </c>
      <c r="K290" s="42">
        <v>12366630</v>
      </c>
      <c r="L290" s="44">
        <v>22609636</v>
      </c>
      <c r="M290" s="66">
        <v>-6427499</v>
      </c>
      <c r="N290" s="42">
        <v>504188.53113886144</v>
      </c>
      <c r="O290" s="42">
        <v>-5923310.4688611384</v>
      </c>
      <c r="P290" s="42">
        <v>0</v>
      </c>
      <c r="Q290" s="44">
        <v>-5923310.4688611384</v>
      </c>
      <c r="R290" s="45">
        <v>658293</v>
      </c>
      <c r="S290" s="66">
        <v>3522584</v>
      </c>
      <c r="T290" s="42">
        <v>713093</v>
      </c>
      <c r="U290" s="42">
        <v>714401</v>
      </c>
      <c r="V290" s="42">
        <v>1074190.4141530476</v>
      </c>
      <c r="W290" s="44">
        <v>6024268.4141530478</v>
      </c>
      <c r="X290" s="66">
        <v>3385373</v>
      </c>
      <c r="Y290" s="42">
        <v>0</v>
      </c>
      <c r="Z290" s="42">
        <v>2668655</v>
      </c>
      <c r="AA290" s="42">
        <v>826328.27874482085</v>
      </c>
      <c r="AB290" s="43">
        <v>6880356.2787448205</v>
      </c>
      <c r="AC290" s="66">
        <v>-985027.60454365413</v>
      </c>
      <c r="AD290" s="42">
        <v>636874.08293004485</v>
      </c>
      <c r="AE290" s="42">
        <v>-147120.342978164</v>
      </c>
      <c r="AF290" s="42">
        <v>-360813.99999999942</v>
      </c>
      <c r="AG290" s="42">
        <v>0</v>
      </c>
      <c r="AH290" s="44">
        <v>0</v>
      </c>
    </row>
    <row r="291" spans="1:34" s="4" customFormat="1">
      <c r="A291" s="46">
        <v>54525</v>
      </c>
      <c r="B291" s="56" t="s">
        <v>1388</v>
      </c>
      <c r="C291" s="57">
        <v>4.6966000000000004E-3</v>
      </c>
      <c r="D291" s="57">
        <v>4.7124899999999997E-3</v>
      </c>
      <c r="E291" s="65">
        <v>144170.30078970114</v>
      </c>
      <c r="F291" s="42">
        <v>125797</v>
      </c>
      <c r="G291" s="43">
        <v>269967.30078970117</v>
      </c>
      <c r="H291" s="66">
        <v>4018418</v>
      </c>
      <c r="I291" s="42">
        <v>5479864</v>
      </c>
      <c r="J291" s="42">
        <v>2786308</v>
      </c>
      <c r="K291" s="42">
        <v>2906919</v>
      </c>
      <c r="L291" s="44">
        <v>5314656</v>
      </c>
      <c r="M291" s="66">
        <v>-1510858</v>
      </c>
      <c r="N291" s="42">
        <v>-564686.87513911247</v>
      </c>
      <c r="O291" s="42">
        <v>-2075544.8751391126</v>
      </c>
      <c r="P291" s="42">
        <v>0</v>
      </c>
      <c r="Q291" s="44">
        <v>-2075544.8751391126</v>
      </c>
      <c r="R291" s="45">
        <v>154739</v>
      </c>
      <c r="S291" s="66">
        <v>828024</v>
      </c>
      <c r="T291" s="42">
        <v>167621</v>
      </c>
      <c r="U291" s="42">
        <v>167928</v>
      </c>
      <c r="V291" s="42">
        <v>0</v>
      </c>
      <c r="W291" s="44">
        <v>1163573</v>
      </c>
      <c r="X291" s="66">
        <v>795771</v>
      </c>
      <c r="Y291" s="42">
        <v>0</v>
      </c>
      <c r="Z291" s="42">
        <v>627298</v>
      </c>
      <c r="AA291" s="42">
        <v>419370.7273431744</v>
      </c>
      <c r="AB291" s="43">
        <v>1842439.7273431744</v>
      </c>
      <c r="AC291" s="66">
        <v>-665127.90593389247</v>
      </c>
      <c r="AD291" s="42">
        <v>75137.430839156761</v>
      </c>
      <c r="AE291" s="42">
        <v>-4063.2522484387791</v>
      </c>
      <c r="AF291" s="42">
        <v>-84812.999999999884</v>
      </c>
      <c r="AG291" s="42">
        <v>0</v>
      </c>
      <c r="AH291" s="44">
        <v>0</v>
      </c>
    </row>
    <row r="292" spans="1:34" s="4" customFormat="1">
      <c r="A292" s="46">
        <v>54527</v>
      </c>
      <c r="B292" s="56" t="s">
        <v>1389</v>
      </c>
      <c r="C292" s="57">
        <v>1.0812850000000001E-2</v>
      </c>
      <c r="D292" s="57">
        <v>1.0831469999999999E-2</v>
      </c>
      <c r="E292" s="65">
        <v>331919.535630261</v>
      </c>
      <c r="F292" s="42">
        <v>289620</v>
      </c>
      <c r="G292" s="43">
        <v>621539.53563026106</v>
      </c>
      <c r="H292" s="66">
        <v>9251492</v>
      </c>
      <c r="I292" s="42">
        <v>12616136</v>
      </c>
      <c r="J292" s="42">
        <v>6414839</v>
      </c>
      <c r="K292" s="42">
        <v>6692518</v>
      </c>
      <c r="L292" s="44">
        <v>12235782</v>
      </c>
      <c r="M292" s="66">
        <v>-3478405</v>
      </c>
      <c r="N292" s="42">
        <v>-494981.16604841547</v>
      </c>
      <c r="O292" s="42">
        <v>-3973386.1660484155</v>
      </c>
      <c r="P292" s="42">
        <v>0</v>
      </c>
      <c r="Q292" s="44">
        <v>-3973386.1660484155</v>
      </c>
      <c r="R292" s="45">
        <v>356252</v>
      </c>
      <c r="S292" s="66">
        <v>1906336</v>
      </c>
      <c r="T292" s="42">
        <v>385909</v>
      </c>
      <c r="U292" s="42">
        <v>386616</v>
      </c>
      <c r="V292" s="42">
        <v>0</v>
      </c>
      <c r="W292" s="44">
        <v>2678861</v>
      </c>
      <c r="X292" s="66">
        <v>1832081</v>
      </c>
      <c r="Y292" s="42">
        <v>0</v>
      </c>
      <c r="Z292" s="42">
        <v>1444211</v>
      </c>
      <c r="AA292" s="42">
        <v>527438.12595798471</v>
      </c>
      <c r="AB292" s="43">
        <v>3803730.1259579845</v>
      </c>
      <c r="AC292" s="66">
        <v>-1167025.8936948716</v>
      </c>
      <c r="AD292" s="42">
        <v>243269.28927547281</v>
      </c>
      <c r="AE292" s="42">
        <v>-5848.5215385860392</v>
      </c>
      <c r="AF292" s="42">
        <v>-195264</v>
      </c>
      <c r="AG292" s="42">
        <v>0</v>
      </c>
      <c r="AH292" s="44">
        <v>0</v>
      </c>
    </row>
    <row r="293" spans="1:34" s="4" customFormat="1">
      <c r="A293" s="46">
        <v>55790</v>
      </c>
      <c r="B293" s="56" t="s">
        <v>1391</v>
      </c>
      <c r="C293" s="57">
        <v>2.7542999999999999E-3</v>
      </c>
      <c r="D293" s="57">
        <v>2.8047300000000001E-3</v>
      </c>
      <c r="E293" s="65">
        <v>84548.024344126738</v>
      </c>
      <c r="F293" s="42">
        <v>73773</v>
      </c>
      <c r="G293" s="43">
        <v>158321.02434412675</v>
      </c>
      <c r="H293" s="66">
        <v>2356583</v>
      </c>
      <c r="I293" s="42">
        <v>3213642</v>
      </c>
      <c r="J293" s="42">
        <v>1634018</v>
      </c>
      <c r="K293" s="42">
        <v>1704750</v>
      </c>
      <c r="L293" s="44">
        <v>3116756</v>
      </c>
      <c r="M293" s="66">
        <v>-886036</v>
      </c>
      <c r="N293" s="42">
        <v>-505225.86345615512</v>
      </c>
      <c r="O293" s="42">
        <v>-1391261.8634561552</v>
      </c>
      <c r="P293" s="42">
        <v>0</v>
      </c>
      <c r="Q293" s="44">
        <v>-1391261.8634561552</v>
      </c>
      <c r="R293" s="45">
        <v>90746</v>
      </c>
      <c r="S293" s="66">
        <v>485591</v>
      </c>
      <c r="T293" s="42">
        <v>98300</v>
      </c>
      <c r="U293" s="42">
        <v>98481</v>
      </c>
      <c r="V293" s="42">
        <v>0</v>
      </c>
      <c r="W293" s="44">
        <v>682372</v>
      </c>
      <c r="X293" s="66">
        <v>466676</v>
      </c>
      <c r="Y293" s="42">
        <v>0</v>
      </c>
      <c r="Z293" s="42">
        <v>367876</v>
      </c>
      <c r="AA293" s="42">
        <v>424984.91077339824</v>
      </c>
      <c r="AB293" s="43">
        <v>1259536.9107733984</v>
      </c>
      <c r="AC293" s="66">
        <v>-510751.51204499893</v>
      </c>
      <c r="AD293" s="42">
        <v>-6266.887291484265</v>
      </c>
      <c r="AE293" s="42">
        <v>-10407.511436914991</v>
      </c>
      <c r="AF293" s="42">
        <v>-49739</v>
      </c>
      <c r="AG293" s="42">
        <v>0</v>
      </c>
      <c r="AH293" s="44">
        <v>0</v>
      </c>
    </row>
    <row r="294" spans="1:34" s="4" customFormat="1">
      <c r="A294" s="46">
        <v>55793</v>
      </c>
      <c r="B294" s="56" t="s">
        <v>1392</v>
      </c>
      <c r="C294" s="57">
        <v>1.21152E-3</v>
      </c>
      <c r="D294" s="57">
        <v>1.2816800000000001E-3</v>
      </c>
      <c r="E294" s="65">
        <v>37189.637157419798</v>
      </c>
      <c r="F294" s="42">
        <v>32450</v>
      </c>
      <c r="G294" s="43">
        <v>69639.637157419798</v>
      </c>
      <c r="H294" s="66">
        <v>1036578</v>
      </c>
      <c r="I294" s="42">
        <v>1413568</v>
      </c>
      <c r="J294" s="42">
        <v>718747</v>
      </c>
      <c r="K294" s="42">
        <v>749860</v>
      </c>
      <c r="L294" s="44">
        <v>1370952</v>
      </c>
      <c r="M294" s="66">
        <v>-389736</v>
      </c>
      <c r="N294" s="42">
        <v>-106029.0028003094</v>
      </c>
      <c r="O294" s="42">
        <v>-495765.00280030939</v>
      </c>
      <c r="P294" s="42">
        <v>0</v>
      </c>
      <c r="Q294" s="44">
        <v>-495765.00280030939</v>
      </c>
      <c r="R294" s="45">
        <v>39916</v>
      </c>
      <c r="S294" s="66">
        <v>213594</v>
      </c>
      <c r="T294" s="42">
        <v>43239</v>
      </c>
      <c r="U294" s="42">
        <v>43318</v>
      </c>
      <c r="V294" s="42">
        <v>32099.07719295397</v>
      </c>
      <c r="W294" s="44">
        <v>332250.07719295396</v>
      </c>
      <c r="X294" s="66">
        <v>205275</v>
      </c>
      <c r="Y294" s="42">
        <v>0</v>
      </c>
      <c r="Z294" s="42">
        <v>161816</v>
      </c>
      <c r="AA294" s="42">
        <v>114358.55340594304</v>
      </c>
      <c r="AB294" s="43">
        <v>481449.55340594304</v>
      </c>
      <c r="AC294" s="66">
        <v>-135091.30911994382</v>
      </c>
      <c r="AD294" s="42">
        <v>21714.209353241302</v>
      </c>
      <c r="AE294" s="42">
        <v>-13942.376446286562</v>
      </c>
      <c r="AF294" s="42">
        <v>-21880</v>
      </c>
      <c r="AG294" s="42">
        <v>0</v>
      </c>
      <c r="AH294" s="44">
        <v>0</v>
      </c>
    </row>
    <row r="295" spans="1:34" s="4" customFormat="1">
      <c r="A295" s="46">
        <v>55794</v>
      </c>
      <c r="B295" s="56" t="s">
        <v>1393</v>
      </c>
      <c r="C295" s="57">
        <v>1.3871599999999999E-3</v>
      </c>
      <c r="D295" s="57">
        <v>1.43377E-3</v>
      </c>
      <c r="E295" s="65">
        <v>42581.275085252943</v>
      </c>
      <c r="F295" s="42">
        <v>37155</v>
      </c>
      <c r="G295" s="43">
        <v>79736.275085252943</v>
      </c>
      <c r="H295" s="66">
        <v>1186856</v>
      </c>
      <c r="I295" s="42">
        <v>1618500</v>
      </c>
      <c r="J295" s="42">
        <v>822947</v>
      </c>
      <c r="K295" s="42">
        <v>858570</v>
      </c>
      <c r="L295" s="44">
        <v>1569705</v>
      </c>
      <c r="M295" s="66">
        <v>-446238</v>
      </c>
      <c r="N295" s="42">
        <v>-238534.26143408989</v>
      </c>
      <c r="O295" s="42">
        <v>-684772.26143408986</v>
      </c>
      <c r="P295" s="42">
        <v>0</v>
      </c>
      <c r="Q295" s="44">
        <v>-684772.26143408986</v>
      </c>
      <c r="R295" s="45">
        <v>45703</v>
      </c>
      <c r="S295" s="66">
        <v>244560</v>
      </c>
      <c r="T295" s="42">
        <v>49507</v>
      </c>
      <c r="U295" s="42">
        <v>49598</v>
      </c>
      <c r="V295" s="42">
        <v>0</v>
      </c>
      <c r="W295" s="44">
        <v>343665</v>
      </c>
      <c r="X295" s="66">
        <v>235034</v>
      </c>
      <c r="Y295" s="42">
        <v>0</v>
      </c>
      <c r="Z295" s="42">
        <v>185275</v>
      </c>
      <c r="AA295" s="42">
        <v>220902.30706141915</v>
      </c>
      <c r="AB295" s="43">
        <v>641211.30706141912</v>
      </c>
      <c r="AC295" s="66">
        <v>-255982.38895244512</v>
      </c>
      <c r="AD295" s="42">
        <v>-7131.0177458253165</v>
      </c>
      <c r="AE295" s="42">
        <v>-9381.900363148723</v>
      </c>
      <c r="AF295" s="42">
        <v>-25050.999999999942</v>
      </c>
      <c r="AG295" s="42">
        <v>0</v>
      </c>
      <c r="AH295" s="44">
        <v>0</v>
      </c>
    </row>
    <row r="296" spans="1:34" s="4" customFormat="1">
      <c r="A296" s="46">
        <v>56102</v>
      </c>
      <c r="B296" s="56" t="s">
        <v>1391</v>
      </c>
      <c r="C296" s="57">
        <v>0</v>
      </c>
      <c r="D296" s="57">
        <v>0</v>
      </c>
      <c r="E296" s="65">
        <v>0</v>
      </c>
      <c r="F296" s="42">
        <v>0</v>
      </c>
      <c r="G296" s="43">
        <v>0</v>
      </c>
      <c r="H296" s="66">
        <v>0</v>
      </c>
      <c r="I296" s="42">
        <v>0</v>
      </c>
      <c r="J296" s="42">
        <v>0</v>
      </c>
      <c r="K296" s="42">
        <v>0</v>
      </c>
      <c r="L296" s="44">
        <v>0</v>
      </c>
      <c r="M296" s="66">
        <v>0</v>
      </c>
      <c r="N296" s="42">
        <v>-2492481.6122845006</v>
      </c>
      <c r="O296" s="42">
        <v>-2492481.6122845006</v>
      </c>
      <c r="P296" s="42">
        <v>0</v>
      </c>
      <c r="Q296" s="44">
        <v>-2492481.6122845006</v>
      </c>
      <c r="R296" s="45">
        <v>0</v>
      </c>
      <c r="S296" s="66">
        <v>0</v>
      </c>
      <c r="T296" s="42">
        <v>0</v>
      </c>
      <c r="U296" s="42">
        <v>0</v>
      </c>
      <c r="V296" s="42">
        <v>0</v>
      </c>
      <c r="W296" s="44">
        <v>0</v>
      </c>
      <c r="X296" s="66">
        <v>0</v>
      </c>
      <c r="Y296" s="42">
        <v>0</v>
      </c>
      <c r="Z296" s="42">
        <v>0</v>
      </c>
      <c r="AA296" s="42">
        <v>1116351.1472676564</v>
      </c>
      <c r="AB296" s="43">
        <v>1116351.1472676564</v>
      </c>
      <c r="AC296" s="66">
        <v>-1086106.5434533271</v>
      </c>
      <c r="AD296" s="42">
        <v>-30244.60381432941</v>
      </c>
      <c r="AE296" s="42">
        <v>0</v>
      </c>
      <c r="AF296" s="42">
        <v>0</v>
      </c>
      <c r="AG296" s="42">
        <v>0</v>
      </c>
      <c r="AH296" s="44">
        <v>0</v>
      </c>
    </row>
    <row r="297" spans="1:34" s="4" customFormat="1">
      <c r="A297" s="46">
        <v>56106</v>
      </c>
      <c r="B297" s="56" t="s">
        <v>1394</v>
      </c>
      <c r="C297" s="57">
        <v>0</v>
      </c>
      <c r="D297" s="57">
        <v>0</v>
      </c>
      <c r="E297" s="65">
        <v>0</v>
      </c>
      <c r="F297" s="42">
        <v>0</v>
      </c>
      <c r="G297" s="43">
        <v>0</v>
      </c>
      <c r="H297" s="66">
        <v>0</v>
      </c>
      <c r="I297" s="42">
        <v>0</v>
      </c>
      <c r="J297" s="42">
        <v>0</v>
      </c>
      <c r="K297" s="42">
        <v>0</v>
      </c>
      <c r="L297" s="44">
        <v>0</v>
      </c>
      <c r="M297" s="66">
        <v>0</v>
      </c>
      <c r="N297" s="42">
        <v>-2328728.3576420071</v>
      </c>
      <c r="O297" s="42">
        <v>-2328728.3576420071</v>
      </c>
      <c r="P297" s="42">
        <v>0</v>
      </c>
      <c r="Q297" s="44">
        <v>-2328728.3576420071</v>
      </c>
      <c r="R297" s="45">
        <v>0</v>
      </c>
      <c r="S297" s="66">
        <v>0</v>
      </c>
      <c r="T297" s="42">
        <v>0</v>
      </c>
      <c r="U297" s="42">
        <v>0</v>
      </c>
      <c r="V297" s="42">
        <v>0</v>
      </c>
      <c r="W297" s="44">
        <v>0</v>
      </c>
      <c r="X297" s="66">
        <v>0</v>
      </c>
      <c r="Y297" s="42">
        <v>0</v>
      </c>
      <c r="Z297" s="42">
        <v>0</v>
      </c>
      <c r="AA297" s="42">
        <v>1105078.8419756433</v>
      </c>
      <c r="AB297" s="43">
        <v>1105078.8419756433</v>
      </c>
      <c r="AC297" s="66">
        <v>-1029727.9107669198</v>
      </c>
      <c r="AD297" s="42">
        <v>-75350.931208723516</v>
      </c>
      <c r="AE297" s="42">
        <v>0</v>
      </c>
      <c r="AF297" s="42">
        <v>0</v>
      </c>
      <c r="AG297" s="42">
        <v>0</v>
      </c>
      <c r="AH297" s="44">
        <v>0</v>
      </c>
    </row>
    <row r="298" spans="1:34" s="4" customFormat="1">
      <c r="A298" s="46">
        <v>56107</v>
      </c>
      <c r="B298" s="56" t="s">
        <v>1395</v>
      </c>
      <c r="C298" s="57">
        <v>0</v>
      </c>
      <c r="D298" s="57">
        <v>0</v>
      </c>
      <c r="E298" s="65">
        <v>0</v>
      </c>
      <c r="F298" s="42">
        <v>0</v>
      </c>
      <c r="G298" s="43">
        <v>0</v>
      </c>
      <c r="H298" s="66">
        <v>0</v>
      </c>
      <c r="I298" s="42">
        <v>0</v>
      </c>
      <c r="J298" s="42">
        <v>0</v>
      </c>
      <c r="K298" s="42">
        <v>0</v>
      </c>
      <c r="L298" s="44">
        <v>0</v>
      </c>
      <c r="M298" s="66">
        <v>0</v>
      </c>
      <c r="N298" s="42">
        <v>-3145171.9458099985</v>
      </c>
      <c r="O298" s="42">
        <v>-3145171.9458099985</v>
      </c>
      <c r="P298" s="42">
        <v>0</v>
      </c>
      <c r="Q298" s="44">
        <v>-3145171.9458099985</v>
      </c>
      <c r="R298" s="45">
        <v>0</v>
      </c>
      <c r="S298" s="66">
        <v>0</v>
      </c>
      <c r="T298" s="42">
        <v>0</v>
      </c>
      <c r="U298" s="42">
        <v>0</v>
      </c>
      <c r="V298" s="42">
        <v>0</v>
      </c>
      <c r="W298" s="44">
        <v>0</v>
      </c>
      <c r="X298" s="66">
        <v>0</v>
      </c>
      <c r="Y298" s="42">
        <v>0</v>
      </c>
      <c r="Z298" s="42">
        <v>0</v>
      </c>
      <c r="AA298" s="42">
        <v>1273915.3986816863</v>
      </c>
      <c r="AB298" s="43">
        <v>1273915.3986816863</v>
      </c>
      <c r="AC298" s="66">
        <v>-1235728.63022541</v>
      </c>
      <c r="AD298" s="42">
        <v>-38186.768456276455</v>
      </c>
      <c r="AE298" s="42">
        <v>0</v>
      </c>
      <c r="AF298" s="42">
        <v>0</v>
      </c>
      <c r="AG298" s="42">
        <v>0</v>
      </c>
      <c r="AH298" s="44">
        <v>0</v>
      </c>
    </row>
    <row r="299" spans="1:34" s="4" customFormat="1">
      <c r="A299" s="46">
        <v>56113</v>
      </c>
      <c r="B299" s="56" t="s">
        <v>1396</v>
      </c>
      <c r="C299" s="57">
        <v>0</v>
      </c>
      <c r="D299" s="57">
        <v>0</v>
      </c>
      <c r="E299" s="65">
        <v>0</v>
      </c>
      <c r="F299" s="42">
        <v>0</v>
      </c>
      <c r="G299" s="43">
        <v>0</v>
      </c>
      <c r="H299" s="66">
        <v>0</v>
      </c>
      <c r="I299" s="42">
        <v>0</v>
      </c>
      <c r="J299" s="42">
        <v>0</v>
      </c>
      <c r="K299" s="42">
        <v>0</v>
      </c>
      <c r="L299" s="44">
        <v>0</v>
      </c>
      <c r="M299" s="66">
        <v>0</v>
      </c>
      <c r="N299" s="42">
        <v>-104869.25638071682</v>
      </c>
      <c r="O299" s="42">
        <v>-104869.25638071682</v>
      </c>
      <c r="P299" s="42">
        <v>0</v>
      </c>
      <c r="Q299" s="44">
        <v>-104869.25638071682</v>
      </c>
      <c r="R299" s="45">
        <v>0</v>
      </c>
      <c r="S299" s="66">
        <v>0</v>
      </c>
      <c r="T299" s="42">
        <v>0</v>
      </c>
      <c r="U299" s="42">
        <v>0</v>
      </c>
      <c r="V299" s="42">
        <v>0</v>
      </c>
      <c r="W299" s="44">
        <v>0</v>
      </c>
      <c r="X299" s="66">
        <v>0</v>
      </c>
      <c r="Y299" s="42">
        <v>0</v>
      </c>
      <c r="Z299" s="42">
        <v>0</v>
      </c>
      <c r="AA299" s="42">
        <v>42958.841417782212</v>
      </c>
      <c r="AB299" s="43">
        <v>42958.841417782212</v>
      </c>
      <c r="AC299" s="66">
        <v>-41780.764611229271</v>
      </c>
      <c r="AD299" s="42">
        <v>-1178.0768065529412</v>
      </c>
      <c r="AE299" s="42">
        <v>0</v>
      </c>
      <c r="AF299" s="42">
        <v>0</v>
      </c>
      <c r="AG299" s="42">
        <v>0</v>
      </c>
      <c r="AH299" s="44">
        <v>0</v>
      </c>
    </row>
    <row r="300" spans="1:34" s="4" customFormat="1">
      <c r="A300" s="46">
        <v>56114</v>
      </c>
      <c r="B300" s="56" t="s">
        <v>1397</v>
      </c>
      <c r="C300" s="57">
        <v>0</v>
      </c>
      <c r="D300" s="57">
        <v>0</v>
      </c>
      <c r="E300" s="65">
        <v>0</v>
      </c>
      <c r="F300" s="42">
        <v>0</v>
      </c>
      <c r="G300" s="43">
        <v>0</v>
      </c>
      <c r="H300" s="66">
        <v>0</v>
      </c>
      <c r="I300" s="42">
        <v>0</v>
      </c>
      <c r="J300" s="42">
        <v>0</v>
      </c>
      <c r="K300" s="42">
        <v>0</v>
      </c>
      <c r="L300" s="44">
        <v>0</v>
      </c>
      <c r="M300" s="66">
        <v>0</v>
      </c>
      <c r="N300" s="42">
        <v>-409245.48422032368</v>
      </c>
      <c r="O300" s="42">
        <v>-409245.48422032368</v>
      </c>
      <c r="P300" s="42">
        <v>0</v>
      </c>
      <c r="Q300" s="44">
        <v>-409245.48422032368</v>
      </c>
      <c r="R300" s="45">
        <v>0</v>
      </c>
      <c r="S300" s="66">
        <v>0</v>
      </c>
      <c r="T300" s="42">
        <v>0</v>
      </c>
      <c r="U300" s="42">
        <v>0</v>
      </c>
      <c r="V300" s="42">
        <v>0</v>
      </c>
      <c r="W300" s="44">
        <v>0</v>
      </c>
      <c r="X300" s="66">
        <v>0</v>
      </c>
      <c r="Y300" s="42">
        <v>0</v>
      </c>
      <c r="Z300" s="42">
        <v>0</v>
      </c>
      <c r="AA300" s="42">
        <v>181207.61307591628</v>
      </c>
      <c r="AB300" s="43">
        <v>181207.61307591628</v>
      </c>
      <c r="AC300" s="66">
        <v>-176199.6917811457</v>
      </c>
      <c r="AD300" s="42">
        <v>-5007.9212947705882</v>
      </c>
      <c r="AE300" s="42">
        <v>0</v>
      </c>
      <c r="AF300" s="42">
        <v>0</v>
      </c>
      <c r="AG300" s="42">
        <v>0</v>
      </c>
      <c r="AH300" s="44">
        <v>0</v>
      </c>
    </row>
    <row r="301" spans="1:34" s="4" customFormat="1">
      <c r="A301" s="46">
        <v>56115</v>
      </c>
      <c r="B301" s="56" t="s">
        <v>2697</v>
      </c>
      <c r="C301" s="57">
        <v>0</v>
      </c>
      <c r="D301" s="57">
        <v>0</v>
      </c>
      <c r="E301" s="65">
        <v>0</v>
      </c>
      <c r="F301" s="42">
        <v>0</v>
      </c>
      <c r="G301" s="43">
        <v>0</v>
      </c>
      <c r="H301" s="66">
        <v>0</v>
      </c>
      <c r="I301" s="42">
        <v>0</v>
      </c>
      <c r="J301" s="42">
        <v>0</v>
      </c>
      <c r="K301" s="42">
        <v>0</v>
      </c>
      <c r="L301" s="44">
        <v>0</v>
      </c>
      <c r="M301" s="66">
        <v>0</v>
      </c>
      <c r="N301" s="42">
        <v>0</v>
      </c>
      <c r="O301" s="42">
        <v>0</v>
      </c>
      <c r="P301" s="42">
        <v>0</v>
      </c>
      <c r="Q301" s="44">
        <v>0</v>
      </c>
      <c r="R301" s="45">
        <v>0</v>
      </c>
      <c r="S301" s="66">
        <v>0</v>
      </c>
      <c r="T301" s="42">
        <v>0</v>
      </c>
      <c r="U301" s="42">
        <v>0</v>
      </c>
      <c r="V301" s="42">
        <v>0</v>
      </c>
      <c r="W301" s="44">
        <v>0</v>
      </c>
      <c r="X301" s="66">
        <v>0</v>
      </c>
      <c r="Y301" s="42">
        <v>0</v>
      </c>
      <c r="Z301" s="42">
        <v>0</v>
      </c>
      <c r="AA301" s="42">
        <v>0</v>
      </c>
      <c r="AB301" s="43">
        <v>0</v>
      </c>
      <c r="AC301" s="66">
        <v>0</v>
      </c>
      <c r="AD301" s="42">
        <v>0</v>
      </c>
      <c r="AE301" s="42">
        <v>0</v>
      </c>
      <c r="AF301" s="42">
        <v>0</v>
      </c>
      <c r="AG301" s="42">
        <v>0</v>
      </c>
      <c r="AH301" s="44">
        <v>0</v>
      </c>
    </row>
    <row r="302" spans="1:34" s="4" customFormat="1">
      <c r="A302" s="46">
        <v>56116</v>
      </c>
      <c r="B302" s="56" t="s">
        <v>2698</v>
      </c>
      <c r="C302" s="57">
        <v>0</v>
      </c>
      <c r="D302" s="57">
        <v>0</v>
      </c>
      <c r="E302" s="65">
        <v>0</v>
      </c>
      <c r="F302" s="42">
        <v>0</v>
      </c>
      <c r="G302" s="43">
        <v>0</v>
      </c>
      <c r="H302" s="66">
        <v>0</v>
      </c>
      <c r="I302" s="42">
        <v>0</v>
      </c>
      <c r="J302" s="42">
        <v>0</v>
      </c>
      <c r="K302" s="42">
        <v>0</v>
      </c>
      <c r="L302" s="44">
        <v>0</v>
      </c>
      <c r="M302" s="66">
        <v>0</v>
      </c>
      <c r="N302" s="42">
        <v>0</v>
      </c>
      <c r="O302" s="42">
        <v>0</v>
      </c>
      <c r="P302" s="42">
        <v>0</v>
      </c>
      <c r="Q302" s="44">
        <v>0</v>
      </c>
      <c r="R302" s="45">
        <v>0</v>
      </c>
      <c r="S302" s="66">
        <v>0</v>
      </c>
      <c r="T302" s="42">
        <v>0</v>
      </c>
      <c r="U302" s="42">
        <v>0</v>
      </c>
      <c r="V302" s="42">
        <v>0</v>
      </c>
      <c r="W302" s="44">
        <v>0</v>
      </c>
      <c r="X302" s="66">
        <v>0</v>
      </c>
      <c r="Y302" s="42">
        <v>0</v>
      </c>
      <c r="Z302" s="42">
        <v>0</v>
      </c>
      <c r="AA302" s="42">
        <v>0</v>
      </c>
      <c r="AB302" s="43">
        <v>0</v>
      </c>
      <c r="AC302" s="66">
        <v>0</v>
      </c>
      <c r="AD302" s="42">
        <v>0</v>
      </c>
      <c r="AE302" s="42">
        <v>0</v>
      </c>
      <c r="AF302" s="42">
        <v>0</v>
      </c>
      <c r="AG302" s="42">
        <v>0</v>
      </c>
      <c r="AH302" s="44">
        <v>0</v>
      </c>
    </row>
    <row r="303" spans="1:34" s="4" customFormat="1">
      <c r="A303" s="46">
        <v>56142</v>
      </c>
      <c r="B303" s="56" t="s">
        <v>2643</v>
      </c>
      <c r="C303" s="57">
        <v>0</v>
      </c>
      <c r="D303" s="57">
        <v>6.1600000000000003E-6</v>
      </c>
      <c r="E303" s="65">
        <v>0</v>
      </c>
      <c r="F303" s="42">
        <v>0</v>
      </c>
      <c r="G303" s="43">
        <v>0</v>
      </c>
      <c r="H303" s="66">
        <v>0</v>
      </c>
      <c r="I303" s="42">
        <v>0</v>
      </c>
      <c r="J303" s="42">
        <v>0</v>
      </c>
      <c r="K303" s="42">
        <v>0</v>
      </c>
      <c r="L303" s="44">
        <v>0</v>
      </c>
      <c r="M303" s="66">
        <v>0</v>
      </c>
      <c r="N303" s="42">
        <v>-6713670.0543938149</v>
      </c>
      <c r="O303" s="42">
        <v>-6713670.0543938149</v>
      </c>
      <c r="P303" s="42">
        <v>0</v>
      </c>
      <c r="Q303" s="44">
        <v>-6713670.0543938149</v>
      </c>
      <c r="R303" s="45">
        <v>0</v>
      </c>
      <c r="S303" s="66">
        <v>0</v>
      </c>
      <c r="T303" s="42">
        <v>0</v>
      </c>
      <c r="U303" s="42">
        <v>0</v>
      </c>
      <c r="V303" s="42">
        <v>0</v>
      </c>
      <c r="W303" s="44">
        <v>0</v>
      </c>
      <c r="X303" s="66">
        <v>0</v>
      </c>
      <c r="Y303" s="42">
        <v>0</v>
      </c>
      <c r="Z303" s="42">
        <v>0</v>
      </c>
      <c r="AA303" s="42">
        <v>3421564.4661910878</v>
      </c>
      <c r="AB303" s="43">
        <v>3421564.4661910878</v>
      </c>
      <c r="AC303" s="66">
        <v>-3309849.5702944887</v>
      </c>
      <c r="AD303" s="42">
        <v>-110512.51312791249</v>
      </c>
      <c r="AE303" s="42">
        <v>-1202.382768686685</v>
      </c>
      <c r="AF303" s="42">
        <v>0</v>
      </c>
      <c r="AG303" s="42">
        <v>0</v>
      </c>
      <c r="AH303" s="44">
        <v>0</v>
      </c>
    </row>
    <row r="304" spans="1:34" s="4" customFormat="1">
      <c r="A304" s="46">
        <v>57122</v>
      </c>
      <c r="B304" s="56" t="s">
        <v>2699</v>
      </c>
      <c r="C304" s="57">
        <v>0</v>
      </c>
      <c r="D304" s="57">
        <v>0</v>
      </c>
      <c r="E304" s="65">
        <v>0</v>
      </c>
      <c r="F304" s="42">
        <v>0</v>
      </c>
      <c r="G304" s="43">
        <v>0</v>
      </c>
      <c r="H304" s="66">
        <v>0</v>
      </c>
      <c r="I304" s="42">
        <v>0</v>
      </c>
      <c r="J304" s="42">
        <v>0</v>
      </c>
      <c r="K304" s="42">
        <v>0</v>
      </c>
      <c r="L304" s="44">
        <v>0</v>
      </c>
      <c r="M304" s="66">
        <v>0</v>
      </c>
      <c r="N304" s="42">
        <v>0</v>
      </c>
      <c r="O304" s="42">
        <v>0</v>
      </c>
      <c r="P304" s="42">
        <v>0</v>
      </c>
      <c r="Q304" s="44">
        <v>0</v>
      </c>
      <c r="R304" s="45">
        <v>0</v>
      </c>
      <c r="S304" s="66">
        <v>0</v>
      </c>
      <c r="T304" s="42">
        <v>0</v>
      </c>
      <c r="U304" s="42">
        <v>0</v>
      </c>
      <c r="V304" s="42">
        <v>0</v>
      </c>
      <c r="W304" s="44">
        <v>0</v>
      </c>
      <c r="X304" s="66">
        <v>0</v>
      </c>
      <c r="Y304" s="42">
        <v>0</v>
      </c>
      <c r="Z304" s="42">
        <v>0</v>
      </c>
      <c r="AA304" s="42">
        <v>0</v>
      </c>
      <c r="AB304" s="43">
        <v>0</v>
      </c>
      <c r="AC304" s="66">
        <v>0</v>
      </c>
      <c r="AD304" s="42">
        <v>0</v>
      </c>
      <c r="AE304" s="42">
        <v>0</v>
      </c>
      <c r="AF304" s="42">
        <v>0</v>
      </c>
      <c r="AG304" s="42">
        <v>0</v>
      </c>
      <c r="AH304" s="44">
        <v>0</v>
      </c>
    </row>
    <row r="305" spans="1:34" s="4" customFormat="1">
      <c r="A305" s="46">
        <v>57123</v>
      </c>
      <c r="B305" s="56" t="s">
        <v>1398</v>
      </c>
      <c r="C305" s="57">
        <v>3.0929E-3</v>
      </c>
      <c r="D305" s="57">
        <v>2.96964E-3</v>
      </c>
      <c r="E305" s="65">
        <v>94942.042743387618</v>
      </c>
      <c r="F305" s="42">
        <v>82843</v>
      </c>
      <c r="G305" s="43">
        <v>177785.04274338763</v>
      </c>
      <c r="H305" s="66">
        <v>2646290</v>
      </c>
      <c r="I305" s="42">
        <v>3608711</v>
      </c>
      <c r="J305" s="42">
        <v>1834896</v>
      </c>
      <c r="K305" s="42">
        <v>1914323</v>
      </c>
      <c r="L305" s="44">
        <v>3499915</v>
      </c>
      <c r="M305" s="66">
        <v>-994961</v>
      </c>
      <c r="N305" s="42">
        <v>122344.87413003293</v>
      </c>
      <c r="O305" s="42">
        <v>-872616.12586996704</v>
      </c>
      <c r="P305" s="42">
        <v>0</v>
      </c>
      <c r="Q305" s="44">
        <v>-872616.12586996704</v>
      </c>
      <c r="R305" s="45">
        <v>101902</v>
      </c>
      <c r="S305" s="66">
        <v>545287</v>
      </c>
      <c r="T305" s="42">
        <v>110385</v>
      </c>
      <c r="U305" s="42">
        <v>110587</v>
      </c>
      <c r="V305" s="42">
        <v>260085.32796235319</v>
      </c>
      <c r="W305" s="44">
        <v>1026344.3279623531</v>
      </c>
      <c r="X305" s="66">
        <v>524047</v>
      </c>
      <c r="Y305" s="42">
        <v>0</v>
      </c>
      <c r="Z305" s="42">
        <v>413101</v>
      </c>
      <c r="AA305" s="42">
        <v>15172.587735752746</v>
      </c>
      <c r="AB305" s="43">
        <v>952320.58773575269</v>
      </c>
      <c r="AC305" s="66">
        <v>-84774.652771336579</v>
      </c>
      <c r="AD305" s="42">
        <v>191225.56815152074</v>
      </c>
      <c r="AE305" s="42">
        <v>23425.824846416272</v>
      </c>
      <c r="AF305" s="42">
        <v>-55853</v>
      </c>
      <c r="AG305" s="42">
        <v>0</v>
      </c>
      <c r="AH305" s="44">
        <v>0</v>
      </c>
    </row>
    <row r="306" spans="1:34" s="4" customFormat="1">
      <c r="A306" s="46">
        <v>57124</v>
      </c>
      <c r="B306" s="56" t="s">
        <v>2700</v>
      </c>
      <c r="C306" s="57">
        <v>0</v>
      </c>
      <c r="D306" s="57">
        <v>0</v>
      </c>
      <c r="E306" s="65">
        <v>0</v>
      </c>
      <c r="F306" s="42">
        <v>0</v>
      </c>
      <c r="G306" s="43">
        <v>0</v>
      </c>
      <c r="H306" s="66">
        <v>0</v>
      </c>
      <c r="I306" s="42">
        <v>0</v>
      </c>
      <c r="J306" s="42">
        <v>0</v>
      </c>
      <c r="K306" s="42">
        <v>0</v>
      </c>
      <c r="L306" s="44">
        <v>0</v>
      </c>
      <c r="M306" s="66">
        <v>0</v>
      </c>
      <c r="N306" s="42">
        <v>0</v>
      </c>
      <c r="O306" s="42">
        <v>0</v>
      </c>
      <c r="P306" s="42">
        <v>0</v>
      </c>
      <c r="Q306" s="44">
        <v>0</v>
      </c>
      <c r="R306" s="45">
        <v>0</v>
      </c>
      <c r="S306" s="66">
        <v>0</v>
      </c>
      <c r="T306" s="42">
        <v>0</v>
      </c>
      <c r="U306" s="42">
        <v>0</v>
      </c>
      <c r="V306" s="42">
        <v>0</v>
      </c>
      <c r="W306" s="44">
        <v>0</v>
      </c>
      <c r="X306" s="66">
        <v>0</v>
      </c>
      <c r="Y306" s="42">
        <v>0</v>
      </c>
      <c r="Z306" s="42">
        <v>0</v>
      </c>
      <c r="AA306" s="42">
        <v>0</v>
      </c>
      <c r="AB306" s="43">
        <v>0</v>
      </c>
      <c r="AC306" s="66">
        <v>0</v>
      </c>
      <c r="AD306" s="42">
        <v>0</v>
      </c>
      <c r="AE306" s="42">
        <v>0</v>
      </c>
      <c r="AF306" s="42">
        <v>0</v>
      </c>
      <c r="AG306" s="42">
        <v>0</v>
      </c>
      <c r="AH306" s="44">
        <v>0</v>
      </c>
    </row>
    <row r="307" spans="1:34" s="4" customFormat="1">
      <c r="A307" s="46">
        <v>57126</v>
      </c>
      <c r="B307" s="56" t="s">
        <v>1391</v>
      </c>
      <c r="C307" s="57">
        <v>1.67143E-3</v>
      </c>
      <c r="D307" s="57">
        <v>1.73817E-3</v>
      </c>
      <c r="E307" s="65">
        <v>51307.523427069857</v>
      </c>
      <c r="F307" s="42">
        <v>44769</v>
      </c>
      <c r="G307" s="43">
        <v>96076.523427069857</v>
      </c>
      <c r="H307" s="66">
        <v>1430078</v>
      </c>
      <c r="I307" s="42">
        <v>1950179</v>
      </c>
      <c r="J307" s="42">
        <v>991594</v>
      </c>
      <c r="K307" s="42">
        <v>1034517</v>
      </c>
      <c r="L307" s="44">
        <v>1891384</v>
      </c>
      <c r="M307" s="66">
        <v>-537685</v>
      </c>
      <c r="N307" s="42">
        <v>-119363.76810827237</v>
      </c>
      <c r="O307" s="42">
        <v>-657048.76810827234</v>
      </c>
      <c r="P307" s="42">
        <v>0</v>
      </c>
      <c r="Q307" s="44">
        <v>-657048.76810827234</v>
      </c>
      <c r="R307" s="45">
        <v>55069</v>
      </c>
      <c r="S307" s="66">
        <v>294678</v>
      </c>
      <c r="T307" s="42">
        <v>59653</v>
      </c>
      <c r="U307" s="42">
        <v>59762</v>
      </c>
      <c r="V307" s="42">
        <v>0</v>
      </c>
      <c r="W307" s="44">
        <v>414093</v>
      </c>
      <c r="X307" s="66">
        <v>283200</v>
      </c>
      <c r="Y307" s="42">
        <v>0</v>
      </c>
      <c r="Z307" s="42">
        <v>223243</v>
      </c>
      <c r="AA307" s="42">
        <v>145396.55749379104</v>
      </c>
      <c r="AB307" s="43">
        <v>651839.55749379098</v>
      </c>
      <c r="AC307" s="66">
        <v>-212993.91107763155</v>
      </c>
      <c r="AD307" s="42">
        <v>18800.3719943756</v>
      </c>
      <c r="AE307" s="42">
        <v>-13369.018410535118</v>
      </c>
      <c r="AF307" s="42">
        <v>-30184</v>
      </c>
      <c r="AG307" s="42">
        <v>0</v>
      </c>
      <c r="AH307" s="44">
        <v>0</v>
      </c>
    </row>
    <row r="308" spans="1:34" s="4" customFormat="1">
      <c r="A308" s="46">
        <v>57127</v>
      </c>
      <c r="B308" s="56" t="s">
        <v>2701</v>
      </c>
      <c r="C308" s="57">
        <v>0</v>
      </c>
      <c r="D308" s="57">
        <v>0</v>
      </c>
      <c r="E308" s="65">
        <v>0</v>
      </c>
      <c r="F308" s="42">
        <v>0</v>
      </c>
      <c r="G308" s="43">
        <v>0</v>
      </c>
      <c r="H308" s="66">
        <v>0</v>
      </c>
      <c r="I308" s="42">
        <v>0</v>
      </c>
      <c r="J308" s="42">
        <v>0</v>
      </c>
      <c r="K308" s="42">
        <v>0</v>
      </c>
      <c r="L308" s="44">
        <v>0</v>
      </c>
      <c r="M308" s="66">
        <v>0</v>
      </c>
      <c r="N308" s="42">
        <v>0</v>
      </c>
      <c r="O308" s="42">
        <v>0</v>
      </c>
      <c r="P308" s="42">
        <v>0</v>
      </c>
      <c r="Q308" s="44">
        <v>0</v>
      </c>
      <c r="R308" s="45">
        <v>0</v>
      </c>
      <c r="S308" s="66">
        <v>0</v>
      </c>
      <c r="T308" s="42">
        <v>0</v>
      </c>
      <c r="U308" s="42">
        <v>0</v>
      </c>
      <c r="V308" s="42">
        <v>0</v>
      </c>
      <c r="W308" s="44">
        <v>0</v>
      </c>
      <c r="X308" s="66">
        <v>0</v>
      </c>
      <c r="Y308" s="42">
        <v>0</v>
      </c>
      <c r="Z308" s="42">
        <v>0</v>
      </c>
      <c r="AA308" s="42">
        <v>0</v>
      </c>
      <c r="AB308" s="43">
        <v>0</v>
      </c>
      <c r="AC308" s="66">
        <v>0</v>
      </c>
      <c r="AD308" s="42">
        <v>0</v>
      </c>
      <c r="AE308" s="42">
        <v>0</v>
      </c>
      <c r="AF308" s="42">
        <v>0</v>
      </c>
      <c r="AG308" s="42">
        <v>0</v>
      </c>
      <c r="AH308" s="44">
        <v>0</v>
      </c>
    </row>
    <row r="309" spans="1:34" s="4" customFormat="1">
      <c r="A309" s="46">
        <v>57128</v>
      </c>
      <c r="B309" s="56" t="s">
        <v>1399</v>
      </c>
      <c r="C309" s="57">
        <v>1.348741E-2</v>
      </c>
      <c r="D309" s="57">
        <v>1.5267559999999999E-2</v>
      </c>
      <c r="E309" s="65">
        <v>414019.81709780393</v>
      </c>
      <c r="F309" s="42">
        <v>361257</v>
      </c>
      <c r="G309" s="43">
        <v>775276.81709780393</v>
      </c>
      <c r="H309" s="66">
        <v>11539850</v>
      </c>
      <c r="I309" s="42">
        <v>15736739</v>
      </c>
      <c r="J309" s="42">
        <v>8001550</v>
      </c>
      <c r="K309" s="42">
        <v>8347913</v>
      </c>
      <c r="L309" s="44">
        <v>15262305</v>
      </c>
      <c r="M309" s="66">
        <v>-4338789</v>
      </c>
      <c r="N309" s="42">
        <v>-1367153.2424332341</v>
      </c>
      <c r="O309" s="42">
        <v>-5705942.2424332341</v>
      </c>
      <c r="P309" s="42">
        <v>0</v>
      </c>
      <c r="Q309" s="44">
        <v>-5705942.2424332341</v>
      </c>
      <c r="R309" s="45">
        <v>444371</v>
      </c>
      <c r="S309" s="66">
        <v>2377869</v>
      </c>
      <c r="T309" s="42">
        <v>481363</v>
      </c>
      <c r="U309" s="42">
        <v>482246</v>
      </c>
      <c r="V309" s="42">
        <v>78080.30343214795</v>
      </c>
      <c r="W309" s="44">
        <v>3419558.3034321479</v>
      </c>
      <c r="X309" s="66">
        <v>2285246</v>
      </c>
      <c r="Y309" s="42">
        <v>0</v>
      </c>
      <c r="Z309" s="42">
        <v>1801437</v>
      </c>
      <c r="AA309" s="42">
        <v>1934067.1993703307</v>
      </c>
      <c r="AB309" s="43">
        <v>6020750.1993703302</v>
      </c>
      <c r="AC309" s="66">
        <v>-1801390.0211381766</v>
      </c>
      <c r="AD309" s="42">
        <v>-206006.80130363849</v>
      </c>
      <c r="AE309" s="42">
        <v>-350233.07349636784</v>
      </c>
      <c r="AF309" s="42">
        <v>-243561.99999999953</v>
      </c>
      <c r="AG309" s="42">
        <v>0</v>
      </c>
      <c r="AH309" s="44">
        <v>0</v>
      </c>
    </row>
    <row r="310" spans="1:34" s="4" customFormat="1">
      <c r="A310" s="46">
        <v>57129</v>
      </c>
      <c r="B310" s="56" t="s">
        <v>1400</v>
      </c>
      <c r="C310" s="57">
        <v>2.0962669999999999E-2</v>
      </c>
      <c r="D310" s="57">
        <v>2.1164539999999999E-2</v>
      </c>
      <c r="E310" s="65">
        <v>643486.08645583619</v>
      </c>
      <c r="F310" s="42">
        <v>561480</v>
      </c>
      <c r="G310" s="43">
        <v>1204966.0864558362</v>
      </c>
      <c r="H310" s="66">
        <v>17935694</v>
      </c>
      <c r="I310" s="42">
        <v>24458667</v>
      </c>
      <c r="J310" s="42">
        <v>12436328</v>
      </c>
      <c r="K310" s="42">
        <v>12974660</v>
      </c>
      <c r="L310" s="44">
        <v>23721282</v>
      </c>
      <c r="M310" s="66">
        <v>-6743519</v>
      </c>
      <c r="N310" s="42">
        <v>-1019213.9954821868</v>
      </c>
      <c r="O310" s="42">
        <v>-7762732.9954821868</v>
      </c>
      <c r="P310" s="42">
        <v>0</v>
      </c>
      <c r="Q310" s="44">
        <v>-7762732.9954821868</v>
      </c>
      <c r="R310" s="45">
        <v>690659</v>
      </c>
      <c r="S310" s="66">
        <v>3695778</v>
      </c>
      <c r="T310" s="42">
        <v>748154</v>
      </c>
      <c r="U310" s="42">
        <v>749526</v>
      </c>
      <c r="V310" s="42">
        <v>61792.986084689874</v>
      </c>
      <c r="W310" s="44">
        <v>5255250.9860846903</v>
      </c>
      <c r="X310" s="66">
        <v>3551821</v>
      </c>
      <c r="Y310" s="42">
        <v>0</v>
      </c>
      <c r="Z310" s="42">
        <v>2799865</v>
      </c>
      <c r="AA310" s="42">
        <v>590916.56023412873</v>
      </c>
      <c r="AB310" s="43">
        <v>6942602.5602341285</v>
      </c>
      <c r="AC310" s="66">
        <v>-1872521.7773241915</v>
      </c>
      <c r="AD310" s="42">
        <v>607420.82796200179</v>
      </c>
      <c r="AE310" s="42">
        <v>-43695.62478724918</v>
      </c>
      <c r="AF310" s="42">
        <v>-378555</v>
      </c>
      <c r="AG310" s="42">
        <v>0</v>
      </c>
      <c r="AH310" s="44">
        <v>0</v>
      </c>
    </row>
    <row r="311" spans="1:34" s="4" customFormat="1">
      <c r="A311" s="46">
        <v>57139</v>
      </c>
      <c r="B311" s="56" t="s">
        <v>1401</v>
      </c>
      <c r="C311" s="57">
        <v>2.5532200000000001E-3</v>
      </c>
      <c r="D311" s="57">
        <v>2.6615300000000001E-3</v>
      </c>
      <c r="E311" s="65">
        <v>78375.474494441311</v>
      </c>
      <c r="F311" s="42">
        <v>68387</v>
      </c>
      <c r="G311" s="43">
        <v>146762.4744944413</v>
      </c>
      <c r="H311" s="66">
        <v>2184539</v>
      </c>
      <c r="I311" s="42">
        <v>2979027</v>
      </c>
      <c r="J311" s="42">
        <v>1514725</v>
      </c>
      <c r="K311" s="42">
        <v>1580293</v>
      </c>
      <c r="L311" s="44">
        <v>2889215</v>
      </c>
      <c r="M311" s="66">
        <v>-821350</v>
      </c>
      <c r="N311" s="42">
        <v>-118404.68096708252</v>
      </c>
      <c r="O311" s="42">
        <v>-939754.6809670825</v>
      </c>
      <c r="P311" s="42">
        <v>0</v>
      </c>
      <c r="Q311" s="44">
        <v>-939754.6809670825</v>
      </c>
      <c r="R311" s="45">
        <v>84121</v>
      </c>
      <c r="S311" s="66">
        <v>450140</v>
      </c>
      <c r="T311" s="42">
        <v>91124</v>
      </c>
      <c r="U311" s="42">
        <v>91291</v>
      </c>
      <c r="V311" s="42">
        <v>15656.640546595772</v>
      </c>
      <c r="W311" s="44">
        <v>648211.64054659579</v>
      </c>
      <c r="X311" s="66">
        <v>432606</v>
      </c>
      <c r="Y311" s="42">
        <v>0</v>
      </c>
      <c r="Z311" s="42">
        <v>341019</v>
      </c>
      <c r="AA311" s="42">
        <v>263578.79055661673</v>
      </c>
      <c r="AB311" s="43">
        <v>1037203.7905566167</v>
      </c>
      <c r="AC311" s="66">
        <v>-320987.64232189616</v>
      </c>
      <c r="AD311" s="42">
        <v>-233.93502742936835</v>
      </c>
      <c r="AE311" s="42">
        <v>-21664.572660695474</v>
      </c>
      <c r="AF311" s="42">
        <v>-46105.999999999942</v>
      </c>
      <c r="AG311" s="42">
        <v>0</v>
      </c>
      <c r="AH311" s="44">
        <v>0</v>
      </c>
    </row>
    <row r="312" spans="1:34" s="4" customFormat="1">
      <c r="A312" s="46">
        <v>57140</v>
      </c>
      <c r="B312" s="56" t="s">
        <v>2624</v>
      </c>
      <c r="C312" s="57">
        <v>6.4289000000000002E-4</v>
      </c>
      <c r="D312" s="57">
        <v>6.1925000000000001E-4</v>
      </c>
      <c r="E312" s="65">
        <v>19734.70256745693</v>
      </c>
      <c r="F312" s="42">
        <v>17220</v>
      </c>
      <c r="G312" s="43">
        <v>36954.70256745693</v>
      </c>
      <c r="H312" s="66">
        <v>550058</v>
      </c>
      <c r="I312" s="42">
        <v>750106</v>
      </c>
      <c r="J312" s="42">
        <v>381401</v>
      </c>
      <c r="K312" s="42">
        <v>397911</v>
      </c>
      <c r="L312" s="44">
        <v>727492</v>
      </c>
      <c r="M312" s="66">
        <v>-206812</v>
      </c>
      <c r="N312" s="42">
        <v>-36426.529496624251</v>
      </c>
      <c r="O312" s="42">
        <v>-243238.52949662425</v>
      </c>
      <c r="P312" s="42">
        <v>0</v>
      </c>
      <c r="Q312" s="44">
        <v>-243238.52949662425</v>
      </c>
      <c r="R312" s="45">
        <v>21181</v>
      </c>
      <c r="S312" s="66">
        <v>113343</v>
      </c>
      <c r="T312" s="42">
        <v>22945</v>
      </c>
      <c r="U312" s="42">
        <v>22987</v>
      </c>
      <c r="V312" s="42">
        <v>17407.763543612484</v>
      </c>
      <c r="W312" s="44">
        <v>176682.7635436125</v>
      </c>
      <c r="X312" s="66">
        <v>108928</v>
      </c>
      <c r="Y312" s="42">
        <v>0</v>
      </c>
      <c r="Z312" s="42">
        <v>85867</v>
      </c>
      <c r="AA312" s="42">
        <v>50107.682065134351</v>
      </c>
      <c r="AB312" s="43">
        <v>244902.68206513434</v>
      </c>
      <c r="AC312" s="66">
        <v>-76952.594177044215</v>
      </c>
      <c r="AD312" s="42">
        <v>15858.990011998783</v>
      </c>
      <c r="AE312" s="42">
        <v>4482.6856435235622</v>
      </c>
      <c r="AF312" s="42">
        <v>-11608.999999999971</v>
      </c>
      <c r="AG312" s="42">
        <v>0</v>
      </c>
      <c r="AH312" s="44">
        <v>0</v>
      </c>
    </row>
    <row r="313" spans="1:34" s="4" customFormat="1">
      <c r="A313" s="46">
        <v>57141</v>
      </c>
      <c r="B313" s="56" t="s">
        <v>2625</v>
      </c>
      <c r="C313" s="57">
        <v>3.0978000000000001E-4</v>
      </c>
      <c r="D313" s="57">
        <v>2.6474000000000002E-4</v>
      </c>
      <c r="E313" s="65">
        <v>9509.1184690940918</v>
      </c>
      <c r="F313" s="42">
        <v>8297</v>
      </c>
      <c r="G313" s="43">
        <v>17806.118469094094</v>
      </c>
      <c r="H313" s="66">
        <v>265048</v>
      </c>
      <c r="I313" s="42">
        <v>361443</v>
      </c>
      <c r="J313" s="42">
        <v>183780</v>
      </c>
      <c r="K313" s="42">
        <v>191736</v>
      </c>
      <c r="L313" s="44">
        <v>350546</v>
      </c>
      <c r="M313" s="66">
        <v>-99654</v>
      </c>
      <c r="N313" s="42">
        <v>5716.2801144723389</v>
      </c>
      <c r="O313" s="42">
        <v>-93937.719885527666</v>
      </c>
      <c r="P313" s="42">
        <v>0</v>
      </c>
      <c r="Q313" s="44">
        <v>-93937.719885527666</v>
      </c>
      <c r="R313" s="45">
        <v>10206</v>
      </c>
      <c r="S313" s="66">
        <v>54615</v>
      </c>
      <c r="T313" s="42">
        <v>11056</v>
      </c>
      <c r="U313" s="42">
        <v>11076</v>
      </c>
      <c r="V313" s="42">
        <v>84974.352904664207</v>
      </c>
      <c r="W313" s="44">
        <v>161721.35290466421</v>
      </c>
      <c r="X313" s="66">
        <v>52488</v>
      </c>
      <c r="Y313" s="42">
        <v>0</v>
      </c>
      <c r="Z313" s="42">
        <v>41376</v>
      </c>
      <c r="AA313" s="42">
        <v>19229.53053823482</v>
      </c>
      <c r="AB313" s="43">
        <v>113093.53053823482</v>
      </c>
      <c r="AC313" s="66">
        <v>6170.0895170044205</v>
      </c>
      <c r="AD313" s="42">
        <v>39325.659434836896</v>
      </c>
      <c r="AE313" s="42">
        <v>8728.0734145880579</v>
      </c>
      <c r="AF313" s="42">
        <v>-5595.9999999999854</v>
      </c>
      <c r="AG313" s="42">
        <v>0</v>
      </c>
      <c r="AH313" s="44">
        <v>0</v>
      </c>
    </row>
    <row r="314" spans="1:34" s="4" customFormat="1">
      <c r="A314" s="46">
        <v>58175</v>
      </c>
      <c r="B314" s="56" t="s">
        <v>2702</v>
      </c>
      <c r="C314" s="57">
        <v>0</v>
      </c>
      <c r="D314" s="57">
        <v>0</v>
      </c>
      <c r="E314" s="65">
        <v>0</v>
      </c>
      <c r="F314" s="42">
        <v>0</v>
      </c>
      <c r="G314" s="43">
        <v>0</v>
      </c>
      <c r="H314" s="66">
        <v>0</v>
      </c>
      <c r="I314" s="42">
        <v>0</v>
      </c>
      <c r="J314" s="42">
        <v>0</v>
      </c>
      <c r="K314" s="42">
        <v>0</v>
      </c>
      <c r="L314" s="44">
        <v>0</v>
      </c>
      <c r="M314" s="66">
        <v>0</v>
      </c>
      <c r="N314" s="42">
        <v>0</v>
      </c>
      <c r="O314" s="42">
        <v>0</v>
      </c>
      <c r="P314" s="42">
        <v>0</v>
      </c>
      <c r="Q314" s="44">
        <v>0</v>
      </c>
      <c r="R314" s="45">
        <v>0</v>
      </c>
      <c r="S314" s="66">
        <v>0</v>
      </c>
      <c r="T314" s="42">
        <v>0</v>
      </c>
      <c r="U314" s="42">
        <v>0</v>
      </c>
      <c r="V314" s="42">
        <v>0</v>
      </c>
      <c r="W314" s="44">
        <v>0</v>
      </c>
      <c r="X314" s="66">
        <v>0</v>
      </c>
      <c r="Y314" s="42">
        <v>0</v>
      </c>
      <c r="Z314" s="42">
        <v>0</v>
      </c>
      <c r="AA314" s="42">
        <v>0</v>
      </c>
      <c r="AB314" s="43">
        <v>0</v>
      </c>
      <c r="AC314" s="66">
        <v>0</v>
      </c>
      <c r="AD314" s="42">
        <v>0</v>
      </c>
      <c r="AE314" s="42">
        <v>0</v>
      </c>
      <c r="AF314" s="42">
        <v>0</v>
      </c>
      <c r="AG314" s="42">
        <v>0</v>
      </c>
      <c r="AH314" s="44">
        <v>0</v>
      </c>
    </row>
    <row r="315" spans="1:34" s="4" customFormat="1">
      <c r="A315" s="46">
        <v>58300</v>
      </c>
      <c r="B315" s="56" t="s">
        <v>2703</v>
      </c>
      <c r="C315" s="57">
        <v>0</v>
      </c>
      <c r="D315" s="57">
        <v>0</v>
      </c>
      <c r="E315" s="65">
        <v>0</v>
      </c>
      <c r="F315" s="42">
        <v>0</v>
      </c>
      <c r="G315" s="43">
        <v>0</v>
      </c>
      <c r="H315" s="66">
        <v>0</v>
      </c>
      <c r="I315" s="42">
        <v>0</v>
      </c>
      <c r="J315" s="42">
        <v>0</v>
      </c>
      <c r="K315" s="42">
        <v>0</v>
      </c>
      <c r="L315" s="44">
        <v>0</v>
      </c>
      <c r="M315" s="66">
        <v>0</v>
      </c>
      <c r="N315" s="42">
        <v>0</v>
      </c>
      <c r="O315" s="42">
        <v>0</v>
      </c>
      <c r="P315" s="42">
        <v>0</v>
      </c>
      <c r="Q315" s="44">
        <v>0</v>
      </c>
      <c r="R315" s="45">
        <v>0</v>
      </c>
      <c r="S315" s="66">
        <v>0</v>
      </c>
      <c r="T315" s="42">
        <v>0</v>
      </c>
      <c r="U315" s="42">
        <v>0</v>
      </c>
      <c r="V315" s="42">
        <v>0</v>
      </c>
      <c r="W315" s="44">
        <v>0</v>
      </c>
      <c r="X315" s="66">
        <v>0</v>
      </c>
      <c r="Y315" s="42">
        <v>0</v>
      </c>
      <c r="Z315" s="42">
        <v>0</v>
      </c>
      <c r="AA315" s="42">
        <v>0</v>
      </c>
      <c r="AB315" s="43">
        <v>0</v>
      </c>
      <c r="AC315" s="66">
        <v>0</v>
      </c>
      <c r="AD315" s="42">
        <v>0</v>
      </c>
      <c r="AE315" s="42">
        <v>0</v>
      </c>
      <c r="AF315" s="42">
        <v>0</v>
      </c>
      <c r="AG315" s="42">
        <v>0</v>
      </c>
      <c r="AH315" s="44">
        <v>0</v>
      </c>
    </row>
    <row r="316" spans="1:34" s="4" customFormat="1">
      <c r="A316" s="46">
        <v>58374</v>
      </c>
      <c r="B316" s="56" t="s">
        <v>2728</v>
      </c>
      <c r="C316" s="57">
        <v>2.0722800000000001E-3</v>
      </c>
      <c r="D316" s="57">
        <v>1.9323299999999999E-3</v>
      </c>
      <c r="E316" s="65">
        <v>63612.122906189019</v>
      </c>
      <c r="F316" s="42">
        <v>55506</v>
      </c>
      <c r="G316" s="43">
        <v>119118.12290618902</v>
      </c>
      <c r="H316" s="66">
        <v>1773046</v>
      </c>
      <c r="I316" s="42">
        <v>2417879</v>
      </c>
      <c r="J316" s="42">
        <v>1229402</v>
      </c>
      <c r="K316" s="42">
        <v>1282619</v>
      </c>
      <c r="L316" s="44">
        <v>2344985</v>
      </c>
      <c r="M316" s="66">
        <v>-666635</v>
      </c>
      <c r="N316" s="42">
        <v>84181.852844667592</v>
      </c>
      <c r="O316" s="42">
        <v>-582453.14715533238</v>
      </c>
      <c r="P316" s="42">
        <v>0</v>
      </c>
      <c r="Q316" s="44">
        <v>-582453.14715533238</v>
      </c>
      <c r="R316" s="45">
        <v>68276</v>
      </c>
      <c r="S316" s="66">
        <v>365349</v>
      </c>
      <c r="T316" s="42">
        <v>73959</v>
      </c>
      <c r="U316" s="42">
        <v>74095</v>
      </c>
      <c r="V316" s="42">
        <v>318669.28753151651</v>
      </c>
      <c r="W316" s="44">
        <v>832072.28753151651</v>
      </c>
      <c r="X316" s="66">
        <v>351118</v>
      </c>
      <c r="Y316" s="42">
        <v>0</v>
      </c>
      <c r="Z316" s="42">
        <v>276783</v>
      </c>
      <c r="AA316" s="42">
        <v>43278.783444418244</v>
      </c>
      <c r="AB316" s="43">
        <v>671179.78344441822</v>
      </c>
      <c r="AC316" s="66">
        <v>-3816.0449699151213</v>
      </c>
      <c r="AD316" s="42">
        <v>175238.69379717053</v>
      </c>
      <c r="AE316" s="42">
        <v>26892.855259842861</v>
      </c>
      <c r="AF316" s="42">
        <v>-37422.999999999971</v>
      </c>
      <c r="AG316" s="42">
        <v>0</v>
      </c>
      <c r="AH316" s="44">
        <v>0</v>
      </c>
    </row>
    <row r="317" spans="1:34" s="4" customFormat="1">
      <c r="A317" s="46">
        <v>58671</v>
      </c>
      <c r="B317" s="56" t="s">
        <v>2704</v>
      </c>
      <c r="C317" s="57">
        <v>0</v>
      </c>
      <c r="D317" s="57">
        <v>0</v>
      </c>
      <c r="E317" s="65">
        <v>0</v>
      </c>
      <c r="F317" s="42">
        <v>0</v>
      </c>
      <c r="G317" s="43">
        <v>0</v>
      </c>
      <c r="H317" s="66">
        <v>0</v>
      </c>
      <c r="I317" s="42">
        <v>0</v>
      </c>
      <c r="J317" s="42">
        <v>0</v>
      </c>
      <c r="K317" s="42">
        <v>0</v>
      </c>
      <c r="L317" s="44">
        <v>0</v>
      </c>
      <c r="M317" s="66">
        <v>0</v>
      </c>
      <c r="N317" s="42">
        <v>-13199.072415831626</v>
      </c>
      <c r="O317" s="42">
        <v>-13199.072415831626</v>
      </c>
      <c r="P317" s="42">
        <v>0</v>
      </c>
      <c r="Q317" s="44">
        <v>-13199.072415831626</v>
      </c>
      <c r="R317" s="45">
        <v>0</v>
      </c>
      <c r="S317" s="66">
        <v>0</v>
      </c>
      <c r="T317" s="42">
        <v>0</v>
      </c>
      <c r="U317" s="42">
        <v>0</v>
      </c>
      <c r="V317" s="42">
        <v>0</v>
      </c>
      <c r="W317" s="44">
        <v>0</v>
      </c>
      <c r="X317" s="66">
        <v>0</v>
      </c>
      <c r="Y317" s="42">
        <v>0</v>
      </c>
      <c r="Z317" s="42">
        <v>0</v>
      </c>
      <c r="AA317" s="42">
        <v>0</v>
      </c>
      <c r="AB317" s="43">
        <v>0</v>
      </c>
      <c r="AC317" s="66">
        <v>0</v>
      </c>
      <c r="AD317" s="42">
        <v>0</v>
      </c>
      <c r="AE317" s="42">
        <v>0</v>
      </c>
      <c r="AF317" s="42">
        <v>0</v>
      </c>
      <c r="AG317" s="42">
        <v>0</v>
      </c>
      <c r="AH317" s="44">
        <v>0</v>
      </c>
    </row>
    <row r="318" spans="1:34" s="4" customFormat="1">
      <c r="A318" s="46">
        <v>58672</v>
      </c>
      <c r="B318" s="56" t="s">
        <v>2644</v>
      </c>
      <c r="C318" s="57">
        <v>3.5979000000000002E-4</v>
      </c>
      <c r="D318" s="57">
        <v>2.9553000000000001E-4</v>
      </c>
      <c r="E318" s="65">
        <v>11044.158932329488</v>
      </c>
      <c r="F318" s="42">
        <v>9637</v>
      </c>
      <c r="G318" s="43">
        <v>20681.15893232949</v>
      </c>
      <c r="H318" s="66">
        <v>307837</v>
      </c>
      <c r="I318" s="42">
        <v>419793</v>
      </c>
      <c r="J318" s="42">
        <v>213449</v>
      </c>
      <c r="K318" s="42">
        <v>222689</v>
      </c>
      <c r="L318" s="44">
        <v>407137</v>
      </c>
      <c r="M318" s="66">
        <v>-115741</v>
      </c>
      <c r="N318" s="42">
        <v>63332.547753603241</v>
      </c>
      <c r="O318" s="42">
        <v>-52408.452246396759</v>
      </c>
      <c r="P318" s="42">
        <v>0</v>
      </c>
      <c r="Q318" s="44">
        <v>-52408.452246396759</v>
      </c>
      <c r="R318" s="45">
        <v>11854</v>
      </c>
      <c r="S318" s="66">
        <v>63432</v>
      </c>
      <c r="T318" s="42">
        <v>12841</v>
      </c>
      <c r="U318" s="42">
        <v>12864</v>
      </c>
      <c r="V318" s="42">
        <v>63880.277444652405</v>
      </c>
      <c r="W318" s="44">
        <v>153017.2774446524</v>
      </c>
      <c r="X318" s="66">
        <v>60961</v>
      </c>
      <c r="Y318" s="42">
        <v>0</v>
      </c>
      <c r="Z318" s="42">
        <v>48055</v>
      </c>
      <c r="AA318" s="42">
        <v>27715.27956867297</v>
      </c>
      <c r="AB318" s="43">
        <v>136731.27956867297</v>
      </c>
      <c r="AC318" s="66">
        <v>-16832.029946149498</v>
      </c>
      <c r="AD318" s="42">
        <v>27145.58341849759</v>
      </c>
      <c r="AE318" s="42">
        <v>12469.44440363134</v>
      </c>
      <c r="AF318" s="42">
        <v>-6497</v>
      </c>
      <c r="AG318" s="42">
        <v>0</v>
      </c>
      <c r="AH318" s="44">
        <v>0</v>
      </c>
    </row>
    <row r="319" spans="1:34" s="4" customFormat="1">
      <c r="A319" s="46">
        <v>58675</v>
      </c>
      <c r="B319" s="56" t="s">
        <v>1391</v>
      </c>
      <c r="C319" s="57">
        <v>2.2379800000000001E-3</v>
      </c>
      <c r="D319" s="57">
        <v>2.3290699999999999E-3</v>
      </c>
      <c r="E319" s="65">
        <v>68698.690827161627</v>
      </c>
      <c r="F319" s="42">
        <v>59944</v>
      </c>
      <c r="G319" s="43">
        <v>128642.69082716163</v>
      </c>
      <c r="H319" s="66">
        <v>1914819</v>
      </c>
      <c r="I319" s="42">
        <v>2611214</v>
      </c>
      <c r="J319" s="42">
        <v>1327706</v>
      </c>
      <c r="K319" s="42">
        <v>1385178</v>
      </c>
      <c r="L319" s="44">
        <v>2532490</v>
      </c>
      <c r="M319" s="66">
        <v>-719940</v>
      </c>
      <c r="N319" s="42">
        <v>-76452.730913361112</v>
      </c>
      <c r="O319" s="42">
        <v>-796392.73091336107</v>
      </c>
      <c r="P319" s="42">
        <v>0</v>
      </c>
      <c r="Q319" s="44">
        <v>-796392.73091336107</v>
      </c>
      <c r="R319" s="45">
        <v>73735</v>
      </c>
      <c r="S319" s="66">
        <v>394562</v>
      </c>
      <c r="T319" s="42">
        <v>79873</v>
      </c>
      <c r="U319" s="42">
        <v>80020</v>
      </c>
      <c r="V319" s="42">
        <v>0</v>
      </c>
      <c r="W319" s="44">
        <v>554455</v>
      </c>
      <c r="X319" s="66">
        <v>379193</v>
      </c>
      <c r="Y319" s="42">
        <v>0</v>
      </c>
      <c r="Z319" s="42">
        <v>298914</v>
      </c>
      <c r="AA319" s="42">
        <v>125210.081106636</v>
      </c>
      <c r="AB319" s="43">
        <v>803317.08110663597</v>
      </c>
      <c r="AC319" s="66">
        <v>-224495.67456965666</v>
      </c>
      <c r="AD319" s="42">
        <v>34286.338811506575</v>
      </c>
      <c r="AE319" s="42">
        <v>-18238.745348485889</v>
      </c>
      <c r="AF319" s="42">
        <v>-40414</v>
      </c>
      <c r="AG319" s="42">
        <v>0</v>
      </c>
      <c r="AH319" s="44">
        <v>0</v>
      </c>
    </row>
    <row r="320" spans="1:34" s="4" customFormat="1">
      <c r="A320" s="46">
        <v>58676</v>
      </c>
      <c r="B320" s="56" t="s">
        <v>1402</v>
      </c>
      <c r="C320" s="57">
        <v>2.3088700000000002E-3</v>
      </c>
      <c r="D320" s="57">
        <v>2.1939899999999998E-3</v>
      </c>
      <c r="E320" s="65">
        <v>70874.780796341191</v>
      </c>
      <c r="F320" s="42">
        <v>61843</v>
      </c>
      <c r="G320" s="43">
        <v>132717.78079634119</v>
      </c>
      <c r="H320" s="66">
        <v>1975473</v>
      </c>
      <c r="I320" s="42">
        <v>2693926</v>
      </c>
      <c r="J320" s="42">
        <v>1369762</v>
      </c>
      <c r="K320" s="42">
        <v>1429055</v>
      </c>
      <c r="L320" s="44">
        <v>2612709</v>
      </c>
      <c r="M320" s="66">
        <v>-742745</v>
      </c>
      <c r="N320" s="42">
        <v>-111466.34947507671</v>
      </c>
      <c r="O320" s="42">
        <v>-854211.34947507665</v>
      </c>
      <c r="P320" s="42">
        <v>0</v>
      </c>
      <c r="Q320" s="44">
        <v>-854211.34947507665</v>
      </c>
      <c r="R320" s="45">
        <v>76071</v>
      </c>
      <c r="S320" s="66">
        <v>407060</v>
      </c>
      <c r="T320" s="42">
        <v>82403</v>
      </c>
      <c r="U320" s="42">
        <v>82554</v>
      </c>
      <c r="V320" s="42">
        <v>90451.216862234083</v>
      </c>
      <c r="W320" s="44">
        <v>662468.21686223405</v>
      </c>
      <c r="X320" s="66">
        <v>391205</v>
      </c>
      <c r="Y320" s="42">
        <v>0</v>
      </c>
      <c r="Z320" s="42">
        <v>308383</v>
      </c>
      <c r="AA320" s="42">
        <v>113935.96656665319</v>
      </c>
      <c r="AB320" s="43">
        <v>813523.96656665322</v>
      </c>
      <c r="AC320" s="66">
        <v>-219011.13331267296</v>
      </c>
      <c r="AD320" s="42">
        <v>87701.104977034862</v>
      </c>
      <c r="AE320" s="42">
        <v>21951.278631218993</v>
      </c>
      <c r="AF320" s="42">
        <v>-41697.000000000058</v>
      </c>
      <c r="AG320" s="42">
        <v>0</v>
      </c>
      <c r="AH320" s="44">
        <v>0</v>
      </c>
    </row>
    <row r="321" spans="1:34" s="4" customFormat="1">
      <c r="A321" s="46">
        <v>58677</v>
      </c>
      <c r="B321" s="56" t="s">
        <v>1403</v>
      </c>
      <c r="C321" s="57">
        <v>1.09293E-3</v>
      </c>
      <c r="D321" s="57">
        <v>9.6878000000000003E-4</v>
      </c>
      <c r="E321" s="65">
        <v>33549.497035671346</v>
      </c>
      <c r="F321" s="42">
        <v>29274</v>
      </c>
      <c r="G321" s="43">
        <v>62823.497035671346</v>
      </c>
      <c r="H321" s="66">
        <v>935113</v>
      </c>
      <c r="I321" s="42">
        <v>1275201</v>
      </c>
      <c r="J321" s="42">
        <v>648392</v>
      </c>
      <c r="K321" s="42">
        <v>676459</v>
      </c>
      <c r="L321" s="44">
        <v>1236756</v>
      </c>
      <c r="M321" s="66">
        <v>-351587</v>
      </c>
      <c r="N321" s="42">
        <v>37702.969555478106</v>
      </c>
      <c r="O321" s="42">
        <v>-313884.03044452192</v>
      </c>
      <c r="P321" s="42">
        <v>0</v>
      </c>
      <c r="Q321" s="44">
        <v>-313884.03044452192</v>
      </c>
      <c r="R321" s="45">
        <v>36009</v>
      </c>
      <c r="S321" s="66">
        <v>192687</v>
      </c>
      <c r="T321" s="42">
        <v>39006</v>
      </c>
      <c r="U321" s="42">
        <v>39078</v>
      </c>
      <c r="V321" s="42">
        <v>121653.52199343116</v>
      </c>
      <c r="W321" s="44">
        <v>392424.52199343115</v>
      </c>
      <c r="X321" s="66">
        <v>185181</v>
      </c>
      <c r="Y321" s="42">
        <v>0</v>
      </c>
      <c r="Z321" s="42">
        <v>145976</v>
      </c>
      <c r="AA321" s="42">
        <v>23295.508198932333</v>
      </c>
      <c r="AB321" s="43">
        <v>354452.50819893234</v>
      </c>
      <c r="AC321" s="66">
        <v>-39992.937277676079</v>
      </c>
      <c r="AD321" s="42">
        <v>73691.970944384331</v>
      </c>
      <c r="AE321" s="42">
        <v>24008.980127790583</v>
      </c>
      <c r="AF321" s="42">
        <v>-19736.000000000029</v>
      </c>
      <c r="AG321" s="42">
        <v>0</v>
      </c>
      <c r="AH321" s="44">
        <v>0</v>
      </c>
    </row>
    <row r="322" spans="1:34" s="4" customFormat="1">
      <c r="A322" s="46">
        <v>58678</v>
      </c>
      <c r="B322" s="56" t="s">
        <v>1404</v>
      </c>
      <c r="C322" s="57">
        <v>3.4350000000000001E-5</v>
      </c>
      <c r="D322" s="57">
        <v>3.4570000000000003E-5</v>
      </c>
      <c r="E322" s="65">
        <v>1054.5030346814181</v>
      </c>
      <c r="F322" s="42">
        <v>920</v>
      </c>
      <c r="G322" s="43">
        <v>1974.5030346814181</v>
      </c>
      <c r="H322" s="66">
        <v>29390</v>
      </c>
      <c r="I322" s="42">
        <v>40079</v>
      </c>
      <c r="J322" s="42">
        <v>20379</v>
      </c>
      <c r="K322" s="42">
        <v>21261</v>
      </c>
      <c r="L322" s="44">
        <v>38870</v>
      </c>
      <c r="M322" s="66">
        <v>-11050</v>
      </c>
      <c r="N322" s="42">
        <v>-3770.1590766279874</v>
      </c>
      <c r="O322" s="42">
        <v>-14820.159076627988</v>
      </c>
      <c r="P322" s="42">
        <v>0</v>
      </c>
      <c r="Q322" s="44">
        <v>-14820.159076627988</v>
      </c>
      <c r="R322" s="45">
        <v>1132</v>
      </c>
      <c r="S322" s="66">
        <v>6056</v>
      </c>
      <c r="T322" s="42">
        <v>1226</v>
      </c>
      <c r="U322" s="42">
        <v>1228</v>
      </c>
      <c r="V322" s="42">
        <v>0</v>
      </c>
      <c r="W322" s="44">
        <v>8510</v>
      </c>
      <c r="X322" s="66">
        <v>5820</v>
      </c>
      <c r="Y322" s="42">
        <v>0</v>
      </c>
      <c r="Z322" s="42">
        <v>4588</v>
      </c>
      <c r="AA322" s="42">
        <v>2461.1398027980676</v>
      </c>
      <c r="AB322" s="43">
        <v>12869.139802798069</v>
      </c>
      <c r="AC322" s="66">
        <v>-4359.1250241880425</v>
      </c>
      <c r="AD322" s="42">
        <v>670.63111770919568</v>
      </c>
      <c r="AE322" s="42">
        <v>-49.645896319220782</v>
      </c>
      <c r="AF322" s="42">
        <v>-621.00000000000091</v>
      </c>
      <c r="AG322" s="42">
        <v>0</v>
      </c>
      <c r="AH322" s="44">
        <v>0</v>
      </c>
    </row>
    <row r="323" spans="1:34" s="4" customFormat="1">
      <c r="A323" s="46">
        <v>58680</v>
      </c>
      <c r="B323" s="56" t="s">
        <v>1405</v>
      </c>
      <c r="C323" s="57">
        <v>4.8033E-4</v>
      </c>
      <c r="D323" s="57">
        <v>4.2612999999999999E-4</v>
      </c>
      <c r="E323" s="65">
        <v>14744.520132195117</v>
      </c>
      <c r="F323" s="42">
        <v>12866</v>
      </c>
      <c r="G323" s="43">
        <v>27610.520132195117</v>
      </c>
      <c r="H323" s="66">
        <v>410971</v>
      </c>
      <c r="I323" s="42">
        <v>560436</v>
      </c>
      <c r="J323" s="42">
        <v>284961</v>
      </c>
      <c r="K323" s="42">
        <v>297296</v>
      </c>
      <c r="L323" s="44">
        <v>543540</v>
      </c>
      <c r="M323" s="66">
        <v>-154518</v>
      </c>
      <c r="N323" s="42">
        <v>-43597.47894967418</v>
      </c>
      <c r="O323" s="42">
        <v>-198115.47894967417</v>
      </c>
      <c r="P323" s="42">
        <v>0</v>
      </c>
      <c r="Q323" s="44">
        <v>-198115.47894967417</v>
      </c>
      <c r="R323" s="45">
        <v>15825</v>
      </c>
      <c r="S323" s="66">
        <v>84684</v>
      </c>
      <c r="T323" s="42">
        <v>17143</v>
      </c>
      <c r="U323" s="42">
        <v>17174</v>
      </c>
      <c r="V323" s="42">
        <v>56511.910630625745</v>
      </c>
      <c r="W323" s="44">
        <v>175512.91063062573</v>
      </c>
      <c r="X323" s="66">
        <v>81385</v>
      </c>
      <c r="Y323" s="42">
        <v>0</v>
      </c>
      <c r="Z323" s="42">
        <v>64155</v>
      </c>
      <c r="AA323" s="42">
        <v>12933.53058229174</v>
      </c>
      <c r="AB323" s="43">
        <v>158473.53058229174</v>
      </c>
      <c r="AC323" s="66">
        <v>-22649.376780887778</v>
      </c>
      <c r="AD323" s="42">
        <v>37881.30681719532</v>
      </c>
      <c r="AE323" s="42">
        <v>10481.450012026462</v>
      </c>
      <c r="AF323" s="42">
        <v>-8674</v>
      </c>
      <c r="AG323" s="42">
        <v>0</v>
      </c>
      <c r="AH323" s="44">
        <v>0</v>
      </c>
    </row>
    <row r="324" spans="1:34" s="4" customFormat="1">
      <c r="A324" s="46">
        <v>58681</v>
      </c>
      <c r="B324" s="56" t="s">
        <v>1406</v>
      </c>
      <c r="C324" s="57">
        <v>6.6014999999999997E-4</v>
      </c>
      <c r="D324" s="57">
        <v>7.8518000000000001E-4</v>
      </c>
      <c r="E324" s="65">
        <v>20264.29184157875</v>
      </c>
      <c r="F324" s="42">
        <v>17682</v>
      </c>
      <c r="G324" s="43">
        <v>37946.29184157875</v>
      </c>
      <c r="H324" s="66">
        <v>564825</v>
      </c>
      <c r="I324" s="42">
        <v>770245</v>
      </c>
      <c r="J324" s="42">
        <v>391641</v>
      </c>
      <c r="K324" s="42">
        <v>408594</v>
      </c>
      <c r="L324" s="44">
        <v>747023</v>
      </c>
      <c r="M324" s="66">
        <v>-212365</v>
      </c>
      <c r="N324" s="42">
        <v>-72204.868891151928</v>
      </c>
      <c r="O324" s="42">
        <v>-284569.86889115191</v>
      </c>
      <c r="P324" s="42">
        <v>0</v>
      </c>
      <c r="Q324" s="44">
        <v>-284569.86889115191</v>
      </c>
      <c r="R324" s="45">
        <v>21750</v>
      </c>
      <c r="S324" s="66">
        <v>116386</v>
      </c>
      <c r="T324" s="42">
        <v>23561</v>
      </c>
      <c r="U324" s="42">
        <v>23604</v>
      </c>
      <c r="V324" s="42">
        <v>0</v>
      </c>
      <c r="W324" s="44">
        <v>163551</v>
      </c>
      <c r="X324" s="66">
        <v>111853</v>
      </c>
      <c r="Y324" s="42">
        <v>0</v>
      </c>
      <c r="Z324" s="42">
        <v>88172</v>
      </c>
      <c r="AA324" s="42">
        <v>146628.00882425235</v>
      </c>
      <c r="AB324" s="43">
        <v>346653.00882425235</v>
      </c>
      <c r="AC324" s="66">
        <v>-115801.87434421976</v>
      </c>
      <c r="AD324" s="42">
        <v>-30839.562230868229</v>
      </c>
      <c r="AE324" s="42">
        <v>-24539.572249164383</v>
      </c>
      <c r="AF324" s="42">
        <v>-11921</v>
      </c>
      <c r="AG324" s="42">
        <v>0</v>
      </c>
      <c r="AH324" s="44">
        <v>0</v>
      </c>
    </row>
    <row r="325" spans="1:34" s="4" customFormat="1">
      <c r="A325" s="46">
        <v>58685</v>
      </c>
      <c r="B325" s="56" t="s">
        <v>1407</v>
      </c>
      <c r="C325" s="57">
        <v>4.0562699999999998E-3</v>
      </c>
      <c r="D325" s="57">
        <v>3.9047700000000001E-3</v>
      </c>
      <c r="E325" s="65">
        <v>124514.50075641858</v>
      </c>
      <c r="F325" s="42">
        <v>108646</v>
      </c>
      <c r="G325" s="43">
        <v>233160.50075641857</v>
      </c>
      <c r="H325" s="66">
        <v>3470551</v>
      </c>
      <c r="I325" s="42">
        <v>4732744</v>
      </c>
      <c r="J325" s="42">
        <v>2406425</v>
      </c>
      <c r="K325" s="42">
        <v>2510593</v>
      </c>
      <c r="L325" s="44">
        <v>4590061</v>
      </c>
      <c r="M325" s="66">
        <v>-1304869</v>
      </c>
      <c r="N325" s="42">
        <v>-53193.867807301693</v>
      </c>
      <c r="O325" s="42">
        <v>-1358062.8678073017</v>
      </c>
      <c r="P325" s="42">
        <v>0</v>
      </c>
      <c r="Q325" s="44">
        <v>-1358062.8678073017</v>
      </c>
      <c r="R325" s="45">
        <v>133642</v>
      </c>
      <c r="S325" s="66">
        <v>715132</v>
      </c>
      <c r="T325" s="42">
        <v>144767</v>
      </c>
      <c r="U325" s="42">
        <v>145033</v>
      </c>
      <c r="V325" s="42">
        <v>260697.45355496096</v>
      </c>
      <c r="W325" s="44">
        <v>1265629.4535549609</v>
      </c>
      <c r="X325" s="66">
        <v>687276</v>
      </c>
      <c r="Y325" s="42">
        <v>0</v>
      </c>
      <c r="Z325" s="42">
        <v>541773</v>
      </c>
      <c r="AA325" s="42">
        <v>70646.931536401025</v>
      </c>
      <c r="AB325" s="43">
        <v>1299695.9315364009</v>
      </c>
      <c r="AC325" s="66">
        <v>-216337.86776776088</v>
      </c>
      <c r="AD325" s="42">
        <v>226781.53928384441</v>
      </c>
      <c r="AE325" s="42">
        <v>28740.85050247638</v>
      </c>
      <c r="AF325" s="42">
        <v>-73250.999999999942</v>
      </c>
      <c r="AG325" s="42">
        <v>0</v>
      </c>
      <c r="AH325" s="44">
        <v>0</v>
      </c>
    </row>
    <row r="326" spans="1:34" s="4" customFormat="1">
      <c r="A326" s="46">
        <v>58690</v>
      </c>
      <c r="B326" s="56" t="s">
        <v>1408</v>
      </c>
      <c r="C326" s="57">
        <v>6.0149899999999996E-3</v>
      </c>
      <c r="D326" s="57">
        <v>6.3967099999999999E-3</v>
      </c>
      <c r="E326" s="65">
        <v>184640.69160016638</v>
      </c>
      <c r="F326" s="42">
        <v>161110</v>
      </c>
      <c r="G326" s="43">
        <v>345750.69160016638</v>
      </c>
      <c r="H326" s="66">
        <v>5146435</v>
      </c>
      <c r="I326" s="42">
        <v>7018125</v>
      </c>
      <c r="J326" s="42">
        <v>3568457</v>
      </c>
      <c r="K326" s="42">
        <v>3722925</v>
      </c>
      <c r="L326" s="44">
        <v>6806541</v>
      </c>
      <c r="M326" s="66">
        <v>-1934973</v>
      </c>
      <c r="N326" s="42">
        <v>-278017.78102887952</v>
      </c>
      <c r="O326" s="42">
        <v>-2212990.7810288793</v>
      </c>
      <c r="P326" s="42">
        <v>0</v>
      </c>
      <c r="Q326" s="44">
        <v>-2212990.7810288793</v>
      </c>
      <c r="R326" s="45">
        <v>198176</v>
      </c>
      <c r="S326" s="66">
        <v>1060460</v>
      </c>
      <c r="T326" s="42">
        <v>214674</v>
      </c>
      <c r="U326" s="42">
        <v>215068</v>
      </c>
      <c r="V326" s="42">
        <v>20937.115659949261</v>
      </c>
      <c r="W326" s="44">
        <v>1511139.1156599494</v>
      </c>
      <c r="X326" s="66">
        <v>1019153</v>
      </c>
      <c r="Y326" s="42">
        <v>0</v>
      </c>
      <c r="Z326" s="42">
        <v>803388</v>
      </c>
      <c r="AA326" s="42">
        <v>439880.82996454719</v>
      </c>
      <c r="AB326" s="43">
        <v>2262421.8299645474</v>
      </c>
      <c r="AC326" s="66">
        <v>-622880.25564635894</v>
      </c>
      <c r="AD326" s="42">
        <v>55958.352193452214</v>
      </c>
      <c r="AE326" s="42">
        <v>-75740.810851691189</v>
      </c>
      <c r="AF326" s="42">
        <v>-108620.00000000012</v>
      </c>
      <c r="AG326" s="42">
        <v>0</v>
      </c>
      <c r="AH326" s="44">
        <v>0</v>
      </c>
    </row>
    <row r="327" spans="1:34" s="4" customFormat="1">
      <c r="A327" s="46" t="s">
        <v>47</v>
      </c>
      <c r="B327" s="56" t="s">
        <v>1188</v>
      </c>
      <c r="C327" s="57">
        <v>5.7210000000000003E-5</v>
      </c>
      <c r="D327" s="57">
        <v>5.541E-5</v>
      </c>
      <c r="E327" s="65">
        <v>1897.9080000000001</v>
      </c>
      <c r="F327" s="42">
        <v>1532</v>
      </c>
      <c r="G327" s="43">
        <v>3429.9080000000004</v>
      </c>
      <c r="H327" s="66">
        <v>48949</v>
      </c>
      <c r="I327" s="42">
        <v>66751</v>
      </c>
      <c r="J327" s="42">
        <v>33940</v>
      </c>
      <c r="K327" s="42">
        <v>35410</v>
      </c>
      <c r="L327" s="44">
        <v>64739</v>
      </c>
      <c r="M327" s="66">
        <v>-18404</v>
      </c>
      <c r="N327" s="42">
        <v>2640.3334699301568</v>
      </c>
      <c r="O327" s="42">
        <v>-15763.666530069844</v>
      </c>
      <c r="P327" s="42">
        <v>0</v>
      </c>
      <c r="Q327" s="44">
        <v>-15763.666530069844</v>
      </c>
      <c r="R327" s="45">
        <v>1885</v>
      </c>
      <c r="S327" s="66">
        <v>10086</v>
      </c>
      <c r="T327" s="42">
        <v>2042</v>
      </c>
      <c r="U327" s="42">
        <v>2046</v>
      </c>
      <c r="V327" s="42">
        <v>2726.6986877572899</v>
      </c>
      <c r="W327" s="44">
        <v>16900.698687757289</v>
      </c>
      <c r="X327" s="66">
        <v>9693</v>
      </c>
      <c r="Y327" s="42">
        <v>0</v>
      </c>
      <c r="Z327" s="42">
        <v>7641</v>
      </c>
      <c r="AA327" s="42">
        <v>92.19800996411702</v>
      </c>
      <c r="AB327" s="43">
        <v>17426.198009964119</v>
      </c>
      <c r="AC327" s="66">
        <v>-2343.1030421414034</v>
      </c>
      <c r="AD327" s="42">
        <v>2489.1452986909494</v>
      </c>
      <c r="AE327" s="42">
        <v>360.45842124362656</v>
      </c>
      <c r="AF327" s="42">
        <v>-1032.0000000000023</v>
      </c>
      <c r="AG327" s="42">
        <v>0</v>
      </c>
      <c r="AH327" s="44">
        <v>0</v>
      </c>
    </row>
    <row r="328" spans="1:34" s="4" customFormat="1">
      <c r="A328" s="46" t="s">
        <v>48</v>
      </c>
      <c r="B328" s="56" t="s">
        <v>1189</v>
      </c>
      <c r="C328" s="57">
        <v>3.7750000000000003E-5</v>
      </c>
      <c r="D328" s="57">
        <v>2.8500000000000002E-5</v>
      </c>
      <c r="E328" s="65">
        <v>496.58839999999998</v>
      </c>
      <c r="F328" s="42">
        <v>1011</v>
      </c>
      <c r="G328" s="43">
        <v>1507.5884000000001</v>
      </c>
      <c r="H328" s="66">
        <v>32299</v>
      </c>
      <c r="I328" s="42">
        <v>44046</v>
      </c>
      <c r="J328" s="42">
        <v>22396</v>
      </c>
      <c r="K328" s="42">
        <v>23365</v>
      </c>
      <c r="L328" s="44">
        <v>42718</v>
      </c>
      <c r="M328" s="66">
        <v>-12144</v>
      </c>
      <c r="N328" s="42">
        <v>272.93782521165394</v>
      </c>
      <c r="O328" s="42">
        <v>-11871.062174788345</v>
      </c>
      <c r="P328" s="42">
        <v>0</v>
      </c>
      <c r="Q328" s="44">
        <v>-11871.062174788345</v>
      </c>
      <c r="R328" s="45">
        <v>1244</v>
      </c>
      <c r="S328" s="66">
        <v>6655</v>
      </c>
      <c r="T328" s="42">
        <v>1347</v>
      </c>
      <c r="U328" s="42">
        <v>1350</v>
      </c>
      <c r="V328" s="42">
        <v>14973.857855634906</v>
      </c>
      <c r="W328" s="44">
        <v>24325.857855634906</v>
      </c>
      <c r="X328" s="66">
        <v>6396</v>
      </c>
      <c r="Y328" s="42">
        <v>0</v>
      </c>
      <c r="Z328" s="42">
        <v>5042</v>
      </c>
      <c r="AA328" s="42">
        <v>1021.3800399870582</v>
      </c>
      <c r="AB328" s="43">
        <v>12459.380039987058</v>
      </c>
      <c r="AC328" s="66">
        <v>4406.5595456192177</v>
      </c>
      <c r="AD328" s="42">
        <v>6443.6603134209799</v>
      </c>
      <c r="AE328" s="42">
        <v>1698.2579566076483</v>
      </c>
      <c r="AF328" s="42">
        <v>-682</v>
      </c>
      <c r="AG328" s="42">
        <v>0</v>
      </c>
      <c r="AH328" s="44">
        <v>0</v>
      </c>
    </row>
    <row r="329" spans="1:34" s="4" customFormat="1">
      <c r="A329" s="46" t="s">
        <v>49</v>
      </c>
      <c r="B329" s="56" t="s">
        <v>1190</v>
      </c>
      <c r="C329" s="57">
        <v>2.0230000000000001E-5</v>
      </c>
      <c r="D329" s="57">
        <v>1.749E-5</v>
      </c>
      <c r="E329" s="65">
        <v>398.1</v>
      </c>
      <c r="F329" s="42">
        <v>542</v>
      </c>
      <c r="G329" s="43">
        <v>940.1</v>
      </c>
      <c r="H329" s="66">
        <v>17309</v>
      </c>
      <c r="I329" s="42">
        <v>23604</v>
      </c>
      <c r="J329" s="42">
        <v>12002</v>
      </c>
      <c r="K329" s="42">
        <v>12521</v>
      </c>
      <c r="L329" s="44">
        <v>22892</v>
      </c>
      <c r="M329" s="66">
        <v>-6508</v>
      </c>
      <c r="N329" s="42">
        <v>-10348.279608284249</v>
      </c>
      <c r="O329" s="42">
        <v>-16856.279608284247</v>
      </c>
      <c r="P329" s="42">
        <v>0</v>
      </c>
      <c r="Q329" s="44">
        <v>-16856.279608284247</v>
      </c>
      <c r="R329" s="45">
        <v>667</v>
      </c>
      <c r="S329" s="66">
        <v>3567</v>
      </c>
      <c r="T329" s="42">
        <v>722</v>
      </c>
      <c r="U329" s="42">
        <v>723</v>
      </c>
      <c r="V329" s="42">
        <v>2248.0268594209638</v>
      </c>
      <c r="W329" s="44">
        <v>7260.0268594209638</v>
      </c>
      <c r="X329" s="66">
        <v>3428</v>
      </c>
      <c r="Y329" s="42">
        <v>0</v>
      </c>
      <c r="Z329" s="42">
        <v>2702</v>
      </c>
      <c r="AA329" s="42">
        <v>10074.85800221</v>
      </c>
      <c r="AB329" s="43">
        <v>16204.85800221</v>
      </c>
      <c r="AC329" s="66">
        <v>-8862.4266485921398</v>
      </c>
      <c r="AD329" s="42">
        <v>-214.33502205978584</v>
      </c>
      <c r="AE329" s="42">
        <v>496.93052786288951</v>
      </c>
      <c r="AF329" s="42">
        <v>-365</v>
      </c>
      <c r="AG329" s="42">
        <v>0</v>
      </c>
      <c r="AH329" s="44">
        <v>0</v>
      </c>
    </row>
    <row r="330" spans="1:34" s="4" customFormat="1">
      <c r="A330" s="46" t="s">
        <v>50</v>
      </c>
      <c r="B330" s="56" t="s">
        <v>1191</v>
      </c>
      <c r="C330" s="57">
        <v>3.4780000000000002E-5</v>
      </c>
      <c r="D330" s="57">
        <v>3.6050000000000002E-5</v>
      </c>
      <c r="E330" s="65">
        <v>489.01580000000001</v>
      </c>
      <c r="F330" s="42">
        <v>932</v>
      </c>
      <c r="G330" s="43">
        <v>1421.0158000000001</v>
      </c>
      <c r="H330" s="66">
        <v>29758</v>
      </c>
      <c r="I330" s="42">
        <v>40580</v>
      </c>
      <c r="J330" s="42">
        <v>20634</v>
      </c>
      <c r="K330" s="42">
        <v>21527</v>
      </c>
      <c r="L330" s="44">
        <v>39357</v>
      </c>
      <c r="M330" s="66">
        <v>-11188</v>
      </c>
      <c r="N330" s="42">
        <v>-16678.508192100275</v>
      </c>
      <c r="O330" s="42">
        <v>-27866.508192100275</v>
      </c>
      <c r="P330" s="42">
        <v>0</v>
      </c>
      <c r="Q330" s="44">
        <v>-27866.508192100275</v>
      </c>
      <c r="R330" s="45">
        <v>1146</v>
      </c>
      <c r="S330" s="66">
        <v>6132</v>
      </c>
      <c r="T330" s="42">
        <v>1241</v>
      </c>
      <c r="U330" s="42">
        <v>1244</v>
      </c>
      <c r="V330" s="42">
        <v>0</v>
      </c>
      <c r="W330" s="44">
        <v>8617</v>
      </c>
      <c r="X330" s="66">
        <v>5893</v>
      </c>
      <c r="Y330" s="42">
        <v>0</v>
      </c>
      <c r="Z330" s="42">
        <v>4645</v>
      </c>
      <c r="AA330" s="42">
        <v>9535.8037726706516</v>
      </c>
      <c r="AB330" s="43">
        <v>20073.803772670653</v>
      </c>
      <c r="AC330" s="66">
        <v>-10695.503251370519</v>
      </c>
      <c r="AD330" s="42">
        <v>208.75678571771391</v>
      </c>
      <c r="AE330" s="42">
        <v>-342.05730701784682</v>
      </c>
      <c r="AF330" s="42">
        <v>-628</v>
      </c>
      <c r="AG330" s="42">
        <v>0</v>
      </c>
      <c r="AH330" s="44">
        <v>0</v>
      </c>
    </row>
    <row r="331" spans="1:34" s="4" customFormat="1">
      <c r="A331" s="46" t="s">
        <v>51</v>
      </c>
      <c r="B331" s="56" t="s">
        <v>1192</v>
      </c>
      <c r="C331" s="57">
        <v>8.352E-5</v>
      </c>
      <c r="D331" s="57">
        <v>8.3990000000000001E-5</v>
      </c>
      <c r="E331" s="65">
        <v>2078.4735999999998</v>
      </c>
      <c r="F331" s="42">
        <v>2237</v>
      </c>
      <c r="G331" s="43">
        <v>4315.4735999999994</v>
      </c>
      <c r="H331" s="66">
        <v>71460</v>
      </c>
      <c r="I331" s="42">
        <v>97449</v>
      </c>
      <c r="J331" s="42">
        <v>49549</v>
      </c>
      <c r="K331" s="42">
        <v>51694</v>
      </c>
      <c r="L331" s="44">
        <v>94511</v>
      </c>
      <c r="M331" s="66">
        <v>-26868</v>
      </c>
      <c r="N331" s="42">
        <v>6586.2212106995958</v>
      </c>
      <c r="O331" s="42">
        <v>-20281.778789300406</v>
      </c>
      <c r="P331" s="42">
        <v>0</v>
      </c>
      <c r="Q331" s="44">
        <v>-20281.778789300406</v>
      </c>
      <c r="R331" s="45">
        <v>2752</v>
      </c>
      <c r="S331" s="66">
        <v>14725</v>
      </c>
      <c r="T331" s="42">
        <v>2981</v>
      </c>
      <c r="U331" s="42">
        <v>2986</v>
      </c>
      <c r="V331" s="42">
        <v>14831.964435853533</v>
      </c>
      <c r="W331" s="44">
        <v>35523.96443585353</v>
      </c>
      <c r="X331" s="66">
        <v>14151</v>
      </c>
      <c r="Y331" s="42">
        <v>0</v>
      </c>
      <c r="Z331" s="42">
        <v>11155</v>
      </c>
      <c r="AA331" s="42">
        <v>1385.9411915787546</v>
      </c>
      <c r="AB331" s="43">
        <v>26691.941191578753</v>
      </c>
      <c r="AC331" s="66">
        <v>4691.0889655240499</v>
      </c>
      <c r="AD331" s="42">
        <v>5830.2697852869887</v>
      </c>
      <c r="AE331" s="42">
        <v>-181.33550653626077</v>
      </c>
      <c r="AF331" s="42">
        <v>-1508</v>
      </c>
      <c r="AG331" s="42">
        <v>0</v>
      </c>
      <c r="AH331" s="44">
        <v>0</v>
      </c>
    </row>
    <row r="332" spans="1:34" s="4" customFormat="1">
      <c r="A332" s="46" t="s">
        <v>52</v>
      </c>
      <c r="B332" s="56" t="s">
        <v>1193</v>
      </c>
      <c r="C332" s="57">
        <v>2.05E-5</v>
      </c>
      <c r="D332" s="57">
        <v>1.203E-5</v>
      </c>
      <c r="E332" s="65">
        <v>64.639200000000002</v>
      </c>
      <c r="F332" s="42">
        <v>549</v>
      </c>
      <c r="G332" s="43">
        <v>613.63919999999996</v>
      </c>
      <c r="H332" s="66">
        <v>17540</v>
      </c>
      <c r="I332" s="42">
        <v>23919</v>
      </c>
      <c r="J332" s="42">
        <v>12162</v>
      </c>
      <c r="K332" s="42">
        <v>12688</v>
      </c>
      <c r="L332" s="44">
        <v>23198</v>
      </c>
      <c r="M332" s="66">
        <v>-6595</v>
      </c>
      <c r="N332" s="42">
        <v>1676.8755483495215</v>
      </c>
      <c r="O332" s="42">
        <v>-4918.1244516504785</v>
      </c>
      <c r="P332" s="42">
        <v>0</v>
      </c>
      <c r="Q332" s="44">
        <v>-4918.1244516504785</v>
      </c>
      <c r="R332" s="45">
        <v>675</v>
      </c>
      <c r="S332" s="66">
        <v>3614</v>
      </c>
      <c r="T332" s="42">
        <v>732</v>
      </c>
      <c r="U332" s="42">
        <v>733</v>
      </c>
      <c r="V332" s="42">
        <v>15117.827431313122</v>
      </c>
      <c r="W332" s="44">
        <v>20196.827431313122</v>
      </c>
      <c r="X332" s="66">
        <v>3473</v>
      </c>
      <c r="Y332" s="42">
        <v>0</v>
      </c>
      <c r="Z332" s="42">
        <v>2738</v>
      </c>
      <c r="AA332" s="42">
        <v>528.82662557058802</v>
      </c>
      <c r="AB332" s="43">
        <v>6739.8266255705876</v>
      </c>
      <c r="AC332" s="66">
        <v>6430.9497190798211</v>
      </c>
      <c r="AD332" s="42">
        <v>5831.4223336845262</v>
      </c>
      <c r="AE332" s="42">
        <v>1564.6287529781864</v>
      </c>
      <c r="AF332" s="42">
        <v>-370</v>
      </c>
      <c r="AG332" s="42">
        <v>0</v>
      </c>
      <c r="AH332" s="44">
        <v>0</v>
      </c>
    </row>
    <row r="333" spans="1:34" s="4" customFormat="1">
      <c r="A333" s="46" t="s">
        <v>53</v>
      </c>
      <c r="B333" s="56" t="s">
        <v>1196</v>
      </c>
      <c r="C333" s="57">
        <v>2.2189999999999999E-5</v>
      </c>
      <c r="D333" s="57">
        <v>1.3020000000000001E-5</v>
      </c>
      <c r="E333" s="65">
        <v>69.965999999999994</v>
      </c>
      <c r="F333" s="42">
        <v>594</v>
      </c>
      <c r="G333" s="43">
        <v>663.96600000000001</v>
      </c>
      <c r="H333" s="66">
        <v>18986</v>
      </c>
      <c r="I333" s="42">
        <v>25891</v>
      </c>
      <c r="J333" s="42">
        <v>13164</v>
      </c>
      <c r="K333" s="42">
        <v>13734</v>
      </c>
      <c r="L333" s="44">
        <v>25110</v>
      </c>
      <c r="M333" s="66">
        <v>-7138</v>
      </c>
      <c r="N333" s="42">
        <v>1817.9669503931636</v>
      </c>
      <c r="O333" s="42">
        <v>-5320.0330496068364</v>
      </c>
      <c r="P333" s="42">
        <v>0</v>
      </c>
      <c r="Q333" s="44">
        <v>-5320.0330496068364</v>
      </c>
      <c r="R333" s="45">
        <v>731</v>
      </c>
      <c r="S333" s="66">
        <v>3912</v>
      </c>
      <c r="T333" s="42">
        <v>792</v>
      </c>
      <c r="U333" s="42">
        <v>793</v>
      </c>
      <c r="V333" s="42">
        <v>16364.599768479779</v>
      </c>
      <c r="W333" s="44">
        <v>21861.599768479777</v>
      </c>
      <c r="X333" s="66">
        <v>3760</v>
      </c>
      <c r="Y333" s="42">
        <v>0</v>
      </c>
      <c r="Z333" s="42">
        <v>2964</v>
      </c>
      <c r="AA333" s="42">
        <v>572.02041880470563</v>
      </c>
      <c r="AB333" s="43">
        <v>7296.0204188047055</v>
      </c>
      <c r="AC333" s="66">
        <v>6961.8044695402205</v>
      </c>
      <c r="AD333" s="42">
        <v>6312.0847826637491</v>
      </c>
      <c r="AE333" s="42">
        <v>1693.6900974711039</v>
      </c>
      <c r="AF333" s="42">
        <v>-402.00000000000364</v>
      </c>
      <c r="AG333" s="42">
        <v>0</v>
      </c>
      <c r="AH333" s="44">
        <v>0</v>
      </c>
    </row>
    <row r="334" spans="1:34" s="4" customFormat="1">
      <c r="A334" s="46" t="s">
        <v>54</v>
      </c>
      <c r="B334" s="56" t="s">
        <v>1459</v>
      </c>
      <c r="C334" s="57">
        <v>7.6829999999999995E-5</v>
      </c>
      <c r="D334" s="57">
        <v>7.1149999999999995E-5</v>
      </c>
      <c r="E334" s="65">
        <v>1861.8172</v>
      </c>
      <c r="F334" s="42">
        <v>2058</v>
      </c>
      <c r="G334" s="43">
        <v>3919.8172</v>
      </c>
      <c r="H334" s="66">
        <v>65736</v>
      </c>
      <c r="I334" s="42">
        <v>89643</v>
      </c>
      <c r="J334" s="42">
        <v>45580</v>
      </c>
      <c r="K334" s="42">
        <v>47553</v>
      </c>
      <c r="L334" s="44">
        <v>86941</v>
      </c>
      <c r="M334" s="66">
        <v>-24716</v>
      </c>
      <c r="N334" s="42">
        <v>-6305.9198080714013</v>
      </c>
      <c r="O334" s="42">
        <v>-31021.919808071401</v>
      </c>
      <c r="P334" s="42">
        <v>0</v>
      </c>
      <c r="Q334" s="44">
        <v>-31021.919808071401</v>
      </c>
      <c r="R334" s="45">
        <v>2531</v>
      </c>
      <c r="S334" s="66">
        <v>13545</v>
      </c>
      <c r="T334" s="42">
        <v>2742</v>
      </c>
      <c r="U334" s="42">
        <v>2747</v>
      </c>
      <c r="V334" s="42">
        <v>8565.0804346965597</v>
      </c>
      <c r="W334" s="44">
        <v>27599.08043469656</v>
      </c>
      <c r="X334" s="66">
        <v>13018</v>
      </c>
      <c r="Y334" s="42">
        <v>0</v>
      </c>
      <c r="Z334" s="42">
        <v>10262</v>
      </c>
      <c r="AA334" s="42">
        <v>3511.1289374129387</v>
      </c>
      <c r="AB334" s="43">
        <v>26791.128937412937</v>
      </c>
      <c r="AC334" s="66">
        <v>-4402.0053763330397</v>
      </c>
      <c r="AD334" s="42">
        <v>5579.4586894857839</v>
      </c>
      <c r="AE334" s="42">
        <v>1018.498184130878</v>
      </c>
      <c r="AF334" s="42">
        <v>-1388</v>
      </c>
      <c r="AG334" s="42">
        <v>0</v>
      </c>
      <c r="AH334" s="44">
        <v>0</v>
      </c>
    </row>
    <row r="335" spans="1:34" s="4" customFormat="1">
      <c r="A335" s="46" t="s">
        <v>55</v>
      </c>
      <c r="B335" s="56" t="s">
        <v>1460</v>
      </c>
      <c r="C335" s="57">
        <v>6.5500000000000006E-5</v>
      </c>
      <c r="D335" s="57">
        <v>3.8439999999999998E-5</v>
      </c>
      <c r="E335" s="65">
        <v>204.17099999999999</v>
      </c>
      <c r="F335" s="42">
        <v>1754</v>
      </c>
      <c r="G335" s="43">
        <v>1958.171</v>
      </c>
      <c r="H335" s="66">
        <v>56042</v>
      </c>
      <c r="I335" s="42">
        <v>76424</v>
      </c>
      <c r="J335" s="42">
        <v>38859</v>
      </c>
      <c r="K335" s="42">
        <v>40541</v>
      </c>
      <c r="L335" s="44">
        <v>74120</v>
      </c>
      <c r="M335" s="66">
        <v>-21071</v>
      </c>
      <c r="N335" s="42">
        <v>5357.8924305446599</v>
      </c>
      <c r="O335" s="42">
        <v>-15713.10756945534</v>
      </c>
      <c r="P335" s="42">
        <v>0</v>
      </c>
      <c r="Q335" s="44">
        <v>-15713.10756945534</v>
      </c>
      <c r="R335" s="45">
        <v>2158</v>
      </c>
      <c r="S335" s="66">
        <v>11548</v>
      </c>
      <c r="T335" s="42">
        <v>2338</v>
      </c>
      <c r="U335" s="42">
        <v>2342</v>
      </c>
      <c r="V335" s="42">
        <v>48306.429625607707</v>
      </c>
      <c r="W335" s="44">
        <v>64534.429625607707</v>
      </c>
      <c r="X335" s="66">
        <v>11098</v>
      </c>
      <c r="Y335" s="42">
        <v>0</v>
      </c>
      <c r="Z335" s="42">
        <v>8748</v>
      </c>
      <c r="AA335" s="42">
        <v>1693.8017961341175</v>
      </c>
      <c r="AB335" s="43">
        <v>21539.801796134117</v>
      </c>
      <c r="AC335" s="66">
        <v>20548.228588495833</v>
      </c>
      <c r="AD335" s="42">
        <v>18631.384058520536</v>
      </c>
      <c r="AE335" s="42">
        <v>4997.015182457224</v>
      </c>
      <c r="AF335" s="42">
        <v>-1182.0000000000073</v>
      </c>
      <c r="AG335" s="42">
        <v>0</v>
      </c>
      <c r="AH335" s="44">
        <v>0</v>
      </c>
    </row>
    <row r="336" spans="1:34" s="4" customFormat="1">
      <c r="A336" s="46" t="s">
        <v>56</v>
      </c>
      <c r="B336" s="56" t="s">
        <v>1461</v>
      </c>
      <c r="C336" s="57">
        <v>1.3018E-4</v>
      </c>
      <c r="D336" s="57">
        <v>1.0135E-4</v>
      </c>
      <c r="E336" s="65">
        <v>2997.7007999999996</v>
      </c>
      <c r="F336" s="42">
        <v>3487</v>
      </c>
      <c r="G336" s="43">
        <v>6484.7007999999996</v>
      </c>
      <c r="H336" s="66">
        <v>111382</v>
      </c>
      <c r="I336" s="42">
        <v>151890</v>
      </c>
      <c r="J336" s="42">
        <v>77231</v>
      </c>
      <c r="K336" s="42">
        <v>80574</v>
      </c>
      <c r="L336" s="44">
        <v>147311</v>
      </c>
      <c r="M336" s="66">
        <v>-41878</v>
      </c>
      <c r="N336" s="42">
        <v>-11273.005240232736</v>
      </c>
      <c r="O336" s="42">
        <v>-53151.005240232735</v>
      </c>
      <c r="P336" s="42">
        <v>0</v>
      </c>
      <c r="Q336" s="44">
        <v>-53151.005240232735</v>
      </c>
      <c r="R336" s="45">
        <v>4289</v>
      </c>
      <c r="S336" s="66">
        <v>22951</v>
      </c>
      <c r="T336" s="42">
        <v>4646</v>
      </c>
      <c r="U336" s="42">
        <v>4655</v>
      </c>
      <c r="V336" s="42">
        <v>25211.943155698867</v>
      </c>
      <c r="W336" s="44">
        <v>57463.943155698871</v>
      </c>
      <c r="X336" s="66">
        <v>22057</v>
      </c>
      <c r="Y336" s="42">
        <v>0</v>
      </c>
      <c r="Z336" s="42">
        <v>17387</v>
      </c>
      <c r="AA336" s="42">
        <v>14848.154581506471</v>
      </c>
      <c r="AB336" s="43">
        <v>54292.154581506475</v>
      </c>
      <c r="AC336" s="66">
        <v>-10372.390628311221</v>
      </c>
      <c r="AD336" s="42">
        <v>10443.625893207018</v>
      </c>
      <c r="AE336" s="42">
        <v>5450.5533092965989</v>
      </c>
      <c r="AF336" s="42">
        <v>-2349.9999999999991</v>
      </c>
      <c r="AG336" s="42">
        <v>0</v>
      </c>
      <c r="AH336" s="44">
        <v>0</v>
      </c>
    </row>
    <row r="337" spans="1:34" s="4" customFormat="1">
      <c r="A337" s="46" t="s">
        <v>2648</v>
      </c>
      <c r="B337" s="56" t="s">
        <v>2649</v>
      </c>
      <c r="C337" s="57">
        <v>5.9999999999999995E-8</v>
      </c>
      <c r="D337" s="57">
        <v>4.0000000000000001E-8</v>
      </c>
      <c r="E337" s="65">
        <v>0.2208</v>
      </c>
      <c r="F337" s="42">
        <v>2</v>
      </c>
      <c r="G337" s="43">
        <v>2.2208000000000001</v>
      </c>
      <c r="H337" s="66">
        <v>51</v>
      </c>
      <c r="I337" s="42">
        <v>70</v>
      </c>
      <c r="J337" s="42">
        <v>36</v>
      </c>
      <c r="K337" s="42">
        <v>37</v>
      </c>
      <c r="L337" s="44">
        <v>68</v>
      </c>
      <c r="M337" s="66">
        <v>-19</v>
      </c>
      <c r="N337" s="42">
        <v>3.7028272057381528</v>
      </c>
      <c r="O337" s="42">
        <v>-15.297172794261847</v>
      </c>
      <c r="P337" s="42">
        <v>0</v>
      </c>
      <c r="Q337" s="44">
        <v>-15.297172794261847</v>
      </c>
      <c r="R337" s="45">
        <v>2</v>
      </c>
      <c r="S337" s="66">
        <v>11</v>
      </c>
      <c r="T337" s="42">
        <v>2</v>
      </c>
      <c r="U337" s="42">
        <v>2</v>
      </c>
      <c r="V337" s="42">
        <v>41.97231375376937</v>
      </c>
      <c r="W337" s="44">
        <v>56.97231375376937</v>
      </c>
      <c r="X337" s="66">
        <v>10</v>
      </c>
      <c r="Y337" s="42">
        <v>0</v>
      </c>
      <c r="Z337" s="42">
        <v>8</v>
      </c>
      <c r="AA337" s="42">
        <v>1.775413549411764</v>
      </c>
      <c r="AB337" s="43">
        <v>19.775413549411763</v>
      </c>
      <c r="AC337" s="66">
        <v>18.677957557995338</v>
      </c>
      <c r="AD337" s="42">
        <v>15.889805542112979</v>
      </c>
      <c r="AE337" s="42">
        <v>3.6291371042492897</v>
      </c>
      <c r="AF337" s="42">
        <v>-1</v>
      </c>
      <c r="AG337" s="42">
        <v>0</v>
      </c>
      <c r="AH337" s="44">
        <v>0</v>
      </c>
    </row>
    <row r="338" spans="1:34" s="4" customFormat="1">
      <c r="A338" s="46" t="s">
        <v>57</v>
      </c>
      <c r="B338" s="56" t="s">
        <v>1462</v>
      </c>
      <c r="C338" s="57">
        <v>1.1588E-4</v>
      </c>
      <c r="D338" s="57">
        <v>1.3176E-4</v>
      </c>
      <c r="E338" s="65">
        <v>4221.6356000000005</v>
      </c>
      <c r="F338" s="42">
        <v>3104</v>
      </c>
      <c r="G338" s="43">
        <v>7325.6356000000005</v>
      </c>
      <c r="H338" s="66">
        <v>99147</v>
      </c>
      <c r="I338" s="42">
        <v>135206</v>
      </c>
      <c r="J338" s="42">
        <v>68747</v>
      </c>
      <c r="K338" s="42">
        <v>71723</v>
      </c>
      <c r="L338" s="44">
        <v>131129</v>
      </c>
      <c r="M338" s="66">
        <v>-37278</v>
      </c>
      <c r="N338" s="42">
        <v>4804.2646518061838</v>
      </c>
      <c r="O338" s="42">
        <v>-32473.735348193815</v>
      </c>
      <c r="P338" s="42">
        <v>0</v>
      </c>
      <c r="Q338" s="44">
        <v>-32473.735348193815</v>
      </c>
      <c r="R338" s="45">
        <v>3818</v>
      </c>
      <c r="S338" s="66">
        <v>20430</v>
      </c>
      <c r="T338" s="42">
        <v>4136</v>
      </c>
      <c r="U338" s="42">
        <v>4143</v>
      </c>
      <c r="V338" s="42">
        <v>6128.6893005917636</v>
      </c>
      <c r="W338" s="44">
        <v>34837.689300591766</v>
      </c>
      <c r="X338" s="66">
        <v>19634</v>
      </c>
      <c r="Y338" s="42">
        <v>0</v>
      </c>
      <c r="Z338" s="42">
        <v>15477</v>
      </c>
      <c r="AA338" s="42">
        <v>27122.330957543229</v>
      </c>
      <c r="AB338" s="43">
        <v>62233.330957543229</v>
      </c>
      <c r="AC338" s="66">
        <v>-16871.254240079139</v>
      </c>
      <c r="AD338" s="42">
        <v>-5409.1048502173689</v>
      </c>
      <c r="AE338" s="42">
        <v>-3023.2825666549575</v>
      </c>
      <c r="AF338" s="42">
        <v>-2091.9999999999964</v>
      </c>
      <c r="AG338" s="42">
        <v>0</v>
      </c>
      <c r="AH338" s="44">
        <v>0</v>
      </c>
    </row>
    <row r="339" spans="1:34" s="4" customFormat="1">
      <c r="A339" s="46" t="s">
        <v>58</v>
      </c>
      <c r="B339" s="56" t="s">
        <v>1463</v>
      </c>
      <c r="C339" s="57">
        <v>2.9053999999999999E-4</v>
      </c>
      <c r="D339" s="57">
        <v>3.3998999999999998E-4</v>
      </c>
      <c r="E339" s="65">
        <v>9969.8923999999988</v>
      </c>
      <c r="F339" s="42">
        <v>7782</v>
      </c>
      <c r="G339" s="43">
        <v>17751.892399999997</v>
      </c>
      <c r="H339" s="66">
        <v>248586</v>
      </c>
      <c r="I339" s="42">
        <v>338994</v>
      </c>
      <c r="J339" s="42">
        <v>172366</v>
      </c>
      <c r="K339" s="42">
        <v>179827</v>
      </c>
      <c r="L339" s="44">
        <v>328774</v>
      </c>
      <c r="M339" s="66">
        <v>-93464</v>
      </c>
      <c r="N339" s="42">
        <v>-53576.973696882887</v>
      </c>
      <c r="O339" s="42">
        <v>-147040.97369688289</v>
      </c>
      <c r="P339" s="42">
        <v>0</v>
      </c>
      <c r="Q339" s="44">
        <v>-147040.97369688289</v>
      </c>
      <c r="R339" s="45">
        <v>9572</v>
      </c>
      <c r="S339" s="66">
        <v>51223</v>
      </c>
      <c r="T339" s="42">
        <v>10369</v>
      </c>
      <c r="U339" s="42">
        <v>10388</v>
      </c>
      <c r="V339" s="42">
        <v>0</v>
      </c>
      <c r="W339" s="44">
        <v>71980</v>
      </c>
      <c r="X339" s="66">
        <v>49228</v>
      </c>
      <c r="Y339" s="42">
        <v>0</v>
      </c>
      <c r="Z339" s="42">
        <v>38806</v>
      </c>
      <c r="AA339" s="42">
        <v>136488.04428517466</v>
      </c>
      <c r="AB339" s="43">
        <v>224522.04428517466</v>
      </c>
      <c r="AC339" s="66">
        <v>-105672.37582784302</v>
      </c>
      <c r="AD339" s="42">
        <v>-32067.916915780646</v>
      </c>
      <c r="AE339" s="42">
        <v>-9553.7515415509843</v>
      </c>
      <c r="AF339" s="42">
        <v>-5248.0000000000291</v>
      </c>
      <c r="AG339" s="42">
        <v>0</v>
      </c>
      <c r="AH339" s="44">
        <v>0</v>
      </c>
    </row>
    <row r="340" spans="1:34" s="4" customFormat="1">
      <c r="A340" s="46" t="s">
        <v>59</v>
      </c>
      <c r="B340" s="56" t="s">
        <v>1464</v>
      </c>
      <c r="C340" s="57">
        <v>1.023E-5</v>
      </c>
      <c r="D340" s="57">
        <v>1.449E-5</v>
      </c>
      <c r="E340" s="65">
        <v>408.2944</v>
      </c>
      <c r="F340" s="42">
        <v>274</v>
      </c>
      <c r="G340" s="43">
        <v>682.2944</v>
      </c>
      <c r="H340" s="66">
        <v>8753</v>
      </c>
      <c r="I340" s="42">
        <v>11936</v>
      </c>
      <c r="J340" s="42">
        <v>6069</v>
      </c>
      <c r="K340" s="42">
        <v>6332</v>
      </c>
      <c r="L340" s="44">
        <v>11576</v>
      </c>
      <c r="M340" s="66">
        <v>-3291</v>
      </c>
      <c r="N340" s="42">
        <v>481.35054994052945</v>
      </c>
      <c r="O340" s="42">
        <v>-2809.6494500594704</v>
      </c>
      <c r="P340" s="42">
        <v>0</v>
      </c>
      <c r="Q340" s="44">
        <v>-2809.6494500594704</v>
      </c>
      <c r="R340" s="45">
        <v>337</v>
      </c>
      <c r="S340" s="66">
        <v>1804</v>
      </c>
      <c r="T340" s="42">
        <v>365</v>
      </c>
      <c r="U340" s="42">
        <v>366</v>
      </c>
      <c r="V340" s="42">
        <v>1464.7563551723531</v>
      </c>
      <c r="W340" s="44">
        <v>3999.7563551723533</v>
      </c>
      <c r="X340" s="66">
        <v>1733</v>
      </c>
      <c r="Y340" s="42">
        <v>0</v>
      </c>
      <c r="Z340" s="42">
        <v>1366</v>
      </c>
      <c r="AA340" s="42">
        <v>3975.2725947716708</v>
      </c>
      <c r="AB340" s="43">
        <v>7074.2725947716708</v>
      </c>
      <c r="AC340" s="66">
        <v>-1248.631992723034</v>
      </c>
      <c r="AD340" s="42">
        <v>-823.11963216126969</v>
      </c>
      <c r="AE340" s="42">
        <v>-819.76461471501375</v>
      </c>
      <c r="AF340" s="42">
        <v>-183</v>
      </c>
      <c r="AG340" s="42">
        <v>0</v>
      </c>
      <c r="AH340" s="44">
        <v>0</v>
      </c>
    </row>
    <row r="341" spans="1:34" s="4" customFormat="1">
      <c r="A341" s="46" t="s">
        <v>60</v>
      </c>
      <c r="B341" s="56" t="s">
        <v>1465</v>
      </c>
      <c r="C341" s="57">
        <v>9.4809999999999995E-5</v>
      </c>
      <c r="D341" s="57">
        <v>1.5621E-4</v>
      </c>
      <c r="E341" s="65">
        <v>5628.8496000000005</v>
      </c>
      <c r="F341" s="42">
        <v>2539</v>
      </c>
      <c r="G341" s="43">
        <v>8167.8496000000005</v>
      </c>
      <c r="H341" s="66">
        <v>81120</v>
      </c>
      <c r="I341" s="42">
        <v>110622</v>
      </c>
      <c r="J341" s="42">
        <v>56247</v>
      </c>
      <c r="K341" s="42">
        <v>58682</v>
      </c>
      <c r="L341" s="44">
        <v>107287</v>
      </c>
      <c r="M341" s="66">
        <v>-30500</v>
      </c>
      <c r="N341" s="42">
        <v>18809.557098369067</v>
      </c>
      <c r="O341" s="42">
        <v>-11690.442901630933</v>
      </c>
      <c r="P341" s="42">
        <v>0</v>
      </c>
      <c r="Q341" s="44">
        <v>-11690.442901630933</v>
      </c>
      <c r="R341" s="45">
        <v>3124</v>
      </c>
      <c r="S341" s="66">
        <v>16715</v>
      </c>
      <c r="T341" s="42">
        <v>3384</v>
      </c>
      <c r="U341" s="42">
        <v>3390</v>
      </c>
      <c r="V341" s="42">
        <v>11353.376207237643</v>
      </c>
      <c r="W341" s="44">
        <v>34842.376207237641</v>
      </c>
      <c r="X341" s="66">
        <v>16064</v>
      </c>
      <c r="Y341" s="42">
        <v>0</v>
      </c>
      <c r="Z341" s="42">
        <v>12663</v>
      </c>
      <c r="AA341" s="42">
        <v>73089.516641999318</v>
      </c>
      <c r="AB341" s="43">
        <v>101816.51664199932</v>
      </c>
      <c r="AC341" s="66">
        <v>-29928.796735977172</v>
      </c>
      <c r="AD341" s="42">
        <v>-23737.929985161281</v>
      </c>
      <c r="AE341" s="42">
        <v>-11596.413713623228</v>
      </c>
      <c r="AF341" s="42">
        <v>-1711</v>
      </c>
      <c r="AG341" s="42">
        <v>0</v>
      </c>
      <c r="AH341" s="44">
        <v>0</v>
      </c>
    </row>
    <row r="342" spans="1:34" s="4" customFormat="1">
      <c r="A342" s="46" t="s">
        <v>1116</v>
      </c>
      <c r="B342" s="56" t="s">
        <v>2556</v>
      </c>
      <c r="C342" s="57">
        <v>1.81E-6</v>
      </c>
      <c r="D342" s="57">
        <v>1.06E-6</v>
      </c>
      <c r="E342" s="65">
        <v>5.7408000000000001</v>
      </c>
      <c r="F342" s="42">
        <v>48</v>
      </c>
      <c r="G342" s="43">
        <v>53.7408</v>
      </c>
      <c r="H342" s="66">
        <v>1549</v>
      </c>
      <c r="I342" s="42">
        <v>2112</v>
      </c>
      <c r="J342" s="42">
        <v>1074</v>
      </c>
      <c r="K342" s="42">
        <v>1120</v>
      </c>
      <c r="L342" s="44">
        <v>2048</v>
      </c>
      <c r="M342" s="66">
        <v>-582</v>
      </c>
      <c r="N342" s="42">
        <v>147.42989015424956</v>
      </c>
      <c r="O342" s="42">
        <v>-434.57010984575044</v>
      </c>
      <c r="P342" s="42">
        <v>0</v>
      </c>
      <c r="Q342" s="44">
        <v>-434.57010984575044</v>
      </c>
      <c r="R342" s="45">
        <v>60</v>
      </c>
      <c r="S342" s="66">
        <v>319</v>
      </c>
      <c r="T342" s="42">
        <v>65</v>
      </c>
      <c r="U342" s="42">
        <v>65</v>
      </c>
      <c r="V342" s="42">
        <v>1331.8720581040543</v>
      </c>
      <c r="W342" s="44">
        <v>1780.8720581040543</v>
      </c>
      <c r="X342" s="66">
        <v>307</v>
      </c>
      <c r="Y342" s="42">
        <v>0</v>
      </c>
      <c r="Z342" s="42">
        <v>242</v>
      </c>
      <c r="AA342" s="42">
        <v>46.870126215294093</v>
      </c>
      <c r="AB342" s="43">
        <v>595.87012621529414</v>
      </c>
      <c r="AC342" s="66">
        <v>565.1725889430046</v>
      </c>
      <c r="AD342" s="42">
        <v>513.71208971771034</v>
      </c>
      <c r="AE342" s="42">
        <v>138.11725322804529</v>
      </c>
      <c r="AF342" s="42">
        <v>-32</v>
      </c>
      <c r="AG342" s="42">
        <v>0</v>
      </c>
      <c r="AH342" s="44">
        <v>0</v>
      </c>
    </row>
    <row r="343" spans="1:34" s="4" customFormat="1">
      <c r="A343" s="46" t="s">
        <v>61</v>
      </c>
      <c r="B343" s="56" t="s">
        <v>1466</v>
      </c>
      <c r="C343" s="57">
        <v>5.1959999999999997E-5</v>
      </c>
      <c r="D343" s="57">
        <v>4.6740000000000003E-5</v>
      </c>
      <c r="E343" s="65">
        <v>1876.9387999999999</v>
      </c>
      <c r="F343" s="42">
        <v>1392</v>
      </c>
      <c r="G343" s="43">
        <v>3268.9387999999999</v>
      </c>
      <c r="H343" s="66">
        <v>44457</v>
      </c>
      <c r="I343" s="42">
        <v>60626</v>
      </c>
      <c r="J343" s="42">
        <v>30826</v>
      </c>
      <c r="K343" s="42">
        <v>32160</v>
      </c>
      <c r="L343" s="44">
        <v>58798</v>
      </c>
      <c r="M343" s="66">
        <v>-16715</v>
      </c>
      <c r="N343" s="42">
        <v>-3626.3465338931778</v>
      </c>
      <c r="O343" s="42">
        <v>-20341.346533893178</v>
      </c>
      <c r="P343" s="42">
        <v>0</v>
      </c>
      <c r="Q343" s="44">
        <v>-20341.346533893178</v>
      </c>
      <c r="R343" s="45">
        <v>1712</v>
      </c>
      <c r="S343" s="66">
        <v>9161</v>
      </c>
      <c r="T343" s="42">
        <v>1854</v>
      </c>
      <c r="U343" s="42">
        <v>1858</v>
      </c>
      <c r="V343" s="42">
        <v>4692.7153621977277</v>
      </c>
      <c r="W343" s="44">
        <v>17565.715362197727</v>
      </c>
      <c r="X343" s="66">
        <v>8804</v>
      </c>
      <c r="Y343" s="42">
        <v>0</v>
      </c>
      <c r="Z343" s="42">
        <v>6940</v>
      </c>
      <c r="AA343" s="42">
        <v>3501.8468884405834</v>
      </c>
      <c r="AB343" s="43">
        <v>19245.846888440585</v>
      </c>
      <c r="AC343" s="66">
        <v>-5229.588036164203</v>
      </c>
      <c r="AD343" s="42">
        <v>3437.3975605281476</v>
      </c>
      <c r="AE343" s="42">
        <v>1051.0589493931998</v>
      </c>
      <c r="AF343" s="42">
        <v>-939.00000000000227</v>
      </c>
      <c r="AG343" s="42">
        <v>0</v>
      </c>
      <c r="AH343" s="44">
        <v>0</v>
      </c>
    </row>
    <row r="344" spans="1:34" s="4" customFormat="1">
      <c r="A344" s="46" t="s">
        <v>62</v>
      </c>
      <c r="B344" s="56" t="s">
        <v>1467</v>
      </c>
      <c r="C344" s="57">
        <v>2.4790000000000002E-5</v>
      </c>
      <c r="D344" s="57">
        <v>3.3980000000000003E-5</v>
      </c>
      <c r="E344" s="65">
        <v>1293.6471999999999</v>
      </c>
      <c r="F344" s="42">
        <v>664</v>
      </c>
      <c r="G344" s="43">
        <v>1957.6471999999999</v>
      </c>
      <c r="H344" s="66">
        <v>21210</v>
      </c>
      <c r="I344" s="42">
        <v>28924</v>
      </c>
      <c r="J344" s="42">
        <v>14707</v>
      </c>
      <c r="K344" s="42">
        <v>15344</v>
      </c>
      <c r="L344" s="44">
        <v>28052</v>
      </c>
      <c r="M344" s="66">
        <v>-7975</v>
      </c>
      <c r="N344" s="42">
        <v>-5821.9672039499383</v>
      </c>
      <c r="O344" s="42">
        <v>-13796.967203949938</v>
      </c>
      <c r="P344" s="42">
        <v>0</v>
      </c>
      <c r="Q344" s="44">
        <v>-13796.967203949938</v>
      </c>
      <c r="R344" s="45">
        <v>817</v>
      </c>
      <c r="S344" s="66">
        <v>4371</v>
      </c>
      <c r="T344" s="42">
        <v>885</v>
      </c>
      <c r="U344" s="42">
        <v>886</v>
      </c>
      <c r="V344" s="42">
        <v>0</v>
      </c>
      <c r="W344" s="44">
        <v>6142</v>
      </c>
      <c r="X344" s="66">
        <v>4200</v>
      </c>
      <c r="Y344" s="42">
        <v>0</v>
      </c>
      <c r="Z344" s="42">
        <v>3311</v>
      </c>
      <c r="AA344" s="42">
        <v>21084.188834623594</v>
      </c>
      <c r="AB344" s="43">
        <v>28595.188834623594</v>
      </c>
      <c r="AC344" s="66">
        <v>-14391.22104648582</v>
      </c>
      <c r="AD344" s="42">
        <v>-5895.815411488762</v>
      </c>
      <c r="AE344" s="42">
        <v>-1719.1523766490081</v>
      </c>
      <c r="AF344" s="42">
        <v>-447.00000000000728</v>
      </c>
      <c r="AG344" s="42">
        <v>0</v>
      </c>
      <c r="AH344" s="44">
        <v>0</v>
      </c>
    </row>
    <row r="345" spans="1:34" s="4" customFormat="1">
      <c r="A345" s="46" t="s">
        <v>63</v>
      </c>
      <c r="B345" s="56" t="s">
        <v>1468</v>
      </c>
      <c r="C345" s="57">
        <v>4.4719999999999999E-5</v>
      </c>
      <c r="D345" s="57">
        <v>4.354E-5</v>
      </c>
      <c r="E345" s="65">
        <v>1127.6424</v>
      </c>
      <c r="F345" s="42">
        <v>1198</v>
      </c>
      <c r="G345" s="43">
        <v>2325.6423999999997</v>
      </c>
      <c r="H345" s="66">
        <v>38263</v>
      </c>
      <c r="I345" s="42">
        <v>52178</v>
      </c>
      <c r="J345" s="42">
        <v>26531</v>
      </c>
      <c r="K345" s="42">
        <v>27679</v>
      </c>
      <c r="L345" s="44">
        <v>50605</v>
      </c>
      <c r="M345" s="66">
        <v>-14386</v>
      </c>
      <c r="N345" s="42">
        <v>-2667.6894067162793</v>
      </c>
      <c r="O345" s="42">
        <v>-17053.689406716279</v>
      </c>
      <c r="P345" s="42">
        <v>0</v>
      </c>
      <c r="Q345" s="44">
        <v>-17053.689406716279</v>
      </c>
      <c r="R345" s="45">
        <v>1473</v>
      </c>
      <c r="S345" s="66">
        <v>7884</v>
      </c>
      <c r="T345" s="42">
        <v>1596</v>
      </c>
      <c r="U345" s="42">
        <v>1599</v>
      </c>
      <c r="V345" s="42">
        <v>602.60353857280313</v>
      </c>
      <c r="W345" s="44">
        <v>11681.603538572803</v>
      </c>
      <c r="X345" s="66">
        <v>7577</v>
      </c>
      <c r="Y345" s="42">
        <v>0</v>
      </c>
      <c r="Z345" s="42">
        <v>5973</v>
      </c>
      <c r="AA345" s="42">
        <v>1638.1870991905871</v>
      </c>
      <c r="AB345" s="43">
        <v>15188.187099190587</v>
      </c>
      <c r="AC345" s="66">
        <v>-4321.4068448245689</v>
      </c>
      <c r="AD345" s="42">
        <v>1438.5861792883718</v>
      </c>
      <c r="AE345" s="42">
        <v>184.23710491841325</v>
      </c>
      <c r="AF345" s="42">
        <v>-808</v>
      </c>
      <c r="AG345" s="42">
        <v>0</v>
      </c>
      <c r="AH345" s="44">
        <v>0</v>
      </c>
    </row>
    <row r="346" spans="1:34" s="4" customFormat="1">
      <c r="A346" s="46" t="s">
        <v>64</v>
      </c>
      <c r="B346" s="56" t="s">
        <v>1469</v>
      </c>
      <c r="C346" s="57">
        <v>8.2830000000000005E-5</v>
      </c>
      <c r="D346" s="57">
        <v>7.8250000000000005E-5</v>
      </c>
      <c r="E346" s="65">
        <v>3163.0344</v>
      </c>
      <c r="F346" s="42">
        <v>2219</v>
      </c>
      <c r="G346" s="43">
        <v>5382.0344000000005</v>
      </c>
      <c r="H346" s="66">
        <v>70869</v>
      </c>
      <c r="I346" s="42">
        <v>96644</v>
      </c>
      <c r="J346" s="42">
        <v>49140</v>
      </c>
      <c r="K346" s="42">
        <v>51267</v>
      </c>
      <c r="L346" s="44">
        <v>93730</v>
      </c>
      <c r="M346" s="66">
        <v>-26646</v>
      </c>
      <c r="N346" s="42">
        <v>-16354.244565765845</v>
      </c>
      <c r="O346" s="42">
        <v>-43000.244565765846</v>
      </c>
      <c r="P346" s="42">
        <v>0</v>
      </c>
      <c r="Q346" s="44">
        <v>-43000.244565765846</v>
      </c>
      <c r="R346" s="45">
        <v>2729</v>
      </c>
      <c r="S346" s="66">
        <v>14603</v>
      </c>
      <c r="T346" s="42">
        <v>2956</v>
      </c>
      <c r="U346" s="42">
        <v>2962</v>
      </c>
      <c r="V346" s="42">
        <v>4117.2785932271954</v>
      </c>
      <c r="W346" s="44">
        <v>24638.278593227195</v>
      </c>
      <c r="X346" s="66">
        <v>14034</v>
      </c>
      <c r="Y346" s="42">
        <v>0</v>
      </c>
      <c r="Z346" s="42">
        <v>11063</v>
      </c>
      <c r="AA346" s="42">
        <v>28805.661191968818</v>
      </c>
      <c r="AB346" s="43">
        <v>53902.661191968815</v>
      </c>
      <c r="AC346" s="66">
        <v>-26332.225503919544</v>
      </c>
      <c r="AD346" s="42">
        <v>-2407.6700017036637</v>
      </c>
      <c r="AE346" s="42">
        <v>970.51290688158622</v>
      </c>
      <c r="AF346" s="42">
        <v>-1495</v>
      </c>
      <c r="AG346" s="42">
        <v>0</v>
      </c>
      <c r="AH346" s="44">
        <v>0</v>
      </c>
    </row>
    <row r="347" spans="1:34" s="4" customFormat="1">
      <c r="A347" s="46" t="s">
        <v>65</v>
      </c>
      <c r="B347" s="56" t="s">
        <v>1470</v>
      </c>
      <c r="C347" s="57">
        <v>1.2130000000000001E-5</v>
      </c>
      <c r="D347" s="57">
        <v>7.1199999999999996E-6</v>
      </c>
      <c r="E347" s="65">
        <v>38.253599999999999</v>
      </c>
      <c r="F347" s="42">
        <v>325</v>
      </c>
      <c r="G347" s="43">
        <v>363.25360000000001</v>
      </c>
      <c r="H347" s="66">
        <v>10378</v>
      </c>
      <c r="I347" s="42">
        <v>14153</v>
      </c>
      <c r="J347" s="42">
        <v>7196</v>
      </c>
      <c r="K347" s="42">
        <v>7508</v>
      </c>
      <c r="L347" s="44">
        <v>13726</v>
      </c>
      <c r="M347" s="66">
        <v>-3902</v>
      </c>
      <c r="N347" s="42">
        <v>-14567.838510968748</v>
      </c>
      <c r="O347" s="42">
        <v>-18469.838510968748</v>
      </c>
      <c r="P347" s="42">
        <v>0</v>
      </c>
      <c r="Q347" s="44">
        <v>-18469.838510968748</v>
      </c>
      <c r="R347" s="45">
        <v>400</v>
      </c>
      <c r="S347" s="66">
        <v>2139</v>
      </c>
      <c r="T347" s="42">
        <v>433</v>
      </c>
      <c r="U347" s="42">
        <v>434</v>
      </c>
      <c r="V347" s="42">
        <v>4341.6055333679906</v>
      </c>
      <c r="W347" s="44">
        <v>7347.6055333679906</v>
      </c>
      <c r="X347" s="66">
        <v>2055</v>
      </c>
      <c r="Y347" s="42">
        <v>0</v>
      </c>
      <c r="Z347" s="42">
        <v>1620</v>
      </c>
      <c r="AA347" s="42">
        <v>16400.702364248824</v>
      </c>
      <c r="AB347" s="43">
        <v>20075.702364248824</v>
      </c>
      <c r="AC347" s="66">
        <v>-12488.686061870929</v>
      </c>
      <c r="AD347" s="42">
        <v>-946.91706651386994</v>
      </c>
      <c r="AE347" s="42">
        <v>925.50629750396604</v>
      </c>
      <c r="AF347" s="42">
        <v>-218</v>
      </c>
      <c r="AG347" s="42">
        <v>0</v>
      </c>
      <c r="AH347" s="44">
        <v>0</v>
      </c>
    </row>
    <row r="348" spans="1:34" s="4" customFormat="1">
      <c r="A348" s="46" t="s">
        <v>66</v>
      </c>
      <c r="B348" s="56" t="s">
        <v>1471</v>
      </c>
      <c r="C348" s="57">
        <v>6.1119999999999998E-5</v>
      </c>
      <c r="D348" s="57">
        <v>4.693E-5</v>
      </c>
      <c r="E348" s="65">
        <v>840.2364</v>
      </c>
      <c r="F348" s="42">
        <v>1637</v>
      </c>
      <c r="G348" s="43">
        <v>2477.2363999999998</v>
      </c>
      <c r="H348" s="66">
        <v>52294</v>
      </c>
      <c r="I348" s="42">
        <v>71313</v>
      </c>
      <c r="J348" s="42">
        <v>36260</v>
      </c>
      <c r="K348" s="42">
        <v>37830</v>
      </c>
      <c r="L348" s="44">
        <v>69163</v>
      </c>
      <c r="M348" s="66">
        <v>-19662</v>
      </c>
      <c r="N348" s="42">
        <v>170.97170710862156</v>
      </c>
      <c r="O348" s="42">
        <v>-19491.02829289138</v>
      </c>
      <c r="P348" s="42">
        <v>0</v>
      </c>
      <c r="Q348" s="44">
        <v>-19491.02829289138</v>
      </c>
      <c r="R348" s="45">
        <v>2014</v>
      </c>
      <c r="S348" s="66">
        <v>10776</v>
      </c>
      <c r="T348" s="42">
        <v>2181</v>
      </c>
      <c r="U348" s="42">
        <v>2185</v>
      </c>
      <c r="V348" s="42">
        <v>21978.331378879207</v>
      </c>
      <c r="W348" s="44">
        <v>37120.331378879207</v>
      </c>
      <c r="X348" s="66">
        <v>10356</v>
      </c>
      <c r="Y348" s="42">
        <v>0</v>
      </c>
      <c r="Z348" s="42">
        <v>8163</v>
      </c>
      <c r="AA348" s="42">
        <v>1382.0763378835288</v>
      </c>
      <c r="AB348" s="43">
        <v>19901.076337883529</v>
      </c>
      <c r="AC348" s="66">
        <v>6012.6129178596129</v>
      </c>
      <c r="AD348" s="42">
        <v>9708.4207045125531</v>
      </c>
      <c r="AE348" s="42">
        <v>2601.2214186235119</v>
      </c>
      <c r="AF348" s="42">
        <v>-1103</v>
      </c>
      <c r="AG348" s="42">
        <v>0</v>
      </c>
      <c r="AH348" s="44">
        <v>0</v>
      </c>
    </row>
    <row r="349" spans="1:34" s="4" customFormat="1">
      <c r="A349" s="46" t="s">
        <v>67</v>
      </c>
      <c r="B349" s="56" t="s">
        <v>1472</v>
      </c>
      <c r="C349" s="57">
        <v>7.8469999999999999E-5</v>
      </c>
      <c r="D349" s="57">
        <v>8.9069999999999999E-5</v>
      </c>
      <c r="E349" s="65">
        <v>3322.578</v>
      </c>
      <c r="F349" s="42">
        <v>2102</v>
      </c>
      <c r="G349" s="43">
        <v>5424.5779999999995</v>
      </c>
      <c r="H349" s="66">
        <v>67139</v>
      </c>
      <c r="I349" s="42">
        <v>91557</v>
      </c>
      <c r="J349" s="42">
        <v>46553</v>
      </c>
      <c r="K349" s="42">
        <v>48568</v>
      </c>
      <c r="L349" s="44">
        <v>88796</v>
      </c>
      <c r="M349" s="66">
        <v>-25243</v>
      </c>
      <c r="N349" s="42">
        <v>-4786.4235956998727</v>
      </c>
      <c r="O349" s="42">
        <v>-30029.423595699875</v>
      </c>
      <c r="P349" s="42">
        <v>0</v>
      </c>
      <c r="Q349" s="44">
        <v>-30029.423595699875</v>
      </c>
      <c r="R349" s="45">
        <v>2585</v>
      </c>
      <c r="S349" s="66">
        <v>13834</v>
      </c>
      <c r="T349" s="42">
        <v>2801</v>
      </c>
      <c r="U349" s="42">
        <v>2806</v>
      </c>
      <c r="V349" s="42">
        <v>0</v>
      </c>
      <c r="W349" s="44">
        <v>19441</v>
      </c>
      <c r="X349" s="66">
        <v>13296</v>
      </c>
      <c r="Y349" s="42">
        <v>0</v>
      </c>
      <c r="Z349" s="42">
        <v>10481</v>
      </c>
      <c r="AA349" s="42">
        <v>25167.400483547841</v>
      </c>
      <c r="AB349" s="43">
        <v>48944.400483547841</v>
      </c>
      <c r="AC349" s="66">
        <v>-20685.301987783918</v>
      </c>
      <c r="AD349" s="42">
        <v>-5452.1756220103853</v>
      </c>
      <c r="AE349" s="42">
        <v>-1947.9228737535404</v>
      </c>
      <c r="AF349" s="42">
        <v>-1417.9999999999964</v>
      </c>
      <c r="AG349" s="42">
        <v>0</v>
      </c>
      <c r="AH349" s="44">
        <v>0</v>
      </c>
    </row>
    <row r="350" spans="1:34" s="4" customFormat="1">
      <c r="A350" s="46" t="s">
        <v>68</v>
      </c>
      <c r="B350" s="56" t="s">
        <v>1473</v>
      </c>
      <c r="C350" s="57">
        <v>2.14E-4</v>
      </c>
      <c r="D350" s="57">
        <v>1.775E-4</v>
      </c>
      <c r="E350" s="65">
        <v>4656.7196000000004</v>
      </c>
      <c r="F350" s="42">
        <v>5732</v>
      </c>
      <c r="G350" s="43">
        <v>10388.7196</v>
      </c>
      <c r="H350" s="66">
        <v>183099</v>
      </c>
      <c r="I350" s="42">
        <v>249689</v>
      </c>
      <c r="J350" s="42">
        <v>126958</v>
      </c>
      <c r="K350" s="42">
        <v>132453</v>
      </c>
      <c r="L350" s="44">
        <v>242162</v>
      </c>
      <c r="M350" s="66">
        <v>-68842</v>
      </c>
      <c r="N350" s="42">
        <v>-8808.6265362357972</v>
      </c>
      <c r="O350" s="42">
        <v>-77650.626536235795</v>
      </c>
      <c r="P350" s="42">
        <v>0</v>
      </c>
      <c r="Q350" s="44">
        <v>-77650.626536235795</v>
      </c>
      <c r="R350" s="45">
        <v>7051</v>
      </c>
      <c r="S350" s="66">
        <v>37729</v>
      </c>
      <c r="T350" s="42">
        <v>7638</v>
      </c>
      <c r="U350" s="42">
        <v>7652</v>
      </c>
      <c r="V350" s="42">
        <v>42740.447493825501</v>
      </c>
      <c r="W350" s="44">
        <v>95759.447493825501</v>
      </c>
      <c r="X350" s="66">
        <v>36259</v>
      </c>
      <c r="Y350" s="42">
        <v>0</v>
      </c>
      <c r="Z350" s="42">
        <v>28583</v>
      </c>
      <c r="AA350" s="42">
        <v>6447.0261748588164</v>
      </c>
      <c r="AB350" s="43">
        <v>71289.026174858824</v>
      </c>
      <c r="AC350" s="66">
        <v>-1465.3019838725704</v>
      </c>
      <c r="AD350" s="42">
        <v>23005.459743533305</v>
      </c>
      <c r="AE350" s="42">
        <v>6793.2635593059449</v>
      </c>
      <c r="AF350" s="42">
        <v>-3863.0000000000036</v>
      </c>
      <c r="AG350" s="42">
        <v>0</v>
      </c>
      <c r="AH350" s="44">
        <v>0</v>
      </c>
    </row>
    <row r="351" spans="1:34" s="4" customFormat="1">
      <c r="A351" s="46" t="s">
        <v>69</v>
      </c>
      <c r="B351" s="56" t="s">
        <v>1518</v>
      </c>
      <c r="C351" s="57">
        <v>1.9800000000000001E-6</v>
      </c>
      <c r="D351" s="57">
        <v>2.1999999999999999E-5</v>
      </c>
      <c r="E351" s="65">
        <v>153.63</v>
      </c>
      <c r="F351" s="42">
        <v>53</v>
      </c>
      <c r="G351" s="43">
        <v>206.63</v>
      </c>
      <c r="H351" s="66">
        <v>1694</v>
      </c>
      <c r="I351" s="42">
        <v>2310</v>
      </c>
      <c r="J351" s="42">
        <v>1175</v>
      </c>
      <c r="K351" s="42">
        <v>1226</v>
      </c>
      <c r="L351" s="44">
        <v>2241</v>
      </c>
      <c r="M351" s="66">
        <v>-637</v>
      </c>
      <c r="N351" s="42">
        <v>6082.9404647590554</v>
      </c>
      <c r="O351" s="42">
        <v>5445.9404647590554</v>
      </c>
      <c r="P351" s="42">
        <v>0</v>
      </c>
      <c r="Q351" s="44">
        <v>5445.9404647590554</v>
      </c>
      <c r="R351" s="45">
        <v>65</v>
      </c>
      <c r="S351" s="66">
        <v>349</v>
      </c>
      <c r="T351" s="42">
        <v>71</v>
      </c>
      <c r="U351" s="42">
        <v>71</v>
      </c>
      <c r="V351" s="42">
        <v>7244.1017873605851</v>
      </c>
      <c r="W351" s="44">
        <v>7735.1017873605851</v>
      </c>
      <c r="X351" s="66">
        <v>335</v>
      </c>
      <c r="Y351" s="42">
        <v>0</v>
      </c>
      <c r="Z351" s="42">
        <v>264</v>
      </c>
      <c r="AA351" s="42">
        <v>18601.652061670819</v>
      </c>
      <c r="AB351" s="43">
        <v>19200.652061670819</v>
      </c>
      <c r="AC351" s="66">
        <v>-1001.3110349627104</v>
      </c>
      <c r="AD351" s="42">
        <v>-6536.4504675350609</v>
      </c>
      <c r="AE351" s="42">
        <v>-3893.788771812463</v>
      </c>
      <c r="AF351" s="42">
        <v>-34</v>
      </c>
      <c r="AG351" s="42">
        <v>0</v>
      </c>
      <c r="AH351" s="44">
        <v>0</v>
      </c>
    </row>
    <row r="352" spans="1:34" s="4" customFormat="1">
      <c r="A352" s="46" t="s">
        <v>70</v>
      </c>
      <c r="B352" s="56" t="s">
        <v>1474</v>
      </c>
      <c r="C352" s="57">
        <v>4.8579999999999999E-5</v>
      </c>
      <c r="D352" s="57">
        <v>4.8860000000000003E-5</v>
      </c>
      <c r="E352" s="65">
        <v>1324.6679999999999</v>
      </c>
      <c r="F352" s="42">
        <v>1301</v>
      </c>
      <c r="G352" s="43">
        <v>2625.6679999999997</v>
      </c>
      <c r="H352" s="66">
        <v>41565</v>
      </c>
      <c r="I352" s="42">
        <v>56682</v>
      </c>
      <c r="J352" s="42">
        <v>28821</v>
      </c>
      <c r="K352" s="42">
        <v>30068</v>
      </c>
      <c r="L352" s="44">
        <v>54973</v>
      </c>
      <c r="M352" s="66">
        <v>-15628</v>
      </c>
      <c r="N352" s="42">
        <v>-2787.3964769753052</v>
      </c>
      <c r="O352" s="42">
        <v>-18415.396476975304</v>
      </c>
      <c r="P352" s="42">
        <v>0</v>
      </c>
      <c r="Q352" s="44">
        <v>-18415.396476975304</v>
      </c>
      <c r="R352" s="45">
        <v>1601</v>
      </c>
      <c r="S352" s="66">
        <v>8565</v>
      </c>
      <c r="T352" s="42">
        <v>1734</v>
      </c>
      <c r="U352" s="42">
        <v>1737</v>
      </c>
      <c r="V352" s="42">
        <v>563.46757734705716</v>
      </c>
      <c r="W352" s="44">
        <v>12599.467577347057</v>
      </c>
      <c r="X352" s="66">
        <v>8231</v>
      </c>
      <c r="Y352" s="42">
        <v>0</v>
      </c>
      <c r="Z352" s="42">
        <v>6489</v>
      </c>
      <c r="AA352" s="42">
        <v>6595.1474121521014</v>
      </c>
      <c r="AB352" s="43">
        <v>21315.147412152102</v>
      </c>
      <c r="AC352" s="66">
        <v>-7461.6201115855438</v>
      </c>
      <c r="AD352" s="42">
        <v>-287.2393132614261</v>
      </c>
      <c r="AE352" s="42">
        <v>-89.820409958074436</v>
      </c>
      <c r="AF352" s="42">
        <v>-877</v>
      </c>
      <c r="AG352" s="42">
        <v>0</v>
      </c>
      <c r="AH352" s="44">
        <v>0</v>
      </c>
    </row>
    <row r="353" spans="1:34" s="4" customFormat="1">
      <c r="A353" s="46" t="s">
        <v>71</v>
      </c>
      <c r="B353" s="56" t="s">
        <v>1475</v>
      </c>
      <c r="C353" s="57">
        <v>1.465E-5</v>
      </c>
      <c r="D353" s="57">
        <v>2.154E-5</v>
      </c>
      <c r="E353" s="65">
        <v>239.11040000000003</v>
      </c>
      <c r="F353" s="42">
        <v>392</v>
      </c>
      <c r="G353" s="43">
        <v>631.11040000000003</v>
      </c>
      <c r="H353" s="66">
        <v>12535</v>
      </c>
      <c r="I353" s="42">
        <v>17093</v>
      </c>
      <c r="J353" s="42">
        <v>8691</v>
      </c>
      <c r="K353" s="42">
        <v>9067</v>
      </c>
      <c r="L353" s="44">
        <v>16578</v>
      </c>
      <c r="M353" s="66">
        <v>-4713</v>
      </c>
      <c r="N353" s="42">
        <v>-4445.1722886079615</v>
      </c>
      <c r="O353" s="42">
        <v>-9158.1722886079624</v>
      </c>
      <c r="P353" s="42">
        <v>0</v>
      </c>
      <c r="Q353" s="44">
        <v>-9158.1722886079624</v>
      </c>
      <c r="R353" s="45">
        <v>483</v>
      </c>
      <c r="S353" s="66">
        <v>2583</v>
      </c>
      <c r="T353" s="42">
        <v>523</v>
      </c>
      <c r="U353" s="42">
        <v>524</v>
      </c>
      <c r="V353" s="42">
        <v>281.55641141529435</v>
      </c>
      <c r="W353" s="44">
        <v>3911.5564114152944</v>
      </c>
      <c r="X353" s="66">
        <v>2482</v>
      </c>
      <c r="Y353" s="42">
        <v>0</v>
      </c>
      <c r="Z353" s="42">
        <v>1957</v>
      </c>
      <c r="AA353" s="42">
        <v>12693.884338045729</v>
      </c>
      <c r="AB353" s="43">
        <v>17132.884338045729</v>
      </c>
      <c r="AC353" s="66">
        <v>-7725.5544696248571</v>
      </c>
      <c r="AD353" s="42">
        <v>-3852.1695406936806</v>
      </c>
      <c r="AE353" s="42">
        <v>-1379.6039163118976</v>
      </c>
      <c r="AF353" s="42">
        <v>-264</v>
      </c>
      <c r="AG353" s="42">
        <v>0</v>
      </c>
      <c r="AH353" s="44">
        <v>0</v>
      </c>
    </row>
    <row r="354" spans="1:34" s="4" customFormat="1">
      <c r="A354" s="46" t="s">
        <v>72</v>
      </c>
      <c r="B354" s="56" t="s">
        <v>1476</v>
      </c>
      <c r="C354" s="57">
        <v>1.2552E-4</v>
      </c>
      <c r="D354" s="57">
        <v>1.0213999999999999E-4</v>
      </c>
      <c r="E354" s="65">
        <v>1646.6996000000001</v>
      </c>
      <c r="F354" s="42">
        <v>3362</v>
      </c>
      <c r="G354" s="43">
        <v>5008.6995999999999</v>
      </c>
      <c r="H354" s="66">
        <v>107395</v>
      </c>
      <c r="I354" s="42">
        <v>146453</v>
      </c>
      <c r="J354" s="42">
        <v>74466</v>
      </c>
      <c r="K354" s="42">
        <v>77689</v>
      </c>
      <c r="L354" s="44">
        <v>142038</v>
      </c>
      <c r="M354" s="66">
        <v>-40379</v>
      </c>
      <c r="N354" s="42">
        <v>-19323.797757750719</v>
      </c>
      <c r="O354" s="42">
        <v>-59702.797757750719</v>
      </c>
      <c r="P354" s="42">
        <v>0</v>
      </c>
      <c r="Q354" s="44">
        <v>-59702.797757750719</v>
      </c>
      <c r="R354" s="45">
        <v>4136</v>
      </c>
      <c r="S354" s="66">
        <v>22130</v>
      </c>
      <c r="T354" s="42">
        <v>4480</v>
      </c>
      <c r="U354" s="42">
        <v>4488</v>
      </c>
      <c r="V354" s="42">
        <v>30683.650311232963</v>
      </c>
      <c r="W354" s="44">
        <v>61781.650311232966</v>
      </c>
      <c r="X354" s="66">
        <v>21268</v>
      </c>
      <c r="Y354" s="42">
        <v>0</v>
      </c>
      <c r="Z354" s="42">
        <v>16765</v>
      </c>
      <c r="AA354" s="42">
        <v>10722.002116634116</v>
      </c>
      <c r="AB354" s="43">
        <v>48755.002116634118</v>
      </c>
      <c r="AC354" s="66">
        <v>-4127.8165787000089</v>
      </c>
      <c r="AD354" s="42">
        <v>15214.085130992342</v>
      </c>
      <c r="AE354" s="42">
        <v>4206.379642306516</v>
      </c>
      <c r="AF354" s="42">
        <v>-2266</v>
      </c>
      <c r="AG354" s="42">
        <v>0</v>
      </c>
      <c r="AH354" s="44">
        <v>0</v>
      </c>
    </row>
    <row r="355" spans="1:34" s="4" customFormat="1">
      <c r="A355" s="46" t="s">
        <v>73</v>
      </c>
      <c r="B355" s="56" t="s">
        <v>1477</v>
      </c>
      <c r="C355" s="57">
        <v>1.8989999999999999E-5</v>
      </c>
      <c r="D355" s="57">
        <v>1.8070000000000001E-5</v>
      </c>
      <c r="E355" s="65">
        <v>520.60640000000001</v>
      </c>
      <c r="F355" s="42">
        <v>509</v>
      </c>
      <c r="G355" s="43">
        <v>1029.6064000000001</v>
      </c>
      <c r="H355" s="66">
        <v>16248</v>
      </c>
      <c r="I355" s="42">
        <v>22157</v>
      </c>
      <c r="J355" s="42">
        <v>11266</v>
      </c>
      <c r="K355" s="42">
        <v>11754</v>
      </c>
      <c r="L355" s="44">
        <v>21489</v>
      </c>
      <c r="M355" s="66">
        <v>-6109</v>
      </c>
      <c r="N355" s="42">
        <v>-628.82046940488203</v>
      </c>
      <c r="O355" s="42">
        <v>-6737.8204694048818</v>
      </c>
      <c r="P355" s="42">
        <v>0</v>
      </c>
      <c r="Q355" s="44">
        <v>-6737.8204694048818</v>
      </c>
      <c r="R355" s="45">
        <v>626</v>
      </c>
      <c r="S355" s="66">
        <v>3348</v>
      </c>
      <c r="T355" s="42">
        <v>678</v>
      </c>
      <c r="U355" s="42">
        <v>679</v>
      </c>
      <c r="V355" s="42">
        <v>2192.8709574494846</v>
      </c>
      <c r="W355" s="44">
        <v>6897.8709574494842</v>
      </c>
      <c r="X355" s="66">
        <v>3218</v>
      </c>
      <c r="Y355" s="42">
        <v>0</v>
      </c>
      <c r="Z355" s="42">
        <v>2536</v>
      </c>
      <c r="AA355" s="42">
        <v>708.66816920823555</v>
      </c>
      <c r="AB355" s="43">
        <v>6462.6681692082357</v>
      </c>
      <c r="AC355" s="66">
        <v>-745.10982272124977</v>
      </c>
      <c r="AD355" s="42">
        <v>1356.6247221528674</v>
      </c>
      <c r="AE355" s="42">
        <v>166.68788880963135</v>
      </c>
      <c r="AF355" s="42">
        <v>-343.00000000000045</v>
      </c>
      <c r="AG355" s="42">
        <v>0</v>
      </c>
      <c r="AH355" s="44">
        <v>0</v>
      </c>
    </row>
    <row r="356" spans="1:34" s="4" customFormat="1">
      <c r="A356" s="46" t="s">
        <v>74</v>
      </c>
      <c r="B356" s="56" t="s">
        <v>1478</v>
      </c>
      <c r="C356" s="57">
        <v>2.103E-5</v>
      </c>
      <c r="D356" s="57">
        <v>2.7460000000000001E-5</v>
      </c>
      <c r="E356" s="65">
        <v>1350.3835999999999</v>
      </c>
      <c r="F356" s="42">
        <v>563</v>
      </c>
      <c r="G356" s="43">
        <v>1913.3835999999999</v>
      </c>
      <c r="H356" s="66">
        <v>17993</v>
      </c>
      <c r="I356" s="42">
        <v>24537</v>
      </c>
      <c r="J356" s="42">
        <v>12476</v>
      </c>
      <c r="K356" s="42">
        <v>13016</v>
      </c>
      <c r="L356" s="44">
        <v>23797</v>
      </c>
      <c r="M356" s="66">
        <v>-6765</v>
      </c>
      <c r="N356" s="42">
        <v>-4214.3464554124439</v>
      </c>
      <c r="O356" s="42">
        <v>-10979.346455412444</v>
      </c>
      <c r="P356" s="42">
        <v>0</v>
      </c>
      <c r="Q356" s="44">
        <v>-10979.346455412444</v>
      </c>
      <c r="R356" s="45">
        <v>693</v>
      </c>
      <c r="S356" s="66">
        <v>3708</v>
      </c>
      <c r="T356" s="42">
        <v>751</v>
      </c>
      <c r="U356" s="42">
        <v>752</v>
      </c>
      <c r="V356" s="42">
        <v>0</v>
      </c>
      <c r="W356" s="44">
        <v>5211</v>
      </c>
      <c r="X356" s="66">
        <v>3563</v>
      </c>
      <c r="Y356" s="42">
        <v>0</v>
      </c>
      <c r="Z356" s="42">
        <v>2809</v>
      </c>
      <c r="AA356" s="42">
        <v>17556.409710256568</v>
      </c>
      <c r="AB356" s="43">
        <v>23928.409710256568</v>
      </c>
      <c r="AC356" s="66">
        <v>-12314.864858330486</v>
      </c>
      <c r="AD356" s="42">
        <v>-4869.5865646493112</v>
      </c>
      <c r="AE356" s="42">
        <v>-1153.9582872767705</v>
      </c>
      <c r="AF356" s="42">
        <v>-379</v>
      </c>
      <c r="AG356" s="42">
        <v>0</v>
      </c>
      <c r="AH356" s="44">
        <v>0</v>
      </c>
    </row>
    <row r="357" spans="1:34" s="4" customFormat="1">
      <c r="A357" s="46" t="s">
        <v>75</v>
      </c>
      <c r="B357" s="56" t="s">
        <v>1479</v>
      </c>
      <c r="C357" s="57">
        <v>4.621E-5</v>
      </c>
      <c r="D357" s="57">
        <v>3.9619999999999997E-5</v>
      </c>
      <c r="E357" s="65">
        <v>1042.328</v>
      </c>
      <c r="F357" s="42">
        <v>1238</v>
      </c>
      <c r="G357" s="43">
        <v>2280.328</v>
      </c>
      <c r="H357" s="66">
        <v>39537</v>
      </c>
      <c r="I357" s="42">
        <v>53917</v>
      </c>
      <c r="J357" s="42">
        <v>27415</v>
      </c>
      <c r="K357" s="42">
        <v>28601</v>
      </c>
      <c r="L357" s="44">
        <v>52291</v>
      </c>
      <c r="M357" s="66">
        <v>-14865</v>
      </c>
      <c r="N357" s="42">
        <v>-2355.9821050198684</v>
      </c>
      <c r="O357" s="42">
        <v>-17220.98210501987</v>
      </c>
      <c r="P357" s="42">
        <v>0</v>
      </c>
      <c r="Q357" s="44">
        <v>-17220.98210501987</v>
      </c>
      <c r="R357" s="45">
        <v>1522</v>
      </c>
      <c r="S357" s="66">
        <v>8147</v>
      </c>
      <c r="T357" s="42">
        <v>1649</v>
      </c>
      <c r="U357" s="42">
        <v>1652</v>
      </c>
      <c r="V357" s="42">
        <v>9023.8983481224459</v>
      </c>
      <c r="W357" s="44">
        <v>20471.898348122446</v>
      </c>
      <c r="X357" s="66">
        <v>7830</v>
      </c>
      <c r="Y357" s="42">
        <v>0</v>
      </c>
      <c r="Z357" s="42">
        <v>6172</v>
      </c>
      <c r="AA357" s="42">
        <v>1782.8268762905875</v>
      </c>
      <c r="AB357" s="43">
        <v>15784.826876290588</v>
      </c>
      <c r="AC357" s="66">
        <v>-478.24966236480122</v>
      </c>
      <c r="AD357" s="42">
        <v>4780.0009290887283</v>
      </c>
      <c r="AE357" s="42">
        <v>1220.3202051079322</v>
      </c>
      <c r="AF357" s="42">
        <v>-835.00000000000182</v>
      </c>
      <c r="AG357" s="42">
        <v>0</v>
      </c>
      <c r="AH357" s="44">
        <v>0</v>
      </c>
    </row>
    <row r="358" spans="1:34" s="4" customFormat="1">
      <c r="A358" s="46" t="s">
        <v>76</v>
      </c>
      <c r="B358" s="56" t="s">
        <v>1480</v>
      </c>
      <c r="C358" s="57">
        <v>1.4563E-4</v>
      </c>
      <c r="D358" s="57">
        <v>1.7767E-4</v>
      </c>
      <c r="E358" s="65">
        <v>6983.3771999999999</v>
      </c>
      <c r="F358" s="42">
        <v>3901</v>
      </c>
      <c r="G358" s="43">
        <v>10884.377199999999</v>
      </c>
      <c r="H358" s="66">
        <v>124601</v>
      </c>
      <c r="I358" s="42">
        <v>169917</v>
      </c>
      <c r="J358" s="42">
        <v>86397</v>
      </c>
      <c r="K358" s="42">
        <v>90136</v>
      </c>
      <c r="L358" s="44">
        <v>164794</v>
      </c>
      <c r="M358" s="66">
        <v>-46848</v>
      </c>
      <c r="N358" s="42">
        <v>-17875.292535490844</v>
      </c>
      <c r="O358" s="42">
        <v>-64723.292535490844</v>
      </c>
      <c r="P358" s="42">
        <v>0</v>
      </c>
      <c r="Q358" s="44">
        <v>-64723.292535490844</v>
      </c>
      <c r="R358" s="45">
        <v>4798</v>
      </c>
      <c r="S358" s="66">
        <v>25675</v>
      </c>
      <c r="T358" s="42">
        <v>5198</v>
      </c>
      <c r="U358" s="42">
        <v>5207</v>
      </c>
      <c r="V358" s="42">
        <v>0</v>
      </c>
      <c r="W358" s="44">
        <v>36080</v>
      </c>
      <c r="X358" s="66">
        <v>24675</v>
      </c>
      <c r="Y358" s="42">
        <v>0</v>
      </c>
      <c r="Z358" s="42">
        <v>19451</v>
      </c>
      <c r="AA358" s="42">
        <v>75330.722663739827</v>
      </c>
      <c r="AB358" s="43">
        <v>119456.72266373983</v>
      </c>
      <c r="AC358" s="66">
        <v>-56382.197607521361</v>
      </c>
      <c r="AD358" s="42">
        <v>-18458.720052250766</v>
      </c>
      <c r="AE358" s="42">
        <v>-5906.8050039677037</v>
      </c>
      <c r="AF358" s="42">
        <v>-2629</v>
      </c>
      <c r="AG358" s="42">
        <v>0</v>
      </c>
      <c r="AH358" s="44">
        <v>0</v>
      </c>
    </row>
    <row r="359" spans="1:34" s="4" customFormat="1">
      <c r="A359" s="46" t="s">
        <v>77</v>
      </c>
      <c r="B359" s="56" t="s">
        <v>1481</v>
      </c>
      <c r="C359" s="57">
        <v>2.705E-5</v>
      </c>
      <c r="D359" s="57">
        <v>1.874E-5</v>
      </c>
      <c r="E359" s="65">
        <v>368.71320000000003</v>
      </c>
      <c r="F359" s="42">
        <v>725</v>
      </c>
      <c r="G359" s="43">
        <v>1093.7132000000001</v>
      </c>
      <c r="H359" s="66">
        <v>23144</v>
      </c>
      <c r="I359" s="42">
        <v>31561</v>
      </c>
      <c r="J359" s="42">
        <v>16048</v>
      </c>
      <c r="K359" s="42">
        <v>16742</v>
      </c>
      <c r="L359" s="44">
        <v>30610</v>
      </c>
      <c r="M359" s="66">
        <v>-8702</v>
      </c>
      <c r="N359" s="42">
        <v>3496.2003319732185</v>
      </c>
      <c r="O359" s="42">
        <v>-5205.7996680267815</v>
      </c>
      <c r="P359" s="42">
        <v>0</v>
      </c>
      <c r="Q359" s="44">
        <v>-5205.7996680267815</v>
      </c>
      <c r="R359" s="45">
        <v>891</v>
      </c>
      <c r="S359" s="66">
        <v>4769</v>
      </c>
      <c r="T359" s="42">
        <v>965</v>
      </c>
      <c r="U359" s="42">
        <v>967</v>
      </c>
      <c r="V359" s="42">
        <v>16304.034968816319</v>
      </c>
      <c r="W359" s="44">
        <v>23005.034968816319</v>
      </c>
      <c r="X359" s="66">
        <v>4583</v>
      </c>
      <c r="Y359" s="42">
        <v>0</v>
      </c>
      <c r="Z359" s="42">
        <v>3613</v>
      </c>
      <c r="AA359" s="42">
        <v>109.66621439999983</v>
      </c>
      <c r="AB359" s="43">
        <v>8305.6662144000002</v>
      </c>
      <c r="AC359" s="66">
        <v>7258.2963438036841</v>
      </c>
      <c r="AD359" s="42">
        <v>6382.9836360236832</v>
      </c>
      <c r="AE359" s="42">
        <v>1547.0887745889515</v>
      </c>
      <c r="AF359" s="42">
        <v>-489</v>
      </c>
      <c r="AG359" s="42">
        <v>0</v>
      </c>
      <c r="AH359" s="44">
        <v>0</v>
      </c>
    </row>
    <row r="360" spans="1:34" s="4" customFormat="1">
      <c r="A360" s="46" t="s">
        <v>78</v>
      </c>
      <c r="B360" s="56" t="s">
        <v>1482</v>
      </c>
      <c r="C360" s="57">
        <v>6.5021999999999996E-4</v>
      </c>
      <c r="D360" s="57">
        <v>5.4018999999999996E-4</v>
      </c>
      <c r="E360" s="65">
        <v>8221.3263999999999</v>
      </c>
      <c r="F360" s="42">
        <v>17416</v>
      </c>
      <c r="G360" s="43">
        <v>25637.326399999998</v>
      </c>
      <c r="H360" s="66">
        <v>556329</v>
      </c>
      <c r="I360" s="42">
        <v>758659</v>
      </c>
      <c r="J360" s="42">
        <v>385750</v>
      </c>
      <c r="K360" s="42">
        <v>402448</v>
      </c>
      <c r="L360" s="44">
        <v>735787</v>
      </c>
      <c r="M360" s="66">
        <v>-209170</v>
      </c>
      <c r="N360" s="42">
        <v>100175.41486462091</v>
      </c>
      <c r="O360" s="42">
        <v>-108994.58513537909</v>
      </c>
      <c r="P360" s="42">
        <v>0</v>
      </c>
      <c r="Q360" s="44">
        <v>-108994.58513537909</v>
      </c>
      <c r="R360" s="45">
        <v>21423</v>
      </c>
      <c r="S360" s="66">
        <v>114636</v>
      </c>
      <c r="T360" s="42">
        <v>23206</v>
      </c>
      <c r="U360" s="42">
        <v>23249</v>
      </c>
      <c r="V360" s="42">
        <v>296990.539145633</v>
      </c>
      <c r="W360" s="44">
        <v>458081.539145633</v>
      </c>
      <c r="X360" s="66">
        <v>110170</v>
      </c>
      <c r="Y360" s="42">
        <v>0</v>
      </c>
      <c r="Z360" s="42">
        <v>86846</v>
      </c>
      <c r="AA360" s="42">
        <v>0</v>
      </c>
      <c r="AB360" s="43">
        <v>197016</v>
      </c>
      <c r="AC360" s="66">
        <v>143479.00219013513</v>
      </c>
      <c r="AD360" s="42">
        <v>109745.71734734574</v>
      </c>
      <c r="AE360" s="42">
        <v>19581.81960815212</v>
      </c>
      <c r="AF360" s="42">
        <v>-11741</v>
      </c>
      <c r="AG360" s="42">
        <v>0</v>
      </c>
      <c r="AH360" s="44">
        <v>0</v>
      </c>
    </row>
    <row r="361" spans="1:34" s="4" customFormat="1">
      <c r="A361" s="46" t="s">
        <v>1135</v>
      </c>
      <c r="B361" s="56" t="s">
        <v>2646</v>
      </c>
      <c r="C361" s="57">
        <v>7.6899999999999992E-6</v>
      </c>
      <c r="D361" s="57">
        <v>4.51E-6</v>
      </c>
      <c r="E361" s="65">
        <v>24.232800000000001</v>
      </c>
      <c r="F361" s="42">
        <v>206</v>
      </c>
      <c r="G361" s="43">
        <v>230.2328</v>
      </c>
      <c r="H361" s="66">
        <v>6580</v>
      </c>
      <c r="I361" s="42">
        <v>8972</v>
      </c>
      <c r="J361" s="42">
        <v>4562</v>
      </c>
      <c r="K361" s="42">
        <v>4760</v>
      </c>
      <c r="L361" s="44">
        <v>8702</v>
      </c>
      <c r="M361" s="66">
        <v>-2474</v>
      </c>
      <c r="N361" s="42">
        <v>631.05561919681304</v>
      </c>
      <c r="O361" s="42">
        <v>-1842.944380803187</v>
      </c>
      <c r="P361" s="42">
        <v>0</v>
      </c>
      <c r="Q361" s="44">
        <v>-1842.944380803187</v>
      </c>
      <c r="R361" s="45">
        <v>253</v>
      </c>
      <c r="S361" s="66">
        <v>1356</v>
      </c>
      <c r="T361" s="42">
        <v>274</v>
      </c>
      <c r="U361" s="42">
        <v>275</v>
      </c>
      <c r="V361" s="42">
        <v>5669.4344917824073</v>
      </c>
      <c r="W361" s="44">
        <v>7574.4344917824073</v>
      </c>
      <c r="X361" s="66">
        <v>1303</v>
      </c>
      <c r="Y361" s="42">
        <v>0</v>
      </c>
      <c r="Z361" s="42">
        <v>1027</v>
      </c>
      <c r="AA361" s="42">
        <v>197.27834281882343</v>
      </c>
      <c r="AB361" s="43">
        <v>2527.2783428188236</v>
      </c>
      <c r="AC361" s="66">
        <v>2412.0876500787685</v>
      </c>
      <c r="AD361" s="42">
        <v>2186.7333538275921</v>
      </c>
      <c r="AE361" s="42">
        <v>587.33514505722349</v>
      </c>
      <c r="AF361" s="42">
        <v>-139</v>
      </c>
      <c r="AG361" s="42">
        <v>0</v>
      </c>
      <c r="AH361" s="44">
        <v>0</v>
      </c>
    </row>
    <row r="362" spans="1:34" s="4" customFormat="1">
      <c r="A362" s="46" t="s">
        <v>1137</v>
      </c>
      <c r="B362" s="56" t="s">
        <v>2573</v>
      </c>
      <c r="C362" s="57">
        <v>1.9000000000000001E-7</v>
      </c>
      <c r="D362" s="57">
        <v>1.1000000000000001E-7</v>
      </c>
      <c r="E362" s="65">
        <v>0.63480000000000003</v>
      </c>
      <c r="F362" s="42">
        <v>5</v>
      </c>
      <c r="G362" s="43">
        <v>5.6348000000000003</v>
      </c>
      <c r="H362" s="66">
        <v>163</v>
      </c>
      <c r="I362" s="42">
        <v>222</v>
      </c>
      <c r="J362" s="42">
        <v>113</v>
      </c>
      <c r="K362" s="42">
        <v>118</v>
      </c>
      <c r="L362" s="44">
        <v>215</v>
      </c>
      <c r="M362" s="66">
        <v>-61</v>
      </c>
      <c r="N362" s="42">
        <v>16.092110397543429</v>
      </c>
      <c r="O362" s="42">
        <v>-44.907889602456571</v>
      </c>
      <c r="P362" s="42">
        <v>0</v>
      </c>
      <c r="Q362" s="44">
        <v>-44.907889602456571</v>
      </c>
      <c r="R362" s="45">
        <v>6</v>
      </c>
      <c r="S362" s="66">
        <v>33</v>
      </c>
      <c r="T362" s="42">
        <v>7</v>
      </c>
      <c r="U362" s="42">
        <v>7</v>
      </c>
      <c r="V362" s="42">
        <v>143.56992660525412</v>
      </c>
      <c r="W362" s="44">
        <v>190.56992660525412</v>
      </c>
      <c r="X362" s="66">
        <v>32</v>
      </c>
      <c r="Y362" s="42">
        <v>0</v>
      </c>
      <c r="Z362" s="42">
        <v>25</v>
      </c>
      <c r="AA362" s="42">
        <v>5.149930743529409</v>
      </c>
      <c r="AB362" s="43">
        <v>62.14993074352941</v>
      </c>
      <c r="AC362" s="66">
        <v>61.263576260628241</v>
      </c>
      <c r="AD362" s="42">
        <v>55.620809951804702</v>
      </c>
      <c r="AE362" s="42">
        <v>14.535609649291779</v>
      </c>
      <c r="AF362" s="42">
        <v>-3</v>
      </c>
      <c r="AG362" s="42">
        <v>0</v>
      </c>
      <c r="AH362" s="44">
        <v>0</v>
      </c>
    </row>
    <row r="363" spans="1:34" s="4" customFormat="1">
      <c r="A363" s="46" t="s">
        <v>79</v>
      </c>
      <c r="B363" s="56" t="s">
        <v>1483</v>
      </c>
      <c r="C363" s="57">
        <v>5.5949999999999998E-5</v>
      </c>
      <c r="D363" s="57">
        <v>4.8989999999999997E-5</v>
      </c>
      <c r="E363" s="65">
        <v>1767.6456000000001</v>
      </c>
      <c r="F363" s="42">
        <v>1499</v>
      </c>
      <c r="G363" s="43">
        <v>3266.6455999999998</v>
      </c>
      <c r="H363" s="66">
        <v>47871</v>
      </c>
      <c r="I363" s="42">
        <v>65281</v>
      </c>
      <c r="J363" s="42">
        <v>33193</v>
      </c>
      <c r="K363" s="42">
        <v>34630</v>
      </c>
      <c r="L363" s="44">
        <v>63313</v>
      </c>
      <c r="M363" s="66">
        <v>-17999</v>
      </c>
      <c r="N363" s="42">
        <v>-5978.575161790839</v>
      </c>
      <c r="O363" s="42">
        <v>-23977.575161790839</v>
      </c>
      <c r="P363" s="42">
        <v>0</v>
      </c>
      <c r="Q363" s="44">
        <v>-23977.575161790839</v>
      </c>
      <c r="R363" s="45">
        <v>1843</v>
      </c>
      <c r="S363" s="66">
        <v>9864</v>
      </c>
      <c r="T363" s="42">
        <v>1997</v>
      </c>
      <c r="U363" s="42">
        <v>2001</v>
      </c>
      <c r="V363" s="42">
        <v>6677.9882152131822</v>
      </c>
      <c r="W363" s="44">
        <v>20539.988215213183</v>
      </c>
      <c r="X363" s="66">
        <v>9480</v>
      </c>
      <c r="Y363" s="42">
        <v>0</v>
      </c>
      <c r="Z363" s="42">
        <v>7473</v>
      </c>
      <c r="AA363" s="42">
        <v>3781.8311177305868</v>
      </c>
      <c r="AB363" s="43">
        <v>20734.831117730588</v>
      </c>
      <c r="AC363" s="66">
        <v>-5049.070766235538</v>
      </c>
      <c r="AD363" s="42">
        <v>4509.3202767679913</v>
      </c>
      <c r="AE363" s="42">
        <v>1354.9075869501414</v>
      </c>
      <c r="AF363" s="42">
        <v>-1009.9999999999993</v>
      </c>
      <c r="AG363" s="42">
        <v>0</v>
      </c>
      <c r="AH363" s="44">
        <v>0</v>
      </c>
    </row>
    <row r="364" spans="1:34" s="4" customFormat="1">
      <c r="A364" s="46" t="s">
        <v>80</v>
      </c>
      <c r="B364" s="56" t="s">
        <v>1484</v>
      </c>
      <c r="C364" s="57">
        <v>2.1290000000000001E-5</v>
      </c>
      <c r="D364" s="57">
        <v>1.6650000000000002E-5</v>
      </c>
      <c r="E364" s="65">
        <v>778.49679999999989</v>
      </c>
      <c r="F364" s="42">
        <v>570</v>
      </c>
      <c r="G364" s="43">
        <v>1348.4967999999999</v>
      </c>
      <c r="H364" s="66">
        <v>18216</v>
      </c>
      <c r="I364" s="42">
        <v>24841</v>
      </c>
      <c r="J364" s="42">
        <v>12631</v>
      </c>
      <c r="K364" s="42">
        <v>13177</v>
      </c>
      <c r="L364" s="44">
        <v>24092</v>
      </c>
      <c r="M364" s="66">
        <v>-6849</v>
      </c>
      <c r="N364" s="42">
        <v>170.73256978032757</v>
      </c>
      <c r="O364" s="42">
        <v>-6678.2674302196729</v>
      </c>
      <c r="P364" s="42">
        <v>0</v>
      </c>
      <c r="Q364" s="44">
        <v>-6678.2674302196729</v>
      </c>
      <c r="R364" s="45">
        <v>701</v>
      </c>
      <c r="S364" s="66">
        <v>3753</v>
      </c>
      <c r="T364" s="42">
        <v>760</v>
      </c>
      <c r="U364" s="42">
        <v>761</v>
      </c>
      <c r="V364" s="42">
        <v>5084.3140622633073</v>
      </c>
      <c r="W364" s="44">
        <v>10358.314062263307</v>
      </c>
      <c r="X364" s="66">
        <v>3607</v>
      </c>
      <c r="Y364" s="42">
        <v>0</v>
      </c>
      <c r="Z364" s="42">
        <v>2844</v>
      </c>
      <c r="AA364" s="42">
        <v>840.45884982470557</v>
      </c>
      <c r="AB364" s="43">
        <v>7291.4588498247058</v>
      </c>
      <c r="AC364" s="66">
        <v>-121.80447619389247</v>
      </c>
      <c r="AD364" s="42">
        <v>2654.2907437072827</v>
      </c>
      <c r="AE364" s="42">
        <v>920.36894492521196</v>
      </c>
      <c r="AF364" s="42">
        <v>-386.00000000000045</v>
      </c>
      <c r="AG364" s="42">
        <v>0</v>
      </c>
      <c r="AH364" s="44">
        <v>0</v>
      </c>
    </row>
    <row r="365" spans="1:34" s="4" customFormat="1">
      <c r="A365" s="46" t="s">
        <v>81</v>
      </c>
      <c r="B365" s="56" t="s">
        <v>1485</v>
      </c>
      <c r="C365" s="57">
        <v>2.9499999999999999E-5</v>
      </c>
      <c r="D365" s="57">
        <v>1.8410000000000002E-5</v>
      </c>
      <c r="E365" s="65">
        <v>93.012</v>
      </c>
      <c r="F365" s="42">
        <v>790</v>
      </c>
      <c r="G365" s="43">
        <v>883.01199999999994</v>
      </c>
      <c r="H365" s="66">
        <v>25240</v>
      </c>
      <c r="I365" s="42">
        <v>34420</v>
      </c>
      <c r="J365" s="42">
        <v>17501</v>
      </c>
      <c r="K365" s="42">
        <v>18259</v>
      </c>
      <c r="L365" s="44">
        <v>33382</v>
      </c>
      <c r="M365" s="66">
        <v>-9490</v>
      </c>
      <c r="N365" s="42">
        <v>-7656.6919324018672</v>
      </c>
      <c r="O365" s="42">
        <v>-17146.691932401867</v>
      </c>
      <c r="P365" s="42">
        <v>0</v>
      </c>
      <c r="Q365" s="44">
        <v>-17146.691932401867</v>
      </c>
      <c r="R365" s="45">
        <v>972</v>
      </c>
      <c r="S365" s="66">
        <v>5201</v>
      </c>
      <c r="T365" s="42">
        <v>1053</v>
      </c>
      <c r="U365" s="42">
        <v>1055</v>
      </c>
      <c r="V365" s="42">
        <v>9538.8410812212442</v>
      </c>
      <c r="W365" s="44">
        <v>16847.841081221246</v>
      </c>
      <c r="X365" s="66">
        <v>4998</v>
      </c>
      <c r="Y365" s="42">
        <v>0</v>
      </c>
      <c r="Z365" s="42">
        <v>3940</v>
      </c>
      <c r="AA365" s="42">
        <v>11567.603511575882</v>
      </c>
      <c r="AB365" s="43">
        <v>20505.603511575882</v>
      </c>
      <c r="AC365" s="66">
        <v>-6791.2317692065399</v>
      </c>
      <c r="AD365" s="42">
        <v>1628.2140925881658</v>
      </c>
      <c r="AE365" s="42">
        <v>2036.2552462637384</v>
      </c>
      <c r="AF365" s="42">
        <v>-531.00000000000091</v>
      </c>
      <c r="AG365" s="42">
        <v>0</v>
      </c>
      <c r="AH365" s="44">
        <v>0</v>
      </c>
    </row>
    <row r="366" spans="1:34" s="4" customFormat="1">
      <c r="A366" s="46" t="s">
        <v>1140</v>
      </c>
      <c r="B366" s="56" t="s">
        <v>2576</v>
      </c>
      <c r="C366" s="57">
        <v>7.4699999999999996E-6</v>
      </c>
      <c r="D366" s="57">
        <v>1.0689999999999999E-5</v>
      </c>
      <c r="E366" s="65">
        <v>580.72</v>
      </c>
      <c r="F366" s="42">
        <v>200</v>
      </c>
      <c r="G366" s="43">
        <v>780.72</v>
      </c>
      <c r="H366" s="66">
        <v>6391</v>
      </c>
      <c r="I366" s="42">
        <v>8716</v>
      </c>
      <c r="J366" s="42">
        <v>4432</v>
      </c>
      <c r="K366" s="42">
        <v>4623</v>
      </c>
      <c r="L366" s="44">
        <v>8453</v>
      </c>
      <c r="M366" s="66">
        <v>-2403</v>
      </c>
      <c r="N366" s="42">
        <v>4512.0884124195218</v>
      </c>
      <c r="O366" s="42">
        <v>2109.0884124195218</v>
      </c>
      <c r="P366" s="42">
        <v>0</v>
      </c>
      <c r="Q366" s="44">
        <v>2109.0884124195218</v>
      </c>
      <c r="R366" s="45">
        <v>246</v>
      </c>
      <c r="S366" s="66">
        <v>1317</v>
      </c>
      <c r="T366" s="42">
        <v>267</v>
      </c>
      <c r="U366" s="42">
        <v>267</v>
      </c>
      <c r="V366" s="42">
        <v>7867.5236658405884</v>
      </c>
      <c r="W366" s="44">
        <v>9718.5236658405884</v>
      </c>
      <c r="X366" s="66">
        <v>1266</v>
      </c>
      <c r="Y366" s="42">
        <v>0</v>
      </c>
      <c r="Z366" s="42">
        <v>998</v>
      </c>
      <c r="AA366" s="42">
        <v>2802.155512704815</v>
      </c>
      <c r="AB366" s="43">
        <v>5066.155512704815</v>
      </c>
      <c r="AC366" s="66">
        <v>3967.0884124195218</v>
      </c>
      <c r="AD366" s="42">
        <v>1398.292555630698</v>
      </c>
      <c r="AE366" s="42">
        <v>-577.01281491444729</v>
      </c>
      <c r="AF366" s="42">
        <v>-135.99999999999909</v>
      </c>
      <c r="AG366" s="42">
        <v>0</v>
      </c>
      <c r="AH366" s="44">
        <v>0</v>
      </c>
    </row>
    <row r="367" spans="1:34" s="4" customFormat="1">
      <c r="A367" s="46" t="s">
        <v>82</v>
      </c>
      <c r="B367" s="56" t="s">
        <v>1486</v>
      </c>
      <c r="C367" s="57">
        <v>4.4660000000000003E-5</v>
      </c>
      <c r="D367" s="57">
        <v>3.2740000000000002E-5</v>
      </c>
      <c r="E367" s="65">
        <v>763.3048</v>
      </c>
      <c r="F367" s="42">
        <v>1196</v>
      </c>
      <c r="G367" s="43">
        <v>1959.3047999999999</v>
      </c>
      <c r="H367" s="66">
        <v>38211</v>
      </c>
      <c r="I367" s="42">
        <v>52108</v>
      </c>
      <c r="J367" s="42">
        <v>26495</v>
      </c>
      <c r="K367" s="42">
        <v>27642</v>
      </c>
      <c r="L367" s="44">
        <v>50537</v>
      </c>
      <c r="M367" s="66">
        <v>-14367</v>
      </c>
      <c r="N367" s="42">
        <v>-3367.0243102651866</v>
      </c>
      <c r="O367" s="42">
        <v>-17734.024310265188</v>
      </c>
      <c r="P367" s="42">
        <v>0</v>
      </c>
      <c r="Q367" s="44">
        <v>-17734.024310265188</v>
      </c>
      <c r="R367" s="45">
        <v>1471</v>
      </c>
      <c r="S367" s="66">
        <v>7874</v>
      </c>
      <c r="T367" s="42">
        <v>1594</v>
      </c>
      <c r="U367" s="42">
        <v>1597</v>
      </c>
      <c r="V367" s="42">
        <v>10694.74788657263</v>
      </c>
      <c r="W367" s="44">
        <v>21759.74788657263</v>
      </c>
      <c r="X367" s="66">
        <v>7567</v>
      </c>
      <c r="Y367" s="42">
        <v>0</v>
      </c>
      <c r="Z367" s="42">
        <v>5965</v>
      </c>
      <c r="AA367" s="42">
        <v>1623.8084683294114</v>
      </c>
      <c r="AB367" s="43">
        <v>15155.808468329411</v>
      </c>
      <c r="AC367" s="66">
        <v>-547.68600542909235</v>
      </c>
      <c r="AD367" s="42">
        <v>5731.4205454320836</v>
      </c>
      <c r="AE367" s="42">
        <v>2226.2048782402267</v>
      </c>
      <c r="AF367" s="42">
        <v>-806</v>
      </c>
      <c r="AG367" s="42">
        <v>0</v>
      </c>
      <c r="AH367" s="44">
        <v>0</v>
      </c>
    </row>
    <row r="368" spans="1:34" s="4" customFormat="1">
      <c r="A368" s="46" t="s">
        <v>83</v>
      </c>
      <c r="B368" s="56" t="s">
        <v>1487</v>
      </c>
      <c r="C368" s="57">
        <v>8.8220000000000006E-5</v>
      </c>
      <c r="D368" s="57">
        <v>8.0389999999999994E-5</v>
      </c>
      <c r="E368" s="65">
        <v>2098.9863999999998</v>
      </c>
      <c r="F368" s="42">
        <v>2363</v>
      </c>
      <c r="G368" s="43">
        <v>4461.9863999999998</v>
      </c>
      <c r="H368" s="66">
        <v>75481</v>
      </c>
      <c r="I368" s="42">
        <v>102933</v>
      </c>
      <c r="J368" s="42">
        <v>52337</v>
      </c>
      <c r="K368" s="42">
        <v>54603</v>
      </c>
      <c r="L368" s="44">
        <v>99829</v>
      </c>
      <c r="M368" s="66">
        <v>-28380</v>
      </c>
      <c r="N368" s="42">
        <v>-5048.122301758287</v>
      </c>
      <c r="O368" s="42">
        <v>-33428.122301758289</v>
      </c>
      <c r="P368" s="42">
        <v>0</v>
      </c>
      <c r="Q368" s="44">
        <v>-33428.122301758289</v>
      </c>
      <c r="R368" s="45">
        <v>2907</v>
      </c>
      <c r="S368" s="66">
        <v>15553</v>
      </c>
      <c r="T368" s="42">
        <v>3149</v>
      </c>
      <c r="U368" s="42">
        <v>3154</v>
      </c>
      <c r="V368" s="42">
        <v>8143.6038244576757</v>
      </c>
      <c r="W368" s="44">
        <v>29999.603824457678</v>
      </c>
      <c r="X368" s="66">
        <v>14948</v>
      </c>
      <c r="Y368" s="42">
        <v>0</v>
      </c>
      <c r="Z368" s="42">
        <v>11783</v>
      </c>
      <c r="AA368" s="42">
        <v>1957.3997033270573</v>
      </c>
      <c r="AB368" s="43">
        <v>28688.399703327057</v>
      </c>
      <c r="AC368" s="66">
        <v>-4567.5961294706058</v>
      </c>
      <c r="AD368" s="42">
        <v>6053.6818655029228</v>
      </c>
      <c r="AE368" s="42">
        <v>1419.118385098302</v>
      </c>
      <c r="AF368" s="42">
        <v>-1593.9999999999986</v>
      </c>
      <c r="AG368" s="42">
        <v>0</v>
      </c>
      <c r="AH368" s="44">
        <v>0</v>
      </c>
    </row>
    <row r="369" spans="1:34" s="4" customFormat="1">
      <c r="A369" s="46" t="s">
        <v>84</v>
      </c>
      <c r="B369" s="56" t="s">
        <v>1488</v>
      </c>
      <c r="C369" s="57">
        <v>2.9482E-4</v>
      </c>
      <c r="D369" s="57">
        <v>2.9253999999999999E-4</v>
      </c>
      <c r="E369" s="65">
        <v>6884.2056000000002</v>
      </c>
      <c r="F369" s="42">
        <v>7897</v>
      </c>
      <c r="G369" s="43">
        <v>14781.205600000001</v>
      </c>
      <c r="H369" s="66">
        <v>252248</v>
      </c>
      <c r="I369" s="42">
        <v>343988</v>
      </c>
      <c r="J369" s="42">
        <v>174905</v>
      </c>
      <c r="K369" s="42">
        <v>182476</v>
      </c>
      <c r="L369" s="44">
        <v>333617</v>
      </c>
      <c r="M369" s="66">
        <v>-94841</v>
      </c>
      <c r="N369" s="42">
        <v>-22175.432558202909</v>
      </c>
      <c r="O369" s="42">
        <v>-117016.43255820291</v>
      </c>
      <c r="P369" s="42">
        <v>0</v>
      </c>
      <c r="Q369" s="44">
        <v>-117016.43255820291</v>
      </c>
      <c r="R369" s="45">
        <v>9713</v>
      </c>
      <c r="S369" s="66">
        <v>51978</v>
      </c>
      <c r="T369" s="42">
        <v>10522</v>
      </c>
      <c r="U369" s="42">
        <v>10541</v>
      </c>
      <c r="V369" s="42">
        <v>0</v>
      </c>
      <c r="W369" s="44">
        <v>73041</v>
      </c>
      <c r="X369" s="66">
        <v>49953</v>
      </c>
      <c r="Y369" s="42">
        <v>0</v>
      </c>
      <c r="Z369" s="42">
        <v>39377</v>
      </c>
      <c r="AA369" s="42">
        <v>18870.112611012162</v>
      </c>
      <c r="AB369" s="43">
        <v>108200.11261101215</v>
      </c>
      <c r="AC369" s="66">
        <v>-36135.808860004283</v>
      </c>
      <c r="AD369" s="42">
        <v>6240.5695020368839</v>
      </c>
      <c r="AE369" s="42">
        <v>59.126746955243107</v>
      </c>
      <c r="AF369" s="42">
        <v>-5323</v>
      </c>
      <c r="AG369" s="42">
        <v>0</v>
      </c>
      <c r="AH369" s="44">
        <v>0</v>
      </c>
    </row>
    <row r="370" spans="1:34" s="4" customFormat="1">
      <c r="A370" s="46" t="s">
        <v>85</v>
      </c>
      <c r="B370" s="56" t="s">
        <v>1489</v>
      </c>
      <c r="C370" s="57">
        <v>2.3810000000000001E-5</v>
      </c>
      <c r="D370" s="57">
        <v>3.4010000000000001E-5</v>
      </c>
      <c r="E370" s="65">
        <v>1366.1968000000002</v>
      </c>
      <c r="F370" s="42">
        <v>638</v>
      </c>
      <c r="G370" s="43">
        <v>2004.1968000000002</v>
      </c>
      <c r="H370" s="66">
        <v>20372</v>
      </c>
      <c r="I370" s="42">
        <v>27781</v>
      </c>
      <c r="J370" s="42">
        <v>14126</v>
      </c>
      <c r="K370" s="42">
        <v>14737</v>
      </c>
      <c r="L370" s="44">
        <v>26943</v>
      </c>
      <c r="M370" s="66">
        <v>-7659</v>
      </c>
      <c r="N370" s="42">
        <v>-6140.6812982246875</v>
      </c>
      <c r="O370" s="42">
        <v>-13799.681298224688</v>
      </c>
      <c r="P370" s="42">
        <v>0</v>
      </c>
      <c r="Q370" s="44">
        <v>-13799.681298224688</v>
      </c>
      <c r="R370" s="45">
        <v>784</v>
      </c>
      <c r="S370" s="66">
        <v>4198</v>
      </c>
      <c r="T370" s="42">
        <v>850</v>
      </c>
      <c r="U370" s="42">
        <v>851</v>
      </c>
      <c r="V370" s="42">
        <v>0</v>
      </c>
      <c r="W370" s="44">
        <v>5899</v>
      </c>
      <c r="X370" s="66">
        <v>4034</v>
      </c>
      <c r="Y370" s="42">
        <v>0</v>
      </c>
      <c r="Z370" s="42">
        <v>3180</v>
      </c>
      <c r="AA370" s="42">
        <v>21642.143317746282</v>
      </c>
      <c r="AB370" s="43">
        <v>28856.143317746282</v>
      </c>
      <c r="AC370" s="66">
        <v>-14485.468786733716</v>
      </c>
      <c r="AD370" s="42">
        <v>-6141.3001741825392</v>
      </c>
      <c r="AE370" s="42">
        <v>-1900.3743568300279</v>
      </c>
      <c r="AF370" s="42">
        <v>-430</v>
      </c>
      <c r="AG370" s="42">
        <v>0</v>
      </c>
      <c r="AH370" s="44">
        <v>0</v>
      </c>
    </row>
    <row r="371" spans="1:34" s="4" customFormat="1">
      <c r="A371" s="46" t="s">
        <v>86</v>
      </c>
      <c r="B371" s="56" t="s">
        <v>1490</v>
      </c>
      <c r="C371" s="57">
        <v>7.6370000000000002E-5</v>
      </c>
      <c r="D371" s="57">
        <v>6.7689999999999997E-5</v>
      </c>
      <c r="E371" s="65">
        <v>2254.5164</v>
      </c>
      <c r="F371" s="42">
        <v>2046</v>
      </c>
      <c r="G371" s="43">
        <v>4300.5164000000004</v>
      </c>
      <c r="H371" s="66">
        <v>65342</v>
      </c>
      <c r="I371" s="42">
        <v>89106</v>
      </c>
      <c r="J371" s="42">
        <v>45307</v>
      </c>
      <c r="K371" s="42">
        <v>47269</v>
      </c>
      <c r="L371" s="44">
        <v>86420</v>
      </c>
      <c r="M371" s="66">
        <v>-24568</v>
      </c>
      <c r="N371" s="42">
        <v>-138.53487591318071</v>
      </c>
      <c r="O371" s="42">
        <v>-24706.534875913181</v>
      </c>
      <c r="P371" s="42">
        <v>0</v>
      </c>
      <c r="Q371" s="44">
        <v>-24706.534875913181</v>
      </c>
      <c r="R371" s="45">
        <v>2516</v>
      </c>
      <c r="S371" s="66">
        <v>13464</v>
      </c>
      <c r="T371" s="42">
        <v>2726</v>
      </c>
      <c r="U371" s="42">
        <v>2731</v>
      </c>
      <c r="V371" s="42">
        <v>9360.5281949318924</v>
      </c>
      <c r="W371" s="44">
        <v>28281.528194931892</v>
      </c>
      <c r="X371" s="66">
        <v>12940</v>
      </c>
      <c r="Y371" s="42">
        <v>0</v>
      </c>
      <c r="Z371" s="42">
        <v>10200</v>
      </c>
      <c r="AA371" s="42">
        <v>981.453814574116</v>
      </c>
      <c r="AB371" s="43">
        <v>24121.453814574117</v>
      </c>
      <c r="AC371" s="66">
        <v>-2256.0816558918877</v>
      </c>
      <c r="AD371" s="42">
        <v>6129.2606366287</v>
      </c>
      <c r="AE371" s="42">
        <v>1664.8953996209636</v>
      </c>
      <c r="AF371" s="42">
        <v>-1378.0000000000009</v>
      </c>
      <c r="AG371" s="42">
        <v>0</v>
      </c>
      <c r="AH371" s="44">
        <v>0</v>
      </c>
    </row>
    <row r="372" spans="1:34" s="4" customFormat="1">
      <c r="A372" s="46" t="s">
        <v>87</v>
      </c>
      <c r="B372" s="56" t="s">
        <v>1491</v>
      </c>
      <c r="C372" s="57">
        <v>2.2880000000000001E-5</v>
      </c>
      <c r="D372" s="57">
        <v>1.7309999999999999E-5</v>
      </c>
      <c r="E372" s="65">
        <v>370.53559999999999</v>
      </c>
      <c r="F372" s="42">
        <v>613</v>
      </c>
      <c r="G372" s="43">
        <v>983.53559999999993</v>
      </c>
      <c r="H372" s="66">
        <v>19576</v>
      </c>
      <c r="I372" s="42">
        <v>26696</v>
      </c>
      <c r="J372" s="42">
        <v>13574</v>
      </c>
      <c r="K372" s="42">
        <v>14161</v>
      </c>
      <c r="L372" s="44">
        <v>25891</v>
      </c>
      <c r="M372" s="66">
        <v>-7360</v>
      </c>
      <c r="N372" s="42">
        <v>-558.94432256260916</v>
      </c>
      <c r="O372" s="42">
        <v>-7918.9443225626092</v>
      </c>
      <c r="P372" s="42">
        <v>0</v>
      </c>
      <c r="Q372" s="44">
        <v>-7918.9443225626092</v>
      </c>
      <c r="R372" s="45">
        <v>754</v>
      </c>
      <c r="S372" s="66">
        <v>4034</v>
      </c>
      <c r="T372" s="42">
        <v>817</v>
      </c>
      <c r="U372" s="42">
        <v>818</v>
      </c>
      <c r="V372" s="42">
        <v>7667.8562689063365</v>
      </c>
      <c r="W372" s="44">
        <v>13336.856268906336</v>
      </c>
      <c r="X372" s="66">
        <v>3877</v>
      </c>
      <c r="Y372" s="42">
        <v>0</v>
      </c>
      <c r="Z372" s="42">
        <v>3056</v>
      </c>
      <c r="AA372" s="42">
        <v>754.47883044941125</v>
      </c>
      <c r="AB372" s="43">
        <v>7687.4788304494114</v>
      </c>
      <c r="AC372" s="66">
        <v>1524.1029113183686</v>
      </c>
      <c r="AD372" s="42">
        <v>3505.288535874251</v>
      </c>
      <c r="AE372" s="42">
        <v>1032.985991264306</v>
      </c>
      <c r="AF372" s="42">
        <v>-413</v>
      </c>
      <c r="AG372" s="42">
        <v>0</v>
      </c>
      <c r="AH372" s="44">
        <v>0</v>
      </c>
    </row>
    <row r="373" spans="1:34" s="4" customFormat="1">
      <c r="A373" s="46" t="s">
        <v>88</v>
      </c>
      <c r="B373" s="56" t="s">
        <v>1492</v>
      </c>
      <c r="C373" s="57">
        <v>2.1299999999999999E-5</v>
      </c>
      <c r="D373" s="57">
        <v>2.3260000000000001E-5</v>
      </c>
      <c r="E373" s="65">
        <v>397.69280000000003</v>
      </c>
      <c r="F373" s="42">
        <v>571</v>
      </c>
      <c r="G373" s="43">
        <v>968.69280000000003</v>
      </c>
      <c r="H373" s="66">
        <v>18224</v>
      </c>
      <c r="I373" s="42">
        <v>24852</v>
      </c>
      <c r="J373" s="42">
        <v>12636</v>
      </c>
      <c r="K373" s="42">
        <v>13183</v>
      </c>
      <c r="L373" s="44">
        <v>24103</v>
      </c>
      <c r="M373" s="66">
        <v>-6852</v>
      </c>
      <c r="N373" s="42">
        <v>-4178.5456682497452</v>
      </c>
      <c r="O373" s="42">
        <v>-11030.545668249746</v>
      </c>
      <c r="P373" s="42">
        <v>0</v>
      </c>
      <c r="Q373" s="44">
        <v>-11030.545668249746</v>
      </c>
      <c r="R373" s="45">
        <v>702</v>
      </c>
      <c r="S373" s="66">
        <v>3755</v>
      </c>
      <c r="T373" s="42">
        <v>760</v>
      </c>
      <c r="U373" s="42">
        <v>762</v>
      </c>
      <c r="V373" s="42">
        <v>0</v>
      </c>
      <c r="W373" s="44">
        <v>5277</v>
      </c>
      <c r="X373" s="66">
        <v>3609</v>
      </c>
      <c r="Y373" s="42">
        <v>0</v>
      </c>
      <c r="Z373" s="42">
        <v>2845</v>
      </c>
      <c r="AA373" s="42">
        <v>4289.39157379685</v>
      </c>
      <c r="AB373" s="43">
        <v>10743.391573796849</v>
      </c>
      <c r="AC373" s="66">
        <v>-4354.7657245043283</v>
      </c>
      <c r="AD373" s="42">
        <v>-301.60178918373981</v>
      </c>
      <c r="AE373" s="42">
        <v>-425.02406010878195</v>
      </c>
      <c r="AF373" s="42">
        <v>-385</v>
      </c>
      <c r="AG373" s="42">
        <v>0</v>
      </c>
      <c r="AH373" s="44">
        <v>0</v>
      </c>
    </row>
    <row r="374" spans="1:34" s="4" customFormat="1">
      <c r="A374" s="46" t="s">
        <v>89</v>
      </c>
      <c r="B374" s="56" t="s">
        <v>1493</v>
      </c>
      <c r="C374" s="57">
        <v>7.8009999999999993E-5</v>
      </c>
      <c r="D374" s="57">
        <v>6.3139999999999995E-5</v>
      </c>
      <c r="E374" s="65">
        <v>1888.3096</v>
      </c>
      <c r="F374" s="42">
        <v>2089</v>
      </c>
      <c r="G374" s="43">
        <v>3977.3096</v>
      </c>
      <c r="H374" s="66">
        <v>66745</v>
      </c>
      <c r="I374" s="42">
        <v>91020</v>
      </c>
      <c r="J374" s="42">
        <v>46280</v>
      </c>
      <c r="K374" s="42">
        <v>48284</v>
      </c>
      <c r="L374" s="44">
        <v>88276</v>
      </c>
      <c r="M374" s="66">
        <v>-25095</v>
      </c>
      <c r="N374" s="42">
        <v>-4815.1135637343859</v>
      </c>
      <c r="O374" s="42">
        <v>-29910.113563734387</v>
      </c>
      <c r="P374" s="42">
        <v>0</v>
      </c>
      <c r="Q374" s="44">
        <v>-29910.113563734387</v>
      </c>
      <c r="R374" s="45">
        <v>2570</v>
      </c>
      <c r="S374" s="66">
        <v>13753</v>
      </c>
      <c r="T374" s="42">
        <v>2784</v>
      </c>
      <c r="U374" s="42">
        <v>2789</v>
      </c>
      <c r="V374" s="42">
        <v>16872.785336985671</v>
      </c>
      <c r="W374" s="44">
        <v>36198.785336985675</v>
      </c>
      <c r="X374" s="66">
        <v>13218</v>
      </c>
      <c r="Y374" s="42">
        <v>0</v>
      </c>
      <c r="Z374" s="42">
        <v>10419</v>
      </c>
      <c r="AA374" s="42">
        <v>3972.4655560776464</v>
      </c>
      <c r="AB374" s="43">
        <v>27609.465556077645</v>
      </c>
      <c r="AC374" s="66">
        <v>-1742.018767478613</v>
      </c>
      <c r="AD374" s="42">
        <v>8930.3538479778581</v>
      </c>
      <c r="AE374" s="42">
        <v>2809.984700408781</v>
      </c>
      <c r="AF374" s="42">
        <v>-1409</v>
      </c>
      <c r="AG374" s="42">
        <v>0</v>
      </c>
      <c r="AH374" s="44">
        <v>0</v>
      </c>
    </row>
    <row r="375" spans="1:34" s="4" customFormat="1">
      <c r="A375" s="46" t="s">
        <v>90</v>
      </c>
      <c r="B375" s="56" t="s">
        <v>1494</v>
      </c>
      <c r="C375" s="57">
        <v>8.03E-5</v>
      </c>
      <c r="D375" s="57">
        <v>7.2869999999999999E-5</v>
      </c>
      <c r="E375" s="65">
        <v>1781.0762</v>
      </c>
      <c r="F375" s="42">
        <v>2151</v>
      </c>
      <c r="G375" s="43">
        <v>3932.0762</v>
      </c>
      <c r="H375" s="66">
        <v>68705</v>
      </c>
      <c r="I375" s="42">
        <v>93692</v>
      </c>
      <c r="J375" s="42">
        <v>47639</v>
      </c>
      <c r="K375" s="42">
        <v>49701</v>
      </c>
      <c r="L375" s="44">
        <v>90867</v>
      </c>
      <c r="M375" s="66">
        <v>-25832</v>
      </c>
      <c r="N375" s="42">
        <v>-5415.757753418342</v>
      </c>
      <c r="O375" s="42">
        <v>-31247.757753418344</v>
      </c>
      <c r="P375" s="42">
        <v>0</v>
      </c>
      <c r="Q375" s="44">
        <v>-31247.757753418344</v>
      </c>
      <c r="R375" s="45">
        <v>2646</v>
      </c>
      <c r="S375" s="66">
        <v>14157</v>
      </c>
      <c r="T375" s="42">
        <v>2866</v>
      </c>
      <c r="U375" s="42">
        <v>2871</v>
      </c>
      <c r="V375" s="42">
        <v>9270.8672706433026</v>
      </c>
      <c r="W375" s="44">
        <v>29164.867270643303</v>
      </c>
      <c r="X375" s="66">
        <v>13606</v>
      </c>
      <c r="Y375" s="42">
        <v>0</v>
      </c>
      <c r="Z375" s="42">
        <v>10725</v>
      </c>
      <c r="AA375" s="42">
        <v>2575.477283274116</v>
      </c>
      <c r="AB375" s="43">
        <v>26906.477283274115</v>
      </c>
      <c r="AC375" s="66">
        <v>-3684.6666986456544</v>
      </c>
      <c r="AD375" s="42">
        <v>6062.3025270355211</v>
      </c>
      <c r="AE375" s="42">
        <v>1330.75415897932</v>
      </c>
      <c r="AF375" s="42">
        <v>-1450</v>
      </c>
      <c r="AG375" s="42">
        <v>0</v>
      </c>
      <c r="AH375" s="44">
        <v>0</v>
      </c>
    </row>
    <row r="376" spans="1:34" s="4" customFormat="1">
      <c r="A376" s="46" t="s">
        <v>1149</v>
      </c>
      <c r="B376" s="56" t="s">
        <v>2584</v>
      </c>
      <c r="C376" s="57">
        <v>2.3700000000000002E-6</v>
      </c>
      <c r="D376" s="57">
        <v>4.3699999999999997E-6</v>
      </c>
      <c r="E376" s="65">
        <v>184.64</v>
      </c>
      <c r="F376" s="42">
        <v>63</v>
      </c>
      <c r="G376" s="43">
        <v>247.64</v>
      </c>
      <c r="H376" s="66">
        <v>2028</v>
      </c>
      <c r="I376" s="42">
        <v>2765</v>
      </c>
      <c r="J376" s="42">
        <v>1406</v>
      </c>
      <c r="K376" s="42">
        <v>1467</v>
      </c>
      <c r="L376" s="44">
        <v>2682</v>
      </c>
      <c r="M376" s="66">
        <v>-762</v>
      </c>
      <c r="N376" s="42">
        <v>-1224.4502551255821</v>
      </c>
      <c r="O376" s="42">
        <v>-1986.4502551255821</v>
      </c>
      <c r="P376" s="42">
        <v>0</v>
      </c>
      <c r="Q376" s="44">
        <v>-1986.4502551255821</v>
      </c>
      <c r="R376" s="45">
        <v>78</v>
      </c>
      <c r="S376" s="66">
        <v>418</v>
      </c>
      <c r="T376" s="42">
        <v>85</v>
      </c>
      <c r="U376" s="42">
        <v>85</v>
      </c>
      <c r="V376" s="42">
        <v>195.02191843647049</v>
      </c>
      <c r="W376" s="44">
        <v>783.02191843647051</v>
      </c>
      <c r="X376" s="66">
        <v>402</v>
      </c>
      <c r="Y376" s="42">
        <v>0</v>
      </c>
      <c r="Z376" s="42">
        <v>317</v>
      </c>
      <c r="AA376" s="42">
        <v>5367.2146212445823</v>
      </c>
      <c r="AB376" s="43">
        <v>6086.2146212445823</v>
      </c>
      <c r="AC376" s="66">
        <v>-3237.2236413942414</v>
      </c>
      <c r="AD376" s="42">
        <v>-1648.744686311888</v>
      </c>
      <c r="AE376" s="42">
        <v>-374.22437510198284</v>
      </c>
      <c r="AF376" s="42">
        <v>-43</v>
      </c>
      <c r="AG376" s="42">
        <v>0</v>
      </c>
      <c r="AH376" s="44">
        <v>0</v>
      </c>
    </row>
    <row r="377" spans="1:34" s="4" customFormat="1">
      <c r="A377" s="46" t="s">
        <v>91</v>
      </c>
      <c r="B377" s="56" t="s">
        <v>1495</v>
      </c>
      <c r="C377" s="57">
        <v>1.1619E-4</v>
      </c>
      <c r="D377" s="57">
        <v>1.4349999999999999E-4</v>
      </c>
      <c r="E377" s="65">
        <v>4842.7368000000006</v>
      </c>
      <c r="F377" s="42">
        <v>3112</v>
      </c>
      <c r="G377" s="43">
        <v>7954.7368000000006</v>
      </c>
      <c r="H377" s="66">
        <v>99412</v>
      </c>
      <c r="I377" s="42">
        <v>135567</v>
      </c>
      <c r="J377" s="42">
        <v>68931</v>
      </c>
      <c r="K377" s="42">
        <v>71915</v>
      </c>
      <c r="L377" s="44">
        <v>131480</v>
      </c>
      <c r="M377" s="66">
        <v>-37377</v>
      </c>
      <c r="N377" s="42">
        <v>-7654.1761753108949</v>
      </c>
      <c r="O377" s="42">
        <v>-45031.176175310895</v>
      </c>
      <c r="P377" s="42">
        <v>0</v>
      </c>
      <c r="Q377" s="44">
        <v>-45031.176175310895</v>
      </c>
      <c r="R377" s="45">
        <v>3828</v>
      </c>
      <c r="S377" s="66">
        <v>20485</v>
      </c>
      <c r="T377" s="42">
        <v>4147</v>
      </c>
      <c r="U377" s="42">
        <v>4154</v>
      </c>
      <c r="V377" s="42">
        <v>5751.0743129400007</v>
      </c>
      <c r="W377" s="44">
        <v>34537.07431294</v>
      </c>
      <c r="X377" s="66">
        <v>19687</v>
      </c>
      <c r="Y377" s="42">
        <v>0</v>
      </c>
      <c r="Z377" s="42">
        <v>15519</v>
      </c>
      <c r="AA377" s="42">
        <v>64462.533190083494</v>
      </c>
      <c r="AB377" s="43">
        <v>99668.533190083486</v>
      </c>
      <c r="AC377" s="66">
        <v>-40684.820121923571</v>
      </c>
      <c r="AD377" s="42">
        <v>-17185.623781701797</v>
      </c>
      <c r="AE377" s="42">
        <v>-5163.0149735181276</v>
      </c>
      <c r="AF377" s="42">
        <v>-2098</v>
      </c>
      <c r="AG377" s="42">
        <v>0</v>
      </c>
      <c r="AH377" s="44">
        <v>0</v>
      </c>
    </row>
    <row r="378" spans="1:34" s="4" customFormat="1">
      <c r="A378" s="46" t="s">
        <v>92</v>
      </c>
      <c r="B378" s="56" t="s">
        <v>1496</v>
      </c>
      <c r="C378" s="57">
        <v>2.794E-5</v>
      </c>
      <c r="D378" s="57">
        <v>3.0769999999999998E-5</v>
      </c>
      <c r="E378" s="65">
        <v>955.39640000000009</v>
      </c>
      <c r="F378" s="42">
        <v>748</v>
      </c>
      <c r="G378" s="43">
        <v>1703.3964000000001</v>
      </c>
      <c r="H378" s="66">
        <v>23906</v>
      </c>
      <c r="I378" s="42">
        <v>32600</v>
      </c>
      <c r="J378" s="42">
        <v>16576</v>
      </c>
      <c r="K378" s="42">
        <v>17293</v>
      </c>
      <c r="L378" s="44">
        <v>31617</v>
      </c>
      <c r="M378" s="66">
        <v>-8988</v>
      </c>
      <c r="N378" s="42">
        <v>-2359.336213343393</v>
      </c>
      <c r="O378" s="42">
        <v>-11347.336213343393</v>
      </c>
      <c r="P378" s="42">
        <v>0</v>
      </c>
      <c r="Q378" s="44">
        <v>-11347.336213343393</v>
      </c>
      <c r="R378" s="45">
        <v>921</v>
      </c>
      <c r="S378" s="66">
        <v>4926</v>
      </c>
      <c r="T378" s="42">
        <v>997</v>
      </c>
      <c r="U378" s="42">
        <v>999</v>
      </c>
      <c r="V378" s="42">
        <v>598.11070524352863</v>
      </c>
      <c r="W378" s="44">
        <v>7520.1107052435291</v>
      </c>
      <c r="X378" s="66">
        <v>4734</v>
      </c>
      <c r="Y378" s="42">
        <v>0</v>
      </c>
      <c r="Z378" s="42">
        <v>3732</v>
      </c>
      <c r="AA378" s="42">
        <v>9106.196817698321</v>
      </c>
      <c r="AB378" s="43">
        <v>17572.196817698321</v>
      </c>
      <c r="AC378" s="66">
        <v>-7063.2829349746171</v>
      </c>
      <c r="AD378" s="42">
        <v>-1939.9711134640279</v>
      </c>
      <c r="AE378" s="42">
        <v>-543.83206401614677</v>
      </c>
      <c r="AF378" s="42">
        <v>-505</v>
      </c>
      <c r="AG378" s="42">
        <v>0</v>
      </c>
      <c r="AH378" s="44">
        <v>0</v>
      </c>
    </row>
    <row r="379" spans="1:34" s="4" customFormat="1">
      <c r="A379" s="46" t="s">
        <v>93</v>
      </c>
      <c r="B379" s="56" t="s">
        <v>1497</v>
      </c>
      <c r="C379" s="57">
        <v>5.1900000000000003E-6</v>
      </c>
      <c r="D379" s="57">
        <v>3.0400000000000001E-6</v>
      </c>
      <c r="E379" s="65">
        <v>16.394400000000001</v>
      </c>
      <c r="F379" s="42">
        <v>139</v>
      </c>
      <c r="G379" s="43">
        <v>155.39439999999999</v>
      </c>
      <c r="H379" s="66">
        <v>4441</v>
      </c>
      <c r="I379" s="42">
        <v>6056</v>
      </c>
      <c r="J379" s="42">
        <v>3079</v>
      </c>
      <c r="K379" s="42">
        <v>3212</v>
      </c>
      <c r="L379" s="44">
        <v>5873</v>
      </c>
      <c r="M379" s="66">
        <v>-1670</v>
      </c>
      <c r="N379" s="42">
        <v>422.39840290747725</v>
      </c>
      <c r="O379" s="42">
        <v>-1247.6015970925228</v>
      </c>
      <c r="P379" s="42">
        <v>0</v>
      </c>
      <c r="Q379" s="44">
        <v>-1247.6015970925228</v>
      </c>
      <c r="R379" s="45">
        <v>171</v>
      </c>
      <c r="S379" s="66">
        <v>915</v>
      </c>
      <c r="T379" s="42">
        <v>185</v>
      </c>
      <c r="U379" s="42">
        <v>186</v>
      </c>
      <c r="V379" s="42">
        <v>3832.9464794683922</v>
      </c>
      <c r="W379" s="44">
        <v>5118.9464794683918</v>
      </c>
      <c r="X379" s="66">
        <v>879</v>
      </c>
      <c r="Y379" s="42">
        <v>0</v>
      </c>
      <c r="Z379" s="42">
        <v>693</v>
      </c>
      <c r="AA379" s="42">
        <v>135.91984759999994</v>
      </c>
      <c r="AB379" s="43">
        <v>1707.9198475999999</v>
      </c>
      <c r="AC379" s="66">
        <v>1628.3696933163144</v>
      </c>
      <c r="AD379" s="42">
        <v>1478.2668546951375</v>
      </c>
      <c r="AE379" s="42">
        <v>397.39008385694041</v>
      </c>
      <c r="AF379" s="42">
        <v>-93.000000000000455</v>
      </c>
      <c r="AG379" s="42">
        <v>0</v>
      </c>
      <c r="AH379" s="44">
        <v>0</v>
      </c>
    </row>
    <row r="380" spans="1:34" s="4" customFormat="1">
      <c r="A380" s="46" t="s">
        <v>1153</v>
      </c>
      <c r="B380" s="56" t="s">
        <v>2588</v>
      </c>
      <c r="C380" s="57">
        <v>8.8000000000000004E-7</v>
      </c>
      <c r="D380" s="57">
        <v>5.0999999999999999E-7</v>
      </c>
      <c r="E380" s="65">
        <v>2.7875999999999999</v>
      </c>
      <c r="F380" s="42">
        <v>24</v>
      </c>
      <c r="G380" s="43">
        <v>26.787600000000001</v>
      </c>
      <c r="H380" s="66">
        <v>753</v>
      </c>
      <c r="I380" s="42">
        <v>1027</v>
      </c>
      <c r="J380" s="42">
        <v>522</v>
      </c>
      <c r="K380" s="42">
        <v>545</v>
      </c>
      <c r="L380" s="44">
        <v>996</v>
      </c>
      <c r="M380" s="66">
        <v>-283</v>
      </c>
      <c r="N380" s="42">
        <v>75.194393475995724</v>
      </c>
      <c r="O380" s="42">
        <v>-207.80560652400428</v>
      </c>
      <c r="P380" s="42">
        <v>0</v>
      </c>
      <c r="Q380" s="44">
        <v>-207.80560652400428</v>
      </c>
      <c r="R380" s="45">
        <v>29</v>
      </c>
      <c r="S380" s="66">
        <v>155</v>
      </c>
      <c r="T380" s="42">
        <v>31</v>
      </c>
      <c r="U380" s="42">
        <v>31</v>
      </c>
      <c r="V380" s="42">
        <v>650.55630262367606</v>
      </c>
      <c r="W380" s="44">
        <v>867.55630262367606</v>
      </c>
      <c r="X380" s="66">
        <v>149</v>
      </c>
      <c r="Y380" s="42">
        <v>0</v>
      </c>
      <c r="Z380" s="42">
        <v>118</v>
      </c>
      <c r="AA380" s="42">
        <v>22.35909750941175</v>
      </c>
      <c r="AB380" s="43">
        <v>289.35909750941175</v>
      </c>
      <c r="AC380" s="66">
        <v>275.79608248220632</v>
      </c>
      <c r="AD380" s="42">
        <v>251.07749711279456</v>
      </c>
      <c r="AE380" s="42">
        <v>68.323625519263445</v>
      </c>
      <c r="AF380" s="42">
        <v>-17</v>
      </c>
      <c r="AG380" s="42">
        <v>0</v>
      </c>
      <c r="AH380" s="44">
        <v>0</v>
      </c>
    </row>
    <row r="381" spans="1:34" s="4" customFormat="1">
      <c r="A381" s="46" t="s">
        <v>94</v>
      </c>
      <c r="B381" s="56" t="s">
        <v>1498</v>
      </c>
      <c r="C381" s="57">
        <v>1.304E-4</v>
      </c>
      <c r="D381" s="57">
        <v>1.4664999999999999E-4</v>
      </c>
      <c r="E381" s="65">
        <v>6166.8631999999998</v>
      </c>
      <c r="F381" s="42">
        <v>3493</v>
      </c>
      <c r="G381" s="43">
        <v>9659.8631999999998</v>
      </c>
      <c r="H381" s="66">
        <v>111570</v>
      </c>
      <c r="I381" s="42">
        <v>152147</v>
      </c>
      <c r="J381" s="42">
        <v>77361</v>
      </c>
      <c r="K381" s="42">
        <v>80710</v>
      </c>
      <c r="L381" s="44">
        <v>147560</v>
      </c>
      <c r="M381" s="66">
        <v>-41949</v>
      </c>
      <c r="N381" s="42">
        <v>6279.5077030667471</v>
      </c>
      <c r="O381" s="42">
        <v>-35669.492296933255</v>
      </c>
      <c r="P381" s="42">
        <v>0</v>
      </c>
      <c r="Q381" s="44">
        <v>-35669.492296933255</v>
      </c>
      <c r="R381" s="45">
        <v>4296</v>
      </c>
      <c r="S381" s="66">
        <v>22990</v>
      </c>
      <c r="T381" s="42">
        <v>4654</v>
      </c>
      <c r="U381" s="42">
        <v>4662</v>
      </c>
      <c r="V381" s="42">
        <v>4018.8926643129421</v>
      </c>
      <c r="W381" s="44">
        <v>36324.892664312945</v>
      </c>
      <c r="X381" s="66">
        <v>22094</v>
      </c>
      <c r="Y381" s="42">
        <v>0</v>
      </c>
      <c r="Z381" s="42">
        <v>17417</v>
      </c>
      <c r="AA381" s="42">
        <v>27679.756513979242</v>
      </c>
      <c r="AB381" s="43">
        <v>67190.756513979242</v>
      </c>
      <c r="AC381" s="66">
        <v>-20638.826673054878</v>
      </c>
      <c r="AD381" s="42">
        <v>-4997.8290314060469</v>
      </c>
      <c r="AE381" s="42">
        <v>-2873.208145205379</v>
      </c>
      <c r="AF381" s="42">
        <v>-2355.9999999999927</v>
      </c>
      <c r="AG381" s="42">
        <v>0</v>
      </c>
      <c r="AH381" s="44">
        <v>0</v>
      </c>
    </row>
    <row r="382" spans="1:34" s="4" customFormat="1">
      <c r="A382" s="46" t="s">
        <v>95</v>
      </c>
      <c r="B382" s="56" t="s">
        <v>1499</v>
      </c>
      <c r="C382" s="57">
        <v>4.8059999999999997E-5</v>
      </c>
      <c r="D382" s="57">
        <v>5.6830000000000003E-5</v>
      </c>
      <c r="E382" s="65">
        <v>1815.5291999999999</v>
      </c>
      <c r="F382" s="42">
        <v>1287</v>
      </c>
      <c r="G382" s="43">
        <v>3102.5291999999999</v>
      </c>
      <c r="H382" s="66">
        <v>41120</v>
      </c>
      <c r="I382" s="42">
        <v>56075</v>
      </c>
      <c r="J382" s="42">
        <v>28512</v>
      </c>
      <c r="K382" s="42">
        <v>29746</v>
      </c>
      <c r="L382" s="44">
        <v>54385</v>
      </c>
      <c r="M382" s="66">
        <v>-15461</v>
      </c>
      <c r="N382" s="42">
        <v>-7812.4388369894759</v>
      </c>
      <c r="O382" s="42">
        <v>-23273.438836989477</v>
      </c>
      <c r="P382" s="42">
        <v>0</v>
      </c>
      <c r="Q382" s="44">
        <v>-23273.438836989477</v>
      </c>
      <c r="R382" s="45">
        <v>1583</v>
      </c>
      <c r="S382" s="66">
        <v>8473</v>
      </c>
      <c r="T382" s="42">
        <v>1715</v>
      </c>
      <c r="U382" s="42">
        <v>1718</v>
      </c>
      <c r="V382" s="42">
        <v>0</v>
      </c>
      <c r="W382" s="44">
        <v>11906</v>
      </c>
      <c r="X382" s="66">
        <v>8143</v>
      </c>
      <c r="Y382" s="42">
        <v>0</v>
      </c>
      <c r="Z382" s="42">
        <v>6419</v>
      </c>
      <c r="AA382" s="42">
        <v>19948.928964883602</v>
      </c>
      <c r="AB382" s="43">
        <v>34510.928964883598</v>
      </c>
      <c r="AC382" s="66">
        <v>-15509.904493159929</v>
      </c>
      <c r="AD382" s="42">
        <v>-4555.8911647369878</v>
      </c>
      <c r="AE382" s="42">
        <v>-1670.1333069866862</v>
      </c>
      <c r="AF382" s="42">
        <v>-868.99999999999636</v>
      </c>
      <c r="AG382" s="42">
        <v>0</v>
      </c>
      <c r="AH382" s="44">
        <v>0</v>
      </c>
    </row>
    <row r="383" spans="1:34" s="4" customFormat="1">
      <c r="A383" s="46" t="s">
        <v>96</v>
      </c>
      <c r="B383" s="56" t="s">
        <v>1500</v>
      </c>
      <c r="C383" s="57">
        <v>3.201E-5</v>
      </c>
      <c r="D383" s="57">
        <v>2.3980000000000001E-5</v>
      </c>
      <c r="E383" s="65">
        <v>456.2088</v>
      </c>
      <c r="F383" s="42">
        <v>857</v>
      </c>
      <c r="G383" s="43">
        <v>1313.2087999999999</v>
      </c>
      <c r="H383" s="66">
        <v>27388</v>
      </c>
      <c r="I383" s="42">
        <v>37348</v>
      </c>
      <c r="J383" s="42">
        <v>18990</v>
      </c>
      <c r="K383" s="42">
        <v>19812</v>
      </c>
      <c r="L383" s="44">
        <v>36222</v>
      </c>
      <c r="M383" s="66">
        <v>-10297</v>
      </c>
      <c r="N383" s="42">
        <v>-12276.611174616794</v>
      </c>
      <c r="O383" s="42">
        <v>-22573.611174616795</v>
      </c>
      <c r="P383" s="42">
        <v>0</v>
      </c>
      <c r="Q383" s="44">
        <v>-22573.611174616795</v>
      </c>
      <c r="R383" s="45">
        <v>1055</v>
      </c>
      <c r="S383" s="66">
        <v>5643</v>
      </c>
      <c r="T383" s="42">
        <v>1142</v>
      </c>
      <c r="U383" s="42">
        <v>1145</v>
      </c>
      <c r="V383" s="42">
        <v>12186.29404342112</v>
      </c>
      <c r="W383" s="44">
        <v>20116.29404342112</v>
      </c>
      <c r="X383" s="66">
        <v>5424</v>
      </c>
      <c r="Y383" s="42">
        <v>0</v>
      </c>
      <c r="Z383" s="42">
        <v>4275</v>
      </c>
      <c r="AA383" s="42">
        <v>7431.3560668635264</v>
      </c>
      <c r="AB383" s="43">
        <v>17130.356066863525</v>
      </c>
      <c r="AC383" s="66">
        <v>-3257.0315320740583</v>
      </c>
      <c r="AD383" s="42">
        <v>5339.8517757118207</v>
      </c>
      <c r="AE383" s="42">
        <v>1482.1177329198292</v>
      </c>
      <c r="AF383" s="42">
        <v>-578.99999999999727</v>
      </c>
      <c r="AG383" s="42">
        <v>0</v>
      </c>
      <c r="AH383" s="44">
        <v>0</v>
      </c>
    </row>
    <row r="384" spans="1:34" s="4" customFormat="1">
      <c r="A384" s="46" t="s">
        <v>1155</v>
      </c>
      <c r="B384" s="56" t="s">
        <v>2590</v>
      </c>
      <c r="C384" s="57">
        <v>4.4599999999999996E-6</v>
      </c>
      <c r="D384" s="57">
        <v>8.0299999999999994E-6</v>
      </c>
      <c r="E384" s="65">
        <v>346.55</v>
      </c>
      <c r="F384" s="42">
        <v>119</v>
      </c>
      <c r="G384" s="43">
        <v>465.55</v>
      </c>
      <c r="H384" s="66">
        <v>3816</v>
      </c>
      <c r="I384" s="42">
        <v>5204</v>
      </c>
      <c r="J384" s="42">
        <v>2646</v>
      </c>
      <c r="K384" s="42">
        <v>2760</v>
      </c>
      <c r="L384" s="44">
        <v>5047</v>
      </c>
      <c r="M384" s="66">
        <v>-1435</v>
      </c>
      <c r="N384" s="42">
        <v>3675.5579768717298</v>
      </c>
      <c r="O384" s="42">
        <v>2240.5579768717298</v>
      </c>
      <c r="P384" s="42">
        <v>0</v>
      </c>
      <c r="Q384" s="44">
        <v>2240.5579768717298</v>
      </c>
      <c r="R384" s="45">
        <v>147</v>
      </c>
      <c r="S384" s="66">
        <v>786</v>
      </c>
      <c r="T384" s="42">
        <v>159</v>
      </c>
      <c r="U384" s="42">
        <v>159</v>
      </c>
      <c r="V384" s="42">
        <v>2454.3353362794114</v>
      </c>
      <c r="W384" s="44">
        <v>3558.3353362794114</v>
      </c>
      <c r="X384" s="66">
        <v>756</v>
      </c>
      <c r="Y384" s="42">
        <v>0</v>
      </c>
      <c r="Z384" s="42">
        <v>596</v>
      </c>
      <c r="AA384" s="42">
        <v>3208.5265348393764</v>
      </c>
      <c r="AB384" s="43">
        <v>4560.5265348393768</v>
      </c>
      <c r="AC384" s="66">
        <v>669.40894080819999</v>
      </c>
      <c r="AD384" s="42">
        <v>-923.45821705003505</v>
      </c>
      <c r="AE384" s="42">
        <v>-666.14192231813001</v>
      </c>
      <c r="AF384" s="42">
        <v>-82.000000000000341</v>
      </c>
      <c r="AG384" s="42">
        <v>0</v>
      </c>
      <c r="AH384" s="44">
        <v>0</v>
      </c>
    </row>
    <row r="385" spans="1:34" s="4" customFormat="1">
      <c r="A385" s="46" t="s">
        <v>97</v>
      </c>
      <c r="B385" s="56" t="s">
        <v>1501</v>
      </c>
      <c r="C385" s="57">
        <v>4.4209999999999999E-5</v>
      </c>
      <c r="D385" s="57">
        <v>5.206E-5</v>
      </c>
      <c r="E385" s="65">
        <v>2444.8896</v>
      </c>
      <c r="F385" s="42">
        <v>1184</v>
      </c>
      <c r="G385" s="43">
        <v>3628.8896</v>
      </c>
      <c r="H385" s="66">
        <v>37826</v>
      </c>
      <c r="I385" s="42">
        <v>51583</v>
      </c>
      <c r="J385" s="42">
        <v>26228</v>
      </c>
      <c r="K385" s="42">
        <v>27363</v>
      </c>
      <c r="L385" s="44">
        <v>50028</v>
      </c>
      <c r="M385" s="66">
        <v>-14222</v>
      </c>
      <c r="N385" s="42">
        <v>4619.7315573102933</v>
      </c>
      <c r="O385" s="42">
        <v>-9602.2684426897067</v>
      </c>
      <c r="P385" s="42">
        <v>0</v>
      </c>
      <c r="Q385" s="44">
        <v>-9602.2684426897067</v>
      </c>
      <c r="R385" s="45">
        <v>1457</v>
      </c>
      <c r="S385" s="66">
        <v>7794</v>
      </c>
      <c r="T385" s="42">
        <v>1578</v>
      </c>
      <c r="U385" s="42">
        <v>1581</v>
      </c>
      <c r="V385" s="42">
        <v>7070.7865136711744</v>
      </c>
      <c r="W385" s="44">
        <v>18023.786513671173</v>
      </c>
      <c r="X385" s="66">
        <v>7491</v>
      </c>
      <c r="Y385" s="42">
        <v>0</v>
      </c>
      <c r="Z385" s="42">
        <v>5905</v>
      </c>
      <c r="AA385" s="42">
        <v>7791.7604534878674</v>
      </c>
      <c r="AB385" s="43">
        <v>21187.760453487866</v>
      </c>
      <c r="AC385" s="66">
        <v>-1825.1911153044891</v>
      </c>
      <c r="AD385" s="42">
        <v>837.72305629374569</v>
      </c>
      <c r="AE385" s="42">
        <v>-1378.5058808059491</v>
      </c>
      <c r="AF385" s="42">
        <v>-798</v>
      </c>
      <c r="AG385" s="42">
        <v>0</v>
      </c>
      <c r="AH385" s="44">
        <v>0</v>
      </c>
    </row>
    <row r="386" spans="1:34" s="4" customFormat="1">
      <c r="A386" s="46" t="s">
        <v>98</v>
      </c>
      <c r="B386" s="56" t="s">
        <v>1502</v>
      </c>
      <c r="C386" s="57">
        <v>2.4850000000000001E-5</v>
      </c>
      <c r="D386" s="57">
        <v>2.406E-5</v>
      </c>
      <c r="E386" s="65">
        <v>640.90279999999996</v>
      </c>
      <c r="F386" s="42">
        <v>666</v>
      </c>
      <c r="G386" s="43">
        <v>1306.9027999999998</v>
      </c>
      <c r="H386" s="66">
        <v>21262</v>
      </c>
      <c r="I386" s="42">
        <v>28994</v>
      </c>
      <c r="J386" s="42">
        <v>14743</v>
      </c>
      <c r="K386" s="42">
        <v>15381</v>
      </c>
      <c r="L386" s="44">
        <v>28120</v>
      </c>
      <c r="M386" s="66">
        <v>-7994</v>
      </c>
      <c r="N386" s="42">
        <v>1444.5652872691076</v>
      </c>
      <c r="O386" s="42">
        <v>-6549.434712730892</v>
      </c>
      <c r="P386" s="42">
        <v>0</v>
      </c>
      <c r="Q386" s="44">
        <v>-6549.434712730892</v>
      </c>
      <c r="R386" s="45">
        <v>819</v>
      </c>
      <c r="S386" s="66">
        <v>4381</v>
      </c>
      <c r="T386" s="42">
        <v>887</v>
      </c>
      <c r="U386" s="42">
        <v>889</v>
      </c>
      <c r="V386" s="42">
        <v>1923.5881751533984</v>
      </c>
      <c r="W386" s="44">
        <v>8080.588175153398</v>
      </c>
      <c r="X386" s="66">
        <v>4210</v>
      </c>
      <c r="Y386" s="42">
        <v>0</v>
      </c>
      <c r="Z386" s="42">
        <v>3319</v>
      </c>
      <c r="AA386" s="42">
        <v>358.40554536705781</v>
      </c>
      <c r="AB386" s="43">
        <v>7887.405545367058</v>
      </c>
      <c r="AC386" s="66">
        <v>-430.9146415145733</v>
      </c>
      <c r="AD386" s="42">
        <v>941.54538011366162</v>
      </c>
      <c r="AE386" s="42">
        <v>130.55189118725224</v>
      </c>
      <c r="AF386" s="42">
        <v>-448.00000000000068</v>
      </c>
      <c r="AG386" s="42">
        <v>0</v>
      </c>
      <c r="AH386" s="44">
        <v>0</v>
      </c>
    </row>
    <row r="387" spans="1:34" s="4" customFormat="1">
      <c r="A387" s="46" t="s">
        <v>99</v>
      </c>
      <c r="B387" s="56" t="s">
        <v>1503</v>
      </c>
      <c r="C387" s="57">
        <v>5.6650000000000001E-5</v>
      </c>
      <c r="D387" s="57">
        <v>2.798E-5</v>
      </c>
      <c r="E387" s="65">
        <v>1430.4580000000001</v>
      </c>
      <c r="F387" s="42">
        <v>1517</v>
      </c>
      <c r="G387" s="43">
        <v>2947.4580000000001</v>
      </c>
      <c r="H387" s="66">
        <v>48470</v>
      </c>
      <c r="I387" s="42">
        <v>66098</v>
      </c>
      <c r="J387" s="42">
        <v>33608</v>
      </c>
      <c r="K387" s="42">
        <v>35063</v>
      </c>
      <c r="L387" s="44">
        <v>64105</v>
      </c>
      <c r="M387" s="66">
        <v>-18224</v>
      </c>
      <c r="N387" s="42">
        <v>-1731.1555857377557</v>
      </c>
      <c r="O387" s="42">
        <v>-19955.155585737757</v>
      </c>
      <c r="P387" s="42">
        <v>0</v>
      </c>
      <c r="Q387" s="44">
        <v>-19955.155585737757</v>
      </c>
      <c r="R387" s="45">
        <v>1866</v>
      </c>
      <c r="S387" s="66">
        <v>9988</v>
      </c>
      <c r="T387" s="42">
        <v>2022</v>
      </c>
      <c r="U387" s="42">
        <v>2026</v>
      </c>
      <c r="V387" s="42">
        <v>26085.291898397449</v>
      </c>
      <c r="W387" s="44">
        <v>40121.291898397452</v>
      </c>
      <c r="X387" s="66">
        <v>9599</v>
      </c>
      <c r="Y387" s="42">
        <v>0</v>
      </c>
      <c r="Z387" s="42">
        <v>7566</v>
      </c>
      <c r="AA387" s="42">
        <v>7343.0121270699992</v>
      </c>
      <c r="AB387" s="43">
        <v>24508.01212707</v>
      </c>
      <c r="AC387" s="66">
        <v>502.63986830431531</v>
      </c>
      <c r="AD387" s="42">
        <v>10595.132114030785</v>
      </c>
      <c r="AE387" s="42">
        <v>5538.5077889923496</v>
      </c>
      <c r="AF387" s="42">
        <v>-1023</v>
      </c>
      <c r="AG387" s="42">
        <v>0</v>
      </c>
      <c r="AH387" s="44">
        <v>0</v>
      </c>
    </row>
    <row r="388" spans="1:34" s="4" customFormat="1">
      <c r="A388" s="46" t="s">
        <v>100</v>
      </c>
      <c r="B388" s="56" t="s">
        <v>1504</v>
      </c>
      <c r="C388" s="57">
        <v>0</v>
      </c>
      <c r="D388" s="57">
        <v>0</v>
      </c>
      <c r="E388" s="65">
        <v>0</v>
      </c>
      <c r="F388" s="42">
        <v>0</v>
      </c>
      <c r="G388" s="43">
        <v>0</v>
      </c>
      <c r="H388" s="66">
        <v>0</v>
      </c>
      <c r="I388" s="42">
        <v>0</v>
      </c>
      <c r="J388" s="42">
        <v>0</v>
      </c>
      <c r="K388" s="42">
        <v>0</v>
      </c>
      <c r="L388" s="44">
        <v>0</v>
      </c>
      <c r="M388" s="66">
        <v>0</v>
      </c>
      <c r="N388" s="42">
        <v>0</v>
      </c>
      <c r="O388" s="42">
        <v>0</v>
      </c>
      <c r="P388" s="42">
        <v>0</v>
      </c>
      <c r="Q388" s="44">
        <v>0</v>
      </c>
      <c r="R388" s="45">
        <v>0</v>
      </c>
      <c r="S388" s="66">
        <v>0</v>
      </c>
      <c r="T388" s="42">
        <v>0</v>
      </c>
      <c r="U388" s="42">
        <v>0</v>
      </c>
      <c r="V388" s="42">
        <v>0</v>
      </c>
      <c r="W388" s="44">
        <v>0</v>
      </c>
      <c r="X388" s="66">
        <v>0</v>
      </c>
      <c r="Y388" s="42">
        <v>0</v>
      </c>
      <c r="Z388" s="42">
        <v>0</v>
      </c>
      <c r="AA388" s="42">
        <v>0</v>
      </c>
      <c r="AB388" s="43">
        <v>0</v>
      </c>
      <c r="AC388" s="66">
        <v>0</v>
      </c>
      <c r="AD388" s="42">
        <v>0</v>
      </c>
      <c r="AE388" s="42">
        <v>0</v>
      </c>
      <c r="AF388" s="42">
        <v>0</v>
      </c>
      <c r="AG388" s="42">
        <v>0</v>
      </c>
      <c r="AH388" s="44">
        <v>0</v>
      </c>
    </row>
    <row r="389" spans="1:34" s="4" customFormat="1">
      <c r="A389" s="46" t="s">
        <v>101</v>
      </c>
      <c r="B389" s="56" t="s">
        <v>1505</v>
      </c>
      <c r="C389" s="57">
        <v>3.1000000000000001E-5</v>
      </c>
      <c r="D389" s="57">
        <v>1.819E-5</v>
      </c>
      <c r="E389" s="65">
        <v>97.759199999999993</v>
      </c>
      <c r="F389" s="42">
        <v>830</v>
      </c>
      <c r="G389" s="43">
        <v>927.75919999999996</v>
      </c>
      <c r="H389" s="66">
        <v>26524</v>
      </c>
      <c r="I389" s="42">
        <v>36170</v>
      </c>
      <c r="J389" s="42">
        <v>18391</v>
      </c>
      <c r="K389" s="42">
        <v>19187</v>
      </c>
      <c r="L389" s="44">
        <v>35079</v>
      </c>
      <c r="M389" s="66">
        <v>-9972</v>
      </c>
      <c r="N389" s="42">
        <v>-14457.708213591481</v>
      </c>
      <c r="O389" s="42">
        <v>-24429.708213591482</v>
      </c>
      <c r="P389" s="42">
        <v>0</v>
      </c>
      <c r="Q389" s="44">
        <v>-24429.708213591482</v>
      </c>
      <c r="R389" s="45">
        <v>1021</v>
      </c>
      <c r="S389" s="66">
        <v>5465</v>
      </c>
      <c r="T389" s="42">
        <v>1106</v>
      </c>
      <c r="U389" s="42">
        <v>1108</v>
      </c>
      <c r="V389" s="42">
        <v>11100.973978073371</v>
      </c>
      <c r="W389" s="44">
        <v>18779.973978073373</v>
      </c>
      <c r="X389" s="66">
        <v>5253</v>
      </c>
      <c r="Y389" s="42">
        <v>0</v>
      </c>
      <c r="Z389" s="42">
        <v>4140</v>
      </c>
      <c r="AA389" s="42">
        <v>22087.127308905292</v>
      </c>
      <c r="AB389" s="43">
        <v>31480.127308905292</v>
      </c>
      <c r="AC389" s="66">
        <v>-14247.37711826337</v>
      </c>
      <c r="AD389" s="42">
        <v>-257.27669018866436</v>
      </c>
      <c r="AE389" s="42">
        <v>2365.5004776201126</v>
      </c>
      <c r="AF389" s="42">
        <v>-560.99999999999818</v>
      </c>
      <c r="AG389" s="42">
        <v>0</v>
      </c>
      <c r="AH389" s="44">
        <v>0</v>
      </c>
    </row>
    <row r="390" spans="1:34" s="4" customFormat="1">
      <c r="A390" s="46" t="s">
        <v>102</v>
      </c>
      <c r="B390" s="56" t="s">
        <v>1506</v>
      </c>
      <c r="C390" s="57">
        <v>3.9060000000000002E-5</v>
      </c>
      <c r="D390" s="57">
        <v>4.0040000000000003E-5</v>
      </c>
      <c r="E390" s="65">
        <v>1177.0324000000001</v>
      </c>
      <c r="F390" s="42">
        <v>1046</v>
      </c>
      <c r="G390" s="43">
        <v>2223.0324000000001</v>
      </c>
      <c r="H390" s="66">
        <v>33420</v>
      </c>
      <c r="I390" s="42">
        <v>45574</v>
      </c>
      <c r="J390" s="42">
        <v>23173</v>
      </c>
      <c r="K390" s="42">
        <v>24176</v>
      </c>
      <c r="L390" s="44">
        <v>44200</v>
      </c>
      <c r="M390" s="66">
        <v>-12565</v>
      </c>
      <c r="N390" s="42">
        <v>-2018.6019005262892</v>
      </c>
      <c r="O390" s="42">
        <v>-14583.60190052629</v>
      </c>
      <c r="P390" s="42">
        <v>0</v>
      </c>
      <c r="Q390" s="44">
        <v>-14583.60190052629</v>
      </c>
      <c r="R390" s="45">
        <v>1287</v>
      </c>
      <c r="S390" s="66">
        <v>6886</v>
      </c>
      <c r="T390" s="42">
        <v>1394</v>
      </c>
      <c r="U390" s="42">
        <v>1397</v>
      </c>
      <c r="V390" s="42">
        <v>5949.6311746611809</v>
      </c>
      <c r="W390" s="44">
        <v>15626.631174661181</v>
      </c>
      <c r="X390" s="66">
        <v>6618</v>
      </c>
      <c r="Y390" s="42">
        <v>0</v>
      </c>
      <c r="Z390" s="42">
        <v>5217</v>
      </c>
      <c r="AA390" s="42">
        <v>3019.3203683463498</v>
      </c>
      <c r="AB390" s="43">
        <v>14854.320368346351</v>
      </c>
      <c r="AC390" s="66">
        <v>-890.02436733364789</v>
      </c>
      <c r="AD390" s="42">
        <v>2569.7511914734087</v>
      </c>
      <c r="AE390" s="42">
        <v>-202.41601782492924</v>
      </c>
      <c r="AF390" s="42">
        <v>-705.00000000000136</v>
      </c>
      <c r="AG390" s="42">
        <v>0</v>
      </c>
      <c r="AH390" s="44">
        <v>0</v>
      </c>
    </row>
    <row r="391" spans="1:34" s="4" customFormat="1">
      <c r="A391" s="46" t="s">
        <v>103</v>
      </c>
      <c r="B391" s="56" t="s">
        <v>1507</v>
      </c>
      <c r="C391" s="57">
        <v>3.2129999999999999E-5</v>
      </c>
      <c r="D391" s="57">
        <v>4.5850000000000003E-5</v>
      </c>
      <c r="E391" s="65">
        <v>1771.3263999999999</v>
      </c>
      <c r="F391" s="42">
        <v>861</v>
      </c>
      <c r="G391" s="43">
        <v>2632.3263999999999</v>
      </c>
      <c r="H391" s="66">
        <v>27490</v>
      </c>
      <c r="I391" s="42">
        <v>37488</v>
      </c>
      <c r="J391" s="42">
        <v>19061</v>
      </c>
      <c r="K391" s="42">
        <v>19887</v>
      </c>
      <c r="L391" s="44">
        <v>36358</v>
      </c>
      <c r="M391" s="66">
        <v>-10336</v>
      </c>
      <c r="N391" s="42">
        <v>-6891.483874381729</v>
      </c>
      <c r="O391" s="42">
        <v>-17227.483874381731</v>
      </c>
      <c r="P391" s="42">
        <v>0</v>
      </c>
      <c r="Q391" s="44">
        <v>-17227.483874381731</v>
      </c>
      <c r="R391" s="45">
        <v>1059</v>
      </c>
      <c r="S391" s="66">
        <v>5665</v>
      </c>
      <c r="T391" s="42">
        <v>1147</v>
      </c>
      <c r="U391" s="42">
        <v>1149</v>
      </c>
      <c r="V391" s="42">
        <v>0</v>
      </c>
      <c r="W391" s="44">
        <v>7961</v>
      </c>
      <c r="X391" s="66">
        <v>5444</v>
      </c>
      <c r="Y391" s="42">
        <v>0</v>
      </c>
      <c r="Z391" s="42">
        <v>4291</v>
      </c>
      <c r="AA391" s="42">
        <v>28813.304906213041</v>
      </c>
      <c r="AB391" s="43">
        <v>38548.304906213045</v>
      </c>
      <c r="AC391" s="66">
        <v>-19011.726596906974</v>
      </c>
      <c r="AD391" s="42">
        <v>-8430.1080789440275</v>
      </c>
      <c r="AE391" s="42">
        <v>-2566.4702303620397</v>
      </c>
      <c r="AF391" s="42">
        <v>-579.00000000000364</v>
      </c>
      <c r="AG391" s="42">
        <v>0</v>
      </c>
      <c r="AH391" s="44">
        <v>0</v>
      </c>
    </row>
    <row r="392" spans="1:34" s="4" customFormat="1">
      <c r="A392" s="46" t="s">
        <v>104</v>
      </c>
      <c r="B392" s="56" t="s">
        <v>1508</v>
      </c>
      <c r="C392" s="57">
        <v>6.4170000000000004E-5</v>
      </c>
      <c r="D392" s="57">
        <v>5.4629999999999997E-5</v>
      </c>
      <c r="E392" s="65">
        <v>1488.0411999999999</v>
      </c>
      <c r="F392" s="42">
        <v>1719</v>
      </c>
      <c r="G392" s="43">
        <v>3207.0411999999997</v>
      </c>
      <c r="H392" s="66">
        <v>54904</v>
      </c>
      <c r="I392" s="42">
        <v>74872</v>
      </c>
      <c r="J392" s="42">
        <v>38070</v>
      </c>
      <c r="K392" s="42">
        <v>39717</v>
      </c>
      <c r="L392" s="44">
        <v>72615</v>
      </c>
      <c r="M392" s="66">
        <v>-20643</v>
      </c>
      <c r="N392" s="42">
        <v>-3387.814592850289</v>
      </c>
      <c r="O392" s="42">
        <v>-24030.814592850289</v>
      </c>
      <c r="P392" s="42">
        <v>0</v>
      </c>
      <c r="Q392" s="44">
        <v>-24030.814592850289</v>
      </c>
      <c r="R392" s="45">
        <v>2114</v>
      </c>
      <c r="S392" s="66">
        <v>11313</v>
      </c>
      <c r="T392" s="42">
        <v>2290</v>
      </c>
      <c r="U392" s="42">
        <v>2294</v>
      </c>
      <c r="V392" s="42">
        <v>12323.871848299945</v>
      </c>
      <c r="W392" s="44">
        <v>28220.871848299947</v>
      </c>
      <c r="X392" s="66">
        <v>10873</v>
      </c>
      <c r="Y392" s="42">
        <v>0</v>
      </c>
      <c r="Z392" s="42">
        <v>8571</v>
      </c>
      <c r="AA392" s="42">
        <v>1764.2884899870598</v>
      </c>
      <c r="AB392" s="43">
        <v>21208.288489987059</v>
      </c>
      <c r="AC392" s="66">
        <v>-225.17528712935018</v>
      </c>
      <c r="AD392" s="42">
        <v>6621.5196338682972</v>
      </c>
      <c r="AE392" s="42">
        <v>1776.2390115739381</v>
      </c>
      <c r="AF392" s="42">
        <v>-1159.9999999999973</v>
      </c>
      <c r="AG392" s="42">
        <v>0</v>
      </c>
      <c r="AH392" s="44">
        <v>0</v>
      </c>
    </row>
    <row r="393" spans="1:34" s="4" customFormat="1">
      <c r="A393" s="46" t="s">
        <v>1159</v>
      </c>
      <c r="B393" s="56" t="s">
        <v>1509</v>
      </c>
      <c r="C393" s="57">
        <v>9.4450000000000005E-5</v>
      </c>
      <c r="D393" s="57">
        <v>9.0779999999999995E-5</v>
      </c>
      <c r="E393" s="65">
        <v>2350.1396</v>
      </c>
      <c r="F393" s="42">
        <v>2530</v>
      </c>
      <c r="G393" s="43">
        <v>4880.1396000000004</v>
      </c>
      <c r="H393" s="66">
        <v>80812</v>
      </c>
      <c r="I393" s="42">
        <v>110202</v>
      </c>
      <c r="J393" s="42">
        <v>56033</v>
      </c>
      <c r="K393" s="42">
        <v>58459</v>
      </c>
      <c r="L393" s="44">
        <v>106879</v>
      </c>
      <c r="M393" s="66">
        <v>-30384</v>
      </c>
      <c r="N393" s="42">
        <v>-13694.573715469851</v>
      </c>
      <c r="O393" s="42">
        <v>-44078.573715469851</v>
      </c>
      <c r="P393" s="42">
        <v>0</v>
      </c>
      <c r="Q393" s="44">
        <v>-44078.573715469851</v>
      </c>
      <c r="R393" s="45">
        <v>3112</v>
      </c>
      <c r="S393" s="66">
        <v>16652</v>
      </c>
      <c r="T393" s="42">
        <v>3371</v>
      </c>
      <c r="U393" s="42">
        <v>3377</v>
      </c>
      <c r="V393" s="42">
        <v>2347.4432437515679</v>
      </c>
      <c r="W393" s="44">
        <v>25747.443243751568</v>
      </c>
      <c r="X393" s="66">
        <v>16003</v>
      </c>
      <c r="Y393" s="42">
        <v>0</v>
      </c>
      <c r="Z393" s="42">
        <v>12615</v>
      </c>
      <c r="AA393" s="42">
        <v>8545.5801717123559</v>
      </c>
      <c r="AB393" s="43">
        <v>37163.580171712354</v>
      </c>
      <c r="AC393" s="66">
        <v>-13503.139966327439</v>
      </c>
      <c r="AD393" s="42">
        <v>3177.2461533119745</v>
      </c>
      <c r="AE393" s="42">
        <v>614.7568850546761</v>
      </c>
      <c r="AF393" s="42">
        <v>-1704.9999999999982</v>
      </c>
      <c r="AG393" s="42">
        <v>0</v>
      </c>
      <c r="AH393" s="44">
        <v>0</v>
      </c>
    </row>
    <row r="394" spans="1:34" s="4" customFormat="1">
      <c r="A394" s="46" t="s">
        <v>1163</v>
      </c>
      <c r="B394" s="56" t="s">
        <v>1510</v>
      </c>
      <c r="C394" s="57">
        <v>1.165E-4</v>
      </c>
      <c r="D394" s="57">
        <v>9.0370000000000004E-5</v>
      </c>
      <c r="E394" s="65">
        <v>1285.48</v>
      </c>
      <c r="F394" s="42">
        <v>3120</v>
      </c>
      <c r="G394" s="43">
        <v>4405.4799999999996</v>
      </c>
      <c r="H394" s="66">
        <v>99678</v>
      </c>
      <c r="I394" s="42">
        <v>135929</v>
      </c>
      <c r="J394" s="42">
        <v>69115</v>
      </c>
      <c r="K394" s="42">
        <v>72107</v>
      </c>
      <c r="L394" s="44">
        <v>131831</v>
      </c>
      <c r="M394" s="66">
        <v>-37477</v>
      </c>
      <c r="N394" s="42">
        <v>4010.883579710382</v>
      </c>
      <c r="O394" s="42">
        <v>-33466.116420289618</v>
      </c>
      <c r="P394" s="42">
        <v>0</v>
      </c>
      <c r="Q394" s="44">
        <v>-33466.116420289618</v>
      </c>
      <c r="R394" s="45">
        <v>3838</v>
      </c>
      <c r="S394" s="66">
        <v>20539</v>
      </c>
      <c r="T394" s="42">
        <v>4158</v>
      </c>
      <c r="U394" s="42">
        <v>4165</v>
      </c>
      <c r="V394" s="42">
        <v>57286.722535635228</v>
      </c>
      <c r="W394" s="44">
        <v>86148.722535635228</v>
      </c>
      <c r="X394" s="66">
        <v>19739</v>
      </c>
      <c r="Y394" s="42">
        <v>0</v>
      </c>
      <c r="Z394" s="42">
        <v>15560</v>
      </c>
      <c r="AA394" s="42">
        <v>3636.326117537647</v>
      </c>
      <c r="AB394" s="43">
        <v>38935.326117537646</v>
      </c>
      <c r="AC394" s="66">
        <v>21800.286637404759</v>
      </c>
      <c r="AD394" s="42">
        <v>22785.097143772993</v>
      </c>
      <c r="AE394" s="42">
        <v>4733.0126369198269</v>
      </c>
      <c r="AF394" s="42">
        <v>-2104.9999999999927</v>
      </c>
      <c r="AG394" s="42">
        <v>0</v>
      </c>
      <c r="AH394" s="44">
        <v>0</v>
      </c>
    </row>
    <row r="395" spans="1:34" s="4" customFormat="1">
      <c r="A395" s="46" t="s">
        <v>1164</v>
      </c>
      <c r="B395" s="56" t="s">
        <v>1511</v>
      </c>
      <c r="C395" s="57">
        <v>5.189E-5</v>
      </c>
      <c r="D395" s="57">
        <v>5.2889999999999997E-5</v>
      </c>
      <c r="E395" s="65">
        <v>1502.6676</v>
      </c>
      <c r="F395" s="42">
        <v>1390</v>
      </c>
      <c r="G395" s="43">
        <v>2892.6675999999998</v>
      </c>
      <c r="H395" s="66">
        <v>44397</v>
      </c>
      <c r="I395" s="42">
        <v>60544</v>
      </c>
      <c r="J395" s="42">
        <v>30784</v>
      </c>
      <c r="K395" s="42">
        <v>32117</v>
      </c>
      <c r="L395" s="44">
        <v>58719</v>
      </c>
      <c r="M395" s="66">
        <v>-16693</v>
      </c>
      <c r="N395" s="42">
        <v>-2642.5509200003285</v>
      </c>
      <c r="O395" s="42">
        <v>-19335.550920000329</v>
      </c>
      <c r="P395" s="42">
        <v>0</v>
      </c>
      <c r="Q395" s="44">
        <v>-19335.550920000329</v>
      </c>
      <c r="R395" s="45">
        <v>1710</v>
      </c>
      <c r="S395" s="66">
        <v>9148</v>
      </c>
      <c r="T395" s="42">
        <v>1852</v>
      </c>
      <c r="U395" s="42">
        <v>1855</v>
      </c>
      <c r="V395" s="42">
        <v>0</v>
      </c>
      <c r="W395" s="44">
        <v>12855</v>
      </c>
      <c r="X395" s="66">
        <v>8792</v>
      </c>
      <c r="Y395" s="42">
        <v>0</v>
      </c>
      <c r="Z395" s="42">
        <v>6931</v>
      </c>
      <c r="AA395" s="42">
        <v>3809.0209943614282</v>
      </c>
      <c r="AB395" s="43">
        <v>19532.020994361428</v>
      </c>
      <c r="AC395" s="66">
        <v>-6239.2601622738639</v>
      </c>
      <c r="AD395" s="42">
        <v>719.05899000025374</v>
      </c>
      <c r="AE395" s="42">
        <v>-219.81982208781812</v>
      </c>
      <c r="AF395" s="42">
        <v>-937</v>
      </c>
      <c r="AG395" s="42">
        <v>0</v>
      </c>
      <c r="AH395" s="44">
        <v>0</v>
      </c>
    </row>
    <row r="396" spans="1:34" s="4" customFormat="1" ht="13.5" thickBot="1">
      <c r="A396" s="97"/>
      <c r="B396" s="98"/>
      <c r="C396" s="89"/>
      <c r="D396" s="90"/>
      <c r="E396" s="91"/>
      <c r="F396" s="92"/>
      <c r="G396" s="93"/>
      <c r="H396" s="94"/>
      <c r="I396" s="92"/>
      <c r="J396" s="92"/>
      <c r="K396" s="92"/>
      <c r="L396" s="95"/>
      <c r="M396" s="94"/>
      <c r="N396" s="92"/>
      <c r="O396" s="92"/>
      <c r="P396" s="92"/>
      <c r="Q396" s="95"/>
      <c r="R396" s="96"/>
      <c r="S396" s="94"/>
      <c r="T396" s="92"/>
      <c r="U396" s="92"/>
      <c r="V396" s="92"/>
      <c r="W396" s="95"/>
      <c r="X396" s="94"/>
      <c r="Y396" s="92"/>
      <c r="Z396" s="92"/>
      <c r="AA396" s="92"/>
      <c r="AB396" s="93"/>
      <c r="AC396" s="94"/>
      <c r="AD396" s="92"/>
      <c r="AE396" s="92"/>
      <c r="AF396" s="92"/>
      <c r="AG396" s="92"/>
      <c r="AH396" s="95"/>
    </row>
    <row r="397" spans="1:34" s="4" customFormat="1" ht="13.5" thickBot="1">
      <c r="A397" s="79" t="s">
        <v>2616</v>
      </c>
      <c r="B397" s="80"/>
      <c r="C397" s="81">
        <f>SUM(C13:C396)</f>
        <v>0.99999999999999933</v>
      </c>
      <c r="D397" s="81">
        <f t="shared" ref="D397:AH397" si="1">SUM(D13:D396)</f>
        <v>0.99999999999999978</v>
      </c>
      <c r="E397" s="83">
        <f t="shared" si="1"/>
        <v>31153010.235800017</v>
      </c>
      <c r="F397" s="82">
        <f t="shared" si="1"/>
        <v>26784765</v>
      </c>
      <c r="G397" s="84">
        <f t="shared" si="1"/>
        <v>57937775.235799983</v>
      </c>
      <c r="H397" s="83">
        <f t="shared" si="1"/>
        <v>855601596</v>
      </c>
      <c r="I397" s="85">
        <f t="shared" si="1"/>
        <v>1166772528</v>
      </c>
      <c r="J397" s="85">
        <f t="shared" si="1"/>
        <v>593260679</v>
      </c>
      <c r="K397" s="85">
        <f t="shared" si="1"/>
        <v>618941176</v>
      </c>
      <c r="L397" s="86">
        <f t="shared" si="1"/>
        <v>1131596423</v>
      </c>
      <c r="M397" s="87">
        <f t="shared" si="1"/>
        <v>-321691805</v>
      </c>
      <c r="N397" s="85">
        <f t="shared" si="1"/>
        <v>-8886775.976618221</v>
      </c>
      <c r="O397" s="85">
        <f t="shared" si="1"/>
        <v>-330578580.97661817</v>
      </c>
      <c r="P397" s="85">
        <f t="shared" si="1"/>
        <v>0</v>
      </c>
      <c r="Q397" s="86">
        <f t="shared" si="1"/>
        <v>-330578580.97661817</v>
      </c>
      <c r="R397" s="88">
        <f t="shared" si="1"/>
        <v>32947082</v>
      </c>
      <c r="S397" s="87">
        <f t="shared" si="1"/>
        <v>176302847</v>
      </c>
      <c r="T397" s="85">
        <f t="shared" si="1"/>
        <v>35689807</v>
      </c>
      <c r="U397" s="85">
        <f t="shared" si="1"/>
        <v>35755255</v>
      </c>
      <c r="V397" s="85">
        <f t="shared" si="1"/>
        <v>99453288.046049431</v>
      </c>
      <c r="W397" s="86">
        <f t="shared" si="1"/>
        <v>347201197.04604936</v>
      </c>
      <c r="X397" s="87">
        <f t="shared" si="1"/>
        <v>169435527</v>
      </c>
      <c r="Y397" s="85">
        <f t="shared" si="1"/>
        <v>0</v>
      </c>
      <c r="Z397" s="85">
        <f t="shared" si="1"/>
        <v>133564311</v>
      </c>
      <c r="AA397" s="85">
        <f t="shared" si="1"/>
        <v>111089174.04595016</v>
      </c>
      <c r="AB397" s="86">
        <f t="shared" si="1"/>
        <v>414089012.04594994</v>
      </c>
      <c r="AC397" s="83">
        <f t="shared" si="1"/>
        <v>-79392193.482769877</v>
      </c>
      <c r="AD397" s="85">
        <f t="shared" si="1"/>
        <v>30699161.62593602</v>
      </c>
      <c r="AE397" s="85">
        <f t="shared" si="1"/>
        <v>-136262.14306683376</v>
      </c>
      <c r="AF397" s="85">
        <f t="shared" si="1"/>
        <v>-18058521</v>
      </c>
      <c r="AG397" s="85">
        <f t="shared" si="1"/>
        <v>0</v>
      </c>
      <c r="AH397" s="86">
        <f t="shared" si="1"/>
        <v>0</v>
      </c>
    </row>
    <row r="398" spans="1:34" s="4" customFormat="1">
      <c r="A398" s="52"/>
      <c r="B398" s="53"/>
      <c r="C398" s="28"/>
      <c r="D398" s="29"/>
      <c r="F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C398" s="3"/>
      <c r="AD398" s="3"/>
      <c r="AE398" s="3"/>
      <c r="AF398" s="3"/>
      <c r="AG398" s="3"/>
      <c r="AH398" s="3"/>
    </row>
    <row r="399" spans="1:34" s="4" customFormat="1">
      <c r="A399" s="52"/>
      <c r="B399" s="53"/>
      <c r="C399" s="28"/>
      <c r="D399" s="29"/>
      <c r="F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C399" s="3"/>
      <c r="AD399" s="3"/>
      <c r="AE399" s="3"/>
      <c r="AF399" s="3"/>
      <c r="AG399" s="3"/>
      <c r="AH399" s="3"/>
    </row>
    <row r="400" spans="1:34" s="4" customFormat="1">
      <c r="A400" s="52"/>
      <c r="B400" s="53"/>
      <c r="C400" s="28"/>
      <c r="D400" s="29"/>
      <c r="F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C400" s="3"/>
      <c r="AD400" s="3"/>
      <c r="AE400" s="3"/>
      <c r="AF400" s="3"/>
      <c r="AG400" s="3"/>
      <c r="AH400" s="3"/>
    </row>
    <row r="401" spans="1:34" s="4" customFormat="1">
      <c r="A401" s="52"/>
      <c r="B401" s="53"/>
      <c r="C401" s="28"/>
      <c r="D401" s="29"/>
      <c r="F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C401" s="3"/>
      <c r="AD401" s="3"/>
      <c r="AE401" s="3"/>
      <c r="AF401" s="3"/>
      <c r="AG401" s="3"/>
      <c r="AH401" s="3"/>
    </row>
    <row r="402" spans="1:34" s="4" customFormat="1">
      <c r="A402" s="52"/>
      <c r="B402" s="53"/>
      <c r="C402" s="28"/>
      <c r="D402" s="29"/>
      <c r="F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C402" s="3"/>
      <c r="AD402" s="3"/>
      <c r="AE402" s="3"/>
      <c r="AF402" s="3"/>
      <c r="AG402" s="3"/>
      <c r="AH402" s="3"/>
    </row>
    <row r="403" spans="1:34" s="4" customFormat="1">
      <c r="A403" s="52"/>
      <c r="B403" s="53"/>
      <c r="C403" s="28"/>
      <c r="D403" s="29"/>
      <c r="F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C403" s="3"/>
      <c r="AD403" s="3"/>
      <c r="AE403" s="3"/>
      <c r="AF403" s="3"/>
      <c r="AG403" s="3"/>
      <c r="AH403" s="3"/>
    </row>
    <row r="404" spans="1:34" s="4" customFormat="1">
      <c r="A404" s="52"/>
      <c r="B404" s="53"/>
      <c r="C404" s="28"/>
      <c r="D404" s="29"/>
      <c r="F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C404" s="3"/>
      <c r="AD404" s="3"/>
      <c r="AE404" s="3"/>
      <c r="AF404" s="3"/>
      <c r="AG404" s="3"/>
      <c r="AH404" s="3"/>
    </row>
    <row r="405" spans="1:34" s="4" customFormat="1">
      <c r="A405" s="52"/>
      <c r="B405" s="53"/>
      <c r="C405" s="28"/>
      <c r="D405" s="29"/>
      <c r="F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C405" s="3"/>
      <c r="AD405" s="3"/>
      <c r="AE405" s="3"/>
      <c r="AF405" s="3"/>
      <c r="AG405" s="3"/>
      <c r="AH405" s="3"/>
    </row>
    <row r="406" spans="1:34" s="4" customFormat="1">
      <c r="A406" s="52"/>
      <c r="B406" s="53"/>
      <c r="C406" s="28"/>
      <c r="D406" s="29"/>
      <c r="F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C406" s="3"/>
      <c r="AD406" s="3"/>
      <c r="AE406" s="3"/>
      <c r="AF406" s="3"/>
      <c r="AG406" s="3"/>
      <c r="AH406" s="3"/>
    </row>
    <row r="407" spans="1:34" s="4" customFormat="1">
      <c r="A407" s="52"/>
      <c r="B407" s="53"/>
      <c r="C407" s="28"/>
      <c r="D407" s="29"/>
      <c r="F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C407" s="3"/>
      <c r="AD407" s="3"/>
      <c r="AE407" s="3"/>
      <c r="AF407" s="3"/>
      <c r="AG407" s="3"/>
      <c r="AH407" s="3"/>
    </row>
    <row r="408" spans="1:34" s="4" customFormat="1">
      <c r="A408" s="52"/>
      <c r="B408" s="53"/>
      <c r="C408" s="28"/>
      <c r="D408" s="29"/>
      <c r="F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C408" s="3"/>
      <c r="AD408" s="3"/>
      <c r="AE408" s="3"/>
      <c r="AF408" s="3"/>
      <c r="AG408" s="3"/>
      <c r="AH408" s="3"/>
    </row>
    <row r="409" spans="1:34" s="4" customFormat="1">
      <c r="A409" s="52"/>
      <c r="B409" s="53"/>
      <c r="C409" s="28"/>
      <c r="D409" s="29"/>
      <c r="F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C409" s="3"/>
      <c r="AD409" s="3"/>
      <c r="AE409" s="3"/>
      <c r="AF409" s="3"/>
      <c r="AG409" s="3"/>
      <c r="AH409" s="3"/>
    </row>
    <row r="410" spans="1:34" s="4" customFormat="1">
      <c r="A410" s="52"/>
      <c r="B410" s="53"/>
      <c r="C410" s="28"/>
      <c r="D410" s="29"/>
      <c r="F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C410" s="3"/>
      <c r="AD410" s="3"/>
      <c r="AE410" s="3"/>
      <c r="AF410" s="3"/>
      <c r="AG410" s="3"/>
      <c r="AH410" s="3"/>
    </row>
    <row r="411" spans="1:34" s="4" customFormat="1">
      <c r="A411" s="52"/>
      <c r="B411" s="53"/>
      <c r="C411" s="28"/>
      <c r="D411" s="29"/>
      <c r="F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C411" s="3"/>
      <c r="AD411" s="3"/>
      <c r="AE411" s="3"/>
      <c r="AF411" s="3"/>
      <c r="AG411" s="3"/>
      <c r="AH411" s="3"/>
    </row>
    <row r="412" spans="1:34" s="4" customFormat="1">
      <c r="A412" s="52"/>
      <c r="B412" s="53"/>
      <c r="C412" s="28"/>
      <c r="D412" s="29"/>
      <c r="F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C412" s="3"/>
      <c r="AD412" s="3"/>
      <c r="AE412" s="3"/>
      <c r="AF412" s="3"/>
      <c r="AG412" s="3"/>
      <c r="AH412" s="3"/>
    </row>
    <row r="413" spans="1:34" s="4" customFormat="1">
      <c r="A413" s="52"/>
      <c r="B413" s="53"/>
      <c r="C413" s="28"/>
      <c r="D413" s="29"/>
      <c r="F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C413" s="3"/>
      <c r="AD413" s="3"/>
      <c r="AE413" s="3"/>
      <c r="AF413" s="3"/>
      <c r="AG413" s="3"/>
      <c r="AH413" s="3"/>
    </row>
    <row r="414" spans="1:34" s="4" customFormat="1">
      <c r="A414" s="52"/>
      <c r="B414" s="53"/>
      <c r="C414" s="28"/>
      <c r="D414" s="29"/>
      <c r="F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C414" s="3"/>
      <c r="AD414" s="3"/>
      <c r="AE414" s="3"/>
      <c r="AF414" s="3"/>
      <c r="AG414" s="3"/>
      <c r="AH414" s="3"/>
    </row>
    <row r="415" spans="1:34" s="4" customFormat="1">
      <c r="A415" s="52"/>
      <c r="B415" s="53"/>
      <c r="C415" s="28"/>
      <c r="D415" s="29"/>
      <c r="F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C415" s="3"/>
      <c r="AD415" s="3"/>
      <c r="AE415" s="3"/>
      <c r="AF415" s="3"/>
      <c r="AG415" s="3"/>
      <c r="AH415" s="3"/>
    </row>
    <row r="416" spans="1:34" s="4" customFormat="1">
      <c r="A416" s="52"/>
      <c r="B416" s="53"/>
      <c r="C416" s="28"/>
      <c r="D416" s="29"/>
      <c r="F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C416" s="3"/>
      <c r="AD416" s="3"/>
      <c r="AE416" s="3"/>
      <c r="AF416" s="3"/>
      <c r="AG416" s="3"/>
      <c r="AH416" s="3"/>
    </row>
    <row r="417" spans="1:34" s="4" customFormat="1">
      <c r="A417" s="52"/>
      <c r="B417" s="53"/>
      <c r="C417" s="28"/>
      <c r="D417" s="29"/>
      <c r="F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C417" s="3"/>
      <c r="AD417" s="3"/>
      <c r="AE417" s="3"/>
      <c r="AF417" s="3"/>
      <c r="AG417" s="3"/>
      <c r="AH417" s="3"/>
    </row>
    <row r="418" spans="1:34" s="4" customFormat="1">
      <c r="A418" s="52"/>
      <c r="B418" s="53"/>
      <c r="C418" s="28"/>
      <c r="D418" s="29"/>
      <c r="F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C418" s="3"/>
      <c r="AD418" s="3"/>
      <c r="AE418" s="3"/>
      <c r="AF418" s="3"/>
      <c r="AG418" s="3"/>
      <c r="AH418" s="3"/>
    </row>
    <row r="419" spans="1:34" s="4" customFormat="1">
      <c r="A419" s="52"/>
      <c r="B419" s="53"/>
      <c r="C419" s="28"/>
      <c r="D419" s="29"/>
      <c r="F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C419" s="3"/>
      <c r="AD419" s="3"/>
      <c r="AE419" s="3"/>
      <c r="AF419" s="3"/>
      <c r="AG419" s="3"/>
      <c r="AH419" s="3"/>
    </row>
    <row r="420" spans="1:34" s="4" customFormat="1">
      <c r="A420" s="52"/>
      <c r="B420" s="53"/>
      <c r="C420" s="28"/>
      <c r="D420" s="29"/>
      <c r="F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C420" s="3"/>
      <c r="AD420" s="3"/>
      <c r="AE420" s="3"/>
      <c r="AF420" s="3"/>
      <c r="AG420" s="3"/>
      <c r="AH420" s="3"/>
    </row>
    <row r="421" spans="1:34" s="4" customFormat="1">
      <c r="A421" s="52"/>
      <c r="B421" s="53"/>
      <c r="C421" s="28"/>
      <c r="D421" s="29"/>
      <c r="F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C421" s="3"/>
      <c r="AD421" s="3"/>
      <c r="AE421" s="3"/>
      <c r="AF421" s="3"/>
      <c r="AG421" s="3"/>
      <c r="AH421" s="3"/>
    </row>
    <row r="422" spans="1:34" s="4" customFormat="1">
      <c r="A422" s="52"/>
      <c r="B422" s="53"/>
      <c r="C422" s="28"/>
      <c r="D422" s="29"/>
      <c r="F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C422" s="3"/>
      <c r="AD422" s="3"/>
      <c r="AE422" s="3"/>
      <c r="AF422" s="3"/>
      <c r="AG422" s="3"/>
      <c r="AH422" s="3"/>
    </row>
    <row r="423" spans="1:34" s="4" customFormat="1">
      <c r="A423" s="52"/>
      <c r="B423" s="53"/>
      <c r="C423" s="28"/>
      <c r="D423" s="29"/>
      <c r="F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C423" s="3"/>
      <c r="AD423" s="3"/>
      <c r="AE423" s="3"/>
      <c r="AF423" s="3"/>
      <c r="AG423" s="3"/>
      <c r="AH423" s="3"/>
    </row>
    <row r="424" spans="1:34" s="4" customFormat="1">
      <c r="A424" s="52"/>
      <c r="B424" s="53"/>
      <c r="C424" s="28"/>
      <c r="D424" s="29"/>
      <c r="F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C424" s="3"/>
      <c r="AD424" s="3"/>
      <c r="AE424" s="3"/>
      <c r="AF424" s="3"/>
      <c r="AG424" s="3"/>
      <c r="AH424" s="3"/>
    </row>
    <row r="425" spans="1:34" s="4" customFormat="1">
      <c r="A425" s="52"/>
      <c r="B425" s="53"/>
      <c r="C425" s="28"/>
      <c r="D425" s="29"/>
      <c r="F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C425" s="3"/>
      <c r="AD425" s="3"/>
      <c r="AE425" s="3"/>
      <c r="AF425" s="3"/>
      <c r="AG425" s="3"/>
      <c r="AH425" s="3"/>
    </row>
    <row r="426" spans="1:34" s="4" customFormat="1">
      <c r="A426" s="52"/>
      <c r="B426" s="53"/>
      <c r="C426" s="28"/>
      <c r="D426" s="29"/>
      <c r="F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C426" s="3"/>
      <c r="AD426" s="3"/>
      <c r="AE426" s="3"/>
      <c r="AF426" s="3"/>
      <c r="AG426" s="3"/>
      <c r="AH426" s="3"/>
    </row>
    <row r="427" spans="1:34" s="4" customFormat="1">
      <c r="A427" s="52"/>
      <c r="B427" s="53"/>
      <c r="C427" s="28"/>
      <c r="D427" s="29"/>
      <c r="F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C427" s="3"/>
      <c r="AD427" s="3"/>
      <c r="AE427" s="3"/>
      <c r="AF427" s="3"/>
      <c r="AG427" s="3"/>
      <c r="AH427" s="3"/>
    </row>
    <row r="428" spans="1:34" s="4" customFormat="1">
      <c r="A428" s="52"/>
      <c r="B428" s="53"/>
      <c r="C428" s="28"/>
      <c r="D428" s="29"/>
      <c r="F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C428" s="3"/>
      <c r="AD428" s="3"/>
      <c r="AE428" s="3"/>
      <c r="AF428" s="3"/>
      <c r="AG428" s="3"/>
      <c r="AH428" s="3"/>
    </row>
    <row r="429" spans="1:34" s="4" customFormat="1">
      <c r="A429" s="52"/>
      <c r="B429" s="53"/>
      <c r="C429" s="28"/>
      <c r="D429" s="29"/>
      <c r="F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C429" s="3"/>
      <c r="AD429" s="3"/>
      <c r="AE429" s="3"/>
      <c r="AF429" s="3"/>
      <c r="AG429" s="3"/>
      <c r="AH429" s="3"/>
    </row>
    <row r="430" spans="1:34" s="4" customFormat="1">
      <c r="A430" s="52"/>
      <c r="B430" s="53"/>
      <c r="C430" s="28"/>
      <c r="D430" s="29"/>
      <c r="F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C430" s="3"/>
      <c r="AD430" s="3"/>
      <c r="AE430" s="3"/>
      <c r="AF430" s="3"/>
      <c r="AG430" s="3"/>
      <c r="AH430" s="3"/>
    </row>
    <row r="431" spans="1:34" s="4" customFormat="1">
      <c r="A431" s="52"/>
      <c r="B431" s="53"/>
      <c r="C431" s="28"/>
      <c r="D431" s="29"/>
      <c r="F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C431" s="3"/>
      <c r="AD431" s="3"/>
      <c r="AE431" s="3"/>
      <c r="AF431" s="3"/>
      <c r="AG431" s="3"/>
      <c r="AH431" s="3"/>
    </row>
    <row r="432" spans="1:34" s="4" customFormat="1">
      <c r="A432" s="52"/>
      <c r="B432" s="53"/>
      <c r="C432" s="28"/>
      <c r="D432" s="29"/>
      <c r="F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C432" s="3"/>
      <c r="AD432" s="3"/>
      <c r="AE432" s="3"/>
      <c r="AF432" s="3"/>
      <c r="AG432" s="3"/>
      <c r="AH432" s="3"/>
    </row>
    <row r="433" spans="1:34" s="4" customFormat="1">
      <c r="A433" s="52"/>
      <c r="B433" s="53"/>
      <c r="C433" s="28"/>
      <c r="D433" s="29"/>
      <c r="F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C433" s="3"/>
      <c r="AD433" s="3"/>
      <c r="AE433" s="3"/>
      <c r="AF433" s="3"/>
      <c r="AG433" s="3"/>
      <c r="AH433" s="3"/>
    </row>
    <row r="434" spans="1:34" s="4" customFormat="1">
      <c r="A434" s="52"/>
      <c r="B434" s="53"/>
      <c r="C434" s="28"/>
      <c r="D434" s="29"/>
      <c r="F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C434" s="3"/>
      <c r="AD434" s="3"/>
      <c r="AE434" s="3"/>
      <c r="AF434" s="3"/>
      <c r="AG434" s="3"/>
      <c r="AH434" s="3"/>
    </row>
    <row r="435" spans="1:34" s="4" customFormat="1">
      <c r="A435" s="52"/>
      <c r="B435" s="53"/>
      <c r="C435" s="28"/>
      <c r="D435" s="29"/>
      <c r="F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C435" s="3"/>
      <c r="AD435" s="3"/>
      <c r="AE435" s="3"/>
      <c r="AF435" s="3"/>
      <c r="AG435" s="3"/>
      <c r="AH435" s="3"/>
    </row>
    <row r="436" spans="1:34" s="4" customFormat="1">
      <c r="A436" s="52"/>
      <c r="B436" s="53"/>
      <c r="C436" s="28"/>
      <c r="D436" s="29"/>
      <c r="F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C436" s="3"/>
      <c r="AD436" s="3"/>
      <c r="AE436" s="3"/>
      <c r="AF436" s="3"/>
      <c r="AG436" s="3"/>
      <c r="AH436" s="3"/>
    </row>
    <row r="437" spans="1:34" s="4" customFormat="1">
      <c r="A437" s="52"/>
      <c r="B437" s="53"/>
      <c r="C437" s="28"/>
      <c r="D437" s="29"/>
      <c r="F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C437" s="3"/>
      <c r="AD437" s="3"/>
      <c r="AE437" s="3"/>
      <c r="AF437" s="3"/>
      <c r="AG437" s="3"/>
      <c r="AH437" s="3"/>
    </row>
    <row r="438" spans="1:34" s="4" customFormat="1">
      <c r="A438" s="52"/>
      <c r="B438" s="53"/>
      <c r="C438" s="28"/>
      <c r="D438" s="29"/>
      <c r="F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C438" s="3"/>
      <c r="AD438" s="3"/>
      <c r="AE438" s="3"/>
      <c r="AF438" s="3"/>
      <c r="AG438" s="3"/>
      <c r="AH438" s="3"/>
    </row>
    <row r="439" spans="1:34" s="4" customFormat="1">
      <c r="A439" s="52"/>
      <c r="B439" s="53"/>
      <c r="C439" s="28"/>
      <c r="D439" s="29"/>
      <c r="F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C439" s="3"/>
      <c r="AD439" s="3"/>
      <c r="AE439" s="3"/>
      <c r="AF439" s="3"/>
      <c r="AG439" s="3"/>
      <c r="AH439" s="3"/>
    </row>
    <row r="440" spans="1:34" s="4" customFormat="1">
      <c r="A440" s="52"/>
      <c r="B440" s="53"/>
      <c r="C440" s="28"/>
      <c r="D440" s="29"/>
      <c r="F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C440" s="3"/>
      <c r="AD440" s="3"/>
      <c r="AE440" s="3"/>
      <c r="AF440" s="3"/>
      <c r="AG440" s="3"/>
      <c r="AH440" s="3"/>
    </row>
    <row r="441" spans="1:34" s="4" customFormat="1">
      <c r="A441" s="52"/>
      <c r="B441" s="53"/>
      <c r="C441" s="28"/>
      <c r="D441" s="29"/>
      <c r="F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C441" s="3"/>
      <c r="AD441" s="3"/>
      <c r="AE441" s="3"/>
      <c r="AF441" s="3"/>
      <c r="AG441" s="3"/>
      <c r="AH441" s="3"/>
    </row>
    <row r="442" spans="1:34" s="4" customFormat="1">
      <c r="A442" s="52"/>
      <c r="B442" s="53"/>
      <c r="C442" s="28"/>
      <c r="D442" s="29"/>
      <c r="F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C442" s="3"/>
      <c r="AD442" s="3"/>
      <c r="AE442" s="3"/>
      <c r="AF442" s="3"/>
      <c r="AG442" s="3"/>
      <c r="AH442" s="3"/>
    </row>
    <row r="443" spans="1:34" s="4" customFormat="1">
      <c r="A443" s="52"/>
      <c r="B443" s="53"/>
      <c r="C443" s="28"/>
      <c r="D443" s="29"/>
      <c r="F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C443" s="3"/>
      <c r="AD443" s="3"/>
      <c r="AE443" s="3"/>
      <c r="AF443" s="3"/>
      <c r="AG443" s="3"/>
      <c r="AH443" s="3"/>
    </row>
    <row r="444" spans="1:34" s="4" customFormat="1">
      <c r="A444" s="52"/>
      <c r="B444" s="53"/>
      <c r="C444" s="28"/>
      <c r="D444" s="29"/>
      <c r="F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C444" s="3"/>
      <c r="AD444" s="3"/>
      <c r="AE444" s="3"/>
      <c r="AF444" s="3"/>
      <c r="AG444" s="3"/>
      <c r="AH444" s="3"/>
    </row>
    <row r="445" spans="1:34" s="4" customFormat="1">
      <c r="A445" s="52"/>
      <c r="B445" s="53"/>
      <c r="C445" s="28"/>
      <c r="D445" s="29"/>
      <c r="F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C445" s="3"/>
      <c r="AD445" s="3"/>
      <c r="AE445" s="3"/>
      <c r="AF445" s="3"/>
      <c r="AG445" s="3"/>
      <c r="AH445" s="3"/>
    </row>
    <row r="446" spans="1:34" s="4" customFormat="1">
      <c r="A446" s="52"/>
      <c r="B446" s="53"/>
      <c r="C446" s="28"/>
      <c r="D446" s="29"/>
      <c r="F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C446" s="3"/>
      <c r="AD446" s="3"/>
      <c r="AE446" s="3"/>
      <c r="AF446" s="3"/>
      <c r="AG446" s="3"/>
      <c r="AH446" s="3"/>
    </row>
    <row r="447" spans="1:34" s="4" customFormat="1">
      <c r="A447" s="52"/>
      <c r="B447" s="53"/>
      <c r="C447" s="28"/>
      <c r="D447" s="29"/>
      <c r="F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C447" s="3"/>
      <c r="AD447" s="3"/>
      <c r="AE447" s="3"/>
      <c r="AF447" s="3"/>
      <c r="AG447" s="3"/>
      <c r="AH447" s="3"/>
    </row>
    <row r="448" spans="1:34" s="4" customFormat="1">
      <c r="A448" s="52"/>
      <c r="B448" s="53"/>
      <c r="C448" s="28"/>
      <c r="D448" s="29"/>
      <c r="F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C448" s="3"/>
      <c r="AD448" s="3"/>
      <c r="AE448" s="3"/>
      <c r="AF448" s="3"/>
      <c r="AG448" s="3"/>
      <c r="AH448" s="3"/>
    </row>
    <row r="449" spans="1:34" s="4" customFormat="1">
      <c r="A449" s="52"/>
      <c r="B449" s="53"/>
      <c r="C449" s="28"/>
      <c r="D449" s="29"/>
      <c r="F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C449" s="3"/>
      <c r="AD449" s="3"/>
      <c r="AE449" s="3"/>
      <c r="AF449" s="3"/>
      <c r="AG449" s="3"/>
      <c r="AH449" s="3"/>
    </row>
    <row r="450" spans="1:34" s="4" customFormat="1">
      <c r="A450" s="52"/>
      <c r="B450" s="53"/>
      <c r="C450" s="28"/>
      <c r="D450" s="29"/>
      <c r="F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C450" s="3"/>
      <c r="AD450" s="3"/>
      <c r="AE450" s="3"/>
      <c r="AF450" s="3"/>
      <c r="AG450" s="3"/>
      <c r="AH450" s="3"/>
    </row>
    <row r="451" spans="1:34" s="4" customFormat="1">
      <c r="A451" s="52"/>
      <c r="B451" s="53"/>
      <c r="C451" s="28"/>
      <c r="D451" s="29"/>
      <c r="F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C451" s="3"/>
      <c r="AD451" s="3"/>
      <c r="AE451" s="3"/>
      <c r="AF451" s="3"/>
      <c r="AG451" s="3"/>
      <c r="AH451" s="3"/>
    </row>
    <row r="452" spans="1:34" s="4" customFormat="1">
      <c r="A452" s="52"/>
      <c r="B452" s="53"/>
      <c r="C452" s="28"/>
      <c r="D452" s="29"/>
      <c r="F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C452" s="3"/>
      <c r="AD452" s="3"/>
      <c r="AE452" s="3"/>
      <c r="AF452" s="3"/>
      <c r="AG452" s="3"/>
      <c r="AH452" s="3"/>
    </row>
    <row r="453" spans="1:34" s="4" customFormat="1">
      <c r="A453" s="52"/>
      <c r="B453" s="53"/>
      <c r="C453" s="28"/>
      <c r="D453" s="29"/>
      <c r="F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C453" s="3"/>
      <c r="AD453" s="3"/>
      <c r="AE453" s="3"/>
      <c r="AF453" s="3"/>
      <c r="AG453" s="3"/>
      <c r="AH453" s="3"/>
    </row>
  </sheetData>
  <sortState xmlns:xlrd2="http://schemas.microsoft.com/office/spreadsheetml/2017/richdata2" ref="A13:AH395">
    <sortCondition ref="A13:A395"/>
  </sortState>
  <mergeCells count="7">
    <mergeCell ref="AC5:AH5"/>
    <mergeCell ref="E4:G4"/>
    <mergeCell ref="H4:L4"/>
    <mergeCell ref="M4:Q4"/>
    <mergeCell ref="S4:W4"/>
    <mergeCell ref="X4:AB4"/>
    <mergeCell ref="AC4:AH4"/>
  </mergeCells>
  <conditionalFormatting sqref="A13:AH395">
    <cfRule type="expression" dxfId="12" priority="4">
      <formula>NOT(INT(ROW(A13)/2)=ROW(A13)/2)</formula>
    </cfRule>
  </conditionalFormatting>
  <pageMargins left="0.4" right="0.4" top="0.75" bottom="0.75" header="0.3" footer="0.3"/>
  <pageSetup scale="55" firstPageNumber="23" fitToHeight="0" orientation="landscape" useFirstPageNumber="1" r:id="rId1"/>
  <headerFooter scaleWithDoc="0">
    <oddHeader>&amp;L&amp;"-,Bold"&amp;13Appendix A: Collective OPEB Amounts - KERS Non-Hazardous Insurance Plan</oddHeader>
    <oddFooter>&amp;L&amp;G&amp;R&amp;7Kentucky Employees Retirement System
Accounting Disclosure Information as of June 30, 2025
Page &amp;P</oddFooter>
  </headerFooter>
  <colBreaks count="3" manualBreakCount="3">
    <brk id="12" max="1048575" man="1"/>
    <brk id="18" max="1048575" man="1"/>
    <brk id="28" max="1048575" man="1"/>
  </col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B62E1-ABCE-4D70-80CB-9AFCA58127CD}">
  <dimension ref="A1:QE90"/>
  <sheetViews>
    <sheetView zoomScaleNormal="100" workbookViewId="0"/>
  </sheetViews>
  <sheetFormatPr defaultColWidth="9.140625" defaultRowHeight="12.75"/>
  <cols>
    <col min="1" max="1" width="12.7109375" style="1" customWidth="1"/>
    <col min="2" max="2" width="50.7109375" style="40" customWidth="1"/>
    <col min="3" max="3" width="15.7109375" style="1" customWidth="1"/>
    <col min="4" max="5" width="12.7109375" style="1" customWidth="1"/>
    <col min="6" max="14" width="15.7109375" style="1" customWidth="1"/>
    <col min="15" max="15" width="23.7109375" style="2" customWidth="1"/>
    <col min="16" max="22" width="15.7109375" style="1" customWidth="1"/>
    <col min="23" max="23" width="20.7109375" style="2" customWidth="1"/>
    <col min="24" max="27" width="15.7109375" style="1" customWidth="1"/>
    <col min="28" max="28" width="20.7109375" style="2" customWidth="1"/>
    <col min="29" max="29" width="15.7109375" style="1" customWidth="1"/>
    <col min="30" max="35" width="15.7109375" style="2" customWidth="1"/>
    <col min="36" max="447" width="9.140625" style="4"/>
    <col min="448" max="16384" width="9.140625" style="1"/>
  </cols>
  <sheetData>
    <row r="1" spans="1:35" s="49" customFormat="1" ht="23.25">
      <c r="A1" s="48" t="s">
        <v>2666</v>
      </c>
    </row>
    <row r="2" spans="1:35" s="49" customFormat="1"/>
    <row r="3" spans="1:35" s="49" customFormat="1"/>
    <row r="4" spans="1:35">
      <c r="A4" s="17"/>
      <c r="B4" s="17"/>
      <c r="C4" s="6"/>
      <c r="F4" s="137" t="s">
        <v>2724</v>
      </c>
      <c r="G4" s="138"/>
      <c r="H4" s="139"/>
      <c r="I4" s="137" t="s">
        <v>2723</v>
      </c>
      <c r="J4" s="138"/>
      <c r="K4" s="138"/>
      <c r="L4" s="138"/>
      <c r="M4" s="139"/>
      <c r="N4" s="137" t="s">
        <v>0</v>
      </c>
      <c r="O4" s="138"/>
      <c r="P4" s="138"/>
      <c r="Q4" s="138"/>
      <c r="R4" s="139"/>
      <c r="S4" s="6"/>
      <c r="T4" s="137" t="s">
        <v>1</v>
      </c>
      <c r="U4" s="138"/>
      <c r="V4" s="138"/>
      <c r="W4" s="138"/>
      <c r="X4" s="139"/>
      <c r="Y4" s="137" t="s">
        <v>2</v>
      </c>
      <c r="Z4" s="138"/>
      <c r="AA4" s="138"/>
      <c r="AB4" s="138"/>
      <c r="AC4" s="139"/>
      <c r="AD4" s="140" t="s">
        <v>3</v>
      </c>
      <c r="AE4" s="141"/>
      <c r="AF4" s="141"/>
      <c r="AG4" s="141"/>
      <c r="AH4" s="141"/>
      <c r="AI4" s="142"/>
    </row>
    <row r="5" spans="1:35">
      <c r="C5" s="14"/>
      <c r="D5" s="7"/>
      <c r="E5" s="9"/>
      <c r="F5" s="7"/>
      <c r="G5" s="8"/>
      <c r="H5" s="9"/>
      <c r="I5" s="58"/>
      <c r="J5" s="10"/>
      <c r="K5" s="10"/>
      <c r="L5" s="10"/>
      <c r="M5" s="59"/>
      <c r="N5" s="11"/>
      <c r="O5" s="99" t="s">
        <v>4</v>
      </c>
      <c r="P5" s="12"/>
      <c r="Q5" s="12"/>
      <c r="R5" s="13"/>
      <c r="S5" s="14"/>
      <c r="T5" s="11"/>
      <c r="U5" s="12"/>
      <c r="V5" s="12"/>
      <c r="W5" s="99" t="s">
        <v>5</v>
      </c>
      <c r="X5" s="13"/>
      <c r="Y5" s="11"/>
      <c r="Z5" s="12"/>
      <c r="AA5" s="12"/>
      <c r="AB5" s="99" t="s">
        <v>5</v>
      </c>
      <c r="AC5" s="13"/>
      <c r="AD5" s="134" t="s">
        <v>6</v>
      </c>
      <c r="AE5" s="135"/>
      <c r="AF5" s="135"/>
      <c r="AG5" s="135"/>
      <c r="AH5" s="135"/>
      <c r="AI5" s="136"/>
    </row>
    <row r="6" spans="1:35">
      <c r="C6" s="21"/>
      <c r="D6" s="5"/>
      <c r="E6" s="5"/>
      <c r="F6" s="15"/>
      <c r="G6" s="5"/>
      <c r="H6" s="16"/>
      <c r="I6" s="60"/>
      <c r="J6" s="17"/>
      <c r="K6" s="17"/>
      <c r="L6" s="17"/>
      <c r="M6" s="61"/>
      <c r="N6" s="18"/>
      <c r="O6" s="19" t="s">
        <v>7</v>
      </c>
      <c r="P6" s="6"/>
      <c r="Q6" s="6"/>
      <c r="R6" s="20"/>
      <c r="S6" s="21"/>
      <c r="T6" s="18"/>
      <c r="U6" s="6"/>
      <c r="V6" s="6"/>
      <c r="W6" s="19" t="s">
        <v>2640</v>
      </c>
      <c r="X6" s="20"/>
      <c r="Y6" s="18"/>
      <c r="Z6" s="6"/>
      <c r="AA6" s="6"/>
      <c r="AB6" s="19" t="s">
        <v>2640</v>
      </c>
      <c r="AC6" s="20"/>
      <c r="AD6" s="62"/>
      <c r="AE6" s="63"/>
      <c r="AF6" s="63"/>
      <c r="AG6" s="63"/>
      <c r="AH6" s="63"/>
      <c r="AI6" s="64"/>
    </row>
    <row r="7" spans="1:35">
      <c r="C7" s="21"/>
      <c r="D7" s="5"/>
      <c r="E7" s="5"/>
      <c r="F7" s="15"/>
      <c r="G7" s="5"/>
      <c r="H7" s="16"/>
      <c r="I7" s="60"/>
      <c r="J7" s="17"/>
      <c r="K7" s="17"/>
      <c r="L7" s="17"/>
      <c r="M7" s="61"/>
      <c r="N7" s="24" t="s">
        <v>8</v>
      </c>
      <c r="O7" s="19" t="s">
        <v>9</v>
      </c>
      <c r="P7" s="6"/>
      <c r="Q7" s="6" t="s">
        <v>8</v>
      </c>
      <c r="R7" s="16"/>
      <c r="S7" s="21"/>
      <c r="T7" s="18"/>
      <c r="U7" s="6"/>
      <c r="V7" s="6"/>
      <c r="W7" s="19" t="s">
        <v>10</v>
      </c>
      <c r="X7" s="20" t="s">
        <v>11</v>
      </c>
      <c r="Y7" s="18"/>
      <c r="Z7" s="6"/>
      <c r="AA7" s="6"/>
      <c r="AB7" s="19" t="s">
        <v>10</v>
      </c>
      <c r="AC7" s="20" t="s">
        <v>11</v>
      </c>
      <c r="AD7" s="22"/>
      <c r="AI7" s="23"/>
    </row>
    <row r="8" spans="1:35">
      <c r="C8" s="25" t="s">
        <v>2650</v>
      </c>
      <c r="D8" s="55">
        <v>2025</v>
      </c>
      <c r="E8" s="55">
        <v>2024</v>
      </c>
      <c r="F8" s="54"/>
      <c r="G8" s="50"/>
      <c r="H8" s="51"/>
      <c r="I8" s="60"/>
      <c r="J8" s="6" t="s">
        <v>12</v>
      </c>
      <c r="K8" s="6" t="s">
        <v>12</v>
      </c>
      <c r="L8" s="6" t="s">
        <v>13</v>
      </c>
      <c r="M8" s="20" t="s">
        <v>13</v>
      </c>
      <c r="N8" s="18" t="s">
        <v>14</v>
      </c>
      <c r="O8" s="19" t="s">
        <v>15</v>
      </c>
      <c r="P8" s="6" t="s">
        <v>16</v>
      </c>
      <c r="Q8" s="6" t="s">
        <v>14</v>
      </c>
      <c r="R8" s="20" t="s">
        <v>17</v>
      </c>
      <c r="S8" s="25" t="s">
        <v>18</v>
      </c>
      <c r="T8" s="18"/>
      <c r="U8" s="6"/>
      <c r="V8" s="6"/>
      <c r="W8" s="19" t="s">
        <v>19</v>
      </c>
      <c r="X8" s="20" t="s">
        <v>20</v>
      </c>
      <c r="Y8" s="18"/>
      <c r="Z8" s="6"/>
      <c r="AA8" s="6"/>
      <c r="AB8" s="19" t="s">
        <v>19</v>
      </c>
      <c r="AC8" s="20" t="s">
        <v>20</v>
      </c>
      <c r="AD8" s="22"/>
      <c r="AI8" s="23"/>
    </row>
    <row r="9" spans="1:35">
      <c r="A9" s="6" t="s">
        <v>21</v>
      </c>
      <c r="B9" s="6"/>
      <c r="C9" s="21" t="s">
        <v>30</v>
      </c>
      <c r="D9" s="6" t="s">
        <v>8</v>
      </c>
      <c r="E9" s="6" t="s">
        <v>8</v>
      </c>
      <c r="F9" s="18" t="s">
        <v>22</v>
      </c>
      <c r="G9" s="6" t="s">
        <v>23</v>
      </c>
      <c r="H9" s="20" t="s">
        <v>11</v>
      </c>
      <c r="I9" s="18" t="s">
        <v>12</v>
      </c>
      <c r="J9" s="6" t="s">
        <v>24</v>
      </c>
      <c r="K9" s="6" t="s">
        <v>25</v>
      </c>
      <c r="L9" s="6" t="s">
        <v>26</v>
      </c>
      <c r="M9" s="20" t="s">
        <v>26</v>
      </c>
      <c r="N9" s="18" t="s">
        <v>27</v>
      </c>
      <c r="O9" s="19" t="s">
        <v>28</v>
      </c>
      <c r="P9" s="6" t="s">
        <v>22</v>
      </c>
      <c r="Q9" s="6" t="s">
        <v>29</v>
      </c>
      <c r="R9" s="20" t="s">
        <v>22</v>
      </c>
      <c r="S9" s="21" t="s">
        <v>30</v>
      </c>
      <c r="T9" s="18" t="s">
        <v>31</v>
      </c>
      <c r="U9" s="6" t="s">
        <v>32</v>
      </c>
      <c r="V9" s="6" t="s">
        <v>33</v>
      </c>
      <c r="W9" s="19" t="s">
        <v>28</v>
      </c>
      <c r="X9" s="20" t="s">
        <v>34</v>
      </c>
      <c r="Y9" s="18" t="s">
        <v>31</v>
      </c>
      <c r="Z9" s="6" t="s">
        <v>32</v>
      </c>
      <c r="AA9" s="6" t="s">
        <v>33</v>
      </c>
      <c r="AB9" s="19" t="s">
        <v>28</v>
      </c>
      <c r="AC9" s="20" t="s">
        <v>35</v>
      </c>
      <c r="AD9" s="22"/>
      <c r="AI9" s="23"/>
    </row>
    <row r="10" spans="1:35" ht="13.5" thickBot="1">
      <c r="A10" s="67" t="s">
        <v>36</v>
      </c>
      <c r="B10" s="67" t="s">
        <v>1187</v>
      </c>
      <c r="C10" s="75">
        <v>45838</v>
      </c>
      <c r="D10" s="68" t="s">
        <v>37</v>
      </c>
      <c r="E10" s="68" t="s">
        <v>37</v>
      </c>
      <c r="F10" s="69" t="s">
        <v>38</v>
      </c>
      <c r="G10" s="68" t="s">
        <v>39</v>
      </c>
      <c r="H10" s="70" t="s">
        <v>38</v>
      </c>
      <c r="I10" s="71">
        <v>6.2E-2</v>
      </c>
      <c r="J10" s="72">
        <v>5.1999999999999998E-2</v>
      </c>
      <c r="K10" s="72">
        <v>7.1999999999999995E-2</v>
      </c>
      <c r="L10" s="72" t="s">
        <v>40</v>
      </c>
      <c r="M10" s="73" t="s">
        <v>41</v>
      </c>
      <c r="N10" s="69" t="s">
        <v>0</v>
      </c>
      <c r="O10" s="74" t="s">
        <v>42</v>
      </c>
      <c r="P10" s="68" t="s">
        <v>0</v>
      </c>
      <c r="Q10" s="68" t="s">
        <v>38</v>
      </c>
      <c r="R10" s="70" t="s">
        <v>0</v>
      </c>
      <c r="S10" s="75">
        <v>46203</v>
      </c>
      <c r="T10" s="69" t="s">
        <v>43</v>
      </c>
      <c r="U10" s="68" t="s">
        <v>44</v>
      </c>
      <c r="V10" s="68" t="s">
        <v>43</v>
      </c>
      <c r="W10" s="74" t="s">
        <v>42</v>
      </c>
      <c r="X10" s="70" t="s">
        <v>45</v>
      </c>
      <c r="Y10" s="69" t="s">
        <v>43</v>
      </c>
      <c r="Z10" s="68" t="s">
        <v>44</v>
      </c>
      <c r="AA10" s="68" t="s">
        <v>43</v>
      </c>
      <c r="AB10" s="74" t="s">
        <v>42</v>
      </c>
      <c r="AC10" s="70" t="s">
        <v>45</v>
      </c>
      <c r="AD10" s="76">
        <v>2026</v>
      </c>
      <c r="AE10" s="77">
        <f>AD10+1</f>
        <v>2027</v>
      </c>
      <c r="AF10" s="77">
        <f>AE10+1</f>
        <v>2028</v>
      </c>
      <c r="AG10" s="77">
        <f>AF10+1</f>
        <v>2029</v>
      </c>
      <c r="AH10" s="77">
        <f>AG10+1</f>
        <v>2030</v>
      </c>
      <c r="AI10" s="78" t="s">
        <v>46</v>
      </c>
    </row>
    <row r="11" spans="1:35">
      <c r="A11" s="26">
        <v>-1</v>
      </c>
      <c r="B11" s="26">
        <f>A11-1</f>
        <v>-2</v>
      </c>
      <c r="C11" s="35">
        <f t="shared" ref="C11:AI11" si="0">B11-1</f>
        <v>-3</v>
      </c>
      <c r="D11" s="26">
        <f t="shared" si="0"/>
        <v>-4</v>
      </c>
      <c r="E11" s="26">
        <f t="shared" si="0"/>
        <v>-5</v>
      </c>
      <c r="F11" s="30">
        <f t="shared" si="0"/>
        <v>-6</v>
      </c>
      <c r="G11" s="26">
        <f t="shared" si="0"/>
        <v>-7</v>
      </c>
      <c r="H11" s="31">
        <f t="shared" si="0"/>
        <v>-8</v>
      </c>
      <c r="I11" s="30">
        <f t="shared" si="0"/>
        <v>-9</v>
      </c>
      <c r="J11" s="26">
        <f t="shared" si="0"/>
        <v>-10</v>
      </c>
      <c r="K11" s="26">
        <f t="shared" si="0"/>
        <v>-11</v>
      </c>
      <c r="L11" s="26">
        <f t="shared" si="0"/>
        <v>-12</v>
      </c>
      <c r="M11" s="31">
        <f t="shared" si="0"/>
        <v>-13</v>
      </c>
      <c r="N11" s="30">
        <f t="shared" si="0"/>
        <v>-14</v>
      </c>
      <c r="O11" s="26">
        <f t="shared" si="0"/>
        <v>-15</v>
      </c>
      <c r="P11" s="26">
        <f t="shared" si="0"/>
        <v>-16</v>
      </c>
      <c r="Q11" s="26">
        <f t="shared" si="0"/>
        <v>-17</v>
      </c>
      <c r="R11" s="31">
        <f t="shared" si="0"/>
        <v>-18</v>
      </c>
      <c r="S11" s="35">
        <f t="shared" si="0"/>
        <v>-19</v>
      </c>
      <c r="T11" s="30">
        <f t="shared" si="0"/>
        <v>-20</v>
      </c>
      <c r="U11" s="26">
        <f t="shared" si="0"/>
        <v>-21</v>
      </c>
      <c r="V11" s="26">
        <f t="shared" si="0"/>
        <v>-22</v>
      </c>
      <c r="W11" s="26">
        <f t="shared" si="0"/>
        <v>-23</v>
      </c>
      <c r="X11" s="31">
        <f t="shared" si="0"/>
        <v>-24</v>
      </c>
      <c r="Y11" s="30">
        <f t="shared" si="0"/>
        <v>-25</v>
      </c>
      <c r="Z11" s="26">
        <f t="shared" si="0"/>
        <v>-26</v>
      </c>
      <c r="AA11" s="26">
        <f t="shared" si="0"/>
        <v>-27</v>
      </c>
      <c r="AB11" s="26">
        <f t="shared" si="0"/>
        <v>-28</v>
      </c>
      <c r="AC11" s="31">
        <f t="shared" si="0"/>
        <v>-29</v>
      </c>
      <c r="AD11" s="30">
        <f t="shared" si="0"/>
        <v>-30</v>
      </c>
      <c r="AE11" s="26">
        <f t="shared" si="0"/>
        <v>-31</v>
      </c>
      <c r="AF11" s="26">
        <f t="shared" si="0"/>
        <v>-32</v>
      </c>
      <c r="AG11" s="26">
        <f t="shared" si="0"/>
        <v>-33</v>
      </c>
      <c r="AH11" s="26">
        <f t="shared" si="0"/>
        <v>-34</v>
      </c>
      <c r="AI11" s="31">
        <f t="shared" si="0"/>
        <v>-35</v>
      </c>
    </row>
    <row r="12" spans="1:35">
      <c r="A12" s="6"/>
      <c r="B12" s="6"/>
      <c r="C12" s="36"/>
      <c r="D12" s="41"/>
      <c r="E12" s="41"/>
      <c r="F12" s="32"/>
      <c r="G12" s="27"/>
      <c r="H12" s="33"/>
      <c r="I12" s="32"/>
      <c r="J12" s="27"/>
      <c r="K12" s="27"/>
      <c r="L12" s="27"/>
      <c r="M12" s="33"/>
      <c r="N12" s="32"/>
      <c r="O12" s="3"/>
      <c r="P12" s="27"/>
      <c r="Q12" s="27"/>
      <c r="R12" s="33"/>
      <c r="S12" s="36"/>
      <c r="T12" s="32"/>
      <c r="X12" s="37"/>
      <c r="Y12" s="38"/>
      <c r="AC12" s="37"/>
      <c r="AD12" s="39"/>
      <c r="AE12" s="3"/>
      <c r="AF12" s="3"/>
      <c r="AG12" s="3"/>
      <c r="AH12" s="3"/>
      <c r="AI12" s="34"/>
    </row>
    <row r="13" spans="1:35" s="4" customFormat="1">
      <c r="A13" s="46">
        <v>1430</v>
      </c>
      <c r="B13" s="56" t="s">
        <v>1197</v>
      </c>
      <c r="C13" s="45">
        <v>1575760.85</v>
      </c>
      <c r="D13" s="57">
        <v>5.72151E-3</v>
      </c>
      <c r="E13" s="57">
        <v>5.7276999999999996E-3</v>
      </c>
      <c r="F13" s="65">
        <v>0</v>
      </c>
      <c r="G13" s="42">
        <v>5049</v>
      </c>
      <c r="H13" s="43">
        <v>5049</v>
      </c>
      <c r="I13" s="66">
        <v>-1448863</v>
      </c>
      <c r="J13" s="42">
        <v>-1106873</v>
      </c>
      <c r="K13" s="42">
        <v>-1731662</v>
      </c>
      <c r="L13" s="42">
        <v>-1683317</v>
      </c>
      <c r="M13" s="44">
        <v>-1170887</v>
      </c>
      <c r="N13" s="66">
        <v>-421269</v>
      </c>
      <c r="O13" s="42">
        <v>-13273.897908824436</v>
      </c>
      <c r="P13" s="42">
        <v>-434542.89790882444</v>
      </c>
      <c r="Q13" s="42">
        <v>0</v>
      </c>
      <c r="R13" s="44">
        <v>-434542.89790882444</v>
      </c>
      <c r="S13" s="45">
        <v>11750</v>
      </c>
      <c r="T13" s="66">
        <v>107666</v>
      </c>
      <c r="U13" s="42">
        <v>51146</v>
      </c>
      <c r="V13" s="42">
        <v>76651</v>
      </c>
      <c r="W13" s="42">
        <v>615.37311335415222</v>
      </c>
      <c r="X13" s="44">
        <v>236078.37311335414</v>
      </c>
      <c r="Y13" s="66">
        <v>390315</v>
      </c>
      <c r="Z13" s="42">
        <v>41091</v>
      </c>
      <c r="AA13" s="42">
        <v>280578</v>
      </c>
      <c r="AB13" s="42">
        <v>17791.205565640161</v>
      </c>
      <c r="AC13" s="43">
        <v>729775.20556564012</v>
      </c>
      <c r="AD13" s="66">
        <v>-266993.74208091485</v>
      </c>
      <c r="AE13" s="42">
        <v>-167610.84624096367</v>
      </c>
      <c r="AF13" s="42">
        <v>-32940.307070346447</v>
      </c>
      <c r="AG13" s="42">
        <v>-26151.937060061016</v>
      </c>
      <c r="AH13" s="42">
        <v>0</v>
      </c>
      <c r="AI13" s="44">
        <v>0</v>
      </c>
    </row>
    <row r="14" spans="1:35" s="4" customFormat="1">
      <c r="A14" s="46">
        <v>1440</v>
      </c>
      <c r="B14" s="56" t="s">
        <v>1204</v>
      </c>
      <c r="C14" s="45">
        <v>174665.01</v>
      </c>
      <c r="D14" s="57">
        <v>6.3420000000000002E-4</v>
      </c>
      <c r="E14" s="57">
        <v>1.1164899999999999E-3</v>
      </c>
      <c r="F14" s="65">
        <v>0</v>
      </c>
      <c r="G14" s="42">
        <v>560</v>
      </c>
      <c r="H14" s="43">
        <v>560</v>
      </c>
      <c r="I14" s="66">
        <v>-160599</v>
      </c>
      <c r="J14" s="42">
        <v>-122691</v>
      </c>
      <c r="K14" s="42">
        <v>-191946</v>
      </c>
      <c r="L14" s="42">
        <v>-186587</v>
      </c>
      <c r="M14" s="44">
        <v>-129787</v>
      </c>
      <c r="N14" s="66">
        <v>-46695</v>
      </c>
      <c r="O14" s="42">
        <v>13310.242794742611</v>
      </c>
      <c r="P14" s="42">
        <v>-33384.757205257389</v>
      </c>
      <c r="Q14" s="42">
        <v>0</v>
      </c>
      <c r="R14" s="44">
        <v>-33384.757205257389</v>
      </c>
      <c r="S14" s="45">
        <v>1302</v>
      </c>
      <c r="T14" s="66">
        <v>11934</v>
      </c>
      <c r="U14" s="42">
        <v>5669</v>
      </c>
      <c r="V14" s="42">
        <v>8496</v>
      </c>
      <c r="W14" s="42">
        <v>40686.732032579021</v>
      </c>
      <c r="X14" s="44">
        <v>66785.732032579021</v>
      </c>
      <c r="Y14" s="66">
        <v>43264</v>
      </c>
      <c r="Z14" s="42">
        <v>4555</v>
      </c>
      <c r="AA14" s="42">
        <v>31101</v>
      </c>
      <c r="AB14" s="42">
        <v>821.48255753532146</v>
      </c>
      <c r="AC14" s="43">
        <v>79741.482557535317</v>
      </c>
      <c r="AD14" s="66">
        <v>-15412.471314367627</v>
      </c>
      <c r="AE14" s="42">
        <v>-4828.0830887959382</v>
      </c>
      <c r="AF14" s="42">
        <v>7148.3649223948123</v>
      </c>
      <c r="AG14" s="42">
        <v>136.4389558124567</v>
      </c>
      <c r="AH14" s="42">
        <v>0</v>
      </c>
      <c r="AI14" s="44">
        <v>0</v>
      </c>
    </row>
    <row r="15" spans="1:35">
      <c r="A15" s="46">
        <v>1445</v>
      </c>
      <c r="B15" s="56" t="s">
        <v>1205</v>
      </c>
      <c r="C15" s="45">
        <v>558396.55000000005</v>
      </c>
      <c r="D15" s="57">
        <v>2.0275100000000002E-3</v>
      </c>
      <c r="E15" s="57">
        <v>1.8052999999999999E-3</v>
      </c>
      <c r="F15" s="65">
        <v>0</v>
      </c>
      <c r="G15" s="42">
        <v>1789</v>
      </c>
      <c r="H15" s="43">
        <v>1789</v>
      </c>
      <c r="I15" s="66">
        <v>-513428</v>
      </c>
      <c r="J15" s="42">
        <v>-392238</v>
      </c>
      <c r="K15" s="42">
        <v>-613643</v>
      </c>
      <c r="L15" s="42">
        <v>-596511</v>
      </c>
      <c r="M15" s="44">
        <v>-414923</v>
      </c>
      <c r="N15" s="66">
        <v>-149283</v>
      </c>
      <c r="O15" s="42">
        <v>-3989.1582103251126</v>
      </c>
      <c r="P15" s="42">
        <v>-153272.15821032511</v>
      </c>
      <c r="Q15" s="42">
        <v>0</v>
      </c>
      <c r="R15" s="44">
        <v>-153272.15821032511</v>
      </c>
      <c r="S15" s="45">
        <v>4164</v>
      </c>
      <c r="T15" s="66">
        <v>38153</v>
      </c>
      <c r="U15" s="42">
        <v>18124</v>
      </c>
      <c r="V15" s="42">
        <v>27162</v>
      </c>
      <c r="W15" s="42">
        <v>11742.234382589264</v>
      </c>
      <c r="X15" s="44">
        <v>95181.23438258926</v>
      </c>
      <c r="Y15" s="66">
        <v>138314</v>
      </c>
      <c r="Z15" s="42">
        <v>14561</v>
      </c>
      <c r="AA15" s="42">
        <v>99427</v>
      </c>
      <c r="AB15" s="42">
        <v>23221.292195958547</v>
      </c>
      <c r="AC15" s="43">
        <v>275523.29219595855</v>
      </c>
      <c r="AD15" s="66">
        <v>-94442.810781537162</v>
      </c>
      <c r="AE15" s="42">
        <v>-59213.718380454848</v>
      </c>
      <c r="AF15" s="42">
        <v>-16003.537973716202</v>
      </c>
      <c r="AG15" s="42">
        <v>-10681.990677661044</v>
      </c>
      <c r="AH15" s="42">
        <v>0</v>
      </c>
      <c r="AI15" s="44">
        <v>0</v>
      </c>
    </row>
    <row r="16" spans="1:35">
      <c r="A16" s="46">
        <v>1450</v>
      </c>
      <c r="B16" s="56" t="s">
        <v>1206</v>
      </c>
      <c r="C16" s="45">
        <v>763918.06</v>
      </c>
      <c r="D16" s="57">
        <v>2.7737500000000002E-3</v>
      </c>
      <c r="E16" s="57">
        <v>3.2263000000000001E-3</v>
      </c>
      <c r="F16" s="65">
        <v>0</v>
      </c>
      <c r="G16" s="42">
        <v>2448</v>
      </c>
      <c r="H16" s="43">
        <v>2448</v>
      </c>
      <c r="I16" s="66">
        <v>-702399</v>
      </c>
      <c r="J16" s="42">
        <v>-536605</v>
      </c>
      <c r="K16" s="42">
        <v>-839498</v>
      </c>
      <c r="L16" s="42">
        <v>-816061</v>
      </c>
      <c r="M16" s="44">
        <v>-567638</v>
      </c>
      <c r="N16" s="66">
        <v>-204228</v>
      </c>
      <c r="O16" s="42">
        <v>9132.1509566235218</v>
      </c>
      <c r="P16" s="42">
        <v>-195095.84904337648</v>
      </c>
      <c r="Q16" s="42">
        <v>0</v>
      </c>
      <c r="R16" s="44">
        <v>-195095.84904337648</v>
      </c>
      <c r="S16" s="45">
        <v>5696</v>
      </c>
      <c r="T16" s="66">
        <v>52196</v>
      </c>
      <c r="U16" s="42">
        <v>24795</v>
      </c>
      <c r="V16" s="42">
        <v>37160</v>
      </c>
      <c r="W16" s="42">
        <v>35577.460272160308</v>
      </c>
      <c r="X16" s="44">
        <v>149728.4602721603</v>
      </c>
      <c r="Y16" s="66">
        <v>189222</v>
      </c>
      <c r="Z16" s="42">
        <v>19921</v>
      </c>
      <c r="AA16" s="42">
        <v>136022</v>
      </c>
      <c r="AB16" s="42">
        <v>3245.0454534656419</v>
      </c>
      <c r="AC16" s="43">
        <v>348410.04545346566</v>
      </c>
      <c r="AD16" s="66">
        <v>-115616.15195101575</v>
      </c>
      <c r="AE16" s="42">
        <v>-67384.157209900266</v>
      </c>
      <c r="AF16" s="42">
        <v>-5837.9573463095858</v>
      </c>
      <c r="AG16" s="42">
        <v>-9843.3186740797501</v>
      </c>
      <c r="AH16" s="42">
        <v>0</v>
      </c>
      <c r="AI16" s="44">
        <v>0</v>
      </c>
    </row>
    <row r="17" spans="1:35">
      <c r="A17" s="46">
        <v>1465</v>
      </c>
      <c r="B17" s="56" t="s">
        <v>1215</v>
      </c>
      <c r="C17" s="45">
        <v>1245175.23</v>
      </c>
      <c r="D17" s="57">
        <v>4.5211699999999997E-3</v>
      </c>
      <c r="E17" s="57">
        <v>4.1522E-3</v>
      </c>
      <c r="F17" s="65">
        <v>0</v>
      </c>
      <c r="G17" s="42">
        <v>3990</v>
      </c>
      <c r="H17" s="43">
        <v>3990</v>
      </c>
      <c r="I17" s="66">
        <v>-1144900</v>
      </c>
      <c r="J17" s="42">
        <v>-874657</v>
      </c>
      <c r="K17" s="42">
        <v>-1368369</v>
      </c>
      <c r="L17" s="42">
        <v>-1330167</v>
      </c>
      <c r="M17" s="44">
        <v>-925242</v>
      </c>
      <c r="N17" s="66">
        <v>-332889</v>
      </c>
      <c r="O17" s="42">
        <v>-15155.985095989323</v>
      </c>
      <c r="P17" s="42">
        <v>-348044.98509598931</v>
      </c>
      <c r="Q17" s="42">
        <v>0</v>
      </c>
      <c r="R17" s="44">
        <v>-348044.98509598931</v>
      </c>
      <c r="S17" s="45">
        <v>9285</v>
      </c>
      <c r="T17" s="66">
        <v>85078</v>
      </c>
      <c r="U17" s="42">
        <v>40416</v>
      </c>
      <c r="V17" s="42">
        <v>60570</v>
      </c>
      <c r="W17" s="42">
        <v>5431.7268655931784</v>
      </c>
      <c r="X17" s="44">
        <v>191495.72686559317</v>
      </c>
      <c r="Y17" s="66">
        <v>308429</v>
      </c>
      <c r="Z17" s="42">
        <v>32471</v>
      </c>
      <c r="AA17" s="42">
        <v>221715</v>
      </c>
      <c r="AB17" s="42">
        <v>40863.425158900303</v>
      </c>
      <c r="AC17" s="43">
        <v>603478.42515890033</v>
      </c>
      <c r="AD17" s="66">
        <v>-216668.32363874203</v>
      </c>
      <c r="AE17" s="42">
        <v>-138367.44014038949</v>
      </c>
      <c r="AF17" s="42">
        <v>-33922.701513719665</v>
      </c>
      <c r="AG17" s="42">
        <v>-23024.233000455941</v>
      </c>
      <c r="AH17" s="42">
        <v>0</v>
      </c>
      <c r="AI17" s="44">
        <v>0</v>
      </c>
    </row>
    <row r="18" spans="1:35">
      <c r="A18" s="46">
        <v>3801</v>
      </c>
      <c r="B18" s="56" t="s">
        <v>1346</v>
      </c>
      <c r="C18" s="45">
        <v>317152.46999999997</v>
      </c>
      <c r="D18" s="57">
        <v>1.15157E-3</v>
      </c>
      <c r="E18" s="57">
        <v>7.2086999999999997E-4</v>
      </c>
      <c r="F18" s="65">
        <v>0</v>
      </c>
      <c r="G18" s="42">
        <v>1016</v>
      </c>
      <c r="H18" s="43">
        <v>1016</v>
      </c>
      <c r="I18" s="66">
        <v>-291613</v>
      </c>
      <c r="J18" s="42">
        <v>-222781</v>
      </c>
      <c r="K18" s="42">
        <v>-348532</v>
      </c>
      <c r="L18" s="42">
        <v>-338802</v>
      </c>
      <c r="M18" s="44">
        <v>-235665</v>
      </c>
      <c r="N18" s="66">
        <v>-84789</v>
      </c>
      <c r="O18" s="42">
        <v>-10683.214666120572</v>
      </c>
      <c r="P18" s="42">
        <v>-95472.214666120577</v>
      </c>
      <c r="Q18" s="42">
        <v>0</v>
      </c>
      <c r="R18" s="44">
        <v>-95472.214666120577</v>
      </c>
      <c r="S18" s="45">
        <v>2365</v>
      </c>
      <c r="T18" s="66">
        <v>21670</v>
      </c>
      <c r="U18" s="42">
        <v>10294</v>
      </c>
      <c r="V18" s="42">
        <v>15428</v>
      </c>
      <c r="W18" s="42">
        <v>1217.9967413326845</v>
      </c>
      <c r="X18" s="44">
        <v>48609.996741332681</v>
      </c>
      <c r="Y18" s="66">
        <v>78559</v>
      </c>
      <c r="Z18" s="42">
        <v>8270</v>
      </c>
      <c r="AA18" s="42">
        <v>56472</v>
      </c>
      <c r="AB18" s="42">
        <v>34691.901271033865</v>
      </c>
      <c r="AC18" s="43">
        <v>177992.90127103386</v>
      </c>
      <c r="AD18" s="66">
        <v>-62775.676943982398</v>
      </c>
      <c r="AE18" s="42">
        <v>-42650.524662395481</v>
      </c>
      <c r="AF18" s="42">
        <v>-15968.955789398407</v>
      </c>
      <c r="AG18" s="42">
        <v>-7987.747133924895</v>
      </c>
      <c r="AH18" s="42">
        <v>0</v>
      </c>
      <c r="AI18" s="44">
        <v>0</v>
      </c>
    </row>
    <row r="19" spans="1:35">
      <c r="A19" s="46">
        <v>31040</v>
      </c>
      <c r="B19" s="56" t="s">
        <v>1292</v>
      </c>
      <c r="C19" s="45">
        <v>1754841.39</v>
      </c>
      <c r="D19" s="57">
        <v>6.3717399999999999E-3</v>
      </c>
      <c r="E19" s="57">
        <v>4.3106999999999998E-3</v>
      </c>
      <c r="F19" s="65">
        <v>0</v>
      </c>
      <c r="G19" s="42">
        <v>5623</v>
      </c>
      <c r="H19" s="43">
        <v>5623</v>
      </c>
      <c r="I19" s="66">
        <v>-1613521</v>
      </c>
      <c r="J19" s="42">
        <v>-1232665</v>
      </c>
      <c r="K19" s="42">
        <v>-1928460</v>
      </c>
      <c r="L19" s="42">
        <v>-1874620</v>
      </c>
      <c r="M19" s="44">
        <v>-1303954</v>
      </c>
      <c r="N19" s="66">
        <v>-469145</v>
      </c>
      <c r="O19" s="42">
        <v>-54882.195058897385</v>
      </c>
      <c r="P19" s="42">
        <v>-524027.19505889737</v>
      </c>
      <c r="Q19" s="42">
        <v>0</v>
      </c>
      <c r="R19" s="44">
        <v>-524027.19505889737</v>
      </c>
      <c r="S19" s="45">
        <v>13085</v>
      </c>
      <c r="T19" s="66">
        <v>119902</v>
      </c>
      <c r="U19" s="42">
        <v>56959</v>
      </c>
      <c r="V19" s="42">
        <v>85362</v>
      </c>
      <c r="W19" s="42">
        <v>3966.8361485678106</v>
      </c>
      <c r="X19" s="44">
        <v>266189.83614856779</v>
      </c>
      <c r="Y19" s="66">
        <v>434673</v>
      </c>
      <c r="Z19" s="42">
        <v>45761</v>
      </c>
      <c r="AA19" s="42">
        <v>312465</v>
      </c>
      <c r="AB19" s="42">
        <v>166476.00577574418</v>
      </c>
      <c r="AC19" s="43">
        <v>959375.00577574421</v>
      </c>
      <c r="AD19" s="66">
        <v>-340101.17210575234</v>
      </c>
      <c r="AE19" s="42">
        <v>-229431.52847615373</v>
      </c>
      <c r="AF19" s="42">
        <v>-81489.216222502437</v>
      </c>
      <c r="AG19" s="42">
        <v>-42163.252822767834</v>
      </c>
      <c r="AH19" s="42">
        <v>0</v>
      </c>
      <c r="AI19" s="44">
        <v>0</v>
      </c>
    </row>
    <row r="20" spans="1:35">
      <c r="A20" s="46">
        <v>31095</v>
      </c>
      <c r="B20" s="56" t="s">
        <v>1302</v>
      </c>
      <c r="C20" s="45">
        <v>2366534.46</v>
      </c>
      <c r="D20" s="57">
        <v>8.5927699999999996E-3</v>
      </c>
      <c r="E20" s="57">
        <v>8.8207900000000002E-3</v>
      </c>
      <c r="F20" s="65">
        <v>0</v>
      </c>
      <c r="G20" s="42">
        <v>7583</v>
      </c>
      <c r="H20" s="43">
        <v>7583</v>
      </c>
      <c r="I20" s="66">
        <v>-2175954</v>
      </c>
      <c r="J20" s="42">
        <v>-1662341</v>
      </c>
      <c r="K20" s="42">
        <v>-2600673</v>
      </c>
      <c r="L20" s="42">
        <v>-2528066</v>
      </c>
      <c r="M20" s="44">
        <v>-1758480</v>
      </c>
      <c r="N20" s="66">
        <v>-632677</v>
      </c>
      <c r="O20" s="42">
        <v>-4085.0200190476999</v>
      </c>
      <c r="P20" s="42">
        <v>-636762.02001904766</v>
      </c>
      <c r="Q20" s="42">
        <v>0</v>
      </c>
      <c r="R20" s="44">
        <v>-636762.02001904766</v>
      </c>
      <c r="S20" s="45">
        <v>17646</v>
      </c>
      <c r="T20" s="66">
        <v>161696</v>
      </c>
      <c r="U20" s="42">
        <v>76813</v>
      </c>
      <c r="V20" s="42">
        <v>115117</v>
      </c>
      <c r="W20" s="42">
        <v>16920.141080309906</v>
      </c>
      <c r="X20" s="44">
        <v>370546.14108030993</v>
      </c>
      <c r="Y20" s="66">
        <v>586189</v>
      </c>
      <c r="Z20" s="42">
        <v>61712</v>
      </c>
      <c r="AA20" s="42">
        <v>421383</v>
      </c>
      <c r="AB20" s="42">
        <v>7021.5739727126402</v>
      </c>
      <c r="AC20" s="43">
        <v>1076305.5739727127</v>
      </c>
      <c r="AD20" s="66">
        <v>-385239.39244799531</v>
      </c>
      <c r="AE20" s="42">
        <v>-238568.90233101993</v>
      </c>
      <c r="AF20" s="42">
        <v>-44052.897692218612</v>
      </c>
      <c r="AG20" s="42">
        <v>-37898.240421168899</v>
      </c>
      <c r="AH20" s="42">
        <v>0</v>
      </c>
      <c r="AI20" s="44">
        <v>0</v>
      </c>
    </row>
    <row r="21" spans="1:35">
      <c r="A21" s="46">
        <v>35615</v>
      </c>
      <c r="B21" s="56" t="s">
        <v>1337</v>
      </c>
      <c r="C21" s="45">
        <v>219706.75</v>
      </c>
      <c r="D21" s="57">
        <v>7.9774000000000002E-4</v>
      </c>
      <c r="E21" s="57">
        <v>6.9601000000000005E-4</v>
      </c>
      <c r="F21" s="65">
        <v>0</v>
      </c>
      <c r="G21" s="42">
        <v>704</v>
      </c>
      <c r="H21" s="43">
        <v>704</v>
      </c>
      <c r="I21" s="66">
        <v>-202012</v>
      </c>
      <c r="J21" s="42">
        <v>-154329</v>
      </c>
      <c r="K21" s="42">
        <v>-241443</v>
      </c>
      <c r="L21" s="42">
        <v>-234702</v>
      </c>
      <c r="M21" s="44">
        <v>-163255</v>
      </c>
      <c r="N21" s="66">
        <v>-58737</v>
      </c>
      <c r="O21" s="42">
        <v>-1406.3618028480512</v>
      </c>
      <c r="P21" s="42">
        <v>-60143.361802848049</v>
      </c>
      <c r="Q21" s="42">
        <v>0</v>
      </c>
      <c r="R21" s="44">
        <v>-60143.361802848049</v>
      </c>
      <c r="S21" s="45">
        <v>1638</v>
      </c>
      <c r="T21" s="66">
        <v>15012</v>
      </c>
      <c r="U21" s="42">
        <v>7131</v>
      </c>
      <c r="V21" s="42">
        <v>10687</v>
      </c>
      <c r="W21" s="42">
        <v>2618.0518297187596</v>
      </c>
      <c r="X21" s="44">
        <v>35448.051829718759</v>
      </c>
      <c r="Y21" s="66">
        <v>54421</v>
      </c>
      <c r="Z21" s="42">
        <v>5729</v>
      </c>
      <c r="AA21" s="42">
        <v>39121</v>
      </c>
      <c r="AB21" s="42">
        <v>8701.1789085776218</v>
      </c>
      <c r="AC21" s="43">
        <v>107972.17890857763</v>
      </c>
      <c r="AD21" s="66">
        <v>-37428.705185660401</v>
      </c>
      <c r="AE21" s="42">
        <v>-24085.812858594716</v>
      </c>
      <c r="AF21" s="42">
        <v>-6715.7580689250935</v>
      </c>
      <c r="AG21" s="42">
        <v>-4293.8509656786482</v>
      </c>
      <c r="AH21" s="42">
        <v>0</v>
      </c>
      <c r="AI21" s="44">
        <v>0</v>
      </c>
    </row>
    <row r="22" spans="1:35">
      <c r="A22" s="46">
        <v>39079</v>
      </c>
      <c r="B22" s="56" t="s">
        <v>1348</v>
      </c>
      <c r="C22" s="45">
        <v>364974.43</v>
      </c>
      <c r="D22" s="57">
        <v>1.3251999999999999E-3</v>
      </c>
      <c r="E22" s="57">
        <v>1.05112E-3</v>
      </c>
      <c r="F22" s="65">
        <v>0</v>
      </c>
      <c r="G22" s="42">
        <v>1169</v>
      </c>
      <c r="H22" s="43">
        <v>1169</v>
      </c>
      <c r="I22" s="66">
        <v>-335581</v>
      </c>
      <c r="J22" s="42">
        <v>-256371</v>
      </c>
      <c r="K22" s="42">
        <v>-401083</v>
      </c>
      <c r="L22" s="42">
        <v>-389885</v>
      </c>
      <c r="M22" s="44">
        <v>-271198</v>
      </c>
      <c r="N22" s="66">
        <v>-97573</v>
      </c>
      <c r="O22" s="42">
        <v>-5255.8903433351425</v>
      </c>
      <c r="P22" s="42">
        <v>-102828.89034333514</v>
      </c>
      <c r="Q22" s="42">
        <v>0</v>
      </c>
      <c r="R22" s="44">
        <v>-102828.89034333514</v>
      </c>
      <c r="S22" s="45">
        <v>2721</v>
      </c>
      <c r="T22" s="66">
        <v>24937</v>
      </c>
      <c r="U22" s="42">
        <v>11846</v>
      </c>
      <c r="V22" s="42">
        <v>17754</v>
      </c>
      <c r="W22" s="42">
        <v>2686.0625262629342</v>
      </c>
      <c r="X22" s="44">
        <v>57223.062526262933</v>
      </c>
      <c r="Y22" s="66">
        <v>90404</v>
      </c>
      <c r="Z22" s="42">
        <v>9517</v>
      </c>
      <c r="AA22" s="42">
        <v>64987</v>
      </c>
      <c r="AB22" s="42">
        <v>22969.616140733702</v>
      </c>
      <c r="AC22" s="43">
        <v>187877.61614073371</v>
      </c>
      <c r="AD22" s="66">
        <v>-66002.943960711476</v>
      </c>
      <c r="AE22" s="42">
        <v>-43357.845073048084</v>
      </c>
      <c r="AF22" s="42">
        <v>-13499.19483434179</v>
      </c>
      <c r="AG22" s="42">
        <v>-7794.5697463694169</v>
      </c>
      <c r="AH22" s="42">
        <v>0</v>
      </c>
      <c r="AI22" s="44">
        <v>0</v>
      </c>
    </row>
    <row r="23" spans="1:35">
      <c r="A23" s="46">
        <v>50660</v>
      </c>
      <c r="B23" s="56" t="s">
        <v>1360</v>
      </c>
      <c r="C23" s="45">
        <v>6586704.1900000004</v>
      </c>
      <c r="D23" s="57">
        <v>2.3916E-2</v>
      </c>
      <c r="E23" s="57">
        <v>2.507119E-2</v>
      </c>
      <c r="F23" s="65">
        <v>0</v>
      </c>
      <c r="G23" s="42">
        <v>21105</v>
      </c>
      <c r="H23" s="43">
        <v>21105</v>
      </c>
      <c r="I23" s="66">
        <v>-6056268</v>
      </c>
      <c r="J23" s="42">
        <v>-4626745</v>
      </c>
      <c r="K23" s="42">
        <v>-7238374</v>
      </c>
      <c r="L23" s="42">
        <v>-7036291</v>
      </c>
      <c r="M23" s="44">
        <v>-4894326</v>
      </c>
      <c r="N23" s="66">
        <v>-1760911</v>
      </c>
      <c r="O23" s="42">
        <v>-8895.1523778986975</v>
      </c>
      <c r="P23" s="42">
        <v>-1769806.1523778988</v>
      </c>
      <c r="Q23" s="42">
        <v>0</v>
      </c>
      <c r="R23" s="44">
        <v>-1769806.1523778988</v>
      </c>
      <c r="S23" s="45">
        <v>49114</v>
      </c>
      <c r="T23" s="66">
        <v>450044</v>
      </c>
      <c r="U23" s="42">
        <v>213791</v>
      </c>
      <c r="V23" s="42">
        <v>320401</v>
      </c>
      <c r="W23" s="42">
        <v>70356.447548680429</v>
      </c>
      <c r="X23" s="44">
        <v>1054592.4475486805</v>
      </c>
      <c r="Y23" s="66">
        <v>1631523</v>
      </c>
      <c r="Z23" s="42">
        <v>171762</v>
      </c>
      <c r="AA23" s="42">
        <v>1172822</v>
      </c>
      <c r="AB23" s="42">
        <v>34681.683788233058</v>
      </c>
      <c r="AC23" s="43">
        <v>3010788.683788233</v>
      </c>
      <c r="AD23" s="66">
        <v>-1078779.4550520594</v>
      </c>
      <c r="AE23" s="42">
        <v>-663256.71124313155</v>
      </c>
      <c r="AF23" s="42">
        <v>-111957.68524897168</v>
      </c>
      <c r="AG23" s="42">
        <v>-102202.38469538989</v>
      </c>
      <c r="AH23" s="42">
        <v>0</v>
      </c>
      <c r="AI23" s="44">
        <v>0</v>
      </c>
    </row>
    <row r="24" spans="1:35">
      <c r="A24" s="46">
        <v>50665</v>
      </c>
      <c r="B24" s="56" t="s">
        <v>1361</v>
      </c>
      <c r="C24" s="45">
        <v>346665.36</v>
      </c>
      <c r="D24" s="57">
        <v>1.2587200000000001E-3</v>
      </c>
      <c r="E24" s="57">
        <v>1.45064E-3</v>
      </c>
      <c r="F24" s="65">
        <v>0</v>
      </c>
      <c r="G24" s="42">
        <v>1111</v>
      </c>
      <c r="H24" s="43">
        <v>1111</v>
      </c>
      <c r="I24" s="66">
        <v>-318747</v>
      </c>
      <c r="J24" s="42">
        <v>-243510</v>
      </c>
      <c r="K24" s="42">
        <v>-380962</v>
      </c>
      <c r="L24" s="42">
        <v>-370326</v>
      </c>
      <c r="M24" s="44">
        <v>-257593</v>
      </c>
      <c r="N24" s="66">
        <v>-92678</v>
      </c>
      <c r="O24" s="42">
        <v>3129.9515092931456</v>
      </c>
      <c r="P24" s="42">
        <v>-89548.04849070686</v>
      </c>
      <c r="Q24" s="42">
        <v>0</v>
      </c>
      <c r="R24" s="44">
        <v>-89548.04849070686</v>
      </c>
      <c r="S24" s="45">
        <v>2585</v>
      </c>
      <c r="T24" s="66">
        <v>23686</v>
      </c>
      <c r="U24" s="42">
        <v>11252</v>
      </c>
      <c r="V24" s="42">
        <v>16863</v>
      </c>
      <c r="W24" s="42">
        <v>14404.364281482602</v>
      </c>
      <c r="X24" s="44">
        <v>66205.364281482602</v>
      </c>
      <c r="Y24" s="66">
        <v>85868</v>
      </c>
      <c r="Z24" s="42">
        <v>9040</v>
      </c>
      <c r="AA24" s="42">
        <v>61727</v>
      </c>
      <c r="AB24" s="42">
        <v>825.38839634904411</v>
      </c>
      <c r="AC24" s="43">
        <v>157460.38839634904</v>
      </c>
      <c r="AD24" s="66">
        <v>-52574.207999378945</v>
      </c>
      <c r="AE24" s="42">
        <v>-31150.080292734339</v>
      </c>
      <c r="AF24" s="42">
        <v>-2978.1674697196813</v>
      </c>
      <c r="AG24" s="42">
        <v>-4552.5683530334736</v>
      </c>
      <c r="AH24" s="42">
        <v>0</v>
      </c>
      <c r="AI24" s="44">
        <v>0</v>
      </c>
    </row>
    <row r="25" spans="1:35">
      <c r="A25" s="46">
        <v>50670</v>
      </c>
      <c r="B25" s="56" t="s">
        <v>1362</v>
      </c>
      <c r="C25" s="45">
        <v>1663249.43</v>
      </c>
      <c r="D25" s="57">
        <v>6.0391799999999999E-3</v>
      </c>
      <c r="E25" s="57">
        <v>4.75086E-3</v>
      </c>
      <c r="F25" s="65">
        <v>0</v>
      </c>
      <c r="G25" s="42">
        <v>5329</v>
      </c>
      <c r="H25" s="43">
        <v>5329</v>
      </c>
      <c r="I25" s="66">
        <v>-1529307</v>
      </c>
      <c r="J25" s="42">
        <v>-1168329</v>
      </c>
      <c r="K25" s="42">
        <v>-1827808</v>
      </c>
      <c r="L25" s="42">
        <v>-1776778</v>
      </c>
      <c r="M25" s="44">
        <v>-1235897</v>
      </c>
      <c r="N25" s="66">
        <v>-444659</v>
      </c>
      <c r="O25" s="42">
        <v>-31185.038877805549</v>
      </c>
      <c r="P25" s="42">
        <v>-475844.03887780558</v>
      </c>
      <c r="Q25" s="42">
        <v>0</v>
      </c>
      <c r="R25" s="44">
        <v>-475844.03887780558</v>
      </c>
      <c r="S25" s="45">
        <v>12402</v>
      </c>
      <c r="T25" s="66">
        <v>113644</v>
      </c>
      <c r="U25" s="42">
        <v>53986</v>
      </c>
      <c r="V25" s="42">
        <v>80906</v>
      </c>
      <c r="W25" s="42">
        <v>8684.1875844687947</v>
      </c>
      <c r="X25" s="44">
        <v>257220.1875844688</v>
      </c>
      <c r="Y25" s="66">
        <v>411986</v>
      </c>
      <c r="Z25" s="42">
        <v>43373</v>
      </c>
      <c r="AA25" s="42">
        <v>296157</v>
      </c>
      <c r="AB25" s="42">
        <v>108406.41284365815</v>
      </c>
      <c r="AC25" s="43">
        <v>859922.41284365812</v>
      </c>
      <c r="AD25" s="66">
        <v>-303909.09184048703</v>
      </c>
      <c r="AE25" s="42">
        <v>-200482.94246184171</v>
      </c>
      <c r="AF25" s="42">
        <v>-62539.640667943037</v>
      </c>
      <c r="AG25" s="42">
        <v>-35770.550288917577</v>
      </c>
      <c r="AH25" s="42">
        <v>0</v>
      </c>
      <c r="AI25" s="44">
        <v>0</v>
      </c>
    </row>
    <row r="26" spans="1:35">
      <c r="A26" s="46">
        <v>53729</v>
      </c>
      <c r="B26" s="56" t="s">
        <v>1379</v>
      </c>
      <c r="C26" s="45">
        <v>4531198.82</v>
      </c>
      <c r="D26" s="57">
        <v>1.6452560000000001E-2</v>
      </c>
      <c r="E26" s="57">
        <v>1.3677440000000001E-2</v>
      </c>
      <c r="F26" s="65">
        <v>0</v>
      </c>
      <c r="G26" s="42">
        <v>14519</v>
      </c>
      <c r="H26" s="43">
        <v>14519</v>
      </c>
      <c r="I26" s="66">
        <v>-4166295</v>
      </c>
      <c r="J26" s="42">
        <v>-3182882</v>
      </c>
      <c r="K26" s="42">
        <v>-4979503</v>
      </c>
      <c r="L26" s="42">
        <v>-4840484</v>
      </c>
      <c r="M26" s="44">
        <v>-3366959</v>
      </c>
      <c r="N26" s="66">
        <v>-1211385</v>
      </c>
      <c r="O26" s="42">
        <v>-95551.168335055176</v>
      </c>
      <c r="P26" s="42">
        <v>-1306936.1683350552</v>
      </c>
      <c r="Q26" s="42">
        <v>0</v>
      </c>
      <c r="R26" s="44">
        <v>-1306936.1683350552</v>
      </c>
      <c r="S26" s="45">
        <v>33787</v>
      </c>
      <c r="T26" s="66">
        <v>309600</v>
      </c>
      <c r="U26" s="42">
        <v>147073</v>
      </c>
      <c r="V26" s="42">
        <v>220414</v>
      </c>
      <c r="W26" s="42">
        <v>1045.6586512357087</v>
      </c>
      <c r="X26" s="44">
        <v>678132.65865123575</v>
      </c>
      <c r="Y26" s="66">
        <v>1122375</v>
      </c>
      <c r="Z26" s="42">
        <v>118160</v>
      </c>
      <c r="AA26" s="42">
        <v>806820</v>
      </c>
      <c r="AB26" s="42">
        <v>286881.63536138606</v>
      </c>
      <c r="AC26" s="43">
        <v>2334236.635361386</v>
      </c>
      <c r="AD26" s="66">
        <v>-842278.06290686247</v>
      </c>
      <c r="AE26" s="42">
        <v>-563320.95870010648</v>
      </c>
      <c r="AF26" s="42">
        <v>-157690.10157942344</v>
      </c>
      <c r="AG26" s="42">
        <v>-92814.853523757716</v>
      </c>
      <c r="AH26" s="42">
        <v>0</v>
      </c>
      <c r="AI26" s="44">
        <v>0</v>
      </c>
    </row>
    <row r="27" spans="1:35">
      <c r="A27" s="46">
        <v>54520</v>
      </c>
      <c r="B27" s="56" t="s">
        <v>1386</v>
      </c>
      <c r="C27" s="45">
        <v>7500933.8099999996</v>
      </c>
      <c r="D27" s="57">
        <v>2.7235519999999999E-2</v>
      </c>
      <c r="E27" s="57">
        <v>2.7935769999999999E-2</v>
      </c>
      <c r="F27" s="65">
        <v>0</v>
      </c>
      <c r="G27" s="42">
        <v>24034</v>
      </c>
      <c r="H27" s="43">
        <v>24034</v>
      </c>
      <c r="I27" s="66">
        <v>-6896873</v>
      </c>
      <c r="J27" s="42">
        <v>-5268933</v>
      </c>
      <c r="K27" s="42">
        <v>-8243054</v>
      </c>
      <c r="L27" s="42">
        <v>-8012922</v>
      </c>
      <c r="M27" s="44">
        <v>-5573654</v>
      </c>
      <c r="N27" s="66">
        <v>-2005324</v>
      </c>
      <c r="O27" s="42">
        <v>13427.78162991412</v>
      </c>
      <c r="P27" s="42">
        <v>-1991896.2183700858</v>
      </c>
      <c r="Q27" s="42">
        <v>0</v>
      </c>
      <c r="R27" s="44">
        <v>-1991896.2183700858</v>
      </c>
      <c r="S27" s="45">
        <v>55931</v>
      </c>
      <c r="T27" s="66">
        <v>512510</v>
      </c>
      <c r="U27" s="42">
        <v>243465</v>
      </c>
      <c r="V27" s="42">
        <v>364872</v>
      </c>
      <c r="W27" s="42">
        <v>56293.828727646724</v>
      </c>
      <c r="X27" s="44">
        <v>1177140.8287276467</v>
      </c>
      <c r="Y27" s="66">
        <v>1857977</v>
      </c>
      <c r="Z27" s="42">
        <v>195602</v>
      </c>
      <c r="AA27" s="42">
        <v>1335608</v>
      </c>
      <c r="AB27" s="42">
        <v>15430.732017261533</v>
      </c>
      <c r="AC27" s="43">
        <v>3404617.7320172614</v>
      </c>
      <c r="AD27" s="66">
        <v>-1217293.5624384317</v>
      </c>
      <c r="AE27" s="42">
        <v>-750003.04381542304</v>
      </c>
      <c r="AF27" s="42">
        <v>-139913.93782236535</v>
      </c>
      <c r="AG27" s="42">
        <v>-120266.35921339436</v>
      </c>
      <c r="AH27" s="42">
        <v>0</v>
      </c>
      <c r="AI27" s="44">
        <v>0</v>
      </c>
    </row>
    <row r="28" spans="1:35">
      <c r="A28" s="46">
        <v>54523</v>
      </c>
      <c r="B28" s="56" t="s">
        <v>1387</v>
      </c>
      <c r="C28" s="45">
        <v>32832647.949999999</v>
      </c>
      <c r="D28" s="57">
        <v>0.11921374</v>
      </c>
      <c r="E28" s="57">
        <v>0.12020182</v>
      </c>
      <c r="F28" s="65">
        <v>0</v>
      </c>
      <c r="G28" s="42">
        <v>105200</v>
      </c>
      <c r="H28" s="43">
        <v>105200</v>
      </c>
      <c r="I28" s="66">
        <v>-30188593</v>
      </c>
      <c r="J28" s="42">
        <v>-23062868</v>
      </c>
      <c r="K28" s="42">
        <v>-36081020</v>
      </c>
      <c r="L28" s="42">
        <v>-35073700</v>
      </c>
      <c r="M28" s="44">
        <v>-24396677</v>
      </c>
      <c r="N28" s="66">
        <v>-8777586</v>
      </c>
      <c r="O28" s="42">
        <v>-324094.60154401651</v>
      </c>
      <c r="P28" s="42">
        <v>-9101680.601544017</v>
      </c>
      <c r="Q28" s="42">
        <v>0</v>
      </c>
      <c r="R28" s="44">
        <v>-9101680.601544017</v>
      </c>
      <c r="S28" s="45">
        <v>244818</v>
      </c>
      <c r="T28" s="66">
        <v>2243330</v>
      </c>
      <c r="U28" s="42">
        <v>1065681</v>
      </c>
      <c r="V28" s="42">
        <v>1597099</v>
      </c>
      <c r="W28" s="42">
        <v>10822.059535538217</v>
      </c>
      <c r="X28" s="44">
        <v>4916932.0595355378</v>
      </c>
      <c r="Y28" s="66">
        <v>8132629</v>
      </c>
      <c r="Z28" s="42">
        <v>856179</v>
      </c>
      <c r="AA28" s="42">
        <v>5846146</v>
      </c>
      <c r="AB28" s="42">
        <v>603195.96502117778</v>
      </c>
      <c r="AC28" s="43">
        <v>15438149.965021178</v>
      </c>
      <c r="AD28" s="66">
        <v>-5640489.0626688441</v>
      </c>
      <c r="AE28" s="42">
        <v>-3650333.2726598918</v>
      </c>
      <c r="AF28" s="42">
        <v>-690875.17470284353</v>
      </c>
      <c r="AG28" s="42">
        <v>-539520.39545406215</v>
      </c>
      <c r="AH28" s="42">
        <v>0</v>
      </c>
      <c r="AI28" s="44">
        <v>0</v>
      </c>
    </row>
    <row r="29" spans="1:35">
      <c r="A29" s="46">
        <v>54527</v>
      </c>
      <c r="B29" s="56" t="s">
        <v>1389</v>
      </c>
      <c r="C29" s="45">
        <v>206716699.71000001</v>
      </c>
      <c r="D29" s="57">
        <v>0.75057822000000007</v>
      </c>
      <c r="E29" s="57">
        <v>0.76684160999999995</v>
      </c>
      <c r="F29" s="65">
        <v>0</v>
      </c>
      <c r="G29" s="42">
        <v>662346</v>
      </c>
      <c r="H29" s="43">
        <v>662346</v>
      </c>
      <c r="I29" s="66">
        <v>-190069541</v>
      </c>
      <c r="J29" s="42">
        <v>-145205462</v>
      </c>
      <c r="K29" s="42">
        <v>-227168677</v>
      </c>
      <c r="L29" s="42">
        <v>-220826518</v>
      </c>
      <c r="M29" s="44">
        <v>-153603219</v>
      </c>
      <c r="N29" s="66">
        <v>-55264309</v>
      </c>
      <c r="O29" s="42">
        <v>-1007752.6989160456</v>
      </c>
      <c r="P29" s="42">
        <v>-56272061.698916048</v>
      </c>
      <c r="Q29" s="42">
        <v>0</v>
      </c>
      <c r="R29" s="44">
        <v>-56272061.698916048</v>
      </c>
      <c r="S29" s="45">
        <v>1541391</v>
      </c>
      <c r="T29" s="66">
        <v>14124163</v>
      </c>
      <c r="U29" s="42">
        <v>6709603</v>
      </c>
      <c r="V29" s="42">
        <v>10055446</v>
      </c>
      <c r="W29" s="42">
        <v>0</v>
      </c>
      <c r="X29" s="44">
        <v>30889212</v>
      </c>
      <c r="Y29" s="66">
        <v>51203611</v>
      </c>
      <c r="Z29" s="42">
        <v>5390568</v>
      </c>
      <c r="AA29" s="42">
        <v>36807754</v>
      </c>
      <c r="AB29" s="42">
        <v>1261881.6796186515</v>
      </c>
      <c r="AC29" s="43">
        <v>94663814.679618657</v>
      </c>
      <c r="AD29" s="66">
        <v>-34624923.107104905</v>
      </c>
      <c r="AE29" s="42">
        <v>-21797588.678539954</v>
      </c>
      <c r="AF29" s="42">
        <v>-4018535.9413960795</v>
      </c>
      <c r="AG29" s="42">
        <v>-3333554.9525777185</v>
      </c>
      <c r="AH29" s="42">
        <v>0</v>
      </c>
      <c r="AI29" s="44">
        <v>0</v>
      </c>
    </row>
    <row r="30" spans="1:35">
      <c r="A30" s="46">
        <v>57128</v>
      </c>
      <c r="B30" s="56" t="s">
        <v>1399</v>
      </c>
      <c r="C30" s="45">
        <v>3330214.38</v>
      </c>
      <c r="D30" s="57">
        <v>1.2091849999999999E-2</v>
      </c>
      <c r="E30" s="57">
        <v>0</v>
      </c>
      <c r="F30" s="65">
        <v>0</v>
      </c>
      <c r="G30" s="42">
        <v>10670</v>
      </c>
      <c r="H30" s="43">
        <v>10670</v>
      </c>
      <c r="I30" s="66">
        <v>-3062029</v>
      </c>
      <c r="J30" s="42">
        <v>-2339267</v>
      </c>
      <c r="K30" s="42">
        <v>-3659698</v>
      </c>
      <c r="L30" s="42">
        <v>-3557525</v>
      </c>
      <c r="M30" s="44">
        <v>-2474555</v>
      </c>
      <c r="N30" s="66">
        <v>-890311</v>
      </c>
      <c r="O30" s="42">
        <v>-268989.67891748244</v>
      </c>
      <c r="P30" s="42">
        <v>-1159300.6789174825</v>
      </c>
      <c r="Q30" s="42">
        <v>0</v>
      </c>
      <c r="R30" s="44">
        <v>-1159300.6789174825</v>
      </c>
      <c r="S30" s="45">
        <v>24832</v>
      </c>
      <c r="T30" s="66">
        <v>227541</v>
      </c>
      <c r="U30" s="42">
        <v>108092</v>
      </c>
      <c r="V30" s="42">
        <v>161994</v>
      </c>
      <c r="W30" s="42">
        <v>0</v>
      </c>
      <c r="X30" s="44">
        <v>497627</v>
      </c>
      <c r="Y30" s="66">
        <v>824893</v>
      </c>
      <c r="Z30" s="42">
        <v>86842</v>
      </c>
      <c r="AA30" s="42">
        <v>592975</v>
      </c>
      <c r="AB30" s="42">
        <v>884976.04363851715</v>
      </c>
      <c r="AC30" s="43">
        <v>2389686.0436385171</v>
      </c>
      <c r="AD30" s="66">
        <v>-814811.6789174825</v>
      </c>
      <c r="AE30" s="42">
        <v>-612782.6789174825</v>
      </c>
      <c r="AF30" s="42">
        <v>-332866.67891748244</v>
      </c>
      <c r="AG30" s="42">
        <v>-131598.0068860699</v>
      </c>
      <c r="AH30" s="42">
        <v>0</v>
      </c>
      <c r="AI30" s="44">
        <v>0</v>
      </c>
    </row>
    <row r="31" spans="1:35">
      <c r="A31" s="46">
        <v>58676</v>
      </c>
      <c r="B31" s="56" t="s">
        <v>1402</v>
      </c>
      <c r="C31" s="45">
        <v>408361.29</v>
      </c>
      <c r="D31" s="57">
        <v>1.48274E-3</v>
      </c>
      <c r="E31" s="57">
        <v>1.3055899999999999E-3</v>
      </c>
      <c r="F31" s="65">
        <v>0</v>
      </c>
      <c r="G31" s="42">
        <v>1308</v>
      </c>
      <c r="H31" s="43">
        <v>1308</v>
      </c>
      <c r="I31" s="66">
        <v>-375475</v>
      </c>
      <c r="J31" s="42">
        <v>-286848</v>
      </c>
      <c r="K31" s="42">
        <v>-448763</v>
      </c>
      <c r="L31" s="42">
        <v>-436235</v>
      </c>
      <c r="M31" s="44">
        <v>-303438</v>
      </c>
      <c r="N31" s="66">
        <v>-109173</v>
      </c>
      <c r="O31" s="42">
        <v>-6567.6929610896395</v>
      </c>
      <c r="P31" s="42">
        <v>-115740.69296108963</v>
      </c>
      <c r="Q31" s="42">
        <v>0</v>
      </c>
      <c r="R31" s="44">
        <v>-115740.69296108963</v>
      </c>
      <c r="S31" s="45">
        <v>3045</v>
      </c>
      <c r="T31" s="66">
        <v>27902</v>
      </c>
      <c r="U31" s="42">
        <v>13255</v>
      </c>
      <c r="V31" s="42">
        <v>19864</v>
      </c>
      <c r="W31" s="42">
        <v>522.75388842798338</v>
      </c>
      <c r="X31" s="44">
        <v>61543.753888427986</v>
      </c>
      <c r="Y31" s="66">
        <v>101151</v>
      </c>
      <c r="Z31" s="42">
        <v>10649</v>
      </c>
      <c r="AA31" s="42">
        <v>72712</v>
      </c>
      <c r="AB31" s="42">
        <v>16773.806268101689</v>
      </c>
      <c r="AC31" s="43">
        <v>201285.80626810167</v>
      </c>
      <c r="AD31" s="66">
        <v>-72043.974643585767</v>
      </c>
      <c r="AE31" s="42">
        <v>-47349.547872859643</v>
      </c>
      <c r="AF31" s="42">
        <v>-12444.137614488292</v>
      </c>
      <c r="AG31" s="42">
        <v>-7904.3922487400005</v>
      </c>
      <c r="AH31" s="42">
        <v>0</v>
      </c>
      <c r="AI31" s="44">
        <v>0</v>
      </c>
    </row>
    <row r="32" spans="1:35">
      <c r="A32" s="46">
        <v>58680</v>
      </c>
      <c r="B32" s="56" t="s">
        <v>1405</v>
      </c>
      <c r="C32" s="45">
        <v>2152138.37</v>
      </c>
      <c r="D32" s="57">
        <v>7.8143099999999997E-3</v>
      </c>
      <c r="E32" s="57">
        <v>7.1376E-3</v>
      </c>
      <c r="F32" s="65">
        <v>0</v>
      </c>
      <c r="G32" s="42">
        <v>6896</v>
      </c>
      <c r="H32" s="43">
        <v>6896</v>
      </c>
      <c r="I32" s="66">
        <v>-1978824</v>
      </c>
      <c r="J32" s="42">
        <v>-1511742</v>
      </c>
      <c r="K32" s="42">
        <v>-2365065</v>
      </c>
      <c r="L32" s="42">
        <v>-2299037</v>
      </c>
      <c r="M32" s="44">
        <v>-1599171</v>
      </c>
      <c r="N32" s="66">
        <v>-575360</v>
      </c>
      <c r="O32" s="42">
        <v>-19504.394970831629</v>
      </c>
      <c r="P32" s="42">
        <v>-594864.39497083158</v>
      </c>
      <c r="Q32" s="42">
        <v>0</v>
      </c>
      <c r="R32" s="44">
        <v>-594864.39497083158</v>
      </c>
      <c r="S32" s="45">
        <v>16047</v>
      </c>
      <c r="T32" s="66">
        <v>147047</v>
      </c>
      <c r="U32" s="42">
        <v>69854</v>
      </c>
      <c r="V32" s="42">
        <v>104688</v>
      </c>
      <c r="W32" s="42">
        <v>11339.326808265349</v>
      </c>
      <c r="X32" s="44">
        <v>332928.32680826535</v>
      </c>
      <c r="Y32" s="66">
        <v>533084</v>
      </c>
      <c r="Z32" s="42">
        <v>56121</v>
      </c>
      <c r="AA32" s="42">
        <v>383208</v>
      </c>
      <c r="AB32" s="42">
        <v>70020.905129325693</v>
      </c>
      <c r="AC32" s="43">
        <v>1042433.9051293257</v>
      </c>
      <c r="AD32" s="66">
        <v>-372536.84363350651</v>
      </c>
      <c r="AE32" s="42">
        <v>-237541.96977180042</v>
      </c>
      <c r="AF32" s="42">
        <v>-59385.561404814522</v>
      </c>
      <c r="AG32" s="42">
        <v>-40041.203510938925</v>
      </c>
      <c r="AH32" s="42">
        <v>0</v>
      </c>
      <c r="AI32" s="44">
        <v>0</v>
      </c>
    </row>
    <row r="33" spans="1:35" s="4" customFormat="1" ht="13.5" thickBot="1">
      <c r="A33" s="97"/>
      <c r="B33" s="98"/>
      <c r="C33" s="96"/>
      <c r="D33" s="89"/>
      <c r="E33" s="90"/>
      <c r="F33" s="91"/>
      <c r="G33" s="92"/>
      <c r="H33" s="93"/>
      <c r="I33" s="94"/>
      <c r="J33" s="92"/>
      <c r="K33" s="92"/>
      <c r="L33" s="92"/>
      <c r="M33" s="95"/>
      <c r="N33" s="94"/>
      <c r="O33" s="92"/>
      <c r="P33" s="92"/>
      <c r="Q33" s="92"/>
      <c r="R33" s="95"/>
      <c r="S33" s="96"/>
      <c r="T33" s="94"/>
      <c r="U33" s="92"/>
      <c r="V33" s="92"/>
      <c r="W33" s="92"/>
      <c r="X33" s="95"/>
      <c r="Y33" s="94"/>
      <c r="Z33" s="92"/>
      <c r="AA33" s="92"/>
      <c r="AB33" s="92"/>
      <c r="AC33" s="93"/>
      <c r="AD33" s="94"/>
      <c r="AE33" s="92"/>
      <c r="AF33" s="92"/>
      <c r="AG33" s="92"/>
      <c r="AH33" s="92"/>
      <c r="AI33" s="95"/>
    </row>
    <row r="34" spans="1:35" s="4" customFormat="1" ht="13.5" thickBot="1">
      <c r="A34" s="79" t="s">
        <v>2616</v>
      </c>
      <c r="B34" s="80"/>
      <c r="C34" s="88">
        <f>SUM(C13:C33)</f>
        <v>275409938.51000005</v>
      </c>
      <c r="D34" s="81">
        <f t="shared" ref="D34:AI34" si="1">SUM(D13:D33)</f>
        <v>1.0000000000000002</v>
      </c>
      <c r="E34" s="81">
        <f t="shared" si="1"/>
        <v>0.99999999999999989</v>
      </c>
      <c r="F34" s="83">
        <f t="shared" si="1"/>
        <v>0</v>
      </c>
      <c r="G34" s="82">
        <f t="shared" si="1"/>
        <v>882449</v>
      </c>
      <c r="H34" s="84">
        <f t="shared" si="1"/>
        <v>882449</v>
      </c>
      <c r="I34" s="83">
        <f t="shared" si="1"/>
        <v>-253230822</v>
      </c>
      <c r="J34" s="85">
        <f t="shared" si="1"/>
        <v>-193458137</v>
      </c>
      <c r="K34" s="85">
        <f t="shared" si="1"/>
        <v>-302658233</v>
      </c>
      <c r="L34" s="85">
        <f t="shared" si="1"/>
        <v>-294208534</v>
      </c>
      <c r="M34" s="86">
        <f t="shared" si="1"/>
        <v>-204646518</v>
      </c>
      <c r="N34" s="87">
        <f t="shared" si="1"/>
        <v>-73628981</v>
      </c>
      <c r="O34" s="85">
        <f t="shared" si="1"/>
        <v>-1832272.0231150396</v>
      </c>
      <c r="P34" s="85">
        <f t="shared" si="1"/>
        <v>-75461253.023115054</v>
      </c>
      <c r="Q34" s="85">
        <f t="shared" si="1"/>
        <v>0</v>
      </c>
      <c r="R34" s="86">
        <f t="shared" si="1"/>
        <v>-75461253.023115054</v>
      </c>
      <c r="S34" s="88">
        <f t="shared" si="1"/>
        <v>2053604</v>
      </c>
      <c r="T34" s="87">
        <f t="shared" si="1"/>
        <v>18817711</v>
      </c>
      <c r="U34" s="85">
        <f t="shared" si="1"/>
        <v>8939245</v>
      </c>
      <c r="V34" s="85">
        <f t="shared" si="1"/>
        <v>13396934</v>
      </c>
      <c r="W34" s="85">
        <f t="shared" si="1"/>
        <v>294931.24201821379</v>
      </c>
      <c r="X34" s="86">
        <f t="shared" si="1"/>
        <v>41448821.242018215</v>
      </c>
      <c r="Y34" s="87">
        <f t="shared" si="1"/>
        <v>68218887</v>
      </c>
      <c r="Z34" s="85">
        <f t="shared" si="1"/>
        <v>7181884</v>
      </c>
      <c r="AA34" s="85">
        <f t="shared" si="1"/>
        <v>49039200</v>
      </c>
      <c r="AB34" s="85">
        <f t="shared" si="1"/>
        <v>3608876.9790829634</v>
      </c>
      <c r="AC34" s="86">
        <f t="shared" si="1"/>
        <v>128048847.97908296</v>
      </c>
      <c r="AD34" s="83">
        <f t="shared" si="1"/>
        <v>-46620320.437616229</v>
      </c>
      <c r="AE34" s="85">
        <f t="shared" si="1"/>
        <v>-29569308.742736943</v>
      </c>
      <c r="AF34" s="85">
        <f t="shared" si="1"/>
        <v>-5832469.1884132158</v>
      </c>
      <c r="AG34" s="85">
        <f t="shared" si="1"/>
        <v>-4577928.3682983778</v>
      </c>
      <c r="AH34" s="85">
        <f t="shared" si="1"/>
        <v>0</v>
      </c>
      <c r="AI34" s="86">
        <f t="shared" si="1"/>
        <v>0</v>
      </c>
    </row>
    <row r="35" spans="1:35" s="4" customFormat="1">
      <c r="A35" s="52"/>
      <c r="B35" s="53"/>
      <c r="C35" s="3"/>
      <c r="D35" s="28"/>
      <c r="E35" s="29"/>
      <c r="G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D35" s="3"/>
      <c r="AE35" s="3"/>
      <c r="AF35" s="3"/>
      <c r="AG35" s="3"/>
      <c r="AH35" s="3"/>
      <c r="AI35" s="3"/>
    </row>
    <row r="36" spans="1:35" s="4" customFormat="1">
      <c r="A36" s="52"/>
      <c r="B36" s="53"/>
      <c r="C36" s="3"/>
      <c r="D36" s="28"/>
      <c r="E36" s="29"/>
      <c r="G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D36" s="3"/>
      <c r="AE36" s="3"/>
      <c r="AF36" s="3"/>
      <c r="AG36" s="3"/>
      <c r="AH36" s="3"/>
      <c r="AI36" s="3"/>
    </row>
    <row r="37" spans="1:35" s="4" customFormat="1">
      <c r="A37" s="52"/>
      <c r="B37" s="53"/>
      <c r="C37" s="3"/>
      <c r="D37" s="28"/>
      <c r="E37" s="29"/>
      <c r="G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D37" s="3"/>
      <c r="AE37" s="3"/>
      <c r="AF37" s="3"/>
      <c r="AG37" s="3"/>
      <c r="AH37" s="3"/>
      <c r="AI37" s="3"/>
    </row>
    <row r="38" spans="1:35" s="4" customFormat="1">
      <c r="A38" s="52"/>
      <c r="B38" s="53"/>
      <c r="C38" s="3"/>
      <c r="D38" s="28"/>
      <c r="E38" s="29"/>
      <c r="G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D38" s="3"/>
      <c r="AE38" s="3"/>
      <c r="AF38" s="3"/>
      <c r="AG38" s="3"/>
      <c r="AH38" s="3"/>
      <c r="AI38" s="3"/>
    </row>
    <row r="39" spans="1:35" s="4" customFormat="1">
      <c r="A39" s="52"/>
      <c r="B39" s="53"/>
      <c r="C39" s="3"/>
      <c r="D39" s="28"/>
      <c r="E39" s="29"/>
      <c r="G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D39" s="3"/>
      <c r="AE39" s="3"/>
      <c r="AF39" s="3"/>
      <c r="AG39" s="3"/>
      <c r="AH39" s="3"/>
      <c r="AI39" s="3"/>
    </row>
    <row r="40" spans="1:35" s="4" customFormat="1">
      <c r="A40" s="52"/>
      <c r="B40" s="53"/>
      <c r="C40" s="3"/>
      <c r="D40" s="28"/>
      <c r="E40" s="29"/>
      <c r="G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D40" s="3"/>
      <c r="AE40" s="3"/>
      <c r="AF40" s="3"/>
      <c r="AG40" s="3"/>
      <c r="AH40" s="3"/>
      <c r="AI40" s="3"/>
    </row>
    <row r="41" spans="1:35" s="4" customFormat="1">
      <c r="A41" s="52"/>
      <c r="B41" s="53"/>
      <c r="C41" s="3"/>
      <c r="D41" s="28"/>
      <c r="E41" s="29"/>
      <c r="G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D41" s="3"/>
      <c r="AE41" s="3"/>
      <c r="AF41" s="3"/>
      <c r="AG41" s="3"/>
      <c r="AH41" s="3"/>
      <c r="AI41" s="3"/>
    </row>
    <row r="42" spans="1:35" s="4" customFormat="1">
      <c r="A42" s="52"/>
      <c r="B42" s="53"/>
      <c r="C42" s="3"/>
      <c r="D42" s="28"/>
      <c r="E42" s="29"/>
      <c r="G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D42" s="3"/>
      <c r="AE42" s="3"/>
      <c r="AF42" s="3"/>
      <c r="AG42" s="3"/>
      <c r="AH42" s="3"/>
      <c r="AI42" s="3"/>
    </row>
    <row r="43" spans="1:35" s="4" customFormat="1">
      <c r="A43" s="52"/>
      <c r="B43" s="53"/>
      <c r="C43" s="3"/>
      <c r="D43" s="28"/>
      <c r="E43" s="29"/>
      <c r="G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D43" s="3"/>
      <c r="AE43" s="3"/>
      <c r="AF43" s="3"/>
      <c r="AG43" s="3"/>
      <c r="AH43" s="3"/>
      <c r="AI43" s="3"/>
    </row>
    <row r="44" spans="1:35" s="4" customFormat="1">
      <c r="A44" s="52"/>
      <c r="B44" s="53"/>
      <c r="C44" s="3"/>
      <c r="D44" s="28"/>
      <c r="E44" s="29"/>
      <c r="G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D44" s="3"/>
      <c r="AE44" s="3"/>
      <c r="AF44" s="3"/>
      <c r="AG44" s="3"/>
      <c r="AH44" s="3"/>
      <c r="AI44" s="3"/>
    </row>
    <row r="45" spans="1:35" s="4" customFormat="1">
      <c r="A45" s="52"/>
      <c r="B45" s="53"/>
      <c r="C45" s="3"/>
      <c r="D45" s="28"/>
      <c r="E45" s="29"/>
      <c r="G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D45" s="3"/>
      <c r="AE45" s="3"/>
      <c r="AF45" s="3"/>
      <c r="AG45" s="3"/>
      <c r="AH45" s="3"/>
      <c r="AI45" s="3"/>
    </row>
    <row r="46" spans="1:35" s="4" customFormat="1">
      <c r="A46" s="52"/>
      <c r="B46" s="53"/>
      <c r="C46" s="3"/>
      <c r="D46" s="28"/>
      <c r="E46" s="29"/>
      <c r="G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D46" s="3"/>
      <c r="AE46" s="3"/>
      <c r="AF46" s="3"/>
      <c r="AG46" s="3"/>
      <c r="AH46" s="3"/>
      <c r="AI46" s="3"/>
    </row>
    <row r="47" spans="1:35" s="4" customFormat="1">
      <c r="A47" s="52"/>
      <c r="B47" s="53"/>
      <c r="C47" s="3"/>
      <c r="D47" s="28"/>
      <c r="E47" s="29"/>
      <c r="G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D47" s="3"/>
      <c r="AE47" s="3"/>
      <c r="AF47" s="3"/>
      <c r="AG47" s="3"/>
      <c r="AH47" s="3"/>
      <c r="AI47" s="3"/>
    </row>
    <row r="48" spans="1:35" s="4" customFormat="1">
      <c r="A48" s="52"/>
      <c r="B48" s="53"/>
      <c r="C48" s="3"/>
      <c r="D48" s="28"/>
      <c r="E48" s="29"/>
      <c r="G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D48" s="3"/>
      <c r="AE48" s="3"/>
      <c r="AF48" s="3"/>
      <c r="AG48" s="3"/>
      <c r="AH48" s="3"/>
      <c r="AI48" s="3"/>
    </row>
    <row r="49" spans="1:35" s="4" customFormat="1">
      <c r="A49" s="52"/>
      <c r="B49" s="53"/>
      <c r="C49" s="3"/>
      <c r="D49" s="28"/>
      <c r="E49" s="29"/>
      <c r="G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D49" s="3"/>
      <c r="AE49" s="3"/>
      <c r="AF49" s="3"/>
      <c r="AG49" s="3"/>
      <c r="AH49" s="3"/>
      <c r="AI49" s="3"/>
    </row>
    <row r="50" spans="1:35" s="4" customFormat="1">
      <c r="A50" s="52"/>
      <c r="B50" s="53"/>
      <c r="C50" s="3"/>
      <c r="D50" s="28"/>
      <c r="E50" s="29"/>
      <c r="G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D50" s="3"/>
      <c r="AE50" s="3"/>
      <c r="AF50" s="3"/>
      <c r="AG50" s="3"/>
      <c r="AH50" s="3"/>
      <c r="AI50" s="3"/>
    </row>
    <row r="51" spans="1:35" s="4" customFormat="1">
      <c r="A51" s="52"/>
      <c r="B51" s="53"/>
      <c r="C51" s="3"/>
      <c r="D51" s="28"/>
      <c r="E51" s="29"/>
      <c r="G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D51" s="3"/>
      <c r="AE51" s="3"/>
      <c r="AF51" s="3"/>
      <c r="AG51" s="3"/>
      <c r="AH51" s="3"/>
      <c r="AI51" s="3"/>
    </row>
    <row r="52" spans="1:35" s="4" customFormat="1">
      <c r="A52" s="52"/>
      <c r="B52" s="53"/>
      <c r="C52" s="3"/>
      <c r="D52" s="28"/>
      <c r="E52" s="29"/>
      <c r="G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D52" s="3"/>
      <c r="AE52" s="3"/>
      <c r="AF52" s="3"/>
      <c r="AG52" s="3"/>
      <c r="AH52" s="3"/>
      <c r="AI52" s="3"/>
    </row>
    <row r="53" spans="1:35" s="4" customFormat="1">
      <c r="A53" s="52"/>
      <c r="B53" s="53"/>
      <c r="C53" s="3"/>
      <c r="D53" s="28"/>
      <c r="E53" s="29"/>
      <c r="G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D53" s="3"/>
      <c r="AE53" s="3"/>
      <c r="AF53" s="3"/>
      <c r="AG53" s="3"/>
      <c r="AH53" s="3"/>
      <c r="AI53" s="3"/>
    </row>
    <row r="54" spans="1:35" s="4" customFormat="1">
      <c r="A54" s="52"/>
      <c r="B54" s="53"/>
      <c r="C54" s="3"/>
      <c r="D54" s="28"/>
      <c r="E54" s="29"/>
      <c r="G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D54" s="3"/>
      <c r="AE54" s="3"/>
      <c r="AF54" s="3"/>
      <c r="AG54" s="3"/>
      <c r="AH54" s="3"/>
      <c r="AI54" s="3"/>
    </row>
    <row r="55" spans="1:35" s="4" customFormat="1">
      <c r="A55" s="52"/>
      <c r="B55" s="53"/>
      <c r="C55" s="3"/>
      <c r="D55" s="28"/>
      <c r="E55" s="29"/>
      <c r="G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D55" s="3"/>
      <c r="AE55" s="3"/>
      <c r="AF55" s="3"/>
      <c r="AG55" s="3"/>
      <c r="AH55" s="3"/>
      <c r="AI55" s="3"/>
    </row>
    <row r="56" spans="1:35" s="4" customFormat="1">
      <c r="A56" s="52"/>
      <c r="B56" s="53"/>
      <c r="C56" s="3"/>
      <c r="D56" s="28"/>
      <c r="E56" s="29"/>
      <c r="G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D56" s="3"/>
      <c r="AE56" s="3"/>
      <c r="AF56" s="3"/>
      <c r="AG56" s="3"/>
      <c r="AH56" s="3"/>
      <c r="AI56" s="3"/>
    </row>
    <row r="57" spans="1:35" s="4" customFormat="1">
      <c r="A57" s="52"/>
      <c r="B57" s="53"/>
      <c r="C57" s="3"/>
      <c r="D57" s="28"/>
      <c r="E57" s="29"/>
      <c r="G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D57" s="3"/>
      <c r="AE57" s="3"/>
      <c r="AF57" s="3"/>
      <c r="AG57" s="3"/>
      <c r="AH57" s="3"/>
      <c r="AI57" s="3"/>
    </row>
    <row r="58" spans="1:35" s="4" customFormat="1">
      <c r="A58" s="52"/>
      <c r="B58" s="53"/>
      <c r="C58" s="3"/>
      <c r="D58" s="28"/>
      <c r="E58" s="29"/>
      <c r="G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D58" s="3"/>
      <c r="AE58" s="3"/>
      <c r="AF58" s="3"/>
      <c r="AG58" s="3"/>
      <c r="AH58" s="3"/>
      <c r="AI58" s="3"/>
    </row>
    <row r="59" spans="1:35" s="4" customFormat="1">
      <c r="A59" s="52"/>
      <c r="B59" s="53"/>
      <c r="C59" s="3"/>
      <c r="D59" s="28"/>
      <c r="E59" s="29"/>
      <c r="G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D59" s="3"/>
      <c r="AE59" s="3"/>
      <c r="AF59" s="3"/>
      <c r="AG59" s="3"/>
      <c r="AH59" s="3"/>
      <c r="AI59" s="3"/>
    </row>
    <row r="60" spans="1:35" s="4" customFormat="1">
      <c r="A60" s="52"/>
      <c r="B60" s="53"/>
      <c r="C60" s="3"/>
      <c r="D60" s="28"/>
      <c r="E60" s="29"/>
      <c r="G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D60" s="3"/>
      <c r="AE60" s="3"/>
      <c r="AF60" s="3"/>
      <c r="AG60" s="3"/>
      <c r="AH60" s="3"/>
      <c r="AI60" s="3"/>
    </row>
    <row r="61" spans="1:35" s="4" customFormat="1">
      <c r="A61" s="52"/>
      <c r="B61" s="53"/>
      <c r="C61" s="3"/>
      <c r="D61" s="28"/>
      <c r="E61" s="29"/>
      <c r="G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D61" s="3"/>
      <c r="AE61" s="3"/>
      <c r="AF61" s="3"/>
      <c r="AG61" s="3"/>
      <c r="AH61" s="3"/>
      <c r="AI61" s="3"/>
    </row>
    <row r="62" spans="1:35" s="4" customFormat="1">
      <c r="A62" s="52"/>
      <c r="B62" s="53"/>
      <c r="C62" s="3"/>
      <c r="D62" s="28"/>
      <c r="E62" s="29"/>
      <c r="G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D62" s="3"/>
      <c r="AE62" s="3"/>
      <c r="AF62" s="3"/>
      <c r="AG62" s="3"/>
      <c r="AH62" s="3"/>
      <c r="AI62" s="3"/>
    </row>
    <row r="63" spans="1:35" s="4" customFormat="1">
      <c r="A63" s="52"/>
      <c r="B63" s="53"/>
      <c r="C63" s="3"/>
      <c r="D63" s="28"/>
      <c r="E63" s="29"/>
      <c r="G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D63" s="3"/>
      <c r="AE63" s="3"/>
      <c r="AF63" s="3"/>
      <c r="AG63" s="3"/>
      <c r="AH63" s="3"/>
      <c r="AI63" s="3"/>
    </row>
    <row r="64" spans="1:35" s="4" customFormat="1">
      <c r="A64" s="52"/>
      <c r="B64" s="53"/>
      <c r="C64" s="3"/>
      <c r="D64" s="28"/>
      <c r="E64" s="29"/>
      <c r="G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D64" s="3"/>
      <c r="AE64" s="3"/>
      <c r="AF64" s="3"/>
      <c r="AG64" s="3"/>
      <c r="AH64" s="3"/>
      <c r="AI64" s="3"/>
    </row>
    <row r="65" spans="1:35" s="4" customFormat="1">
      <c r="A65" s="52"/>
      <c r="B65" s="53"/>
      <c r="C65" s="3"/>
      <c r="D65" s="28"/>
      <c r="E65" s="29"/>
      <c r="G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D65" s="3"/>
      <c r="AE65" s="3"/>
      <c r="AF65" s="3"/>
      <c r="AG65" s="3"/>
      <c r="AH65" s="3"/>
      <c r="AI65" s="3"/>
    </row>
    <row r="66" spans="1:35" s="4" customFormat="1">
      <c r="A66" s="52"/>
      <c r="B66" s="53"/>
      <c r="C66" s="3"/>
      <c r="D66" s="28"/>
      <c r="E66" s="29"/>
      <c r="G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D66" s="3"/>
      <c r="AE66" s="3"/>
      <c r="AF66" s="3"/>
      <c r="AG66" s="3"/>
      <c r="AH66" s="3"/>
      <c r="AI66" s="3"/>
    </row>
    <row r="67" spans="1:35" s="4" customFormat="1">
      <c r="A67" s="52"/>
      <c r="B67" s="53"/>
      <c r="C67" s="3"/>
      <c r="D67" s="28"/>
      <c r="E67" s="29"/>
      <c r="G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D67" s="3"/>
      <c r="AE67" s="3"/>
      <c r="AF67" s="3"/>
      <c r="AG67" s="3"/>
      <c r="AH67" s="3"/>
      <c r="AI67" s="3"/>
    </row>
    <row r="68" spans="1:35" s="4" customFormat="1">
      <c r="A68" s="52"/>
      <c r="B68" s="53"/>
      <c r="C68" s="3"/>
      <c r="D68" s="28"/>
      <c r="E68" s="29"/>
      <c r="G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D68" s="3"/>
      <c r="AE68" s="3"/>
      <c r="AF68" s="3"/>
      <c r="AG68" s="3"/>
      <c r="AH68" s="3"/>
      <c r="AI68" s="3"/>
    </row>
    <row r="69" spans="1:35" s="4" customFormat="1">
      <c r="A69" s="52"/>
      <c r="B69" s="53"/>
      <c r="C69" s="3"/>
      <c r="D69" s="28"/>
      <c r="E69" s="29"/>
      <c r="G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D69" s="3"/>
      <c r="AE69" s="3"/>
      <c r="AF69" s="3"/>
      <c r="AG69" s="3"/>
      <c r="AH69" s="3"/>
      <c r="AI69" s="3"/>
    </row>
    <row r="70" spans="1:35" s="4" customFormat="1">
      <c r="A70" s="52"/>
      <c r="B70" s="53"/>
      <c r="C70" s="3"/>
      <c r="D70" s="28"/>
      <c r="E70" s="29"/>
      <c r="G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D70" s="3"/>
      <c r="AE70" s="3"/>
      <c r="AF70" s="3"/>
      <c r="AG70" s="3"/>
      <c r="AH70" s="3"/>
      <c r="AI70" s="3"/>
    </row>
    <row r="71" spans="1:35" s="4" customFormat="1">
      <c r="A71" s="52"/>
      <c r="B71" s="53"/>
      <c r="C71" s="3"/>
      <c r="D71" s="28"/>
      <c r="E71" s="29"/>
      <c r="G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D71" s="3"/>
      <c r="AE71" s="3"/>
      <c r="AF71" s="3"/>
      <c r="AG71" s="3"/>
      <c r="AH71" s="3"/>
      <c r="AI71" s="3"/>
    </row>
    <row r="72" spans="1:35" s="4" customFormat="1">
      <c r="A72" s="52"/>
      <c r="B72" s="53"/>
      <c r="C72" s="3"/>
      <c r="D72" s="28"/>
      <c r="E72" s="29"/>
      <c r="G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D72" s="3"/>
      <c r="AE72" s="3"/>
      <c r="AF72" s="3"/>
      <c r="AG72" s="3"/>
      <c r="AH72" s="3"/>
      <c r="AI72" s="3"/>
    </row>
    <row r="73" spans="1:35" s="4" customFormat="1">
      <c r="A73" s="52"/>
      <c r="B73" s="53"/>
      <c r="C73" s="3"/>
      <c r="D73" s="28"/>
      <c r="E73" s="29"/>
      <c r="G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D73" s="3"/>
      <c r="AE73" s="3"/>
      <c r="AF73" s="3"/>
      <c r="AG73" s="3"/>
      <c r="AH73" s="3"/>
      <c r="AI73" s="3"/>
    </row>
    <row r="74" spans="1:35" s="4" customFormat="1">
      <c r="A74" s="52"/>
      <c r="B74" s="53"/>
      <c r="C74" s="3"/>
      <c r="D74" s="28"/>
      <c r="E74" s="29"/>
      <c r="G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D74" s="3"/>
      <c r="AE74" s="3"/>
      <c r="AF74" s="3"/>
      <c r="AG74" s="3"/>
      <c r="AH74" s="3"/>
      <c r="AI74" s="3"/>
    </row>
    <row r="75" spans="1:35" s="4" customFormat="1">
      <c r="A75" s="52"/>
      <c r="B75" s="53"/>
      <c r="C75" s="3"/>
      <c r="D75" s="28"/>
      <c r="E75" s="29"/>
      <c r="G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D75" s="3"/>
      <c r="AE75" s="3"/>
      <c r="AF75" s="3"/>
      <c r="AG75" s="3"/>
      <c r="AH75" s="3"/>
      <c r="AI75" s="3"/>
    </row>
    <row r="76" spans="1:35" s="4" customFormat="1">
      <c r="A76" s="52"/>
      <c r="B76" s="53"/>
      <c r="C76" s="3"/>
      <c r="D76" s="28"/>
      <c r="E76" s="29"/>
      <c r="G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D76" s="3"/>
      <c r="AE76" s="3"/>
      <c r="AF76" s="3"/>
      <c r="AG76" s="3"/>
      <c r="AH76" s="3"/>
      <c r="AI76" s="3"/>
    </row>
    <row r="77" spans="1:35" s="4" customFormat="1">
      <c r="A77" s="52"/>
      <c r="B77" s="53"/>
      <c r="C77" s="3"/>
      <c r="D77" s="28"/>
      <c r="E77" s="29"/>
      <c r="G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D77" s="3"/>
      <c r="AE77" s="3"/>
      <c r="AF77" s="3"/>
      <c r="AG77" s="3"/>
      <c r="AH77" s="3"/>
      <c r="AI77" s="3"/>
    </row>
    <row r="78" spans="1:35" s="4" customFormat="1">
      <c r="A78" s="52"/>
      <c r="B78" s="53"/>
      <c r="C78" s="3"/>
      <c r="D78" s="28"/>
      <c r="E78" s="29"/>
      <c r="G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D78" s="3"/>
      <c r="AE78" s="3"/>
      <c r="AF78" s="3"/>
      <c r="AG78" s="3"/>
      <c r="AH78" s="3"/>
      <c r="AI78" s="3"/>
    </row>
    <row r="79" spans="1:35" s="4" customFormat="1">
      <c r="A79" s="52"/>
      <c r="B79" s="53"/>
      <c r="C79" s="3"/>
      <c r="D79" s="28"/>
      <c r="E79" s="29"/>
      <c r="G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D79" s="3"/>
      <c r="AE79" s="3"/>
      <c r="AF79" s="3"/>
      <c r="AG79" s="3"/>
      <c r="AH79" s="3"/>
      <c r="AI79" s="3"/>
    </row>
    <row r="80" spans="1:35" s="4" customFormat="1">
      <c r="A80" s="52"/>
      <c r="B80" s="53"/>
      <c r="C80" s="3"/>
      <c r="D80" s="28"/>
      <c r="E80" s="29"/>
      <c r="G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D80" s="3"/>
      <c r="AE80" s="3"/>
      <c r="AF80" s="3"/>
      <c r="AG80" s="3"/>
      <c r="AH80" s="3"/>
      <c r="AI80" s="3"/>
    </row>
    <row r="81" spans="1:35" s="4" customFormat="1">
      <c r="A81" s="52"/>
      <c r="B81" s="53"/>
      <c r="C81" s="3"/>
      <c r="D81" s="28"/>
      <c r="E81" s="29"/>
      <c r="G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D81" s="3"/>
      <c r="AE81" s="3"/>
      <c r="AF81" s="3"/>
      <c r="AG81" s="3"/>
      <c r="AH81" s="3"/>
      <c r="AI81" s="3"/>
    </row>
    <row r="82" spans="1:35" s="4" customFormat="1">
      <c r="A82" s="52"/>
      <c r="B82" s="53"/>
      <c r="C82" s="3"/>
      <c r="D82" s="28"/>
      <c r="E82" s="29"/>
      <c r="G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D82" s="3"/>
      <c r="AE82" s="3"/>
      <c r="AF82" s="3"/>
      <c r="AG82" s="3"/>
      <c r="AH82" s="3"/>
      <c r="AI82" s="3"/>
    </row>
    <row r="83" spans="1:35" s="4" customFormat="1">
      <c r="A83" s="52"/>
      <c r="B83" s="53"/>
      <c r="C83" s="3"/>
      <c r="D83" s="28"/>
      <c r="E83" s="29"/>
      <c r="G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D83" s="3"/>
      <c r="AE83" s="3"/>
      <c r="AF83" s="3"/>
      <c r="AG83" s="3"/>
      <c r="AH83" s="3"/>
      <c r="AI83" s="3"/>
    </row>
    <row r="84" spans="1:35" s="4" customFormat="1">
      <c r="A84" s="52"/>
      <c r="B84" s="53"/>
      <c r="C84" s="3"/>
      <c r="D84" s="28"/>
      <c r="E84" s="29"/>
      <c r="G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D84" s="3"/>
      <c r="AE84" s="3"/>
      <c r="AF84" s="3"/>
      <c r="AG84" s="3"/>
      <c r="AH84" s="3"/>
      <c r="AI84" s="3"/>
    </row>
    <row r="85" spans="1:35" s="4" customFormat="1">
      <c r="A85" s="52"/>
      <c r="B85" s="53"/>
      <c r="C85" s="3"/>
      <c r="D85" s="28"/>
      <c r="E85" s="29"/>
      <c r="G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D85" s="3"/>
      <c r="AE85" s="3"/>
      <c r="AF85" s="3"/>
      <c r="AG85" s="3"/>
      <c r="AH85" s="3"/>
      <c r="AI85" s="3"/>
    </row>
    <row r="86" spans="1:35" s="4" customFormat="1">
      <c r="A86" s="52"/>
      <c r="B86" s="53"/>
      <c r="C86" s="3"/>
      <c r="D86" s="28"/>
      <c r="E86" s="29"/>
      <c r="G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D86" s="3"/>
      <c r="AE86" s="3"/>
      <c r="AF86" s="3"/>
      <c r="AG86" s="3"/>
      <c r="AH86" s="3"/>
      <c r="AI86" s="3"/>
    </row>
    <row r="87" spans="1:35" s="4" customFormat="1">
      <c r="A87" s="52"/>
      <c r="B87" s="53"/>
      <c r="C87" s="3"/>
      <c r="D87" s="28"/>
      <c r="E87" s="29"/>
      <c r="G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D87" s="3"/>
      <c r="AE87" s="3"/>
      <c r="AF87" s="3"/>
      <c r="AG87" s="3"/>
      <c r="AH87" s="3"/>
      <c r="AI87" s="3"/>
    </row>
    <row r="88" spans="1:35" s="4" customFormat="1">
      <c r="A88" s="52"/>
      <c r="B88" s="53"/>
      <c r="C88" s="3"/>
      <c r="D88" s="28"/>
      <c r="E88" s="29"/>
      <c r="G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D88" s="3"/>
      <c r="AE88" s="3"/>
      <c r="AF88" s="3"/>
      <c r="AG88" s="3"/>
      <c r="AH88" s="3"/>
      <c r="AI88" s="3"/>
    </row>
    <row r="89" spans="1:35" s="4" customFormat="1">
      <c r="A89" s="52"/>
      <c r="B89" s="53"/>
      <c r="C89" s="3"/>
      <c r="D89" s="28"/>
      <c r="E89" s="29"/>
      <c r="G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D89" s="3"/>
      <c r="AE89" s="3"/>
      <c r="AF89" s="3"/>
      <c r="AG89" s="3"/>
      <c r="AH89" s="3"/>
      <c r="AI89" s="3"/>
    </row>
    <row r="90" spans="1:35" s="4" customFormat="1">
      <c r="A90" s="52"/>
      <c r="B90" s="53"/>
      <c r="C90" s="3"/>
      <c r="D90" s="28"/>
      <c r="E90" s="29"/>
      <c r="G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D90" s="3"/>
      <c r="AE90" s="3"/>
      <c r="AF90" s="3"/>
      <c r="AG90" s="3"/>
      <c r="AH90" s="3"/>
      <c r="AI90" s="3"/>
    </row>
  </sheetData>
  <sortState xmlns:xlrd2="http://schemas.microsoft.com/office/spreadsheetml/2017/richdata2" ref="A13:AI32">
    <sortCondition ref="A13:A32"/>
  </sortState>
  <mergeCells count="7">
    <mergeCell ref="AD5:AI5"/>
    <mergeCell ref="F4:H4"/>
    <mergeCell ref="I4:M4"/>
    <mergeCell ref="N4:R4"/>
    <mergeCell ref="T4:X4"/>
    <mergeCell ref="Y4:AC4"/>
    <mergeCell ref="AD4:AI4"/>
  </mergeCells>
  <conditionalFormatting sqref="A13:AI32">
    <cfRule type="expression" dxfId="11" priority="3">
      <formula>NOT(INT(ROW(A13)/2)=ROW(A13)/2)</formula>
    </cfRule>
  </conditionalFormatting>
  <pageMargins left="0.4" right="0.4" top="0.75" bottom="0.75" header="0.3" footer="0.3"/>
  <pageSetup scale="55" firstPageNumber="48" fitToHeight="0" orientation="landscape" useFirstPageNumber="1" r:id="rId1"/>
  <headerFooter scaleWithDoc="0">
    <oddHeader>&amp;L&amp;"-,Bold"&amp;13Appendix B: Collective OPEB Amounts - KERS Hazardous Insurance Plan</oddHeader>
    <oddFooter>&amp;L&amp;G&amp;R&amp;7Kentucky Employees Retirement System
Accounting Disclosure Information as of June 30, 2025
Page &amp;P</oddFooter>
  </headerFooter>
  <colBreaks count="3" manualBreakCount="3">
    <brk id="13" max="1048575" man="1"/>
    <brk id="19" max="1048575" man="1"/>
    <brk id="29" max="1048575" man="1"/>
  </col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C91387-1A43-4D06-A962-E6D096FA77AD}">
  <dimension ref="A1:PV379"/>
  <sheetViews>
    <sheetView zoomScaleNormal="100" zoomScalePageLayoutView="60" workbookViewId="0"/>
  </sheetViews>
  <sheetFormatPr defaultColWidth="9.140625" defaultRowHeight="12.75"/>
  <cols>
    <col min="1" max="1" width="12.7109375" style="101" customWidth="1"/>
    <col min="2" max="2" width="50.7109375" style="101" customWidth="1"/>
    <col min="3" max="5" width="15.7109375" style="101" customWidth="1"/>
    <col min="6" max="6" width="15.7109375" style="102" customWidth="1"/>
    <col min="7" max="393" width="9.140625" style="103"/>
    <col min="394" max="16384" width="9.140625" style="101"/>
  </cols>
  <sheetData>
    <row r="1" spans="1:438" ht="23.25">
      <c r="A1" s="100" t="s">
        <v>2667</v>
      </c>
      <c r="B1" s="100"/>
    </row>
    <row r="4" spans="1:438">
      <c r="C4" s="102"/>
      <c r="D4" s="104" t="s">
        <v>2651</v>
      </c>
      <c r="E4" s="104" t="s">
        <v>2651</v>
      </c>
    </row>
    <row r="5" spans="1:438">
      <c r="C5" s="102"/>
      <c r="D5" s="104" t="s">
        <v>2652</v>
      </c>
      <c r="E5" s="104" t="s">
        <v>2653</v>
      </c>
    </row>
    <row r="6" spans="1:438" ht="15">
      <c r="C6" s="105"/>
      <c r="D6" s="106" t="s">
        <v>2654</v>
      </c>
      <c r="E6" s="106" t="s">
        <v>2654</v>
      </c>
      <c r="F6" s="106">
        <v>2025</v>
      </c>
    </row>
    <row r="7" spans="1:438">
      <c r="A7" s="104" t="s">
        <v>21</v>
      </c>
      <c r="B7" s="104"/>
      <c r="C7" s="104" t="s">
        <v>2729</v>
      </c>
      <c r="D7" s="104" t="s">
        <v>2655</v>
      </c>
      <c r="E7" s="104" t="s">
        <v>2655</v>
      </c>
      <c r="F7" s="104" t="s">
        <v>8</v>
      </c>
    </row>
    <row r="8" spans="1:438" ht="13.5" thickBot="1">
      <c r="A8" s="107" t="s">
        <v>36</v>
      </c>
      <c r="B8" s="107" t="s">
        <v>1187</v>
      </c>
      <c r="C8" s="108" t="s">
        <v>2628</v>
      </c>
      <c r="D8" s="108" t="s">
        <v>2656</v>
      </c>
      <c r="E8" s="108" t="s">
        <v>2656</v>
      </c>
      <c r="F8" s="108" t="s">
        <v>37</v>
      </c>
    </row>
    <row r="9" spans="1:438">
      <c r="A9" s="109">
        <v>-1</v>
      </c>
      <c r="B9" s="109">
        <f>A9-1</f>
        <v>-2</v>
      </c>
      <c r="C9" s="109">
        <f t="shared" ref="C9:F9" si="0">B9-1</f>
        <v>-3</v>
      </c>
      <c r="D9" s="109">
        <f t="shared" si="0"/>
        <v>-4</v>
      </c>
      <c r="E9" s="109">
        <f t="shared" si="0"/>
        <v>-5</v>
      </c>
      <c r="F9" s="109">
        <f t="shared" si="0"/>
        <v>-6</v>
      </c>
    </row>
    <row r="10" spans="1:438" ht="15">
      <c r="A10" s="110"/>
      <c r="B10" s="110"/>
    </row>
    <row r="11" spans="1:438" s="117" customFormat="1">
      <c r="A11" s="111">
        <v>10005</v>
      </c>
      <c r="B11" s="112" t="s">
        <v>1194</v>
      </c>
      <c r="C11" s="113">
        <v>1818558.11</v>
      </c>
      <c r="D11" s="114">
        <v>0</v>
      </c>
      <c r="E11" s="114">
        <v>9.0428999999999998E-4</v>
      </c>
      <c r="F11" s="115">
        <v>3.3911E-4</v>
      </c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16"/>
      <c r="W11" s="116"/>
      <c r="X11" s="116"/>
      <c r="Y11" s="116"/>
      <c r="Z11" s="116"/>
      <c r="AA11" s="116"/>
      <c r="AB11" s="116"/>
      <c r="AC11" s="116"/>
      <c r="AD11" s="116"/>
      <c r="AE11" s="116"/>
      <c r="AF11" s="116"/>
      <c r="AG11" s="116"/>
      <c r="AH11" s="116"/>
      <c r="AI11" s="116"/>
      <c r="AJ11" s="116"/>
      <c r="AK11" s="116"/>
      <c r="AL11" s="116"/>
      <c r="AM11" s="116"/>
      <c r="AN11" s="116"/>
      <c r="AO11" s="116"/>
      <c r="AP11" s="116"/>
      <c r="AQ11" s="116"/>
      <c r="AR11" s="116"/>
      <c r="AS11" s="116"/>
      <c r="AT11" s="116"/>
      <c r="AU11" s="116"/>
      <c r="AV11" s="116"/>
      <c r="AW11" s="116"/>
      <c r="AX11" s="116"/>
      <c r="AY11" s="116"/>
      <c r="AZ11" s="116"/>
      <c r="BA11" s="116"/>
      <c r="BB11" s="116"/>
      <c r="BC11" s="116"/>
      <c r="BD11" s="116"/>
      <c r="BE11" s="116"/>
      <c r="BF11" s="116"/>
      <c r="BG11" s="116"/>
      <c r="BH11" s="116"/>
      <c r="BI11" s="116"/>
      <c r="BJ11" s="116"/>
      <c r="BK11" s="116"/>
      <c r="BL11" s="116"/>
      <c r="BM11" s="116"/>
      <c r="BN11" s="116"/>
      <c r="BO11" s="116"/>
      <c r="BP11" s="116"/>
      <c r="BQ11" s="116"/>
      <c r="BR11" s="116"/>
      <c r="BS11" s="116"/>
      <c r="BT11" s="116"/>
      <c r="BU11" s="116"/>
      <c r="BV11" s="116"/>
      <c r="BW11" s="116"/>
      <c r="BX11" s="116"/>
      <c r="BY11" s="116"/>
      <c r="BZ11" s="116"/>
      <c r="CA11" s="116"/>
      <c r="CB11" s="116"/>
      <c r="CC11" s="116"/>
      <c r="CD11" s="116"/>
      <c r="CE11" s="116"/>
      <c r="CF11" s="116"/>
      <c r="CG11" s="116"/>
      <c r="CH11" s="116"/>
      <c r="CI11" s="116"/>
      <c r="CJ11" s="116"/>
      <c r="CK11" s="116"/>
      <c r="CL11" s="116"/>
      <c r="CM11" s="116"/>
      <c r="CN11" s="116"/>
      <c r="CO11" s="116"/>
      <c r="CP11" s="116"/>
      <c r="CQ11" s="116"/>
      <c r="CR11" s="116"/>
      <c r="CS11" s="116"/>
      <c r="CT11" s="116"/>
      <c r="CU11" s="116"/>
      <c r="CV11" s="116"/>
      <c r="CW11" s="116"/>
      <c r="CX11" s="116"/>
      <c r="CY11" s="116"/>
      <c r="CZ11" s="116"/>
      <c r="DA11" s="116"/>
      <c r="DB11" s="116"/>
      <c r="DC11" s="116"/>
      <c r="DD11" s="116"/>
      <c r="DE11" s="116"/>
      <c r="DF11" s="116"/>
      <c r="DG11" s="116"/>
      <c r="DH11" s="116"/>
      <c r="DI11" s="116"/>
      <c r="DJ11" s="116"/>
      <c r="DK11" s="116"/>
      <c r="DL11" s="116"/>
      <c r="DM11" s="116"/>
      <c r="DN11" s="116"/>
      <c r="DO11" s="116"/>
      <c r="DP11" s="116"/>
      <c r="DQ11" s="116"/>
      <c r="DR11" s="116"/>
      <c r="DS11" s="116"/>
      <c r="DT11" s="116"/>
      <c r="DU11" s="116"/>
      <c r="DV11" s="116"/>
      <c r="DW11" s="116"/>
      <c r="DX11" s="116"/>
      <c r="DY11" s="116"/>
      <c r="DZ11" s="116"/>
      <c r="EA11" s="116"/>
      <c r="EB11" s="116"/>
      <c r="EC11" s="116"/>
      <c r="ED11" s="116"/>
      <c r="EE11" s="116"/>
      <c r="EF11" s="116"/>
      <c r="EG11" s="116"/>
      <c r="EH11" s="116"/>
      <c r="EI11" s="116"/>
      <c r="EJ11" s="116"/>
      <c r="EK11" s="116"/>
      <c r="EL11" s="116"/>
      <c r="EM11" s="116"/>
      <c r="EN11" s="116"/>
      <c r="EO11" s="116"/>
      <c r="EP11" s="116"/>
      <c r="EQ11" s="116"/>
      <c r="ER11" s="116"/>
      <c r="ES11" s="116"/>
      <c r="ET11" s="116"/>
      <c r="EU11" s="116"/>
      <c r="EV11" s="116"/>
      <c r="EW11" s="116"/>
      <c r="EX11" s="116"/>
      <c r="EY11" s="116"/>
      <c r="EZ11" s="116"/>
      <c r="FA11" s="116"/>
      <c r="FB11" s="116"/>
      <c r="FC11" s="116"/>
      <c r="FD11" s="116"/>
      <c r="FE11" s="116"/>
      <c r="FF11" s="116"/>
      <c r="FG11" s="116"/>
      <c r="FH11" s="116"/>
      <c r="FI11" s="116"/>
      <c r="FJ11" s="116"/>
      <c r="FK11" s="116"/>
      <c r="FL11" s="116"/>
      <c r="FM11" s="116"/>
      <c r="FN11" s="116"/>
      <c r="FO11" s="116"/>
      <c r="FP11" s="116"/>
      <c r="FQ11" s="116"/>
      <c r="FR11" s="116"/>
      <c r="FS11" s="116"/>
      <c r="FT11" s="116"/>
      <c r="FU11" s="116"/>
      <c r="FV11" s="116"/>
      <c r="FW11" s="116"/>
      <c r="FX11" s="116"/>
      <c r="FY11" s="116"/>
      <c r="FZ11" s="116"/>
      <c r="GA11" s="116"/>
      <c r="GB11" s="116"/>
      <c r="GC11" s="116"/>
      <c r="GD11" s="116"/>
      <c r="GE11" s="116"/>
      <c r="GF11" s="116"/>
      <c r="GG11" s="116"/>
      <c r="GH11" s="116"/>
      <c r="GI11" s="116"/>
      <c r="GJ11" s="116"/>
      <c r="GK11" s="116"/>
      <c r="GL11" s="116"/>
      <c r="GM11" s="116"/>
      <c r="GN11" s="116"/>
      <c r="GO11" s="116"/>
      <c r="GP11" s="116"/>
      <c r="GQ11" s="116"/>
      <c r="GR11" s="116"/>
      <c r="GS11" s="116"/>
      <c r="GT11" s="116"/>
      <c r="GU11" s="116"/>
      <c r="GV11" s="116"/>
      <c r="GW11" s="116"/>
      <c r="GX11" s="116"/>
      <c r="GY11" s="116"/>
      <c r="GZ11" s="116"/>
      <c r="HA11" s="116"/>
      <c r="HB11" s="116"/>
      <c r="HC11" s="116"/>
      <c r="HD11" s="116"/>
      <c r="HE11" s="116"/>
      <c r="HF11" s="116"/>
      <c r="HG11" s="116"/>
      <c r="HH11" s="116"/>
      <c r="HI11" s="116"/>
      <c r="HJ11" s="116"/>
      <c r="HK11" s="116"/>
      <c r="HL11" s="116"/>
      <c r="HM11" s="116"/>
      <c r="HN11" s="116"/>
      <c r="HO11" s="116"/>
      <c r="HP11" s="116"/>
      <c r="HQ11" s="116"/>
      <c r="HR11" s="116"/>
      <c r="HS11" s="116"/>
      <c r="HT11" s="116"/>
      <c r="HU11" s="116"/>
      <c r="HV11" s="116"/>
      <c r="HW11" s="116"/>
      <c r="HX11" s="116"/>
      <c r="HY11" s="116"/>
      <c r="HZ11" s="116"/>
      <c r="IA11" s="116"/>
      <c r="IB11" s="116"/>
      <c r="IC11" s="116"/>
      <c r="ID11" s="116"/>
      <c r="IE11" s="116"/>
      <c r="IF11" s="116"/>
      <c r="IG11" s="116"/>
      <c r="IH11" s="116"/>
      <c r="II11" s="116"/>
      <c r="IJ11" s="116"/>
      <c r="IK11" s="116"/>
      <c r="IL11" s="116"/>
      <c r="IM11" s="116"/>
      <c r="IN11" s="116"/>
      <c r="IO11" s="116"/>
      <c r="IP11" s="116"/>
      <c r="IQ11" s="116"/>
      <c r="IR11" s="116"/>
      <c r="IS11" s="116"/>
      <c r="IT11" s="116"/>
      <c r="IU11" s="116"/>
      <c r="IV11" s="116"/>
      <c r="IW11" s="116"/>
      <c r="IX11" s="116"/>
      <c r="IY11" s="116"/>
      <c r="IZ11" s="116"/>
      <c r="JA11" s="116"/>
      <c r="JB11" s="116"/>
      <c r="JC11" s="116"/>
      <c r="JD11" s="116"/>
      <c r="JE11" s="116"/>
      <c r="JF11" s="116"/>
      <c r="JG11" s="116"/>
      <c r="JH11" s="116"/>
      <c r="JI11" s="116"/>
      <c r="JJ11" s="116"/>
      <c r="JK11" s="116"/>
      <c r="JL11" s="116"/>
      <c r="JM11" s="116"/>
      <c r="JN11" s="116"/>
      <c r="JO11" s="116"/>
      <c r="JP11" s="116"/>
      <c r="JQ11" s="116"/>
      <c r="JR11" s="116"/>
      <c r="JS11" s="116"/>
      <c r="JT11" s="116"/>
      <c r="JU11" s="116"/>
      <c r="JV11" s="116"/>
      <c r="JW11" s="116"/>
      <c r="JX11" s="116"/>
      <c r="JY11" s="116"/>
      <c r="JZ11" s="116"/>
      <c r="KA11" s="116"/>
      <c r="KB11" s="116"/>
      <c r="KC11" s="116"/>
      <c r="KD11" s="116"/>
      <c r="KE11" s="116"/>
      <c r="KF11" s="116"/>
      <c r="KG11" s="116"/>
      <c r="KH11" s="116"/>
      <c r="KI11" s="116"/>
      <c r="KJ11" s="116"/>
      <c r="KK11" s="116"/>
      <c r="KL11" s="116"/>
      <c r="KM11" s="116"/>
      <c r="KN11" s="116"/>
      <c r="KO11" s="116"/>
      <c r="KP11" s="116"/>
      <c r="KQ11" s="116"/>
      <c r="KR11" s="116"/>
      <c r="KS11" s="116"/>
      <c r="KT11" s="116"/>
      <c r="KU11" s="116"/>
      <c r="KV11" s="116"/>
      <c r="KW11" s="116"/>
      <c r="KX11" s="116"/>
      <c r="KY11" s="116"/>
      <c r="KZ11" s="116"/>
      <c r="LA11" s="116"/>
      <c r="LB11" s="116"/>
      <c r="LC11" s="116"/>
      <c r="LD11" s="116"/>
      <c r="LE11" s="116"/>
      <c r="LF11" s="116"/>
      <c r="LG11" s="116"/>
      <c r="LH11" s="116"/>
      <c r="LI11" s="116"/>
      <c r="LJ11" s="116"/>
      <c r="LK11" s="116"/>
      <c r="LL11" s="116"/>
      <c r="LM11" s="116"/>
      <c r="LN11" s="116"/>
      <c r="LO11" s="116"/>
      <c r="LP11" s="116"/>
      <c r="LQ11" s="116"/>
      <c r="LR11" s="116"/>
      <c r="LS11" s="116"/>
      <c r="LT11" s="116"/>
      <c r="LU11" s="116"/>
      <c r="LV11" s="116"/>
      <c r="LW11" s="116"/>
      <c r="LX11" s="116"/>
      <c r="LY11" s="116"/>
      <c r="LZ11" s="116"/>
      <c r="MA11" s="116"/>
      <c r="MB11" s="116"/>
      <c r="MC11" s="116"/>
      <c r="MD11" s="116"/>
      <c r="ME11" s="116"/>
      <c r="MF11" s="116"/>
      <c r="MG11" s="116"/>
      <c r="MH11" s="116"/>
      <c r="MI11" s="116"/>
      <c r="MJ11" s="116"/>
      <c r="MK11" s="116"/>
      <c r="ML11" s="116"/>
      <c r="MM11" s="116"/>
      <c r="MN11" s="116"/>
      <c r="MO11" s="116"/>
      <c r="MP11" s="116"/>
      <c r="MQ11" s="116"/>
      <c r="MR11" s="116"/>
      <c r="MS11" s="116"/>
      <c r="MT11" s="116"/>
      <c r="MU11" s="116"/>
      <c r="MV11" s="116"/>
      <c r="MW11" s="116"/>
      <c r="MX11" s="116"/>
      <c r="MY11" s="116"/>
      <c r="MZ11" s="116"/>
      <c r="NA11" s="116"/>
      <c r="NB11" s="116"/>
      <c r="NC11" s="116"/>
      <c r="ND11" s="116"/>
      <c r="NE11" s="116"/>
      <c r="NF11" s="116"/>
      <c r="NG11" s="116"/>
      <c r="NH11" s="116"/>
      <c r="NI11" s="116"/>
      <c r="NJ11" s="116"/>
      <c r="NK11" s="116"/>
      <c r="NL11" s="116"/>
      <c r="NM11" s="116"/>
      <c r="NN11" s="116"/>
      <c r="NO11" s="116"/>
      <c r="NP11" s="116"/>
      <c r="NQ11" s="116"/>
      <c r="NR11" s="116"/>
      <c r="NS11" s="116"/>
      <c r="NT11" s="116"/>
      <c r="NU11" s="116"/>
      <c r="NV11" s="116"/>
      <c r="NW11" s="116"/>
      <c r="NX11" s="116"/>
      <c r="NY11" s="116"/>
      <c r="NZ11" s="116"/>
      <c r="OA11" s="116"/>
      <c r="OB11" s="116"/>
      <c r="OC11" s="116"/>
    </row>
    <row r="12" spans="1:438" s="117" customFormat="1">
      <c r="A12" s="111">
        <v>10010</v>
      </c>
      <c r="B12" s="112" t="s">
        <v>1195</v>
      </c>
      <c r="C12" s="113">
        <v>27471292.620000001</v>
      </c>
      <c r="D12" s="114">
        <v>1.8250499999999999E-2</v>
      </c>
      <c r="E12" s="114">
        <v>1.3660210000000001E-2</v>
      </c>
      <c r="F12" s="115">
        <v>1.6529140000000001E-2</v>
      </c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6"/>
      <c r="Z12" s="116"/>
      <c r="AA12" s="116"/>
      <c r="AB12" s="116"/>
      <c r="AC12" s="116"/>
      <c r="AD12" s="116"/>
      <c r="AE12" s="116"/>
      <c r="AF12" s="116"/>
      <c r="AG12" s="116"/>
      <c r="AH12" s="116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116"/>
      <c r="AT12" s="116"/>
      <c r="AU12" s="116"/>
      <c r="AV12" s="116"/>
      <c r="AW12" s="116"/>
      <c r="AX12" s="116"/>
      <c r="AY12" s="116"/>
      <c r="AZ12" s="116"/>
      <c r="BA12" s="116"/>
      <c r="BB12" s="116"/>
      <c r="BC12" s="116"/>
      <c r="BD12" s="116"/>
      <c r="BE12" s="116"/>
      <c r="BF12" s="116"/>
      <c r="BG12" s="116"/>
      <c r="BH12" s="116"/>
      <c r="BI12" s="116"/>
      <c r="BJ12" s="116"/>
      <c r="BK12" s="116"/>
      <c r="BL12" s="116"/>
      <c r="BM12" s="116"/>
      <c r="BN12" s="116"/>
      <c r="BO12" s="116"/>
      <c r="BP12" s="116"/>
      <c r="BQ12" s="116"/>
      <c r="BR12" s="116"/>
      <c r="BS12" s="116"/>
      <c r="BT12" s="116"/>
      <c r="BU12" s="116"/>
      <c r="BV12" s="116"/>
      <c r="BW12" s="116"/>
      <c r="BX12" s="116"/>
      <c r="BY12" s="116"/>
      <c r="BZ12" s="116"/>
      <c r="CA12" s="116"/>
      <c r="CB12" s="116"/>
      <c r="CC12" s="116"/>
      <c r="CD12" s="116"/>
      <c r="CE12" s="116"/>
      <c r="CF12" s="116"/>
      <c r="CG12" s="116"/>
      <c r="CH12" s="116"/>
      <c r="CI12" s="116"/>
      <c r="CJ12" s="116"/>
      <c r="CK12" s="116"/>
      <c r="CL12" s="116"/>
      <c r="CM12" s="116"/>
      <c r="CN12" s="116"/>
      <c r="CO12" s="116"/>
      <c r="CP12" s="116"/>
      <c r="CQ12" s="116"/>
      <c r="CR12" s="116"/>
      <c r="CS12" s="116"/>
      <c r="CT12" s="116"/>
      <c r="CU12" s="116"/>
      <c r="CV12" s="116"/>
      <c r="CW12" s="116"/>
      <c r="CX12" s="116"/>
      <c r="CY12" s="116"/>
      <c r="CZ12" s="116"/>
      <c r="DA12" s="116"/>
      <c r="DB12" s="116"/>
      <c r="DC12" s="116"/>
      <c r="DD12" s="116"/>
      <c r="DE12" s="116"/>
      <c r="DF12" s="116"/>
      <c r="DG12" s="116"/>
      <c r="DH12" s="116"/>
      <c r="DI12" s="116"/>
      <c r="DJ12" s="116"/>
      <c r="DK12" s="116"/>
      <c r="DL12" s="116"/>
      <c r="DM12" s="116"/>
      <c r="DN12" s="116"/>
      <c r="DO12" s="116"/>
      <c r="DP12" s="116"/>
      <c r="DQ12" s="116"/>
      <c r="DR12" s="116"/>
      <c r="DS12" s="116"/>
      <c r="DT12" s="116"/>
      <c r="DU12" s="116"/>
      <c r="DV12" s="116"/>
      <c r="DW12" s="116"/>
      <c r="DX12" s="116"/>
      <c r="DY12" s="116"/>
      <c r="DZ12" s="116"/>
      <c r="EA12" s="116"/>
      <c r="EB12" s="116"/>
      <c r="EC12" s="116"/>
      <c r="ED12" s="116"/>
      <c r="EE12" s="116"/>
      <c r="EF12" s="116"/>
      <c r="EG12" s="116"/>
      <c r="EH12" s="116"/>
      <c r="EI12" s="116"/>
      <c r="EJ12" s="116"/>
      <c r="EK12" s="116"/>
      <c r="EL12" s="116"/>
      <c r="EM12" s="116"/>
      <c r="EN12" s="116"/>
      <c r="EO12" s="116"/>
      <c r="EP12" s="116"/>
      <c r="EQ12" s="116"/>
      <c r="ER12" s="116"/>
      <c r="ES12" s="116"/>
      <c r="ET12" s="116"/>
      <c r="EU12" s="116"/>
      <c r="EV12" s="116"/>
      <c r="EW12" s="116"/>
      <c r="EX12" s="116"/>
      <c r="EY12" s="116"/>
      <c r="EZ12" s="116"/>
      <c r="FA12" s="116"/>
      <c r="FB12" s="116"/>
      <c r="FC12" s="116"/>
      <c r="FD12" s="116"/>
      <c r="FE12" s="116"/>
      <c r="FF12" s="116"/>
      <c r="FG12" s="116"/>
      <c r="FH12" s="116"/>
      <c r="FI12" s="116"/>
      <c r="FJ12" s="116"/>
      <c r="FK12" s="116"/>
      <c r="FL12" s="116"/>
      <c r="FM12" s="116"/>
      <c r="FN12" s="116"/>
      <c r="FO12" s="116"/>
      <c r="FP12" s="116"/>
      <c r="FQ12" s="116"/>
      <c r="FR12" s="116"/>
      <c r="FS12" s="116"/>
      <c r="FT12" s="116"/>
      <c r="FU12" s="116"/>
      <c r="FV12" s="116"/>
      <c r="FW12" s="116"/>
      <c r="FX12" s="116"/>
      <c r="FY12" s="116"/>
      <c r="FZ12" s="116"/>
      <c r="GA12" s="116"/>
      <c r="GB12" s="116"/>
      <c r="GC12" s="116"/>
      <c r="GD12" s="116"/>
      <c r="GE12" s="116"/>
      <c r="GF12" s="116"/>
      <c r="GG12" s="116"/>
      <c r="GH12" s="116"/>
      <c r="GI12" s="116"/>
      <c r="GJ12" s="116"/>
      <c r="GK12" s="116"/>
      <c r="GL12" s="116"/>
      <c r="GM12" s="116"/>
      <c r="GN12" s="116"/>
      <c r="GO12" s="116"/>
      <c r="GP12" s="116"/>
      <c r="GQ12" s="116"/>
      <c r="GR12" s="116"/>
      <c r="GS12" s="116"/>
      <c r="GT12" s="116"/>
      <c r="GU12" s="116"/>
      <c r="GV12" s="116"/>
      <c r="GW12" s="116"/>
      <c r="GX12" s="116"/>
      <c r="GY12" s="116"/>
      <c r="GZ12" s="116"/>
      <c r="HA12" s="116"/>
      <c r="HB12" s="116"/>
      <c r="HC12" s="116"/>
      <c r="HD12" s="116"/>
      <c r="HE12" s="116"/>
      <c r="HF12" s="116"/>
      <c r="HG12" s="116"/>
      <c r="HH12" s="116"/>
      <c r="HI12" s="116"/>
      <c r="HJ12" s="116"/>
      <c r="HK12" s="116"/>
      <c r="HL12" s="116"/>
      <c r="HM12" s="116"/>
      <c r="HN12" s="116"/>
      <c r="HO12" s="116"/>
      <c r="HP12" s="116"/>
      <c r="HQ12" s="116"/>
      <c r="HR12" s="116"/>
      <c r="HS12" s="116"/>
      <c r="HT12" s="116"/>
      <c r="HU12" s="116"/>
      <c r="HV12" s="116"/>
      <c r="HW12" s="116"/>
      <c r="HX12" s="116"/>
      <c r="HY12" s="116"/>
      <c r="HZ12" s="116"/>
      <c r="IA12" s="116"/>
      <c r="IB12" s="116"/>
      <c r="IC12" s="116"/>
      <c r="ID12" s="116"/>
      <c r="IE12" s="116"/>
      <c r="IF12" s="116"/>
      <c r="IG12" s="116"/>
      <c r="IH12" s="116"/>
      <c r="II12" s="116"/>
      <c r="IJ12" s="116"/>
      <c r="IK12" s="116"/>
      <c r="IL12" s="116"/>
      <c r="IM12" s="116"/>
      <c r="IN12" s="116"/>
      <c r="IO12" s="116"/>
      <c r="IP12" s="116"/>
      <c r="IQ12" s="116"/>
      <c r="IR12" s="116"/>
      <c r="IS12" s="116"/>
      <c r="IT12" s="116"/>
      <c r="IU12" s="116"/>
      <c r="IV12" s="116"/>
      <c r="IW12" s="116"/>
      <c r="IX12" s="116"/>
      <c r="IY12" s="116"/>
      <c r="IZ12" s="116"/>
      <c r="JA12" s="116"/>
      <c r="JB12" s="116"/>
      <c r="JC12" s="116"/>
      <c r="JD12" s="116"/>
      <c r="JE12" s="116"/>
      <c r="JF12" s="116"/>
      <c r="JG12" s="116"/>
      <c r="JH12" s="116"/>
      <c r="JI12" s="116"/>
      <c r="JJ12" s="116"/>
      <c r="JK12" s="116"/>
      <c r="JL12" s="116"/>
      <c r="JM12" s="116"/>
      <c r="JN12" s="116"/>
      <c r="JO12" s="116"/>
      <c r="JP12" s="116"/>
      <c r="JQ12" s="116"/>
      <c r="JR12" s="116"/>
      <c r="JS12" s="116"/>
      <c r="JT12" s="116"/>
      <c r="JU12" s="116"/>
      <c r="JV12" s="116"/>
      <c r="JW12" s="116"/>
      <c r="JX12" s="116"/>
      <c r="JY12" s="116"/>
      <c r="JZ12" s="116"/>
      <c r="KA12" s="116"/>
      <c r="KB12" s="116"/>
      <c r="KC12" s="116"/>
      <c r="KD12" s="116"/>
      <c r="KE12" s="116"/>
      <c r="KF12" s="116"/>
      <c r="KG12" s="116"/>
      <c r="KH12" s="116"/>
      <c r="KI12" s="116"/>
      <c r="KJ12" s="116"/>
      <c r="KK12" s="116"/>
      <c r="KL12" s="116"/>
      <c r="KM12" s="116"/>
      <c r="KN12" s="116"/>
      <c r="KO12" s="116"/>
      <c r="KP12" s="116"/>
      <c r="KQ12" s="116"/>
      <c r="KR12" s="116"/>
      <c r="KS12" s="116"/>
      <c r="KT12" s="116"/>
      <c r="KU12" s="116"/>
      <c r="KV12" s="116"/>
      <c r="KW12" s="116"/>
      <c r="KX12" s="116"/>
      <c r="KY12" s="116"/>
      <c r="KZ12" s="116"/>
      <c r="LA12" s="116"/>
      <c r="LB12" s="116"/>
      <c r="LC12" s="116"/>
      <c r="LD12" s="116"/>
      <c r="LE12" s="116"/>
      <c r="LF12" s="116"/>
      <c r="LG12" s="116"/>
      <c r="LH12" s="116"/>
      <c r="LI12" s="116"/>
      <c r="LJ12" s="116"/>
      <c r="LK12" s="116"/>
      <c r="LL12" s="116"/>
      <c r="LM12" s="116"/>
      <c r="LN12" s="116"/>
      <c r="LO12" s="116"/>
      <c r="LP12" s="116"/>
      <c r="LQ12" s="116"/>
      <c r="LR12" s="116"/>
      <c r="LS12" s="116"/>
      <c r="LT12" s="116"/>
      <c r="LU12" s="116"/>
      <c r="LV12" s="116"/>
      <c r="LW12" s="116"/>
      <c r="LX12" s="116"/>
      <c r="LY12" s="116"/>
      <c r="LZ12" s="116"/>
      <c r="MA12" s="116"/>
      <c r="MB12" s="116"/>
      <c r="MC12" s="116"/>
      <c r="MD12" s="116"/>
      <c r="ME12" s="116"/>
      <c r="MF12" s="116"/>
      <c r="MG12" s="116"/>
      <c r="MH12" s="116"/>
      <c r="MI12" s="116"/>
      <c r="MJ12" s="116"/>
      <c r="MK12" s="116"/>
      <c r="ML12" s="116"/>
      <c r="MM12" s="116"/>
      <c r="MN12" s="116"/>
      <c r="MO12" s="116"/>
      <c r="MP12" s="116"/>
      <c r="MQ12" s="116"/>
      <c r="MR12" s="116"/>
      <c r="MS12" s="116"/>
      <c r="MT12" s="116"/>
      <c r="MU12" s="116"/>
      <c r="MV12" s="116"/>
      <c r="MW12" s="116"/>
      <c r="MX12" s="116"/>
      <c r="MY12" s="116"/>
      <c r="MZ12" s="116"/>
      <c r="NA12" s="116"/>
      <c r="NB12" s="116"/>
      <c r="NC12" s="116"/>
      <c r="ND12" s="116"/>
      <c r="NE12" s="116"/>
      <c r="NF12" s="116"/>
      <c r="NG12" s="116"/>
      <c r="NH12" s="116"/>
      <c r="NI12" s="116"/>
      <c r="NJ12" s="116"/>
      <c r="NK12" s="116"/>
      <c r="NL12" s="116"/>
      <c r="NM12" s="116"/>
      <c r="NN12" s="116"/>
      <c r="NO12" s="116"/>
      <c r="NP12" s="116"/>
      <c r="NQ12" s="116"/>
      <c r="NR12" s="116"/>
      <c r="NS12" s="116"/>
      <c r="NT12" s="116"/>
      <c r="NU12" s="116"/>
      <c r="NV12" s="116"/>
      <c r="NW12" s="116"/>
      <c r="NX12" s="116"/>
      <c r="NY12" s="116"/>
      <c r="NZ12" s="116"/>
      <c r="OA12" s="116"/>
      <c r="OB12" s="116"/>
      <c r="OC12" s="116"/>
    </row>
    <row r="13" spans="1:438" s="103" customFormat="1" ht="13.5" thickBot="1">
      <c r="A13" s="118"/>
      <c r="B13" s="118"/>
      <c r="C13" s="118"/>
      <c r="D13" s="118"/>
      <c r="E13" s="118"/>
      <c r="F13" s="119"/>
      <c r="OD13" s="101"/>
      <c r="OE13" s="101"/>
      <c r="OF13" s="101"/>
      <c r="OG13" s="101"/>
      <c r="OH13" s="101"/>
      <c r="OI13" s="101"/>
      <c r="OJ13" s="101"/>
      <c r="OK13" s="101"/>
      <c r="OL13" s="101"/>
      <c r="OM13" s="101"/>
      <c r="ON13" s="101"/>
      <c r="OO13" s="101"/>
      <c r="OP13" s="101"/>
      <c r="OQ13" s="101"/>
      <c r="OR13" s="101"/>
      <c r="OS13" s="101"/>
      <c r="OT13" s="101"/>
      <c r="OU13" s="101"/>
      <c r="OV13" s="101"/>
      <c r="OW13" s="101"/>
      <c r="OX13" s="101"/>
      <c r="OY13" s="101"/>
      <c r="OZ13" s="101"/>
      <c r="PA13" s="101"/>
      <c r="PB13" s="101"/>
      <c r="PC13" s="101"/>
      <c r="PD13" s="101"/>
      <c r="PE13" s="101"/>
      <c r="PF13" s="101"/>
      <c r="PG13" s="101"/>
      <c r="PH13" s="101"/>
      <c r="PI13" s="101"/>
      <c r="PJ13" s="101"/>
      <c r="PK13" s="101"/>
      <c r="PL13" s="101"/>
      <c r="PM13" s="101"/>
      <c r="PN13" s="101"/>
      <c r="PO13" s="101"/>
      <c r="PP13" s="101"/>
      <c r="PQ13" s="101"/>
      <c r="PR13" s="101"/>
      <c r="PS13" s="101"/>
      <c r="PT13" s="101"/>
      <c r="PU13" s="101"/>
      <c r="PV13" s="101"/>
    </row>
    <row r="14" spans="1:438" s="103" customFormat="1" ht="13.5" thickBot="1">
      <c r="A14" s="108" t="s">
        <v>2657</v>
      </c>
      <c r="B14" s="120" t="s">
        <v>2658</v>
      </c>
      <c r="C14" s="121">
        <f>SUM(C11:C13)</f>
        <v>29289850.73</v>
      </c>
      <c r="D14" s="122">
        <f t="shared" ref="D14:F14" si="1">SUM(D11:D13)</f>
        <v>1.8250499999999999E-2</v>
      </c>
      <c r="E14" s="122">
        <f t="shared" si="1"/>
        <v>1.4564500000000001E-2</v>
      </c>
      <c r="F14" s="122">
        <f t="shared" si="1"/>
        <v>1.6868250000000001E-2</v>
      </c>
      <c r="OD14" s="101"/>
      <c r="OE14" s="101"/>
      <c r="OF14" s="101"/>
      <c r="OG14" s="101"/>
      <c r="OH14" s="101"/>
      <c r="OI14" s="101"/>
      <c r="OJ14" s="101"/>
      <c r="OK14" s="101"/>
      <c r="OL14" s="101"/>
      <c r="OM14" s="101"/>
      <c r="ON14" s="101"/>
      <c r="OO14" s="101"/>
      <c r="OP14" s="101"/>
      <c r="OQ14" s="101"/>
      <c r="OR14" s="101"/>
      <c r="OS14" s="101"/>
      <c r="OT14" s="101"/>
      <c r="OU14" s="101"/>
      <c r="OV14" s="101"/>
      <c r="OW14" s="101"/>
      <c r="OX14" s="101"/>
      <c r="OY14" s="101"/>
      <c r="OZ14" s="101"/>
      <c r="PA14" s="101"/>
      <c r="PB14" s="101"/>
      <c r="PC14" s="101"/>
      <c r="PD14" s="101"/>
      <c r="PE14" s="101"/>
      <c r="PF14" s="101"/>
      <c r="PG14" s="101"/>
      <c r="PH14" s="101"/>
      <c r="PI14" s="101"/>
      <c r="PJ14" s="101"/>
      <c r="PK14" s="101"/>
      <c r="PL14" s="101"/>
      <c r="PM14" s="101"/>
      <c r="PN14" s="101"/>
      <c r="PO14" s="101"/>
      <c r="PP14" s="101"/>
      <c r="PQ14" s="101"/>
      <c r="PR14" s="101"/>
      <c r="PS14" s="101"/>
      <c r="PT14" s="101"/>
      <c r="PU14" s="101"/>
      <c r="PV14" s="101"/>
    </row>
    <row r="15" spans="1:438" ht="15">
      <c r="A15" s="110"/>
      <c r="B15" s="110"/>
    </row>
    <row r="16" spans="1:438" s="117" customFormat="1">
      <c r="A16" s="111">
        <v>7716</v>
      </c>
      <c r="B16" s="112" t="s">
        <v>2632</v>
      </c>
      <c r="C16" s="113">
        <v>155527.20000000001</v>
      </c>
      <c r="D16" s="114">
        <v>0</v>
      </c>
      <c r="E16" s="114">
        <v>7.7340000000000002E-5</v>
      </c>
      <c r="F16" s="115">
        <v>2.9E-5</v>
      </c>
      <c r="G16" s="116"/>
      <c r="H16" s="116"/>
      <c r="I16" s="116"/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16"/>
      <c r="W16" s="116"/>
      <c r="X16" s="116"/>
      <c r="Y16" s="116"/>
      <c r="Z16" s="116"/>
      <c r="AA16" s="116"/>
      <c r="AB16" s="116"/>
      <c r="AC16" s="116"/>
      <c r="AD16" s="116"/>
      <c r="AE16" s="116"/>
      <c r="AF16" s="116"/>
      <c r="AG16" s="116"/>
      <c r="AH16" s="116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116"/>
      <c r="AT16" s="116"/>
      <c r="AU16" s="116"/>
      <c r="AV16" s="116"/>
      <c r="AW16" s="116"/>
      <c r="AX16" s="116"/>
      <c r="AY16" s="116"/>
      <c r="AZ16" s="116"/>
      <c r="BA16" s="116"/>
      <c r="BB16" s="116"/>
      <c r="BC16" s="116"/>
      <c r="BD16" s="116"/>
      <c r="BE16" s="116"/>
      <c r="BF16" s="116"/>
      <c r="BG16" s="116"/>
      <c r="BH16" s="116"/>
      <c r="BI16" s="116"/>
      <c r="BJ16" s="116"/>
      <c r="BK16" s="116"/>
      <c r="BL16" s="116"/>
      <c r="BM16" s="116"/>
      <c r="BN16" s="116"/>
      <c r="BO16" s="116"/>
      <c r="BP16" s="116"/>
      <c r="BQ16" s="116"/>
      <c r="BR16" s="116"/>
      <c r="BS16" s="116"/>
      <c r="BT16" s="116"/>
      <c r="BU16" s="116"/>
      <c r="BV16" s="116"/>
      <c r="BW16" s="116"/>
      <c r="BX16" s="116"/>
      <c r="BY16" s="116"/>
      <c r="BZ16" s="116"/>
      <c r="CA16" s="116"/>
      <c r="CB16" s="116"/>
      <c r="CC16" s="116"/>
      <c r="CD16" s="116"/>
      <c r="CE16" s="116"/>
      <c r="CF16" s="116"/>
      <c r="CG16" s="116"/>
      <c r="CH16" s="116"/>
      <c r="CI16" s="116"/>
      <c r="CJ16" s="116"/>
      <c r="CK16" s="116"/>
      <c r="CL16" s="116"/>
      <c r="CM16" s="116"/>
      <c r="CN16" s="116"/>
      <c r="CO16" s="116"/>
      <c r="CP16" s="116"/>
      <c r="CQ16" s="116"/>
      <c r="CR16" s="116"/>
      <c r="CS16" s="116"/>
      <c r="CT16" s="116"/>
      <c r="CU16" s="116"/>
      <c r="CV16" s="116"/>
      <c r="CW16" s="116"/>
      <c r="CX16" s="116"/>
      <c r="CY16" s="116"/>
      <c r="CZ16" s="116"/>
      <c r="DA16" s="116"/>
      <c r="DB16" s="116"/>
      <c r="DC16" s="116"/>
      <c r="DD16" s="116"/>
      <c r="DE16" s="116"/>
      <c r="DF16" s="116"/>
      <c r="DG16" s="116"/>
      <c r="DH16" s="116"/>
      <c r="DI16" s="116"/>
      <c r="DJ16" s="116"/>
      <c r="DK16" s="116"/>
      <c r="DL16" s="116"/>
      <c r="DM16" s="116"/>
      <c r="DN16" s="116"/>
      <c r="DO16" s="116"/>
      <c r="DP16" s="116"/>
      <c r="DQ16" s="116"/>
      <c r="DR16" s="116"/>
      <c r="DS16" s="116"/>
      <c r="DT16" s="116"/>
      <c r="DU16" s="116"/>
      <c r="DV16" s="116"/>
      <c r="DW16" s="116"/>
      <c r="DX16" s="116"/>
      <c r="DY16" s="116"/>
      <c r="DZ16" s="116"/>
      <c r="EA16" s="116"/>
      <c r="EB16" s="116"/>
      <c r="EC16" s="116"/>
      <c r="ED16" s="116"/>
      <c r="EE16" s="116"/>
      <c r="EF16" s="116"/>
      <c r="EG16" s="116"/>
      <c r="EH16" s="116"/>
      <c r="EI16" s="116"/>
      <c r="EJ16" s="116"/>
      <c r="EK16" s="116"/>
      <c r="EL16" s="116"/>
      <c r="EM16" s="116"/>
      <c r="EN16" s="116"/>
      <c r="EO16" s="116"/>
      <c r="EP16" s="116"/>
      <c r="EQ16" s="116"/>
      <c r="ER16" s="116"/>
      <c r="ES16" s="116"/>
      <c r="ET16" s="116"/>
      <c r="EU16" s="116"/>
      <c r="EV16" s="116"/>
      <c r="EW16" s="116"/>
      <c r="EX16" s="116"/>
      <c r="EY16" s="116"/>
      <c r="EZ16" s="116"/>
      <c r="FA16" s="116"/>
      <c r="FB16" s="116"/>
      <c r="FC16" s="116"/>
      <c r="FD16" s="116"/>
      <c r="FE16" s="116"/>
      <c r="FF16" s="116"/>
      <c r="FG16" s="116"/>
      <c r="FH16" s="116"/>
      <c r="FI16" s="116"/>
      <c r="FJ16" s="116"/>
      <c r="FK16" s="116"/>
      <c r="FL16" s="116"/>
      <c r="FM16" s="116"/>
      <c r="FN16" s="116"/>
      <c r="FO16" s="116"/>
      <c r="FP16" s="116"/>
      <c r="FQ16" s="116"/>
      <c r="FR16" s="116"/>
      <c r="FS16" s="116"/>
      <c r="FT16" s="116"/>
      <c r="FU16" s="116"/>
      <c r="FV16" s="116"/>
      <c r="FW16" s="116"/>
      <c r="FX16" s="116"/>
      <c r="FY16" s="116"/>
      <c r="FZ16" s="116"/>
      <c r="GA16" s="116"/>
      <c r="GB16" s="116"/>
      <c r="GC16" s="116"/>
      <c r="GD16" s="116"/>
      <c r="GE16" s="116"/>
      <c r="GF16" s="116"/>
      <c r="GG16" s="116"/>
      <c r="GH16" s="116"/>
      <c r="GI16" s="116"/>
      <c r="GJ16" s="116"/>
      <c r="GK16" s="116"/>
      <c r="GL16" s="116"/>
      <c r="GM16" s="116"/>
      <c r="GN16" s="116"/>
      <c r="GO16" s="116"/>
      <c r="GP16" s="116"/>
      <c r="GQ16" s="116"/>
      <c r="GR16" s="116"/>
      <c r="GS16" s="116"/>
      <c r="GT16" s="116"/>
      <c r="GU16" s="116"/>
      <c r="GV16" s="116"/>
      <c r="GW16" s="116"/>
      <c r="GX16" s="116"/>
      <c r="GY16" s="116"/>
      <c r="GZ16" s="116"/>
      <c r="HA16" s="116"/>
      <c r="HB16" s="116"/>
      <c r="HC16" s="116"/>
      <c r="HD16" s="116"/>
      <c r="HE16" s="116"/>
      <c r="HF16" s="116"/>
      <c r="HG16" s="116"/>
      <c r="HH16" s="116"/>
      <c r="HI16" s="116"/>
      <c r="HJ16" s="116"/>
      <c r="HK16" s="116"/>
      <c r="HL16" s="116"/>
      <c r="HM16" s="116"/>
      <c r="HN16" s="116"/>
      <c r="HO16" s="116"/>
      <c r="HP16" s="116"/>
      <c r="HQ16" s="116"/>
      <c r="HR16" s="116"/>
      <c r="HS16" s="116"/>
      <c r="HT16" s="116"/>
      <c r="HU16" s="116"/>
      <c r="HV16" s="116"/>
      <c r="HW16" s="116"/>
      <c r="HX16" s="116"/>
      <c r="HY16" s="116"/>
      <c r="HZ16" s="116"/>
      <c r="IA16" s="116"/>
      <c r="IB16" s="116"/>
      <c r="IC16" s="116"/>
      <c r="ID16" s="116"/>
      <c r="IE16" s="116"/>
      <c r="IF16" s="116"/>
      <c r="IG16" s="116"/>
      <c r="IH16" s="116"/>
      <c r="II16" s="116"/>
      <c r="IJ16" s="116"/>
      <c r="IK16" s="116"/>
      <c r="IL16" s="116"/>
      <c r="IM16" s="116"/>
      <c r="IN16" s="116"/>
      <c r="IO16" s="116"/>
      <c r="IP16" s="116"/>
      <c r="IQ16" s="116"/>
      <c r="IR16" s="116"/>
      <c r="IS16" s="116"/>
      <c r="IT16" s="116"/>
      <c r="IU16" s="116"/>
      <c r="IV16" s="116"/>
      <c r="IW16" s="116"/>
      <c r="IX16" s="116"/>
      <c r="IY16" s="116"/>
      <c r="IZ16" s="116"/>
      <c r="JA16" s="116"/>
      <c r="JB16" s="116"/>
      <c r="JC16" s="116"/>
      <c r="JD16" s="116"/>
      <c r="JE16" s="116"/>
      <c r="JF16" s="116"/>
      <c r="JG16" s="116"/>
      <c r="JH16" s="116"/>
      <c r="JI16" s="116"/>
      <c r="JJ16" s="116"/>
      <c r="JK16" s="116"/>
      <c r="JL16" s="116"/>
      <c r="JM16" s="116"/>
      <c r="JN16" s="116"/>
      <c r="JO16" s="116"/>
      <c r="JP16" s="116"/>
      <c r="JQ16" s="116"/>
      <c r="JR16" s="116"/>
      <c r="JS16" s="116"/>
      <c r="JT16" s="116"/>
      <c r="JU16" s="116"/>
      <c r="JV16" s="116"/>
      <c r="JW16" s="116"/>
      <c r="JX16" s="116"/>
      <c r="JY16" s="116"/>
      <c r="JZ16" s="116"/>
      <c r="KA16" s="116"/>
      <c r="KB16" s="116"/>
      <c r="KC16" s="116"/>
      <c r="KD16" s="116"/>
      <c r="KE16" s="116"/>
      <c r="KF16" s="116"/>
      <c r="KG16" s="116"/>
      <c r="KH16" s="116"/>
      <c r="KI16" s="116"/>
      <c r="KJ16" s="116"/>
      <c r="KK16" s="116"/>
      <c r="KL16" s="116"/>
      <c r="KM16" s="116"/>
      <c r="KN16" s="116"/>
      <c r="KO16" s="116"/>
      <c r="KP16" s="116"/>
      <c r="KQ16" s="116"/>
      <c r="KR16" s="116"/>
      <c r="KS16" s="116"/>
      <c r="KT16" s="116"/>
      <c r="KU16" s="116"/>
      <c r="KV16" s="116"/>
      <c r="KW16" s="116"/>
      <c r="KX16" s="116"/>
      <c r="KY16" s="116"/>
      <c r="KZ16" s="116"/>
      <c r="LA16" s="116"/>
      <c r="LB16" s="116"/>
      <c r="LC16" s="116"/>
      <c r="LD16" s="116"/>
      <c r="LE16" s="116"/>
      <c r="LF16" s="116"/>
      <c r="LG16" s="116"/>
      <c r="LH16" s="116"/>
      <c r="LI16" s="116"/>
      <c r="LJ16" s="116"/>
      <c r="LK16" s="116"/>
      <c r="LL16" s="116"/>
      <c r="LM16" s="116"/>
      <c r="LN16" s="116"/>
      <c r="LO16" s="116"/>
      <c r="LP16" s="116"/>
      <c r="LQ16" s="116"/>
      <c r="LR16" s="116"/>
      <c r="LS16" s="116"/>
      <c r="LT16" s="116"/>
      <c r="LU16" s="116"/>
      <c r="LV16" s="116"/>
      <c r="LW16" s="116"/>
      <c r="LX16" s="116"/>
      <c r="LY16" s="116"/>
      <c r="LZ16" s="116"/>
      <c r="MA16" s="116"/>
      <c r="MB16" s="116"/>
      <c r="MC16" s="116"/>
      <c r="MD16" s="116"/>
      <c r="ME16" s="116"/>
      <c r="MF16" s="116"/>
      <c r="MG16" s="116"/>
      <c r="MH16" s="116"/>
      <c r="MI16" s="116"/>
      <c r="MJ16" s="116"/>
      <c r="MK16" s="116"/>
      <c r="ML16" s="116"/>
      <c r="MM16" s="116"/>
      <c r="MN16" s="116"/>
      <c r="MO16" s="116"/>
      <c r="MP16" s="116"/>
      <c r="MQ16" s="116"/>
      <c r="MR16" s="116"/>
      <c r="MS16" s="116"/>
      <c r="MT16" s="116"/>
      <c r="MU16" s="116"/>
      <c r="MV16" s="116"/>
      <c r="MW16" s="116"/>
      <c r="MX16" s="116"/>
      <c r="MY16" s="116"/>
      <c r="MZ16" s="116"/>
      <c r="NA16" s="116"/>
      <c r="NB16" s="116"/>
      <c r="NC16" s="116"/>
      <c r="ND16" s="116"/>
      <c r="NE16" s="116"/>
      <c r="NF16" s="116"/>
      <c r="NG16" s="116"/>
      <c r="NH16" s="116"/>
      <c r="NI16" s="116"/>
      <c r="NJ16" s="116"/>
      <c r="NK16" s="116"/>
      <c r="NL16" s="116"/>
      <c r="NM16" s="116"/>
      <c r="NN16" s="116"/>
      <c r="NO16" s="116"/>
      <c r="NP16" s="116"/>
      <c r="NQ16" s="116"/>
      <c r="NR16" s="116"/>
      <c r="NS16" s="116"/>
      <c r="NT16" s="116"/>
      <c r="NU16" s="116"/>
      <c r="NV16" s="116"/>
      <c r="NW16" s="116"/>
      <c r="NX16" s="116"/>
      <c r="NY16" s="116"/>
      <c r="NZ16" s="116"/>
      <c r="OA16" s="116"/>
      <c r="OB16" s="116"/>
      <c r="OC16" s="116"/>
    </row>
    <row r="17" spans="1:393" s="117" customFormat="1">
      <c r="A17" s="111">
        <v>7718</v>
      </c>
      <c r="B17" s="112" t="s">
        <v>1416</v>
      </c>
      <c r="C17" s="113">
        <v>173289.9</v>
      </c>
      <c r="D17" s="114">
        <v>0</v>
      </c>
      <c r="E17" s="114">
        <v>8.6169999999999997E-5</v>
      </c>
      <c r="F17" s="115">
        <v>3.2310000000000001E-5</v>
      </c>
      <c r="G17" s="116"/>
      <c r="H17" s="116"/>
      <c r="I17" s="116"/>
      <c r="J17" s="116"/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16"/>
      <c r="W17" s="116"/>
      <c r="X17" s="116"/>
      <c r="Y17" s="116"/>
      <c r="Z17" s="116"/>
      <c r="AA17" s="116"/>
      <c r="AB17" s="116"/>
      <c r="AC17" s="116"/>
      <c r="AD17" s="116"/>
      <c r="AE17" s="116"/>
      <c r="AF17" s="116"/>
      <c r="AG17" s="116"/>
      <c r="AH17" s="116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116"/>
      <c r="AT17" s="116"/>
      <c r="AU17" s="116"/>
      <c r="AV17" s="116"/>
      <c r="AW17" s="116"/>
      <c r="AX17" s="116"/>
      <c r="AY17" s="116"/>
      <c r="AZ17" s="116"/>
      <c r="BA17" s="116"/>
      <c r="BB17" s="116"/>
      <c r="BC17" s="116"/>
      <c r="BD17" s="116"/>
      <c r="BE17" s="116"/>
      <c r="BF17" s="116"/>
      <c r="BG17" s="116"/>
      <c r="BH17" s="116"/>
      <c r="BI17" s="116"/>
      <c r="BJ17" s="116"/>
      <c r="BK17" s="116"/>
      <c r="BL17" s="116"/>
      <c r="BM17" s="116"/>
      <c r="BN17" s="116"/>
      <c r="BO17" s="116"/>
      <c r="BP17" s="116"/>
      <c r="BQ17" s="116"/>
      <c r="BR17" s="116"/>
      <c r="BS17" s="116"/>
      <c r="BT17" s="116"/>
      <c r="BU17" s="116"/>
      <c r="BV17" s="116"/>
      <c r="BW17" s="116"/>
      <c r="BX17" s="116"/>
      <c r="BY17" s="116"/>
      <c r="BZ17" s="116"/>
      <c r="CA17" s="116"/>
      <c r="CB17" s="116"/>
      <c r="CC17" s="116"/>
      <c r="CD17" s="116"/>
      <c r="CE17" s="116"/>
      <c r="CF17" s="116"/>
      <c r="CG17" s="116"/>
      <c r="CH17" s="116"/>
      <c r="CI17" s="116"/>
      <c r="CJ17" s="116"/>
      <c r="CK17" s="116"/>
      <c r="CL17" s="116"/>
      <c r="CM17" s="116"/>
      <c r="CN17" s="116"/>
      <c r="CO17" s="116"/>
      <c r="CP17" s="116"/>
      <c r="CQ17" s="116"/>
      <c r="CR17" s="116"/>
      <c r="CS17" s="116"/>
      <c r="CT17" s="116"/>
      <c r="CU17" s="116"/>
      <c r="CV17" s="116"/>
      <c r="CW17" s="116"/>
      <c r="CX17" s="116"/>
      <c r="CY17" s="116"/>
      <c r="CZ17" s="116"/>
      <c r="DA17" s="116"/>
      <c r="DB17" s="116"/>
      <c r="DC17" s="116"/>
      <c r="DD17" s="116"/>
      <c r="DE17" s="116"/>
      <c r="DF17" s="116"/>
      <c r="DG17" s="116"/>
      <c r="DH17" s="116"/>
      <c r="DI17" s="116"/>
      <c r="DJ17" s="116"/>
      <c r="DK17" s="116"/>
      <c r="DL17" s="116"/>
      <c r="DM17" s="116"/>
      <c r="DN17" s="116"/>
      <c r="DO17" s="116"/>
      <c r="DP17" s="116"/>
      <c r="DQ17" s="116"/>
      <c r="DR17" s="116"/>
      <c r="DS17" s="116"/>
      <c r="DT17" s="116"/>
      <c r="DU17" s="116"/>
      <c r="DV17" s="116"/>
      <c r="DW17" s="116"/>
      <c r="DX17" s="116"/>
      <c r="DY17" s="116"/>
      <c r="DZ17" s="116"/>
      <c r="EA17" s="116"/>
      <c r="EB17" s="116"/>
      <c r="EC17" s="116"/>
      <c r="ED17" s="116"/>
      <c r="EE17" s="116"/>
      <c r="EF17" s="116"/>
      <c r="EG17" s="116"/>
      <c r="EH17" s="116"/>
      <c r="EI17" s="116"/>
      <c r="EJ17" s="116"/>
      <c r="EK17" s="116"/>
      <c r="EL17" s="116"/>
      <c r="EM17" s="116"/>
      <c r="EN17" s="116"/>
      <c r="EO17" s="116"/>
      <c r="EP17" s="116"/>
      <c r="EQ17" s="116"/>
      <c r="ER17" s="116"/>
      <c r="ES17" s="116"/>
      <c r="ET17" s="116"/>
      <c r="EU17" s="116"/>
      <c r="EV17" s="116"/>
      <c r="EW17" s="116"/>
      <c r="EX17" s="116"/>
      <c r="EY17" s="116"/>
      <c r="EZ17" s="116"/>
      <c r="FA17" s="116"/>
      <c r="FB17" s="116"/>
      <c r="FC17" s="116"/>
      <c r="FD17" s="116"/>
      <c r="FE17" s="116"/>
      <c r="FF17" s="116"/>
      <c r="FG17" s="116"/>
      <c r="FH17" s="116"/>
      <c r="FI17" s="116"/>
      <c r="FJ17" s="116"/>
      <c r="FK17" s="116"/>
      <c r="FL17" s="116"/>
      <c r="FM17" s="116"/>
      <c r="FN17" s="116"/>
      <c r="FO17" s="116"/>
      <c r="FP17" s="116"/>
      <c r="FQ17" s="116"/>
      <c r="FR17" s="116"/>
      <c r="FS17" s="116"/>
      <c r="FT17" s="116"/>
      <c r="FU17" s="116"/>
      <c r="FV17" s="116"/>
      <c r="FW17" s="116"/>
      <c r="FX17" s="116"/>
      <c r="FY17" s="116"/>
      <c r="FZ17" s="116"/>
      <c r="GA17" s="116"/>
      <c r="GB17" s="116"/>
      <c r="GC17" s="116"/>
      <c r="GD17" s="116"/>
      <c r="GE17" s="116"/>
      <c r="GF17" s="116"/>
      <c r="GG17" s="116"/>
      <c r="GH17" s="116"/>
      <c r="GI17" s="116"/>
      <c r="GJ17" s="116"/>
      <c r="GK17" s="116"/>
      <c r="GL17" s="116"/>
      <c r="GM17" s="116"/>
      <c r="GN17" s="116"/>
      <c r="GO17" s="116"/>
      <c r="GP17" s="116"/>
      <c r="GQ17" s="116"/>
      <c r="GR17" s="116"/>
      <c r="GS17" s="116"/>
      <c r="GT17" s="116"/>
      <c r="GU17" s="116"/>
      <c r="GV17" s="116"/>
      <c r="GW17" s="116"/>
      <c r="GX17" s="116"/>
      <c r="GY17" s="116"/>
      <c r="GZ17" s="116"/>
      <c r="HA17" s="116"/>
      <c r="HB17" s="116"/>
      <c r="HC17" s="116"/>
      <c r="HD17" s="116"/>
      <c r="HE17" s="116"/>
      <c r="HF17" s="116"/>
      <c r="HG17" s="116"/>
      <c r="HH17" s="116"/>
      <c r="HI17" s="116"/>
      <c r="HJ17" s="116"/>
      <c r="HK17" s="116"/>
      <c r="HL17" s="116"/>
      <c r="HM17" s="116"/>
      <c r="HN17" s="116"/>
      <c r="HO17" s="116"/>
      <c r="HP17" s="116"/>
      <c r="HQ17" s="116"/>
      <c r="HR17" s="116"/>
      <c r="HS17" s="116"/>
      <c r="HT17" s="116"/>
      <c r="HU17" s="116"/>
      <c r="HV17" s="116"/>
      <c r="HW17" s="116"/>
      <c r="HX17" s="116"/>
      <c r="HY17" s="116"/>
      <c r="HZ17" s="116"/>
      <c r="IA17" s="116"/>
      <c r="IB17" s="116"/>
      <c r="IC17" s="116"/>
      <c r="ID17" s="116"/>
      <c r="IE17" s="116"/>
      <c r="IF17" s="116"/>
      <c r="IG17" s="116"/>
      <c r="IH17" s="116"/>
      <c r="II17" s="116"/>
      <c r="IJ17" s="116"/>
      <c r="IK17" s="116"/>
      <c r="IL17" s="116"/>
      <c r="IM17" s="116"/>
      <c r="IN17" s="116"/>
      <c r="IO17" s="116"/>
      <c r="IP17" s="116"/>
      <c r="IQ17" s="116"/>
      <c r="IR17" s="116"/>
      <c r="IS17" s="116"/>
      <c r="IT17" s="116"/>
      <c r="IU17" s="116"/>
      <c r="IV17" s="116"/>
      <c r="IW17" s="116"/>
      <c r="IX17" s="116"/>
      <c r="IY17" s="116"/>
      <c r="IZ17" s="116"/>
      <c r="JA17" s="116"/>
      <c r="JB17" s="116"/>
      <c r="JC17" s="116"/>
      <c r="JD17" s="116"/>
      <c r="JE17" s="116"/>
      <c r="JF17" s="116"/>
      <c r="JG17" s="116"/>
      <c r="JH17" s="116"/>
      <c r="JI17" s="116"/>
      <c r="JJ17" s="116"/>
      <c r="JK17" s="116"/>
      <c r="JL17" s="116"/>
      <c r="JM17" s="116"/>
      <c r="JN17" s="116"/>
      <c r="JO17" s="116"/>
      <c r="JP17" s="116"/>
      <c r="JQ17" s="116"/>
      <c r="JR17" s="116"/>
      <c r="JS17" s="116"/>
      <c r="JT17" s="116"/>
      <c r="JU17" s="116"/>
      <c r="JV17" s="116"/>
      <c r="JW17" s="116"/>
      <c r="JX17" s="116"/>
      <c r="JY17" s="116"/>
      <c r="JZ17" s="116"/>
      <c r="KA17" s="116"/>
      <c r="KB17" s="116"/>
      <c r="KC17" s="116"/>
      <c r="KD17" s="116"/>
      <c r="KE17" s="116"/>
      <c r="KF17" s="116"/>
      <c r="KG17" s="116"/>
      <c r="KH17" s="116"/>
      <c r="KI17" s="116"/>
      <c r="KJ17" s="116"/>
      <c r="KK17" s="116"/>
      <c r="KL17" s="116"/>
      <c r="KM17" s="116"/>
      <c r="KN17" s="116"/>
      <c r="KO17" s="116"/>
      <c r="KP17" s="116"/>
      <c r="KQ17" s="116"/>
      <c r="KR17" s="116"/>
      <c r="KS17" s="116"/>
      <c r="KT17" s="116"/>
      <c r="KU17" s="116"/>
      <c r="KV17" s="116"/>
      <c r="KW17" s="116"/>
      <c r="KX17" s="116"/>
      <c r="KY17" s="116"/>
      <c r="KZ17" s="116"/>
      <c r="LA17" s="116"/>
      <c r="LB17" s="116"/>
      <c r="LC17" s="116"/>
      <c r="LD17" s="116"/>
      <c r="LE17" s="116"/>
      <c r="LF17" s="116"/>
      <c r="LG17" s="116"/>
      <c r="LH17" s="116"/>
      <c r="LI17" s="116"/>
      <c r="LJ17" s="116"/>
      <c r="LK17" s="116"/>
      <c r="LL17" s="116"/>
      <c r="LM17" s="116"/>
      <c r="LN17" s="116"/>
      <c r="LO17" s="116"/>
      <c r="LP17" s="116"/>
      <c r="LQ17" s="116"/>
      <c r="LR17" s="116"/>
      <c r="LS17" s="116"/>
      <c r="LT17" s="116"/>
      <c r="LU17" s="116"/>
      <c r="LV17" s="116"/>
      <c r="LW17" s="116"/>
      <c r="LX17" s="116"/>
      <c r="LY17" s="116"/>
      <c r="LZ17" s="116"/>
      <c r="MA17" s="116"/>
      <c r="MB17" s="116"/>
      <c r="MC17" s="116"/>
      <c r="MD17" s="116"/>
      <c r="ME17" s="116"/>
      <c r="MF17" s="116"/>
      <c r="MG17" s="116"/>
      <c r="MH17" s="116"/>
      <c r="MI17" s="116"/>
      <c r="MJ17" s="116"/>
      <c r="MK17" s="116"/>
      <c r="ML17" s="116"/>
      <c r="MM17" s="116"/>
      <c r="MN17" s="116"/>
      <c r="MO17" s="116"/>
      <c r="MP17" s="116"/>
      <c r="MQ17" s="116"/>
      <c r="MR17" s="116"/>
      <c r="MS17" s="116"/>
      <c r="MT17" s="116"/>
      <c r="MU17" s="116"/>
      <c r="MV17" s="116"/>
      <c r="MW17" s="116"/>
      <c r="MX17" s="116"/>
      <c r="MY17" s="116"/>
      <c r="MZ17" s="116"/>
      <c r="NA17" s="116"/>
      <c r="NB17" s="116"/>
      <c r="NC17" s="116"/>
      <c r="ND17" s="116"/>
      <c r="NE17" s="116"/>
      <c r="NF17" s="116"/>
      <c r="NG17" s="116"/>
      <c r="NH17" s="116"/>
      <c r="NI17" s="116"/>
      <c r="NJ17" s="116"/>
      <c r="NK17" s="116"/>
      <c r="NL17" s="116"/>
      <c r="NM17" s="116"/>
      <c r="NN17" s="116"/>
      <c r="NO17" s="116"/>
      <c r="NP17" s="116"/>
      <c r="NQ17" s="116"/>
      <c r="NR17" s="116"/>
      <c r="NS17" s="116"/>
      <c r="NT17" s="116"/>
      <c r="NU17" s="116"/>
      <c r="NV17" s="116"/>
      <c r="NW17" s="116"/>
      <c r="NX17" s="116"/>
      <c r="NY17" s="116"/>
      <c r="NZ17" s="116"/>
      <c r="OA17" s="116"/>
      <c r="OB17" s="116"/>
      <c r="OC17" s="116"/>
    </row>
    <row r="18" spans="1:393" s="117" customFormat="1">
      <c r="A18" s="111">
        <v>7720</v>
      </c>
      <c r="B18" s="112" t="s">
        <v>1417</v>
      </c>
      <c r="C18" s="113">
        <v>77902.5</v>
      </c>
      <c r="D18" s="114">
        <v>0</v>
      </c>
      <c r="E18" s="114">
        <v>3.8739999999999998E-5</v>
      </c>
      <c r="F18" s="115">
        <v>1.453E-5</v>
      </c>
      <c r="G18" s="116"/>
      <c r="H18" s="116"/>
      <c r="I18" s="116"/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16"/>
      <c r="W18" s="116"/>
      <c r="X18" s="116"/>
      <c r="Y18" s="116"/>
      <c r="Z18" s="116"/>
      <c r="AA18" s="116"/>
      <c r="AB18" s="116"/>
      <c r="AC18" s="116"/>
      <c r="AD18" s="116"/>
      <c r="AE18" s="116"/>
      <c r="AF18" s="116"/>
      <c r="AG18" s="116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116"/>
      <c r="AT18" s="116"/>
      <c r="AU18" s="116"/>
      <c r="AV18" s="116"/>
      <c r="AW18" s="116"/>
      <c r="AX18" s="116"/>
      <c r="AY18" s="116"/>
      <c r="AZ18" s="116"/>
      <c r="BA18" s="116"/>
      <c r="BB18" s="116"/>
      <c r="BC18" s="116"/>
      <c r="BD18" s="116"/>
      <c r="BE18" s="116"/>
      <c r="BF18" s="116"/>
      <c r="BG18" s="116"/>
      <c r="BH18" s="116"/>
      <c r="BI18" s="116"/>
      <c r="BJ18" s="116"/>
      <c r="BK18" s="116"/>
      <c r="BL18" s="116"/>
      <c r="BM18" s="116"/>
      <c r="BN18" s="116"/>
      <c r="BO18" s="116"/>
      <c r="BP18" s="116"/>
      <c r="BQ18" s="116"/>
      <c r="BR18" s="116"/>
      <c r="BS18" s="116"/>
      <c r="BT18" s="116"/>
      <c r="BU18" s="116"/>
      <c r="BV18" s="116"/>
      <c r="BW18" s="116"/>
      <c r="BX18" s="116"/>
      <c r="BY18" s="116"/>
      <c r="BZ18" s="116"/>
      <c r="CA18" s="116"/>
      <c r="CB18" s="116"/>
      <c r="CC18" s="116"/>
      <c r="CD18" s="116"/>
      <c r="CE18" s="116"/>
      <c r="CF18" s="116"/>
      <c r="CG18" s="116"/>
      <c r="CH18" s="116"/>
      <c r="CI18" s="116"/>
      <c r="CJ18" s="116"/>
      <c r="CK18" s="116"/>
      <c r="CL18" s="116"/>
      <c r="CM18" s="116"/>
      <c r="CN18" s="116"/>
      <c r="CO18" s="116"/>
      <c r="CP18" s="116"/>
      <c r="CQ18" s="116"/>
      <c r="CR18" s="116"/>
      <c r="CS18" s="116"/>
      <c r="CT18" s="116"/>
      <c r="CU18" s="116"/>
      <c r="CV18" s="116"/>
      <c r="CW18" s="116"/>
      <c r="CX18" s="116"/>
      <c r="CY18" s="116"/>
      <c r="CZ18" s="116"/>
      <c r="DA18" s="116"/>
      <c r="DB18" s="116"/>
      <c r="DC18" s="116"/>
      <c r="DD18" s="116"/>
      <c r="DE18" s="116"/>
      <c r="DF18" s="116"/>
      <c r="DG18" s="116"/>
      <c r="DH18" s="116"/>
      <c r="DI18" s="116"/>
      <c r="DJ18" s="116"/>
      <c r="DK18" s="116"/>
      <c r="DL18" s="116"/>
      <c r="DM18" s="116"/>
      <c r="DN18" s="116"/>
      <c r="DO18" s="116"/>
      <c r="DP18" s="116"/>
      <c r="DQ18" s="116"/>
      <c r="DR18" s="116"/>
      <c r="DS18" s="116"/>
      <c r="DT18" s="116"/>
      <c r="DU18" s="116"/>
      <c r="DV18" s="116"/>
      <c r="DW18" s="116"/>
      <c r="DX18" s="116"/>
      <c r="DY18" s="116"/>
      <c r="DZ18" s="116"/>
      <c r="EA18" s="116"/>
      <c r="EB18" s="116"/>
      <c r="EC18" s="116"/>
      <c r="ED18" s="116"/>
      <c r="EE18" s="116"/>
      <c r="EF18" s="116"/>
      <c r="EG18" s="116"/>
      <c r="EH18" s="116"/>
      <c r="EI18" s="116"/>
      <c r="EJ18" s="116"/>
      <c r="EK18" s="116"/>
      <c r="EL18" s="116"/>
      <c r="EM18" s="116"/>
      <c r="EN18" s="116"/>
      <c r="EO18" s="116"/>
      <c r="EP18" s="116"/>
      <c r="EQ18" s="116"/>
      <c r="ER18" s="116"/>
      <c r="ES18" s="116"/>
      <c r="ET18" s="116"/>
      <c r="EU18" s="116"/>
      <c r="EV18" s="116"/>
      <c r="EW18" s="116"/>
      <c r="EX18" s="116"/>
      <c r="EY18" s="116"/>
      <c r="EZ18" s="116"/>
      <c r="FA18" s="116"/>
      <c r="FB18" s="116"/>
      <c r="FC18" s="116"/>
      <c r="FD18" s="116"/>
      <c r="FE18" s="116"/>
      <c r="FF18" s="116"/>
      <c r="FG18" s="116"/>
      <c r="FH18" s="116"/>
      <c r="FI18" s="116"/>
      <c r="FJ18" s="116"/>
      <c r="FK18" s="116"/>
      <c r="FL18" s="116"/>
      <c r="FM18" s="116"/>
      <c r="FN18" s="116"/>
      <c r="FO18" s="116"/>
      <c r="FP18" s="116"/>
      <c r="FQ18" s="116"/>
      <c r="FR18" s="116"/>
      <c r="FS18" s="116"/>
      <c r="FT18" s="116"/>
      <c r="FU18" s="116"/>
      <c r="FV18" s="116"/>
      <c r="FW18" s="116"/>
      <c r="FX18" s="116"/>
      <c r="FY18" s="116"/>
      <c r="FZ18" s="116"/>
      <c r="GA18" s="116"/>
      <c r="GB18" s="116"/>
      <c r="GC18" s="116"/>
      <c r="GD18" s="116"/>
      <c r="GE18" s="116"/>
      <c r="GF18" s="116"/>
      <c r="GG18" s="116"/>
      <c r="GH18" s="116"/>
      <c r="GI18" s="116"/>
      <c r="GJ18" s="116"/>
      <c r="GK18" s="116"/>
      <c r="GL18" s="116"/>
      <c r="GM18" s="116"/>
      <c r="GN18" s="116"/>
      <c r="GO18" s="116"/>
      <c r="GP18" s="116"/>
      <c r="GQ18" s="116"/>
      <c r="GR18" s="116"/>
      <c r="GS18" s="116"/>
      <c r="GT18" s="116"/>
      <c r="GU18" s="116"/>
      <c r="GV18" s="116"/>
      <c r="GW18" s="116"/>
      <c r="GX18" s="116"/>
      <c r="GY18" s="116"/>
      <c r="GZ18" s="116"/>
      <c r="HA18" s="116"/>
      <c r="HB18" s="116"/>
      <c r="HC18" s="116"/>
      <c r="HD18" s="116"/>
      <c r="HE18" s="116"/>
      <c r="HF18" s="116"/>
      <c r="HG18" s="116"/>
      <c r="HH18" s="116"/>
      <c r="HI18" s="116"/>
      <c r="HJ18" s="116"/>
      <c r="HK18" s="116"/>
      <c r="HL18" s="116"/>
      <c r="HM18" s="116"/>
      <c r="HN18" s="116"/>
      <c r="HO18" s="116"/>
      <c r="HP18" s="116"/>
      <c r="HQ18" s="116"/>
      <c r="HR18" s="116"/>
      <c r="HS18" s="116"/>
      <c r="HT18" s="116"/>
      <c r="HU18" s="116"/>
      <c r="HV18" s="116"/>
      <c r="HW18" s="116"/>
      <c r="HX18" s="116"/>
      <c r="HY18" s="116"/>
      <c r="HZ18" s="116"/>
      <c r="IA18" s="116"/>
      <c r="IB18" s="116"/>
      <c r="IC18" s="116"/>
      <c r="ID18" s="116"/>
      <c r="IE18" s="116"/>
      <c r="IF18" s="116"/>
      <c r="IG18" s="116"/>
      <c r="IH18" s="116"/>
      <c r="II18" s="116"/>
      <c r="IJ18" s="116"/>
      <c r="IK18" s="116"/>
      <c r="IL18" s="116"/>
      <c r="IM18" s="116"/>
      <c r="IN18" s="116"/>
      <c r="IO18" s="116"/>
      <c r="IP18" s="116"/>
      <c r="IQ18" s="116"/>
      <c r="IR18" s="116"/>
      <c r="IS18" s="116"/>
      <c r="IT18" s="116"/>
      <c r="IU18" s="116"/>
      <c r="IV18" s="116"/>
      <c r="IW18" s="116"/>
      <c r="IX18" s="116"/>
      <c r="IY18" s="116"/>
      <c r="IZ18" s="116"/>
      <c r="JA18" s="116"/>
      <c r="JB18" s="116"/>
      <c r="JC18" s="116"/>
      <c r="JD18" s="116"/>
      <c r="JE18" s="116"/>
      <c r="JF18" s="116"/>
      <c r="JG18" s="116"/>
      <c r="JH18" s="116"/>
      <c r="JI18" s="116"/>
      <c r="JJ18" s="116"/>
      <c r="JK18" s="116"/>
      <c r="JL18" s="116"/>
      <c r="JM18" s="116"/>
      <c r="JN18" s="116"/>
      <c r="JO18" s="116"/>
      <c r="JP18" s="116"/>
      <c r="JQ18" s="116"/>
      <c r="JR18" s="116"/>
      <c r="JS18" s="116"/>
      <c r="JT18" s="116"/>
      <c r="JU18" s="116"/>
      <c r="JV18" s="116"/>
      <c r="JW18" s="116"/>
      <c r="JX18" s="116"/>
      <c r="JY18" s="116"/>
      <c r="JZ18" s="116"/>
      <c r="KA18" s="116"/>
      <c r="KB18" s="116"/>
      <c r="KC18" s="116"/>
      <c r="KD18" s="116"/>
      <c r="KE18" s="116"/>
      <c r="KF18" s="116"/>
      <c r="KG18" s="116"/>
      <c r="KH18" s="116"/>
      <c r="KI18" s="116"/>
      <c r="KJ18" s="116"/>
      <c r="KK18" s="116"/>
      <c r="KL18" s="116"/>
      <c r="KM18" s="116"/>
      <c r="KN18" s="116"/>
      <c r="KO18" s="116"/>
      <c r="KP18" s="116"/>
      <c r="KQ18" s="116"/>
      <c r="KR18" s="116"/>
      <c r="KS18" s="116"/>
      <c r="KT18" s="116"/>
      <c r="KU18" s="116"/>
      <c r="KV18" s="116"/>
      <c r="KW18" s="116"/>
      <c r="KX18" s="116"/>
      <c r="KY18" s="116"/>
      <c r="KZ18" s="116"/>
      <c r="LA18" s="116"/>
      <c r="LB18" s="116"/>
      <c r="LC18" s="116"/>
      <c r="LD18" s="116"/>
      <c r="LE18" s="116"/>
      <c r="LF18" s="116"/>
      <c r="LG18" s="116"/>
      <c r="LH18" s="116"/>
      <c r="LI18" s="116"/>
      <c r="LJ18" s="116"/>
      <c r="LK18" s="116"/>
      <c r="LL18" s="116"/>
      <c r="LM18" s="116"/>
      <c r="LN18" s="116"/>
      <c r="LO18" s="116"/>
      <c r="LP18" s="116"/>
      <c r="LQ18" s="116"/>
      <c r="LR18" s="116"/>
      <c r="LS18" s="116"/>
      <c r="LT18" s="116"/>
      <c r="LU18" s="116"/>
      <c r="LV18" s="116"/>
      <c r="LW18" s="116"/>
      <c r="LX18" s="116"/>
      <c r="LY18" s="116"/>
      <c r="LZ18" s="116"/>
      <c r="MA18" s="116"/>
      <c r="MB18" s="116"/>
      <c r="MC18" s="116"/>
      <c r="MD18" s="116"/>
      <c r="ME18" s="116"/>
      <c r="MF18" s="116"/>
      <c r="MG18" s="116"/>
      <c r="MH18" s="116"/>
      <c r="MI18" s="116"/>
      <c r="MJ18" s="116"/>
      <c r="MK18" s="116"/>
      <c r="ML18" s="116"/>
      <c r="MM18" s="116"/>
      <c r="MN18" s="116"/>
      <c r="MO18" s="116"/>
      <c r="MP18" s="116"/>
      <c r="MQ18" s="116"/>
      <c r="MR18" s="116"/>
      <c r="MS18" s="116"/>
      <c r="MT18" s="116"/>
      <c r="MU18" s="116"/>
      <c r="MV18" s="116"/>
      <c r="MW18" s="116"/>
      <c r="MX18" s="116"/>
      <c r="MY18" s="116"/>
      <c r="MZ18" s="116"/>
      <c r="NA18" s="116"/>
      <c r="NB18" s="116"/>
      <c r="NC18" s="116"/>
      <c r="ND18" s="116"/>
      <c r="NE18" s="116"/>
      <c r="NF18" s="116"/>
      <c r="NG18" s="116"/>
      <c r="NH18" s="116"/>
      <c r="NI18" s="116"/>
      <c r="NJ18" s="116"/>
      <c r="NK18" s="116"/>
      <c r="NL18" s="116"/>
      <c r="NM18" s="116"/>
      <c r="NN18" s="116"/>
      <c r="NO18" s="116"/>
      <c r="NP18" s="116"/>
      <c r="NQ18" s="116"/>
      <c r="NR18" s="116"/>
      <c r="NS18" s="116"/>
      <c r="NT18" s="116"/>
      <c r="NU18" s="116"/>
      <c r="NV18" s="116"/>
      <c r="NW18" s="116"/>
      <c r="NX18" s="116"/>
      <c r="NY18" s="116"/>
      <c r="NZ18" s="116"/>
      <c r="OA18" s="116"/>
      <c r="OB18" s="116"/>
      <c r="OC18" s="116"/>
    </row>
    <row r="19" spans="1:393" s="117" customFormat="1">
      <c r="A19" s="111">
        <v>7724</v>
      </c>
      <c r="B19" s="112" t="s">
        <v>1418</v>
      </c>
      <c r="C19" s="113">
        <v>47685.06</v>
      </c>
      <c r="D19" s="114">
        <v>0</v>
      </c>
      <c r="E19" s="114">
        <v>2.3710000000000002E-5</v>
      </c>
      <c r="F19" s="115">
        <v>8.8899999999999996E-6</v>
      </c>
      <c r="G19" s="116"/>
      <c r="H19" s="116"/>
      <c r="I19" s="116"/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16"/>
      <c r="W19" s="116"/>
      <c r="X19" s="116"/>
      <c r="Y19" s="116"/>
      <c r="Z19" s="116"/>
      <c r="AA19" s="116"/>
      <c r="AB19" s="116"/>
      <c r="AC19" s="116"/>
      <c r="AD19" s="116"/>
      <c r="AE19" s="116"/>
      <c r="AF19" s="116"/>
      <c r="AG19" s="116"/>
      <c r="AH19" s="116"/>
      <c r="AI19" s="116"/>
      <c r="AJ19" s="116"/>
      <c r="AK19" s="116"/>
      <c r="AL19" s="116"/>
      <c r="AM19" s="116"/>
      <c r="AN19" s="116"/>
      <c r="AO19" s="116"/>
      <c r="AP19" s="116"/>
      <c r="AQ19" s="116"/>
      <c r="AR19" s="116"/>
      <c r="AS19" s="116"/>
      <c r="AT19" s="116"/>
      <c r="AU19" s="116"/>
      <c r="AV19" s="116"/>
      <c r="AW19" s="116"/>
      <c r="AX19" s="116"/>
      <c r="AY19" s="116"/>
      <c r="AZ19" s="116"/>
      <c r="BA19" s="116"/>
      <c r="BB19" s="116"/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6"/>
      <c r="BR19" s="116"/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6"/>
      <c r="CH19" s="116"/>
      <c r="CI19" s="116"/>
      <c r="CJ19" s="116"/>
      <c r="CK19" s="116"/>
      <c r="CL19" s="116"/>
      <c r="CM19" s="116"/>
      <c r="CN19" s="116"/>
      <c r="CO19" s="116"/>
      <c r="CP19" s="116"/>
      <c r="CQ19" s="116"/>
      <c r="CR19" s="116"/>
      <c r="CS19" s="116"/>
      <c r="CT19" s="116"/>
      <c r="CU19" s="116"/>
      <c r="CV19" s="116"/>
      <c r="CW19" s="116"/>
      <c r="CX19" s="116"/>
      <c r="CY19" s="116"/>
      <c r="CZ19" s="116"/>
      <c r="DA19" s="116"/>
      <c r="DB19" s="116"/>
      <c r="DC19" s="116"/>
      <c r="DD19" s="116"/>
      <c r="DE19" s="116"/>
      <c r="DF19" s="116"/>
      <c r="DG19" s="116"/>
      <c r="DH19" s="116"/>
      <c r="DI19" s="116"/>
      <c r="DJ19" s="116"/>
      <c r="DK19" s="116"/>
      <c r="DL19" s="116"/>
      <c r="DM19" s="116"/>
      <c r="DN19" s="116"/>
      <c r="DO19" s="116"/>
      <c r="DP19" s="116"/>
      <c r="DQ19" s="116"/>
      <c r="DR19" s="116"/>
      <c r="DS19" s="116"/>
      <c r="DT19" s="116"/>
      <c r="DU19" s="116"/>
      <c r="DV19" s="116"/>
      <c r="DW19" s="116"/>
      <c r="DX19" s="116"/>
      <c r="DY19" s="116"/>
      <c r="DZ19" s="116"/>
      <c r="EA19" s="116"/>
      <c r="EB19" s="116"/>
      <c r="EC19" s="116"/>
      <c r="ED19" s="116"/>
      <c r="EE19" s="116"/>
      <c r="EF19" s="116"/>
      <c r="EG19" s="116"/>
      <c r="EH19" s="116"/>
      <c r="EI19" s="116"/>
      <c r="EJ19" s="116"/>
      <c r="EK19" s="116"/>
      <c r="EL19" s="116"/>
      <c r="EM19" s="116"/>
      <c r="EN19" s="116"/>
      <c r="EO19" s="116"/>
      <c r="EP19" s="116"/>
      <c r="EQ19" s="116"/>
      <c r="ER19" s="116"/>
      <c r="ES19" s="116"/>
      <c r="ET19" s="116"/>
      <c r="EU19" s="116"/>
      <c r="EV19" s="116"/>
      <c r="EW19" s="116"/>
      <c r="EX19" s="116"/>
      <c r="EY19" s="116"/>
      <c r="EZ19" s="116"/>
      <c r="FA19" s="116"/>
      <c r="FB19" s="116"/>
      <c r="FC19" s="116"/>
      <c r="FD19" s="116"/>
      <c r="FE19" s="116"/>
      <c r="FF19" s="116"/>
      <c r="FG19" s="116"/>
      <c r="FH19" s="116"/>
      <c r="FI19" s="116"/>
      <c r="FJ19" s="116"/>
      <c r="FK19" s="116"/>
      <c r="FL19" s="116"/>
      <c r="FM19" s="116"/>
      <c r="FN19" s="116"/>
      <c r="FO19" s="116"/>
      <c r="FP19" s="116"/>
      <c r="FQ19" s="116"/>
      <c r="FR19" s="116"/>
      <c r="FS19" s="116"/>
      <c r="FT19" s="116"/>
      <c r="FU19" s="116"/>
      <c r="FV19" s="116"/>
      <c r="FW19" s="116"/>
      <c r="FX19" s="116"/>
      <c r="FY19" s="116"/>
      <c r="FZ19" s="116"/>
      <c r="GA19" s="116"/>
      <c r="GB19" s="116"/>
      <c r="GC19" s="116"/>
      <c r="GD19" s="116"/>
      <c r="GE19" s="116"/>
      <c r="GF19" s="116"/>
      <c r="GG19" s="116"/>
      <c r="GH19" s="116"/>
      <c r="GI19" s="116"/>
      <c r="GJ19" s="116"/>
      <c r="GK19" s="116"/>
      <c r="GL19" s="116"/>
      <c r="GM19" s="116"/>
      <c r="GN19" s="116"/>
      <c r="GO19" s="116"/>
      <c r="GP19" s="116"/>
      <c r="GQ19" s="116"/>
      <c r="GR19" s="116"/>
      <c r="GS19" s="116"/>
      <c r="GT19" s="116"/>
      <c r="GU19" s="116"/>
      <c r="GV19" s="116"/>
      <c r="GW19" s="116"/>
      <c r="GX19" s="116"/>
      <c r="GY19" s="116"/>
      <c r="GZ19" s="116"/>
      <c r="HA19" s="116"/>
      <c r="HB19" s="116"/>
      <c r="HC19" s="116"/>
      <c r="HD19" s="116"/>
      <c r="HE19" s="116"/>
      <c r="HF19" s="116"/>
      <c r="HG19" s="116"/>
      <c r="HH19" s="116"/>
      <c r="HI19" s="116"/>
      <c r="HJ19" s="116"/>
      <c r="HK19" s="116"/>
      <c r="HL19" s="116"/>
      <c r="HM19" s="116"/>
      <c r="HN19" s="116"/>
      <c r="HO19" s="116"/>
      <c r="HP19" s="116"/>
      <c r="HQ19" s="116"/>
      <c r="HR19" s="116"/>
      <c r="HS19" s="116"/>
      <c r="HT19" s="116"/>
      <c r="HU19" s="116"/>
      <c r="HV19" s="116"/>
      <c r="HW19" s="116"/>
      <c r="HX19" s="116"/>
      <c r="HY19" s="116"/>
      <c r="HZ19" s="116"/>
      <c r="IA19" s="116"/>
      <c r="IB19" s="116"/>
      <c r="IC19" s="116"/>
      <c r="ID19" s="116"/>
      <c r="IE19" s="116"/>
      <c r="IF19" s="116"/>
      <c r="IG19" s="116"/>
      <c r="IH19" s="116"/>
      <c r="II19" s="116"/>
      <c r="IJ19" s="116"/>
      <c r="IK19" s="116"/>
      <c r="IL19" s="116"/>
      <c r="IM19" s="116"/>
      <c r="IN19" s="116"/>
      <c r="IO19" s="116"/>
      <c r="IP19" s="116"/>
      <c r="IQ19" s="116"/>
      <c r="IR19" s="116"/>
      <c r="IS19" s="116"/>
      <c r="IT19" s="116"/>
      <c r="IU19" s="116"/>
      <c r="IV19" s="116"/>
      <c r="IW19" s="116"/>
      <c r="IX19" s="116"/>
      <c r="IY19" s="116"/>
      <c r="IZ19" s="116"/>
      <c r="JA19" s="116"/>
      <c r="JB19" s="116"/>
      <c r="JC19" s="116"/>
      <c r="JD19" s="116"/>
      <c r="JE19" s="116"/>
      <c r="JF19" s="116"/>
      <c r="JG19" s="116"/>
      <c r="JH19" s="116"/>
      <c r="JI19" s="116"/>
      <c r="JJ19" s="116"/>
      <c r="JK19" s="116"/>
      <c r="JL19" s="116"/>
      <c r="JM19" s="116"/>
      <c r="JN19" s="116"/>
      <c r="JO19" s="116"/>
      <c r="JP19" s="116"/>
      <c r="JQ19" s="116"/>
      <c r="JR19" s="116"/>
      <c r="JS19" s="116"/>
      <c r="JT19" s="116"/>
      <c r="JU19" s="116"/>
      <c r="JV19" s="116"/>
      <c r="JW19" s="116"/>
      <c r="JX19" s="116"/>
      <c r="JY19" s="116"/>
      <c r="JZ19" s="116"/>
      <c r="KA19" s="116"/>
      <c r="KB19" s="116"/>
      <c r="KC19" s="116"/>
      <c r="KD19" s="116"/>
      <c r="KE19" s="116"/>
      <c r="KF19" s="116"/>
      <c r="KG19" s="116"/>
      <c r="KH19" s="116"/>
      <c r="KI19" s="116"/>
      <c r="KJ19" s="116"/>
      <c r="KK19" s="116"/>
      <c r="KL19" s="116"/>
      <c r="KM19" s="116"/>
      <c r="KN19" s="116"/>
      <c r="KO19" s="116"/>
      <c r="KP19" s="116"/>
      <c r="KQ19" s="116"/>
      <c r="KR19" s="116"/>
      <c r="KS19" s="116"/>
      <c r="KT19" s="116"/>
      <c r="KU19" s="116"/>
      <c r="KV19" s="116"/>
      <c r="KW19" s="116"/>
      <c r="KX19" s="116"/>
      <c r="KY19" s="116"/>
      <c r="KZ19" s="116"/>
      <c r="LA19" s="116"/>
      <c r="LB19" s="116"/>
      <c r="LC19" s="116"/>
      <c r="LD19" s="116"/>
      <c r="LE19" s="116"/>
      <c r="LF19" s="116"/>
      <c r="LG19" s="116"/>
      <c r="LH19" s="116"/>
      <c r="LI19" s="116"/>
      <c r="LJ19" s="116"/>
      <c r="LK19" s="116"/>
      <c r="LL19" s="116"/>
      <c r="LM19" s="116"/>
      <c r="LN19" s="116"/>
      <c r="LO19" s="116"/>
      <c r="LP19" s="116"/>
      <c r="LQ19" s="116"/>
      <c r="LR19" s="116"/>
      <c r="LS19" s="116"/>
      <c r="LT19" s="116"/>
      <c r="LU19" s="116"/>
      <c r="LV19" s="116"/>
      <c r="LW19" s="116"/>
      <c r="LX19" s="116"/>
      <c r="LY19" s="116"/>
      <c r="LZ19" s="116"/>
      <c r="MA19" s="116"/>
      <c r="MB19" s="116"/>
      <c r="MC19" s="116"/>
      <c r="MD19" s="116"/>
      <c r="ME19" s="116"/>
      <c r="MF19" s="116"/>
      <c r="MG19" s="116"/>
      <c r="MH19" s="116"/>
      <c r="MI19" s="116"/>
      <c r="MJ19" s="116"/>
      <c r="MK19" s="116"/>
      <c r="ML19" s="116"/>
      <c r="MM19" s="116"/>
      <c r="MN19" s="116"/>
      <c r="MO19" s="116"/>
      <c r="MP19" s="116"/>
      <c r="MQ19" s="116"/>
      <c r="MR19" s="116"/>
      <c r="MS19" s="116"/>
      <c r="MT19" s="116"/>
      <c r="MU19" s="116"/>
      <c r="MV19" s="116"/>
      <c r="MW19" s="116"/>
      <c r="MX19" s="116"/>
      <c r="MY19" s="116"/>
      <c r="MZ19" s="116"/>
      <c r="NA19" s="116"/>
      <c r="NB19" s="116"/>
      <c r="NC19" s="116"/>
      <c r="ND19" s="116"/>
      <c r="NE19" s="116"/>
      <c r="NF19" s="116"/>
      <c r="NG19" s="116"/>
      <c r="NH19" s="116"/>
      <c r="NI19" s="116"/>
      <c r="NJ19" s="116"/>
      <c r="NK19" s="116"/>
      <c r="NL19" s="116"/>
      <c r="NM19" s="116"/>
      <c r="NN19" s="116"/>
      <c r="NO19" s="116"/>
      <c r="NP19" s="116"/>
      <c r="NQ19" s="116"/>
      <c r="NR19" s="116"/>
      <c r="NS19" s="116"/>
      <c r="NT19" s="116"/>
      <c r="NU19" s="116"/>
      <c r="NV19" s="116"/>
      <c r="NW19" s="116"/>
      <c r="NX19" s="116"/>
      <c r="NY19" s="116"/>
      <c r="NZ19" s="116"/>
      <c r="OA19" s="116"/>
      <c r="OB19" s="116"/>
      <c r="OC19" s="116"/>
    </row>
    <row r="20" spans="1:393" s="117" customFormat="1">
      <c r="A20" s="111">
        <v>7725</v>
      </c>
      <c r="B20" s="112" t="s">
        <v>1419</v>
      </c>
      <c r="C20" s="113">
        <v>21019.5</v>
      </c>
      <c r="D20" s="114">
        <v>0</v>
      </c>
      <c r="E20" s="114">
        <v>1.045E-5</v>
      </c>
      <c r="F20" s="115">
        <v>3.9199999999999997E-6</v>
      </c>
      <c r="G20" s="116"/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16"/>
      <c r="W20" s="116"/>
      <c r="X20" s="116"/>
      <c r="Y20" s="116"/>
      <c r="Z20" s="116"/>
      <c r="AA20" s="116"/>
      <c r="AB20" s="116"/>
      <c r="AC20" s="116"/>
      <c r="AD20" s="116"/>
      <c r="AE20" s="116"/>
      <c r="AF20" s="116"/>
      <c r="AG20" s="116"/>
      <c r="AH20" s="116"/>
      <c r="AI20" s="116"/>
      <c r="AJ20" s="116"/>
      <c r="AK20" s="116"/>
      <c r="AL20" s="116"/>
      <c r="AM20" s="116"/>
      <c r="AN20" s="116"/>
      <c r="AO20" s="116"/>
      <c r="AP20" s="116"/>
      <c r="AQ20" s="116"/>
      <c r="AR20" s="116"/>
      <c r="AS20" s="116"/>
      <c r="AT20" s="116"/>
      <c r="AU20" s="116"/>
      <c r="AV20" s="116"/>
      <c r="AW20" s="116"/>
      <c r="AX20" s="116"/>
      <c r="AY20" s="116"/>
      <c r="AZ20" s="116"/>
      <c r="BA20" s="116"/>
      <c r="BB20" s="116"/>
      <c r="BC20" s="116"/>
      <c r="BD20" s="116"/>
      <c r="BE20" s="116"/>
      <c r="BF20" s="116"/>
      <c r="BG20" s="116"/>
      <c r="BH20" s="116"/>
      <c r="BI20" s="116"/>
      <c r="BJ20" s="116"/>
      <c r="BK20" s="116"/>
      <c r="BL20" s="116"/>
      <c r="BM20" s="116"/>
      <c r="BN20" s="116"/>
      <c r="BO20" s="116"/>
      <c r="BP20" s="116"/>
      <c r="BQ20" s="116"/>
      <c r="BR20" s="116"/>
      <c r="BS20" s="116"/>
      <c r="BT20" s="116"/>
      <c r="BU20" s="116"/>
      <c r="BV20" s="116"/>
      <c r="BW20" s="116"/>
      <c r="BX20" s="116"/>
      <c r="BY20" s="116"/>
      <c r="BZ20" s="116"/>
      <c r="CA20" s="116"/>
      <c r="CB20" s="116"/>
      <c r="CC20" s="116"/>
      <c r="CD20" s="116"/>
      <c r="CE20" s="116"/>
      <c r="CF20" s="116"/>
      <c r="CG20" s="116"/>
      <c r="CH20" s="116"/>
      <c r="CI20" s="116"/>
      <c r="CJ20" s="116"/>
      <c r="CK20" s="116"/>
      <c r="CL20" s="116"/>
      <c r="CM20" s="116"/>
      <c r="CN20" s="116"/>
      <c r="CO20" s="116"/>
      <c r="CP20" s="116"/>
      <c r="CQ20" s="116"/>
      <c r="CR20" s="116"/>
      <c r="CS20" s="116"/>
      <c r="CT20" s="116"/>
      <c r="CU20" s="116"/>
      <c r="CV20" s="116"/>
      <c r="CW20" s="116"/>
      <c r="CX20" s="116"/>
      <c r="CY20" s="116"/>
      <c r="CZ20" s="116"/>
      <c r="DA20" s="116"/>
      <c r="DB20" s="116"/>
      <c r="DC20" s="116"/>
      <c r="DD20" s="116"/>
      <c r="DE20" s="116"/>
      <c r="DF20" s="116"/>
      <c r="DG20" s="116"/>
      <c r="DH20" s="116"/>
      <c r="DI20" s="116"/>
      <c r="DJ20" s="116"/>
      <c r="DK20" s="116"/>
      <c r="DL20" s="116"/>
      <c r="DM20" s="116"/>
      <c r="DN20" s="116"/>
      <c r="DO20" s="116"/>
      <c r="DP20" s="116"/>
      <c r="DQ20" s="116"/>
      <c r="DR20" s="116"/>
      <c r="DS20" s="116"/>
      <c r="DT20" s="116"/>
      <c r="DU20" s="116"/>
      <c r="DV20" s="116"/>
      <c r="DW20" s="116"/>
      <c r="DX20" s="116"/>
      <c r="DY20" s="116"/>
      <c r="DZ20" s="116"/>
      <c r="EA20" s="116"/>
      <c r="EB20" s="116"/>
      <c r="EC20" s="116"/>
      <c r="ED20" s="116"/>
      <c r="EE20" s="116"/>
      <c r="EF20" s="116"/>
      <c r="EG20" s="116"/>
      <c r="EH20" s="116"/>
      <c r="EI20" s="116"/>
      <c r="EJ20" s="116"/>
      <c r="EK20" s="116"/>
      <c r="EL20" s="116"/>
      <c r="EM20" s="116"/>
      <c r="EN20" s="116"/>
      <c r="EO20" s="116"/>
      <c r="EP20" s="116"/>
      <c r="EQ20" s="116"/>
      <c r="ER20" s="116"/>
      <c r="ES20" s="116"/>
      <c r="ET20" s="116"/>
      <c r="EU20" s="116"/>
      <c r="EV20" s="116"/>
      <c r="EW20" s="116"/>
      <c r="EX20" s="116"/>
      <c r="EY20" s="116"/>
      <c r="EZ20" s="116"/>
      <c r="FA20" s="116"/>
      <c r="FB20" s="116"/>
      <c r="FC20" s="116"/>
      <c r="FD20" s="116"/>
      <c r="FE20" s="116"/>
      <c r="FF20" s="116"/>
      <c r="FG20" s="116"/>
      <c r="FH20" s="116"/>
      <c r="FI20" s="116"/>
      <c r="FJ20" s="116"/>
      <c r="FK20" s="116"/>
      <c r="FL20" s="116"/>
      <c r="FM20" s="116"/>
      <c r="FN20" s="116"/>
      <c r="FO20" s="116"/>
      <c r="FP20" s="116"/>
      <c r="FQ20" s="116"/>
      <c r="FR20" s="116"/>
      <c r="FS20" s="116"/>
      <c r="FT20" s="116"/>
      <c r="FU20" s="116"/>
      <c r="FV20" s="116"/>
      <c r="FW20" s="116"/>
      <c r="FX20" s="116"/>
      <c r="FY20" s="116"/>
      <c r="FZ20" s="116"/>
      <c r="GA20" s="116"/>
      <c r="GB20" s="116"/>
      <c r="GC20" s="116"/>
      <c r="GD20" s="116"/>
      <c r="GE20" s="116"/>
      <c r="GF20" s="116"/>
      <c r="GG20" s="116"/>
      <c r="GH20" s="116"/>
      <c r="GI20" s="116"/>
      <c r="GJ20" s="116"/>
      <c r="GK20" s="116"/>
      <c r="GL20" s="116"/>
      <c r="GM20" s="116"/>
      <c r="GN20" s="116"/>
      <c r="GO20" s="116"/>
      <c r="GP20" s="116"/>
      <c r="GQ20" s="116"/>
      <c r="GR20" s="116"/>
      <c r="GS20" s="116"/>
      <c r="GT20" s="116"/>
      <c r="GU20" s="116"/>
      <c r="GV20" s="116"/>
      <c r="GW20" s="116"/>
      <c r="GX20" s="116"/>
      <c r="GY20" s="116"/>
      <c r="GZ20" s="116"/>
      <c r="HA20" s="116"/>
      <c r="HB20" s="116"/>
      <c r="HC20" s="116"/>
      <c r="HD20" s="116"/>
      <c r="HE20" s="116"/>
      <c r="HF20" s="116"/>
      <c r="HG20" s="116"/>
      <c r="HH20" s="116"/>
      <c r="HI20" s="116"/>
      <c r="HJ20" s="116"/>
      <c r="HK20" s="116"/>
      <c r="HL20" s="116"/>
      <c r="HM20" s="116"/>
      <c r="HN20" s="116"/>
      <c r="HO20" s="116"/>
      <c r="HP20" s="116"/>
      <c r="HQ20" s="116"/>
      <c r="HR20" s="116"/>
      <c r="HS20" s="116"/>
      <c r="HT20" s="116"/>
      <c r="HU20" s="116"/>
      <c r="HV20" s="116"/>
      <c r="HW20" s="116"/>
      <c r="HX20" s="116"/>
      <c r="HY20" s="116"/>
      <c r="HZ20" s="116"/>
      <c r="IA20" s="116"/>
      <c r="IB20" s="116"/>
      <c r="IC20" s="116"/>
      <c r="ID20" s="116"/>
      <c r="IE20" s="116"/>
      <c r="IF20" s="116"/>
      <c r="IG20" s="116"/>
      <c r="IH20" s="116"/>
      <c r="II20" s="116"/>
      <c r="IJ20" s="116"/>
      <c r="IK20" s="116"/>
      <c r="IL20" s="116"/>
      <c r="IM20" s="116"/>
      <c r="IN20" s="116"/>
      <c r="IO20" s="116"/>
      <c r="IP20" s="116"/>
      <c r="IQ20" s="116"/>
      <c r="IR20" s="116"/>
      <c r="IS20" s="116"/>
      <c r="IT20" s="116"/>
      <c r="IU20" s="116"/>
      <c r="IV20" s="116"/>
      <c r="IW20" s="116"/>
      <c r="IX20" s="116"/>
      <c r="IY20" s="116"/>
      <c r="IZ20" s="116"/>
      <c r="JA20" s="116"/>
      <c r="JB20" s="116"/>
      <c r="JC20" s="116"/>
      <c r="JD20" s="116"/>
      <c r="JE20" s="116"/>
      <c r="JF20" s="116"/>
      <c r="JG20" s="116"/>
      <c r="JH20" s="116"/>
      <c r="JI20" s="116"/>
      <c r="JJ20" s="116"/>
      <c r="JK20" s="116"/>
      <c r="JL20" s="116"/>
      <c r="JM20" s="116"/>
      <c r="JN20" s="116"/>
      <c r="JO20" s="116"/>
      <c r="JP20" s="116"/>
      <c r="JQ20" s="116"/>
      <c r="JR20" s="116"/>
      <c r="JS20" s="116"/>
      <c r="JT20" s="116"/>
      <c r="JU20" s="116"/>
      <c r="JV20" s="116"/>
      <c r="JW20" s="116"/>
      <c r="JX20" s="116"/>
      <c r="JY20" s="116"/>
      <c r="JZ20" s="116"/>
      <c r="KA20" s="116"/>
      <c r="KB20" s="116"/>
      <c r="KC20" s="116"/>
      <c r="KD20" s="116"/>
      <c r="KE20" s="116"/>
      <c r="KF20" s="116"/>
      <c r="KG20" s="116"/>
      <c r="KH20" s="116"/>
      <c r="KI20" s="116"/>
      <c r="KJ20" s="116"/>
      <c r="KK20" s="116"/>
      <c r="KL20" s="116"/>
      <c r="KM20" s="116"/>
      <c r="KN20" s="116"/>
      <c r="KO20" s="116"/>
      <c r="KP20" s="116"/>
      <c r="KQ20" s="116"/>
      <c r="KR20" s="116"/>
      <c r="KS20" s="116"/>
      <c r="KT20" s="116"/>
      <c r="KU20" s="116"/>
      <c r="KV20" s="116"/>
      <c r="KW20" s="116"/>
      <c r="KX20" s="116"/>
      <c r="KY20" s="116"/>
      <c r="KZ20" s="116"/>
      <c r="LA20" s="116"/>
      <c r="LB20" s="116"/>
      <c r="LC20" s="116"/>
      <c r="LD20" s="116"/>
      <c r="LE20" s="116"/>
      <c r="LF20" s="116"/>
      <c r="LG20" s="116"/>
      <c r="LH20" s="116"/>
      <c r="LI20" s="116"/>
      <c r="LJ20" s="116"/>
      <c r="LK20" s="116"/>
      <c r="LL20" s="116"/>
      <c r="LM20" s="116"/>
      <c r="LN20" s="116"/>
      <c r="LO20" s="116"/>
      <c r="LP20" s="116"/>
      <c r="LQ20" s="116"/>
      <c r="LR20" s="116"/>
      <c r="LS20" s="116"/>
      <c r="LT20" s="116"/>
      <c r="LU20" s="116"/>
      <c r="LV20" s="116"/>
      <c r="LW20" s="116"/>
      <c r="LX20" s="116"/>
      <c r="LY20" s="116"/>
      <c r="LZ20" s="116"/>
      <c r="MA20" s="116"/>
      <c r="MB20" s="116"/>
      <c r="MC20" s="116"/>
      <c r="MD20" s="116"/>
      <c r="ME20" s="116"/>
      <c r="MF20" s="116"/>
      <c r="MG20" s="116"/>
      <c r="MH20" s="116"/>
      <c r="MI20" s="116"/>
      <c r="MJ20" s="116"/>
      <c r="MK20" s="116"/>
      <c r="ML20" s="116"/>
      <c r="MM20" s="116"/>
      <c r="MN20" s="116"/>
      <c r="MO20" s="116"/>
      <c r="MP20" s="116"/>
      <c r="MQ20" s="116"/>
      <c r="MR20" s="116"/>
      <c r="MS20" s="116"/>
      <c r="MT20" s="116"/>
      <c r="MU20" s="116"/>
      <c r="MV20" s="116"/>
      <c r="MW20" s="116"/>
      <c r="MX20" s="116"/>
      <c r="MY20" s="116"/>
      <c r="MZ20" s="116"/>
      <c r="NA20" s="116"/>
      <c r="NB20" s="116"/>
      <c r="NC20" s="116"/>
      <c r="ND20" s="116"/>
      <c r="NE20" s="116"/>
      <c r="NF20" s="116"/>
      <c r="NG20" s="116"/>
      <c r="NH20" s="116"/>
      <c r="NI20" s="116"/>
      <c r="NJ20" s="116"/>
      <c r="NK20" s="116"/>
      <c r="NL20" s="116"/>
      <c r="NM20" s="116"/>
      <c r="NN20" s="116"/>
      <c r="NO20" s="116"/>
      <c r="NP20" s="116"/>
      <c r="NQ20" s="116"/>
      <c r="NR20" s="116"/>
      <c r="NS20" s="116"/>
      <c r="NT20" s="116"/>
      <c r="NU20" s="116"/>
      <c r="NV20" s="116"/>
      <c r="NW20" s="116"/>
      <c r="NX20" s="116"/>
      <c r="NY20" s="116"/>
      <c r="NZ20" s="116"/>
      <c r="OA20" s="116"/>
      <c r="OB20" s="116"/>
      <c r="OC20" s="116"/>
    </row>
    <row r="21" spans="1:393" s="117" customFormat="1">
      <c r="A21" s="111">
        <v>7727</v>
      </c>
      <c r="B21" s="112" t="s">
        <v>1420</v>
      </c>
      <c r="C21" s="113">
        <v>3250</v>
      </c>
      <c r="D21" s="114">
        <v>0</v>
      </c>
      <c r="E21" s="114">
        <v>1.6199999999999999E-6</v>
      </c>
      <c r="F21" s="115">
        <v>6.0999999999999998E-7</v>
      </c>
      <c r="G21" s="116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116"/>
      <c r="AG21" s="116"/>
      <c r="AH21" s="116"/>
      <c r="AI21" s="116"/>
      <c r="AJ21" s="116"/>
      <c r="AK21" s="116"/>
      <c r="AL21" s="116"/>
      <c r="AM21" s="116"/>
      <c r="AN21" s="116"/>
      <c r="AO21" s="116"/>
      <c r="AP21" s="116"/>
      <c r="AQ21" s="116"/>
      <c r="AR21" s="116"/>
      <c r="AS21" s="116"/>
      <c r="AT21" s="116"/>
      <c r="AU21" s="116"/>
      <c r="AV21" s="116"/>
      <c r="AW21" s="116"/>
      <c r="AX21" s="116"/>
      <c r="AY21" s="116"/>
      <c r="AZ21" s="116"/>
      <c r="BA21" s="116"/>
      <c r="BB21" s="116"/>
      <c r="BC21" s="116"/>
      <c r="BD21" s="116"/>
      <c r="BE21" s="116"/>
      <c r="BF21" s="116"/>
      <c r="BG21" s="116"/>
      <c r="BH21" s="116"/>
      <c r="BI21" s="116"/>
      <c r="BJ21" s="116"/>
      <c r="BK21" s="116"/>
      <c r="BL21" s="116"/>
      <c r="BM21" s="116"/>
      <c r="BN21" s="116"/>
      <c r="BO21" s="116"/>
      <c r="BP21" s="116"/>
      <c r="BQ21" s="116"/>
      <c r="BR21" s="116"/>
      <c r="BS21" s="116"/>
      <c r="BT21" s="116"/>
      <c r="BU21" s="116"/>
      <c r="BV21" s="116"/>
      <c r="BW21" s="116"/>
      <c r="BX21" s="116"/>
      <c r="BY21" s="116"/>
      <c r="BZ21" s="116"/>
      <c r="CA21" s="116"/>
      <c r="CB21" s="116"/>
      <c r="CC21" s="116"/>
      <c r="CD21" s="116"/>
      <c r="CE21" s="116"/>
      <c r="CF21" s="116"/>
      <c r="CG21" s="116"/>
      <c r="CH21" s="116"/>
      <c r="CI21" s="116"/>
      <c r="CJ21" s="116"/>
      <c r="CK21" s="116"/>
      <c r="CL21" s="116"/>
      <c r="CM21" s="116"/>
      <c r="CN21" s="116"/>
      <c r="CO21" s="116"/>
      <c r="CP21" s="116"/>
      <c r="CQ21" s="116"/>
      <c r="CR21" s="116"/>
      <c r="CS21" s="116"/>
      <c r="CT21" s="116"/>
      <c r="CU21" s="116"/>
      <c r="CV21" s="116"/>
      <c r="CW21" s="116"/>
      <c r="CX21" s="116"/>
      <c r="CY21" s="116"/>
      <c r="CZ21" s="116"/>
      <c r="DA21" s="116"/>
      <c r="DB21" s="116"/>
      <c r="DC21" s="116"/>
      <c r="DD21" s="116"/>
      <c r="DE21" s="116"/>
      <c r="DF21" s="116"/>
      <c r="DG21" s="116"/>
      <c r="DH21" s="116"/>
      <c r="DI21" s="116"/>
      <c r="DJ21" s="116"/>
      <c r="DK21" s="116"/>
      <c r="DL21" s="116"/>
      <c r="DM21" s="116"/>
      <c r="DN21" s="116"/>
      <c r="DO21" s="116"/>
      <c r="DP21" s="116"/>
      <c r="DQ21" s="116"/>
      <c r="DR21" s="116"/>
      <c r="DS21" s="116"/>
      <c r="DT21" s="116"/>
      <c r="DU21" s="116"/>
      <c r="DV21" s="116"/>
      <c r="DW21" s="116"/>
      <c r="DX21" s="116"/>
      <c r="DY21" s="116"/>
      <c r="DZ21" s="116"/>
      <c r="EA21" s="116"/>
      <c r="EB21" s="116"/>
      <c r="EC21" s="116"/>
      <c r="ED21" s="116"/>
      <c r="EE21" s="116"/>
      <c r="EF21" s="116"/>
      <c r="EG21" s="116"/>
      <c r="EH21" s="116"/>
      <c r="EI21" s="116"/>
      <c r="EJ21" s="116"/>
      <c r="EK21" s="116"/>
      <c r="EL21" s="116"/>
      <c r="EM21" s="116"/>
      <c r="EN21" s="116"/>
      <c r="EO21" s="116"/>
      <c r="EP21" s="116"/>
      <c r="EQ21" s="116"/>
      <c r="ER21" s="116"/>
      <c r="ES21" s="116"/>
      <c r="ET21" s="116"/>
      <c r="EU21" s="116"/>
      <c r="EV21" s="116"/>
      <c r="EW21" s="116"/>
      <c r="EX21" s="116"/>
      <c r="EY21" s="116"/>
      <c r="EZ21" s="116"/>
      <c r="FA21" s="116"/>
      <c r="FB21" s="116"/>
      <c r="FC21" s="116"/>
      <c r="FD21" s="116"/>
      <c r="FE21" s="116"/>
      <c r="FF21" s="116"/>
      <c r="FG21" s="116"/>
      <c r="FH21" s="116"/>
      <c r="FI21" s="116"/>
      <c r="FJ21" s="116"/>
      <c r="FK21" s="116"/>
      <c r="FL21" s="116"/>
      <c r="FM21" s="116"/>
      <c r="FN21" s="116"/>
      <c r="FO21" s="116"/>
      <c r="FP21" s="116"/>
      <c r="FQ21" s="116"/>
      <c r="FR21" s="116"/>
      <c r="FS21" s="116"/>
      <c r="FT21" s="116"/>
      <c r="FU21" s="116"/>
      <c r="FV21" s="116"/>
      <c r="FW21" s="116"/>
      <c r="FX21" s="116"/>
      <c r="FY21" s="116"/>
      <c r="FZ21" s="116"/>
      <c r="GA21" s="116"/>
      <c r="GB21" s="116"/>
      <c r="GC21" s="116"/>
      <c r="GD21" s="116"/>
      <c r="GE21" s="116"/>
      <c r="GF21" s="116"/>
      <c r="GG21" s="116"/>
      <c r="GH21" s="116"/>
      <c r="GI21" s="116"/>
      <c r="GJ21" s="116"/>
      <c r="GK21" s="116"/>
      <c r="GL21" s="116"/>
      <c r="GM21" s="116"/>
      <c r="GN21" s="116"/>
      <c r="GO21" s="116"/>
      <c r="GP21" s="116"/>
      <c r="GQ21" s="116"/>
      <c r="GR21" s="116"/>
      <c r="GS21" s="116"/>
      <c r="GT21" s="116"/>
      <c r="GU21" s="116"/>
      <c r="GV21" s="116"/>
      <c r="GW21" s="116"/>
      <c r="GX21" s="116"/>
      <c r="GY21" s="116"/>
      <c r="GZ21" s="116"/>
      <c r="HA21" s="116"/>
      <c r="HB21" s="116"/>
      <c r="HC21" s="116"/>
      <c r="HD21" s="116"/>
      <c r="HE21" s="116"/>
      <c r="HF21" s="116"/>
      <c r="HG21" s="116"/>
      <c r="HH21" s="116"/>
      <c r="HI21" s="116"/>
      <c r="HJ21" s="116"/>
      <c r="HK21" s="116"/>
      <c r="HL21" s="116"/>
      <c r="HM21" s="116"/>
      <c r="HN21" s="116"/>
      <c r="HO21" s="116"/>
      <c r="HP21" s="116"/>
      <c r="HQ21" s="116"/>
      <c r="HR21" s="116"/>
      <c r="HS21" s="116"/>
      <c r="HT21" s="116"/>
      <c r="HU21" s="116"/>
      <c r="HV21" s="116"/>
      <c r="HW21" s="116"/>
      <c r="HX21" s="116"/>
      <c r="HY21" s="116"/>
      <c r="HZ21" s="116"/>
      <c r="IA21" s="116"/>
      <c r="IB21" s="116"/>
      <c r="IC21" s="116"/>
      <c r="ID21" s="116"/>
      <c r="IE21" s="116"/>
      <c r="IF21" s="116"/>
      <c r="IG21" s="116"/>
      <c r="IH21" s="116"/>
      <c r="II21" s="116"/>
      <c r="IJ21" s="116"/>
      <c r="IK21" s="116"/>
      <c r="IL21" s="116"/>
      <c r="IM21" s="116"/>
      <c r="IN21" s="116"/>
      <c r="IO21" s="116"/>
      <c r="IP21" s="116"/>
      <c r="IQ21" s="116"/>
      <c r="IR21" s="116"/>
      <c r="IS21" s="116"/>
      <c r="IT21" s="116"/>
      <c r="IU21" s="116"/>
      <c r="IV21" s="116"/>
      <c r="IW21" s="116"/>
      <c r="IX21" s="116"/>
      <c r="IY21" s="116"/>
      <c r="IZ21" s="116"/>
      <c r="JA21" s="116"/>
      <c r="JB21" s="116"/>
      <c r="JC21" s="116"/>
      <c r="JD21" s="116"/>
      <c r="JE21" s="116"/>
      <c r="JF21" s="116"/>
      <c r="JG21" s="116"/>
      <c r="JH21" s="116"/>
      <c r="JI21" s="116"/>
      <c r="JJ21" s="116"/>
      <c r="JK21" s="116"/>
      <c r="JL21" s="116"/>
      <c r="JM21" s="116"/>
      <c r="JN21" s="116"/>
      <c r="JO21" s="116"/>
      <c r="JP21" s="116"/>
      <c r="JQ21" s="116"/>
      <c r="JR21" s="116"/>
      <c r="JS21" s="116"/>
      <c r="JT21" s="116"/>
      <c r="JU21" s="116"/>
      <c r="JV21" s="116"/>
      <c r="JW21" s="116"/>
      <c r="JX21" s="116"/>
      <c r="JY21" s="116"/>
      <c r="JZ21" s="116"/>
      <c r="KA21" s="116"/>
      <c r="KB21" s="116"/>
      <c r="KC21" s="116"/>
      <c r="KD21" s="116"/>
      <c r="KE21" s="116"/>
      <c r="KF21" s="116"/>
      <c r="KG21" s="116"/>
      <c r="KH21" s="116"/>
      <c r="KI21" s="116"/>
      <c r="KJ21" s="116"/>
      <c r="KK21" s="116"/>
      <c r="KL21" s="116"/>
      <c r="KM21" s="116"/>
      <c r="KN21" s="116"/>
      <c r="KO21" s="116"/>
      <c r="KP21" s="116"/>
      <c r="KQ21" s="116"/>
      <c r="KR21" s="116"/>
      <c r="KS21" s="116"/>
      <c r="KT21" s="116"/>
      <c r="KU21" s="116"/>
      <c r="KV21" s="116"/>
      <c r="KW21" s="116"/>
      <c r="KX21" s="116"/>
      <c r="KY21" s="116"/>
      <c r="KZ21" s="116"/>
      <c r="LA21" s="116"/>
      <c r="LB21" s="116"/>
      <c r="LC21" s="116"/>
      <c r="LD21" s="116"/>
      <c r="LE21" s="116"/>
      <c r="LF21" s="116"/>
      <c r="LG21" s="116"/>
      <c r="LH21" s="116"/>
      <c r="LI21" s="116"/>
      <c r="LJ21" s="116"/>
      <c r="LK21" s="116"/>
      <c r="LL21" s="116"/>
      <c r="LM21" s="116"/>
      <c r="LN21" s="116"/>
      <c r="LO21" s="116"/>
      <c r="LP21" s="116"/>
      <c r="LQ21" s="116"/>
      <c r="LR21" s="116"/>
      <c r="LS21" s="116"/>
      <c r="LT21" s="116"/>
      <c r="LU21" s="116"/>
      <c r="LV21" s="116"/>
      <c r="LW21" s="116"/>
      <c r="LX21" s="116"/>
      <c r="LY21" s="116"/>
      <c r="LZ21" s="116"/>
      <c r="MA21" s="116"/>
      <c r="MB21" s="116"/>
      <c r="MC21" s="116"/>
      <c r="MD21" s="116"/>
      <c r="ME21" s="116"/>
      <c r="MF21" s="116"/>
      <c r="MG21" s="116"/>
      <c r="MH21" s="116"/>
      <c r="MI21" s="116"/>
      <c r="MJ21" s="116"/>
      <c r="MK21" s="116"/>
      <c r="ML21" s="116"/>
      <c r="MM21" s="116"/>
      <c r="MN21" s="116"/>
      <c r="MO21" s="116"/>
      <c r="MP21" s="116"/>
      <c r="MQ21" s="116"/>
      <c r="MR21" s="116"/>
      <c r="MS21" s="116"/>
      <c r="MT21" s="116"/>
      <c r="MU21" s="116"/>
      <c r="MV21" s="116"/>
      <c r="MW21" s="116"/>
      <c r="MX21" s="116"/>
      <c r="MY21" s="116"/>
      <c r="MZ21" s="116"/>
      <c r="NA21" s="116"/>
      <c r="NB21" s="116"/>
      <c r="NC21" s="116"/>
      <c r="ND21" s="116"/>
      <c r="NE21" s="116"/>
      <c r="NF21" s="116"/>
      <c r="NG21" s="116"/>
      <c r="NH21" s="116"/>
      <c r="NI21" s="116"/>
      <c r="NJ21" s="116"/>
      <c r="NK21" s="116"/>
      <c r="NL21" s="116"/>
      <c r="NM21" s="116"/>
      <c r="NN21" s="116"/>
      <c r="NO21" s="116"/>
      <c r="NP21" s="116"/>
      <c r="NQ21" s="116"/>
      <c r="NR21" s="116"/>
      <c r="NS21" s="116"/>
      <c r="NT21" s="116"/>
      <c r="NU21" s="116"/>
      <c r="NV21" s="116"/>
      <c r="NW21" s="116"/>
      <c r="NX21" s="116"/>
      <c r="NY21" s="116"/>
      <c r="NZ21" s="116"/>
      <c r="OA21" s="116"/>
      <c r="OB21" s="116"/>
      <c r="OC21" s="116"/>
    </row>
    <row r="22" spans="1:393" s="117" customFormat="1">
      <c r="A22" s="111">
        <v>7730</v>
      </c>
      <c r="B22" s="112" t="s">
        <v>1421</v>
      </c>
      <c r="C22" s="113">
        <v>112083.84</v>
      </c>
      <c r="D22" s="114">
        <v>0</v>
      </c>
      <c r="E22" s="114">
        <v>5.5729999999999997E-5</v>
      </c>
      <c r="F22" s="115">
        <v>2.09E-5</v>
      </c>
      <c r="G22" s="116"/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  <c r="BP22" s="116"/>
      <c r="BQ22" s="116"/>
      <c r="BR22" s="116"/>
      <c r="BS22" s="116"/>
      <c r="BT22" s="116"/>
      <c r="BU22" s="116"/>
      <c r="BV22" s="116"/>
      <c r="BW22" s="116"/>
      <c r="BX22" s="116"/>
      <c r="BY22" s="116"/>
      <c r="BZ22" s="116"/>
      <c r="CA22" s="116"/>
      <c r="CB22" s="116"/>
      <c r="CC22" s="116"/>
      <c r="CD22" s="116"/>
      <c r="CE22" s="116"/>
      <c r="CF22" s="116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16"/>
      <c r="CW22" s="116"/>
      <c r="CX22" s="116"/>
      <c r="CY22" s="116"/>
      <c r="CZ22" s="116"/>
      <c r="DA22" s="116"/>
      <c r="DB22" s="116"/>
      <c r="DC22" s="116"/>
      <c r="DD22" s="116"/>
      <c r="DE22" s="116"/>
      <c r="DF22" s="116"/>
      <c r="DG22" s="116"/>
      <c r="DH22" s="116"/>
      <c r="DI22" s="116"/>
      <c r="DJ22" s="116"/>
      <c r="DK22" s="116"/>
      <c r="DL22" s="116"/>
      <c r="DM22" s="116"/>
      <c r="DN22" s="116"/>
      <c r="DO22" s="116"/>
      <c r="DP22" s="116"/>
      <c r="DQ22" s="116"/>
      <c r="DR22" s="116"/>
      <c r="DS22" s="116"/>
      <c r="DT22" s="116"/>
      <c r="DU22" s="116"/>
      <c r="DV22" s="116"/>
      <c r="DW22" s="116"/>
      <c r="DX22" s="116"/>
      <c r="DY22" s="116"/>
      <c r="DZ22" s="116"/>
      <c r="EA22" s="116"/>
      <c r="EB22" s="116"/>
      <c r="EC22" s="116"/>
      <c r="ED22" s="116"/>
      <c r="EE22" s="116"/>
      <c r="EF22" s="116"/>
      <c r="EG22" s="116"/>
      <c r="EH22" s="116"/>
      <c r="EI22" s="116"/>
      <c r="EJ22" s="116"/>
      <c r="EK22" s="116"/>
      <c r="EL22" s="116"/>
      <c r="EM22" s="116"/>
      <c r="EN22" s="116"/>
      <c r="EO22" s="116"/>
      <c r="EP22" s="116"/>
      <c r="EQ22" s="116"/>
      <c r="ER22" s="116"/>
      <c r="ES22" s="116"/>
      <c r="ET22" s="116"/>
      <c r="EU22" s="116"/>
      <c r="EV22" s="116"/>
      <c r="EW22" s="116"/>
      <c r="EX22" s="116"/>
      <c r="EY22" s="116"/>
      <c r="EZ22" s="116"/>
      <c r="FA22" s="116"/>
      <c r="FB22" s="116"/>
      <c r="FC22" s="116"/>
      <c r="FD22" s="116"/>
      <c r="FE22" s="116"/>
      <c r="FF22" s="116"/>
      <c r="FG22" s="116"/>
      <c r="FH22" s="116"/>
      <c r="FI22" s="116"/>
      <c r="FJ22" s="116"/>
      <c r="FK22" s="116"/>
      <c r="FL22" s="116"/>
      <c r="FM22" s="116"/>
      <c r="FN22" s="116"/>
      <c r="FO22" s="116"/>
      <c r="FP22" s="116"/>
      <c r="FQ22" s="116"/>
      <c r="FR22" s="116"/>
      <c r="FS22" s="116"/>
      <c r="FT22" s="116"/>
      <c r="FU22" s="116"/>
      <c r="FV22" s="116"/>
      <c r="FW22" s="116"/>
      <c r="FX22" s="116"/>
      <c r="FY22" s="116"/>
      <c r="FZ22" s="116"/>
      <c r="GA22" s="116"/>
      <c r="GB22" s="116"/>
      <c r="GC22" s="116"/>
      <c r="GD22" s="116"/>
      <c r="GE22" s="116"/>
      <c r="GF22" s="116"/>
      <c r="GG22" s="116"/>
      <c r="GH22" s="116"/>
      <c r="GI22" s="116"/>
      <c r="GJ22" s="116"/>
      <c r="GK22" s="116"/>
      <c r="GL22" s="116"/>
      <c r="GM22" s="116"/>
      <c r="GN22" s="116"/>
      <c r="GO22" s="116"/>
      <c r="GP22" s="116"/>
      <c r="GQ22" s="116"/>
      <c r="GR22" s="116"/>
      <c r="GS22" s="116"/>
      <c r="GT22" s="116"/>
      <c r="GU22" s="116"/>
      <c r="GV22" s="116"/>
      <c r="GW22" s="116"/>
      <c r="GX22" s="116"/>
      <c r="GY22" s="116"/>
      <c r="GZ22" s="116"/>
      <c r="HA22" s="116"/>
      <c r="HB22" s="116"/>
      <c r="HC22" s="116"/>
      <c r="HD22" s="116"/>
      <c r="HE22" s="116"/>
      <c r="HF22" s="116"/>
      <c r="HG22" s="116"/>
      <c r="HH22" s="116"/>
      <c r="HI22" s="116"/>
      <c r="HJ22" s="116"/>
      <c r="HK22" s="116"/>
      <c r="HL22" s="116"/>
      <c r="HM22" s="116"/>
      <c r="HN22" s="116"/>
      <c r="HO22" s="116"/>
      <c r="HP22" s="116"/>
      <c r="HQ22" s="116"/>
      <c r="HR22" s="116"/>
      <c r="HS22" s="116"/>
      <c r="HT22" s="116"/>
      <c r="HU22" s="116"/>
      <c r="HV22" s="116"/>
      <c r="HW22" s="116"/>
      <c r="HX22" s="116"/>
      <c r="HY22" s="116"/>
      <c r="HZ22" s="116"/>
      <c r="IA22" s="116"/>
      <c r="IB22" s="116"/>
      <c r="IC22" s="116"/>
      <c r="ID22" s="116"/>
      <c r="IE22" s="116"/>
      <c r="IF22" s="116"/>
      <c r="IG22" s="116"/>
      <c r="IH22" s="116"/>
      <c r="II22" s="116"/>
      <c r="IJ22" s="116"/>
      <c r="IK22" s="116"/>
      <c r="IL22" s="116"/>
      <c r="IM22" s="116"/>
      <c r="IN22" s="116"/>
      <c r="IO22" s="116"/>
      <c r="IP22" s="116"/>
      <c r="IQ22" s="116"/>
      <c r="IR22" s="116"/>
      <c r="IS22" s="116"/>
      <c r="IT22" s="116"/>
      <c r="IU22" s="116"/>
      <c r="IV22" s="116"/>
      <c r="IW22" s="116"/>
      <c r="IX22" s="116"/>
      <c r="IY22" s="116"/>
      <c r="IZ22" s="116"/>
      <c r="JA22" s="116"/>
      <c r="JB22" s="116"/>
      <c r="JC22" s="116"/>
      <c r="JD22" s="116"/>
      <c r="JE22" s="116"/>
      <c r="JF22" s="116"/>
      <c r="JG22" s="116"/>
      <c r="JH22" s="116"/>
      <c r="JI22" s="116"/>
      <c r="JJ22" s="116"/>
      <c r="JK22" s="116"/>
      <c r="JL22" s="116"/>
      <c r="JM22" s="116"/>
      <c r="JN22" s="116"/>
      <c r="JO22" s="116"/>
      <c r="JP22" s="116"/>
      <c r="JQ22" s="116"/>
      <c r="JR22" s="116"/>
      <c r="JS22" s="116"/>
      <c r="JT22" s="116"/>
      <c r="JU22" s="116"/>
      <c r="JV22" s="116"/>
      <c r="JW22" s="116"/>
      <c r="JX22" s="116"/>
      <c r="JY22" s="116"/>
      <c r="JZ22" s="116"/>
      <c r="KA22" s="116"/>
      <c r="KB22" s="116"/>
      <c r="KC22" s="116"/>
      <c r="KD22" s="116"/>
      <c r="KE22" s="116"/>
      <c r="KF22" s="116"/>
      <c r="KG22" s="116"/>
      <c r="KH22" s="116"/>
      <c r="KI22" s="116"/>
      <c r="KJ22" s="116"/>
      <c r="KK22" s="116"/>
      <c r="KL22" s="116"/>
      <c r="KM22" s="116"/>
      <c r="KN22" s="116"/>
      <c r="KO22" s="116"/>
      <c r="KP22" s="116"/>
      <c r="KQ22" s="116"/>
      <c r="KR22" s="116"/>
      <c r="KS22" s="116"/>
      <c r="KT22" s="116"/>
      <c r="KU22" s="116"/>
      <c r="KV22" s="116"/>
      <c r="KW22" s="116"/>
      <c r="KX22" s="116"/>
      <c r="KY22" s="116"/>
      <c r="KZ22" s="116"/>
      <c r="LA22" s="116"/>
      <c r="LB22" s="116"/>
      <c r="LC22" s="116"/>
      <c r="LD22" s="116"/>
      <c r="LE22" s="116"/>
      <c r="LF22" s="116"/>
      <c r="LG22" s="116"/>
      <c r="LH22" s="116"/>
      <c r="LI22" s="116"/>
      <c r="LJ22" s="116"/>
      <c r="LK22" s="116"/>
      <c r="LL22" s="116"/>
      <c r="LM22" s="116"/>
      <c r="LN22" s="116"/>
      <c r="LO22" s="116"/>
      <c r="LP22" s="116"/>
      <c r="LQ22" s="116"/>
      <c r="LR22" s="116"/>
      <c r="LS22" s="116"/>
      <c r="LT22" s="116"/>
      <c r="LU22" s="116"/>
      <c r="LV22" s="116"/>
      <c r="LW22" s="116"/>
      <c r="LX22" s="116"/>
      <c r="LY22" s="116"/>
      <c r="LZ22" s="116"/>
      <c r="MA22" s="116"/>
      <c r="MB22" s="116"/>
      <c r="MC22" s="116"/>
      <c r="MD22" s="116"/>
      <c r="ME22" s="116"/>
      <c r="MF22" s="116"/>
      <c r="MG22" s="116"/>
      <c r="MH22" s="116"/>
      <c r="MI22" s="116"/>
      <c r="MJ22" s="116"/>
      <c r="MK22" s="116"/>
      <c r="ML22" s="116"/>
      <c r="MM22" s="116"/>
      <c r="MN22" s="116"/>
      <c r="MO22" s="116"/>
      <c r="MP22" s="116"/>
      <c r="MQ22" s="116"/>
      <c r="MR22" s="116"/>
      <c r="MS22" s="116"/>
      <c r="MT22" s="116"/>
      <c r="MU22" s="116"/>
      <c r="MV22" s="116"/>
      <c r="MW22" s="116"/>
      <c r="MX22" s="116"/>
      <c r="MY22" s="116"/>
      <c r="MZ22" s="116"/>
      <c r="NA22" s="116"/>
      <c r="NB22" s="116"/>
      <c r="NC22" s="116"/>
      <c r="ND22" s="116"/>
      <c r="NE22" s="116"/>
      <c r="NF22" s="116"/>
      <c r="NG22" s="116"/>
      <c r="NH22" s="116"/>
      <c r="NI22" s="116"/>
      <c r="NJ22" s="116"/>
      <c r="NK22" s="116"/>
      <c r="NL22" s="116"/>
      <c r="NM22" s="116"/>
      <c r="NN22" s="116"/>
      <c r="NO22" s="116"/>
      <c r="NP22" s="116"/>
      <c r="NQ22" s="116"/>
      <c r="NR22" s="116"/>
      <c r="NS22" s="116"/>
      <c r="NT22" s="116"/>
      <c r="NU22" s="116"/>
      <c r="NV22" s="116"/>
      <c r="NW22" s="116"/>
      <c r="NX22" s="116"/>
      <c r="NY22" s="116"/>
      <c r="NZ22" s="116"/>
      <c r="OA22" s="116"/>
      <c r="OB22" s="116"/>
      <c r="OC22" s="116"/>
    </row>
    <row r="23" spans="1:393" s="117" customFormat="1">
      <c r="A23" s="111">
        <v>7734</v>
      </c>
      <c r="B23" s="112" t="s">
        <v>1422</v>
      </c>
      <c r="C23" s="113">
        <v>174530.07</v>
      </c>
      <c r="D23" s="114">
        <v>0</v>
      </c>
      <c r="E23" s="114">
        <v>8.6790000000000001E-5</v>
      </c>
      <c r="F23" s="115">
        <v>3.2549999999999998E-5</v>
      </c>
      <c r="G23" s="116"/>
      <c r="H23" s="116"/>
      <c r="I23" s="116"/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16"/>
      <c r="W23" s="116"/>
      <c r="X23" s="116"/>
      <c r="Y23" s="116"/>
      <c r="Z23" s="116"/>
      <c r="AA23" s="116"/>
      <c r="AB23" s="116"/>
      <c r="AC23" s="116"/>
      <c r="AD23" s="116"/>
      <c r="AE23" s="116"/>
      <c r="AF23" s="116"/>
      <c r="AG23" s="116"/>
      <c r="AH23" s="116"/>
      <c r="AI23" s="116"/>
      <c r="AJ23" s="116"/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16"/>
      <c r="BC23" s="116"/>
      <c r="BD23" s="116"/>
      <c r="BE23" s="116"/>
      <c r="BF23" s="116"/>
      <c r="BG23" s="116"/>
      <c r="BH23" s="116"/>
      <c r="BI23" s="116"/>
      <c r="BJ23" s="116"/>
      <c r="BK23" s="116"/>
      <c r="BL23" s="116"/>
      <c r="BM23" s="116"/>
      <c r="BN23" s="116"/>
      <c r="BO23" s="116"/>
      <c r="BP23" s="116"/>
      <c r="BQ23" s="116"/>
      <c r="BR23" s="116"/>
      <c r="BS23" s="116"/>
      <c r="BT23" s="116"/>
      <c r="BU23" s="116"/>
      <c r="BV23" s="116"/>
      <c r="BW23" s="116"/>
      <c r="BX23" s="116"/>
      <c r="BY23" s="116"/>
      <c r="BZ23" s="116"/>
      <c r="CA23" s="116"/>
      <c r="CB23" s="116"/>
      <c r="CC23" s="116"/>
      <c r="CD23" s="116"/>
      <c r="CE23" s="116"/>
      <c r="CF23" s="116"/>
      <c r="CG23" s="116"/>
      <c r="CH23" s="116"/>
      <c r="CI23" s="116"/>
      <c r="CJ23" s="116"/>
      <c r="CK23" s="116"/>
      <c r="CL23" s="116"/>
      <c r="CM23" s="116"/>
      <c r="CN23" s="116"/>
      <c r="CO23" s="116"/>
      <c r="CP23" s="116"/>
      <c r="CQ23" s="116"/>
      <c r="CR23" s="116"/>
      <c r="CS23" s="116"/>
      <c r="CT23" s="116"/>
      <c r="CU23" s="116"/>
      <c r="CV23" s="116"/>
      <c r="CW23" s="116"/>
      <c r="CX23" s="116"/>
      <c r="CY23" s="116"/>
      <c r="CZ23" s="116"/>
      <c r="DA23" s="116"/>
      <c r="DB23" s="116"/>
      <c r="DC23" s="116"/>
      <c r="DD23" s="116"/>
      <c r="DE23" s="116"/>
      <c r="DF23" s="116"/>
      <c r="DG23" s="116"/>
      <c r="DH23" s="116"/>
      <c r="DI23" s="116"/>
      <c r="DJ23" s="116"/>
      <c r="DK23" s="116"/>
      <c r="DL23" s="116"/>
      <c r="DM23" s="116"/>
      <c r="DN23" s="116"/>
      <c r="DO23" s="116"/>
      <c r="DP23" s="116"/>
      <c r="DQ23" s="116"/>
      <c r="DR23" s="116"/>
      <c r="DS23" s="116"/>
      <c r="DT23" s="116"/>
      <c r="DU23" s="116"/>
      <c r="DV23" s="116"/>
      <c r="DW23" s="116"/>
      <c r="DX23" s="116"/>
      <c r="DY23" s="116"/>
      <c r="DZ23" s="116"/>
      <c r="EA23" s="116"/>
      <c r="EB23" s="116"/>
      <c r="EC23" s="116"/>
      <c r="ED23" s="116"/>
      <c r="EE23" s="116"/>
      <c r="EF23" s="116"/>
      <c r="EG23" s="116"/>
      <c r="EH23" s="116"/>
      <c r="EI23" s="116"/>
      <c r="EJ23" s="116"/>
      <c r="EK23" s="116"/>
      <c r="EL23" s="116"/>
      <c r="EM23" s="116"/>
      <c r="EN23" s="116"/>
      <c r="EO23" s="116"/>
      <c r="EP23" s="116"/>
      <c r="EQ23" s="116"/>
      <c r="ER23" s="116"/>
      <c r="ES23" s="116"/>
      <c r="ET23" s="116"/>
      <c r="EU23" s="116"/>
      <c r="EV23" s="116"/>
      <c r="EW23" s="116"/>
      <c r="EX23" s="116"/>
      <c r="EY23" s="116"/>
      <c r="EZ23" s="116"/>
      <c r="FA23" s="116"/>
      <c r="FB23" s="116"/>
      <c r="FC23" s="116"/>
      <c r="FD23" s="116"/>
      <c r="FE23" s="116"/>
      <c r="FF23" s="116"/>
      <c r="FG23" s="116"/>
      <c r="FH23" s="116"/>
      <c r="FI23" s="116"/>
      <c r="FJ23" s="116"/>
      <c r="FK23" s="116"/>
      <c r="FL23" s="116"/>
      <c r="FM23" s="116"/>
      <c r="FN23" s="116"/>
      <c r="FO23" s="116"/>
      <c r="FP23" s="116"/>
      <c r="FQ23" s="116"/>
      <c r="FR23" s="116"/>
      <c r="FS23" s="116"/>
      <c r="FT23" s="116"/>
      <c r="FU23" s="116"/>
      <c r="FV23" s="116"/>
      <c r="FW23" s="116"/>
      <c r="FX23" s="116"/>
      <c r="FY23" s="116"/>
      <c r="FZ23" s="116"/>
      <c r="GA23" s="116"/>
      <c r="GB23" s="116"/>
      <c r="GC23" s="116"/>
      <c r="GD23" s="116"/>
      <c r="GE23" s="116"/>
      <c r="GF23" s="116"/>
      <c r="GG23" s="116"/>
      <c r="GH23" s="116"/>
      <c r="GI23" s="116"/>
      <c r="GJ23" s="116"/>
      <c r="GK23" s="116"/>
      <c r="GL23" s="116"/>
      <c r="GM23" s="116"/>
      <c r="GN23" s="116"/>
      <c r="GO23" s="116"/>
      <c r="GP23" s="116"/>
      <c r="GQ23" s="116"/>
      <c r="GR23" s="116"/>
      <c r="GS23" s="116"/>
      <c r="GT23" s="116"/>
      <c r="GU23" s="116"/>
      <c r="GV23" s="116"/>
      <c r="GW23" s="116"/>
      <c r="GX23" s="116"/>
      <c r="GY23" s="116"/>
      <c r="GZ23" s="116"/>
      <c r="HA23" s="116"/>
      <c r="HB23" s="116"/>
      <c r="HC23" s="116"/>
      <c r="HD23" s="116"/>
      <c r="HE23" s="116"/>
      <c r="HF23" s="116"/>
      <c r="HG23" s="116"/>
      <c r="HH23" s="116"/>
      <c r="HI23" s="116"/>
      <c r="HJ23" s="116"/>
      <c r="HK23" s="116"/>
      <c r="HL23" s="116"/>
      <c r="HM23" s="116"/>
      <c r="HN23" s="116"/>
      <c r="HO23" s="116"/>
      <c r="HP23" s="116"/>
      <c r="HQ23" s="116"/>
      <c r="HR23" s="116"/>
      <c r="HS23" s="116"/>
      <c r="HT23" s="116"/>
      <c r="HU23" s="116"/>
      <c r="HV23" s="116"/>
      <c r="HW23" s="116"/>
      <c r="HX23" s="116"/>
      <c r="HY23" s="116"/>
      <c r="HZ23" s="116"/>
      <c r="IA23" s="116"/>
      <c r="IB23" s="116"/>
      <c r="IC23" s="116"/>
      <c r="ID23" s="116"/>
      <c r="IE23" s="116"/>
      <c r="IF23" s="116"/>
      <c r="IG23" s="116"/>
      <c r="IH23" s="116"/>
      <c r="II23" s="116"/>
      <c r="IJ23" s="116"/>
      <c r="IK23" s="116"/>
      <c r="IL23" s="116"/>
      <c r="IM23" s="116"/>
      <c r="IN23" s="116"/>
      <c r="IO23" s="116"/>
      <c r="IP23" s="116"/>
      <c r="IQ23" s="116"/>
      <c r="IR23" s="116"/>
      <c r="IS23" s="116"/>
      <c r="IT23" s="116"/>
      <c r="IU23" s="116"/>
      <c r="IV23" s="116"/>
      <c r="IW23" s="116"/>
      <c r="IX23" s="116"/>
      <c r="IY23" s="116"/>
      <c r="IZ23" s="116"/>
      <c r="JA23" s="116"/>
      <c r="JB23" s="116"/>
      <c r="JC23" s="116"/>
      <c r="JD23" s="116"/>
      <c r="JE23" s="116"/>
      <c r="JF23" s="116"/>
      <c r="JG23" s="116"/>
      <c r="JH23" s="116"/>
      <c r="JI23" s="116"/>
      <c r="JJ23" s="116"/>
      <c r="JK23" s="116"/>
      <c r="JL23" s="116"/>
      <c r="JM23" s="116"/>
      <c r="JN23" s="116"/>
      <c r="JO23" s="116"/>
      <c r="JP23" s="116"/>
      <c r="JQ23" s="116"/>
      <c r="JR23" s="116"/>
      <c r="JS23" s="116"/>
      <c r="JT23" s="116"/>
      <c r="JU23" s="116"/>
      <c r="JV23" s="116"/>
      <c r="JW23" s="116"/>
      <c r="JX23" s="116"/>
      <c r="JY23" s="116"/>
      <c r="JZ23" s="116"/>
      <c r="KA23" s="116"/>
      <c r="KB23" s="116"/>
      <c r="KC23" s="116"/>
      <c r="KD23" s="116"/>
      <c r="KE23" s="116"/>
      <c r="KF23" s="116"/>
      <c r="KG23" s="116"/>
      <c r="KH23" s="116"/>
      <c r="KI23" s="116"/>
      <c r="KJ23" s="116"/>
      <c r="KK23" s="116"/>
      <c r="KL23" s="116"/>
      <c r="KM23" s="116"/>
      <c r="KN23" s="116"/>
      <c r="KO23" s="116"/>
      <c r="KP23" s="116"/>
      <c r="KQ23" s="116"/>
      <c r="KR23" s="116"/>
      <c r="KS23" s="116"/>
      <c r="KT23" s="116"/>
      <c r="KU23" s="116"/>
      <c r="KV23" s="116"/>
      <c r="KW23" s="116"/>
      <c r="KX23" s="116"/>
      <c r="KY23" s="116"/>
      <c r="KZ23" s="116"/>
      <c r="LA23" s="116"/>
      <c r="LB23" s="116"/>
      <c r="LC23" s="116"/>
      <c r="LD23" s="116"/>
      <c r="LE23" s="116"/>
      <c r="LF23" s="116"/>
      <c r="LG23" s="116"/>
      <c r="LH23" s="116"/>
      <c r="LI23" s="116"/>
      <c r="LJ23" s="116"/>
      <c r="LK23" s="116"/>
      <c r="LL23" s="116"/>
      <c r="LM23" s="116"/>
      <c r="LN23" s="116"/>
      <c r="LO23" s="116"/>
      <c r="LP23" s="116"/>
      <c r="LQ23" s="116"/>
      <c r="LR23" s="116"/>
      <c r="LS23" s="116"/>
      <c r="LT23" s="116"/>
      <c r="LU23" s="116"/>
      <c r="LV23" s="116"/>
      <c r="LW23" s="116"/>
      <c r="LX23" s="116"/>
      <c r="LY23" s="116"/>
      <c r="LZ23" s="116"/>
      <c r="MA23" s="116"/>
      <c r="MB23" s="116"/>
      <c r="MC23" s="116"/>
      <c r="MD23" s="116"/>
      <c r="ME23" s="116"/>
      <c r="MF23" s="116"/>
      <c r="MG23" s="116"/>
      <c r="MH23" s="116"/>
      <c r="MI23" s="116"/>
      <c r="MJ23" s="116"/>
      <c r="MK23" s="116"/>
      <c r="ML23" s="116"/>
      <c r="MM23" s="116"/>
      <c r="MN23" s="116"/>
      <c r="MO23" s="116"/>
      <c r="MP23" s="116"/>
      <c r="MQ23" s="116"/>
      <c r="MR23" s="116"/>
      <c r="MS23" s="116"/>
      <c r="MT23" s="116"/>
      <c r="MU23" s="116"/>
      <c r="MV23" s="116"/>
      <c r="MW23" s="116"/>
      <c r="MX23" s="116"/>
      <c r="MY23" s="116"/>
      <c r="MZ23" s="116"/>
      <c r="NA23" s="116"/>
      <c r="NB23" s="116"/>
      <c r="NC23" s="116"/>
      <c r="ND23" s="116"/>
      <c r="NE23" s="116"/>
      <c r="NF23" s="116"/>
      <c r="NG23" s="116"/>
      <c r="NH23" s="116"/>
      <c r="NI23" s="116"/>
      <c r="NJ23" s="116"/>
      <c r="NK23" s="116"/>
      <c r="NL23" s="116"/>
      <c r="NM23" s="116"/>
      <c r="NN23" s="116"/>
      <c r="NO23" s="116"/>
      <c r="NP23" s="116"/>
      <c r="NQ23" s="116"/>
      <c r="NR23" s="116"/>
      <c r="NS23" s="116"/>
      <c r="NT23" s="116"/>
      <c r="NU23" s="116"/>
      <c r="NV23" s="116"/>
      <c r="NW23" s="116"/>
      <c r="NX23" s="116"/>
      <c r="NY23" s="116"/>
      <c r="NZ23" s="116"/>
      <c r="OA23" s="116"/>
      <c r="OB23" s="116"/>
      <c r="OC23" s="116"/>
    </row>
    <row r="24" spans="1:393" s="117" customFormat="1">
      <c r="A24" s="111">
        <v>7741</v>
      </c>
      <c r="B24" s="112" t="s">
        <v>1424</v>
      </c>
      <c r="C24" s="113">
        <v>63735.76</v>
      </c>
      <c r="D24" s="114">
        <v>0</v>
      </c>
      <c r="E24" s="114">
        <v>3.1690000000000003E-5</v>
      </c>
      <c r="F24" s="115">
        <v>1.188E-5</v>
      </c>
      <c r="G24" s="116"/>
      <c r="H24" s="116"/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16"/>
      <c r="W24" s="116"/>
      <c r="X24" s="116"/>
      <c r="Y24" s="116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  <c r="AY24" s="116"/>
      <c r="AZ24" s="116"/>
      <c r="BA24" s="116"/>
      <c r="BB24" s="116"/>
      <c r="BC24" s="116"/>
      <c r="BD24" s="116"/>
      <c r="BE24" s="116"/>
      <c r="BF24" s="116"/>
      <c r="BG24" s="116"/>
      <c r="BH24" s="116"/>
      <c r="BI24" s="116"/>
      <c r="BJ24" s="116"/>
      <c r="BK24" s="116"/>
      <c r="BL24" s="116"/>
      <c r="BM24" s="116"/>
      <c r="BN24" s="116"/>
      <c r="BO24" s="116"/>
      <c r="BP24" s="116"/>
      <c r="BQ24" s="116"/>
      <c r="BR24" s="116"/>
      <c r="BS24" s="116"/>
      <c r="BT24" s="116"/>
      <c r="BU24" s="116"/>
      <c r="BV24" s="116"/>
      <c r="BW24" s="116"/>
      <c r="BX24" s="116"/>
      <c r="BY24" s="116"/>
      <c r="BZ24" s="116"/>
      <c r="CA24" s="116"/>
      <c r="CB24" s="116"/>
      <c r="CC24" s="116"/>
      <c r="CD24" s="116"/>
      <c r="CE24" s="116"/>
      <c r="CF24" s="116"/>
      <c r="CG24" s="116"/>
      <c r="CH24" s="116"/>
      <c r="CI24" s="116"/>
      <c r="CJ24" s="116"/>
      <c r="CK24" s="116"/>
      <c r="CL24" s="116"/>
      <c r="CM24" s="116"/>
      <c r="CN24" s="116"/>
      <c r="CO24" s="116"/>
      <c r="CP24" s="116"/>
      <c r="CQ24" s="116"/>
      <c r="CR24" s="116"/>
      <c r="CS24" s="116"/>
      <c r="CT24" s="116"/>
      <c r="CU24" s="116"/>
      <c r="CV24" s="116"/>
      <c r="CW24" s="116"/>
      <c r="CX24" s="116"/>
      <c r="CY24" s="116"/>
      <c r="CZ24" s="116"/>
      <c r="DA24" s="116"/>
      <c r="DB24" s="116"/>
      <c r="DC24" s="116"/>
      <c r="DD24" s="116"/>
      <c r="DE24" s="116"/>
      <c r="DF24" s="116"/>
      <c r="DG24" s="116"/>
      <c r="DH24" s="116"/>
      <c r="DI24" s="116"/>
      <c r="DJ24" s="116"/>
      <c r="DK24" s="116"/>
      <c r="DL24" s="116"/>
      <c r="DM24" s="116"/>
      <c r="DN24" s="116"/>
      <c r="DO24" s="116"/>
      <c r="DP24" s="116"/>
      <c r="DQ24" s="116"/>
      <c r="DR24" s="116"/>
      <c r="DS24" s="116"/>
      <c r="DT24" s="116"/>
      <c r="DU24" s="116"/>
      <c r="DV24" s="116"/>
      <c r="DW24" s="116"/>
      <c r="DX24" s="116"/>
      <c r="DY24" s="116"/>
      <c r="DZ24" s="116"/>
      <c r="EA24" s="116"/>
      <c r="EB24" s="116"/>
      <c r="EC24" s="116"/>
      <c r="ED24" s="116"/>
      <c r="EE24" s="116"/>
      <c r="EF24" s="116"/>
      <c r="EG24" s="116"/>
      <c r="EH24" s="116"/>
      <c r="EI24" s="116"/>
      <c r="EJ24" s="116"/>
      <c r="EK24" s="116"/>
      <c r="EL24" s="116"/>
      <c r="EM24" s="116"/>
      <c r="EN24" s="116"/>
      <c r="EO24" s="116"/>
      <c r="EP24" s="116"/>
      <c r="EQ24" s="116"/>
      <c r="ER24" s="116"/>
      <c r="ES24" s="116"/>
      <c r="ET24" s="116"/>
      <c r="EU24" s="116"/>
      <c r="EV24" s="116"/>
      <c r="EW24" s="116"/>
      <c r="EX24" s="116"/>
      <c r="EY24" s="116"/>
      <c r="EZ24" s="116"/>
      <c r="FA24" s="116"/>
      <c r="FB24" s="116"/>
      <c r="FC24" s="116"/>
      <c r="FD24" s="116"/>
      <c r="FE24" s="116"/>
      <c r="FF24" s="116"/>
      <c r="FG24" s="116"/>
      <c r="FH24" s="116"/>
      <c r="FI24" s="116"/>
      <c r="FJ24" s="116"/>
      <c r="FK24" s="116"/>
      <c r="FL24" s="116"/>
      <c r="FM24" s="116"/>
      <c r="FN24" s="116"/>
      <c r="FO24" s="116"/>
      <c r="FP24" s="116"/>
      <c r="FQ24" s="116"/>
      <c r="FR24" s="116"/>
      <c r="FS24" s="116"/>
      <c r="FT24" s="116"/>
      <c r="FU24" s="116"/>
      <c r="FV24" s="116"/>
      <c r="FW24" s="116"/>
      <c r="FX24" s="116"/>
      <c r="FY24" s="116"/>
      <c r="FZ24" s="116"/>
      <c r="GA24" s="116"/>
      <c r="GB24" s="116"/>
      <c r="GC24" s="116"/>
      <c r="GD24" s="116"/>
      <c r="GE24" s="116"/>
      <c r="GF24" s="116"/>
      <c r="GG24" s="116"/>
      <c r="GH24" s="116"/>
      <c r="GI24" s="116"/>
      <c r="GJ24" s="116"/>
      <c r="GK24" s="116"/>
      <c r="GL24" s="116"/>
      <c r="GM24" s="116"/>
      <c r="GN24" s="116"/>
      <c r="GO24" s="116"/>
      <c r="GP24" s="116"/>
      <c r="GQ24" s="116"/>
      <c r="GR24" s="116"/>
      <c r="GS24" s="116"/>
      <c r="GT24" s="116"/>
      <c r="GU24" s="116"/>
      <c r="GV24" s="116"/>
      <c r="GW24" s="116"/>
      <c r="GX24" s="116"/>
      <c r="GY24" s="116"/>
      <c r="GZ24" s="116"/>
      <c r="HA24" s="116"/>
      <c r="HB24" s="116"/>
      <c r="HC24" s="116"/>
      <c r="HD24" s="116"/>
      <c r="HE24" s="116"/>
      <c r="HF24" s="116"/>
      <c r="HG24" s="116"/>
      <c r="HH24" s="116"/>
      <c r="HI24" s="116"/>
      <c r="HJ24" s="116"/>
      <c r="HK24" s="116"/>
      <c r="HL24" s="116"/>
      <c r="HM24" s="116"/>
      <c r="HN24" s="116"/>
      <c r="HO24" s="116"/>
      <c r="HP24" s="116"/>
      <c r="HQ24" s="116"/>
      <c r="HR24" s="116"/>
      <c r="HS24" s="116"/>
      <c r="HT24" s="116"/>
      <c r="HU24" s="116"/>
      <c r="HV24" s="116"/>
      <c r="HW24" s="116"/>
      <c r="HX24" s="116"/>
      <c r="HY24" s="116"/>
      <c r="HZ24" s="116"/>
      <c r="IA24" s="116"/>
      <c r="IB24" s="116"/>
      <c r="IC24" s="116"/>
      <c r="ID24" s="116"/>
      <c r="IE24" s="116"/>
      <c r="IF24" s="116"/>
      <c r="IG24" s="116"/>
      <c r="IH24" s="116"/>
      <c r="II24" s="116"/>
      <c r="IJ24" s="116"/>
      <c r="IK24" s="116"/>
      <c r="IL24" s="116"/>
      <c r="IM24" s="116"/>
      <c r="IN24" s="116"/>
      <c r="IO24" s="116"/>
      <c r="IP24" s="116"/>
      <c r="IQ24" s="116"/>
      <c r="IR24" s="116"/>
      <c r="IS24" s="116"/>
      <c r="IT24" s="116"/>
      <c r="IU24" s="116"/>
      <c r="IV24" s="116"/>
      <c r="IW24" s="116"/>
      <c r="IX24" s="116"/>
      <c r="IY24" s="116"/>
      <c r="IZ24" s="116"/>
      <c r="JA24" s="116"/>
      <c r="JB24" s="116"/>
      <c r="JC24" s="116"/>
      <c r="JD24" s="116"/>
      <c r="JE24" s="116"/>
      <c r="JF24" s="116"/>
      <c r="JG24" s="116"/>
      <c r="JH24" s="116"/>
      <c r="JI24" s="116"/>
      <c r="JJ24" s="116"/>
      <c r="JK24" s="116"/>
      <c r="JL24" s="116"/>
      <c r="JM24" s="116"/>
      <c r="JN24" s="116"/>
      <c r="JO24" s="116"/>
      <c r="JP24" s="116"/>
      <c r="JQ24" s="116"/>
      <c r="JR24" s="116"/>
      <c r="JS24" s="116"/>
      <c r="JT24" s="116"/>
      <c r="JU24" s="116"/>
      <c r="JV24" s="116"/>
      <c r="JW24" s="116"/>
      <c r="JX24" s="116"/>
      <c r="JY24" s="116"/>
      <c r="JZ24" s="116"/>
      <c r="KA24" s="116"/>
      <c r="KB24" s="116"/>
      <c r="KC24" s="116"/>
      <c r="KD24" s="116"/>
      <c r="KE24" s="116"/>
      <c r="KF24" s="116"/>
      <c r="KG24" s="116"/>
      <c r="KH24" s="116"/>
      <c r="KI24" s="116"/>
      <c r="KJ24" s="116"/>
      <c r="KK24" s="116"/>
      <c r="KL24" s="116"/>
      <c r="KM24" s="116"/>
      <c r="KN24" s="116"/>
      <c r="KO24" s="116"/>
      <c r="KP24" s="116"/>
      <c r="KQ24" s="116"/>
      <c r="KR24" s="116"/>
      <c r="KS24" s="116"/>
      <c r="KT24" s="116"/>
      <c r="KU24" s="116"/>
      <c r="KV24" s="116"/>
      <c r="KW24" s="116"/>
      <c r="KX24" s="116"/>
      <c r="KY24" s="116"/>
      <c r="KZ24" s="116"/>
      <c r="LA24" s="116"/>
      <c r="LB24" s="116"/>
      <c r="LC24" s="116"/>
      <c r="LD24" s="116"/>
      <c r="LE24" s="116"/>
      <c r="LF24" s="116"/>
      <c r="LG24" s="116"/>
      <c r="LH24" s="116"/>
      <c r="LI24" s="116"/>
      <c r="LJ24" s="116"/>
      <c r="LK24" s="116"/>
      <c r="LL24" s="116"/>
      <c r="LM24" s="116"/>
      <c r="LN24" s="116"/>
      <c r="LO24" s="116"/>
      <c r="LP24" s="116"/>
      <c r="LQ24" s="116"/>
      <c r="LR24" s="116"/>
      <c r="LS24" s="116"/>
      <c r="LT24" s="116"/>
      <c r="LU24" s="116"/>
      <c r="LV24" s="116"/>
      <c r="LW24" s="116"/>
      <c r="LX24" s="116"/>
      <c r="LY24" s="116"/>
      <c r="LZ24" s="116"/>
      <c r="MA24" s="116"/>
      <c r="MB24" s="116"/>
      <c r="MC24" s="116"/>
      <c r="MD24" s="116"/>
      <c r="ME24" s="116"/>
      <c r="MF24" s="116"/>
      <c r="MG24" s="116"/>
      <c r="MH24" s="116"/>
      <c r="MI24" s="116"/>
      <c r="MJ24" s="116"/>
      <c r="MK24" s="116"/>
      <c r="ML24" s="116"/>
      <c r="MM24" s="116"/>
      <c r="MN24" s="116"/>
      <c r="MO24" s="116"/>
      <c r="MP24" s="116"/>
      <c r="MQ24" s="116"/>
      <c r="MR24" s="116"/>
      <c r="MS24" s="116"/>
      <c r="MT24" s="116"/>
      <c r="MU24" s="116"/>
      <c r="MV24" s="116"/>
      <c r="MW24" s="116"/>
      <c r="MX24" s="116"/>
      <c r="MY24" s="116"/>
      <c r="MZ24" s="116"/>
      <c r="NA24" s="116"/>
      <c r="NB24" s="116"/>
      <c r="NC24" s="116"/>
      <c r="ND24" s="116"/>
      <c r="NE24" s="116"/>
      <c r="NF24" s="116"/>
      <c r="NG24" s="116"/>
      <c r="NH24" s="116"/>
      <c r="NI24" s="116"/>
      <c r="NJ24" s="116"/>
      <c r="NK24" s="116"/>
      <c r="NL24" s="116"/>
      <c r="NM24" s="116"/>
      <c r="NN24" s="116"/>
      <c r="NO24" s="116"/>
      <c r="NP24" s="116"/>
      <c r="NQ24" s="116"/>
      <c r="NR24" s="116"/>
      <c r="NS24" s="116"/>
      <c r="NT24" s="116"/>
      <c r="NU24" s="116"/>
      <c r="NV24" s="116"/>
      <c r="NW24" s="116"/>
      <c r="NX24" s="116"/>
      <c r="NY24" s="116"/>
      <c r="NZ24" s="116"/>
      <c r="OA24" s="116"/>
      <c r="OB24" s="116"/>
      <c r="OC24" s="116"/>
    </row>
    <row r="25" spans="1:393" s="117" customFormat="1">
      <c r="A25" s="111">
        <v>7743</v>
      </c>
      <c r="B25" s="112" t="s">
        <v>1425</v>
      </c>
      <c r="C25" s="113">
        <v>58503.13</v>
      </c>
      <c r="D25" s="114">
        <v>0</v>
      </c>
      <c r="E25" s="114">
        <v>2.9090000000000001E-5</v>
      </c>
      <c r="F25" s="115">
        <v>1.0910000000000001E-5</v>
      </c>
      <c r="G25" s="116"/>
      <c r="H25" s="116"/>
      <c r="I25" s="116"/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116"/>
      <c r="Y25" s="116"/>
      <c r="Z25" s="116"/>
      <c r="AA25" s="116"/>
      <c r="AB25" s="116"/>
      <c r="AC25" s="116"/>
      <c r="AD25" s="116"/>
      <c r="AE25" s="116"/>
      <c r="AF25" s="116"/>
      <c r="AG25" s="116"/>
      <c r="AH25" s="116"/>
      <c r="AI25" s="116"/>
      <c r="AJ25" s="116"/>
      <c r="AK25" s="116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  <c r="AY25" s="116"/>
      <c r="AZ25" s="116"/>
      <c r="BA25" s="116"/>
      <c r="BB25" s="116"/>
      <c r="BC25" s="116"/>
      <c r="BD25" s="116"/>
      <c r="BE25" s="116"/>
      <c r="BF25" s="116"/>
      <c r="BG25" s="116"/>
      <c r="BH25" s="116"/>
      <c r="BI25" s="116"/>
      <c r="BJ25" s="116"/>
      <c r="BK25" s="116"/>
      <c r="BL25" s="116"/>
      <c r="BM25" s="116"/>
      <c r="BN25" s="116"/>
      <c r="BO25" s="116"/>
      <c r="BP25" s="116"/>
      <c r="BQ25" s="116"/>
      <c r="BR25" s="116"/>
      <c r="BS25" s="116"/>
      <c r="BT25" s="116"/>
      <c r="BU25" s="116"/>
      <c r="BV25" s="116"/>
      <c r="BW25" s="116"/>
      <c r="BX25" s="116"/>
      <c r="BY25" s="116"/>
      <c r="BZ25" s="116"/>
      <c r="CA25" s="116"/>
      <c r="CB25" s="116"/>
      <c r="CC25" s="116"/>
      <c r="CD25" s="116"/>
      <c r="CE25" s="116"/>
      <c r="CF25" s="116"/>
      <c r="CG25" s="116"/>
      <c r="CH25" s="116"/>
      <c r="CI25" s="116"/>
      <c r="CJ25" s="116"/>
      <c r="CK25" s="116"/>
      <c r="CL25" s="116"/>
      <c r="CM25" s="116"/>
      <c r="CN25" s="116"/>
      <c r="CO25" s="116"/>
      <c r="CP25" s="116"/>
      <c r="CQ25" s="116"/>
      <c r="CR25" s="116"/>
      <c r="CS25" s="116"/>
      <c r="CT25" s="116"/>
      <c r="CU25" s="116"/>
      <c r="CV25" s="116"/>
      <c r="CW25" s="116"/>
      <c r="CX25" s="116"/>
      <c r="CY25" s="116"/>
      <c r="CZ25" s="116"/>
      <c r="DA25" s="116"/>
      <c r="DB25" s="116"/>
      <c r="DC25" s="116"/>
      <c r="DD25" s="116"/>
      <c r="DE25" s="116"/>
      <c r="DF25" s="116"/>
      <c r="DG25" s="116"/>
      <c r="DH25" s="116"/>
      <c r="DI25" s="116"/>
      <c r="DJ25" s="116"/>
      <c r="DK25" s="116"/>
      <c r="DL25" s="116"/>
      <c r="DM25" s="116"/>
      <c r="DN25" s="116"/>
      <c r="DO25" s="116"/>
      <c r="DP25" s="116"/>
      <c r="DQ25" s="116"/>
      <c r="DR25" s="116"/>
      <c r="DS25" s="116"/>
      <c r="DT25" s="116"/>
      <c r="DU25" s="116"/>
      <c r="DV25" s="116"/>
      <c r="DW25" s="116"/>
      <c r="DX25" s="116"/>
      <c r="DY25" s="116"/>
      <c r="DZ25" s="116"/>
      <c r="EA25" s="116"/>
      <c r="EB25" s="116"/>
      <c r="EC25" s="116"/>
      <c r="ED25" s="116"/>
      <c r="EE25" s="116"/>
      <c r="EF25" s="116"/>
      <c r="EG25" s="116"/>
      <c r="EH25" s="116"/>
      <c r="EI25" s="116"/>
      <c r="EJ25" s="116"/>
      <c r="EK25" s="116"/>
      <c r="EL25" s="116"/>
      <c r="EM25" s="116"/>
      <c r="EN25" s="116"/>
      <c r="EO25" s="116"/>
      <c r="EP25" s="116"/>
      <c r="EQ25" s="116"/>
      <c r="ER25" s="116"/>
      <c r="ES25" s="116"/>
      <c r="ET25" s="116"/>
      <c r="EU25" s="116"/>
      <c r="EV25" s="116"/>
      <c r="EW25" s="116"/>
      <c r="EX25" s="116"/>
      <c r="EY25" s="116"/>
      <c r="EZ25" s="116"/>
      <c r="FA25" s="116"/>
      <c r="FB25" s="116"/>
      <c r="FC25" s="116"/>
      <c r="FD25" s="116"/>
      <c r="FE25" s="116"/>
      <c r="FF25" s="116"/>
      <c r="FG25" s="116"/>
      <c r="FH25" s="116"/>
      <c r="FI25" s="116"/>
      <c r="FJ25" s="116"/>
      <c r="FK25" s="116"/>
      <c r="FL25" s="116"/>
      <c r="FM25" s="116"/>
      <c r="FN25" s="116"/>
      <c r="FO25" s="116"/>
      <c r="FP25" s="116"/>
      <c r="FQ25" s="116"/>
      <c r="FR25" s="116"/>
      <c r="FS25" s="116"/>
      <c r="FT25" s="116"/>
      <c r="FU25" s="116"/>
      <c r="FV25" s="116"/>
      <c r="FW25" s="116"/>
      <c r="FX25" s="116"/>
      <c r="FY25" s="116"/>
      <c r="FZ25" s="116"/>
      <c r="GA25" s="116"/>
      <c r="GB25" s="116"/>
      <c r="GC25" s="116"/>
      <c r="GD25" s="116"/>
      <c r="GE25" s="116"/>
      <c r="GF25" s="116"/>
      <c r="GG25" s="116"/>
      <c r="GH25" s="116"/>
      <c r="GI25" s="116"/>
      <c r="GJ25" s="116"/>
      <c r="GK25" s="116"/>
      <c r="GL25" s="116"/>
      <c r="GM25" s="116"/>
      <c r="GN25" s="116"/>
      <c r="GO25" s="116"/>
      <c r="GP25" s="116"/>
      <c r="GQ25" s="116"/>
      <c r="GR25" s="116"/>
      <c r="GS25" s="116"/>
      <c r="GT25" s="116"/>
      <c r="GU25" s="116"/>
      <c r="GV25" s="116"/>
      <c r="GW25" s="116"/>
      <c r="GX25" s="116"/>
      <c r="GY25" s="116"/>
      <c r="GZ25" s="116"/>
      <c r="HA25" s="116"/>
      <c r="HB25" s="116"/>
      <c r="HC25" s="116"/>
      <c r="HD25" s="116"/>
      <c r="HE25" s="116"/>
      <c r="HF25" s="116"/>
      <c r="HG25" s="116"/>
      <c r="HH25" s="116"/>
      <c r="HI25" s="116"/>
      <c r="HJ25" s="116"/>
      <c r="HK25" s="116"/>
      <c r="HL25" s="116"/>
      <c r="HM25" s="116"/>
      <c r="HN25" s="116"/>
      <c r="HO25" s="116"/>
      <c r="HP25" s="116"/>
      <c r="HQ25" s="116"/>
      <c r="HR25" s="116"/>
      <c r="HS25" s="116"/>
      <c r="HT25" s="116"/>
      <c r="HU25" s="116"/>
      <c r="HV25" s="116"/>
      <c r="HW25" s="116"/>
      <c r="HX25" s="116"/>
      <c r="HY25" s="116"/>
      <c r="HZ25" s="116"/>
      <c r="IA25" s="116"/>
      <c r="IB25" s="116"/>
      <c r="IC25" s="116"/>
      <c r="ID25" s="116"/>
      <c r="IE25" s="116"/>
      <c r="IF25" s="116"/>
      <c r="IG25" s="116"/>
      <c r="IH25" s="116"/>
      <c r="II25" s="116"/>
      <c r="IJ25" s="116"/>
      <c r="IK25" s="116"/>
      <c r="IL25" s="116"/>
      <c r="IM25" s="116"/>
      <c r="IN25" s="116"/>
      <c r="IO25" s="116"/>
      <c r="IP25" s="116"/>
      <c r="IQ25" s="116"/>
      <c r="IR25" s="116"/>
      <c r="IS25" s="116"/>
      <c r="IT25" s="116"/>
      <c r="IU25" s="116"/>
      <c r="IV25" s="116"/>
      <c r="IW25" s="116"/>
      <c r="IX25" s="116"/>
      <c r="IY25" s="116"/>
      <c r="IZ25" s="116"/>
      <c r="JA25" s="116"/>
      <c r="JB25" s="116"/>
      <c r="JC25" s="116"/>
      <c r="JD25" s="116"/>
      <c r="JE25" s="116"/>
      <c r="JF25" s="116"/>
      <c r="JG25" s="116"/>
      <c r="JH25" s="116"/>
      <c r="JI25" s="116"/>
      <c r="JJ25" s="116"/>
      <c r="JK25" s="116"/>
      <c r="JL25" s="116"/>
      <c r="JM25" s="116"/>
      <c r="JN25" s="116"/>
      <c r="JO25" s="116"/>
      <c r="JP25" s="116"/>
      <c r="JQ25" s="116"/>
      <c r="JR25" s="116"/>
      <c r="JS25" s="116"/>
      <c r="JT25" s="116"/>
      <c r="JU25" s="116"/>
      <c r="JV25" s="116"/>
      <c r="JW25" s="116"/>
      <c r="JX25" s="116"/>
      <c r="JY25" s="116"/>
      <c r="JZ25" s="116"/>
      <c r="KA25" s="116"/>
      <c r="KB25" s="116"/>
      <c r="KC25" s="116"/>
      <c r="KD25" s="116"/>
      <c r="KE25" s="116"/>
      <c r="KF25" s="116"/>
      <c r="KG25" s="116"/>
      <c r="KH25" s="116"/>
      <c r="KI25" s="116"/>
      <c r="KJ25" s="116"/>
      <c r="KK25" s="116"/>
      <c r="KL25" s="116"/>
      <c r="KM25" s="116"/>
      <c r="KN25" s="116"/>
      <c r="KO25" s="116"/>
      <c r="KP25" s="116"/>
      <c r="KQ25" s="116"/>
      <c r="KR25" s="116"/>
      <c r="KS25" s="116"/>
      <c r="KT25" s="116"/>
      <c r="KU25" s="116"/>
      <c r="KV25" s="116"/>
      <c r="KW25" s="116"/>
      <c r="KX25" s="116"/>
      <c r="KY25" s="116"/>
      <c r="KZ25" s="116"/>
      <c r="LA25" s="116"/>
      <c r="LB25" s="116"/>
      <c r="LC25" s="116"/>
      <c r="LD25" s="116"/>
      <c r="LE25" s="116"/>
      <c r="LF25" s="116"/>
      <c r="LG25" s="116"/>
      <c r="LH25" s="116"/>
      <c r="LI25" s="116"/>
      <c r="LJ25" s="116"/>
      <c r="LK25" s="116"/>
      <c r="LL25" s="116"/>
      <c r="LM25" s="116"/>
      <c r="LN25" s="116"/>
      <c r="LO25" s="116"/>
      <c r="LP25" s="116"/>
      <c r="LQ25" s="116"/>
      <c r="LR25" s="116"/>
      <c r="LS25" s="116"/>
      <c r="LT25" s="116"/>
      <c r="LU25" s="116"/>
      <c r="LV25" s="116"/>
      <c r="LW25" s="116"/>
      <c r="LX25" s="116"/>
      <c r="LY25" s="116"/>
      <c r="LZ25" s="116"/>
      <c r="MA25" s="116"/>
      <c r="MB25" s="116"/>
      <c r="MC25" s="116"/>
      <c r="MD25" s="116"/>
      <c r="ME25" s="116"/>
      <c r="MF25" s="116"/>
      <c r="MG25" s="116"/>
      <c r="MH25" s="116"/>
      <c r="MI25" s="116"/>
      <c r="MJ25" s="116"/>
      <c r="MK25" s="116"/>
      <c r="ML25" s="116"/>
      <c r="MM25" s="116"/>
      <c r="MN25" s="116"/>
      <c r="MO25" s="116"/>
      <c r="MP25" s="116"/>
      <c r="MQ25" s="116"/>
      <c r="MR25" s="116"/>
      <c r="MS25" s="116"/>
      <c r="MT25" s="116"/>
      <c r="MU25" s="116"/>
      <c r="MV25" s="116"/>
      <c r="MW25" s="116"/>
      <c r="MX25" s="116"/>
      <c r="MY25" s="116"/>
      <c r="MZ25" s="116"/>
      <c r="NA25" s="116"/>
      <c r="NB25" s="116"/>
      <c r="NC25" s="116"/>
      <c r="ND25" s="116"/>
      <c r="NE25" s="116"/>
      <c r="NF25" s="116"/>
      <c r="NG25" s="116"/>
      <c r="NH25" s="116"/>
      <c r="NI25" s="116"/>
      <c r="NJ25" s="116"/>
      <c r="NK25" s="116"/>
      <c r="NL25" s="116"/>
      <c r="NM25" s="116"/>
      <c r="NN25" s="116"/>
      <c r="NO25" s="116"/>
      <c r="NP25" s="116"/>
      <c r="NQ25" s="116"/>
      <c r="NR25" s="116"/>
      <c r="NS25" s="116"/>
      <c r="NT25" s="116"/>
      <c r="NU25" s="116"/>
      <c r="NV25" s="116"/>
      <c r="NW25" s="116"/>
      <c r="NX25" s="116"/>
      <c r="NY25" s="116"/>
      <c r="NZ25" s="116"/>
      <c r="OA25" s="116"/>
      <c r="OB25" s="116"/>
      <c r="OC25" s="116"/>
    </row>
    <row r="26" spans="1:393" s="117" customFormat="1">
      <c r="A26" s="111">
        <v>7747</v>
      </c>
      <c r="B26" s="112" t="s">
        <v>1426</v>
      </c>
      <c r="C26" s="113">
        <v>164982.93</v>
      </c>
      <c r="D26" s="114">
        <v>0</v>
      </c>
      <c r="E26" s="114">
        <v>8.2039999999999994E-5</v>
      </c>
      <c r="F26" s="115">
        <v>3.0769999999999998E-5</v>
      </c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  <c r="BF26" s="116"/>
      <c r="BG26" s="116"/>
      <c r="BH26" s="116"/>
      <c r="BI26" s="116"/>
      <c r="BJ26" s="116"/>
      <c r="BK26" s="116"/>
      <c r="BL26" s="116"/>
      <c r="BM26" s="116"/>
      <c r="BN26" s="116"/>
      <c r="BO26" s="116"/>
      <c r="BP26" s="116"/>
      <c r="BQ26" s="116"/>
      <c r="BR26" s="116"/>
      <c r="BS26" s="116"/>
      <c r="BT26" s="116"/>
      <c r="BU26" s="116"/>
      <c r="BV26" s="116"/>
      <c r="BW26" s="116"/>
      <c r="BX26" s="116"/>
      <c r="BY26" s="116"/>
      <c r="BZ26" s="116"/>
      <c r="CA26" s="116"/>
      <c r="CB26" s="116"/>
      <c r="CC26" s="116"/>
      <c r="CD26" s="116"/>
      <c r="CE26" s="116"/>
      <c r="CF26" s="116"/>
      <c r="CG26" s="116"/>
      <c r="CH26" s="116"/>
      <c r="CI26" s="116"/>
      <c r="CJ26" s="116"/>
      <c r="CK26" s="116"/>
      <c r="CL26" s="116"/>
      <c r="CM26" s="116"/>
      <c r="CN26" s="116"/>
      <c r="CO26" s="116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116"/>
      <c r="DV26" s="116"/>
      <c r="DW26" s="116"/>
      <c r="DX26" s="116"/>
      <c r="DY26" s="116"/>
      <c r="DZ26" s="116"/>
      <c r="EA26" s="116"/>
      <c r="EB26" s="116"/>
      <c r="EC26" s="116"/>
      <c r="ED26" s="116"/>
      <c r="EE26" s="116"/>
      <c r="EF26" s="116"/>
      <c r="EG26" s="116"/>
      <c r="EH26" s="116"/>
      <c r="EI26" s="116"/>
      <c r="EJ26" s="116"/>
      <c r="EK26" s="116"/>
      <c r="EL26" s="116"/>
      <c r="EM26" s="116"/>
      <c r="EN26" s="116"/>
      <c r="EO26" s="116"/>
      <c r="EP26" s="116"/>
      <c r="EQ26" s="116"/>
      <c r="ER26" s="116"/>
      <c r="ES26" s="116"/>
      <c r="ET26" s="116"/>
      <c r="EU26" s="116"/>
      <c r="EV26" s="116"/>
      <c r="EW26" s="116"/>
      <c r="EX26" s="116"/>
      <c r="EY26" s="116"/>
      <c r="EZ26" s="116"/>
      <c r="FA26" s="116"/>
      <c r="FB26" s="116"/>
      <c r="FC26" s="116"/>
      <c r="FD26" s="116"/>
      <c r="FE26" s="116"/>
      <c r="FF26" s="116"/>
      <c r="FG26" s="116"/>
      <c r="FH26" s="116"/>
      <c r="FI26" s="116"/>
      <c r="FJ26" s="116"/>
      <c r="FK26" s="116"/>
      <c r="FL26" s="116"/>
      <c r="FM26" s="116"/>
      <c r="FN26" s="116"/>
      <c r="FO26" s="116"/>
      <c r="FP26" s="116"/>
      <c r="FQ26" s="116"/>
      <c r="FR26" s="116"/>
      <c r="FS26" s="116"/>
      <c r="FT26" s="116"/>
      <c r="FU26" s="116"/>
      <c r="FV26" s="116"/>
      <c r="FW26" s="116"/>
      <c r="FX26" s="116"/>
      <c r="FY26" s="116"/>
      <c r="FZ26" s="116"/>
      <c r="GA26" s="116"/>
      <c r="GB26" s="116"/>
      <c r="GC26" s="116"/>
      <c r="GD26" s="116"/>
      <c r="GE26" s="116"/>
      <c r="GF26" s="116"/>
      <c r="GG26" s="116"/>
      <c r="GH26" s="116"/>
      <c r="GI26" s="116"/>
      <c r="GJ26" s="116"/>
      <c r="GK26" s="116"/>
      <c r="GL26" s="116"/>
      <c r="GM26" s="116"/>
      <c r="GN26" s="116"/>
      <c r="GO26" s="116"/>
      <c r="GP26" s="116"/>
      <c r="GQ26" s="116"/>
      <c r="GR26" s="116"/>
      <c r="GS26" s="116"/>
      <c r="GT26" s="116"/>
      <c r="GU26" s="116"/>
      <c r="GV26" s="116"/>
      <c r="GW26" s="116"/>
      <c r="GX26" s="116"/>
      <c r="GY26" s="116"/>
      <c r="GZ26" s="116"/>
      <c r="HA26" s="116"/>
      <c r="HB26" s="116"/>
      <c r="HC26" s="116"/>
      <c r="HD26" s="116"/>
      <c r="HE26" s="116"/>
      <c r="HF26" s="116"/>
      <c r="HG26" s="116"/>
      <c r="HH26" s="116"/>
      <c r="HI26" s="116"/>
      <c r="HJ26" s="116"/>
      <c r="HK26" s="116"/>
      <c r="HL26" s="116"/>
      <c r="HM26" s="116"/>
      <c r="HN26" s="116"/>
      <c r="HO26" s="116"/>
      <c r="HP26" s="116"/>
      <c r="HQ26" s="116"/>
      <c r="HR26" s="116"/>
      <c r="HS26" s="116"/>
      <c r="HT26" s="116"/>
      <c r="HU26" s="116"/>
      <c r="HV26" s="116"/>
      <c r="HW26" s="116"/>
      <c r="HX26" s="116"/>
      <c r="HY26" s="116"/>
      <c r="HZ26" s="116"/>
      <c r="IA26" s="116"/>
      <c r="IB26" s="116"/>
      <c r="IC26" s="116"/>
      <c r="ID26" s="116"/>
      <c r="IE26" s="116"/>
      <c r="IF26" s="116"/>
      <c r="IG26" s="116"/>
      <c r="IH26" s="116"/>
      <c r="II26" s="116"/>
      <c r="IJ26" s="116"/>
      <c r="IK26" s="116"/>
      <c r="IL26" s="116"/>
      <c r="IM26" s="116"/>
      <c r="IN26" s="116"/>
      <c r="IO26" s="116"/>
      <c r="IP26" s="116"/>
      <c r="IQ26" s="116"/>
      <c r="IR26" s="116"/>
      <c r="IS26" s="116"/>
      <c r="IT26" s="116"/>
      <c r="IU26" s="116"/>
      <c r="IV26" s="116"/>
      <c r="IW26" s="116"/>
      <c r="IX26" s="116"/>
      <c r="IY26" s="116"/>
      <c r="IZ26" s="116"/>
      <c r="JA26" s="116"/>
      <c r="JB26" s="116"/>
      <c r="JC26" s="116"/>
      <c r="JD26" s="116"/>
      <c r="JE26" s="116"/>
      <c r="JF26" s="116"/>
      <c r="JG26" s="116"/>
      <c r="JH26" s="116"/>
      <c r="JI26" s="116"/>
      <c r="JJ26" s="116"/>
      <c r="JK26" s="116"/>
      <c r="JL26" s="116"/>
      <c r="JM26" s="116"/>
      <c r="JN26" s="116"/>
      <c r="JO26" s="116"/>
      <c r="JP26" s="116"/>
      <c r="JQ26" s="116"/>
      <c r="JR26" s="116"/>
      <c r="JS26" s="116"/>
      <c r="JT26" s="116"/>
      <c r="JU26" s="116"/>
      <c r="JV26" s="116"/>
      <c r="JW26" s="116"/>
      <c r="JX26" s="116"/>
      <c r="JY26" s="116"/>
      <c r="JZ26" s="116"/>
      <c r="KA26" s="116"/>
      <c r="KB26" s="116"/>
      <c r="KC26" s="116"/>
      <c r="KD26" s="116"/>
      <c r="KE26" s="116"/>
      <c r="KF26" s="116"/>
      <c r="KG26" s="116"/>
      <c r="KH26" s="116"/>
      <c r="KI26" s="116"/>
      <c r="KJ26" s="116"/>
      <c r="KK26" s="116"/>
      <c r="KL26" s="116"/>
      <c r="KM26" s="116"/>
      <c r="KN26" s="116"/>
      <c r="KO26" s="116"/>
      <c r="KP26" s="116"/>
      <c r="KQ26" s="116"/>
      <c r="KR26" s="116"/>
      <c r="KS26" s="116"/>
      <c r="KT26" s="116"/>
      <c r="KU26" s="116"/>
      <c r="KV26" s="116"/>
      <c r="KW26" s="116"/>
      <c r="KX26" s="116"/>
      <c r="KY26" s="116"/>
      <c r="KZ26" s="116"/>
      <c r="LA26" s="116"/>
      <c r="LB26" s="116"/>
      <c r="LC26" s="116"/>
      <c r="LD26" s="116"/>
      <c r="LE26" s="116"/>
      <c r="LF26" s="116"/>
      <c r="LG26" s="116"/>
      <c r="LH26" s="116"/>
      <c r="LI26" s="116"/>
      <c r="LJ26" s="116"/>
      <c r="LK26" s="116"/>
      <c r="LL26" s="116"/>
      <c r="LM26" s="116"/>
      <c r="LN26" s="116"/>
      <c r="LO26" s="116"/>
      <c r="LP26" s="116"/>
      <c r="LQ26" s="116"/>
      <c r="LR26" s="116"/>
      <c r="LS26" s="116"/>
      <c r="LT26" s="116"/>
      <c r="LU26" s="116"/>
      <c r="LV26" s="116"/>
      <c r="LW26" s="116"/>
      <c r="LX26" s="116"/>
      <c r="LY26" s="116"/>
      <c r="LZ26" s="116"/>
      <c r="MA26" s="116"/>
      <c r="MB26" s="116"/>
      <c r="MC26" s="116"/>
      <c r="MD26" s="116"/>
      <c r="ME26" s="116"/>
      <c r="MF26" s="116"/>
      <c r="MG26" s="116"/>
      <c r="MH26" s="116"/>
      <c r="MI26" s="116"/>
      <c r="MJ26" s="116"/>
      <c r="MK26" s="116"/>
      <c r="ML26" s="116"/>
      <c r="MM26" s="116"/>
      <c r="MN26" s="116"/>
      <c r="MO26" s="116"/>
      <c r="MP26" s="116"/>
      <c r="MQ26" s="116"/>
      <c r="MR26" s="116"/>
      <c r="MS26" s="116"/>
      <c r="MT26" s="116"/>
      <c r="MU26" s="116"/>
      <c r="MV26" s="116"/>
      <c r="MW26" s="116"/>
      <c r="MX26" s="116"/>
      <c r="MY26" s="116"/>
      <c r="MZ26" s="116"/>
      <c r="NA26" s="116"/>
      <c r="NB26" s="116"/>
      <c r="NC26" s="116"/>
      <c r="ND26" s="116"/>
      <c r="NE26" s="116"/>
      <c r="NF26" s="116"/>
      <c r="NG26" s="116"/>
      <c r="NH26" s="116"/>
      <c r="NI26" s="116"/>
      <c r="NJ26" s="116"/>
      <c r="NK26" s="116"/>
      <c r="NL26" s="116"/>
      <c r="NM26" s="116"/>
      <c r="NN26" s="116"/>
      <c r="NO26" s="116"/>
      <c r="NP26" s="116"/>
      <c r="NQ26" s="116"/>
      <c r="NR26" s="116"/>
      <c r="NS26" s="116"/>
      <c r="NT26" s="116"/>
      <c r="NU26" s="116"/>
      <c r="NV26" s="116"/>
      <c r="NW26" s="116"/>
      <c r="NX26" s="116"/>
      <c r="NY26" s="116"/>
      <c r="NZ26" s="116"/>
      <c r="OA26" s="116"/>
      <c r="OB26" s="116"/>
      <c r="OC26" s="116"/>
    </row>
    <row r="27" spans="1:393" s="117" customFormat="1">
      <c r="A27" s="111">
        <v>7751</v>
      </c>
      <c r="B27" s="112" t="s">
        <v>1428</v>
      </c>
      <c r="C27" s="113">
        <v>40481.58</v>
      </c>
      <c r="D27" s="114">
        <v>0</v>
      </c>
      <c r="E27" s="114">
        <v>2.0129999999999999E-5</v>
      </c>
      <c r="F27" s="115">
        <v>7.5499999999999997E-6</v>
      </c>
      <c r="G27" s="116"/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  <c r="AF27" s="116"/>
      <c r="AG27" s="116"/>
      <c r="AH27" s="116"/>
      <c r="AI27" s="116"/>
      <c r="AJ27" s="116"/>
      <c r="AK27" s="116"/>
      <c r="AL27" s="116"/>
      <c r="AM27" s="116"/>
      <c r="AN27" s="116"/>
      <c r="AO27" s="116"/>
      <c r="AP27" s="116"/>
      <c r="AQ27" s="116"/>
      <c r="AR27" s="116"/>
      <c r="AS27" s="116"/>
      <c r="AT27" s="116"/>
      <c r="AU27" s="116"/>
      <c r="AV27" s="116"/>
      <c r="AW27" s="116"/>
      <c r="AX27" s="116"/>
      <c r="AY27" s="116"/>
      <c r="AZ27" s="116"/>
      <c r="BA27" s="116"/>
      <c r="BB27" s="116"/>
      <c r="BC27" s="116"/>
      <c r="BD27" s="116"/>
      <c r="BE27" s="116"/>
      <c r="BF27" s="116"/>
      <c r="BG27" s="116"/>
      <c r="BH27" s="116"/>
      <c r="BI27" s="116"/>
      <c r="BJ27" s="116"/>
      <c r="BK27" s="116"/>
      <c r="BL27" s="116"/>
      <c r="BM27" s="116"/>
      <c r="BN27" s="116"/>
      <c r="BO27" s="116"/>
      <c r="BP27" s="116"/>
      <c r="BQ27" s="116"/>
      <c r="BR27" s="116"/>
      <c r="BS27" s="116"/>
      <c r="BT27" s="116"/>
      <c r="BU27" s="116"/>
      <c r="BV27" s="116"/>
      <c r="BW27" s="116"/>
      <c r="BX27" s="116"/>
      <c r="BY27" s="116"/>
      <c r="BZ27" s="116"/>
      <c r="CA27" s="116"/>
      <c r="CB27" s="116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16"/>
      <c r="CW27" s="116"/>
      <c r="CX27" s="116"/>
      <c r="CY27" s="116"/>
      <c r="CZ27" s="116"/>
      <c r="DA27" s="116"/>
      <c r="DB27" s="116"/>
      <c r="DC27" s="116"/>
      <c r="DD27" s="116"/>
      <c r="DE27" s="116"/>
      <c r="DF27" s="116"/>
      <c r="DG27" s="116"/>
      <c r="DH27" s="116"/>
      <c r="DI27" s="116"/>
      <c r="DJ27" s="116"/>
      <c r="DK27" s="116"/>
      <c r="DL27" s="116"/>
      <c r="DM27" s="116"/>
      <c r="DN27" s="116"/>
      <c r="DO27" s="116"/>
      <c r="DP27" s="116"/>
      <c r="DQ27" s="116"/>
      <c r="DR27" s="116"/>
      <c r="DS27" s="116"/>
      <c r="DT27" s="116"/>
      <c r="DU27" s="116"/>
      <c r="DV27" s="116"/>
      <c r="DW27" s="116"/>
      <c r="DX27" s="116"/>
      <c r="DY27" s="116"/>
      <c r="DZ27" s="116"/>
      <c r="EA27" s="116"/>
      <c r="EB27" s="116"/>
      <c r="EC27" s="116"/>
      <c r="ED27" s="116"/>
      <c r="EE27" s="116"/>
      <c r="EF27" s="116"/>
      <c r="EG27" s="116"/>
      <c r="EH27" s="116"/>
      <c r="EI27" s="116"/>
      <c r="EJ27" s="116"/>
      <c r="EK27" s="116"/>
      <c r="EL27" s="116"/>
      <c r="EM27" s="116"/>
      <c r="EN27" s="116"/>
      <c r="EO27" s="116"/>
      <c r="EP27" s="116"/>
      <c r="EQ27" s="116"/>
      <c r="ER27" s="116"/>
      <c r="ES27" s="116"/>
      <c r="ET27" s="116"/>
      <c r="EU27" s="116"/>
      <c r="EV27" s="116"/>
      <c r="EW27" s="116"/>
      <c r="EX27" s="116"/>
      <c r="EY27" s="116"/>
      <c r="EZ27" s="116"/>
      <c r="FA27" s="116"/>
      <c r="FB27" s="116"/>
      <c r="FC27" s="116"/>
      <c r="FD27" s="116"/>
      <c r="FE27" s="116"/>
      <c r="FF27" s="116"/>
      <c r="FG27" s="116"/>
      <c r="FH27" s="116"/>
      <c r="FI27" s="116"/>
      <c r="FJ27" s="116"/>
      <c r="FK27" s="116"/>
      <c r="FL27" s="116"/>
      <c r="FM27" s="116"/>
      <c r="FN27" s="116"/>
      <c r="FO27" s="116"/>
      <c r="FP27" s="116"/>
      <c r="FQ27" s="116"/>
      <c r="FR27" s="116"/>
      <c r="FS27" s="116"/>
      <c r="FT27" s="116"/>
      <c r="FU27" s="116"/>
      <c r="FV27" s="116"/>
      <c r="FW27" s="116"/>
      <c r="FX27" s="116"/>
      <c r="FY27" s="116"/>
      <c r="FZ27" s="116"/>
      <c r="GA27" s="116"/>
      <c r="GB27" s="116"/>
      <c r="GC27" s="116"/>
      <c r="GD27" s="116"/>
      <c r="GE27" s="116"/>
      <c r="GF27" s="116"/>
      <c r="GG27" s="116"/>
      <c r="GH27" s="116"/>
      <c r="GI27" s="116"/>
      <c r="GJ27" s="116"/>
      <c r="GK27" s="116"/>
      <c r="GL27" s="116"/>
      <c r="GM27" s="116"/>
      <c r="GN27" s="116"/>
      <c r="GO27" s="116"/>
      <c r="GP27" s="116"/>
      <c r="GQ27" s="116"/>
      <c r="GR27" s="116"/>
      <c r="GS27" s="116"/>
      <c r="GT27" s="116"/>
      <c r="GU27" s="116"/>
      <c r="GV27" s="116"/>
      <c r="GW27" s="116"/>
      <c r="GX27" s="116"/>
      <c r="GY27" s="116"/>
      <c r="GZ27" s="116"/>
      <c r="HA27" s="116"/>
      <c r="HB27" s="116"/>
      <c r="HC27" s="116"/>
      <c r="HD27" s="116"/>
      <c r="HE27" s="116"/>
      <c r="HF27" s="116"/>
      <c r="HG27" s="116"/>
      <c r="HH27" s="116"/>
      <c r="HI27" s="116"/>
      <c r="HJ27" s="116"/>
      <c r="HK27" s="116"/>
      <c r="HL27" s="116"/>
      <c r="HM27" s="116"/>
      <c r="HN27" s="116"/>
      <c r="HO27" s="116"/>
      <c r="HP27" s="116"/>
      <c r="HQ27" s="116"/>
      <c r="HR27" s="116"/>
      <c r="HS27" s="116"/>
      <c r="HT27" s="116"/>
      <c r="HU27" s="116"/>
      <c r="HV27" s="116"/>
      <c r="HW27" s="116"/>
      <c r="HX27" s="116"/>
      <c r="HY27" s="116"/>
      <c r="HZ27" s="116"/>
      <c r="IA27" s="116"/>
      <c r="IB27" s="116"/>
      <c r="IC27" s="116"/>
      <c r="ID27" s="116"/>
      <c r="IE27" s="116"/>
      <c r="IF27" s="116"/>
      <c r="IG27" s="116"/>
      <c r="IH27" s="116"/>
      <c r="II27" s="116"/>
      <c r="IJ27" s="116"/>
      <c r="IK27" s="116"/>
      <c r="IL27" s="116"/>
      <c r="IM27" s="116"/>
      <c r="IN27" s="116"/>
      <c r="IO27" s="116"/>
      <c r="IP27" s="116"/>
      <c r="IQ27" s="116"/>
      <c r="IR27" s="116"/>
      <c r="IS27" s="116"/>
      <c r="IT27" s="116"/>
      <c r="IU27" s="116"/>
      <c r="IV27" s="116"/>
      <c r="IW27" s="116"/>
      <c r="IX27" s="116"/>
      <c r="IY27" s="116"/>
      <c r="IZ27" s="116"/>
      <c r="JA27" s="116"/>
      <c r="JB27" s="116"/>
      <c r="JC27" s="116"/>
      <c r="JD27" s="116"/>
      <c r="JE27" s="116"/>
      <c r="JF27" s="116"/>
      <c r="JG27" s="116"/>
      <c r="JH27" s="116"/>
      <c r="JI27" s="116"/>
      <c r="JJ27" s="116"/>
      <c r="JK27" s="116"/>
      <c r="JL27" s="116"/>
      <c r="JM27" s="116"/>
      <c r="JN27" s="116"/>
      <c r="JO27" s="116"/>
      <c r="JP27" s="116"/>
      <c r="JQ27" s="116"/>
      <c r="JR27" s="116"/>
      <c r="JS27" s="116"/>
      <c r="JT27" s="116"/>
      <c r="JU27" s="116"/>
      <c r="JV27" s="116"/>
      <c r="JW27" s="116"/>
      <c r="JX27" s="116"/>
      <c r="JY27" s="116"/>
      <c r="JZ27" s="116"/>
      <c r="KA27" s="116"/>
      <c r="KB27" s="116"/>
      <c r="KC27" s="116"/>
      <c r="KD27" s="116"/>
      <c r="KE27" s="116"/>
      <c r="KF27" s="116"/>
      <c r="KG27" s="116"/>
      <c r="KH27" s="116"/>
      <c r="KI27" s="116"/>
      <c r="KJ27" s="116"/>
      <c r="KK27" s="116"/>
      <c r="KL27" s="116"/>
      <c r="KM27" s="116"/>
      <c r="KN27" s="116"/>
      <c r="KO27" s="116"/>
      <c r="KP27" s="116"/>
      <c r="KQ27" s="116"/>
      <c r="KR27" s="116"/>
      <c r="KS27" s="116"/>
      <c r="KT27" s="116"/>
      <c r="KU27" s="116"/>
      <c r="KV27" s="116"/>
      <c r="KW27" s="116"/>
      <c r="KX27" s="116"/>
      <c r="KY27" s="116"/>
      <c r="KZ27" s="116"/>
      <c r="LA27" s="116"/>
      <c r="LB27" s="116"/>
      <c r="LC27" s="116"/>
      <c r="LD27" s="116"/>
      <c r="LE27" s="116"/>
      <c r="LF27" s="116"/>
      <c r="LG27" s="116"/>
      <c r="LH27" s="116"/>
      <c r="LI27" s="116"/>
      <c r="LJ27" s="116"/>
      <c r="LK27" s="116"/>
      <c r="LL27" s="116"/>
      <c r="LM27" s="116"/>
      <c r="LN27" s="116"/>
      <c r="LO27" s="116"/>
      <c r="LP27" s="116"/>
      <c r="LQ27" s="116"/>
      <c r="LR27" s="116"/>
      <c r="LS27" s="116"/>
      <c r="LT27" s="116"/>
      <c r="LU27" s="116"/>
      <c r="LV27" s="116"/>
      <c r="LW27" s="116"/>
      <c r="LX27" s="116"/>
      <c r="LY27" s="116"/>
      <c r="LZ27" s="116"/>
      <c r="MA27" s="116"/>
      <c r="MB27" s="116"/>
      <c r="MC27" s="116"/>
      <c r="MD27" s="116"/>
      <c r="ME27" s="116"/>
      <c r="MF27" s="116"/>
      <c r="MG27" s="116"/>
      <c r="MH27" s="116"/>
      <c r="MI27" s="116"/>
      <c r="MJ27" s="116"/>
      <c r="MK27" s="116"/>
      <c r="ML27" s="116"/>
      <c r="MM27" s="116"/>
      <c r="MN27" s="116"/>
      <c r="MO27" s="116"/>
      <c r="MP27" s="116"/>
      <c r="MQ27" s="116"/>
      <c r="MR27" s="116"/>
      <c r="MS27" s="116"/>
      <c r="MT27" s="116"/>
      <c r="MU27" s="116"/>
      <c r="MV27" s="116"/>
      <c r="MW27" s="116"/>
      <c r="MX27" s="116"/>
      <c r="MY27" s="116"/>
      <c r="MZ27" s="116"/>
      <c r="NA27" s="116"/>
      <c r="NB27" s="116"/>
      <c r="NC27" s="116"/>
      <c r="ND27" s="116"/>
      <c r="NE27" s="116"/>
      <c r="NF27" s="116"/>
      <c r="NG27" s="116"/>
      <c r="NH27" s="116"/>
      <c r="NI27" s="116"/>
      <c r="NJ27" s="116"/>
      <c r="NK27" s="116"/>
      <c r="NL27" s="116"/>
      <c r="NM27" s="116"/>
      <c r="NN27" s="116"/>
      <c r="NO27" s="116"/>
      <c r="NP27" s="116"/>
      <c r="NQ27" s="116"/>
      <c r="NR27" s="116"/>
      <c r="NS27" s="116"/>
      <c r="NT27" s="116"/>
      <c r="NU27" s="116"/>
      <c r="NV27" s="116"/>
      <c r="NW27" s="116"/>
      <c r="NX27" s="116"/>
      <c r="NY27" s="116"/>
      <c r="NZ27" s="116"/>
      <c r="OA27" s="116"/>
      <c r="OB27" s="116"/>
      <c r="OC27" s="116"/>
    </row>
    <row r="28" spans="1:393" s="117" customFormat="1">
      <c r="A28" s="111">
        <v>7752</v>
      </c>
      <c r="B28" s="112" t="s">
        <v>1429</v>
      </c>
      <c r="C28" s="113">
        <v>92600</v>
      </c>
      <c r="D28" s="114">
        <v>0</v>
      </c>
      <c r="E28" s="114">
        <v>4.6050000000000001E-5</v>
      </c>
      <c r="F28" s="115">
        <v>1.7269999999999999E-5</v>
      </c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16"/>
      <c r="W28" s="116"/>
      <c r="X28" s="116"/>
      <c r="Y28" s="116"/>
      <c r="Z28" s="116"/>
      <c r="AA28" s="116"/>
      <c r="AB28" s="116"/>
      <c r="AC28" s="116"/>
      <c r="AD28" s="116"/>
      <c r="AE28" s="116"/>
      <c r="AF28" s="116"/>
      <c r="AG28" s="116"/>
      <c r="AH28" s="116"/>
      <c r="AI28" s="116"/>
      <c r="AJ28" s="116"/>
      <c r="AK28" s="116"/>
      <c r="AL28" s="116"/>
      <c r="AM28" s="116"/>
      <c r="AN28" s="116"/>
      <c r="AO28" s="116"/>
      <c r="AP28" s="116"/>
      <c r="AQ28" s="116"/>
      <c r="AR28" s="116"/>
      <c r="AS28" s="116"/>
      <c r="AT28" s="116"/>
      <c r="AU28" s="116"/>
      <c r="AV28" s="116"/>
      <c r="AW28" s="116"/>
      <c r="AX28" s="116"/>
      <c r="AY28" s="116"/>
      <c r="AZ28" s="116"/>
      <c r="BA28" s="116"/>
      <c r="BB28" s="116"/>
      <c r="BC28" s="116"/>
      <c r="BD28" s="116"/>
      <c r="BE28" s="116"/>
      <c r="BF28" s="116"/>
      <c r="BG28" s="116"/>
      <c r="BH28" s="116"/>
      <c r="BI28" s="116"/>
      <c r="BJ28" s="116"/>
      <c r="BK28" s="116"/>
      <c r="BL28" s="116"/>
      <c r="BM28" s="116"/>
      <c r="BN28" s="116"/>
      <c r="BO28" s="116"/>
      <c r="BP28" s="116"/>
      <c r="BQ28" s="116"/>
      <c r="BR28" s="116"/>
      <c r="BS28" s="116"/>
      <c r="BT28" s="116"/>
      <c r="BU28" s="116"/>
      <c r="BV28" s="116"/>
      <c r="BW28" s="116"/>
      <c r="BX28" s="116"/>
      <c r="BY28" s="116"/>
      <c r="BZ28" s="116"/>
      <c r="CA28" s="116"/>
      <c r="CB28" s="116"/>
      <c r="CC28" s="116"/>
      <c r="CD28" s="116"/>
      <c r="CE28" s="116"/>
      <c r="CF28" s="116"/>
      <c r="CG28" s="116"/>
      <c r="CH28" s="116"/>
      <c r="CI28" s="116"/>
      <c r="CJ28" s="116"/>
      <c r="CK28" s="116"/>
      <c r="CL28" s="116"/>
      <c r="CM28" s="116"/>
      <c r="CN28" s="116"/>
      <c r="CO28" s="116"/>
      <c r="CP28" s="116"/>
      <c r="CQ28" s="116"/>
      <c r="CR28" s="116"/>
      <c r="CS28" s="116"/>
      <c r="CT28" s="116"/>
      <c r="CU28" s="116"/>
      <c r="CV28" s="116"/>
      <c r="CW28" s="116"/>
      <c r="CX28" s="116"/>
      <c r="CY28" s="116"/>
      <c r="CZ28" s="116"/>
      <c r="DA28" s="116"/>
      <c r="DB28" s="116"/>
      <c r="DC28" s="116"/>
      <c r="DD28" s="116"/>
      <c r="DE28" s="116"/>
      <c r="DF28" s="116"/>
      <c r="DG28" s="116"/>
      <c r="DH28" s="116"/>
      <c r="DI28" s="116"/>
      <c r="DJ28" s="116"/>
      <c r="DK28" s="116"/>
      <c r="DL28" s="116"/>
      <c r="DM28" s="116"/>
      <c r="DN28" s="116"/>
      <c r="DO28" s="116"/>
      <c r="DP28" s="116"/>
      <c r="DQ28" s="116"/>
      <c r="DR28" s="116"/>
      <c r="DS28" s="116"/>
      <c r="DT28" s="116"/>
      <c r="DU28" s="116"/>
      <c r="DV28" s="116"/>
      <c r="DW28" s="116"/>
      <c r="DX28" s="116"/>
      <c r="DY28" s="116"/>
      <c r="DZ28" s="116"/>
      <c r="EA28" s="116"/>
      <c r="EB28" s="116"/>
      <c r="EC28" s="116"/>
      <c r="ED28" s="116"/>
      <c r="EE28" s="116"/>
      <c r="EF28" s="116"/>
      <c r="EG28" s="116"/>
      <c r="EH28" s="116"/>
      <c r="EI28" s="116"/>
      <c r="EJ28" s="116"/>
      <c r="EK28" s="116"/>
      <c r="EL28" s="116"/>
      <c r="EM28" s="116"/>
      <c r="EN28" s="116"/>
      <c r="EO28" s="116"/>
      <c r="EP28" s="116"/>
      <c r="EQ28" s="116"/>
      <c r="ER28" s="116"/>
      <c r="ES28" s="116"/>
      <c r="ET28" s="116"/>
      <c r="EU28" s="116"/>
      <c r="EV28" s="116"/>
      <c r="EW28" s="116"/>
      <c r="EX28" s="116"/>
      <c r="EY28" s="116"/>
      <c r="EZ28" s="116"/>
      <c r="FA28" s="116"/>
      <c r="FB28" s="116"/>
      <c r="FC28" s="116"/>
      <c r="FD28" s="116"/>
      <c r="FE28" s="116"/>
      <c r="FF28" s="116"/>
      <c r="FG28" s="116"/>
      <c r="FH28" s="116"/>
      <c r="FI28" s="116"/>
      <c r="FJ28" s="116"/>
      <c r="FK28" s="116"/>
      <c r="FL28" s="116"/>
      <c r="FM28" s="116"/>
      <c r="FN28" s="116"/>
      <c r="FO28" s="116"/>
      <c r="FP28" s="116"/>
      <c r="FQ28" s="116"/>
      <c r="FR28" s="116"/>
      <c r="FS28" s="116"/>
      <c r="FT28" s="116"/>
      <c r="FU28" s="116"/>
      <c r="FV28" s="116"/>
      <c r="FW28" s="116"/>
      <c r="FX28" s="116"/>
      <c r="FY28" s="116"/>
      <c r="FZ28" s="116"/>
      <c r="GA28" s="116"/>
      <c r="GB28" s="116"/>
      <c r="GC28" s="116"/>
      <c r="GD28" s="116"/>
      <c r="GE28" s="116"/>
      <c r="GF28" s="116"/>
      <c r="GG28" s="116"/>
      <c r="GH28" s="116"/>
      <c r="GI28" s="116"/>
      <c r="GJ28" s="116"/>
      <c r="GK28" s="116"/>
      <c r="GL28" s="116"/>
      <c r="GM28" s="116"/>
      <c r="GN28" s="116"/>
      <c r="GO28" s="116"/>
      <c r="GP28" s="116"/>
      <c r="GQ28" s="116"/>
      <c r="GR28" s="116"/>
      <c r="GS28" s="116"/>
      <c r="GT28" s="116"/>
      <c r="GU28" s="116"/>
      <c r="GV28" s="116"/>
      <c r="GW28" s="116"/>
      <c r="GX28" s="116"/>
      <c r="GY28" s="116"/>
      <c r="GZ28" s="116"/>
      <c r="HA28" s="116"/>
      <c r="HB28" s="116"/>
      <c r="HC28" s="116"/>
      <c r="HD28" s="116"/>
      <c r="HE28" s="116"/>
      <c r="HF28" s="116"/>
      <c r="HG28" s="116"/>
      <c r="HH28" s="116"/>
      <c r="HI28" s="116"/>
      <c r="HJ28" s="116"/>
      <c r="HK28" s="116"/>
      <c r="HL28" s="116"/>
      <c r="HM28" s="116"/>
      <c r="HN28" s="116"/>
      <c r="HO28" s="116"/>
      <c r="HP28" s="116"/>
      <c r="HQ28" s="116"/>
      <c r="HR28" s="116"/>
      <c r="HS28" s="116"/>
      <c r="HT28" s="116"/>
      <c r="HU28" s="116"/>
      <c r="HV28" s="116"/>
      <c r="HW28" s="116"/>
      <c r="HX28" s="116"/>
      <c r="HY28" s="116"/>
      <c r="HZ28" s="116"/>
      <c r="IA28" s="116"/>
      <c r="IB28" s="116"/>
      <c r="IC28" s="116"/>
      <c r="ID28" s="116"/>
      <c r="IE28" s="116"/>
      <c r="IF28" s="116"/>
      <c r="IG28" s="116"/>
      <c r="IH28" s="116"/>
      <c r="II28" s="116"/>
      <c r="IJ28" s="116"/>
      <c r="IK28" s="116"/>
      <c r="IL28" s="116"/>
      <c r="IM28" s="116"/>
      <c r="IN28" s="116"/>
      <c r="IO28" s="116"/>
      <c r="IP28" s="116"/>
      <c r="IQ28" s="116"/>
      <c r="IR28" s="116"/>
      <c r="IS28" s="116"/>
      <c r="IT28" s="116"/>
      <c r="IU28" s="116"/>
      <c r="IV28" s="116"/>
      <c r="IW28" s="116"/>
      <c r="IX28" s="116"/>
      <c r="IY28" s="116"/>
      <c r="IZ28" s="116"/>
      <c r="JA28" s="116"/>
      <c r="JB28" s="116"/>
      <c r="JC28" s="116"/>
      <c r="JD28" s="116"/>
      <c r="JE28" s="116"/>
      <c r="JF28" s="116"/>
      <c r="JG28" s="116"/>
      <c r="JH28" s="116"/>
      <c r="JI28" s="116"/>
      <c r="JJ28" s="116"/>
      <c r="JK28" s="116"/>
      <c r="JL28" s="116"/>
      <c r="JM28" s="116"/>
      <c r="JN28" s="116"/>
      <c r="JO28" s="116"/>
      <c r="JP28" s="116"/>
      <c r="JQ28" s="116"/>
      <c r="JR28" s="116"/>
      <c r="JS28" s="116"/>
      <c r="JT28" s="116"/>
      <c r="JU28" s="116"/>
      <c r="JV28" s="116"/>
      <c r="JW28" s="116"/>
      <c r="JX28" s="116"/>
      <c r="JY28" s="116"/>
      <c r="JZ28" s="116"/>
      <c r="KA28" s="116"/>
      <c r="KB28" s="116"/>
      <c r="KC28" s="116"/>
      <c r="KD28" s="116"/>
      <c r="KE28" s="116"/>
      <c r="KF28" s="116"/>
      <c r="KG28" s="116"/>
      <c r="KH28" s="116"/>
      <c r="KI28" s="116"/>
      <c r="KJ28" s="116"/>
      <c r="KK28" s="116"/>
      <c r="KL28" s="116"/>
      <c r="KM28" s="116"/>
      <c r="KN28" s="116"/>
      <c r="KO28" s="116"/>
      <c r="KP28" s="116"/>
      <c r="KQ28" s="116"/>
      <c r="KR28" s="116"/>
      <c r="KS28" s="116"/>
      <c r="KT28" s="116"/>
      <c r="KU28" s="116"/>
      <c r="KV28" s="116"/>
      <c r="KW28" s="116"/>
      <c r="KX28" s="116"/>
      <c r="KY28" s="116"/>
      <c r="KZ28" s="116"/>
      <c r="LA28" s="116"/>
      <c r="LB28" s="116"/>
      <c r="LC28" s="116"/>
      <c r="LD28" s="116"/>
      <c r="LE28" s="116"/>
      <c r="LF28" s="116"/>
      <c r="LG28" s="116"/>
      <c r="LH28" s="116"/>
      <c r="LI28" s="116"/>
      <c r="LJ28" s="116"/>
      <c r="LK28" s="116"/>
      <c r="LL28" s="116"/>
      <c r="LM28" s="116"/>
      <c r="LN28" s="116"/>
      <c r="LO28" s="116"/>
      <c r="LP28" s="116"/>
      <c r="LQ28" s="116"/>
      <c r="LR28" s="116"/>
      <c r="LS28" s="116"/>
      <c r="LT28" s="116"/>
      <c r="LU28" s="116"/>
      <c r="LV28" s="116"/>
      <c r="LW28" s="116"/>
      <c r="LX28" s="116"/>
      <c r="LY28" s="116"/>
      <c r="LZ28" s="116"/>
      <c r="MA28" s="116"/>
      <c r="MB28" s="116"/>
      <c r="MC28" s="116"/>
      <c r="MD28" s="116"/>
      <c r="ME28" s="116"/>
      <c r="MF28" s="116"/>
      <c r="MG28" s="116"/>
      <c r="MH28" s="116"/>
      <c r="MI28" s="116"/>
      <c r="MJ28" s="116"/>
      <c r="MK28" s="116"/>
      <c r="ML28" s="116"/>
      <c r="MM28" s="116"/>
      <c r="MN28" s="116"/>
      <c r="MO28" s="116"/>
      <c r="MP28" s="116"/>
      <c r="MQ28" s="116"/>
      <c r="MR28" s="116"/>
      <c r="MS28" s="116"/>
      <c r="MT28" s="116"/>
      <c r="MU28" s="116"/>
      <c r="MV28" s="116"/>
      <c r="MW28" s="116"/>
      <c r="MX28" s="116"/>
      <c r="MY28" s="116"/>
      <c r="MZ28" s="116"/>
      <c r="NA28" s="116"/>
      <c r="NB28" s="116"/>
      <c r="NC28" s="116"/>
      <c r="ND28" s="116"/>
      <c r="NE28" s="116"/>
      <c r="NF28" s="116"/>
      <c r="NG28" s="116"/>
      <c r="NH28" s="116"/>
      <c r="NI28" s="116"/>
      <c r="NJ28" s="116"/>
      <c r="NK28" s="116"/>
      <c r="NL28" s="116"/>
      <c r="NM28" s="116"/>
      <c r="NN28" s="116"/>
      <c r="NO28" s="116"/>
      <c r="NP28" s="116"/>
      <c r="NQ28" s="116"/>
      <c r="NR28" s="116"/>
      <c r="NS28" s="116"/>
      <c r="NT28" s="116"/>
      <c r="NU28" s="116"/>
      <c r="NV28" s="116"/>
      <c r="NW28" s="116"/>
      <c r="NX28" s="116"/>
      <c r="NY28" s="116"/>
      <c r="NZ28" s="116"/>
      <c r="OA28" s="116"/>
      <c r="OB28" s="116"/>
      <c r="OC28" s="116"/>
    </row>
    <row r="29" spans="1:393" s="117" customFormat="1">
      <c r="A29" s="111">
        <v>7753</v>
      </c>
      <c r="B29" s="112" t="s">
        <v>1430</v>
      </c>
      <c r="C29" s="113">
        <v>69546</v>
      </c>
      <c r="D29" s="114">
        <v>0</v>
      </c>
      <c r="E29" s="114">
        <v>3.4579999999999998E-5</v>
      </c>
      <c r="F29" s="115">
        <v>1.2969999999999999E-5</v>
      </c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6"/>
      <c r="AE29" s="116"/>
      <c r="AF29" s="116"/>
      <c r="AG29" s="116"/>
      <c r="AH29" s="116"/>
      <c r="AI29" s="116"/>
      <c r="AJ29" s="116"/>
      <c r="AK29" s="116"/>
      <c r="AL29" s="116"/>
      <c r="AM29" s="116"/>
      <c r="AN29" s="116"/>
      <c r="AO29" s="116"/>
      <c r="AP29" s="116"/>
      <c r="AQ29" s="116"/>
      <c r="AR29" s="116"/>
      <c r="AS29" s="116"/>
      <c r="AT29" s="116"/>
      <c r="AU29" s="116"/>
      <c r="AV29" s="116"/>
      <c r="AW29" s="116"/>
      <c r="AX29" s="116"/>
      <c r="AY29" s="116"/>
      <c r="AZ29" s="116"/>
      <c r="BA29" s="116"/>
      <c r="BB29" s="116"/>
      <c r="BC29" s="116"/>
      <c r="BD29" s="116"/>
      <c r="BE29" s="116"/>
      <c r="BF29" s="116"/>
      <c r="BG29" s="116"/>
      <c r="BH29" s="116"/>
      <c r="BI29" s="116"/>
      <c r="BJ29" s="116"/>
      <c r="BK29" s="116"/>
      <c r="BL29" s="116"/>
      <c r="BM29" s="116"/>
      <c r="BN29" s="116"/>
      <c r="BO29" s="116"/>
      <c r="BP29" s="116"/>
      <c r="BQ29" s="116"/>
      <c r="BR29" s="116"/>
      <c r="BS29" s="116"/>
      <c r="BT29" s="116"/>
      <c r="BU29" s="116"/>
      <c r="BV29" s="116"/>
      <c r="BW29" s="116"/>
      <c r="BX29" s="116"/>
      <c r="BY29" s="116"/>
      <c r="BZ29" s="116"/>
      <c r="CA29" s="116"/>
      <c r="CB29" s="116"/>
      <c r="CC29" s="116"/>
      <c r="CD29" s="116"/>
      <c r="CE29" s="116"/>
      <c r="CF29" s="116"/>
      <c r="CG29" s="116"/>
      <c r="CH29" s="116"/>
      <c r="CI29" s="116"/>
      <c r="CJ29" s="116"/>
      <c r="CK29" s="116"/>
      <c r="CL29" s="116"/>
      <c r="CM29" s="116"/>
      <c r="CN29" s="116"/>
      <c r="CO29" s="116"/>
      <c r="CP29" s="116"/>
      <c r="CQ29" s="116"/>
      <c r="CR29" s="116"/>
      <c r="CS29" s="116"/>
      <c r="CT29" s="116"/>
      <c r="CU29" s="116"/>
      <c r="CV29" s="116"/>
      <c r="CW29" s="116"/>
      <c r="CX29" s="116"/>
      <c r="CY29" s="116"/>
      <c r="CZ29" s="116"/>
      <c r="DA29" s="116"/>
      <c r="DB29" s="116"/>
      <c r="DC29" s="116"/>
      <c r="DD29" s="116"/>
      <c r="DE29" s="116"/>
      <c r="DF29" s="116"/>
      <c r="DG29" s="116"/>
      <c r="DH29" s="116"/>
      <c r="DI29" s="116"/>
      <c r="DJ29" s="116"/>
      <c r="DK29" s="116"/>
      <c r="DL29" s="116"/>
      <c r="DM29" s="116"/>
      <c r="DN29" s="116"/>
      <c r="DO29" s="116"/>
      <c r="DP29" s="116"/>
      <c r="DQ29" s="116"/>
      <c r="DR29" s="116"/>
      <c r="DS29" s="116"/>
      <c r="DT29" s="116"/>
      <c r="DU29" s="116"/>
      <c r="DV29" s="116"/>
      <c r="DW29" s="116"/>
      <c r="DX29" s="116"/>
      <c r="DY29" s="116"/>
      <c r="DZ29" s="116"/>
      <c r="EA29" s="116"/>
      <c r="EB29" s="116"/>
      <c r="EC29" s="116"/>
      <c r="ED29" s="116"/>
      <c r="EE29" s="116"/>
      <c r="EF29" s="116"/>
      <c r="EG29" s="116"/>
      <c r="EH29" s="116"/>
      <c r="EI29" s="116"/>
      <c r="EJ29" s="116"/>
      <c r="EK29" s="116"/>
      <c r="EL29" s="116"/>
      <c r="EM29" s="116"/>
      <c r="EN29" s="116"/>
      <c r="EO29" s="116"/>
      <c r="EP29" s="116"/>
      <c r="EQ29" s="116"/>
      <c r="ER29" s="116"/>
      <c r="ES29" s="116"/>
      <c r="ET29" s="116"/>
      <c r="EU29" s="116"/>
      <c r="EV29" s="116"/>
      <c r="EW29" s="116"/>
      <c r="EX29" s="116"/>
      <c r="EY29" s="116"/>
      <c r="EZ29" s="116"/>
      <c r="FA29" s="116"/>
      <c r="FB29" s="116"/>
      <c r="FC29" s="116"/>
      <c r="FD29" s="116"/>
      <c r="FE29" s="116"/>
      <c r="FF29" s="116"/>
      <c r="FG29" s="116"/>
      <c r="FH29" s="116"/>
      <c r="FI29" s="116"/>
      <c r="FJ29" s="116"/>
      <c r="FK29" s="116"/>
      <c r="FL29" s="116"/>
      <c r="FM29" s="116"/>
      <c r="FN29" s="116"/>
      <c r="FO29" s="116"/>
      <c r="FP29" s="116"/>
      <c r="FQ29" s="116"/>
      <c r="FR29" s="116"/>
      <c r="FS29" s="116"/>
      <c r="FT29" s="116"/>
      <c r="FU29" s="116"/>
      <c r="FV29" s="116"/>
      <c r="FW29" s="116"/>
      <c r="FX29" s="116"/>
      <c r="FY29" s="116"/>
      <c r="FZ29" s="116"/>
      <c r="GA29" s="116"/>
      <c r="GB29" s="116"/>
      <c r="GC29" s="116"/>
      <c r="GD29" s="116"/>
      <c r="GE29" s="116"/>
      <c r="GF29" s="116"/>
      <c r="GG29" s="116"/>
      <c r="GH29" s="116"/>
      <c r="GI29" s="116"/>
      <c r="GJ29" s="116"/>
      <c r="GK29" s="116"/>
      <c r="GL29" s="116"/>
      <c r="GM29" s="116"/>
      <c r="GN29" s="116"/>
      <c r="GO29" s="116"/>
      <c r="GP29" s="116"/>
      <c r="GQ29" s="116"/>
      <c r="GR29" s="116"/>
      <c r="GS29" s="116"/>
      <c r="GT29" s="116"/>
      <c r="GU29" s="116"/>
      <c r="GV29" s="116"/>
      <c r="GW29" s="116"/>
      <c r="GX29" s="116"/>
      <c r="GY29" s="116"/>
      <c r="GZ29" s="116"/>
      <c r="HA29" s="116"/>
      <c r="HB29" s="116"/>
      <c r="HC29" s="116"/>
      <c r="HD29" s="116"/>
      <c r="HE29" s="116"/>
      <c r="HF29" s="116"/>
      <c r="HG29" s="116"/>
      <c r="HH29" s="116"/>
      <c r="HI29" s="116"/>
      <c r="HJ29" s="116"/>
      <c r="HK29" s="116"/>
      <c r="HL29" s="116"/>
      <c r="HM29" s="116"/>
      <c r="HN29" s="116"/>
      <c r="HO29" s="116"/>
      <c r="HP29" s="116"/>
      <c r="HQ29" s="116"/>
      <c r="HR29" s="116"/>
      <c r="HS29" s="116"/>
      <c r="HT29" s="116"/>
      <c r="HU29" s="116"/>
      <c r="HV29" s="116"/>
      <c r="HW29" s="116"/>
      <c r="HX29" s="116"/>
      <c r="HY29" s="116"/>
      <c r="HZ29" s="116"/>
      <c r="IA29" s="116"/>
      <c r="IB29" s="116"/>
      <c r="IC29" s="116"/>
      <c r="ID29" s="116"/>
      <c r="IE29" s="116"/>
      <c r="IF29" s="116"/>
      <c r="IG29" s="116"/>
      <c r="IH29" s="116"/>
      <c r="II29" s="116"/>
      <c r="IJ29" s="116"/>
      <c r="IK29" s="116"/>
      <c r="IL29" s="116"/>
      <c r="IM29" s="116"/>
      <c r="IN29" s="116"/>
      <c r="IO29" s="116"/>
      <c r="IP29" s="116"/>
      <c r="IQ29" s="116"/>
      <c r="IR29" s="116"/>
      <c r="IS29" s="116"/>
      <c r="IT29" s="116"/>
      <c r="IU29" s="116"/>
      <c r="IV29" s="116"/>
      <c r="IW29" s="116"/>
      <c r="IX29" s="116"/>
      <c r="IY29" s="116"/>
      <c r="IZ29" s="116"/>
      <c r="JA29" s="116"/>
      <c r="JB29" s="116"/>
      <c r="JC29" s="116"/>
      <c r="JD29" s="116"/>
      <c r="JE29" s="116"/>
      <c r="JF29" s="116"/>
      <c r="JG29" s="116"/>
      <c r="JH29" s="116"/>
      <c r="JI29" s="116"/>
      <c r="JJ29" s="116"/>
      <c r="JK29" s="116"/>
      <c r="JL29" s="116"/>
      <c r="JM29" s="116"/>
      <c r="JN29" s="116"/>
      <c r="JO29" s="116"/>
      <c r="JP29" s="116"/>
      <c r="JQ29" s="116"/>
      <c r="JR29" s="116"/>
      <c r="JS29" s="116"/>
      <c r="JT29" s="116"/>
      <c r="JU29" s="116"/>
      <c r="JV29" s="116"/>
      <c r="JW29" s="116"/>
      <c r="JX29" s="116"/>
      <c r="JY29" s="116"/>
      <c r="JZ29" s="116"/>
      <c r="KA29" s="116"/>
      <c r="KB29" s="116"/>
      <c r="KC29" s="116"/>
      <c r="KD29" s="116"/>
      <c r="KE29" s="116"/>
      <c r="KF29" s="116"/>
      <c r="KG29" s="116"/>
      <c r="KH29" s="116"/>
      <c r="KI29" s="116"/>
      <c r="KJ29" s="116"/>
      <c r="KK29" s="116"/>
      <c r="KL29" s="116"/>
      <c r="KM29" s="116"/>
      <c r="KN29" s="116"/>
      <c r="KO29" s="116"/>
      <c r="KP29" s="116"/>
      <c r="KQ29" s="116"/>
      <c r="KR29" s="116"/>
      <c r="KS29" s="116"/>
      <c r="KT29" s="116"/>
      <c r="KU29" s="116"/>
      <c r="KV29" s="116"/>
      <c r="KW29" s="116"/>
      <c r="KX29" s="116"/>
      <c r="KY29" s="116"/>
      <c r="KZ29" s="116"/>
      <c r="LA29" s="116"/>
      <c r="LB29" s="116"/>
      <c r="LC29" s="116"/>
      <c r="LD29" s="116"/>
      <c r="LE29" s="116"/>
      <c r="LF29" s="116"/>
      <c r="LG29" s="116"/>
      <c r="LH29" s="116"/>
      <c r="LI29" s="116"/>
      <c r="LJ29" s="116"/>
      <c r="LK29" s="116"/>
      <c r="LL29" s="116"/>
      <c r="LM29" s="116"/>
      <c r="LN29" s="116"/>
      <c r="LO29" s="116"/>
      <c r="LP29" s="116"/>
      <c r="LQ29" s="116"/>
      <c r="LR29" s="116"/>
      <c r="LS29" s="116"/>
      <c r="LT29" s="116"/>
      <c r="LU29" s="116"/>
      <c r="LV29" s="116"/>
      <c r="LW29" s="116"/>
      <c r="LX29" s="116"/>
      <c r="LY29" s="116"/>
      <c r="LZ29" s="116"/>
      <c r="MA29" s="116"/>
      <c r="MB29" s="116"/>
      <c r="MC29" s="116"/>
      <c r="MD29" s="116"/>
      <c r="ME29" s="116"/>
      <c r="MF29" s="116"/>
      <c r="MG29" s="116"/>
      <c r="MH29" s="116"/>
      <c r="MI29" s="116"/>
      <c r="MJ29" s="116"/>
      <c r="MK29" s="116"/>
      <c r="ML29" s="116"/>
      <c r="MM29" s="116"/>
      <c r="MN29" s="116"/>
      <c r="MO29" s="116"/>
      <c r="MP29" s="116"/>
      <c r="MQ29" s="116"/>
      <c r="MR29" s="116"/>
      <c r="MS29" s="116"/>
      <c r="MT29" s="116"/>
      <c r="MU29" s="116"/>
      <c r="MV29" s="116"/>
      <c r="MW29" s="116"/>
      <c r="MX29" s="116"/>
      <c r="MY29" s="116"/>
      <c r="MZ29" s="116"/>
      <c r="NA29" s="116"/>
      <c r="NB29" s="116"/>
      <c r="NC29" s="116"/>
      <c r="ND29" s="116"/>
      <c r="NE29" s="116"/>
      <c r="NF29" s="116"/>
      <c r="NG29" s="116"/>
      <c r="NH29" s="116"/>
      <c r="NI29" s="116"/>
      <c r="NJ29" s="116"/>
      <c r="NK29" s="116"/>
      <c r="NL29" s="116"/>
      <c r="NM29" s="116"/>
      <c r="NN29" s="116"/>
      <c r="NO29" s="116"/>
      <c r="NP29" s="116"/>
      <c r="NQ29" s="116"/>
      <c r="NR29" s="116"/>
      <c r="NS29" s="116"/>
      <c r="NT29" s="116"/>
      <c r="NU29" s="116"/>
      <c r="NV29" s="116"/>
      <c r="NW29" s="116"/>
      <c r="NX29" s="116"/>
      <c r="NY29" s="116"/>
      <c r="NZ29" s="116"/>
      <c r="OA29" s="116"/>
      <c r="OB29" s="116"/>
      <c r="OC29" s="116"/>
    </row>
    <row r="30" spans="1:393" s="117" customFormat="1">
      <c r="A30" s="111">
        <v>7756</v>
      </c>
      <c r="B30" s="112" t="s">
        <v>1431</v>
      </c>
      <c r="C30" s="113">
        <v>448216.02</v>
      </c>
      <c r="D30" s="114">
        <v>0</v>
      </c>
      <c r="E30" s="114">
        <v>2.2288000000000001E-4</v>
      </c>
      <c r="F30" s="115">
        <v>8.3579999999999996E-5</v>
      </c>
      <c r="G30" s="116"/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6"/>
      <c r="Y30" s="116"/>
      <c r="Z30" s="116"/>
      <c r="AA30" s="116"/>
      <c r="AB30" s="116"/>
      <c r="AC30" s="116"/>
      <c r="AD30" s="116"/>
      <c r="AE30" s="116"/>
      <c r="AF30" s="116"/>
      <c r="AG30" s="116"/>
      <c r="AH30" s="116"/>
      <c r="AI30" s="116"/>
      <c r="AJ30" s="116"/>
      <c r="AK30" s="116"/>
      <c r="AL30" s="116"/>
      <c r="AM30" s="116"/>
      <c r="AN30" s="116"/>
      <c r="AO30" s="116"/>
      <c r="AP30" s="116"/>
      <c r="AQ30" s="116"/>
      <c r="AR30" s="116"/>
      <c r="AS30" s="116"/>
      <c r="AT30" s="116"/>
      <c r="AU30" s="116"/>
      <c r="AV30" s="116"/>
      <c r="AW30" s="116"/>
      <c r="AX30" s="116"/>
      <c r="AY30" s="116"/>
      <c r="AZ30" s="116"/>
      <c r="BA30" s="116"/>
      <c r="BB30" s="116"/>
      <c r="BC30" s="116"/>
      <c r="BD30" s="116"/>
      <c r="BE30" s="116"/>
      <c r="BF30" s="116"/>
      <c r="BG30" s="116"/>
      <c r="BH30" s="116"/>
      <c r="BI30" s="116"/>
      <c r="BJ30" s="116"/>
      <c r="BK30" s="116"/>
      <c r="BL30" s="116"/>
      <c r="BM30" s="116"/>
      <c r="BN30" s="116"/>
      <c r="BO30" s="116"/>
      <c r="BP30" s="116"/>
      <c r="BQ30" s="116"/>
      <c r="BR30" s="116"/>
      <c r="BS30" s="116"/>
      <c r="BT30" s="116"/>
      <c r="BU30" s="116"/>
      <c r="BV30" s="116"/>
      <c r="BW30" s="116"/>
      <c r="BX30" s="116"/>
      <c r="BY30" s="116"/>
      <c r="BZ30" s="116"/>
      <c r="CA30" s="116"/>
      <c r="CB30" s="116"/>
      <c r="CC30" s="116"/>
      <c r="CD30" s="116"/>
      <c r="CE30" s="116"/>
      <c r="CF30" s="116"/>
      <c r="CG30" s="116"/>
      <c r="CH30" s="116"/>
      <c r="CI30" s="116"/>
      <c r="CJ30" s="116"/>
      <c r="CK30" s="116"/>
      <c r="CL30" s="116"/>
      <c r="CM30" s="116"/>
      <c r="CN30" s="116"/>
      <c r="CO30" s="116"/>
      <c r="CP30" s="116"/>
      <c r="CQ30" s="116"/>
      <c r="CR30" s="116"/>
      <c r="CS30" s="116"/>
      <c r="CT30" s="116"/>
      <c r="CU30" s="116"/>
      <c r="CV30" s="116"/>
      <c r="CW30" s="116"/>
      <c r="CX30" s="116"/>
      <c r="CY30" s="116"/>
      <c r="CZ30" s="116"/>
      <c r="DA30" s="116"/>
      <c r="DB30" s="116"/>
      <c r="DC30" s="116"/>
      <c r="DD30" s="116"/>
      <c r="DE30" s="116"/>
      <c r="DF30" s="116"/>
      <c r="DG30" s="116"/>
      <c r="DH30" s="116"/>
      <c r="DI30" s="116"/>
      <c r="DJ30" s="116"/>
      <c r="DK30" s="116"/>
      <c r="DL30" s="116"/>
      <c r="DM30" s="116"/>
      <c r="DN30" s="116"/>
      <c r="DO30" s="116"/>
      <c r="DP30" s="116"/>
      <c r="DQ30" s="116"/>
      <c r="DR30" s="116"/>
      <c r="DS30" s="116"/>
      <c r="DT30" s="116"/>
      <c r="DU30" s="116"/>
      <c r="DV30" s="116"/>
      <c r="DW30" s="116"/>
      <c r="DX30" s="116"/>
      <c r="DY30" s="116"/>
      <c r="DZ30" s="116"/>
      <c r="EA30" s="116"/>
      <c r="EB30" s="116"/>
      <c r="EC30" s="116"/>
      <c r="ED30" s="116"/>
      <c r="EE30" s="116"/>
      <c r="EF30" s="116"/>
      <c r="EG30" s="116"/>
      <c r="EH30" s="116"/>
      <c r="EI30" s="116"/>
      <c r="EJ30" s="116"/>
      <c r="EK30" s="116"/>
      <c r="EL30" s="116"/>
      <c r="EM30" s="116"/>
      <c r="EN30" s="116"/>
      <c r="EO30" s="116"/>
      <c r="EP30" s="116"/>
      <c r="EQ30" s="116"/>
      <c r="ER30" s="116"/>
      <c r="ES30" s="116"/>
      <c r="ET30" s="116"/>
      <c r="EU30" s="116"/>
      <c r="EV30" s="116"/>
      <c r="EW30" s="116"/>
      <c r="EX30" s="116"/>
      <c r="EY30" s="116"/>
      <c r="EZ30" s="116"/>
      <c r="FA30" s="116"/>
      <c r="FB30" s="116"/>
      <c r="FC30" s="116"/>
      <c r="FD30" s="116"/>
      <c r="FE30" s="116"/>
      <c r="FF30" s="116"/>
      <c r="FG30" s="116"/>
      <c r="FH30" s="116"/>
      <c r="FI30" s="116"/>
      <c r="FJ30" s="116"/>
      <c r="FK30" s="116"/>
      <c r="FL30" s="116"/>
      <c r="FM30" s="116"/>
      <c r="FN30" s="116"/>
      <c r="FO30" s="116"/>
      <c r="FP30" s="116"/>
      <c r="FQ30" s="116"/>
      <c r="FR30" s="116"/>
      <c r="FS30" s="116"/>
      <c r="FT30" s="116"/>
      <c r="FU30" s="116"/>
      <c r="FV30" s="116"/>
      <c r="FW30" s="116"/>
      <c r="FX30" s="116"/>
      <c r="FY30" s="116"/>
      <c r="FZ30" s="116"/>
      <c r="GA30" s="116"/>
      <c r="GB30" s="116"/>
      <c r="GC30" s="116"/>
      <c r="GD30" s="116"/>
      <c r="GE30" s="116"/>
      <c r="GF30" s="116"/>
      <c r="GG30" s="116"/>
      <c r="GH30" s="116"/>
      <c r="GI30" s="116"/>
      <c r="GJ30" s="116"/>
      <c r="GK30" s="116"/>
      <c r="GL30" s="116"/>
      <c r="GM30" s="116"/>
      <c r="GN30" s="116"/>
      <c r="GO30" s="116"/>
      <c r="GP30" s="116"/>
      <c r="GQ30" s="116"/>
      <c r="GR30" s="116"/>
      <c r="GS30" s="116"/>
      <c r="GT30" s="116"/>
      <c r="GU30" s="116"/>
      <c r="GV30" s="116"/>
      <c r="GW30" s="116"/>
      <c r="GX30" s="116"/>
      <c r="GY30" s="116"/>
      <c r="GZ30" s="116"/>
      <c r="HA30" s="116"/>
      <c r="HB30" s="116"/>
      <c r="HC30" s="116"/>
      <c r="HD30" s="116"/>
      <c r="HE30" s="116"/>
      <c r="HF30" s="116"/>
      <c r="HG30" s="116"/>
      <c r="HH30" s="116"/>
      <c r="HI30" s="116"/>
      <c r="HJ30" s="116"/>
      <c r="HK30" s="116"/>
      <c r="HL30" s="116"/>
      <c r="HM30" s="116"/>
      <c r="HN30" s="116"/>
      <c r="HO30" s="116"/>
      <c r="HP30" s="116"/>
      <c r="HQ30" s="116"/>
      <c r="HR30" s="116"/>
      <c r="HS30" s="116"/>
      <c r="HT30" s="116"/>
      <c r="HU30" s="116"/>
      <c r="HV30" s="116"/>
      <c r="HW30" s="116"/>
      <c r="HX30" s="116"/>
      <c r="HY30" s="116"/>
      <c r="HZ30" s="116"/>
      <c r="IA30" s="116"/>
      <c r="IB30" s="116"/>
      <c r="IC30" s="116"/>
      <c r="ID30" s="116"/>
      <c r="IE30" s="116"/>
      <c r="IF30" s="116"/>
      <c r="IG30" s="116"/>
      <c r="IH30" s="116"/>
      <c r="II30" s="116"/>
      <c r="IJ30" s="116"/>
      <c r="IK30" s="116"/>
      <c r="IL30" s="116"/>
      <c r="IM30" s="116"/>
      <c r="IN30" s="116"/>
      <c r="IO30" s="116"/>
      <c r="IP30" s="116"/>
      <c r="IQ30" s="116"/>
      <c r="IR30" s="116"/>
      <c r="IS30" s="116"/>
      <c r="IT30" s="116"/>
      <c r="IU30" s="116"/>
      <c r="IV30" s="116"/>
      <c r="IW30" s="116"/>
      <c r="IX30" s="116"/>
      <c r="IY30" s="116"/>
      <c r="IZ30" s="116"/>
      <c r="JA30" s="116"/>
      <c r="JB30" s="116"/>
      <c r="JC30" s="116"/>
      <c r="JD30" s="116"/>
      <c r="JE30" s="116"/>
      <c r="JF30" s="116"/>
      <c r="JG30" s="116"/>
      <c r="JH30" s="116"/>
      <c r="JI30" s="116"/>
      <c r="JJ30" s="116"/>
      <c r="JK30" s="116"/>
      <c r="JL30" s="116"/>
      <c r="JM30" s="116"/>
      <c r="JN30" s="116"/>
      <c r="JO30" s="116"/>
      <c r="JP30" s="116"/>
      <c r="JQ30" s="116"/>
      <c r="JR30" s="116"/>
      <c r="JS30" s="116"/>
      <c r="JT30" s="116"/>
      <c r="JU30" s="116"/>
      <c r="JV30" s="116"/>
      <c r="JW30" s="116"/>
      <c r="JX30" s="116"/>
      <c r="JY30" s="116"/>
      <c r="JZ30" s="116"/>
      <c r="KA30" s="116"/>
      <c r="KB30" s="116"/>
      <c r="KC30" s="116"/>
      <c r="KD30" s="116"/>
      <c r="KE30" s="116"/>
      <c r="KF30" s="116"/>
      <c r="KG30" s="116"/>
      <c r="KH30" s="116"/>
      <c r="KI30" s="116"/>
      <c r="KJ30" s="116"/>
      <c r="KK30" s="116"/>
      <c r="KL30" s="116"/>
      <c r="KM30" s="116"/>
      <c r="KN30" s="116"/>
      <c r="KO30" s="116"/>
      <c r="KP30" s="116"/>
      <c r="KQ30" s="116"/>
      <c r="KR30" s="116"/>
      <c r="KS30" s="116"/>
      <c r="KT30" s="116"/>
      <c r="KU30" s="116"/>
      <c r="KV30" s="116"/>
      <c r="KW30" s="116"/>
      <c r="KX30" s="116"/>
      <c r="KY30" s="116"/>
      <c r="KZ30" s="116"/>
      <c r="LA30" s="116"/>
      <c r="LB30" s="116"/>
      <c r="LC30" s="116"/>
      <c r="LD30" s="116"/>
      <c r="LE30" s="116"/>
      <c r="LF30" s="116"/>
      <c r="LG30" s="116"/>
      <c r="LH30" s="116"/>
      <c r="LI30" s="116"/>
      <c r="LJ30" s="116"/>
      <c r="LK30" s="116"/>
      <c r="LL30" s="116"/>
      <c r="LM30" s="116"/>
      <c r="LN30" s="116"/>
      <c r="LO30" s="116"/>
      <c r="LP30" s="116"/>
      <c r="LQ30" s="116"/>
      <c r="LR30" s="116"/>
      <c r="LS30" s="116"/>
      <c r="LT30" s="116"/>
      <c r="LU30" s="116"/>
      <c r="LV30" s="116"/>
      <c r="LW30" s="116"/>
      <c r="LX30" s="116"/>
      <c r="LY30" s="116"/>
      <c r="LZ30" s="116"/>
      <c r="MA30" s="116"/>
      <c r="MB30" s="116"/>
      <c r="MC30" s="116"/>
      <c r="MD30" s="116"/>
      <c r="ME30" s="116"/>
      <c r="MF30" s="116"/>
      <c r="MG30" s="116"/>
      <c r="MH30" s="116"/>
      <c r="MI30" s="116"/>
      <c r="MJ30" s="116"/>
      <c r="MK30" s="116"/>
      <c r="ML30" s="116"/>
      <c r="MM30" s="116"/>
      <c r="MN30" s="116"/>
      <c r="MO30" s="116"/>
      <c r="MP30" s="116"/>
      <c r="MQ30" s="116"/>
      <c r="MR30" s="116"/>
      <c r="MS30" s="116"/>
      <c r="MT30" s="116"/>
      <c r="MU30" s="116"/>
      <c r="MV30" s="116"/>
      <c r="MW30" s="116"/>
      <c r="MX30" s="116"/>
      <c r="MY30" s="116"/>
      <c r="MZ30" s="116"/>
      <c r="NA30" s="116"/>
      <c r="NB30" s="116"/>
      <c r="NC30" s="116"/>
      <c r="ND30" s="116"/>
      <c r="NE30" s="116"/>
      <c r="NF30" s="116"/>
      <c r="NG30" s="116"/>
      <c r="NH30" s="116"/>
      <c r="NI30" s="116"/>
      <c r="NJ30" s="116"/>
      <c r="NK30" s="116"/>
      <c r="NL30" s="116"/>
      <c r="NM30" s="116"/>
      <c r="NN30" s="116"/>
      <c r="NO30" s="116"/>
      <c r="NP30" s="116"/>
      <c r="NQ30" s="116"/>
      <c r="NR30" s="116"/>
      <c r="NS30" s="116"/>
      <c r="NT30" s="116"/>
      <c r="NU30" s="116"/>
      <c r="NV30" s="116"/>
      <c r="NW30" s="116"/>
      <c r="NX30" s="116"/>
      <c r="NY30" s="116"/>
      <c r="NZ30" s="116"/>
      <c r="OA30" s="116"/>
      <c r="OB30" s="116"/>
      <c r="OC30" s="116"/>
    </row>
    <row r="31" spans="1:393" s="117" customFormat="1">
      <c r="A31" s="111">
        <v>7757</v>
      </c>
      <c r="B31" s="112" t="s">
        <v>1432</v>
      </c>
      <c r="C31" s="113">
        <v>70256.009999999995</v>
      </c>
      <c r="D31" s="114">
        <v>0</v>
      </c>
      <c r="E31" s="114">
        <v>3.4940000000000001E-5</v>
      </c>
      <c r="F31" s="115">
        <v>1.31E-5</v>
      </c>
      <c r="G31" s="116"/>
      <c r="H31" s="116"/>
      <c r="I31" s="116"/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16"/>
      <c r="W31" s="116"/>
      <c r="X31" s="116"/>
      <c r="Y31" s="116"/>
      <c r="Z31" s="116"/>
      <c r="AA31" s="116"/>
      <c r="AB31" s="116"/>
      <c r="AC31" s="116"/>
      <c r="AD31" s="116"/>
      <c r="AE31" s="116"/>
      <c r="AF31" s="116"/>
      <c r="AG31" s="116"/>
      <c r="AH31" s="116"/>
      <c r="AI31" s="116"/>
      <c r="AJ31" s="116"/>
      <c r="AK31" s="116"/>
      <c r="AL31" s="116"/>
      <c r="AM31" s="116"/>
      <c r="AN31" s="116"/>
      <c r="AO31" s="116"/>
      <c r="AP31" s="116"/>
      <c r="AQ31" s="116"/>
      <c r="AR31" s="116"/>
      <c r="AS31" s="116"/>
      <c r="AT31" s="116"/>
      <c r="AU31" s="116"/>
      <c r="AV31" s="116"/>
      <c r="AW31" s="116"/>
      <c r="AX31" s="116"/>
      <c r="AY31" s="116"/>
      <c r="AZ31" s="116"/>
      <c r="BA31" s="116"/>
      <c r="BB31" s="116"/>
      <c r="BC31" s="116"/>
      <c r="BD31" s="116"/>
      <c r="BE31" s="116"/>
      <c r="BF31" s="116"/>
      <c r="BG31" s="116"/>
      <c r="BH31" s="116"/>
      <c r="BI31" s="116"/>
      <c r="BJ31" s="116"/>
      <c r="BK31" s="116"/>
      <c r="BL31" s="116"/>
      <c r="BM31" s="116"/>
      <c r="BN31" s="116"/>
      <c r="BO31" s="116"/>
      <c r="BP31" s="116"/>
      <c r="BQ31" s="116"/>
      <c r="BR31" s="116"/>
      <c r="BS31" s="116"/>
      <c r="BT31" s="116"/>
      <c r="BU31" s="116"/>
      <c r="BV31" s="116"/>
      <c r="BW31" s="116"/>
      <c r="BX31" s="116"/>
      <c r="BY31" s="116"/>
      <c r="BZ31" s="116"/>
      <c r="CA31" s="116"/>
      <c r="CB31" s="116"/>
      <c r="CC31" s="116"/>
      <c r="CD31" s="116"/>
      <c r="CE31" s="116"/>
      <c r="CF31" s="116"/>
      <c r="CG31" s="116"/>
      <c r="CH31" s="116"/>
      <c r="CI31" s="116"/>
      <c r="CJ31" s="116"/>
      <c r="CK31" s="116"/>
      <c r="CL31" s="116"/>
      <c r="CM31" s="116"/>
      <c r="CN31" s="116"/>
      <c r="CO31" s="116"/>
      <c r="CP31" s="116"/>
      <c r="CQ31" s="116"/>
      <c r="CR31" s="116"/>
      <c r="CS31" s="116"/>
      <c r="CT31" s="116"/>
      <c r="CU31" s="116"/>
      <c r="CV31" s="116"/>
      <c r="CW31" s="116"/>
      <c r="CX31" s="116"/>
      <c r="CY31" s="116"/>
      <c r="CZ31" s="116"/>
      <c r="DA31" s="116"/>
      <c r="DB31" s="116"/>
      <c r="DC31" s="116"/>
      <c r="DD31" s="116"/>
      <c r="DE31" s="116"/>
      <c r="DF31" s="116"/>
      <c r="DG31" s="116"/>
      <c r="DH31" s="116"/>
      <c r="DI31" s="116"/>
      <c r="DJ31" s="116"/>
      <c r="DK31" s="116"/>
      <c r="DL31" s="116"/>
      <c r="DM31" s="116"/>
      <c r="DN31" s="116"/>
      <c r="DO31" s="116"/>
      <c r="DP31" s="116"/>
      <c r="DQ31" s="116"/>
      <c r="DR31" s="116"/>
      <c r="DS31" s="116"/>
      <c r="DT31" s="116"/>
      <c r="DU31" s="116"/>
      <c r="DV31" s="116"/>
      <c r="DW31" s="116"/>
      <c r="DX31" s="116"/>
      <c r="DY31" s="116"/>
      <c r="DZ31" s="116"/>
      <c r="EA31" s="116"/>
      <c r="EB31" s="116"/>
      <c r="EC31" s="116"/>
      <c r="ED31" s="116"/>
      <c r="EE31" s="116"/>
      <c r="EF31" s="116"/>
      <c r="EG31" s="116"/>
      <c r="EH31" s="116"/>
      <c r="EI31" s="116"/>
      <c r="EJ31" s="116"/>
      <c r="EK31" s="116"/>
      <c r="EL31" s="116"/>
      <c r="EM31" s="116"/>
      <c r="EN31" s="116"/>
      <c r="EO31" s="116"/>
      <c r="EP31" s="116"/>
      <c r="EQ31" s="116"/>
      <c r="ER31" s="116"/>
      <c r="ES31" s="116"/>
      <c r="ET31" s="116"/>
      <c r="EU31" s="116"/>
      <c r="EV31" s="116"/>
      <c r="EW31" s="116"/>
      <c r="EX31" s="116"/>
      <c r="EY31" s="116"/>
      <c r="EZ31" s="116"/>
      <c r="FA31" s="116"/>
      <c r="FB31" s="116"/>
      <c r="FC31" s="116"/>
      <c r="FD31" s="116"/>
      <c r="FE31" s="116"/>
      <c r="FF31" s="116"/>
      <c r="FG31" s="116"/>
      <c r="FH31" s="116"/>
      <c r="FI31" s="116"/>
      <c r="FJ31" s="116"/>
      <c r="FK31" s="116"/>
      <c r="FL31" s="116"/>
      <c r="FM31" s="116"/>
      <c r="FN31" s="116"/>
      <c r="FO31" s="116"/>
      <c r="FP31" s="116"/>
      <c r="FQ31" s="116"/>
      <c r="FR31" s="116"/>
      <c r="FS31" s="116"/>
      <c r="FT31" s="116"/>
      <c r="FU31" s="116"/>
      <c r="FV31" s="116"/>
      <c r="FW31" s="116"/>
      <c r="FX31" s="116"/>
      <c r="FY31" s="116"/>
      <c r="FZ31" s="116"/>
      <c r="GA31" s="116"/>
      <c r="GB31" s="116"/>
      <c r="GC31" s="116"/>
      <c r="GD31" s="116"/>
      <c r="GE31" s="116"/>
      <c r="GF31" s="116"/>
      <c r="GG31" s="116"/>
      <c r="GH31" s="116"/>
      <c r="GI31" s="116"/>
      <c r="GJ31" s="116"/>
      <c r="GK31" s="116"/>
      <c r="GL31" s="116"/>
      <c r="GM31" s="116"/>
      <c r="GN31" s="116"/>
      <c r="GO31" s="116"/>
      <c r="GP31" s="116"/>
      <c r="GQ31" s="116"/>
      <c r="GR31" s="116"/>
      <c r="GS31" s="116"/>
      <c r="GT31" s="116"/>
      <c r="GU31" s="116"/>
      <c r="GV31" s="116"/>
      <c r="GW31" s="116"/>
      <c r="GX31" s="116"/>
      <c r="GY31" s="116"/>
      <c r="GZ31" s="116"/>
      <c r="HA31" s="116"/>
      <c r="HB31" s="116"/>
      <c r="HC31" s="116"/>
      <c r="HD31" s="116"/>
      <c r="HE31" s="116"/>
      <c r="HF31" s="116"/>
      <c r="HG31" s="116"/>
      <c r="HH31" s="116"/>
      <c r="HI31" s="116"/>
      <c r="HJ31" s="116"/>
      <c r="HK31" s="116"/>
      <c r="HL31" s="116"/>
      <c r="HM31" s="116"/>
      <c r="HN31" s="116"/>
      <c r="HO31" s="116"/>
      <c r="HP31" s="116"/>
      <c r="HQ31" s="116"/>
      <c r="HR31" s="116"/>
      <c r="HS31" s="116"/>
      <c r="HT31" s="116"/>
      <c r="HU31" s="116"/>
      <c r="HV31" s="116"/>
      <c r="HW31" s="116"/>
      <c r="HX31" s="116"/>
      <c r="HY31" s="116"/>
      <c r="HZ31" s="116"/>
      <c r="IA31" s="116"/>
      <c r="IB31" s="116"/>
      <c r="IC31" s="116"/>
      <c r="ID31" s="116"/>
      <c r="IE31" s="116"/>
      <c r="IF31" s="116"/>
      <c r="IG31" s="116"/>
      <c r="IH31" s="116"/>
      <c r="II31" s="116"/>
      <c r="IJ31" s="116"/>
      <c r="IK31" s="116"/>
      <c r="IL31" s="116"/>
      <c r="IM31" s="116"/>
      <c r="IN31" s="116"/>
      <c r="IO31" s="116"/>
      <c r="IP31" s="116"/>
      <c r="IQ31" s="116"/>
      <c r="IR31" s="116"/>
      <c r="IS31" s="116"/>
      <c r="IT31" s="116"/>
      <c r="IU31" s="116"/>
      <c r="IV31" s="116"/>
      <c r="IW31" s="116"/>
      <c r="IX31" s="116"/>
      <c r="IY31" s="116"/>
      <c r="IZ31" s="116"/>
      <c r="JA31" s="116"/>
      <c r="JB31" s="116"/>
      <c r="JC31" s="116"/>
      <c r="JD31" s="116"/>
      <c r="JE31" s="116"/>
      <c r="JF31" s="116"/>
      <c r="JG31" s="116"/>
      <c r="JH31" s="116"/>
      <c r="JI31" s="116"/>
      <c r="JJ31" s="116"/>
      <c r="JK31" s="116"/>
      <c r="JL31" s="116"/>
      <c r="JM31" s="116"/>
      <c r="JN31" s="116"/>
      <c r="JO31" s="116"/>
      <c r="JP31" s="116"/>
      <c r="JQ31" s="116"/>
      <c r="JR31" s="116"/>
      <c r="JS31" s="116"/>
      <c r="JT31" s="116"/>
      <c r="JU31" s="116"/>
      <c r="JV31" s="116"/>
      <c r="JW31" s="116"/>
      <c r="JX31" s="116"/>
      <c r="JY31" s="116"/>
      <c r="JZ31" s="116"/>
      <c r="KA31" s="116"/>
      <c r="KB31" s="116"/>
      <c r="KC31" s="116"/>
      <c r="KD31" s="116"/>
      <c r="KE31" s="116"/>
      <c r="KF31" s="116"/>
      <c r="KG31" s="116"/>
      <c r="KH31" s="116"/>
      <c r="KI31" s="116"/>
      <c r="KJ31" s="116"/>
      <c r="KK31" s="116"/>
      <c r="KL31" s="116"/>
      <c r="KM31" s="116"/>
      <c r="KN31" s="116"/>
      <c r="KO31" s="116"/>
      <c r="KP31" s="116"/>
      <c r="KQ31" s="116"/>
      <c r="KR31" s="116"/>
      <c r="KS31" s="116"/>
      <c r="KT31" s="116"/>
      <c r="KU31" s="116"/>
      <c r="KV31" s="116"/>
      <c r="KW31" s="116"/>
      <c r="KX31" s="116"/>
      <c r="KY31" s="116"/>
      <c r="KZ31" s="116"/>
      <c r="LA31" s="116"/>
      <c r="LB31" s="116"/>
      <c r="LC31" s="116"/>
      <c r="LD31" s="116"/>
      <c r="LE31" s="116"/>
      <c r="LF31" s="116"/>
      <c r="LG31" s="116"/>
      <c r="LH31" s="116"/>
      <c r="LI31" s="116"/>
      <c r="LJ31" s="116"/>
      <c r="LK31" s="116"/>
      <c r="LL31" s="116"/>
      <c r="LM31" s="116"/>
      <c r="LN31" s="116"/>
      <c r="LO31" s="116"/>
      <c r="LP31" s="116"/>
      <c r="LQ31" s="116"/>
      <c r="LR31" s="116"/>
      <c r="LS31" s="116"/>
      <c r="LT31" s="116"/>
      <c r="LU31" s="116"/>
      <c r="LV31" s="116"/>
      <c r="LW31" s="116"/>
      <c r="LX31" s="116"/>
      <c r="LY31" s="116"/>
      <c r="LZ31" s="116"/>
      <c r="MA31" s="116"/>
      <c r="MB31" s="116"/>
      <c r="MC31" s="116"/>
      <c r="MD31" s="116"/>
      <c r="ME31" s="116"/>
      <c r="MF31" s="116"/>
      <c r="MG31" s="116"/>
      <c r="MH31" s="116"/>
      <c r="MI31" s="116"/>
      <c r="MJ31" s="116"/>
      <c r="MK31" s="116"/>
      <c r="ML31" s="116"/>
      <c r="MM31" s="116"/>
      <c r="MN31" s="116"/>
      <c r="MO31" s="116"/>
      <c r="MP31" s="116"/>
      <c r="MQ31" s="116"/>
      <c r="MR31" s="116"/>
      <c r="MS31" s="116"/>
      <c r="MT31" s="116"/>
      <c r="MU31" s="116"/>
      <c r="MV31" s="116"/>
      <c r="MW31" s="116"/>
      <c r="MX31" s="116"/>
      <c r="MY31" s="116"/>
      <c r="MZ31" s="116"/>
      <c r="NA31" s="116"/>
      <c r="NB31" s="116"/>
      <c r="NC31" s="116"/>
      <c r="ND31" s="116"/>
      <c r="NE31" s="116"/>
      <c r="NF31" s="116"/>
      <c r="NG31" s="116"/>
      <c r="NH31" s="116"/>
      <c r="NI31" s="116"/>
      <c r="NJ31" s="116"/>
      <c r="NK31" s="116"/>
      <c r="NL31" s="116"/>
      <c r="NM31" s="116"/>
      <c r="NN31" s="116"/>
      <c r="NO31" s="116"/>
      <c r="NP31" s="116"/>
      <c r="NQ31" s="116"/>
      <c r="NR31" s="116"/>
      <c r="NS31" s="116"/>
      <c r="NT31" s="116"/>
      <c r="NU31" s="116"/>
      <c r="NV31" s="116"/>
      <c r="NW31" s="116"/>
      <c r="NX31" s="116"/>
      <c r="NY31" s="116"/>
      <c r="NZ31" s="116"/>
      <c r="OA31" s="116"/>
      <c r="OB31" s="116"/>
      <c r="OC31" s="116"/>
    </row>
    <row r="32" spans="1:393" s="117" customFormat="1">
      <c r="A32" s="111">
        <v>7759</v>
      </c>
      <c r="B32" s="112" t="s">
        <v>1433</v>
      </c>
      <c r="C32" s="113">
        <v>205001.53</v>
      </c>
      <c r="D32" s="114">
        <v>0</v>
      </c>
      <c r="E32" s="114">
        <v>1.0194E-4</v>
      </c>
      <c r="F32" s="115">
        <v>3.8229999999999998E-5</v>
      </c>
      <c r="G32" s="116"/>
      <c r="H32" s="116"/>
      <c r="I32" s="116"/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16"/>
      <c r="W32" s="116"/>
      <c r="X32" s="116"/>
      <c r="Y32" s="116"/>
      <c r="Z32" s="116"/>
      <c r="AA32" s="116"/>
      <c r="AB32" s="116"/>
      <c r="AC32" s="116"/>
      <c r="AD32" s="116"/>
      <c r="AE32" s="116"/>
      <c r="AF32" s="116"/>
      <c r="AG32" s="116"/>
      <c r="AH32" s="116"/>
      <c r="AI32" s="116"/>
      <c r="AJ32" s="116"/>
      <c r="AK32" s="116"/>
      <c r="AL32" s="116"/>
      <c r="AM32" s="116"/>
      <c r="AN32" s="116"/>
      <c r="AO32" s="116"/>
      <c r="AP32" s="116"/>
      <c r="AQ32" s="116"/>
      <c r="AR32" s="116"/>
      <c r="AS32" s="116"/>
      <c r="AT32" s="116"/>
      <c r="AU32" s="116"/>
      <c r="AV32" s="116"/>
      <c r="AW32" s="116"/>
      <c r="AX32" s="116"/>
      <c r="AY32" s="116"/>
      <c r="AZ32" s="116"/>
      <c r="BA32" s="116"/>
      <c r="BB32" s="116"/>
      <c r="BC32" s="116"/>
      <c r="BD32" s="116"/>
      <c r="BE32" s="116"/>
      <c r="BF32" s="116"/>
      <c r="BG32" s="116"/>
      <c r="BH32" s="116"/>
      <c r="BI32" s="116"/>
      <c r="BJ32" s="116"/>
      <c r="BK32" s="116"/>
      <c r="BL32" s="116"/>
      <c r="BM32" s="116"/>
      <c r="BN32" s="116"/>
      <c r="BO32" s="116"/>
      <c r="BP32" s="116"/>
      <c r="BQ32" s="116"/>
      <c r="BR32" s="116"/>
      <c r="BS32" s="116"/>
      <c r="BT32" s="116"/>
      <c r="BU32" s="116"/>
      <c r="BV32" s="116"/>
      <c r="BW32" s="116"/>
      <c r="BX32" s="116"/>
      <c r="BY32" s="116"/>
      <c r="BZ32" s="116"/>
      <c r="CA32" s="116"/>
      <c r="CB32" s="116"/>
      <c r="CC32" s="116"/>
      <c r="CD32" s="116"/>
      <c r="CE32" s="116"/>
      <c r="CF32" s="116"/>
      <c r="CG32" s="116"/>
      <c r="CH32" s="116"/>
      <c r="CI32" s="116"/>
      <c r="CJ32" s="116"/>
      <c r="CK32" s="116"/>
      <c r="CL32" s="116"/>
      <c r="CM32" s="116"/>
      <c r="CN32" s="116"/>
      <c r="CO32" s="116"/>
      <c r="CP32" s="116"/>
      <c r="CQ32" s="116"/>
      <c r="CR32" s="116"/>
      <c r="CS32" s="116"/>
      <c r="CT32" s="116"/>
      <c r="CU32" s="116"/>
      <c r="CV32" s="116"/>
      <c r="CW32" s="116"/>
      <c r="CX32" s="116"/>
      <c r="CY32" s="116"/>
      <c r="CZ32" s="116"/>
      <c r="DA32" s="116"/>
      <c r="DB32" s="116"/>
      <c r="DC32" s="116"/>
      <c r="DD32" s="116"/>
      <c r="DE32" s="116"/>
      <c r="DF32" s="116"/>
      <c r="DG32" s="116"/>
      <c r="DH32" s="116"/>
      <c r="DI32" s="116"/>
      <c r="DJ32" s="116"/>
      <c r="DK32" s="116"/>
      <c r="DL32" s="116"/>
      <c r="DM32" s="116"/>
      <c r="DN32" s="116"/>
      <c r="DO32" s="116"/>
      <c r="DP32" s="116"/>
      <c r="DQ32" s="116"/>
      <c r="DR32" s="116"/>
      <c r="DS32" s="116"/>
      <c r="DT32" s="116"/>
      <c r="DU32" s="116"/>
      <c r="DV32" s="116"/>
      <c r="DW32" s="116"/>
      <c r="DX32" s="116"/>
      <c r="DY32" s="116"/>
      <c r="DZ32" s="116"/>
      <c r="EA32" s="116"/>
      <c r="EB32" s="116"/>
      <c r="EC32" s="116"/>
      <c r="ED32" s="116"/>
      <c r="EE32" s="116"/>
      <c r="EF32" s="116"/>
      <c r="EG32" s="116"/>
      <c r="EH32" s="116"/>
      <c r="EI32" s="116"/>
      <c r="EJ32" s="116"/>
      <c r="EK32" s="116"/>
      <c r="EL32" s="116"/>
      <c r="EM32" s="116"/>
      <c r="EN32" s="116"/>
      <c r="EO32" s="116"/>
      <c r="EP32" s="116"/>
      <c r="EQ32" s="116"/>
      <c r="ER32" s="116"/>
      <c r="ES32" s="116"/>
      <c r="ET32" s="116"/>
      <c r="EU32" s="116"/>
      <c r="EV32" s="116"/>
      <c r="EW32" s="116"/>
      <c r="EX32" s="116"/>
      <c r="EY32" s="116"/>
      <c r="EZ32" s="116"/>
      <c r="FA32" s="116"/>
      <c r="FB32" s="116"/>
      <c r="FC32" s="116"/>
      <c r="FD32" s="116"/>
      <c r="FE32" s="116"/>
      <c r="FF32" s="116"/>
      <c r="FG32" s="116"/>
      <c r="FH32" s="116"/>
      <c r="FI32" s="116"/>
      <c r="FJ32" s="116"/>
      <c r="FK32" s="116"/>
      <c r="FL32" s="116"/>
      <c r="FM32" s="116"/>
      <c r="FN32" s="116"/>
      <c r="FO32" s="116"/>
      <c r="FP32" s="116"/>
      <c r="FQ32" s="116"/>
      <c r="FR32" s="116"/>
      <c r="FS32" s="116"/>
      <c r="FT32" s="116"/>
      <c r="FU32" s="116"/>
      <c r="FV32" s="116"/>
      <c r="FW32" s="116"/>
      <c r="FX32" s="116"/>
      <c r="FY32" s="116"/>
      <c r="FZ32" s="116"/>
      <c r="GA32" s="116"/>
      <c r="GB32" s="116"/>
      <c r="GC32" s="116"/>
      <c r="GD32" s="116"/>
      <c r="GE32" s="116"/>
      <c r="GF32" s="116"/>
      <c r="GG32" s="116"/>
      <c r="GH32" s="116"/>
      <c r="GI32" s="116"/>
      <c r="GJ32" s="116"/>
      <c r="GK32" s="116"/>
      <c r="GL32" s="116"/>
      <c r="GM32" s="116"/>
      <c r="GN32" s="116"/>
      <c r="GO32" s="116"/>
      <c r="GP32" s="116"/>
      <c r="GQ32" s="116"/>
      <c r="GR32" s="116"/>
      <c r="GS32" s="116"/>
      <c r="GT32" s="116"/>
      <c r="GU32" s="116"/>
      <c r="GV32" s="116"/>
      <c r="GW32" s="116"/>
      <c r="GX32" s="116"/>
      <c r="GY32" s="116"/>
      <c r="GZ32" s="116"/>
      <c r="HA32" s="116"/>
      <c r="HB32" s="116"/>
      <c r="HC32" s="116"/>
      <c r="HD32" s="116"/>
      <c r="HE32" s="116"/>
      <c r="HF32" s="116"/>
      <c r="HG32" s="116"/>
      <c r="HH32" s="116"/>
      <c r="HI32" s="116"/>
      <c r="HJ32" s="116"/>
      <c r="HK32" s="116"/>
      <c r="HL32" s="116"/>
      <c r="HM32" s="116"/>
      <c r="HN32" s="116"/>
      <c r="HO32" s="116"/>
      <c r="HP32" s="116"/>
      <c r="HQ32" s="116"/>
      <c r="HR32" s="116"/>
      <c r="HS32" s="116"/>
      <c r="HT32" s="116"/>
      <c r="HU32" s="116"/>
      <c r="HV32" s="116"/>
      <c r="HW32" s="116"/>
      <c r="HX32" s="116"/>
      <c r="HY32" s="116"/>
      <c r="HZ32" s="116"/>
      <c r="IA32" s="116"/>
      <c r="IB32" s="116"/>
      <c r="IC32" s="116"/>
      <c r="ID32" s="116"/>
      <c r="IE32" s="116"/>
      <c r="IF32" s="116"/>
      <c r="IG32" s="116"/>
      <c r="IH32" s="116"/>
      <c r="II32" s="116"/>
      <c r="IJ32" s="116"/>
      <c r="IK32" s="116"/>
      <c r="IL32" s="116"/>
      <c r="IM32" s="116"/>
      <c r="IN32" s="116"/>
      <c r="IO32" s="116"/>
      <c r="IP32" s="116"/>
      <c r="IQ32" s="116"/>
      <c r="IR32" s="116"/>
      <c r="IS32" s="116"/>
      <c r="IT32" s="116"/>
      <c r="IU32" s="116"/>
      <c r="IV32" s="116"/>
      <c r="IW32" s="116"/>
      <c r="IX32" s="116"/>
      <c r="IY32" s="116"/>
      <c r="IZ32" s="116"/>
      <c r="JA32" s="116"/>
      <c r="JB32" s="116"/>
      <c r="JC32" s="116"/>
      <c r="JD32" s="116"/>
      <c r="JE32" s="116"/>
      <c r="JF32" s="116"/>
      <c r="JG32" s="116"/>
      <c r="JH32" s="116"/>
      <c r="JI32" s="116"/>
      <c r="JJ32" s="116"/>
      <c r="JK32" s="116"/>
      <c r="JL32" s="116"/>
      <c r="JM32" s="116"/>
      <c r="JN32" s="116"/>
      <c r="JO32" s="116"/>
      <c r="JP32" s="116"/>
      <c r="JQ32" s="116"/>
      <c r="JR32" s="116"/>
      <c r="JS32" s="116"/>
      <c r="JT32" s="116"/>
      <c r="JU32" s="116"/>
      <c r="JV32" s="116"/>
      <c r="JW32" s="116"/>
      <c r="JX32" s="116"/>
      <c r="JY32" s="116"/>
      <c r="JZ32" s="116"/>
      <c r="KA32" s="116"/>
      <c r="KB32" s="116"/>
      <c r="KC32" s="116"/>
      <c r="KD32" s="116"/>
      <c r="KE32" s="116"/>
      <c r="KF32" s="116"/>
      <c r="KG32" s="116"/>
      <c r="KH32" s="116"/>
      <c r="KI32" s="116"/>
      <c r="KJ32" s="116"/>
      <c r="KK32" s="116"/>
      <c r="KL32" s="116"/>
      <c r="KM32" s="116"/>
      <c r="KN32" s="116"/>
      <c r="KO32" s="116"/>
      <c r="KP32" s="116"/>
      <c r="KQ32" s="116"/>
      <c r="KR32" s="116"/>
      <c r="KS32" s="116"/>
      <c r="KT32" s="116"/>
      <c r="KU32" s="116"/>
      <c r="KV32" s="116"/>
      <c r="KW32" s="116"/>
      <c r="KX32" s="116"/>
      <c r="KY32" s="116"/>
      <c r="KZ32" s="116"/>
      <c r="LA32" s="116"/>
      <c r="LB32" s="116"/>
      <c r="LC32" s="116"/>
      <c r="LD32" s="116"/>
      <c r="LE32" s="116"/>
      <c r="LF32" s="116"/>
      <c r="LG32" s="116"/>
      <c r="LH32" s="116"/>
      <c r="LI32" s="116"/>
      <c r="LJ32" s="116"/>
      <c r="LK32" s="116"/>
      <c r="LL32" s="116"/>
      <c r="LM32" s="116"/>
      <c r="LN32" s="116"/>
      <c r="LO32" s="116"/>
      <c r="LP32" s="116"/>
      <c r="LQ32" s="116"/>
      <c r="LR32" s="116"/>
      <c r="LS32" s="116"/>
      <c r="LT32" s="116"/>
      <c r="LU32" s="116"/>
      <c r="LV32" s="116"/>
      <c r="LW32" s="116"/>
      <c r="LX32" s="116"/>
      <c r="LY32" s="116"/>
      <c r="LZ32" s="116"/>
      <c r="MA32" s="116"/>
      <c r="MB32" s="116"/>
      <c r="MC32" s="116"/>
      <c r="MD32" s="116"/>
      <c r="ME32" s="116"/>
      <c r="MF32" s="116"/>
      <c r="MG32" s="116"/>
      <c r="MH32" s="116"/>
      <c r="MI32" s="116"/>
      <c r="MJ32" s="116"/>
      <c r="MK32" s="116"/>
      <c r="ML32" s="116"/>
      <c r="MM32" s="116"/>
      <c r="MN32" s="116"/>
      <c r="MO32" s="116"/>
      <c r="MP32" s="116"/>
      <c r="MQ32" s="116"/>
      <c r="MR32" s="116"/>
      <c r="MS32" s="116"/>
      <c r="MT32" s="116"/>
      <c r="MU32" s="116"/>
      <c r="MV32" s="116"/>
      <c r="MW32" s="116"/>
      <c r="MX32" s="116"/>
      <c r="MY32" s="116"/>
      <c r="MZ32" s="116"/>
      <c r="NA32" s="116"/>
      <c r="NB32" s="116"/>
      <c r="NC32" s="116"/>
      <c r="ND32" s="116"/>
      <c r="NE32" s="116"/>
      <c r="NF32" s="116"/>
      <c r="NG32" s="116"/>
      <c r="NH32" s="116"/>
      <c r="NI32" s="116"/>
      <c r="NJ32" s="116"/>
      <c r="NK32" s="116"/>
      <c r="NL32" s="116"/>
      <c r="NM32" s="116"/>
      <c r="NN32" s="116"/>
      <c r="NO32" s="116"/>
      <c r="NP32" s="116"/>
      <c r="NQ32" s="116"/>
      <c r="NR32" s="116"/>
      <c r="NS32" s="116"/>
      <c r="NT32" s="116"/>
      <c r="NU32" s="116"/>
      <c r="NV32" s="116"/>
      <c r="NW32" s="116"/>
      <c r="NX32" s="116"/>
      <c r="NY32" s="116"/>
      <c r="NZ32" s="116"/>
      <c r="OA32" s="116"/>
      <c r="OB32" s="116"/>
      <c r="OC32" s="116"/>
    </row>
    <row r="33" spans="1:438" s="117" customFormat="1">
      <c r="A33" s="111">
        <v>7763</v>
      </c>
      <c r="B33" s="112" t="s">
        <v>1434</v>
      </c>
      <c r="C33" s="113">
        <v>75355.44</v>
      </c>
      <c r="D33" s="114">
        <v>0</v>
      </c>
      <c r="E33" s="114">
        <v>3.7469999999999999E-5</v>
      </c>
      <c r="F33" s="115">
        <v>1.4049999999999999E-5</v>
      </c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  <c r="AB33" s="116"/>
      <c r="AC33" s="116"/>
      <c r="AD33" s="116"/>
      <c r="AE33" s="116"/>
      <c r="AF33" s="116"/>
      <c r="AG33" s="116"/>
      <c r="AH33" s="116"/>
      <c r="AI33" s="116"/>
      <c r="AJ33" s="116"/>
      <c r="AK33" s="116"/>
      <c r="AL33" s="116"/>
      <c r="AM33" s="116"/>
      <c r="AN33" s="116"/>
      <c r="AO33" s="116"/>
      <c r="AP33" s="116"/>
      <c r="AQ33" s="116"/>
      <c r="AR33" s="116"/>
      <c r="AS33" s="116"/>
      <c r="AT33" s="116"/>
      <c r="AU33" s="116"/>
      <c r="AV33" s="116"/>
      <c r="AW33" s="116"/>
      <c r="AX33" s="116"/>
      <c r="AY33" s="116"/>
      <c r="AZ33" s="116"/>
      <c r="BA33" s="116"/>
      <c r="BB33" s="116"/>
      <c r="BC33" s="116"/>
      <c r="BD33" s="116"/>
      <c r="BE33" s="116"/>
      <c r="BF33" s="116"/>
      <c r="BG33" s="116"/>
      <c r="BH33" s="116"/>
      <c r="BI33" s="116"/>
      <c r="BJ33" s="116"/>
      <c r="BK33" s="116"/>
      <c r="BL33" s="116"/>
      <c r="BM33" s="116"/>
      <c r="BN33" s="116"/>
      <c r="BO33" s="116"/>
      <c r="BP33" s="116"/>
      <c r="BQ33" s="116"/>
      <c r="BR33" s="116"/>
      <c r="BS33" s="116"/>
      <c r="BT33" s="116"/>
      <c r="BU33" s="116"/>
      <c r="BV33" s="116"/>
      <c r="BW33" s="116"/>
      <c r="BX33" s="116"/>
      <c r="BY33" s="116"/>
      <c r="BZ33" s="116"/>
      <c r="CA33" s="116"/>
      <c r="CB33" s="116"/>
      <c r="CC33" s="116"/>
      <c r="CD33" s="116"/>
      <c r="CE33" s="116"/>
      <c r="CF33" s="116"/>
      <c r="CG33" s="116"/>
      <c r="CH33" s="116"/>
      <c r="CI33" s="116"/>
      <c r="CJ33" s="116"/>
      <c r="CK33" s="116"/>
      <c r="CL33" s="116"/>
      <c r="CM33" s="116"/>
      <c r="CN33" s="116"/>
      <c r="CO33" s="116"/>
      <c r="CP33" s="116"/>
      <c r="CQ33" s="116"/>
      <c r="CR33" s="116"/>
      <c r="CS33" s="116"/>
      <c r="CT33" s="116"/>
      <c r="CU33" s="116"/>
      <c r="CV33" s="116"/>
      <c r="CW33" s="116"/>
      <c r="CX33" s="116"/>
      <c r="CY33" s="116"/>
      <c r="CZ33" s="116"/>
      <c r="DA33" s="116"/>
      <c r="DB33" s="116"/>
      <c r="DC33" s="116"/>
      <c r="DD33" s="116"/>
      <c r="DE33" s="116"/>
      <c r="DF33" s="116"/>
      <c r="DG33" s="116"/>
      <c r="DH33" s="116"/>
      <c r="DI33" s="116"/>
      <c r="DJ33" s="116"/>
      <c r="DK33" s="116"/>
      <c r="DL33" s="116"/>
      <c r="DM33" s="116"/>
      <c r="DN33" s="116"/>
      <c r="DO33" s="116"/>
      <c r="DP33" s="116"/>
      <c r="DQ33" s="116"/>
      <c r="DR33" s="116"/>
      <c r="DS33" s="116"/>
      <c r="DT33" s="116"/>
      <c r="DU33" s="116"/>
      <c r="DV33" s="116"/>
      <c r="DW33" s="116"/>
      <c r="DX33" s="116"/>
      <c r="DY33" s="116"/>
      <c r="DZ33" s="116"/>
      <c r="EA33" s="116"/>
      <c r="EB33" s="116"/>
      <c r="EC33" s="116"/>
      <c r="ED33" s="116"/>
      <c r="EE33" s="116"/>
      <c r="EF33" s="116"/>
      <c r="EG33" s="116"/>
      <c r="EH33" s="116"/>
      <c r="EI33" s="116"/>
      <c r="EJ33" s="116"/>
      <c r="EK33" s="116"/>
      <c r="EL33" s="116"/>
      <c r="EM33" s="116"/>
      <c r="EN33" s="116"/>
      <c r="EO33" s="116"/>
      <c r="EP33" s="116"/>
      <c r="EQ33" s="116"/>
      <c r="ER33" s="116"/>
      <c r="ES33" s="116"/>
      <c r="ET33" s="116"/>
      <c r="EU33" s="116"/>
      <c r="EV33" s="116"/>
      <c r="EW33" s="116"/>
      <c r="EX33" s="116"/>
      <c r="EY33" s="116"/>
      <c r="EZ33" s="116"/>
      <c r="FA33" s="116"/>
      <c r="FB33" s="116"/>
      <c r="FC33" s="116"/>
      <c r="FD33" s="116"/>
      <c r="FE33" s="116"/>
      <c r="FF33" s="116"/>
      <c r="FG33" s="116"/>
      <c r="FH33" s="116"/>
      <c r="FI33" s="116"/>
      <c r="FJ33" s="116"/>
      <c r="FK33" s="116"/>
      <c r="FL33" s="116"/>
      <c r="FM33" s="116"/>
      <c r="FN33" s="116"/>
      <c r="FO33" s="116"/>
      <c r="FP33" s="116"/>
      <c r="FQ33" s="116"/>
      <c r="FR33" s="116"/>
      <c r="FS33" s="116"/>
      <c r="FT33" s="116"/>
      <c r="FU33" s="116"/>
      <c r="FV33" s="116"/>
      <c r="FW33" s="116"/>
      <c r="FX33" s="116"/>
      <c r="FY33" s="116"/>
      <c r="FZ33" s="116"/>
      <c r="GA33" s="116"/>
      <c r="GB33" s="116"/>
      <c r="GC33" s="116"/>
      <c r="GD33" s="116"/>
      <c r="GE33" s="116"/>
      <c r="GF33" s="116"/>
      <c r="GG33" s="116"/>
      <c r="GH33" s="116"/>
      <c r="GI33" s="116"/>
      <c r="GJ33" s="116"/>
      <c r="GK33" s="116"/>
      <c r="GL33" s="116"/>
      <c r="GM33" s="116"/>
      <c r="GN33" s="116"/>
      <c r="GO33" s="116"/>
      <c r="GP33" s="116"/>
      <c r="GQ33" s="116"/>
      <c r="GR33" s="116"/>
      <c r="GS33" s="116"/>
      <c r="GT33" s="116"/>
      <c r="GU33" s="116"/>
      <c r="GV33" s="116"/>
      <c r="GW33" s="116"/>
      <c r="GX33" s="116"/>
      <c r="GY33" s="116"/>
      <c r="GZ33" s="116"/>
      <c r="HA33" s="116"/>
      <c r="HB33" s="116"/>
      <c r="HC33" s="116"/>
      <c r="HD33" s="116"/>
      <c r="HE33" s="116"/>
      <c r="HF33" s="116"/>
      <c r="HG33" s="116"/>
      <c r="HH33" s="116"/>
      <c r="HI33" s="116"/>
      <c r="HJ33" s="116"/>
      <c r="HK33" s="116"/>
      <c r="HL33" s="116"/>
      <c r="HM33" s="116"/>
      <c r="HN33" s="116"/>
      <c r="HO33" s="116"/>
      <c r="HP33" s="116"/>
      <c r="HQ33" s="116"/>
      <c r="HR33" s="116"/>
      <c r="HS33" s="116"/>
      <c r="HT33" s="116"/>
      <c r="HU33" s="116"/>
      <c r="HV33" s="116"/>
      <c r="HW33" s="116"/>
      <c r="HX33" s="116"/>
      <c r="HY33" s="116"/>
      <c r="HZ33" s="116"/>
      <c r="IA33" s="116"/>
      <c r="IB33" s="116"/>
      <c r="IC33" s="116"/>
      <c r="ID33" s="116"/>
      <c r="IE33" s="116"/>
      <c r="IF33" s="116"/>
      <c r="IG33" s="116"/>
      <c r="IH33" s="116"/>
      <c r="II33" s="116"/>
      <c r="IJ33" s="116"/>
      <c r="IK33" s="116"/>
      <c r="IL33" s="116"/>
      <c r="IM33" s="116"/>
      <c r="IN33" s="116"/>
      <c r="IO33" s="116"/>
      <c r="IP33" s="116"/>
      <c r="IQ33" s="116"/>
      <c r="IR33" s="116"/>
      <c r="IS33" s="116"/>
      <c r="IT33" s="116"/>
      <c r="IU33" s="116"/>
      <c r="IV33" s="116"/>
      <c r="IW33" s="116"/>
      <c r="IX33" s="116"/>
      <c r="IY33" s="116"/>
      <c r="IZ33" s="116"/>
      <c r="JA33" s="116"/>
      <c r="JB33" s="116"/>
      <c r="JC33" s="116"/>
      <c r="JD33" s="116"/>
      <c r="JE33" s="116"/>
      <c r="JF33" s="116"/>
      <c r="JG33" s="116"/>
      <c r="JH33" s="116"/>
      <c r="JI33" s="116"/>
      <c r="JJ33" s="116"/>
      <c r="JK33" s="116"/>
      <c r="JL33" s="116"/>
      <c r="JM33" s="116"/>
      <c r="JN33" s="116"/>
      <c r="JO33" s="116"/>
      <c r="JP33" s="116"/>
      <c r="JQ33" s="116"/>
      <c r="JR33" s="116"/>
      <c r="JS33" s="116"/>
      <c r="JT33" s="116"/>
      <c r="JU33" s="116"/>
      <c r="JV33" s="116"/>
      <c r="JW33" s="116"/>
      <c r="JX33" s="116"/>
      <c r="JY33" s="116"/>
      <c r="JZ33" s="116"/>
      <c r="KA33" s="116"/>
      <c r="KB33" s="116"/>
      <c r="KC33" s="116"/>
      <c r="KD33" s="116"/>
      <c r="KE33" s="116"/>
      <c r="KF33" s="116"/>
      <c r="KG33" s="116"/>
      <c r="KH33" s="116"/>
      <c r="KI33" s="116"/>
      <c r="KJ33" s="116"/>
      <c r="KK33" s="116"/>
      <c r="KL33" s="116"/>
      <c r="KM33" s="116"/>
      <c r="KN33" s="116"/>
      <c r="KO33" s="116"/>
      <c r="KP33" s="116"/>
      <c r="KQ33" s="116"/>
      <c r="KR33" s="116"/>
      <c r="KS33" s="116"/>
      <c r="KT33" s="116"/>
      <c r="KU33" s="116"/>
      <c r="KV33" s="116"/>
      <c r="KW33" s="116"/>
      <c r="KX33" s="116"/>
      <c r="KY33" s="116"/>
      <c r="KZ33" s="116"/>
      <c r="LA33" s="116"/>
      <c r="LB33" s="116"/>
      <c r="LC33" s="116"/>
      <c r="LD33" s="116"/>
      <c r="LE33" s="116"/>
      <c r="LF33" s="116"/>
      <c r="LG33" s="116"/>
      <c r="LH33" s="116"/>
      <c r="LI33" s="116"/>
      <c r="LJ33" s="116"/>
      <c r="LK33" s="116"/>
      <c r="LL33" s="116"/>
      <c r="LM33" s="116"/>
      <c r="LN33" s="116"/>
      <c r="LO33" s="116"/>
      <c r="LP33" s="116"/>
      <c r="LQ33" s="116"/>
      <c r="LR33" s="116"/>
      <c r="LS33" s="116"/>
      <c r="LT33" s="116"/>
      <c r="LU33" s="116"/>
      <c r="LV33" s="116"/>
      <c r="LW33" s="116"/>
      <c r="LX33" s="116"/>
      <c r="LY33" s="116"/>
      <c r="LZ33" s="116"/>
      <c r="MA33" s="116"/>
      <c r="MB33" s="116"/>
      <c r="MC33" s="116"/>
      <c r="MD33" s="116"/>
      <c r="ME33" s="116"/>
      <c r="MF33" s="116"/>
      <c r="MG33" s="116"/>
      <c r="MH33" s="116"/>
      <c r="MI33" s="116"/>
      <c r="MJ33" s="116"/>
      <c r="MK33" s="116"/>
      <c r="ML33" s="116"/>
      <c r="MM33" s="116"/>
      <c r="MN33" s="116"/>
      <c r="MO33" s="116"/>
      <c r="MP33" s="116"/>
      <c r="MQ33" s="116"/>
      <c r="MR33" s="116"/>
      <c r="MS33" s="116"/>
      <c r="MT33" s="116"/>
      <c r="MU33" s="116"/>
      <c r="MV33" s="116"/>
      <c r="MW33" s="116"/>
      <c r="MX33" s="116"/>
      <c r="MY33" s="116"/>
      <c r="MZ33" s="116"/>
      <c r="NA33" s="116"/>
      <c r="NB33" s="116"/>
      <c r="NC33" s="116"/>
      <c r="ND33" s="116"/>
      <c r="NE33" s="116"/>
      <c r="NF33" s="116"/>
      <c r="NG33" s="116"/>
      <c r="NH33" s="116"/>
      <c r="NI33" s="116"/>
      <c r="NJ33" s="116"/>
      <c r="NK33" s="116"/>
      <c r="NL33" s="116"/>
      <c r="NM33" s="116"/>
      <c r="NN33" s="116"/>
      <c r="NO33" s="116"/>
      <c r="NP33" s="116"/>
      <c r="NQ33" s="116"/>
      <c r="NR33" s="116"/>
      <c r="NS33" s="116"/>
      <c r="NT33" s="116"/>
      <c r="NU33" s="116"/>
      <c r="NV33" s="116"/>
      <c r="NW33" s="116"/>
      <c r="NX33" s="116"/>
      <c r="NY33" s="116"/>
      <c r="NZ33" s="116"/>
      <c r="OA33" s="116"/>
      <c r="OB33" s="116"/>
      <c r="OC33" s="116"/>
    </row>
    <row r="34" spans="1:438" s="117" customFormat="1">
      <c r="A34" s="111">
        <v>7773</v>
      </c>
      <c r="B34" s="112" t="s">
        <v>1435</v>
      </c>
      <c r="C34" s="113">
        <v>135960.35999999999</v>
      </c>
      <c r="D34" s="114">
        <v>0</v>
      </c>
      <c r="E34" s="114">
        <v>6.7609999999999998E-5</v>
      </c>
      <c r="F34" s="115">
        <v>2.535E-5</v>
      </c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  <c r="AA34" s="116"/>
      <c r="AB34" s="116"/>
      <c r="AC34" s="116"/>
      <c r="AD34" s="116"/>
      <c r="AE34" s="116"/>
      <c r="AF34" s="116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16"/>
      <c r="BL34" s="116"/>
      <c r="BM34" s="116"/>
      <c r="BN34" s="116"/>
      <c r="BO34" s="116"/>
      <c r="BP34" s="116"/>
      <c r="BQ34" s="116"/>
      <c r="BR34" s="116"/>
      <c r="BS34" s="116"/>
      <c r="BT34" s="116"/>
      <c r="BU34" s="116"/>
      <c r="BV34" s="116"/>
      <c r="BW34" s="116"/>
      <c r="BX34" s="116"/>
      <c r="BY34" s="116"/>
      <c r="BZ34" s="116"/>
      <c r="CA34" s="116"/>
      <c r="CB34" s="116"/>
      <c r="CC34" s="116"/>
      <c r="CD34" s="116"/>
      <c r="CE34" s="116"/>
      <c r="CF34" s="116"/>
      <c r="CG34" s="116"/>
      <c r="CH34" s="116"/>
      <c r="CI34" s="116"/>
      <c r="CJ34" s="116"/>
      <c r="CK34" s="116"/>
      <c r="CL34" s="116"/>
      <c r="CM34" s="116"/>
      <c r="CN34" s="116"/>
      <c r="CO34" s="116"/>
      <c r="CP34" s="116"/>
      <c r="CQ34" s="116"/>
      <c r="CR34" s="116"/>
      <c r="CS34" s="116"/>
      <c r="CT34" s="116"/>
      <c r="CU34" s="116"/>
      <c r="CV34" s="116"/>
      <c r="CW34" s="116"/>
      <c r="CX34" s="116"/>
      <c r="CY34" s="116"/>
      <c r="CZ34" s="116"/>
      <c r="DA34" s="116"/>
      <c r="DB34" s="116"/>
      <c r="DC34" s="116"/>
      <c r="DD34" s="116"/>
      <c r="DE34" s="116"/>
      <c r="DF34" s="116"/>
      <c r="DG34" s="116"/>
      <c r="DH34" s="116"/>
      <c r="DI34" s="116"/>
      <c r="DJ34" s="116"/>
      <c r="DK34" s="116"/>
      <c r="DL34" s="116"/>
      <c r="DM34" s="116"/>
      <c r="DN34" s="116"/>
      <c r="DO34" s="116"/>
      <c r="DP34" s="116"/>
      <c r="DQ34" s="116"/>
      <c r="DR34" s="116"/>
      <c r="DS34" s="116"/>
      <c r="DT34" s="116"/>
      <c r="DU34" s="116"/>
      <c r="DV34" s="116"/>
      <c r="DW34" s="116"/>
      <c r="DX34" s="116"/>
      <c r="DY34" s="116"/>
      <c r="DZ34" s="116"/>
      <c r="EA34" s="116"/>
      <c r="EB34" s="116"/>
      <c r="EC34" s="116"/>
      <c r="ED34" s="116"/>
      <c r="EE34" s="116"/>
      <c r="EF34" s="116"/>
      <c r="EG34" s="116"/>
      <c r="EH34" s="116"/>
      <c r="EI34" s="116"/>
      <c r="EJ34" s="116"/>
      <c r="EK34" s="116"/>
      <c r="EL34" s="116"/>
      <c r="EM34" s="116"/>
      <c r="EN34" s="116"/>
      <c r="EO34" s="116"/>
      <c r="EP34" s="116"/>
      <c r="EQ34" s="116"/>
      <c r="ER34" s="116"/>
      <c r="ES34" s="116"/>
      <c r="ET34" s="116"/>
      <c r="EU34" s="116"/>
      <c r="EV34" s="116"/>
      <c r="EW34" s="116"/>
      <c r="EX34" s="116"/>
      <c r="EY34" s="116"/>
      <c r="EZ34" s="116"/>
      <c r="FA34" s="116"/>
      <c r="FB34" s="116"/>
      <c r="FC34" s="116"/>
      <c r="FD34" s="116"/>
      <c r="FE34" s="116"/>
      <c r="FF34" s="116"/>
      <c r="FG34" s="116"/>
      <c r="FH34" s="116"/>
      <c r="FI34" s="116"/>
      <c r="FJ34" s="116"/>
      <c r="FK34" s="116"/>
      <c r="FL34" s="116"/>
      <c r="FM34" s="116"/>
      <c r="FN34" s="116"/>
      <c r="FO34" s="116"/>
      <c r="FP34" s="116"/>
      <c r="FQ34" s="116"/>
      <c r="FR34" s="116"/>
      <c r="FS34" s="116"/>
      <c r="FT34" s="116"/>
      <c r="FU34" s="116"/>
      <c r="FV34" s="116"/>
      <c r="FW34" s="116"/>
      <c r="FX34" s="116"/>
      <c r="FY34" s="116"/>
      <c r="FZ34" s="116"/>
      <c r="GA34" s="116"/>
      <c r="GB34" s="116"/>
      <c r="GC34" s="116"/>
      <c r="GD34" s="116"/>
      <c r="GE34" s="116"/>
      <c r="GF34" s="116"/>
      <c r="GG34" s="116"/>
      <c r="GH34" s="116"/>
      <c r="GI34" s="116"/>
      <c r="GJ34" s="116"/>
      <c r="GK34" s="116"/>
      <c r="GL34" s="116"/>
      <c r="GM34" s="116"/>
      <c r="GN34" s="116"/>
      <c r="GO34" s="116"/>
      <c r="GP34" s="116"/>
      <c r="GQ34" s="116"/>
      <c r="GR34" s="116"/>
      <c r="GS34" s="116"/>
      <c r="GT34" s="116"/>
      <c r="GU34" s="116"/>
      <c r="GV34" s="116"/>
      <c r="GW34" s="116"/>
      <c r="GX34" s="116"/>
      <c r="GY34" s="116"/>
      <c r="GZ34" s="116"/>
      <c r="HA34" s="116"/>
      <c r="HB34" s="116"/>
      <c r="HC34" s="116"/>
      <c r="HD34" s="116"/>
      <c r="HE34" s="116"/>
      <c r="HF34" s="116"/>
      <c r="HG34" s="116"/>
      <c r="HH34" s="116"/>
      <c r="HI34" s="116"/>
      <c r="HJ34" s="116"/>
      <c r="HK34" s="116"/>
      <c r="HL34" s="116"/>
      <c r="HM34" s="116"/>
      <c r="HN34" s="116"/>
      <c r="HO34" s="116"/>
      <c r="HP34" s="116"/>
      <c r="HQ34" s="116"/>
      <c r="HR34" s="116"/>
      <c r="HS34" s="116"/>
      <c r="HT34" s="116"/>
      <c r="HU34" s="116"/>
      <c r="HV34" s="116"/>
      <c r="HW34" s="116"/>
      <c r="HX34" s="116"/>
      <c r="HY34" s="116"/>
      <c r="HZ34" s="116"/>
      <c r="IA34" s="116"/>
      <c r="IB34" s="116"/>
      <c r="IC34" s="116"/>
      <c r="ID34" s="116"/>
      <c r="IE34" s="116"/>
      <c r="IF34" s="116"/>
      <c r="IG34" s="116"/>
      <c r="IH34" s="116"/>
      <c r="II34" s="116"/>
      <c r="IJ34" s="116"/>
      <c r="IK34" s="116"/>
      <c r="IL34" s="116"/>
      <c r="IM34" s="116"/>
      <c r="IN34" s="116"/>
      <c r="IO34" s="116"/>
      <c r="IP34" s="116"/>
      <c r="IQ34" s="116"/>
      <c r="IR34" s="116"/>
      <c r="IS34" s="116"/>
      <c r="IT34" s="116"/>
      <c r="IU34" s="116"/>
      <c r="IV34" s="116"/>
      <c r="IW34" s="116"/>
      <c r="IX34" s="116"/>
      <c r="IY34" s="116"/>
      <c r="IZ34" s="116"/>
      <c r="JA34" s="116"/>
      <c r="JB34" s="116"/>
      <c r="JC34" s="116"/>
      <c r="JD34" s="116"/>
      <c r="JE34" s="116"/>
      <c r="JF34" s="116"/>
      <c r="JG34" s="116"/>
      <c r="JH34" s="116"/>
      <c r="JI34" s="116"/>
      <c r="JJ34" s="116"/>
      <c r="JK34" s="116"/>
      <c r="JL34" s="116"/>
      <c r="JM34" s="116"/>
      <c r="JN34" s="116"/>
      <c r="JO34" s="116"/>
      <c r="JP34" s="116"/>
      <c r="JQ34" s="116"/>
      <c r="JR34" s="116"/>
      <c r="JS34" s="116"/>
      <c r="JT34" s="116"/>
      <c r="JU34" s="116"/>
      <c r="JV34" s="116"/>
      <c r="JW34" s="116"/>
      <c r="JX34" s="116"/>
      <c r="JY34" s="116"/>
      <c r="JZ34" s="116"/>
      <c r="KA34" s="116"/>
      <c r="KB34" s="116"/>
      <c r="KC34" s="116"/>
      <c r="KD34" s="116"/>
      <c r="KE34" s="116"/>
      <c r="KF34" s="116"/>
      <c r="KG34" s="116"/>
      <c r="KH34" s="116"/>
      <c r="KI34" s="116"/>
      <c r="KJ34" s="116"/>
      <c r="KK34" s="116"/>
      <c r="KL34" s="116"/>
      <c r="KM34" s="116"/>
      <c r="KN34" s="116"/>
      <c r="KO34" s="116"/>
      <c r="KP34" s="116"/>
      <c r="KQ34" s="116"/>
      <c r="KR34" s="116"/>
      <c r="KS34" s="116"/>
      <c r="KT34" s="116"/>
      <c r="KU34" s="116"/>
      <c r="KV34" s="116"/>
      <c r="KW34" s="116"/>
      <c r="KX34" s="116"/>
      <c r="KY34" s="116"/>
      <c r="KZ34" s="116"/>
      <c r="LA34" s="116"/>
      <c r="LB34" s="116"/>
      <c r="LC34" s="116"/>
      <c r="LD34" s="116"/>
      <c r="LE34" s="116"/>
      <c r="LF34" s="116"/>
      <c r="LG34" s="116"/>
      <c r="LH34" s="116"/>
      <c r="LI34" s="116"/>
      <c r="LJ34" s="116"/>
      <c r="LK34" s="116"/>
      <c r="LL34" s="116"/>
      <c r="LM34" s="116"/>
      <c r="LN34" s="116"/>
      <c r="LO34" s="116"/>
      <c r="LP34" s="116"/>
      <c r="LQ34" s="116"/>
      <c r="LR34" s="116"/>
      <c r="LS34" s="116"/>
      <c r="LT34" s="116"/>
      <c r="LU34" s="116"/>
      <c r="LV34" s="116"/>
      <c r="LW34" s="116"/>
      <c r="LX34" s="116"/>
      <c r="LY34" s="116"/>
      <c r="LZ34" s="116"/>
      <c r="MA34" s="116"/>
      <c r="MB34" s="116"/>
      <c r="MC34" s="116"/>
      <c r="MD34" s="116"/>
      <c r="ME34" s="116"/>
      <c r="MF34" s="116"/>
      <c r="MG34" s="116"/>
      <c r="MH34" s="116"/>
      <c r="MI34" s="116"/>
      <c r="MJ34" s="116"/>
      <c r="MK34" s="116"/>
      <c r="ML34" s="116"/>
      <c r="MM34" s="116"/>
      <c r="MN34" s="116"/>
      <c r="MO34" s="116"/>
      <c r="MP34" s="116"/>
      <c r="MQ34" s="116"/>
      <c r="MR34" s="116"/>
      <c r="MS34" s="116"/>
      <c r="MT34" s="116"/>
      <c r="MU34" s="116"/>
      <c r="MV34" s="116"/>
      <c r="MW34" s="116"/>
      <c r="MX34" s="116"/>
      <c r="MY34" s="116"/>
      <c r="MZ34" s="116"/>
      <c r="NA34" s="116"/>
      <c r="NB34" s="116"/>
      <c r="NC34" s="116"/>
      <c r="ND34" s="116"/>
      <c r="NE34" s="116"/>
      <c r="NF34" s="116"/>
      <c r="NG34" s="116"/>
      <c r="NH34" s="116"/>
      <c r="NI34" s="116"/>
      <c r="NJ34" s="116"/>
      <c r="NK34" s="116"/>
      <c r="NL34" s="116"/>
      <c r="NM34" s="116"/>
      <c r="NN34" s="116"/>
      <c r="NO34" s="116"/>
      <c r="NP34" s="116"/>
      <c r="NQ34" s="116"/>
      <c r="NR34" s="116"/>
      <c r="NS34" s="116"/>
      <c r="NT34" s="116"/>
      <c r="NU34" s="116"/>
      <c r="NV34" s="116"/>
      <c r="NW34" s="116"/>
      <c r="NX34" s="116"/>
      <c r="NY34" s="116"/>
      <c r="NZ34" s="116"/>
      <c r="OA34" s="116"/>
      <c r="OB34" s="116"/>
      <c r="OC34" s="116"/>
    </row>
    <row r="35" spans="1:438" s="117" customFormat="1">
      <c r="A35" s="111">
        <v>7776</v>
      </c>
      <c r="B35" s="112" t="s">
        <v>1436</v>
      </c>
      <c r="C35" s="113">
        <v>118694.23</v>
      </c>
      <c r="D35" s="114">
        <v>0</v>
      </c>
      <c r="E35" s="114">
        <v>5.9020000000000001E-5</v>
      </c>
      <c r="F35" s="115">
        <v>2.213E-5</v>
      </c>
      <c r="G35" s="116"/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  <c r="AA35" s="116"/>
      <c r="AB35" s="116"/>
      <c r="AC35" s="116"/>
      <c r="AD35" s="116"/>
      <c r="AE35" s="116"/>
      <c r="AF35" s="116"/>
      <c r="AG35" s="116"/>
      <c r="AH35" s="116"/>
      <c r="AI35" s="116"/>
      <c r="AJ35" s="116"/>
      <c r="AK35" s="116"/>
      <c r="AL35" s="116"/>
      <c r="AM35" s="116"/>
      <c r="AN35" s="116"/>
      <c r="AO35" s="116"/>
      <c r="AP35" s="116"/>
      <c r="AQ35" s="116"/>
      <c r="AR35" s="116"/>
      <c r="AS35" s="116"/>
      <c r="AT35" s="116"/>
      <c r="AU35" s="116"/>
      <c r="AV35" s="116"/>
      <c r="AW35" s="116"/>
      <c r="AX35" s="116"/>
      <c r="AY35" s="116"/>
      <c r="AZ35" s="116"/>
      <c r="BA35" s="116"/>
      <c r="BB35" s="116"/>
      <c r="BC35" s="116"/>
      <c r="BD35" s="116"/>
      <c r="BE35" s="116"/>
      <c r="BF35" s="116"/>
      <c r="BG35" s="116"/>
      <c r="BH35" s="116"/>
      <c r="BI35" s="116"/>
      <c r="BJ35" s="116"/>
      <c r="BK35" s="116"/>
      <c r="BL35" s="116"/>
      <c r="BM35" s="116"/>
      <c r="BN35" s="116"/>
      <c r="BO35" s="116"/>
      <c r="BP35" s="116"/>
      <c r="BQ35" s="116"/>
      <c r="BR35" s="116"/>
      <c r="BS35" s="116"/>
      <c r="BT35" s="116"/>
      <c r="BU35" s="116"/>
      <c r="BV35" s="116"/>
      <c r="BW35" s="116"/>
      <c r="BX35" s="116"/>
      <c r="BY35" s="116"/>
      <c r="BZ35" s="116"/>
      <c r="CA35" s="116"/>
      <c r="CB35" s="116"/>
      <c r="CC35" s="116"/>
      <c r="CD35" s="116"/>
      <c r="CE35" s="116"/>
      <c r="CF35" s="116"/>
      <c r="CG35" s="116"/>
      <c r="CH35" s="116"/>
      <c r="CI35" s="116"/>
      <c r="CJ35" s="116"/>
      <c r="CK35" s="116"/>
      <c r="CL35" s="116"/>
      <c r="CM35" s="116"/>
      <c r="CN35" s="116"/>
      <c r="CO35" s="116"/>
      <c r="CP35" s="116"/>
      <c r="CQ35" s="116"/>
      <c r="CR35" s="116"/>
      <c r="CS35" s="116"/>
      <c r="CT35" s="116"/>
      <c r="CU35" s="116"/>
      <c r="CV35" s="116"/>
      <c r="CW35" s="116"/>
      <c r="CX35" s="116"/>
      <c r="CY35" s="116"/>
      <c r="CZ35" s="116"/>
      <c r="DA35" s="116"/>
      <c r="DB35" s="116"/>
      <c r="DC35" s="116"/>
      <c r="DD35" s="116"/>
      <c r="DE35" s="116"/>
      <c r="DF35" s="116"/>
      <c r="DG35" s="116"/>
      <c r="DH35" s="116"/>
      <c r="DI35" s="116"/>
      <c r="DJ35" s="116"/>
      <c r="DK35" s="116"/>
      <c r="DL35" s="116"/>
      <c r="DM35" s="116"/>
      <c r="DN35" s="116"/>
      <c r="DO35" s="116"/>
      <c r="DP35" s="116"/>
      <c r="DQ35" s="116"/>
      <c r="DR35" s="116"/>
      <c r="DS35" s="116"/>
      <c r="DT35" s="116"/>
      <c r="DU35" s="116"/>
      <c r="DV35" s="116"/>
      <c r="DW35" s="116"/>
      <c r="DX35" s="116"/>
      <c r="DY35" s="116"/>
      <c r="DZ35" s="116"/>
      <c r="EA35" s="116"/>
      <c r="EB35" s="116"/>
      <c r="EC35" s="116"/>
      <c r="ED35" s="116"/>
      <c r="EE35" s="116"/>
      <c r="EF35" s="116"/>
      <c r="EG35" s="116"/>
      <c r="EH35" s="116"/>
      <c r="EI35" s="116"/>
      <c r="EJ35" s="116"/>
      <c r="EK35" s="116"/>
      <c r="EL35" s="116"/>
      <c r="EM35" s="116"/>
      <c r="EN35" s="116"/>
      <c r="EO35" s="116"/>
      <c r="EP35" s="116"/>
      <c r="EQ35" s="116"/>
      <c r="ER35" s="116"/>
      <c r="ES35" s="116"/>
      <c r="ET35" s="116"/>
      <c r="EU35" s="116"/>
      <c r="EV35" s="116"/>
      <c r="EW35" s="116"/>
      <c r="EX35" s="116"/>
      <c r="EY35" s="116"/>
      <c r="EZ35" s="116"/>
      <c r="FA35" s="116"/>
      <c r="FB35" s="116"/>
      <c r="FC35" s="116"/>
      <c r="FD35" s="116"/>
      <c r="FE35" s="116"/>
      <c r="FF35" s="116"/>
      <c r="FG35" s="116"/>
      <c r="FH35" s="116"/>
      <c r="FI35" s="116"/>
      <c r="FJ35" s="116"/>
      <c r="FK35" s="116"/>
      <c r="FL35" s="116"/>
      <c r="FM35" s="116"/>
      <c r="FN35" s="116"/>
      <c r="FO35" s="116"/>
      <c r="FP35" s="116"/>
      <c r="FQ35" s="116"/>
      <c r="FR35" s="116"/>
      <c r="FS35" s="116"/>
      <c r="FT35" s="116"/>
      <c r="FU35" s="116"/>
      <c r="FV35" s="116"/>
      <c r="FW35" s="116"/>
      <c r="FX35" s="116"/>
      <c r="FY35" s="116"/>
      <c r="FZ35" s="116"/>
      <c r="GA35" s="116"/>
      <c r="GB35" s="116"/>
      <c r="GC35" s="116"/>
      <c r="GD35" s="116"/>
      <c r="GE35" s="116"/>
      <c r="GF35" s="116"/>
      <c r="GG35" s="116"/>
      <c r="GH35" s="116"/>
      <c r="GI35" s="116"/>
      <c r="GJ35" s="116"/>
      <c r="GK35" s="116"/>
      <c r="GL35" s="116"/>
      <c r="GM35" s="116"/>
      <c r="GN35" s="116"/>
      <c r="GO35" s="116"/>
      <c r="GP35" s="116"/>
      <c r="GQ35" s="116"/>
      <c r="GR35" s="116"/>
      <c r="GS35" s="116"/>
      <c r="GT35" s="116"/>
      <c r="GU35" s="116"/>
      <c r="GV35" s="116"/>
      <c r="GW35" s="116"/>
      <c r="GX35" s="116"/>
      <c r="GY35" s="116"/>
      <c r="GZ35" s="116"/>
      <c r="HA35" s="116"/>
      <c r="HB35" s="116"/>
      <c r="HC35" s="116"/>
      <c r="HD35" s="116"/>
      <c r="HE35" s="116"/>
      <c r="HF35" s="116"/>
      <c r="HG35" s="116"/>
      <c r="HH35" s="116"/>
      <c r="HI35" s="116"/>
      <c r="HJ35" s="116"/>
      <c r="HK35" s="116"/>
      <c r="HL35" s="116"/>
      <c r="HM35" s="116"/>
      <c r="HN35" s="116"/>
      <c r="HO35" s="116"/>
      <c r="HP35" s="116"/>
      <c r="HQ35" s="116"/>
      <c r="HR35" s="116"/>
      <c r="HS35" s="116"/>
      <c r="HT35" s="116"/>
      <c r="HU35" s="116"/>
      <c r="HV35" s="116"/>
      <c r="HW35" s="116"/>
      <c r="HX35" s="116"/>
      <c r="HY35" s="116"/>
      <c r="HZ35" s="116"/>
      <c r="IA35" s="116"/>
      <c r="IB35" s="116"/>
      <c r="IC35" s="116"/>
      <c r="ID35" s="116"/>
      <c r="IE35" s="116"/>
      <c r="IF35" s="116"/>
      <c r="IG35" s="116"/>
      <c r="IH35" s="116"/>
      <c r="II35" s="116"/>
      <c r="IJ35" s="116"/>
      <c r="IK35" s="116"/>
      <c r="IL35" s="116"/>
      <c r="IM35" s="116"/>
      <c r="IN35" s="116"/>
      <c r="IO35" s="116"/>
      <c r="IP35" s="116"/>
      <c r="IQ35" s="116"/>
      <c r="IR35" s="116"/>
      <c r="IS35" s="116"/>
      <c r="IT35" s="116"/>
      <c r="IU35" s="116"/>
      <c r="IV35" s="116"/>
      <c r="IW35" s="116"/>
      <c r="IX35" s="116"/>
      <c r="IY35" s="116"/>
      <c r="IZ35" s="116"/>
      <c r="JA35" s="116"/>
      <c r="JB35" s="116"/>
      <c r="JC35" s="116"/>
      <c r="JD35" s="116"/>
      <c r="JE35" s="116"/>
      <c r="JF35" s="116"/>
      <c r="JG35" s="116"/>
      <c r="JH35" s="116"/>
      <c r="JI35" s="116"/>
      <c r="JJ35" s="116"/>
      <c r="JK35" s="116"/>
      <c r="JL35" s="116"/>
      <c r="JM35" s="116"/>
      <c r="JN35" s="116"/>
      <c r="JO35" s="116"/>
      <c r="JP35" s="116"/>
      <c r="JQ35" s="116"/>
      <c r="JR35" s="116"/>
      <c r="JS35" s="116"/>
      <c r="JT35" s="116"/>
      <c r="JU35" s="116"/>
      <c r="JV35" s="116"/>
      <c r="JW35" s="116"/>
      <c r="JX35" s="116"/>
      <c r="JY35" s="116"/>
      <c r="JZ35" s="116"/>
      <c r="KA35" s="116"/>
      <c r="KB35" s="116"/>
      <c r="KC35" s="116"/>
      <c r="KD35" s="116"/>
      <c r="KE35" s="116"/>
      <c r="KF35" s="116"/>
      <c r="KG35" s="116"/>
      <c r="KH35" s="116"/>
      <c r="KI35" s="116"/>
      <c r="KJ35" s="116"/>
      <c r="KK35" s="116"/>
      <c r="KL35" s="116"/>
      <c r="KM35" s="116"/>
      <c r="KN35" s="116"/>
      <c r="KO35" s="116"/>
      <c r="KP35" s="116"/>
      <c r="KQ35" s="116"/>
      <c r="KR35" s="116"/>
      <c r="KS35" s="116"/>
      <c r="KT35" s="116"/>
      <c r="KU35" s="116"/>
      <c r="KV35" s="116"/>
      <c r="KW35" s="116"/>
      <c r="KX35" s="116"/>
      <c r="KY35" s="116"/>
      <c r="KZ35" s="116"/>
      <c r="LA35" s="116"/>
      <c r="LB35" s="116"/>
      <c r="LC35" s="116"/>
      <c r="LD35" s="116"/>
      <c r="LE35" s="116"/>
      <c r="LF35" s="116"/>
      <c r="LG35" s="116"/>
      <c r="LH35" s="116"/>
      <c r="LI35" s="116"/>
      <c r="LJ35" s="116"/>
      <c r="LK35" s="116"/>
      <c r="LL35" s="116"/>
      <c r="LM35" s="116"/>
      <c r="LN35" s="116"/>
      <c r="LO35" s="116"/>
      <c r="LP35" s="116"/>
      <c r="LQ35" s="116"/>
      <c r="LR35" s="116"/>
      <c r="LS35" s="116"/>
      <c r="LT35" s="116"/>
      <c r="LU35" s="116"/>
      <c r="LV35" s="116"/>
      <c r="LW35" s="116"/>
      <c r="LX35" s="116"/>
      <c r="LY35" s="116"/>
      <c r="LZ35" s="116"/>
      <c r="MA35" s="116"/>
      <c r="MB35" s="116"/>
      <c r="MC35" s="116"/>
      <c r="MD35" s="116"/>
      <c r="ME35" s="116"/>
      <c r="MF35" s="116"/>
      <c r="MG35" s="116"/>
      <c r="MH35" s="116"/>
      <c r="MI35" s="116"/>
      <c r="MJ35" s="116"/>
      <c r="MK35" s="116"/>
      <c r="ML35" s="116"/>
      <c r="MM35" s="116"/>
      <c r="MN35" s="116"/>
      <c r="MO35" s="116"/>
      <c r="MP35" s="116"/>
      <c r="MQ35" s="116"/>
      <c r="MR35" s="116"/>
      <c r="MS35" s="116"/>
      <c r="MT35" s="116"/>
      <c r="MU35" s="116"/>
      <c r="MV35" s="116"/>
      <c r="MW35" s="116"/>
      <c r="MX35" s="116"/>
      <c r="MY35" s="116"/>
      <c r="MZ35" s="116"/>
      <c r="NA35" s="116"/>
      <c r="NB35" s="116"/>
      <c r="NC35" s="116"/>
      <c r="ND35" s="116"/>
      <c r="NE35" s="116"/>
      <c r="NF35" s="116"/>
      <c r="NG35" s="116"/>
      <c r="NH35" s="116"/>
      <c r="NI35" s="116"/>
      <c r="NJ35" s="116"/>
      <c r="NK35" s="116"/>
      <c r="NL35" s="116"/>
      <c r="NM35" s="116"/>
      <c r="NN35" s="116"/>
      <c r="NO35" s="116"/>
      <c r="NP35" s="116"/>
      <c r="NQ35" s="116"/>
      <c r="NR35" s="116"/>
      <c r="NS35" s="116"/>
      <c r="NT35" s="116"/>
      <c r="NU35" s="116"/>
      <c r="NV35" s="116"/>
      <c r="NW35" s="116"/>
      <c r="NX35" s="116"/>
      <c r="NY35" s="116"/>
      <c r="NZ35" s="116"/>
      <c r="OA35" s="116"/>
      <c r="OB35" s="116"/>
      <c r="OC35" s="116"/>
    </row>
    <row r="36" spans="1:438" s="117" customFormat="1">
      <c r="A36" s="111">
        <v>7782</v>
      </c>
      <c r="B36" s="112" t="s">
        <v>1437</v>
      </c>
      <c r="C36" s="113">
        <v>98609.79</v>
      </c>
      <c r="D36" s="114">
        <v>0</v>
      </c>
      <c r="E36" s="114">
        <v>4.9030000000000003E-5</v>
      </c>
      <c r="F36" s="115">
        <v>1.8389999999999998E-5</v>
      </c>
      <c r="G36" s="116"/>
      <c r="H36" s="116"/>
      <c r="I36" s="116"/>
      <c r="J36" s="116"/>
      <c r="K36" s="116"/>
      <c r="L36" s="116"/>
      <c r="M36" s="116"/>
      <c r="N36" s="116"/>
      <c r="O36" s="116"/>
      <c r="P36" s="116"/>
      <c r="Q36" s="116"/>
      <c r="R36" s="116"/>
      <c r="S36" s="116"/>
      <c r="T36" s="116"/>
      <c r="U36" s="116"/>
      <c r="V36" s="116"/>
      <c r="W36" s="116"/>
      <c r="X36" s="116"/>
      <c r="Y36" s="116"/>
      <c r="Z36" s="116"/>
      <c r="AA36" s="116"/>
      <c r="AB36" s="116"/>
      <c r="AC36" s="116"/>
      <c r="AD36" s="116"/>
      <c r="AE36" s="116"/>
      <c r="AF36" s="116"/>
      <c r="AG36" s="116"/>
      <c r="AH36" s="116"/>
      <c r="AI36" s="116"/>
      <c r="AJ36" s="116"/>
      <c r="AK36" s="116"/>
      <c r="AL36" s="116"/>
      <c r="AM36" s="116"/>
      <c r="AN36" s="116"/>
      <c r="AO36" s="116"/>
      <c r="AP36" s="116"/>
      <c r="AQ36" s="116"/>
      <c r="AR36" s="116"/>
      <c r="AS36" s="116"/>
      <c r="AT36" s="116"/>
      <c r="AU36" s="116"/>
      <c r="AV36" s="116"/>
      <c r="AW36" s="116"/>
      <c r="AX36" s="116"/>
      <c r="AY36" s="116"/>
      <c r="AZ36" s="116"/>
      <c r="BA36" s="116"/>
      <c r="BB36" s="116"/>
      <c r="BC36" s="116"/>
      <c r="BD36" s="116"/>
      <c r="BE36" s="116"/>
      <c r="BF36" s="116"/>
      <c r="BG36" s="116"/>
      <c r="BH36" s="116"/>
      <c r="BI36" s="116"/>
      <c r="BJ36" s="116"/>
      <c r="BK36" s="116"/>
      <c r="BL36" s="116"/>
      <c r="BM36" s="116"/>
      <c r="BN36" s="116"/>
      <c r="BO36" s="116"/>
      <c r="BP36" s="116"/>
      <c r="BQ36" s="116"/>
      <c r="BR36" s="116"/>
      <c r="BS36" s="116"/>
      <c r="BT36" s="116"/>
      <c r="BU36" s="116"/>
      <c r="BV36" s="116"/>
      <c r="BW36" s="116"/>
      <c r="BX36" s="116"/>
      <c r="BY36" s="116"/>
      <c r="BZ36" s="116"/>
      <c r="CA36" s="116"/>
      <c r="CB36" s="116"/>
      <c r="CC36" s="116"/>
      <c r="CD36" s="116"/>
      <c r="CE36" s="116"/>
      <c r="CF36" s="116"/>
      <c r="CG36" s="116"/>
      <c r="CH36" s="116"/>
      <c r="CI36" s="116"/>
      <c r="CJ36" s="116"/>
      <c r="CK36" s="116"/>
      <c r="CL36" s="116"/>
      <c r="CM36" s="116"/>
      <c r="CN36" s="116"/>
      <c r="CO36" s="116"/>
      <c r="CP36" s="116"/>
      <c r="CQ36" s="116"/>
      <c r="CR36" s="116"/>
      <c r="CS36" s="116"/>
      <c r="CT36" s="116"/>
      <c r="CU36" s="116"/>
      <c r="CV36" s="116"/>
      <c r="CW36" s="116"/>
      <c r="CX36" s="116"/>
      <c r="CY36" s="116"/>
      <c r="CZ36" s="116"/>
      <c r="DA36" s="116"/>
      <c r="DB36" s="116"/>
      <c r="DC36" s="116"/>
      <c r="DD36" s="116"/>
      <c r="DE36" s="116"/>
      <c r="DF36" s="116"/>
      <c r="DG36" s="116"/>
      <c r="DH36" s="116"/>
      <c r="DI36" s="116"/>
      <c r="DJ36" s="116"/>
      <c r="DK36" s="116"/>
      <c r="DL36" s="116"/>
      <c r="DM36" s="116"/>
      <c r="DN36" s="116"/>
      <c r="DO36" s="116"/>
      <c r="DP36" s="116"/>
      <c r="DQ36" s="116"/>
      <c r="DR36" s="116"/>
      <c r="DS36" s="116"/>
      <c r="DT36" s="116"/>
      <c r="DU36" s="116"/>
      <c r="DV36" s="116"/>
      <c r="DW36" s="116"/>
      <c r="DX36" s="116"/>
      <c r="DY36" s="116"/>
      <c r="DZ36" s="116"/>
      <c r="EA36" s="116"/>
      <c r="EB36" s="116"/>
      <c r="EC36" s="116"/>
      <c r="ED36" s="116"/>
      <c r="EE36" s="116"/>
      <c r="EF36" s="116"/>
      <c r="EG36" s="116"/>
      <c r="EH36" s="116"/>
      <c r="EI36" s="116"/>
      <c r="EJ36" s="116"/>
      <c r="EK36" s="116"/>
      <c r="EL36" s="116"/>
      <c r="EM36" s="116"/>
      <c r="EN36" s="116"/>
      <c r="EO36" s="116"/>
      <c r="EP36" s="116"/>
      <c r="EQ36" s="116"/>
      <c r="ER36" s="116"/>
      <c r="ES36" s="116"/>
      <c r="ET36" s="116"/>
      <c r="EU36" s="116"/>
      <c r="EV36" s="116"/>
      <c r="EW36" s="116"/>
      <c r="EX36" s="116"/>
      <c r="EY36" s="116"/>
      <c r="EZ36" s="116"/>
      <c r="FA36" s="116"/>
      <c r="FB36" s="116"/>
      <c r="FC36" s="116"/>
      <c r="FD36" s="116"/>
      <c r="FE36" s="116"/>
      <c r="FF36" s="116"/>
      <c r="FG36" s="116"/>
      <c r="FH36" s="116"/>
      <c r="FI36" s="116"/>
      <c r="FJ36" s="116"/>
      <c r="FK36" s="116"/>
      <c r="FL36" s="116"/>
      <c r="FM36" s="116"/>
      <c r="FN36" s="116"/>
      <c r="FO36" s="116"/>
      <c r="FP36" s="116"/>
      <c r="FQ36" s="116"/>
      <c r="FR36" s="116"/>
      <c r="FS36" s="116"/>
      <c r="FT36" s="116"/>
      <c r="FU36" s="116"/>
      <c r="FV36" s="116"/>
      <c r="FW36" s="116"/>
      <c r="FX36" s="116"/>
      <c r="FY36" s="116"/>
      <c r="FZ36" s="116"/>
      <c r="GA36" s="116"/>
      <c r="GB36" s="116"/>
      <c r="GC36" s="116"/>
      <c r="GD36" s="116"/>
      <c r="GE36" s="116"/>
      <c r="GF36" s="116"/>
      <c r="GG36" s="116"/>
      <c r="GH36" s="116"/>
      <c r="GI36" s="116"/>
      <c r="GJ36" s="116"/>
      <c r="GK36" s="116"/>
      <c r="GL36" s="116"/>
      <c r="GM36" s="116"/>
      <c r="GN36" s="116"/>
      <c r="GO36" s="116"/>
      <c r="GP36" s="116"/>
      <c r="GQ36" s="116"/>
      <c r="GR36" s="116"/>
      <c r="GS36" s="116"/>
      <c r="GT36" s="116"/>
      <c r="GU36" s="116"/>
      <c r="GV36" s="116"/>
      <c r="GW36" s="116"/>
      <c r="GX36" s="116"/>
      <c r="GY36" s="116"/>
      <c r="GZ36" s="116"/>
      <c r="HA36" s="116"/>
      <c r="HB36" s="116"/>
      <c r="HC36" s="116"/>
      <c r="HD36" s="116"/>
      <c r="HE36" s="116"/>
      <c r="HF36" s="116"/>
      <c r="HG36" s="116"/>
      <c r="HH36" s="116"/>
      <c r="HI36" s="116"/>
      <c r="HJ36" s="116"/>
      <c r="HK36" s="116"/>
      <c r="HL36" s="116"/>
      <c r="HM36" s="116"/>
      <c r="HN36" s="116"/>
      <c r="HO36" s="116"/>
      <c r="HP36" s="116"/>
      <c r="HQ36" s="116"/>
      <c r="HR36" s="116"/>
      <c r="HS36" s="116"/>
      <c r="HT36" s="116"/>
      <c r="HU36" s="116"/>
      <c r="HV36" s="116"/>
      <c r="HW36" s="116"/>
      <c r="HX36" s="116"/>
      <c r="HY36" s="116"/>
      <c r="HZ36" s="116"/>
      <c r="IA36" s="116"/>
      <c r="IB36" s="116"/>
      <c r="IC36" s="116"/>
      <c r="ID36" s="116"/>
      <c r="IE36" s="116"/>
      <c r="IF36" s="116"/>
      <c r="IG36" s="116"/>
      <c r="IH36" s="116"/>
      <c r="II36" s="116"/>
      <c r="IJ36" s="116"/>
      <c r="IK36" s="116"/>
      <c r="IL36" s="116"/>
      <c r="IM36" s="116"/>
      <c r="IN36" s="116"/>
      <c r="IO36" s="116"/>
      <c r="IP36" s="116"/>
      <c r="IQ36" s="116"/>
      <c r="IR36" s="116"/>
      <c r="IS36" s="116"/>
      <c r="IT36" s="116"/>
      <c r="IU36" s="116"/>
      <c r="IV36" s="116"/>
      <c r="IW36" s="116"/>
      <c r="IX36" s="116"/>
      <c r="IY36" s="116"/>
      <c r="IZ36" s="116"/>
      <c r="JA36" s="116"/>
      <c r="JB36" s="116"/>
      <c r="JC36" s="116"/>
      <c r="JD36" s="116"/>
      <c r="JE36" s="116"/>
      <c r="JF36" s="116"/>
      <c r="JG36" s="116"/>
      <c r="JH36" s="116"/>
      <c r="JI36" s="116"/>
      <c r="JJ36" s="116"/>
      <c r="JK36" s="116"/>
      <c r="JL36" s="116"/>
      <c r="JM36" s="116"/>
      <c r="JN36" s="116"/>
      <c r="JO36" s="116"/>
      <c r="JP36" s="116"/>
      <c r="JQ36" s="116"/>
      <c r="JR36" s="116"/>
      <c r="JS36" s="116"/>
      <c r="JT36" s="116"/>
      <c r="JU36" s="116"/>
      <c r="JV36" s="116"/>
      <c r="JW36" s="116"/>
      <c r="JX36" s="116"/>
      <c r="JY36" s="116"/>
      <c r="JZ36" s="116"/>
      <c r="KA36" s="116"/>
      <c r="KB36" s="116"/>
      <c r="KC36" s="116"/>
      <c r="KD36" s="116"/>
      <c r="KE36" s="116"/>
      <c r="KF36" s="116"/>
      <c r="KG36" s="116"/>
      <c r="KH36" s="116"/>
      <c r="KI36" s="116"/>
      <c r="KJ36" s="116"/>
      <c r="KK36" s="116"/>
      <c r="KL36" s="116"/>
      <c r="KM36" s="116"/>
      <c r="KN36" s="116"/>
      <c r="KO36" s="116"/>
      <c r="KP36" s="116"/>
      <c r="KQ36" s="116"/>
      <c r="KR36" s="116"/>
      <c r="KS36" s="116"/>
      <c r="KT36" s="116"/>
      <c r="KU36" s="116"/>
      <c r="KV36" s="116"/>
      <c r="KW36" s="116"/>
      <c r="KX36" s="116"/>
      <c r="KY36" s="116"/>
      <c r="KZ36" s="116"/>
      <c r="LA36" s="116"/>
      <c r="LB36" s="116"/>
      <c r="LC36" s="116"/>
      <c r="LD36" s="116"/>
      <c r="LE36" s="116"/>
      <c r="LF36" s="116"/>
      <c r="LG36" s="116"/>
      <c r="LH36" s="116"/>
      <c r="LI36" s="116"/>
      <c r="LJ36" s="116"/>
      <c r="LK36" s="116"/>
      <c r="LL36" s="116"/>
      <c r="LM36" s="116"/>
      <c r="LN36" s="116"/>
      <c r="LO36" s="116"/>
      <c r="LP36" s="116"/>
      <c r="LQ36" s="116"/>
      <c r="LR36" s="116"/>
      <c r="LS36" s="116"/>
      <c r="LT36" s="116"/>
      <c r="LU36" s="116"/>
      <c r="LV36" s="116"/>
      <c r="LW36" s="116"/>
      <c r="LX36" s="116"/>
      <c r="LY36" s="116"/>
      <c r="LZ36" s="116"/>
      <c r="MA36" s="116"/>
      <c r="MB36" s="116"/>
      <c r="MC36" s="116"/>
      <c r="MD36" s="116"/>
      <c r="ME36" s="116"/>
      <c r="MF36" s="116"/>
      <c r="MG36" s="116"/>
      <c r="MH36" s="116"/>
      <c r="MI36" s="116"/>
      <c r="MJ36" s="116"/>
      <c r="MK36" s="116"/>
      <c r="ML36" s="116"/>
      <c r="MM36" s="116"/>
      <c r="MN36" s="116"/>
      <c r="MO36" s="116"/>
      <c r="MP36" s="116"/>
      <c r="MQ36" s="116"/>
      <c r="MR36" s="116"/>
      <c r="MS36" s="116"/>
      <c r="MT36" s="116"/>
      <c r="MU36" s="116"/>
      <c r="MV36" s="116"/>
      <c r="MW36" s="116"/>
      <c r="MX36" s="116"/>
      <c r="MY36" s="116"/>
      <c r="MZ36" s="116"/>
      <c r="NA36" s="116"/>
      <c r="NB36" s="116"/>
      <c r="NC36" s="116"/>
      <c r="ND36" s="116"/>
      <c r="NE36" s="116"/>
      <c r="NF36" s="116"/>
      <c r="NG36" s="116"/>
      <c r="NH36" s="116"/>
      <c r="NI36" s="116"/>
      <c r="NJ36" s="116"/>
      <c r="NK36" s="116"/>
      <c r="NL36" s="116"/>
      <c r="NM36" s="116"/>
      <c r="NN36" s="116"/>
      <c r="NO36" s="116"/>
      <c r="NP36" s="116"/>
      <c r="NQ36" s="116"/>
      <c r="NR36" s="116"/>
      <c r="NS36" s="116"/>
      <c r="NT36" s="116"/>
      <c r="NU36" s="116"/>
      <c r="NV36" s="116"/>
      <c r="NW36" s="116"/>
      <c r="NX36" s="116"/>
      <c r="NY36" s="116"/>
      <c r="NZ36" s="116"/>
      <c r="OA36" s="116"/>
      <c r="OB36" s="116"/>
      <c r="OC36" s="116"/>
    </row>
    <row r="37" spans="1:438" s="117" customFormat="1">
      <c r="A37" s="111">
        <v>7790</v>
      </c>
      <c r="B37" s="112" t="s">
        <v>1438</v>
      </c>
      <c r="C37" s="113">
        <v>63578.96</v>
      </c>
      <c r="D37" s="114">
        <v>0</v>
      </c>
      <c r="E37" s="114">
        <v>3.1609999999999997E-5</v>
      </c>
      <c r="F37" s="115">
        <v>1.185E-5</v>
      </c>
      <c r="G37" s="116"/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16"/>
      <c r="W37" s="116"/>
      <c r="X37" s="116"/>
      <c r="Y37" s="116"/>
      <c r="Z37" s="116"/>
      <c r="AA37" s="116"/>
      <c r="AB37" s="116"/>
      <c r="AC37" s="116"/>
      <c r="AD37" s="116"/>
      <c r="AE37" s="116"/>
      <c r="AF37" s="116"/>
      <c r="AG37" s="116"/>
      <c r="AH37" s="116"/>
      <c r="AI37" s="116"/>
      <c r="AJ37" s="116"/>
      <c r="AK37" s="116"/>
      <c r="AL37" s="116"/>
      <c r="AM37" s="116"/>
      <c r="AN37" s="116"/>
      <c r="AO37" s="116"/>
      <c r="AP37" s="116"/>
      <c r="AQ37" s="116"/>
      <c r="AR37" s="116"/>
      <c r="AS37" s="116"/>
      <c r="AT37" s="116"/>
      <c r="AU37" s="116"/>
      <c r="AV37" s="116"/>
      <c r="AW37" s="116"/>
      <c r="AX37" s="116"/>
      <c r="AY37" s="116"/>
      <c r="AZ37" s="116"/>
      <c r="BA37" s="116"/>
      <c r="BB37" s="116"/>
      <c r="BC37" s="116"/>
      <c r="BD37" s="116"/>
      <c r="BE37" s="116"/>
      <c r="BF37" s="116"/>
      <c r="BG37" s="116"/>
      <c r="BH37" s="116"/>
      <c r="BI37" s="116"/>
      <c r="BJ37" s="116"/>
      <c r="BK37" s="116"/>
      <c r="BL37" s="116"/>
      <c r="BM37" s="116"/>
      <c r="BN37" s="116"/>
      <c r="BO37" s="116"/>
      <c r="BP37" s="116"/>
      <c r="BQ37" s="116"/>
      <c r="BR37" s="116"/>
      <c r="BS37" s="116"/>
      <c r="BT37" s="116"/>
      <c r="BU37" s="116"/>
      <c r="BV37" s="116"/>
      <c r="BW37" s="116"/>
      <c r="BX37" s="116"/>
      <c r="BY37" s="116"/>
      <c r="BZ37" s="116"/>
      <c r="CA37" s="116"/>
      <c r="CB37" s="116"/>
      <c r="CC37" s="116"/>
      <c r="CD37" s="116"/>
      <c r="CE37" s="116"/>
      <c r="CF37" s="116"/>
      <c r="CG37" s="116"/>
      <c r="CH37" s="116"/>
      <c r="CI37" s="116"/>
      <c r="CJ37" s="116"/>
      <c r="CK37" s="116"/>
      <c r="CL37" s="116"/>
      <c r="CM37" s="116"/>
      <c r="CN37" s="116"/>
      <c r="CO37" s="116"/>
      <c r="CP37" s="116"/>
      <c r="CQ37" s="116"/>
      <c r="CR37" s="116"/>
      <c r="CS37" s="116"/>
      <c r="CT37" s="116"/>
      <c r="CU37" s="116"/>
      <c r="CV37" s="116"/>
      <c r="CW37" s="116"/>
      <c r="CX37" s="116"/>
      <c r="CY37" s="116"/>
      <c r="CZ37" s="116"/>
      <c r="DA37" s="116"/>
      <c r="DB37" s="116"/>
      <c r="DC37" s="116"/>
      <c r="DD37" s="116"/>
      <c r="DE37" s="116"/>
      <c r="DF37" s="116"/>
      <c r="DG37" s="116"/>
      <c r="DH37" s="116"/>
      <c r="DI37" s="116"/>
      <c r="DJ37" s="116"/>
      <c r="DK37" s="116"/>
      <c r="DL37" s="116"/>
      <c r="DM37" s="116"/>
      <c r="DN37" s="116"/>
      <c r="DO37" s="116"/>
      <c r="DP37" s="116"/>
      <c r="DQ37" s="116"/>
      <c r="DR37" s="116"/>
      <c r="DS37" s="116"/>
      <c r="DT37" s="116"/>
      <c r="DU37" s="116"/>
      <c r="DV37" s="116"/>
      <c r="DW37" s="116"/>
      <c r="DX37" s="116"/>
      <c r="DY37" s="116"/>
      <c r="DZ37" s="116"/>
      <c r="EA37" s="116"/>
      <c r="EB37" s="116"/>
      <c r="EC37" s="116"/>
      <c r="ED37" s="116"/>
      <c r="EE37" s="116"/>
      <c r="EF37" s="116"/>
      <c r="EG37" s="116"/>
      <c r="EH37" s="116"/>
      <c r="EI37" s="116"/>
      <c r="EJ37" s="116"/>
      <c r="EK37" s="116"/>
      <c r="EL37" s="116"/>
      <c r="EM37" s="116"/>
      <c r="EN37" s="116"/>
      <c r="EO37" s="116"/>
      <c r="EP37" s="116"/>
      <c r="EQ37" s="116"/>
      <c r="ER37" s="116"/>
      <c r="ES37" s="116"/>
      <c r="ET37" s="116"/>
      <c r="EU37" s="116"/>
      <c r="EV37" s="116"/>
      <c r="EW37" s="116"/>
      <c r="EX37" s="116"/>
      <c r="EY37" s="116"/>
      <c r="EZ37" s="116"/>
      <c r="FA37" s="116"/>
      <c r="FB37" s="116"/>
      <c r="FC37" s="116"/>
      <c r="FD37" s="116"/>
      <c r="FE37" s="116"/>
      <c r="FF37" s="116"/>
      <c r="FG37" s="116"/>
      <c r="FH37" s="116"/>
      <c r="FI37" s="116"/>
      <c r="FJ37" s="116"/>
      <c r="FK37" s="116"/>
      <c r="FL37" s="116"/>
      <c r="FM37" s="116"/>
      <c r="FN37" s="116"/>
      <c r="FO37" s="116"/>
      <c r="FP37" s="116"/>
      <c r="FQ37" s="116"/>
      <c r="FR37" s="116"/>
      <c r="FS37" s="116"/>
      <c r="FT37" s="116"/>
      <c r="FU37" s="116"/>
      <c r="FV37" s="116"/>
      <c r="FW37" s="116"/>
      <c r="FX37" s="116"/>
      <c r="FY37" s="116"/>
      <c r="FZ37" s="116"/>
      <c r="GA37" s="116"/>
      <c r="GB37" s="116"/>
      <c r="GC37" s="116"/>
      <c r="GD37" s="116"/>
      <c r="GE37" s="116"/>
      <c r="GF37" s="116"/>
      <c r="GG37" s="116"/>
      <c r="GH37" s="116"/>
      <c r="GI37" s="116"/>
      <c r="GJ37" s="116"/>
      <c r="GK37" s="116"/>
      <c r="GL37" s="116"/>
      <c r="GM37" s="116"/>
      <c r="GN37" s="116"/>
      <c r="GO37" s="116"/>
      <c r="GP37" s="116"/>
      <c r="GQ37" s="116"/>
      <c r="GR37" s="116"/>
      <c r="GS37" s="116"/>
      <c r="GT37" s="116"/>
      <c r="GU37" s="116"/>
      <c r="GV37" s="116"/>
      <c r="GW37" s="116"/>
      <c r="GX37" s="116"/>
      <c r="GY37" s="116"/>
      <c r="GZ37" s="116"/>
      <c r="HA37" s="116"/>
      <c r="HB37" s="116"/>
      <c r="HC37" s="116"/>
      <c r="HD37" s="116"/>
      <c r="HE37" s="116"/>
      <c r="HF37" s="116"/>
      <c r="HG37" s="116"/>
      <c r="HH37" s="116"/>
      <c r="HI37" s="116"/>
      <c r="HJ37" s="116"/>
      <c r="HK37" s="116"/>
      <c r="HL37" s="116"/>
      <c r="HM37" s="116"/>
      <c r="HN37" s="116"/>
      <c r="HO37" s="116"/>
      <c r="HP37" s="116"/>
      <c r="HQ37" s="116"/>
      <c r="HR37" s="116"/>
      <c r="HS37" s="116"/>
      <c r="HT37" s="116"/>
      <c r="HU37" s="116"/>
      <c r="HV37" s="116"/>
      <c r="HW37" s="116"/>
      <c r="HX37" s="116"/>
      <c r="HY37" s="116"/>
      <c r="HZ37" s="116"/>
      <c r="IA37" s="116"/>
      <c r="IB37" s="116"/>
      <c r="IC37" s="116"/>
      <c r="ID37" s="116"/>
      <c r="IE37" s="116"/>
      <c r="IF37" s="116"/>
      <c r="IG37" s="116"/>
      <c r="IH37" s="116"/>
      <c r="II37" s="116"/>
      <c r="IJ37" s="116"/>
      <c r="IK37" s="116"/>
      <c r="IL37" s="116"/>
      <c r="IM37" s="116"/>
      <c r="IN37" s="116"/>
      <c r="IO37" s="116"/>
      <c r="IP37" s="116"/>
      <c r="IQ37" s="116"/>
      <c r="IR37" s="116"/>
      <c r="IS37" s="116"/>
      <c r="IT37" s="116"/>
      <c r="IU37" s="116"/>
      <c r="IV37" s="116"/>
      <c r="IW37" s="116"/>
      <c r="IX37" s="116"/>
      <c r="IY37" s="116"/>
      <c r="IZ37" s="116"/>
      <c r="JA37" s="116"/>
      <c r="JB37" s="116"/>
      <c r="JC37" s="116"/>
      <c r="JD37" s="116"/>
      <c r="JE37" s="116"/>
      <c r="JF37" s="116"/>
      <c r="JG37" s="116"/>
      <c r="JH37" s="116"/>
      <c r="JI37" s="116"/>
      <c r="JJ37" s="116"/>
      <c r="JK37" s="116"/>
      <c r="JL37" s="116"/>
      <c r="JM37" s="116"/>
      <c r="JN37" s="116"/>
      <c r="JO37" s="116"/>
      <c r="JP37" s="116"/>
      <c r="JQ37" s="116"/>
      <c r="JR37" s="116"/>
      <c r="JS37" s="116"/>
      <c r="JT37" s="116"/>
      <c r="JU37" s="116"/>
      <c r="JV37" s="116"/>
      <c r="JW37" s="116"/>
      <c r="JX37" s="116"/>
      <c r="JY37" s="116"/>
      <c r="JZ37" s="116"/>
      <c r="KA37" s="116"/>
      <c r="KB37" s="116"/>
      <c r="KC37" s="116"/>
      <c r="KD37" s="116"/>
      <c r="KE37" s="116"/>
      <c r="KF37" s="116"/>
      <c r="KG37" s="116"/>
      <c r="KH37" s="116"/>
      <c r="KI37" s="116"/>
      <c r="KJ37" s="116"/>
      <c r="KK37" s="116"/>
      <c r="KL37" s="116"/>
      <c r="KM37" s="116"/>
      <c r="KN37" s="116"/>
      <c r="KO37" s="116"/>
      <c r="KP37" s="116"/>
      <c r="KQ37" s="116"/>
      <c r="KR37" s="116"/>
      <c r="KS37" s="116"/>
      <c r="KT37" s="116"/>
      <c r="KU37" s="116"/>
      <c r="KV37" s="116"/>
      <c r="KW37" s="116"/>
      <c r="KX37" s="116"/>
      <c r="KY37" s="116"/>
      <c r="KZ37" s="116"/>
      <c r="LA37" s="116"/>
      <c r="LB37" s="116"/>
      <c r="LC37" s="116"/>
      <c r="LD37" s="116"/>
      <c r="LE37" s="116"/>
      <c r="LF37" s="116"/>
      <c r="LG37" s="116"/>
      <c r="LH37" s="116"/>
      <c r="LI37" s="116"/>
      <c r="LJ37" s="116"/>
      <c r="LK37" s="116"/>
      <c r="LL37" s="116"/>
      <c r="LM37" s="116"/>
      <c r="LN37" s="116"/>
      <c r="LO37" s="116"/>
      <c r="LP37" s="116"/>
      <c r="LQ37" s="116"/>
      <c r="LR37" s="116"/>
      <c r="LS37" s="116"/>
      <c r="LT37" s="116"/>
      <c r="LU37" s="116"/>
      <c r="LV37" s="116"/>
      <c r="LW37" s="116"/>
      <c r="LX37" s="116"/>
      <c r="LY37" s="116"/>
      <c r="LZ37" s="116"/>
      <c r="MA37" s="116"/>
      <c r="MB37" s="116"/>
      <c r="MC37" s="116"/>
      <c r="MD37" s="116"/>
      <c r="ME37" s="116"/>
      <c r="MF37" s="116"/>
      <c r="MG37" s="116"/>
      <c r="MH37" s="116"/>
      <c r="MI37" s="116"/>
      <c r="MJ37" s="116"/>
      <c r="MK37" s="116"/>
      <c r="ML37" s="116"/>
      <c r="MM37" s="116"/>
      <c r="MN37" s="116"/>
      <c r="MO37" s="116"/>
      <c r="MP37" s="116"/>
      <c r="MQ37" s="116"/>
      <c r="MR37" s="116"/>
      <c r="MS37" s="116"/>
      <c r="MT37" s="116"/>
      <c r="MU37" s="116"/>
      <c r="MV37" s="116"/>
      <c r="MW37" s="116"/>
      <c r="MX37" s="116"/>
      <c r="MY37" s="116"/>
      <c r="MZ37" s="116"/>
      <c r="NA37" s="116"/>
      <c r="NB37" s="116"/>
      <c r="NC37" s="116"/>
      <c r="ND37" s="116"/>
      <c r="NE37" s="116"/>
      <c r="NF37" s="116"/>
      <c r="NG37" s="116"/>
      <c r="NH37" s="116"/>
      <c r="NI37" s="116"/>
      <c r="NJ37" s="116"/>
      <c r="NK37" s="116"/>
      <c r="NL37" s="116"/>
      <c r="NM37" s="116"/>
      <c r="NN37" s="116"/>
      <c r="NO37" s="116"/>
      <c r="NP37" s="116"/>
      <c r="NQ37" s="116"/>
      <c r="NR37" s="116"/>
      <c r="NS37" s="116"/>
      <c r="NT37" s="116"/>
      <c r="NU37" s="116"/>
      <c r="NV37" s="116"/>
      <c r="NW37" s="116"/>
      <c r="NX37" s="116"/>
      <c r="NY37" s="116"/>
      <c r="NZ37" s="116"/>
      <c r="OA37" s="116"/>
      <c r="OB37" s="116"/>
      <c r="OC37" s="116"/>
    </row>
    <row r="38" spans="1:438" s="117" customFormat="1">
      <c r="A38" s="111">
        <v>7793</v>
      </c>
      <c r="B38" s="112" t="s">
        <v>1439</v>
      </c>
      <c r="C38" s="113">
        <v>96609.46</v>
      </c>
      <c r="D38" s="114">
        <v>0</v>
      </c>
      <c r="E38" s="114">
        <v>4.8040000000000001E-5</v>
      </c>
      <c r="F38" s="115">
        <v>1.802E-5</v>
      </c>
      <c r="G38" s="116"/>
      <c r="H38" s="116"/>
      <c r="I38" s="116"/>
      <c r="J38" s="116"/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Z38" s="116"/>
      <c r="AA38" s="116"/>
      <c r="AB38" s="116"/>
      <c r="AC38" s="116"/>
      <c r="AD38" s="116"/>
      <c r="AE38" s="116"/>
      <c r="AF38" s="116"/>
      <c r="AG38" s="116"/>
      <c r="AH38" s="116"/>
      <c r="AI38" s="116"/>
      <c r="AJ38" s="116"/>
      <c r="AK38" s="116"/>
      <c r="AL38" s="116"/>
      <c r="AM38" s="116"/>
      <c r="AN38" s="116"/>
      <c r="AO38" s="116"/>
      <c r="AP38" s="116"/>
      <c r="AQ38" s="116"/>
      <c r="AR38" s="116"/>
      <c r="AS38" s="116"/>
      <c r="AT38" s="116"/>
      <c r="AU38" s="116"/>
      <c r="AV38" s="116"/>
      <c r="AW38" s="116"/>
      <c r="AX38" s="116"/>
      <c r="AY38" s="116"/>
      <c r="AZ38" s="116"/>
      <c r="BA38" s="116"/>
      <c r="BB38" s="116"/>
      <c r="BC38" s="116"/>
      <c r="BD38" s="116"/>
      <c r="BE38" s="116"/>
      <c r="BF38" s="116"/>
      <c r="BG38" s="116"/>
      <c r="BH38" s="116"/>
      <c r="BI38" s="116"/>
      <c r="BJ38" s="116"/>
      <c r="BK38" s="116"/>
      <c r="BL38" s="116"/>
      <c r="BM38" s="116"/>
      <c r="BN38" s="116"/>
      <c r="BO38" s="116"/>
      <c r="BP38" s="116"/>
      <c r="BQ38" s="116"/>
      <c r="BR38" s="116"/>
      <c r="BS38" s="116"/>
      <c r="BT38" s="116"/>
      <c r="BU38" s="116"/>
      <c r="BV38" s="116"/>
      <c r="BW38" s="116"/>
      <c r="BX38" s="116"/>
      <c r="BY38" s="116"/>
      <c r="BZ38" s="116"/>
      <c r="CA38" s="116"/>
      <c r="CB38" s="116"/>
      <c r="CC38" s="116"/>
      <c r="CD38" s="116"/>
      <c r="CE38" s="116"/>
      <c r="CF38" s="116"/>
      <c r="CG38" s="116"/>
      <c r="CH38" s="116"/>
      <c r="CI38" s="116"/>
      <c r="CJ38" s="116"/>
      <c r="CK38" s="116"/>
      <c r="CL38" s="116"/>
      <c r="CM38" s="116"/>
      <c r="CN38" s="116"/>
      <c r="CO38" s="116"/>
      <c r="CP38" s="116"/>
      <c r="CQ38" s="116"/>
      <c r="CR38" s="116"/>
      <c r="CS38" s="116"/>
      <c r="CT38" s="116"/>
      <c r="CU38" s="116"/>
      <c r="CV38" s="116"/>
      <c r="CW38" s="116"/>
      <c r="CX38" s="116"/>
      <c r="CY38" s="116"/>
      <c r="CZ38" s="116"/>
      <c r="DA38" s="116"/>
      <c r="DB38" s="116"/>
      <c r="DC38" s="116"/>
      <c r="DD38" s="116"/>
      <c r="DE38" s="116"/>
      <c r="DF38" s="116"/>
      <c r="DG38" s="116"/>
      <c r="DH38" s="116"/>
      <c r="DI38" s="116"/>
      <c r="DJ38" s="116"/>
      <c r="DK38" s="116"/>
      <c r="DL38" s="116"/>
      <c r="DM38" s="116"/>
      <c r="DN38" s="116"/>
      <c r="DO38" s="116"/>
      <c r="DP38" s="116"/>
      <c r="DQ38" s="116"/>
      <c r="DR38" s="116"/>
      <c r="DS38" s="116"/>
      <c r="DT38" s="116"/>
      <c r="DU38" s="116"/>
      <c r="DV38" s="116"/>
      <c r="DW38" s="116"/>
      <c r="DX38" s="116"/>
      <c r="DY38" s="116"/>
      <c r="DZ38" s="116"/>
      <c r="EA38" s="116"/>
      <c r="EB38" s="116"/>
      <c r="EC38" s="116"/>
      <c r="ED38" s="116"/>
      <c r="EE38" s="116"/>
      <c r="EF38" s="116"/>
      <c r="EG38" s="116"/>
      <c r="EH38" s="116"/>
      <c r="EI38" s="116"/>
      <c r="EJ38" s="116"/>
      <c r="EK38" s="116"/>
      <c r="EL38" s="116"/>
      <c r="EM38" s="116"/>
      <c r="EN38" s="116"/>
      <c r="EO38" s="116"/>
      <c r="EP38" s="116"/>
      <c r="EQ38" s="116"/>
      <c r="ER38" s="116"/>
      <c r="ES38" s="116"/>
      <c r="ET38" s="116"/>
      <c r="EU38" s="116"/>
      <c r="EV38" s="116"/>
      <c r="EW38" s="116"/>
      <c r="EX38" s="116"/>
      <c r="EY38" s="116"/>
      <c r="EZ38" s="116"/>
      <c r="FA38" s="116"/>
      <c r="FB38" s="116"/>
      <c r="FC38" s="116"/>
      <c r="FD38" s="116"/>
      <c r="FE38" s="116"/>
      <c r="FF38" s="116"/>
      <c r="FG38" s="116"/>
      <c r="FH38" s="116"/>
      <c r="FI38" s="116"/>
      <c r="FJ38" s="116"/>
      <c r="FK38" s="116"/>
      <c r="FL38" s="116"/>
      <c r="FM38" s="116"/>
      <c r="FN38" s="116"/>
      <c r="FO38" s="116"/>
      <c r="FP38" s="116"/>
      <c r="FQ38" s="116"/>
      <c r="FR38" s="116"/>
      <c r="FS38" s="116"/>
      <c r="FT38" s="116"/>
      <c r="FU38" s="116"/>
      <c r="FV38" s="116"/>
      <c r="FW38" s="116"/>
      <c r="FX38" s="116"/>
      <c r="FY38" s="116"/>
      <c r="FZ38" s="116"/>
      <c r="GA38" s="116"/>
      <c r="GB38" s="116"/>
      <c r="GC38" s="116"/>
      <c r="GD38" s="116"/>
      <c r="GE38" s="116"/>
      <c r="GF38" s="116"/>
      <c r="GG38" s="116"/>
      <c r="GH38" s="116"/>
      <c r="GI38" s="116"/>
      <c r="GJ38" s="116"/>
      <c r="GK38" s="116"/>
      <c r="GL38" s="116"/>
      <c r="GM38" s="116"/>
      <c r="GN38" s="116"/>
      <c r="GO38" s="116"/>
      <c r="GP38" s="116"/>
      <c r="GQ38" s="116"/>
      <c r="GR38" s="116"/>
      <c r="GS38" s="116"/>
      <c r="GT38" s="116"/>
      <c r="GU38" s="116"/>
      <c r="GV38" s="116"/>
      <c r="GW38" s="116"/>
      <c r="GX38" s="116"/>
      <c r="GY38" s="116"/>
      <c r="GZ38" s="116"/>
      <c r="HA38" s="116"/>
      <c r="HB38" s="116"/>
      <c r="HC38" s="116"/>
      <c r="HD38" s="116"/>
      <c r="HE38" s="116"/>
      <c r="HF38" s="116"/>
      <c r="HG38" s="116"/>
      <c r="HH38" s="116"/>
      <c r="HI38" s="116"/>
      <c r="HJ38" s="116"/>
      <c r="HK38" s="116"/>
      <c r="HL38" s="116"/>
      <c r="HM38" s="116"/>
      <c r="HN38" s="116"/>
      <c r="HO38" s="116"/>
      <c r="HP38" s="116"/>
      <c r="HQ38" s="116"/>
      <c r="HR38" s="116"/>
      <c r="HS38" s="116"/>
      <c r="HT38" s="116"/>
      <c r="HU38" s="116"/>
      <c r="HV38" s="116"/>
      <c r="HW38" s="116"/>
      <c r="HX38" s="116"/>
      <c r="HY38" s="116"/>
      <c r="HZ38" s="116"/>
      <c r="IA38" s="116"/>
      <c r="IB38" s="116"/>
      <c r="IC38" s="116"/>
      <c r="ID38" s="116"/>
      <c r="IE38" s="116"/>
      <c r="IF38" s="116"/>
      <c r="IG38" s="116"/>
      <c r="IH38" s="116"/>
      <c r="II38" s="116"/>
      <c r="IJ38" s="116"/>
      <c r="IK38" s="116"/>
      <c r="IL38" s="116"/>
      <c r="IM38" s="116"/>
      <c r="IN38" s="116"/>
      <c r="IO38" s="116"/>
      <c r="IP38" s="116"/>
      <c r="IQ38" s="116"/>
      <c r="IR38" s="116"/>
      <c r="IS38" s="116"/>
      <c r="IT38" s="116"/>
      <c r="IU38" s="116"/>
      <c r="IV38" s="116"/>
      <c r="IW38" s="116"/>
      <c r="IX38" s="116"/>
      <c r="IY38" s="116"/>
      <c r="IZ38" s="116"/>
      <c r="JA38" s="116"/>
      <c r="JB38" s="116"/>
      <c r="JC38" s="116"/>
      <c r="JD38" s="116"/>
      <c r="JE38" s="116"/>
      <c r="JF38" s="116"/>
      <c r="JG38" s="116"/>
      <c r="JH38" s="116"/>
      <c r="JI38" s="116"/>
      <c r="JJ38" s="116"/>
      <c r="JK38" s="116"/>
      <c r="JL38" s="116"/>
      <c r="JM38" s="116"/>
      <c r="JN38" s="116"/>
      <c r="JO38" s="116"/>
      <c r="JP38" s="116"/>
      <c r="JQ38" s="116"/>
      <c r="JR38" s="116"/>
      <c r="JS38" s="116"/>
      <c r="JT38" s="116"/>
      <c r="JU38" s="116"/>
      <c r="JV38" s="116"/>
      <c r="JW38" s="116"/>
      <c r="JX38" s="116"/>
      <c r="JY38" s="116"/>
      <c r="JZ38" s="116"/>
      <c r="KA38" s="116"/>
      <c r="KB38" s="116"/>
      <c r="KC38" s="116"/>
      <c r="KD38" s="116"/>
      <c r="KE38" s="116"/>
      <c r="KF38" s="116"/>
      <c r="KG38" s="116"/>
      <c r="KH38" s="116"/>
      <c r="KI38" s="116"/>
      <c r="KJ38" s="116"/>
      <c r="KK38" s="116"/>
      <c r="KL38" s="116"/>
      <c r="KM38" s="116"/>
      <c r="KN38" s="116"/>
      <c r="KO38" s="116"/>
      <c r="KP38" s="116"/>
      <c r="KQ38" s="116"/>
      <c r="KR38" s="116"/>
      <c r="KS38" s="116"/>
      <c r="KT38" s="116"/>
      <c r="KU38" s="116"/>
      <c r="KV38" s="116"/>
      <c r="KW38" s="116"/>
      <c r="KX38" s="116"/>
      <c r="KY38" s="116"/>
      <c r="KZ38" s="116"/>
      <c r="LA38" s="116"/>
      <c r="LB38" s="116"/>
      <c r="LC38" s="116"/>
      <c r="LD38" s="116"/>
      <c r="LE38" s="116"/>
      <c r="LF38" s="116"/>
      <c r="LG38" s="116"/>
      <c r="LH38" s="116"/>
      <c r="LI38" s="116"/>
      <c r="LJ38" s="116"/>
      <c r="LK38" s="116"/>
      <c r="LL38" s="116"/>
      <c r="LM38" s="116"/>
      <c r="LN38" s="116"/>
      <c r="LO38" s="116"/>
      <c r="LP38" s="116"/>
      <c r="LQ38" s="116"/>
      <c r="LR38" s="116"/>
      <c r="LS38" s="116"/>
      <c r="LT38" s="116"/>
      <c r="LU38" s="116"/>
      <c r="LV38" s="116"/>
      <c r="LW38" s="116"/>
      <c r="LX38" s="116"/>
      <c r="LY38" s="116"/>
      <c r="LZ38" s="116"/>
      <c r="MA38" s="116"/>
      <c r="MB38" s="116"/>
      <c r="MC38" s="116"/>
      <c r="MD38" s="116"/>
      <c r="ME38" s="116"/>
      <c r="MF38" s="116"/>
      <c r="MG38" s="116"/>
      <c r="MH38" s="116"/>
      <c r="MI38" s="116"/>
      <c r="MJ38" s="116"/>
      <c r="MK38" s="116"/>
      <c r="ML38" s="116"/>
      <c r="MM38" s="116"/>
      <c r="MN38" s="116"/>
      <c r="MO38" s="116"/>
      <c r="MP38" s="116"/>
      <c r="MQ38" s="116"/>
      <c r="MR38" s="116"/>
      <c r="MS38" s="116"/>
      <c r="MT38" s="116"/>
      <c r="MU38" s="116"/>
      <c r="MV38" s="116"/>
      <c r="MW38" s="116"/>
      <c r="MX38" s="116"/>
      <c r="MY38" s="116"/>
      <c r="MZ38" s="116"/>
      <c r="NA38" s="116"/>
      <c r="NB38" s="116"/>
      <c r="NC38" s="116"/>
      <c r="ND38" s="116"/>
      <c r="NE38" s="116"/>
      <c r="NF38" s="116"/>
      <c r="NG38" s="116"/>
      <c r="NH38" s="116"/>
      <c r="NI38" s="116"/>
      <c r="NJ38" s="116"/>
      <c r="NK38" s="116"/>
      <c r="NL38" s="116"/>
      <c r="NM38" s="116"/>
      <c r="NN38" s="116"/>
      <c r="NO38" s="116"/>
      <c r="NP38" s="116"/>
      <c r="NQ38" s="116"/>
      <c r="NR38" s="116"/>
      <c r="NS38" s="116"/>
      <c r="NT38" s="116"/>
      <c r="NU38" s="116"/>
      <c r="NV38" s="116"/>
      <c r="NW38" s="116"/>
      <c r="NX38" s="116"/>
      <c r="NY38" s="116"/>
      <c r="NZ38" s="116"/>
      <c r="OA38" s="116"/>
      <c r="OB38" s="116"/>
      <c r="OC38" s="116"/>
    </row>
    <row r="39" spans="1:438" s="117" customFormat="1">
      <c r="A39" s="111">
        <v>7794</v>
      </c>
      <c r="B39" s="112" t="s">
        <v>1440</v>
      </c>
      <c r="C39" s="113">
        <v>47805.37</v>
      </c>
      <c r="D39" s="114">
        <v>0</v>
      </c>
      <c r="E39" s="114">
        <v>2.3770000000000001E-5</v>
      </c>
      <c r="F39" s="115">
        <v>8.9099999999999994E-6</v>
      </c>
      <c r="G39" s="116"/>
      <c r="H39" s="116"/>
      <c r="I39" s="116"/>
      <c r="J39" s="116"/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  <c r="AA39" s="116"/>
      <c r="AB39" s="116"/>
      <c r="AC39" s="116"/>
      <c r="AD39" s="116"/>
      <c r="AE39" s="116"/>
      <c r="AF39" s="116"/>
      <c r="AG39" s="116"/>
      <c r="AH39" s="116"/>
      <c r="AI39" s="116"/>
      <c r="AJ39" s="116"/>
      <c r="AK39" s="116"/>
      <c r="AL39" s="116"/>
      <c r="AM39" s="116"/>
      <c r="AN39" s="116"/>
      <c r="AO39" s="116"/>
      <c r="AP39" s="116"/>
      <c r="AQ39" s="116"/>
      <c r="AR39" s="116"/>
      <c r="AS39" s="116"/>
      <c r="AT39" s="116"/>
      <c r="AU39" s="116"/>
      <c r="AV39" s="116"/>
      <c r="AW39" s="116"/>
      <c r="AX39" s="116"/>
      <c r="AY39" s="116"/>
      <c r="AZ39" s="116"/>
      <c r="BA39" s="116"/>
      <c r="BB39" s="116"/>
      <c r="BC39" s="116"/>
      <c r="BD39" s="116"/>
      <c r="BE39" s="116"/>
      <c r="BF39" s="116"/>
      <c r="BG39" s="116"/>
      <c r="BH39" s="116"/>
      <c r="BI39" s="116"/>
      <c r="BJ39" s="116"/>
      <c r="BK39" s="116"/>
      <c r="BL39" s="116"/>
      <c r="BM39" s="116"/>
      <c r="BN39" s="116"/>
      <c r="BO39" s="116"/>
      <c r="BP39" s="116"/>
      <c r="BQ39" s="116"/>
      <c r="BR39" s="116"/>
      <c r="BS39" s="116"/>
      <c r="BT39" s="116"/>
      <c r="BU39" s="116"/>
      <c r="BV39" s="116"/>
      <c r="BW39" s="116"/>
      <c r="BX39" s="116"/>
      <c r="BY39" s="116"/>
      <c r="BZ39" s="116"/>
      <c r="CA39" s="116"/>
      <c r="CB39" s="116"/>
      <c r="CC39" s="116"/>
      <c r="CD39" s="116"/>
      <c r="CE39" s="116"/>
      <c r="CF39" s="116"/>
      <c r="CG39" s="116"/>
      <c r="CH39" s="116"/>
      <c r="CI39" s="116"/>
      <c r="CJ39" s="116"/>
      <c r="CK39" s="116"/>
      <c r="CL39" s="116"/>
      <c r="CM39" s="116"/>
      <c r="CN39" s="116"/>
      <c r="CO39" s="116"/>
      <c r="CP39" s="116"/>
      <c r="CQ39" s="116"/>
      <c r="CR39" s="116"/>
      <c r="CS39" s="116"/>
      <c r="CT39" s="116"/>
      <c r="CU39" s="116"/>
      <c r="CV39" s="116"/>
      <c r="CW39" s="116"/>
      <c r="CX39" s="116"/>
      <c r="CY39" s="116"/>
      <c r="CZ39" s="116"/>
      <c r="DA39" s="116"/>
      <c r="DB39" s="116"/>
      <c r="DC39" s="116"/>
      <c r="DD39" s="116"/>
      <c r="DE39" s="116"/>
      <c r="DF39" s="116"/>
      <c r="DG39" s="116"/>
      <c r="DH39" s="116"/>
      <c r="DI39" s="116"/>
      <c r="DJ39" s="116"/>
      <c r="DK39" s="116"/>
      <c r="DL39" s="116"/>
      <c r="DM39" s="116"/>
      <c r="DN39" s="116"/>
      <c r="DO39" s="116"/>
      <c r="DP39" s="116"/>
      <c r="DQ39" s="116"/>
      <c r="DR39" s="116"/>
      <c r="DS39" s="116"/>
      <c r="DT39" s="116"/>
      <c r="DU39" s="116"/>
      <c r="DV39" s="116"/>
      <c r="DW39" s="116"/>
      <c r="DX39" s="116"/>
      <c r="DY39" s="116"/>
      <c r="DZ39" s="116"/>
      <c r="EA39" s="116"/>
      <c r="EB39" s="116"/>
      <c r="EC39" s="116"/>
      <c r="ED39" s="116"/>
      <c r="EE39" s="116"/>
      <c r="EF39" s="116"/>
      <c r="EG39" s="116"/>
      <c r="EH39" s="116"/>
      <c r="EI39" s="116"/>
      <c r="EJ39" s="116"/>
      <c r="EK39" s="116"/>
      <c r="EL39" s="116"/>
      <c r="EM39" s="116"/>
      <c r="EN39" s="116"/>
      <c r="EO39" s="116"/>
      <c r="EP39" s="116"/>
      <c r="EQ39" s="116"/>
      <c r="ER39" s="116"/>
      <c r="ES39" s="116"/>
      <c r="ET39" s="116"/>
      <c r="EU39" s="116"/>
      <c r="EV39" s="116"/>
      <c r="EW39" s="116"/>
      <c r="EX39" s="116"/>
      <c r="EY39" s="116"/>
      <c r="EZ39" s="116"/>
      <c r="FA39" s="116"/>
      <c r="FB39" s="116"/>
      <c r="FC39" s="116"/>
      <c r="FD39" s="116"/>
      <c r="FE39" s="116"/>
      <c r="FF39" s="116"/>
      <c r="FG39" s="116"/>
      <c r="FH39" s="116"/>
      <c r="FI39" s="116"/>
      <c r="FJ39" s="116"/>
      <c r="FK39" s="116"/>
      <c r="FL39" s="116"/>
      <c r="FM39" s="116"/>
      <c r="FN39" s="116"/>
      <c r="FO39" s="116"/>
      <c r="FP39" s="116"/>
      <c r="FQ39" s="116"/>
      <c r="FR39" s="116"/>
      <c r="FS39" s="116"/>
      <c r="FT39" s="116"/>
      <c r="FU39" s="116"/>
      <c r="FV39" s="116"/>
      <c r="FW39" s="116"/>
      <c r="FX39" s="116"/>
      <c r="FY39" s="116"/>
      <c r="FZ39" s="116"/>
      <c r="GA39" s="116"/>
      <c r="GB39" s="116"/>
      <c r="GC39" s="116"/>
      <c r="GD39" s="116"/>
      <c r="GE39" s="116"/>
      <c r="GF39" s="116"/>
      <c r="GG39" s="116"/>
      <c r="GH39" s="116"/>
      <c r="GI39" s="116"/>
      <c r="GJ39" s="116"/>
      <c r="GK39" s="116"/>
      <c r="GL39" s="116"/>
      <c r="GM39" s="116"/>
      <c r="GN39" s="116"/>
      <c r="GO39" s="116"/>
      <c r="GP39" s="116"/>
      <c r="GQ39" s="116"/>
      <c r="GR39" s="116"/>
      <c r="GS39" s="116"/>
      <c r="GT39" s="116"/>
      <c r="GU39" s="116"/>
      <c r="GV39" s="116"/>
      <c r="GW39" s="116"/>
      <c r="GX39" s="116"/>
      <c r="GY39" s="116"/>
      <c r="GZ39" s="116"/>
      <c r="HA39" s="116"/>
      <c r="HB39" s="116"/>
      <c r="HC39" s="116"/>
      <c r="HD39" s="116"/>
      <c r="HE39" s="116"/>
      <c r="HF39" s="116"/>
      <c r="HG39" s="116"/>
      <c r="HH39" s="116"/>
      <c r="HI39" s="116"/>
      <c r="HJ39" s="116"/>
      <c r="HK39" s="116"/>
      <c r="HL39" s="116"/>
      <c r="HM39" s="116"/>
      <c r="HN39" s="116"/>
      <c r="HO39" s="116"/>
      <c r="HP39" s="116"/>
      <c r="HQ39" s="116"/>
      <c r="HR39" s="116"/>
      <c r="HS39" s="116"/>
      <c r="HT39" s="116"/>
      <c r="HU39" s="116"/>
      <c r="HV39" s="116"/>
      <c r="HW39" s="116"/>
      <c r="HX39" s="116"/>
      <c r="HY39" s="116"/>
      <c r="HZ39" s="116"/>
      <c r="IA39" s="116"/>
      <c r="IB39" s="116"/>
      <c r="IC39" s="116"/>
      <c r="ID39" s="116"/>
      <c r="IE39" s="116"/>
      <c r="IF39" s="116"/>
      <c r="IG39" s="116"/>
      <c r="IH39" s="116"/>
      <c r="II39" s="116"/>
      <c r="IJ39" s="116"/>
      <c r="IK39" s="116"/>
      <c r="IL39" s="116"/>
      <c r="IM39" s="116"/>
      <c r="IN39" s="116"/>
      <c r="IO39" s="116"/>
      <c r="IP39" s="116"/>
      <c r="IQ39" s="116"/>
      <c r="IR39" s="116"/>
      <c r="IS39" s="116"/>
      <c r="IT39" s="116"/>
      <c r="IU39" s="116"/>
      <c r="IV39" s="116"/>
      <c r="IW39" s="116"/>
      <c r="IX39" s="116"/>
      <c r="IY39" s="116"/>
      <c r="IZ39" s="116"/>
      <c r="JA39" s="116"/>
      <c r="JB39" s="116"/>
      <c r="JC39" s="116"/>
      <c r="JD39" s="116"/>
      <c r="JE39" s="116"/>
      <c r="JF39" s="116"/>
      <c r="JG39" s="116"/>
      <c r="JH39" s="116"/>
      <c r="JI39" s="116"/>
      <c r="JJ39" s="116"/>
      <c r="JK39" s="116"/>
      <c r="JL39" s="116"/>
      <c r="JM39" s="116"/>
      <c r="JN39" s="116"/>
      <c r="JO39" s="116"/>
      <c r="JP39" s="116"/>
      <c r="JQ39" s="116"/>
      <c r="JR39" s="116"/>
      <c r="JS39" s="116"/>
      <c r="JT39" s="116"/>
      <c r="JU39" s="116"/>
      <c r="JV39" s="116"/>
      <c r="JW39" s="116"/>
      <c r="JX39" s="116"/>
      <c r="JY39" s="116"/>
      <c r="JZ39" s="116"/>
      <c r="KA39" s="116"/>
      <c r="KB39" s="116"/>
      <c r="KC39" s="116"/>
      <c r="KD39" s="116"/>
      <c r="KE39" s="116"/>
      <c r="KF39" s="116"/>
      <c r="KG39" s="116"/>
      <c r="KH39" s="116"/>
      <c r="KI39" s="116"/>
      <c r="KJ39" s="116"/>
      <c r="KK39" s="116"/>
      <c r="KL39" s="116"/>
      <c r="KM39" s="116"/>
      <c r="KN39" s="116"/>
      <c r="KO39" s="116"/>
      <c r="KP39" s="116"/>
      <c r="KQ39" s="116"/>
      <c r="KR39" s="116"/>
      <c r="KS39" s="116"/>
      <c r="KT39" s="116"/>
      <c r="KU39" s="116"/>
      <c r="KV39" s="116"/>
      <c r="KW39" s="116"/>
      <c r="KX39" s="116"/>
      <c r="KY39" s="116"/>
      <c r="KZ39" s="116"/>
      <c r="LA39" s="116"/>
      <c r="LB39" s="116"/>
      <c r="LC39" s="116"/>
      <c r="LD39" s="116"/>
      <c r="LE39" s="116"/>
      <c r="LF39" s="116"/>
      <c r="LG39" s="116"/>
      <c r="LH39" s="116"/>
      <c r="LI39" s="116"/>
      <c r="LJ39" s="116"/>
      <c r="LK39" s="116"/>
      <c r="LL39" s="116"/>
      <c r="LM39" s="116"/>
      <c r="LN39" s="116"/>
      <c r="LO39" s="116"/>
      <c r="LP39" s="116"/>
      <c r="LQ39" s="116"/>
      <c r="LR39" s="116"/>
      <c r="LS39" s="116"/>
      <c r="LT39" s="116"/>
      <c r="LU39" s="116"/>
      <c r="LV39" s="116"/>
      <c r="LW39" s="116"/>
      <c r="LX39" s="116"/>
      <c r="LY39" s="116"/>
      <c r="LZ39" s="116"/>
      <c r="MA39" s="116"/>
      <c r="MB39" s="116"/>
      <c r="MC39" s="116"/>
      <c r="MD39" s="116"/>
      <c r="ME39" s="116"/>
      <c r="MF39" s="116"/>
      <c r="MG39" s="116"/>
      <c r="MH39" s="116"/>
      <c r="MI39" s="116"/>
      <c r="MJ39" s="116"/>
      <c r="MK39" s="116"/>
      <c r="ML39" s="116"/>
      <c r="MM39" s="116"/>
      <c r="MN39" s="116"/>
      <c r="MO39" s="116"/>
      <c r="MP39" s="116"/>
      <c r="MQ39" s="116"/>
      <c r="MR39" s="116"/>
      <c r="MS39" s="116"/>
      <c r="MT39" s="116"/>
      <c r="MU39" s="116"/>
      <c r="MV39" s="116"/>
      <c r="MW39" s="116"/>
      <c r="MX39" s="116"/>
      <c r="MY39" s="116"/>
      <c r="MZ39" s="116"/>
      <c r="NA39" s="116"/>
      <c r="NB39" s="116"/>
      <c r="NC39" s="116"/>
      <c r="ND39" s="116"/>
      <c r="NE39" s="116"/>
      <c r="NF39" s="116"/>
      <c r="NG39" s="116"/>
      <c r="NH39" s="116"/>
      <c r="NI39" s="116"/>
      <c r="NJ39" s="116"/>
      <c r="NK39" s="116"/>
      <c r="NL39" s="116"/>
      <c r="NM39" s="116"/>
      <c r="NN39" s="116"/>
      <c r="NO39" s="116"/>
      <c r="NP39" s="116"/>
      <c r="NQ39" s="116"/>
      <c r="NR39" s="116"/>
      <c r="NS39" s="116"/>
      <c r="NT39" s="116"/>
      <c r="NU39" s="116"/>
      <c r="NV39" s="116"/>
      <c r="NW39" s="116"/>
      <c r="NX39" s="116"/>
      <c r="NY39" s="116"/>
      <c r="NZ39" s="116"/>
      <c r="OA39" s="116"/>
      <c r="OB39" s="116"/>
      <c r="OC39" s="116"/>
    </row>
    <row r="40" spans="1:438" s="117" customFormat="1">
      <c r="A40" s="111">
        <v>7798</v>
      </c>
      <c r="B40" s="112" t="s">
        <v>1441</v>
      </c>
      <c r="C40" s="113">
        <v>109783.92</v>
      </c>
      <c r="D40" s="114">
        <v>0</v>
      </c>
      <c r="E40" s="114">
        <v>5.4589999999999997E-5</v>
      </c>
      <c r="F40" s="115">
        <v>2.0469999999999999E-5</v>
      </c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  <c r="AC40" s="116"/>
      <c r="AD40" s="116"/>
      <c r="AE40" s="116"/>
      <c r="AF40" s="116"/>
      <c r="AG40" s="116"/>
      <c r="AH40" s="116"/>
      <c r="AI40" s="116"/>
      <c r="AJ40" s="116"/>
      <c r="AK40" s="116"/>
      <c r="AL40" s="116"/>
      <c r="AM40" s="116"/>
      <c r="AN40" s="116"/>
      <c r="AO40" s="116"/>
      <c r="AP40" s="116"/>
      <c r="AQ40" s="116"/>
      <c r="AR40" s="116"/>
      <c r="AS40" s="116"/>
      <c r="AT40" s="116"/>
      <c r="AU40" s="116"/>
      <c r="AV40" s="116"/>
      <c r="AW40" s="116"/>
      <c r="AX40" s="116"/>
      <c r="AY40" s="116"/>
      <c r="AZ40" s="116"/>
      <c r="BA40" s="116"/>
      <c r="BB40" s="116"/>
      <c r="BC40" s="116"/>
      <c r="BD40" s="116"/>
      <c r="BE40" s="116"/>
      <c r="BF40" s="116"/>
      <c r="BG40" s="116"/>
      <c r="BH40" s="116"/>
      <c r="BI40" s="116"/>
      <c r="BJ40" s="116"/>
      <c r="BK40" s="116"/>
      <c r="BL40" s="116"/>
      <c r="BM40" s="116"/>
      <c r="BN40" s="116"/>
      <c r="BO40" s="116"/>
      <c r="BP40" s="116"/>
      <c r="BQ40" s="116"/>
      <c r="BR40" s="116"/>
      <c r="BS40" s="116"/>
      <c r="BT40" s="116"/>
      <c r="BU40" s="116"/>
      <c r="BV40" s="116"/>
      <c r="BW40" s="116"/>
      <c r="BX40" s="116"/>
      <c r="BY40" s="116"/>
      <c r="BZ40" s="116"/>
      <c r="CA40" s="116"/>
      <c r="CB40" s="116"/>
      <c r="CC40" s="116"/>
      <c r="CD40" s="116"/>
      <c r="CE40" s="116"/>
      <c r="CF40" s="116"/>
      <c r="CG40" s="116"/>
      <c r="CH40" s="116"/>
      <c r="CI40" s="116"/>
      <c r="CJ40" s="116"/>
      <c r="CK40" s="116"/>
      <c r="CL40" s="116"/>
      <c r="CM40" s="116"/>
      <c r="CN40" s="116"/>
      <c r="CO40" s="116"/>
      <c r="CP40" s="116"/>
      <c r="CQ40" s="116"/>
      <c r="CR40" s="116"/>
      <c r="CS40" s="116"/>
      <c r="CT40" s="116"/>
      <c r="CU40" s="116"/>
      <c r="CV40" s="116"/>
      <c r="CW40" s="116"/>
      <c r="CX40" s="116"/>
      <c r="CY40" s="116"/>
      <c r="CZ40" s="116"/>
      <c r="DA40" s="116"/>
      <c r="DB40" s="116"/>
      <c r="DC40" s="116"/>
      <c r="DD40" s="116"/>
      <c r="DE40" s="116"/>
      <c r="DF40" s="116"/>
      <c r="DG40" s="116"/>
      <c r="DH40" s="116"/>
      <c r="DI40" s="116"/>
      <c r="DJ40" s="116"/>
      <c r="DK40" s="116"/>
      <c r="DL40" s="116"/>
      <c r="DM40" s="116"/>
      <c r="DN40" s="116"/>
      <c r="DO40" s="116"/>
      <c r="DP40" s="116"/>
      <c r="DQ40" s="116"/>
      <c r="DR40" s="116"/>
      <c r="DS40" s="116"/>
      <c r="DT40" s="116"/>
      <c r="DU40" s="116"/>
      <c r="DV40" s="116"/>
      <c r="DW40" s="116"/>
      <c r="DX40" s="116"/>
      <c r="DY40" s="116"/>
      <c r="DZ40" s="116"/>
      <c r="EA40" s="116"/>
      <c r="EB40" s="116"/>
      <c r="EC40" s="116"/>
      <c r="ED40" s="116"/>
      <c r="EE40" s="116"/>
      <c r="EF40" s="116"/>
      <c r="EG40" s="116"/>
      <c r="EH40" s="116"/>
      <c r="EI40" s="116"/>
      <c r="EJ40" s="116"/>
      <c r="EK40" s="116"/>
      <c r="EL40" s="116"/>
      <c r="EM40" s="116"/>
      <c r="EN40" s="116"/>
      <c r="EO40" s="116"/>
      <c r="EP40" s="116"/>
      <c r="EQ40" s="116"/>
      <c r="ER40" s="116"/>
      <c r="ES40" s="116"/>
      <c r="ET40" s="116"/>
      <c r="EU40" s="116"/>
      <c r="EV40" s="116"/>
      <c r="EW40" s="116"/>
      <c r="EX40" s="116"/>
      <c r="EY40" s="116"/>
      <c r="EZ40" s="116"/>
      <c r="FA40" s="116"/>
      <c r="FB40" s="116"/>
      <c r="FC40" s="116"/>
      <c r="FD40" s="116"/>
      <c r="FE40" s="116"/>
      <c r="FF40" s="116"/>
      <c r="FG40" s="116"/>
      <c r="FH40" s="116"/>
      <c r="FI40" s="116"/>
      <c r="FJ40" s="116"/>
      <c r="FK40" s="116"/>
      <c r="FL40" s="116"/>
      <c r="FM40" s="116"/>
      <c r="FN40" s="116"/>
      <c r="FO40" s="116"/>
      <c r="FP40" s="116"/>
      <c r="FQ40" s="116"/>
      <c r="FR40" s="116"/>
      <c r="FS40" s="116"/>
      <c r="FT40" s="116"/>
      <c r="FU40" s="116"/>
      <c r="FV40" s="116"/>
      <c r="FW40" s="116"/>
      <c r="FX40" s="116"/>
      <c r="FY40" s="116"/>
      <c r="FZ40" s="116"/>
      <c r="GA40" s="116"/>
      <c r="GB40" s="116"/>
      <c r="GC40" s="116"/>
      <c r="GD40" s="116"/>
      <c r="GE40" s="116"/>
      <c r="GF40" s="116"/>
      <c r="GG40" s="116"/>
      <c r="GH40" s="116"/>
      <c r="GI40" s="116"/>
      <c r="GJ40" s="116"/>
      <c r="GK40" s="116"/>
      <c r="GL40" s="116"/>
      <c r="GM40" s="116"/>
      <c r="GN40" s="116"/>
      <c r="GO40" s="116"/>
      <c r="GP40" s="116"/>
      <c r="GQ40" s="116"/>
      <c r="GR40" s="116"/>
      <c r="GS40" s="116"/>
      <c r="GT40" s="116"/>
      <c r="GU40" s="116"/>
      <c r="GV40" s="116"/>
      <c r="GW40" s="116"/>
      <c r="GX40" s="116"/>
      <c r="GY40" s="116"/>
      <c r="GZ40" s="116"/>
      <c r="HA40" s="116"/>
      <c r="HB40" s="116"/>
      <c r="HC40" s="116"/>
      <c r="HD40" s="116"/>
      <c r="HE40" s="116"/>
      <c r="HF40" s="116"/>
      <c r="HG40" s="116"/>
      <c r="HH40" s="116"/>
      <c r="HI40" s="116"/>
      <c r="HJ40" s="116"/>
      <c r="HK40" s="116"/>
      <c r="HL40" s="116"/>
      <c r="HM40" s="116"/>
      <c r="HN40" s="116"/>
      <c r="HO40" s="116"/>
      <c r="HP40" s="116"/>
      <c r="HQ40" s="116"/>
      <c r="HR40" s="116"/>
      <c r="HS40" s="116"/>
      <c r="HT40" s="116"/>
      <c r="HU40" s="116"/>
      <c r="HV40" s="116"/>
      <c r="HW40" s="116"/>
      <c r="HX40" s="116"/>
      <c r="HY40" s="116"/>
      <c r="HZ40" s="116"/>
      <c r="IA40" s="116"/>
      <c r="IB40" s="116"/>
      <c r="IC40" s="116"/>
      <c r="ID40" s="116"/>
      <c r="IE40" s="116"/>
      <c r="IF40" s="116"/>
      <c r="IG40" s="116"/>
      <c r="IH40" s="116"/>
      <c r="II40" s="116"/>
      <c r="IJ40" s="116"/>
      <c r="IK40" s="116"/>
      <c r="IL40" s="116"/>
      <c r="IM40" s="116"/>
      <c r="IN40" s="116"/>
      <c r="IO40" s="116"/>
      <c r="IP40" s="116"/>
      <c r="IQ40" s="116"/>
      <c r="IR40" s="116"/>
      <c r="IS40" s="116"/>
      <c r="IT40" s="116"/>
      <c r="IU40" s="116"/>
      <c r="IV40" s="116"/>
      <c r="IW40" s="116"/>
      <c r="IX40" s="116"/>
      <c r="IY40" s="116"/>
      <c r="IZ40" s="116"/>
      <c r="JA40" s="116"/>
      <c r="JB40" s="116"/>
      <c r="JC40" s="116"/>
      <c r="JD40" s="116"/>
      <c r="JE40" s="116"/>
      <c r="JF40" s="116"/>
      <c r="JG40" s="116"/>
      <c r="JH40" s="116"/>
      <c r="JI40" s="116"/>
      <c r="JJ40" s="116"/>
      <c r="JK40" s="116"/>
      <c r="JL40" s="116"/>
      <c r="JM40" s="116"/>
      <c r="JN40" s="116"/>
      <c r="JO40" s="116"/>
      <c r="JP40" s="116"/>
      <c r="JQ40" s="116"/>
      <c r="JR40" s="116"/>
      <c r="JS40" s="116"/>
      <c r="JT40" s="116"/>
      <c r="JU40" s="116"/>
      <c r="JV40" s="116"/>
      <c r="JW40" s="116"/>
      <c r="JX40" s="116"/>
      <c r="JY40" s="116"/>
      <c r="JZ40" s="116"/>
      <c r="KA40" s="116"/>
      <c r="KB40" s="116"/>
      <c r="KC40" s="116"/>
      <c r="KD40" s="116"/>
      <c r="KE40" s="116"/>
      <c r="KF40" s="116"/>
      <c r="KG40" s="116"/>
      <c r="KH40" s="116"/>
      <c r="KI40" s="116"/>
      <c r="KJ40" s="116"/>
      <c r="KK40" s="116"/>
      <c r="KL40" s="116"/>
      <c r="KM40" s="116"/>
      <c r="KN40" s="116"/>
      <c r="KO40" s="116"/>
      <c r="KP40" s="116"/>
      <c r="KQ40" s="116"/>
      <c r="KR40" s="116"/>
      <c r="KS40" s="116"/>
      <c r="KT40" s="116"/>
      <c r="KU40" s="116"/>
      <c r="KV40" s="116"/>
      <c r="KW40" s="116"/>
      <c r="KX40" s="116"/>
      <c r="KY40" s="116"/>
      <c r="KZ40" s="116"/>
      <c r="LA40" s="116"/>
      <c r="LB40" s="116"/>
      <c r="LC40" s="116"/>
      <c r="LD40" s="116"/>
      <c r="LE40" s="116"/>
      <c r="LF40" s="116"/>
      <c r="LG40" s="116"/>
      <c r="LH40" s="116"/>
      <c r="LI40" s="116"/>
      <c r="LJ40" s="116"/>
      <c r="LK40" s="116"/>
      <c r="LL40" s="116"/>
      <c r="LM40" s="116"/>
      <c r="LN40" s="116"/>
      <c r="LO40" s="116"/>
      <c r="LP40" s="116"/>
      <c r="LQ40" s="116"/>
      <c r="LR40" s="116"/>
      <c r="LS40" s="116"/>
      <c r="LT40" s="116"/>
      <c r="LU40" s="116"/>
      <c r="LV40" s="116"/>
      <c r="LW40" s="116"/>
      <c r="LX40" s="116"/>
      <c r="LY40" s="116"/>
      <c r="LZ40" s="116"/>
      <c r="MA40" s="116"/>
      <c r="MB40" s="116"/>
      <c r="MC40" s="116"/>
      <c r="MD40" s="116"/>
      <c r="ME40" s="116"/>
      <c r="MF40" s="116"/>
      <c r="MG40" s="116"/>
      <c r="MH40" s="116"/>
      <c r="MI40" s="116"/>
      <c r="MJ40" s="116"/>
      <c r="MK40" s="116"/>
      <c r="ML40" s="116"/>
      <c r="MM40" s="116"/>
      <c r="MN40" s="116"/>
      <c r="MO40" s="116"/>
      <c r="MP40" s="116"/>
      <c r="MQ40" s="116"/>
      <c r="MR40" s="116"/>
      <c r="MS40" s="116"/>
      <c r="MT40" s="116"/>
      <c r="MU40" s="116"/>
      <c r="MV40" s="116"/>
      <c r="MW40" s="116"/>
      <c r="MX40" s="116"/>
      <c r="MY40" s="116"/>
      <c r="MZ40" s="116"/>
      <c r="NA40" s="116"/>
      <c r="NB40" s="116"/>
      <c r="NC40" s="116"/>
      <c r="ND40" s="116"/>
      <c r="NE40" s="116"/>
      <c r="NF40" s="116"/>
      <c r="NG40" s="116"/>
      <c r="NH40" s="116"/>
      <c r="NI40" s="116"/>
      <c r="NJ40" s="116"/>
      <c r="NK40" s="116"/>
      <c r="NL40" s="116"/>
      <c r="NM40" s="116"/>
      <c r="NN40" s="116"/>
      <c r="NO40" s="116"/>
      <c r="NP40" s="116"/>
      <c r="NQ40" s="116"/>
      <c r="NR40" s="116"/>
      <c r="NS40" s="116"/>
      <c r="NT40" s="116"/>
      <c r="NU40" s="116"/>
      <c r="NV40" s="116"/>
      <c r="NW40" s="116"/>
      <c r="NX40" s="116"/>
      <c r="NY40" s="116"/>
      <c r="NZ40" s="116"/>
      <c r="OA40" s="116"/>
      <c r="OB40" s="116"/>
      <c r="OC40" s="116"/>
    </row>
    <row r="41" spans="1:438" s="117" customFormat="1">
      <c r="A41" s="111">
        <v>7805</v>
      </c>
      <c r="B41" s="112" t="s">
        <v>1443</v>
      </c>
      <c r="C41" s="113">
        <v>123510.83</v>
      </c>
      <c r="D41" s="114">
        <v>0</v>
      </c>
      <c r="E41" s="114">
        <v>6.1420000000000005E-5</v>
      </c>
      <c r="F41" s="115">
        <v>2.3030000000000001E-5</v>
      </c>
      <c r="G41" s="116"/>
      <c r="H41" s="116"/>
      <c r="I41" s="116"/>
      <c r="J41" s="116"/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  <c r="AA41" s="116"/>
      <c r="AB41" s="116"/>
      <c r="AC41" s="116"/>
      <c r="AD41" s="116"/>
      <c r="AE41" s="116"/>
      <c r="AF41" s="116"/>
      <c r="AG41" s="116"/>
      <c r="AH41" s="116"/>
      <c r="AI41" s="116"/>
      <c r="AJ41" s="116"/>
      <c r="AK41" s="116"/>
      <c r="AL41" s="116"/>
      <c r="AM41" s="116"/>
      <c r="AN41" s="116"/>
      <c r="AO41" s="116"/>
      <c r="AP41" s="116"/>
      <c r="AQ41" s="116"/>
      <c r="AR41" s="116"/>
      <c r="AS41" s="116"/>
      <c r="AT41" s="116"/>
      <c r="AU41" s="116"/>
      <c r="AV41" s="116"/>
      <c r="AW41" s="116"/>
      <c r="AX41" s="116"/>
      <c r="AY41" s="116"/>
      <c r="AZ41" s="116"/>
      <c r="BA41" s="116"/>
      <c r="BB41" s="116"/>
      <c r="BC41" s="116"/>
      <c r="BD41" s="116"/>
      <c r="BE41" s="116"/>
      <c r="BF41" s="116"/>
      <c r="BG41" s="116"/>
      <c r="BH41" s="116"/>
      <c r="BI41" s="116"/>
      <c r="BJ41" s="116"/>
      <c r="BK41" s="116"/>
      <c r="BL41" s="116"/>
      <c r="BM41" s="116"/>
      <c r="BN41" s="116"/>
      <c r="BO41" s="116"/>
      <c r="BP41" s="116"/>
      <c r="BQ41" s="116"/>
      <c r="BR41" s="116"/>
      <c r="BS41" s="116"/>
      <c r="BT41" s="116"/>
      <c r="BU41" s="116"/>
      <c r="BV41" s="116"/>
      <c r="BW41" s="116"/>
      <c r="BX41" s="116"/>
      <c r="BY41" s="116"/>
      <c r="BZ41" s="116"/>
      <c r="CA41" s="116"/>
      <c r="CB41" s="116"/>
      <c r="CC41" s="116"/>
      <c r="CD41" s="116"/>
      <c r="CE41" s="116"/>
      <c r="CF41" s="116"/>
      <c r="CG41" s="116"/>
      <c r="CH41" s="116"/>
      <c r="CI41" s="116"/>
      <c r="CJ41" s="116"/>
      <c r="CK41" s="116"/>
      <c r="CL41" s="116"/>
      <c r="CM41" s="116"/>
      <c r="CN41" s="116"/>
      <c r="CO41" s="116"/>
      <c r="CP41" s="116"/>
      <c r="CQ41" s="116"/>
      <c r="CR41" s="116"/>
      <c r="CS41" s="116"/>
      <c r="CT41" s="116"/>
      <c r="CU41" s="116"/>
      <c r="CV41" s="116"/>
      <c r="CW41" s="116"/>
      <c r="CX41" s="116"/>
      <c r="CY41" s="116"/>
      <c r="CZ41" s="116"/>
      <c r="DA41" s="116"/>
      <c r="DB41" s="116"/>
      <c r="DC41" s="116"/>
      <c r="DD41" s="116"/>
      <c r="DE41" s="116"/>
      <c r="DF41" s="116"/>
      <c r="DG41" s="116"/>
      <c r="DH41" s="116"/>
      <c r="DI41" s="116"/>
      <c r="DJ41" s="116"/>
      <c r="DK41" s="116"/>
      <c r="DL41" s="116"/>
      <c r="DM41" s="116"/>
      <c r="DN41" s="116"/>
      <c r="DO41" s="116"/>
      <c r="DP41" s="116"/>
      <c r="DQ41" s="116"/>
      <c r="DR41" s="116"/>
      <c r="DS41" s="116"/>
      <c r="DT41" s="116"/>
      <c r="DU41" s="116"/>
      <c r="DV41" s="116"/>
      <c r="DW41" s="116"/>
      <c r="DX41" s="116"/>
      <c r="DY41" s="116"/>
      <c r="DZ41" s="116"/>
      <c r="EA41" s="116"/>
      <c r="EB41" s="116"/>
      <c r="EC41" s="116"/>
      <c r="ED41" s="116"/>
      <c r="EE41" s="116"/>
      <c r="EF41" s="116"/>
      <c r="EG41" s="116"/>
      <c r="EH41" s="116"/>
      <c r="EI41" s="116"/>
      <c r="EJ41" s="116"/>
      <c r="EK41" s="116"/>
      <c r="EL41" s="116"/>
      <c r="EM41" s="116"/>
      <c r="EN41" s="116"/>
      <c r="EO41" s="116"/>
      <c r="EP41" s="116"/>
      <c r="EQ41" s="116"/>
      <c r="ER41" s="116"/>
      <c r="ES41" s="116"/>
      <c r="ET41" s="116"/>
      <c r="EU41" s="116"/>
      <c r="EV41" s="116"/>
      <c r="EW41" s="116"/>
      <c r="EX41" s="116"/>
      <c r="EY41" s="116"/>
      <c r="EZ41" s="116"/>
      <c r="FA41" s="116"/>
      <c r="FB41" s="116"/>
      <c r="FC41" s="116"/>
      <c r="FD41" s="116"/>
      <c r="FE41" s="116"/>
      <c r="FF41" s="116"/>
      <c r="FG41" s="116"/>
      <c r="FH41" s="116"/>
      <c r="FI41" s="116"/>
      <c r="FJ41" s="116"/>
      <c r="FK41" s="116"/>
      <c r="FL41" s="116"/>
      <c r="FM41" s="116"/>
      <c r="FN41" s="116"/>
      <c r="FO41" s="116"/>
      <c r="FP41" s="116"/>
      <c r="FQ41" s="116"/>
      <c r="FR41" s="116"/>
      <c r="FS41" s="116"/>
      <c r="FT41" s="116"/>
      <c r="FU41" s="116"/>
      <c r="FV41" s="116"/>
      <c r="FW41" s="116"/>
      <c r="FX41" s="116"/>
      <c r="FY41" s="116"/>
      <c r="FZ41" s="116"/>
      <c r="GA41" s="116"/>
      <c r="GB41" s="116"/>
      <c r="GC41" s="116"/>
      <c r="GD41" s="116"/>
      <c r="GE41" s="116"/>
      <c r="GF41" s="116"/>
      <c r="GG41" s="116"/>
      <c r="GH41" s="116"/>
      <c r="GI41" s="116"/>
      <c r="GJ41" s="116"/>
      <c r="GK41" s="116"/>
      <c r="GL41" s="116"/>
      <c r="GM41" s="116"/>
      <c r="GN41" s="116"/>
      <c r="GO41" s="116"/>
      <c r="GP41" s="116"/>
      <c r="GQ41" s="116"/>
      <c r="GR41" s="116"/>
      <c r="GS41" s="116"/>
      <c r="GT41" s="116"/>
      <c r="GU41" s="116"/>
      <c r="GV41" s="116"/>
      <c r="GW41" s="116"/>
      <c r="GX41" s="116"/>
      <c r="GY41" s="116"/>
      <c r="GZ41" s="116"/>
      <c r="HA41" s="116"/>
      <c r="HB41" s="116"/>
      <c r="HC41" s="116"/>
      <c r="HD41" s="116"/>
      <c r="HE41" s="116"/>
      <c r="HF41" s="116"/>
      <c r="HG41" s="116"/>
      <c r="HH41" s="116"/>
      <c r="HI41" s="116"/>
      <c r="HJ41" s="116"/>
      <c r="HK41" s="116"/>
      <c r="HL41" s="116"/>
      <c r="HM41" s="116"/>
      <c r="HN41" s="116"/>
      <c r="HO41" s="116"/>
      <c r="HP41" s="116"/>
      <c r="HQ41" s="116"/>
      <c r="HR41" s="116"/>
      <c r="HS41" s="116"/>
      <c r="HT41" s="116"/>
      <c r="HU41" s="116"/>
      <c r="HV41" s="116"/>
      <c r="HW41" s="116"/>
      <c r="HX41" s="116"/>
      <c r="HY41" s="116"/>
      <c r="HZ41" s="116"/>
      <c r="IA41" s="116"/>
      <c r="IB41" s="116"/>
      <c r="IC41" s="116"/>
      <c r="ID41" s="116"/>
      <c r="IE41" s="116"/>
      <c r="IF41" s="116"/>
      <c r="IG41" s="116"/>
      <c r="IH41" s="116"/>
      <c r="II41" s="116"/>
      <c r="IJ41" s="116"/>
      <c r="IK41" s="116"/>
      <c r="IL41" s="116"/>
      <c r="IM41" s="116"/>
      <c r="IN41" s="116"/>
      <c r="IO41" s="116"/>
      <c r="IP41" s="116"/>
      <c r="IQ41" s="116"/>
      <c r="IR41" s="116"/>
      <c r="IS41" s="116"/>
      <c r="IT41" s="116"/>
      <c r="IU41" s="116"/>
      <c r="IV41" s="116"/>
      <c r="IW41" s="116"/>
      <c r="IX41" s="116"/>
      <c r="IY41" s="116"/>
      <c r="IZ41" s="116"/>
      <c r="JA41" s="116"/>
      <c r="JB41" s="116"/>
      <c r="JC41" s="116"/>
      <c r="JD41" s="116"/>
      <c r="JE41" s="116"/>
      <c r="JF41" s="116"/>
      <c r="JG41" s="116"/>
      <c r="JH41" s="116"/>
      <c r="JI41" s="116"/>
      <c r="JJ41" s="116"/>
      <c r="JK41" s="116"/>
      <c r="JL41" s="116"/>
      <c r="JM41" s="116"/>
      <c r="JN41" s="116"/>
      <c r="JO41" s="116"/>
      <c r="JP41" s="116"/>
      <c r="JQ41" s="116"/>
      <c r="JR41" s="116"/>
      <c r="JS41" s="116"/>
      <c r="JT41" s="116"/>
      <c r="JU41" s="116"/>
      <c r="JV41" s="116"/>
      <c r="JW41" s="116"/>
      <c r="JX41" s="116"/>
      <c r="JY41" s="116"/>
      <c r="JZ41" s="116"/>
      <c r="KA41" s="116"/>
      <c r="KB41" s="116"/>
      <c r="KC41" s="116"/>
      <c r="KD41" s="116"/>
      <c r="KE41" s="116"/>
      <c r="KF41" s="116"/>
      <c r="KG41" s="116"/>
      <c r="KH41" s="116"/>
      <c r="KI41" s="116"/>
      <c r="KJ41" s="116"/>
      <c r="KK41" s="116"/>
      <c r="KL41" s="116"/>
      <c r="KM41" s="116"/>
      <c r="KN41" s="116"/>
      <c r="KO41" s="116"/>
      <c r="KP41" s="116"/>
      <c r="KQ41" s="116"/>
      <c r="KR41" s="116"/>
      <c r="KS41" s="116"/>
      <c r="KT41" s="116"/>
      <c r="KU41" s="116"/>
      <c r="KV41" s="116"/>
      <c r="KW41" s="116"/>
      <c r="KX41" s="116"/>
      <c r="KY41" s="116"/>
      <c r="KZ41" s="116"/>
      <c r="LA41" s="116"/>
      <c r="LB41" s="116"/>
      <c r="LC41" s="116"/>
      <c r="LD41" s="116"/>
      <c r="LE41" s="116"/>
      <c r="LF41" s="116"/>
      <c r="LG41" s="116"/>
      <c r="LH41" s="116"/>
      <c r="LI41" s="116"/>
      <c r="LJ41" s="116"/>
      <c r="LK41" s="116"/>
      <c r="LL41" s="116"/>
      <c r="LM41" s="116"/>
      <c r="LN41" s="116"/>
      <c r="LO41" s="116"/>
      <c r="LP41" s="116"/>
      <c r="LQ41" s="116"/>
      <c r="LR41" s="116"/>
      <c r="LS41" s="116"/>
      <c r="LT41" s="116"/>
      <c r="LU41" s="116"/>
      <c r="LV41" s="116"/>
      <c r="LW41" s="116"/>
      <c r="LX41" s="116"/>
      <c r="LY41" s="116"/>
      <c r="LZ41" s="116"/>
      <c r="MA41" s="116"/>
      <c r="MB41" s="116"/>
      <c r="MC41" s="116"/>
      <c r="MD41" s="116"/>
      <c r="ME41" s="116"/>
      <c r="MF41" s="116"/>
      <c r="MG41" s="116"/>
      <c r="MH41" s="116"/>
      <c r="MI41" s="116"/>
      <c r="MJ41" s="116"/>
      <c r="MK41" s="116"/>
      <c r="ML41" s="116"/>
      <c r="MM41" s="116"/>
      <c r="MN41" s="116"/>
      <c r="MO41" s="116"/>
      <c r="MP41" s="116"/>
      <c r="MQ41" s="116"/>
      <c r="MR41" s="116"/>
      <c r="MS41" s="116"/>
      <c r="MT41" s="116"/>
      <c r="MU41" s="116"/>
      <c r="MV41" s="116"/>
      <c r="MW41" s="116"/>
      <c r="MX41" s="116"/>
      <c r="MY41" s="116"/>
      <c r="MZ41" s="116"/>
      <c r="NA41" s="116"/>
      <c r="NB41" s="116"/>
      <c r="NC41" s="116"/>
      <c r="ND41" s="116"/>
      <c r="NE41" s="116"/>
      <c r="NF41" s="116"/>
      <c r="NG41" s="116"/>
      <c r="NH41" s="116"/>
      <c r="NI41" s="116"/>
      <c r="NJ41" s="116"/>
      <c r="NK41" s="116"/>
      <c r="NL41" s="116"/>
      <c r="NM41" s="116"/>
      <c r="NN41" s="116"/>
      <c r="NO41" s="116"/>
      <c r="NP41" s="116"/>
      <c r="NQ41" s="116"/>
      <c r="NR41" s="116"/>
      <c r="NS41" s="116"/>
      <c r="NT41" s="116"/>
      <c r="NU41" s="116"/>
      <c r="NV41" s="116"/>
      <c r="NW41" s="116"/>
      <c r="NX41" s="116"/>
      <c r="NY41" s="116"/>
      <c r="NZ41" s="116"/>
      <c r="OA41" s="116"/>
      <c r="OB41" s="116"/>
      <c r="OC41" s="116"/>
    </row>
    <row r="42" spans="1:438" s="117" customFormat="1">
      <c r="A42" s="111">
        <v>7807</v>
      </c>
      <c r="B42" s="112" t="s">
        <v>1444</v>
      </c>
      <c r="C42" s="113">
        <v>40917.230000000003</v>
      </c>
      <c r="D42" s="114">
        <v>0</v>
      </c>
      <c r="E42" s="114">
        <v>2.035E-5</v>
      </c>
      <c r="F42" s="115">
        <v>7.6299999999999998E-6</v>
      </c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  <c r="AA42" s="116"/>
      <c r="AB42" s="116"/>
      <c r="AC42" s="116"/>
      <c r="AD42" s="116"/>
      <c r="AE42" s="116"/>
      <c r="AF42" s="116"/>
      <c r="AG42" s="116"/>
      <c r="AH42" s="116"/>
      <c r="AI42" s="116"/>
      <c r="AJ42" s="116"/>
      <c r="AK42" s="116"/>
      <c r="AL42" s="116"/>
      <c r="AM42" s="116"/>
      <c r="AN42" s="116"/>
      <c r="AO42" s="116"/>
      <c r="AP42" s="116"/>
      <c r="AQ42" s="116"/>
      <c r="AR42" s="116"/>
      <c r="AS42" s="116"/>
      <c r="AT42" s="116"/>
      <c r="AU42" s="116"/>
      <c r="AV42" s="116"/>
      <c r="AW42" s="116"/>
      <c r="AX42" s="116"/>
      <c r="AY42" s="116"/>
      <c r="AZ42" s="116"/>
      <c r="BA42" s="116"/>
      <c r="BB42" s="116"/>
      <c r="BC42" s="116"/>
      <c r="BD42" s="116"/>
      <c r="BE42" s="116"/>
      <c r="BF42" s="116"/>
      <c r="BG42" s="116"/>
      <c r="BH42" s="116"/>
      <c r="BI42" s="116"/>
      <c r="BJ42" s="116"/>
      <c r="BK42" s="116"/>
      <c r="BL42" s="116"/>
      <c r="BM42" s="116"/>
      <c r="BN42" s="116"/>
      <c r="BO42" s="116"/>
      <c r="BP42" s="116"/>
      <c r="BQ42" s="116"/>
      <c r="BR42" s="116"/>
      <c r="BS42" s="116"/>
      <c r="BT42" s="116"/>
      <c r="BU42" s="116"/>
      <c r="BV42" s="116"/>
      <c r="BW42" s="116"/>
      <c r="BX42" s="116"/>
      <c r="BY42" s="116"/>
      <c r="BZ42" s="116"/>
      <c r="CA42" s="116"/>
      <c r="CB42" s="116"/>
      <c r="CC42" s="116"/>
      <c r="CD42" s="116"/>
      <c r="CE42" s="116"/>
      <c r="CF42" s="116"/>
      <c r="CG42" s="116"/>
      <c r="CH42" s="116"/>
      <c r="CI42" s="116"/>
      <c r="CJ42" s="116"/>
      <c r="CK42" s="116"/>
      <c r="CL42" s="116"/>
      <c r="CM42" s="116"/>
      <c r="CN42" s="116"/>
      <c r="CO42" s="116"/>
      <c r="CP42" s="116"/>
      <c r="CQ42" s="116"/>
      <c r="CR42" s="116"/>
      <c r="CS42" s="116"/>
      <c r="CT42" s="116"/>
      <c r="CU42" s="116"/>
      <c r="CV42" s="116"/>
      <c r="CW42" s="116"/>
      <c r="CX42" s="116"/>
      <c r="CY42" s="116"/>
      <c r="CZ42" s="116"/>
      <c r="DA42" s="116"/>
      <c r="DB42" s="116"/>
      <c r="DC42" s="116"/>
      <c r="DD42" s="116"/>
      <c r="DE42" s="116"/>
      <c r="DF42" s="116"/>
      <c r="DG42" s="116"/>
      <c r="DH42" s="116"/>
      <c r="DI42" s="116"/>
      <c r="DJ42" s="116"/>
      <c r="DK42" s="116"/>
      <c r="DL42" s="116"/>
      <c r="DM42" s="116"/>
      <c r="DN42" s="116"/>
      <c r="DO42" s="116"/>
      <c r="DP42" s="116"/>
      <c r="DQ42" s="116"/>
      <c r="DR42" s="116"/>
      <c r="DS42" s="116"/>
      <c r="DT42" s="116"/>
      <c r="DU42" s="116"/>
      <c r="DV42" s="116"/>
      <c r="DW42" s="116"/>
      <c r="DX42" s="116"/>
      <c r="DY42" s="116"/>
      <c r="DZ42" s="116"/>
      <c r="EA42" s="116"/>
      <c r="EB42" s="116"/>
      <c r="EC42" s="116"/>
      <c r="ED42" s="116"/>
      <c r="EE42" s="116"/>
      <c r="EF42" s="116"/>
      <c r="EG42" s="116"/>
      <c r="EH42" s="116"/>
      <c r="EI42" s="116"/>
      <c r="EJ42" s="116"/>
      <c r="EK42" s="116"/>
      <c r="EL42" s="116"/>
      <c r="EM42" s="116"/>
      <c r="EN42" s="116"/>
      <c r="EO42" s="116"/>
      <c r="EP42" s="116"/>
      <c r="EQ42" s="116"/>
      <c r="ER42" s="116"/>
      <c r="ES42" s="116"/>
      <c r="ET42" s="116"/>
      <c r="EU42" s="116"/>
      <c r="EV42" s="116"/>
      <c r="EW42" s="116"/>
      <c r="EX42" s="116"/>
      <c r="EY42" s="116"/>
      <c r="EZ42" s="116"/>
      <c r="FA42" s="116"/>
      <c r="FB42" s="116"/>
      <c r="FC42" s="116"/>
      <c r="FD42" s="116"/>
      <c r="FE42" s="116"/>
      <c r="FF42" s="116"/>
      <c r="FG42" s="116"/>
      <c r="FH42" s="116"/>
      <c r="FI42" s="116"/>
      <c r="FJ42" s="116"/>
      <c r="FK42" s="116"/>
      <c r="FL42" s="116"/>
      <c r="FM42" s="116"/>
      <c r="FN42" s="116"/>
      <c r="FO42" s="116"/>
      <c r="FP42" s="116"/>
      <c r="FQ42" s="116"/>
      <c r="FR42" s="116"/>
      <c r="FS42" s="116"/>
      <c r="FT42" s="116"/>
      <c r="FU42" s="116"/>
      <c r="FV42" s="116"/>
      <c r="FW42" s="116"/>
      <c r="FX42" s="116"/>
      <c r="FY42" s="116"/>
      <c r="FZ42" s="116"/>
      <c r="GA42" s="116"/>
      <c r="GB42" s="116"/>
      <c r="GC42" s="116"/>
      <c r="GD42" s="116"/>
      <c r="GE42" s="116"/>
      <c r="GF42" s="116"/>
      <c r="GG42" s="116"/>
      <c r="GH42" s="116"/>
      <c r="GI42" s="116"/>
      <c r="GJ42" s="116"/>
      <c r="GK42" s="116"/>
      <c r="GL42" s="116"/>
      <c r="GM42" s="116"/>
      <c r="GN42" s="116"/>
      <c r="GO42" s="116"/>
      <c r="GP42" s="116"/>
      <c r="GQ42" s="116"/>
      <c r="GR42" s="116"/>
      <c r="GS42" s="116"/>
      <c r="GT42" s="116"/>
      <c r="GU42" s="116"/>
      <c r="GV42" s="116"/>
      <c r="GW42" s="116"/>
      <c r="GX42" s="116"/>
      <c r="GY42" s="116"/>
      <c r="GZ42" s="116"/>
      <c r="HA42" s="116"/>
      <c r="HB42" s="116"/>
      <c r="HC42" s="116"/>
      <c r="HD42" s="116"/>
      <c r="HE42" s="116"/>
      <c r="HF42" s="116"/>
      <c r="HG42" s="116"/>
      <c r="HH42" s="116"/>
      <c r="HI42" s="116"/>
      <c r="HJ42" s="116"/>
      <c r="HK42" s="116"/>
      <c r="HL42" s="116"/>
      <c r="HM42" s="116"/>
      <c r="HN42" s="116"/>
      <c r="HO42" s="116"/>
      <c r="HP42" s="116"/>
      <c r="HQ42" s="116"/>
      <c r="HR42" s="116"/>
      <c r="HS42" s="116"/>
      <c r="HT42" s="116"/>
      <c r="HU42" s="116"/>
      <c r="HV42" s="116"/>
      <c r="HW42" s="116"/>
      <c r="HX42" s="116"/>
      <c r="HY42" s="116"/>
      <c r="HZ42" s="116"/>
      <c r="IA42" s="116"/>
      <c r="IB42" s="116"/>
      <c r="IC42" s="116"/>
      <c r="ID42" s="116"/>
      <c r="IE42" s="116"/>
      <c r="IF42" s="116"/>
      <c r="IG42" s="116"/>
      <c r="IH42" s="116"/>
      <c r="II42" s="116"/>
      <c r="IJ42" s="116"/>
      <c r="IK42" s="116"/>
      <c r="IL42" s="116"/>
      <c r="IM42" s="116"/>
      <c r="IN42" s="116"/>
      <c r="IO42" s="116"/>
      <c r="IP42" s="116"/>
      <c r="IQ42" s="116"/>
      <c r="IR42" s="116"/>
      <c r="IS42" s="116"/>
      <c r="IT42" s="116"/>
      <c r="IU42" s="116"/>
      <c r="IV42" s="116"/>
      <c r="IW42" s="116"/>
      <c r="IX42" s="116"/>
      <c r="IY42" s="116"/>
      <c r="IZ42" s="116"/>
      <c r="JA42" s="116"/>
      <c r="JB42" s="116"/>
      <c r="JC42" s="116"/>
      <c r="JD42" s="116"/>
      <c r="JE42" s="116"/>
      <c r="JF42" s="116"/>
      <c r="JG42" s="116"/>
      <c r="JH42" s="116"/>
      <c r="JI42" s="116"/>
      <c r="JJ42" s="116"/>
      <c r="JK42" s="116"/>
      <c r="JL42" s="116"/>
      <c r="JM42" s="116"/>
      <c r="JN42" s="116"/>
      <c r="JO42" s="116"/>
      <c r="JP42" s="116"/>
      <c r="JQ42" s="116"/>
      <c r="JR42" s="116"/>
      <c r="JS42" s="116"/>
      <c r="JT42" s="116"/>
      <c r="JU42" s="116"/>
      <c r="JV42" s="116"/>
      <c r="JW42" s="116"/>
      <c r="JX42" s="116"/>
      <c r="JY42" s="116"/>
      <c r="JZ42" s="116"/>
      <c r="KA42" s="116"/>
      <c r="KB42" s="116"/>
      <c r="KC42" s="116"/>
      <c r="KD42" s="116"/>
      <c r="KE42" s="116"/>
      <c r="KF42" s="116"/>
      <c r="KG42" s="116"/>
      <c r="KH42" s="116"/>
      <c r="KI42" s="116"/>
      <c r="KJ42" s="116"/>
      <c r="KK42" s="116"/>
      <c r="KL42" s="116"/>
      <c r="KM42" s="116"/>
      <c r="KN42" s="116"/>
      <c r="KO42" s="116"/>
      <c r="KP42" s="116"/>
      <c r="KQ42" s="116"/>
      <c r="KR42" s="116"/>
      <c r="KS42" s="116"/>
      <c r="KT42" s="116"/>
      <c r="KU42" s="116"/>
      <c r="KV42" s="116"/>
      <c r="KW42" s="116"/>
      <c r="KX42" s="116"/>
      <c r="KY42" s="116"/>
      <c r="KZ42" s="116"/>
      <c r="LA42" s="116"/>
      <c r="LB42" s="116"/>
      <c r="LC42" s="116"/>
      <c r="LD42" s="116"/>
      <c r="LE42" s="116"/>
      <c r="LF42" s="116"/>
      <c r="LG42" s="116"/>
      <c r="LH42" s="116"/>
      <c r="LI42" s="116"/>
      <c r="LJ42" s="116"/>
      <c r="LK42" s="116"/>
      <c r="LL42" s="116"/>
      <c r="LM42" s="116"/>
      <c r="LN42" s="116"/>
      <c r="LO42" s="116"/>
      <c r="LP42" s="116"/>
      <c r="LQ42" s="116"/>
      <c r="LR42" s="116"/>
      <c r="LS42" s="116"/>
      <c r="LT42" s="116"/>
      <c r="LU42" s="116"/>
      <c r="LV42" s="116"/>
      <c r="LW42" s="116"/>
      <c r="LX42" s="116"/>
      <c r="LY42" s="116"/>
      <c r="LZ42" s="116"/>
      <c r="MA42" s="116"/>
      <c r="MB42" s="116"/>
      <c r="MC42" s="116"/>
      <c r="MD42" s="116"/>
      <c r="ME42" s="116"/>
      <c r="MF42" s="116"/>
      <c r="MG42" s="116"/>
      <c r="MH42" s="116"/>
      <c r="MI42" s="116"/>
      <c r="MJ42" s="116"/>
      <c r="MK42" s="116"/>
      <c r="ML42" s="116"/>
      <c r="MM42" s="116"/>
      <c r="MN42" s="116"/>
      <c r="MO42" s="116"/>
      <c r="MP42" s="116"/>
      <c r="MQ42" s="116"/>
      <c r="MR42" s="116"/>
      <c r="MS42" s="116"/>
      <c r="MT42" s="116"/>
      <c r="MU42" s="116"/>
      <c r="MV42" s="116"/>
      <c r="MW42" s="116"/>
      <c r="MX42" s="116"/>
      <c r="MY42" s="116"/>
      <c r="MZ42" s="116"/>
      <c r="NA42" s="116"/>
      <c r="NB42" s="116"/>
      <c r="NC42" s="116"/>
      <c r="ND42" s="116"/>
      <c r="NE42" s="116"/>
      <c r="NF42" s="116"/>
      <c r="NG42" s="116"/>
      <c r="NH42" s="116"/>
      <c r="NI42" s="116"/>
      <c r="NJ42" s="116"/>
      <c r="NK42" s="116"/>
      <c r="NL42" s="116"/>
      <c r="NM42" s="116"/>
      <c r="NN42" s="116"/>
      <c r="NO42" s="116"/>
      <c r="NP42" s="116"/>
      <c r="NQ42" s="116"/>
      <c r="NR42" s="116"/>
      <c r="NS42" s="116"/>
      <c r="NT42" s="116"/>
      <c r="NU42" s="116"/>
      <c r="NV42" s="116"/>
      <c r="NW42" s="116"/>
      <c r="NX42" s="116"/>
      <c r="NY42" s="116"/>
      <c r="NZ42" s="116"/>
      <c r="OA42" s="116"/>
      <c r="OB42" s="116"/>
      <c r="OC42" s="116"/>
    </row>
    <row r="43" spans="1:438" s="117" customFormat="1">
      <c r="A43" s="111">
        <v>7814</v>
      </c>
      <c r="B43" s="112" t="s">
        <v>1445</v>
      </c>
      <c r="C43" s="113">
        <v>179170.09</v>
      </c>
      <c r="D43" s="114">
        <v>0</v>
      </c>
      <c r="E43" s="114">
        <v>8.9090000000000003E-5</v>
      </c>
      <c r="F43" s="115">
        <v>3.341E-5</v>
      </c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16"/>
      <c r="AC43" s="116"/>
      <c r="AD43" s="116"/>
      <c r="AE43" s="116"/>
      <c r="AF43" s="116"/>
      <c r="AG43" s="116"/>
      <c r="AH43" s="116"/>
      <c r="AI43" s="116"/>
      <c r="AJ43" s="116"/>
      <c r="AK43" s="116"/>
      <c r="AL43" s="116"/>
      <c r="AM43" s="116"/>
      <c r="AN43" s="116"/>
      <c r="AO43" s="116"/>
      <c r="AP43" s="116"/>
      <c r="AQ43" s="116"/>
      <c r="AR43" s="116"/>
      <c r="AS43" s="116"/>
      <c r="AT43" s="116"/>
      <c r="AU43" s="116"/>
      <c r="AV43" s="116"/>
      <c r="AW43" s="116"/>
      <c r="AX43" s="116"/>
      <c r="AY43" s="116"/>
      <c r="AZ43" s="116"/>
      <c r="BA43" s="116"/>
      <c r="BB43" s="116"/>
      <c r="BC43" s="116"/>
      <c r="BD43" s="116"/>
      <c r="BE43" s="116"/>
      <c r="BF43" s="116"/>
      <c r="BG43" s="116"/>
      <c r="BH43" s="116"/>
      <c r="BI43" s="116"/>
      <c r="BJ43" s="116"/>
      <c r="BK43" s="116"/>
      <c r="BL43" s="116"/>
      <c r="BM43" s="116"/>
      <c r="BN43" s="116"/>
      <c r="BO43" s="116"/>
      <c r="BP43" s="116"/>
      <c r="BQ43" s="116"/>
      <c r="BR43" s="116"/>
      <c r="BS43" s="116"/>
      <c r="BT43" s="116"/>
      <c r="BU43" s="116"/>
      <c r="BV43" s="116"/>
      <c r="BW43" s="116"/>
      <c r="BX43" s="116"/>
      <c r="BY43" s="116"/>
      <c r="BZ43" s="116"/>
      <c r="CA43" s="116"/>
      <c r="CB43" s="116"/>
      <c r="CC43" s="116"/>
      <c r="CD43" s="116"/>
      <c r="CE43" s="116"/>
      <c r="CF43" s="116"/>
      <c r="CG43" s="116"/>
      <c r="CH43" s="116"/>
      <c r="CI43" s="116"/>
      <c r="CJ43" s="116"/>
      <c r="CK43" s="116"/>
      <c r="CL43" s="116"/>
      <c r="CM43" s="116"/>
      <c r="CN43" s="116"/>
      <c r="CO43" s="116"/>
      <c r="CP43" s="116"/>
      <c r="CQ43" s="116"/>
      <c r="CR43" s="116"/>
      <c r="CS43" s="116"/>
      <c r="CT43" s="116"/>
      <c r="CU43" s="116"/>
      <c r="CV43" s="116"/>
      <c r="CW43" s="116"/>
      <c r="CX43" s="116"/>
      <c r="CY43" s="116"/>
      <c r="CZ43" s="116"/>
      <c r="DA43" s="116"/>
      <c r="DB43" s="116"/>
      <c r="DC43" s="116"/>
      <c r="DD43" s="116"/>
      <c r="DE43" s="116"/>
      <c r="DF43" s="116"/>
      <c r="DG43" s="116"/>
      <c r="DH43" s="116"/>
      <c r="DI43" s="116"/>
      <c r="DJ43" s="116"/>
      <c r="DK43" s="116"/>
      <c r="DL43" s="116"/>
      <c r="DM43" s="116"/>
      <c r="DN43" s="116"/>
      <c r="DO43" s="116"/>
      <c r="DP43" s="116"/>
      <c r="DQ43" s="116"/>
      <c r="DR43" s="116"/>
      <c r="DS43" s="116"/>
      <c r="DT43" s="116"/>
      <c r="DU43" s="116"/>
      <c r="DV43" s="116"/>
      <c r="DW43" s="116"/>
      <c r="DX43" s="116"/>
      <c r="DY43" s="116"/>
      <c r="DZ43" s="116"/>
      <c r="EA43" s="116"/>
      <c r="EB43" s="116"/>
      <c r="EC43" s="116"/>
      <c r="ED43" s="116"/>
      <c r="EE43" s="116"/>
      <c r="EF43" s="116"/>
      <c r="EG43" s="116"/>
      <c r="EH43" s="116"/>
      <c r="EI43" s="116"/>
      <c r="EJ43" s="116"/>
      <c r="EK43" s="116"/>
      <c r="EL43" s="116"/>
      <c r="EM43" s="116"/>
      <c r="EN43" s="116"/>
      <c r="EO43" s="116"/>
      <c r="EP43" s="116"/>
      <c r="EQ43" s="116"/>
      <c r="ER43" s="116"/>
      <c r="ES43" s="116"/>
      <c r="ET43" s="116"/>
      <c r="EU43" s="116"/>
      <c r="EV43" s="116"/>
      <c r="EW43" s="116"/>
      <c r="EX43" s="116"/>
      <c r="EY43" s="116"/>
      <c r="EZ43" s="116"/>
      <c r="FA43" s="116"/>
      <c r="FB43" s="116"/>
      <c r="FC43" s="116"/>
      <c r="FD43" s="116"/>
      <c r="FE43" s="116"/>
      <c r="FF43" s="116"/>
      <c r="FG43" s="116"/>
      <c r="FH43" s="116"/>
      <c r="FI43" s="116"/>
      <c r="FJ43" s="116"/>
      <c r="FK43" s="116"/>
      <c r="FL43" s="116"/>
      <c r="FM43" s="116"/>
      <c r="FN43" s="116"/>
      <c r="FO43" s="116"/>
      <c r="FP43" s="116"/>
      <c r="FQ43" s="116"/>
      <c r="FR43" s="116"/>
      <c r="FS43" s="116"/>
      <c r="FT43" s="116"/>
      <c r="FU43" s="116"/>
      <c r="FV43" s="116"/>
      <c r="FW43" s="116"/>
      <c r="FX43" s="116"/>
      <c r="FY43" s="116"/>
      <c r="FZ43" s="116"/>
      <c r="GA43" s="116"/>
      <c r="GB43" s="116"/>
      <c r="GC43" s="116"/>
      <c r="GD43" s="116"/>
      <c r="GE43" s="116"/>
      <c r="GF43" s="116"/>
      <c r="GG43" s="116"/>
      <c r="GH43" s="116"/>
      <c r="GI43" s="116"/>
      <c r="GJ43" s="116"/>
      <c r="GK43" s="116"/>
      <c r="GL43" s="116"/>
      <c r="GM43" s="116"/>
      <c r="GN43" s="116"/>
      <c r="GO43" s="116"/>
      <c r="GP43" s="116"/>
      <c r="GQ43" s="116"/>
      <c r="GR43" s="116"/>
      <c r="GS43" s="116"/>
      <c r="GT43" s="116"/>
      <c r="GU43" s="116"/>
      <c r="GV43" s="116"/>
      <c r="GW43" s="116"/>
      <c r="GX43" s="116"/>
      <c r="GY43" s="116"/>
      <c r="GZ43" s="116"/>
      <c r="HA43" s="116"/>
      <c r="HB43" s="116"/>
      <c r="HC43" s="116"/>
      <c r="HD43" s="116"/>
      <c r="HE43" s="116"/>
      <c r="HF43" s="116"/>
      <c r="HG43" s="116"/>
      <c r="HH43" s="116"/>
      <c r="HI43" s="116"/>
      <c r="HJ43" s="116"/>
      <c r="HK43" s="116"/>
      <c r="HL43" s="116"/>
      <c r="HM43" s="116"/>
      <c r="HN43" s="116"/>
      <c r="HO43" s="116"/>
      <c r="HP43" s="116"/>
      <c r="HQ43" s="116"/>
      <c r="HR43" s="116"/>
      <c r="HS43" s="116"/>
      <c r="HT43" s="116"/>
      <c r="HU43" s="116"/>
      <c r="HV43" s="116"/>
      <c r="HW43" s="116"/>
      <c r="HX43" s="116"/>
      <c r="HY43" s="116"/>
      <c r="HZ43" s="116"/>
      <c r="IA43" s="116"/>
      <c r="IB43" s="116"/>
      <c r="IC43" s="116"/>
      <c r="ID43" s="116"/>
      <c r="IE43" s="116"/>
      <c r="IF43" s="116"/>
      <c r="IG43" s="116"/>
      <c r="IH43" s="116"/>
      <c r="II43" s="116"/>
      <c r="IJ43" s="116"/>
      <c r="IK43" s="116"/>
      <c r="IL43" s="116"/>
      <c r="IM43" s="116"/>
      <c r="IN43" s="116"/>
      <c r="IO43" s="116"/>
      <c r="IP43" s="116"/>
      <c r="IQ43" s="116"/>
      <c r="IR43" s="116"/>
      <c r="IS43" s="116"/>
      <c r="IT43" s="116"/>
      <c r="IU43" s="116"/>
      <c r="IV43" s="116"/>
      <c r="IW43" s="116"/>
      <c r="IX43" s="116"/>
      <c r="IY43" s="116"/>
      <c r="IZ43" s="116"/>
      <c r="JA43" s="116"/>
      <c r="JB43" s="116"/>
      <c r="JC43" s="116"/>
      <c r="JD43" s="116"/>
      <c r="JE43" s="116"/>
      <c r="JF43" s="116"/>
      <c r="JG43" s="116"/>
      <c r="JH43" s="116"/>
      <c r="JI43" s="116"/>
      <c r="JJ43" s="116"/>
      <c r="JK43" s="116"/>
      <c r="JL43" s="116"/>
      <c r="JM43" s="116"/>
      <c r="JN43" s="116"/>
      <c r="JO43" s="116"/>
      <c r="JP43" s="116"/>
      <c r="JQ43" s="116"/>
      <c r="JR43" s="116"/>
      <c r="JS43" s="116"/>
      <c r="JT43" s="116"/>
      <c r="JU43" s="116"/>
      <c r="JV43" s="116"/>
      <c r="JW43" s="116"/>
      <c r="JX43" s="116"/>
      <c r="JY43" s="116"/>
      <c r="JZ43" s="116"/>
      <c r="KA43" s="116"/>
      <c r="KB43" s="116"/>
      <c r="KC43" s="116"/>
      <c r="KD43" s="116"/>
      <c r="KE43" s="116"/>
      <c r="KF43" s="116"/>
      <c r="KG43" s="116"/>
      <c r="KH43" s="116"/>
      <c r="KI43" s="116"/>
      <c r="KJ43" s="116"/>
      <c r="KK43" s="116"/>
      <c r="KL43" s="116"/>
      <c r="KM43" s="116"/>
      <c r="KN43" s="116"/>
      <c r="KO43" s="116"/>
      <c r="KP43" s="116"/>
      <c r="KQ43" s="116"/>
      <c r="KR43" s="116"/>
      <c r="KS43" s="116"/>
      <c r="KT43" s="116"/>
      <c r="KU43" s="116"/>
      <c r="KV43" s="116"/>
      <c r="KW43" s="116"/>
      <c r="KX43" s="116"/>
      <c r="KY43" s="116"/>
      <c r="KZ43" s="116"/>
      <c r="LA43" s="116"/>
      <c r="LB43" s="116"/>
      <c r="LC43" s="116"/>
      <c r="LD43" s="116"/>
      <c r="LE43" s="116"/>
      <c r="LF43" s="116"/>
      <c r="LG43" s="116"/>
      <c r="LH43" s="116"/>
      <c r="LI43" s="116"/>
      <c r="LJ43" s="116"/>
      <c r="LK43" s="116"/>
      <c r="LL43" s="116"/>
      <c r="LM43" s="116"/>
      <c r="LN43" s="116"/>
      <c r="LO43" s="116"/>
      <c r="LP43" s="116"/>
      <c r="LQ43" s="116"/>
      <c r="LR43" s="116"/>
      <c r="LS43" s="116"/>
      <c r="LT43" s="116"/>
      <c r="LU43" s="116"/>
      <c r="LV43" s="116"/>
      <c r="LW43" s="116"/>
      <c r="LX43" s="116"/>
      <c r="LY43" s="116"/>
      <c r="LZ43" s="116"/>
      <c r="MA43" s="116"/>
      <c r="MB43" s="116"/>
      <c r="MC43" s="116"/>
      <c r="MD43" s="116"/>
      <c r="ME43" s="116"/>
      <c r="MF43" s="116"/>
      <c r="MG43" s="116"/>
      <c r="MH43" s="116"/>
      <c r="MI43" s="116"/>
      <c r="MJ43" s="116"/>
      <c r="MK43" s="116"/>
      <c r="ML43" s="116"/>
      <c r="MM43" s="116"/>
      <c r="MN43" s="116"/>
      <c r="MO43" s="116"/>
      <c r="MP43" s="116"/>
      <c r="MQ43" s="116"/>
      <c r="MR43" s="116"/>
      <c r="MS43" s="116"/>
      <c r="MT43" s="116"/>
      <c r="MU43" s="116"/>
      <c r="MV43" s="116"/>
      <c r="MW43" s="116"/>
      <c r="MX43" s="116"/>
      <c r="MY43" s="116"/>
      <c r="MZ43" s="116"/>
      <c r="NA43" s="116"/>
      <c r="NB43" s="116"/>
      <c r="NC43" s="116"/>
      <c r="ND43" s="116"/>
      <c r="NE43" s="116"/>
      <c r="NF43" s="116"/>
      <c r="NG43" s="116"/>
      <c r="NH43" s="116"/>
      <c r="NI43" s="116"/>
      <c r="NJ43" s="116"/>
      <c r="NK43" s="116"/>
      <c r="NL43" s="116"/>
      <c r="NM43" s="116"/>
      <c r="NN43" s="116"/>
      <c r="NO43" s="116"/>
      <c r="NP43" s="116"/>
      <c r="NQ43" s="116"/>
      <c r="NR43" s="116"/>
      <c r="NS43" s="116"/>
      <c r="NT43" s="116"/>
      <c r="NU43" s="116"/>
      <c r="NV43" s="116"/>
      <c r="NW43" s="116"/>
      <c r="NX43" s="116"/>
      <c r="NY43" s="116"/>
      <c r="NZ43" s="116"/>
      <c r="OA43" s="116"/>
      <c r="OB43" s="116"/>
      <c r="OC43" s="116"/>
    </row>
    <row r="44" spans="1:438" s="117" customFormat="1">
      <c r="A44" s="111">
        <v>7820</v>
      </c>
      <c r="B44" s="112" t="s">
        <v>1448</v>
      </c>
      <c r="C44" s="113">
        <v>36597.339999999997</v>
      </c>
      <c r="D44" s="114">
        <v>0</v>
      </c>
      <c r="E44" s="114">
        <v>1.8199999999999999E-5</v>
      </c>
      <c r="F44" s="115">
        <v>6.8299999999999998E-6</v>
      </c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  <c r="AA44" s="116"/>
      <c r="AB44" s="116"/>
      <c r="AC44" s="116"/>
      <c r="AD44" s="116"/>
      <c r="AE44" s="116"/>
      <c r="AF44" s="116"/>
      <c r="AG44" s="116"/>
      <c r="AH44" s="116"/>
      <c r="AI44" s="116"/>
      <c r="AJ44" s="116"/>
      <c r="AK44" s="116"/>
      <c r="AL44" s="116"/>
      <c r="AM44" s="116"/>
      <c r="AN44" s="116"/>
      <c r="AO44" s="116"/>
      <c r="AP44" s="116"/>
      <c r="AQ44" s="116"/>
      <c r="AR44" s="116"/>
      <c r="AS44" s="116"/>
      <c r="AT44" s="116"/>
      <c r="AU44" s="116"/>
      <c r="AV44" s="116"/>
      <c r="AW44" s="116"/>
      <c r="AX44" s="116"/>
      <c r="AY44" s="116"/>
      <c r="AZ44" s="116"/>
      <c r="BA44" s="116"/>
      <c r="BB44" s="116"/>
      <c r="BC44" s="116"/>
      <c r="BD44" s="116"/>
      <c r="BE44" s="116"/>
      <c r="BF44" s="116"/>
      <c r="BG44" s="116"/>
      <c r="BH44" s="116"/>
      <c r="BI44" s="116"/>
      <c r="BJ44" s="116"/>
      <c r="BK44" s="116"/>
      <c r="BL44" s="116"/>
      <c r="BM44" s="116"/>
      <c r="BN44" s="116"/>
      <c r="BO44" s="116"/>
      <c r="BP44" s="116"/>
      <c r="BQ44" s="116"/>
      <c r="BR44" s="116"/>
      <c r="BS44" s="116"/>
      <c r="BT44" s="116"/>
      <c r="BU44" s="116"/>
      <c r="BV44" s="116"/>
      <c r="BW44" s="116"/>
      <c r="BX44" s="116"/>
      <c r="BY44" s="116"/>
      <c r="BZ44" s="116"/>
      <c r="CA44" s="116"/>
      <c r="CB44" s="116"/>
      <c r="CC44" s="116"/>
      <c r="CD44" s="116"/>
      <c r="CE44" s="116"/>
      <c r="CF44" s="116"/>
      <c r="CG44" s="116"/>
      <c r="CH44" s="116"/>
      <c r="CI44" s="116"/>
      <c r="CJ44" s="116"/>
      <c r="CK44" s="116"/>
      <c r="CL44" s="116"/>
      <c r="CM44" s="116"/>
      <c r="CN44" s="116"/>
      <c r="CO44" s="116"/>
      <c r="CP44" s="116"/>
      <c r="CQ44" s="116"/>
      <c r="CR44" s="116"/>
      <c r="CS44" s="116"/>
      <c r="CT44" s="116"/>
      <c r="CU44" s="116"/>
      <c r="CV44" s="116"/>
      <c r="CW44" s="116"/>
      <c r="CX44" s="116"/>
      <c r="CY44" s="116"/>
      <c r="CZ44" s="116"/>
      <c r="DA44" s="116"/>
      <c r="DB44" s="116"/>
      <c r="DC44" s="116"/>
      <c r="DD44" s="116"/>
      <c r="DE44" s="116"/>
      <c r="DF44" s="116"/>
      <c r="DG44" s="116"/>
      <c r="DH44" s="116"/>
      <c r="DI44" s="116"/>
      <c r="DJ44" s="116"/>
      <c r="DK44" s="116"/>
      <c r="DL44" s="116"/>
      <c r="DM44" s="116"/>
      <c r="DN44" s="116"/>
      <c r="DO44" s="116"/>
      <c r="DP44" s="116"/>
      <c r="DQ44" s="116"/>
      <c r="DR44" s="116"/>
      <c r="DS44" s="116"/>
      <c r="DT44" s="116"/>
      <c r="DU44" s="116"/>
      <c r="DV44" s="116"/>
      <c r="DW44" s="116"/>
      <c r="DX44" s="116"/>
      <c r="DY44" s="116"/>
      <c r="DZ44" s="116"/>
      <c r="EA44" s="116"/>
      <c r="EB44" s="116"/>
      <c r="EC44" s="116"/>
      <c r="ED44" s="116"/>
      <c r="EE44" s="116"/>
      <c r="EF44" s="116"/>
      <c r="EG44" s="116"/>
      <c r="EH44" s="116"/>
      <c r="EI44" s="116"/>
      <c r="EJ44" s="116"/>
      <c r="EK44" s="116"/>
      <c r="EL44" s="116"/>
      <c r="EM44" s="116"/>
      <c r="EN44" s="116"/>
      <c r="EO44" s="116"/>
      <c r="EP44" s="116"/>
      <c r="EQ44" s="116"/>
      <c r="ER44" s="116"/>
      <c r="ES44" s="116"/>
      <c r="ET44" s="116"/>
      <c r="EU44" s="116"/>
      <c r="EV44" s="116"/>
      <c r="EW44" s="116"/>
      <c r="EX44" s="116"/>
      <c r="EY44" s="116"/>
      <c r="EZ44" s="116"/>
      <c r="FA44" s="116"/>
      <c r="FB44" s="116"/>
      <c r="FC44" s="116"/>
      <c r="FD44" s="116"/>
      <c r="FE44" s="116"/>
      <c r="FF44" s="116"/>
      <c r="FG44" s="116"/>
      <c r="FH44" s="116"/>
      <c r="FI44" s="116"/>
      <c r="FJ44" s="116"/>
      <c r="FK44" s="116"/>
      <c r="FL44" s="116"/>
      <c r="FM44" s="116"/>
      <c r="FN44" s="116"/>
      <c r="FO44" s="116"/>
      <c r="FP44" s="116"/>
      <c r="FQ44" s="116"/>
      <c r="FR44" s="116"/>
      <c r="FS44" s="116"/>
      <c r="FT44" s="116"/>
      <c r="FU44" s="116"/>
      <c r="FV44" s="116"/>
      <c r="FW44" s="116"/>
      <c r="FX44" s="116"/>
      <c r="FY44" s="116"/>
      <c r="FZ44" s="116"/>
      <c r="GA44" s="116"/>
      <c r="GB44" s="116"/>
      <c r="GC44" s="116"/>
      <c r="GD44" s="116"/>
      <c r="GE44" s="116"/>
      <c r="GF44" s="116"/>
      <c r="GG44" s="116"/>
      <c r="GH44" s="116"/>
      <c r="GI44" s="116"/>
      <c r="GJ44" s="116"/>
      <c r="GK44" s="116"/>
      <c r="GL44" s="116"/>
      <c r="GM44" s="116"/>
      <c r="GN44" s="116"/>
      <c r="GO44" s="116"/>
      <c r="GP44" s="116"/>
      <c r="GQ44" s="116"/>
      <c r="GR44" s="116"/>
      <c r="GS44" s="116"/>
      <c r="GT44" s="116"/>
      <c r="GU44" s="116"/>
      <c r="GV44" s="116"/>
      <c r="GW44" s="116"/>
      <c r="GX44" s="116"/>
      <c r="GY44" s="116"/>
      <c r="GZ44" s="116"/>
      <c r="HA44" s="116"/>
      <c r="HB44" s="116"/>
      <c r="HC44" s="116"/>
      <c r="HD44" s="116"/>
      <c r="HE44" s="116"/>
      <c r="HF44" s="116"/>
      <c r="HG44" s="116"/>
      <c r="HH44" s="116"/>
      <c r="HI44" s="116"/>
      <c r="HJ44" s="116"/>
      <c r="HK44" s="116"/>
      <c r="HL44" s="116"/>
      <c r="HM44" s="116"/>
      <c r="HN44" s="116"/>
      <c r="HO44" s="116"/>
      <c r="HP44" s="116"/>
      <c r="HQ44" s="116"/>
      <c r="HR44" s="116"/>
      <c r="HS44" s="116"/>
      <c r="HT44" s="116"/>
      <c r="HU44" s="116"/>
      <c r="HV44" s="116"/>
      <c r="HW44" s="116"/>
      <c r="HX44" s="116"/>
      <c r="HY44" s="116"/>
      <c r="HZ44" s="116"/>
      <c r="IA44" s="116"/>
      <c r="IB44" s="116"/>
      <c r="IC44" s="116"/>
      <c r="ID44" s="116"/>
      <c r="IE44" s="116"/>
      <c r="IF44" s="116"/>
      <c r="IG44" s="116"/>
      <c r="IH44" s="116"/>
      <c r="II44" s="116"/>
      <c r="IJ44" s="116"/>
      <c r="IK44" s="116"/>
      <c r="IL44" s="116"/>
      <c r="IM44" s="116"/>
      <c r="IN44" s="116"/>
      <c r="IO44" s="116"/>
      <c r="IP44" s="116"/>
      <c r="IQ44" s="116"/>
      <c r="IR44" s="116"/>
      <c r="IS44" s="116"/>
      <c r="IT44" s="116"/>
      <c r="IU44" s="116"/>
      <c r="IV44" s="116"/>
      <c r="IW44" s="116"/>
      <c r="IX44" s="116"/>
      <c r="IY44" s="116"/>
      <c r="IZ44" s="116"/>
      <c r="JA44" s="116"/>
      <c r="JB44" s="116"/>
      <c r="JC44" s="116"/>
      <c r="JD44" s="116"/>
      <c r="JE44" s="116"/>
      <c r="JF44" s="116"/>
      <c r="JG44" s="116"/>
      <c r="JH44" s="116"/>
      <c r="JI44" s="116"/>
      <c r="JJ44" s="116"/>
      <c r="JK44" s="116"/>
      <c r="JL44" s="116"/>
      <c r="JM44" s="116"/>
      <c r="JN44" s="116"/>
      <c r="JO44" s="116"/>
      <c r="JP44" s="116"/>
      <c r="JQ44" s="116"/>
      <c r="JR44" s="116"/>
      <c r="JS44" s="116"/>
      <c r="JT44" s="116"/>
      <c r="JU44" s="116"/>
      <c r="JV44" s="116"/>
      <c r="JW44" s="116"/>
      <c r="JX44" s="116"/>
      <c r="JY44" s="116"/>
      <c r="JZ44" s="116"/>
      <c r="KA44" s="116"/>
      <c r="KB44" s="116"/>
      <c r="KC44" s="116"/>
      <c r="KD44" s="116"/>
      <c r="KE44" s="116"/>
      <c r="KF44" s="116"/>
      <c r="KG44" s="116"/>
      <c r="KH44" s="116"/>
      <c r="KI44" s="116"/>
      <c r="KJ44" s="116"/>
      <c r="KK44" s="116"/>
      <c r="KL44" s="116"/>
      <c r="KM44" s="116"/>
      <c r="KN44" s="116"/>
      <c r="KO44" s="116"/>
      <c r="KP44" s="116"/>
      <c r="KQ44" s="116"/>
      <c r="KR44" s="116"/>
      <c r="KS44" s="116"/>
      <c r="KT44" s="116"/>
      <c r="KU44" s="116"/>
      <c r="KV44" s="116"/>
      <c r="KW44" s="116"/>
      <c r="KX44" s="116"/>
      <c r="KY44" s="116"/>
      <c r="KZ44" s="116"/>
      <c r="LA44" s="116"/>
      <c r="LB44" s="116"/>
      <c r="LC44" s="116"/>
      <c r="LD44" s="116"/>
      <c r="LE44" s="116"/>
      <c r="LF44" s="116"/>
      <c r="LG44" s="116"/>
      <c r="LH44" s="116"/>
      <c r="LI44" s="116"/>
      <c r="LJ44" s="116"/>
      <c r="LK44" s="116"/>
      <c r="LL44" s="116"/>
      <c r="LM44" s="116"/>
      <c r="LN44" s="116"/>
      <c r="LO44" s="116"/>
      <c r="LP44" s="116"/>
      <c r="LQ44" s="116"/>
      <c r="LR44" s="116"/>
      <c r="LS44" s="116"/>
      <c r="LT44" s="116"/>
      <c r="LU44" s="116"/>
      <c r="LV44" s="116"/>
      <c r="LW44" s="116"/>
      <c r="LX44" s="116"/>
      <c r="LY44" s="116"/>
      <c r="LZ44" s="116"/>
      <c r="MA44" s="116"/>
      <c r="MB44" s="116"/>
      <c r="MC44" s="116"/>
      <c r="MD44" s="116"/>
      <c r="ME44" s="116"/>
      <c r="MF44" s="116"/>
      <c r="MG44" s="116"/>
      <c r="MH44" s="116"/>
      <c r="MI44" s="116"/>
      <c r="MJ44" s="116"/>
      <c r="MK44" s="116"/>
      <c r="ML44" s="116"/>
      <c r="MM44" s="116"/>
      <c r="MN44" s="116"/>
      <c r="MO44" s="116"/>
      <c r="MP44" s="116"/>
      <c r="MQ44" s="116"/>
      <c r="MR44" s="116"/>
      <c r="MS44" s="116"/>
      <c r="MT44" s="116"/>
      <c r="MU44" s="116"/>
      <c r="MV44" s="116"/>
      <c r="MW44" s="116"/>
      <c r="MX44" s="116"/>
      <c r="MY44" s="116"/>
      <c r="MZ44" s="116"/>
      <c r="NA44" s="116"/>
      <c r="NB44" s="116"/>
      <c r="NC44" s="116"/>
      <c r="ND44" s="116"/>
      <c r="NE44" s="116"/>
      <c r="NF44" s="116"/>
      <c r="NG44" s="116"/>
      <c r="NH44" s="116"/>
      <c r="NI44" s="116"/>
      <c r="NJ44" s="116"/>
      <c r="NK44" s="116"/>
      <c r="NL44" s="116"/>
      <c r="NM44" s="116"/>
      <c r="NN44" s="116"/>
      <c r="NO44" s="116"/>
      <c r="NP44" s="116"/>
      <c r="NQ44" s="116"/>
      <c r="NR44" s="116"/>
      <c r="NS44" s="116"/>
      <c r="NT44" s="116"/>
      <c r="NU44" s="116"/>
      <c r="NV44" s="116"/>
      <c r="NW44" s="116"/>
      <c r="NX44" s="116"/>
      <c r="NY44" s="116"/>
      <c r="NZ44" s="116"/>
      <c r="OA44" s="116"/>
      <c r="OB44" s="116"/>
      <c r="OC44" s="116"/>
    </row>
    <row r="45" spans="1:438" s="117" customFormat="1">
      <c r="A45" s="111">
        <v>7821</v>
      </c>
      <c r="B45" s="112" t="s">
        <v>1449</v>
      </c>
      <c r="C45" s="113">
        <v>88404.53</v>
      </c>
      <c r="D45" s="114">
        <v>0</v>
      </c>
      <c r="E45" s="114">
        <v>4.3959999999999999E-5</v>
      </c>
      <c r="F45" s="115">
        <v>1.649E-5</v>
      </c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  <c r="AB45" s="116"/>
      <c r="AC45" s="116"/>
      <c r="AD45" s="116"/>
      <c r="AE45" s="116"/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  <c r="AR45" s="116"/>
      <c r="AS45" s="116"/>
      <c r="AT45" s="116"/>
      <c r="AU45" s="116"/>
      <c r="AV45" s="116"/>
      <c r="AW45" s="116"/>
      <c r="AX45" s="116"/>
      <c r="AY45" s="116"/>
      <c r="AZ45" s="116"/>
      <c r="BA45" s="116"/>
      <c r="BB45" s="116"/>
      <c r="BC45" s="116"/>
      <c r="BD45" s="116"/>
      <c r="BE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  <c r="CY45" s="116"/>
      <c r="CZ45" s="116"/>
      <c r="DA45" s="116"/>
      <c r="DB45" s="116"/>
      <c r="DC45" s="116"/>
      <c r="DD45" s="116"/>
      <c r="DE45" s="116"/>
      <c r="DF45" s="116"/>
      <c r="DG45" s="116"/>
      <c r="DH45" s="116"/>
      <c r="DI45" s="116"/>
      <c r="DJ45" s="116"/>
      <c r="DK45" s="116"/>
      <c r="DL45" s="116"/>
      <c r="DM45" s="116"/>
      <c r="DN45" s="116"/>
      <c r="DO45" s="116"/>
      <c r="DP45" s="116"/>
      <c r="DQ45" s="116"/>
      <c r="DR45" s="116"/>
      <c r="DS45" s="116"/>
      <c r="DT45" s="116"/>
      <c r="DU45" s="116"/>
      <c r="DV45" s="116"/>
      <c r="DW45" s="116"/>
      <c r="DX45" s="116"/>
      <c r="DY45" s="116"/>
      <c r="DZ45" s="116"/>
      <c r="EA45" s="116"/>
      <c r="EB45" s="116"/>
      <c r="EC45" s="116"/>
      <c r="ED45" s="116"/>
      <c r="EE45" s="116"/>
      <c r="EF45" s="116"/>
      <c r="EG45" s="116"/>
      <c r="EH45" s="116"/>
      <c r="EI45" s="116"/>
      <c r="EJ45" s="116"/>
      <c r="EK45" s="116"/>
      <c r="EL45" s="116"/>
      <c r="EM45" s="116"/>
      <c r="EN45" s="116"/>
      <c r="EO45" s="116"/>
      <c r="EP45" s="116"/>
      <c r="EQ45" s="116"/>
      <c r="ER45" s="116"/>
      <c r="ES45" s="116"/>
      <c r="ET45" s="116"/>
      <c r="EU45" s="116"/>
      <c r="EV45" s="116"/>
      <c r="EW45" s="116"/>
      <c r="EX45" s="116"/>
      <c r="EY45" s="116"/>
      <c r="EZ45" s="116"/>
      <c r="FA45" s="116"/>
      <c r="FB45" s="116"/>
      <c r="FC45" s="116"/>
      <c r="FD45" s="116"/>
      <c r="FE45" s="116"/>
      <c r="FF45" s="116"/>
      <c r="FG45" s="116"/>
      <c r="FH45" s="116"/>
      <c r="FI45" s="116"/>
      <c r="FJ45" s="116"/>
      <c r="FK45" s="116"/>
      <c r="FL45" s="116"/>
      <c r="FM45" s="116"/>
      <c r="FN45" s="116"/>
      <c r="FO45" s="116"/>
      <c r="FP45" s="116"/>
      <c r="FQ45" s="116"/>
      <c r="FR45" s="116"/>
      <c r="FS45" s="116"/>
      <c r="FT45" s="116"/>
      <c r="FU45" s="116"/>
      <c r="FV45" s="116"/>
      <c r="FW45" s="116"/>
      <c r="FX45" s="116"/>
      <c r="FY45" s="116"/>
      <c r="FZ45" s="116"/>
      <c r="GA45" s="116"/>
      <c r="GB45" s="116"/>
      <c r="GC45" s="116"/>
      <c r="GD45" s="116"/>
      <c r="GE45" s="116"/>
      <c r="GF45" s="116"/>
      <c r="GG45" s="116"/>
      <c r="GH45" s="116"/>
      <c r="GI45" s="116"/>
      <c r="GJ45" s="116"/>
      <c r="GK45" s="116"/>
      <c r="GL45" s="116"/>
      <c r="GM45" s="116"/>
      <c r="GN45" s="116"/>
      <c r="GO45" s="116"/>
      <c r="GP45" s="116"/>
      <c r="GQ45" s="116"/>
      <c r="GR45" s="116"/>
      <c r="GS45" s="116"/>
      <c r="GT45" s="116"/>
      <c r="GU45" s="116"/>
      <c r="GV45" s="116"/>
      <c r="GW45" s="116"/>
      <c r="GX45" s="116"/>
      <c r="GY45" s="116"/>
      <c r="GZ45" s="116"/>
      <c r="HA45" s="116"/>
      <c r="HB45" s="116"/>
      <c r="HC45" s="116"/>
      <c r="HD45" s="116"/>
      <c r="HE45" s="116"/>
      <c r="HF45" s="116"/>
      <c r="HG45" s="116"/>
      <c r="HH45" s="116"/>
      <c r="HI45" s="116"/>
      <c r="HJ45" s="116"/>
      <c r="HK45" s="116"/>
      <c r="HL45" s="116"/>
      <c r="HM45" s="116"/>
      <c r="HN45" s="116"/>
      <c r="HO45" s="116"/>
      <c r="HP45" s="116"/>
      <c r="HQ45" s="116"/>
      <c r="HR45" s="116"/>
      <c r="HS45" s="116"/>
      <c r="HT45" s="116"/>
      <c r="HU45" s="116"/>
      <c r="HV45" s="116"/>
      <c r="HW45" s="116"/>
      <c r="HX45" s="116"/>
      <c r="HY45" s="116"/>
      <c r="HZ45" s="116"/>
      <c r="IA45" s="116"/>
      <c r="IB45" s="116"/>
      <c r="IC45" s="116"/>
      <c r="ID45" s="116"/>
      <c r="IE45" s="116"/>
      <c r="IF45" s="116"/>
      <c r="IG45" s="116"/>
      <c r="IH45" s="116"/>
      <c r="II45" s="116"/>
      <c r="IJ45" s="116"/>
      <c r="IK45" s="116"/>
      <c r="IL45" s="116"/>
      <c r="IM45" s="116"/>
      <c r="IN45" s="116"/>
      <c r="IO45" s="116"/>
      <c r="IP45" s="116"/>
      <c r="IQ45" s="116"/>
      <c r="IR45" s="116"/>
      <c r="IS45" s="116"/>
      <c r="IT45" s="116"/>
      <c r="IU45" s="116"/>
      <c r="IV45" s="116"/>
      <c r="IW45" s="116"/>
      <c r="IX45" s="116"/>
      <c r="IY45" s="116"/>
      <c r="IZ45" s="116"/>
      <c r="JA45" s="116"/>
      <c r="JB45" s="116"/>
      <c r="JC45" s="116"/>
      <c r="JD45" s="116"/>
      <c r="JE45" s="116"/>
      <c r="JF45" s="116"/>
      <c r="JG45" s="116"/>
      <c r="JH45" s="116"/>
      <c r="JI45" s="116"/>
      <c r="JJ45" s="116"/>
      <c r="JK45" s="116"/>
      <c r="JL45" s="116"/>
      <c r="JM45" s="116"/>
      <c r="JN45" s="116"/>
      <c r="JO45" s="116"/>
      <c r="JP45" s="116"/>
      <c r="JQ45" s="116"/>
      <c r="JR45" s="116"/>
      <c r="JS45" s="116"/>
      <c r="JT45" s="116"/>
      <c r="JU45" s="116"/>
      <c r="JV45" s="116"/>
      <c r="JW45" s="116"/>
      <c r="JX45" s="116"/>
      <c r="JY45" s="116"/>
      <c r="JZ45" s="116"/>
      <c r="KA45" s="116"/>
      <c r="KB45" s="116"/>
      <c r="KC45" s="116"/>
      <c r="KD45" s="116"/>
      <c r="KE45" s="116"/>
      <c r="KF45" s="116"/>
      <c r="KG45" s="116"/>
      <c r="KH45" s="116"/>
      <c r="KI45" s="116"/>
      <c r="KJ45" s="116"/>
      <c r="KK45" s="116"/>
      <c r="KL45" s="116"/>
      <c r="KM45" s="116"/>
      <c r="KN45" s="116"/>
      <c r="KO45" s="116"/>
      <c r="KP45" s="116"/>
      <c r="KQ45" s="116"/>
      <c r="KR45" s="116"/>
      <c r="KS45" s="116"/>
      <c r="KT45" s="116"/>
      <c r="KU45" s="116"/>
      <c r="KV45" s="116"/>
      <c r="KW45" s="116"/>
      <c r="KX45" s="116"/>
      <c r="KY45" s="116"/>
      <c r="KZ45" s="116"/>
      <c r="LA45" s="116"/>
      <c r="LB45" s="116"/>
      <c r="LC45" s="116"/>
      <c r="LD45" s="116"/>
      <c r="LE45" s="116"/>
      <c r="LF45" s="116"/>
      <c r="LG45" s="116"/>
      <c r="LH45" s="116"/>
      <c r="LI45" s="116"/>
      <c r="LJ45" s="116"/>
      <c r="LK45" s="116"/>
      <c r="LL45" s="116"/>
      <c r="LM45" s="116"/>
      <c r="LN45" s="116"/>
      <c r="LO45" s="116"/>
      <c r="LP45" s="116"/>
      <c r="LQ45" s="116"/>
      <c r="LR45" s="116"/>
      <c r="LS45" s="116"/>
      <c r="LT45" s="116"/>
      <c r="LU45" s="116"/>
      <c r="LV45" s="116"/>
      <c r="LW45" s="116"/>
      <c r="LX45" s="116"/>
      <c r="LY45" s="116"/>
      <c r="LZ45" s="116"/>
      <c r="MA45" s="116"/>
      <c r="MB45" s="116"/>
      <c r="MC45" s="116"/>
      <c r="MD45" s="116"/>
      <c r="ME45" s="116"/>
      <c r="MF45" s="116"/>
      <c r="MG45" s="116"/>
      <c r="MH45" s="116"/>
      <c r="MI45" s="116"/>
      <c r="MJ45" s="116"/>
      <c r="MK45" s="116"/>
      <c r="ML45" s="116"/>
      <c r="MM45" s="116"/>
      <c r="MN45" s="116"/>
      <c r="MO45" s="116"/>
      <c r="MP45" s="116"/>
      <c r="MQ45" s="116"/>
      <c r="MR45" s="116"/>
      <c r="MS45" s="116"/>
      <c r="MT45" s="116"/>
      <c r="MU45" s="116"/>
      <c r="MV45" s="116"/>
      <c r="MW45" s="116"/>
      <c r="MX45" s="116"/>
      <c r="MY45" s="116"/>
      <c r="MZ45" s="116"/>
      <c r="NA45" s="116"/>
      <c r="NB45" s="116"/>
      <c r="NC45" s="116"/>
      <c r="ND45" s="116"/>
      <c r="NE45" s="116"/>
      <c r="NF45" s="116"/>
      <c r="NG45" s="116"/>
      <c r="NH45" s="116"/>
      <c r="NI45" s="116"/>
      <c r="NJ45" s="116"/>
      <c r="NK45" s="116"/>
      <c r="NL45" s="116"/>
      <c r="NM45" s="116"/>
      <c r="NN45" s="116"/>
      <c r="NO45" s="116"/>
      <c r="NP45" s="116"/>
      <c r="NQ45" s="116"/>
      <c r="NR45" s="116"/>
      <c r="NS45" s="116"/>
      <c r="NT45" s="116"/>
      <c r="NU45" s="116"/>
      <c r="NV45" s="116"/>
      <c r="NW45" s="116"/>
      <c r="NX45" s="116"/>
      <c r="NY45" s="116"/>
      <c r="NZ45" s="116"/>
      <c r="OA45" s="116"/>
      <c r="OB45" s="116"/>
      <c r="OC45" s="116"/>
    </row>
    <row r="46" spans="1:438" s="117" customFormat="1">
      <c r="A46" s="111">
        <v>20020</v>
      </c>
      <c r="B46" s="112" t="s">
        <v>1228</v>
      </c>
      <c r="C46" s="113">
        <v>216709.67</v>
      </c>
      <c r="D46" s="114">
        <v>0</v>
      </c>
      <c r="E46" s="114">
        <v>1.0776E-4</v>
      </c>
      <c r="F46" s="115">
        <v>4.0410000000000001E-5</v>
      </c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  <c r="AA46" s="116"/>
      <c r="AB46" s="116"/>
      <c r="AC46" s="116"/>
      <c r="AD46" s="116"/>
      <c r="AE46" s="116"/>
      <c r="AF46" s="116"/>
      <c r="AG46" s="116"/>
      <c r="AH46" s="116"/>
      <c r="AI46" s="116"/>
      <c r="AJ46" s="116"/>
      <c r="AK46" s="116"/>
      <c r="AL46" s="116"/>
      <c r="AM46" s="116"/>
      <c r="AN46" s="116"/>
      <c r="AO46" s="116"/>
      <c r="AP46" s="116"/>
      <c r="AQ46" s="116"/>
      <c r="AR46" s="116"/>
      <c r="AS46" s="116"/>
      <c r="AT46" s="116"/>
      <c r="AU46" s="116"/>
      <c r="AV46" s="116"/>
      <c r="AW46" s="116"/>
      <c r="AX46" s="116"/>
      <c r="AY46" s="116"/>
      <c r="AZ46" s="116"/>
      <c r="BA46" s="116"/>
      <c r="BB46" s="116"/>
      <c r="BC46" s="116"/>
      <c r="BD46" s="116"/>
      <c r="BE46" s="116"/>
      <c r="BF46" s="116"/>
      <c r="BG46" s="116"/>
      <c r="BH46" s="116"/>
      <c r="BI46" s="116"/>
      <c r="BJ46" s="116"/>
      <c r="BK46" s="116"/>
      <c r="BL46" s="116"/>
      <c r="BM46" s="116"/>
      <c r="BN46" s="116"/>
      <c r="BO46" s="116"/>
      <c r="BP46" s="116"/>
      <c r="BQ46" s="116"/>
      <c r="BR46" s="116"/>
      <c r="BS46" s="116"/>
      <c r="BT46" s="116"/>
      <c r="BU46" s="116"/>
      <c r="BV46" s="116"/>
      <c r="BW46" s="116"/>
      <c r="BX46" s="116"/>
      <c r="BY46" s="116"/>
      <c r="BZ46" s="116"/>
      <c r="CA46" s="116"/>
      <c r="CB46" s="116"/>
      <c r="CC46" s="116"/>
      <c r="CD46" s="116"/>
      <c r="CE46" s="116"/>
      <c r="CF46" s="116"/>
      <c r="CG46" s="116"/>
      <c r="CH46" s="116"/>
      <c r="CI46" s="116"/>
      <c r="CJ46" s="116"/>
      <c r="CK46" s="116"/>
      <c r="CL46" s="116"/>
      <c r="CM46" s="116"/>
      <c r="CN46" s="116"/>
      <c r="CO46" s="116"/>
      <c r="CP46" s="116"/>
      <c r="CQ46" s="116"/>
      <c r="CR46" s="116"/>
      <c r="CS46" s="116"/>
      <c r="CT46" s="116"/>
      <c r="CU46" s="116"/>
      <c r="CV46" s="116"/>
      <c r="CW46" s="116"/>
      <c r="CX46" s="116"/>
      <c r="CY46" s="116"/>
      <c r="CZ46" s="116"/>
      <c r="DA46" s="116"/>
      <c r="DB46" s="116"/>
      <c r="DC46" s="116"/>
      <c r="DD46" s="116"/>
      <c r="DE46" s="116"/>
      <c r="DF46" s="116"/>
      <c r="DG46" s="116"/>
      <c r="DH46" s="116"/>
      <c r="DI46" s="116"/>
      <c r="DJ46" s="116"/>
      <c r="DK46" s="116"/>
      <c r="DL46" s="116"/>
      <c r="DM46" s="116"/>
      <c r="DN46" s="116"/>
      <c r="DO46" s="116"/>
      <c r="DP46" s="116"/>
      <c r="DQ46" s="116"/>
      <c r="DR46" s="116"/>
      <c r="DS46" s="116"/>
      <c r="DT46" s="116"/>
      <c r="DU46" s="116"/>
      <c r="DV46" s="116"/>
      <c r="DW46" s="116"/>
      <c r="DX46" s="116"/>
      <c r="DY46" s="116"/>
      <c r="DZ46" s="116"/>
      <c r="EA46" s="116"/>
      <c r="EB46" s="116"/>
      <c r="EC46" s="116"/>
      <c r="ED46" s="116"/>
      <c r="EE46" s="116"/>
      <c r="EF46" s="116"/>
      <c r="EG46" s="116"/>
      <c r="EH46" s="116"/>
      <c r="EI46" s="116"/>
      <c r="EJ46" s="116"/>
      <c r="EK46" s="116"/>
      <c r="EL46" s="116"/>
      <c r="EM46" s="116"/>
      <c r="EN46" s="116"/>
      <c r="EO46" s="116"/>
      <c r="EP46" s="116"/>
      <c r="EQ46" s="116"/>
      <c r="ER46" s="116"/>
      <c r="ES46" s="116"/>
      <c r="ET46" s="116"/>
      <c r="EU46" s="116"/>
      <c r="EV46" s="116"/>
      <c r="EW46" s="116"/>
      <c r="EX46" s="116"/>
      <c r="EY46" s="116"/>
      <c r="EZ46" s="116"/>
      <c r="FA46" s="116"/>
      <c r="FB46" s="116"/>
      <c r="FC46" s="116"/>
      <c r="FD46" s="116"/>
      <c r="FE46" s="116"/>
      <c r="FF46" s="116"/>
      <c r="FG46" s="116"/>
      <c r="FH46" s="116"/>
      <c r="FI46" s="116"/>
      <c r="FJ46" s="116"/>
      <c r="FK46" s="116"/>
      <c r="FL46" s="116"/>
      <c r="FM46" s="116"/>
      <c r="FN46" s="116"/>
      <c r="FO46" s="116"/>
      <c r="FP46" s="116"/>
      <c r="FQ46" s="116"/>
      <c r="FR46" s="116"/>
      <c r="FS46" s="116"/>
      <c r="FT46" s="116"/>
      <c r="FU46" s="116"/>
      <c r="FV46" s="116"/>
      <c r="FW46" s="116"/>
      <c r="FX46" s="116"/>
      <c r="FY46" s="116"/>
      <c r="FZ46" s="116"/>
      <c r="GA46" s="116"/>
      <c r="GB46" s="116"/>
      <c r="GC46" s="116"/>
      <c r="GD46" s="116"/>
      <c r="GE46" s="116"/>
      <c r="GF46" s="116"/>
      <c r="GG46" s="116"/>
      <c r="GH46" s="116"/>
      <c r="GI46" s="116"/>
      <c r="GJ46" s="116"/>
      <c r="GK46" s="116"/>
      <c r="GL46" s="116"/>
      <c r="GM46" s="116"/>
      <c r="GN46" s="116"/>
      <c r="GO46" s="116"/>
      <c r="GP46" s="116"/>
      <c r="GQ46" s="116"/>
      <c r="GR46" s="116"/>
      <c r="GS46" s="116"/>
      <c r="GT46" s="116"/>
      <c r="GU46" s="116"/>
      <c r="GV46" s="116"/>
      <c r="GW46" s="116"/>
      <c r="GX46" s="116"/>
      <c r="GY46" s="116"/>
      <c r="GZ46" s="116"/>
      <c r="HA46" s="116"/>
      <c r="HB46" s="116"/>
      <c r="HC46" s="116"/>
      <c r="HD46" s="116"/>
      <c r="HE46" s="116"/>
      <c r="HF46" s="116"/>
      <c r="HG46" s="116"/>
      <c r="HH46" s="116"/>
      <c r="HI46" s="116"/>
      <c r="HJ46" s="116"/>
      <c r="HK46" s="116"/>
      <c r="HL46" s="116"/>
      <c r="HM46" s="116"/>
      <c r="HN46" s="116"/>
      <c r="HO46" s="116"/>
      <c r="HP46" s="116"/>
      <c r="HQ46" s="116"/>
      <c r="HR46" s="116"/>
      <c r="HS46" s="116"/>
      <c r="HT46" s="116"/>
      <c r="HU46" s="116"/>
      <c r="HV46" s="116"/>
      <c r="HW46" s="116"/>
      <c r="HX46" s="116"/>
      <c r="HY46" s="116"/>
      <c r="HZ46" s="116"/>
      <c r="IA46" s="116"/>
      <c r="IB46" s="116"/>
      <c r="IC46" s="116"/>
      <c r="ID46" s="116"/>
      <c r="IE46" s="116"/>
      <c r="IF46" s="116"/>
      <c r="IG46" s="116"/>
      <c r="IH46" s="116"/>
      <c r="II46" s="116"/>
      <c r="IJ46" s="116"/>
      <c r="IK46" s="116"/>
      <c r="IL46" s="116"/>
      <c r="IM46" s="116"/>
      <c r="IN46" s="116"/>
      <c r="IO46" s="116"/>
      <c r="IP46" s="116"/>
      <c r="IQ46" s="116"/>
      <c r="IR46" s="116"/>
      <c r="IS46" s="116"/>
      <c r="IT46" s="116"/>
      <c r="IU46" s="116"/>
      <c r="IV46" s="116"/>
      <c r="IW46" s="116"/>
      <c r="IX46" s="116"/>
      <c r="IY46" s="116"/>
      <c r="IZ46" s="116"/>
      <c r="JA46" s="116"/>
      <c r="JB46" s="116"/>
      <c r="JC46" s="116"/>
      <c r="JD46" s="116"/>
      <c r="JE46" s="116"/>
      <c r="JF46" s="116"/>
      <c r="JG46" s="116"/>
      <c r="JH46" s="116"/>
      <c r="JI46" s="116"/>
      <c r="JJ46" s="116"/>
      <c r="JK46" s="116"/>
      <c r="JL46" s="116"/>
      <c r="JM46" s="116"/>
      <c r="JN46" s="116"/>
      <c r="JO46" s="116"/>
      <c r="JP46" s="116"/>
      <c r="JQ46" s="116"/>
      <c r="JR46" s="116"/>
      <c r="JS46" s="116"/>
      <c r="JT46" s="116"/>
      <c r="JU46" s="116"/>
      <c r="JV46" s="116"/>
      <c r="JW46" s="116"/>
      <c r="JX46" s="116"/>
      <c r="JY46" s="116"/>
      <c r="JZ46" s="116"/>
      <c r="KA46" s="116"/>
      <c r="KB46" s="116"/>
      <c r="KC46" s="116"/>
      <c r="KD46" s="116"/>
      <c r="KE46" s="116"/>
      <c r="KF46" s="116"/>
      <c r="KG46" s="116"/>
      <c r="KH46" s="116"/>
      <c r="KI46" s="116"/>
      <c r="KJ46" s="116"/>
      <c r="KK46" s="116"/>
      <c r="KL46" s="116"/>
      <c r="KM46" s="116"/>
      <c r="KN46" s="116"/>
      <c r="KO46" s="116"/>
      <c r="KP46" s="116"/>
      <c r="KQ46" s="116"/>
      <c r="KR46" s="116"/>
      <c r="KS46" s="116"/>
      <c r="KT46" s="116"/>
      <c r="KU46" s="116"/>
      <c r="KV46" s="116"/>
      <c r="KW46" s="116"/>
      <c r="KX46" s="116"/>
      <c r="KY46" s="116"/>
      <c r="KZ46" s="116"/>
      <c r="LA46" s="116"/>
      <c r="LB46" s="116"/>
      <c r="LC46" s="116"/>
      <c r="LD46" s="116"/>
      <c r="LE46" s="116"/>
      <c r="LF46" s="116"/>
      <c r="LG46" s="116"/>
      <c r="LH46" s="116"/>
      <c r="LI46" s="116"/>
      <c r="LJ46" s="116"/>
      <c r="LK46" s="116"/>
      <c r="LL46" s="116"/>
      <c r="LM46" s="116"/>
      <c r="LN46" s="116"/>
      <c r="LO46" s="116"/>
      <c r="LP46" s="116"/>
      <c r="LQ46" s="116"/>
      <c r="LR46" s="116"/>
      <c r="LS46" s="116"/>
      <c r="LT46" s="116"/>
      <c r="LU46" s="116"/>
      <c r="LV46" s="116"/>
      <c r="LW46" s="116"/>
      <c r="LX46" s="116"/>
      <c r="LY46" s="116"/>
      <c r="LZ46" s="116"/>
      <c r="MA46" s="116"/>
      <c r="MB46" s="116"/>
      <c r="MC46" s="116"/>
      <c r="MD46" s="116"/>
      <c r="ME46" s="116"/>
      <c r="MF46" s="116"/>
      <c r="MG46" s="116"/>
      <c r="MH46" s="116"/>
      <c r="MI46" s="116"/>
      <c r="MJ46" s="116"/>
      <c r="MK46" s="116"/>
      <c r="ML46" s="116"/>
      <c r="MM46" s="116"/>
      <c r="MN46" s="116"/>
      <c r="MO46" s="116"/>
      <c r="MP46" s="116"/>
      <c r="MQ46" s="116"/>
      <c r="MR46" s="116"/>
      <c r="MS46" s="116"/>
      <c r="MT46" s="116"/>
      <c r="MU46" s="116"/>
      <c r="MV46" s="116"/>
      <c r="MW46" s="116"/>
      <c r="MX46" s="116"/>
      <c r="MY46" s="116"/>
      <c r="MZ46" s="116"/>
      <c r="NA46" s="116"/>
      <c r="NB46" s="116"/>
      <c r="NC46" s="116"/>
      <c r="ND46" s="116"/>
      <c r="NE46" s="116"/>
      <c r="NF46" s="116"/>
      <c r="NG46" s="116"/>
      <c r="NH46" s="116"/>
      <c r="NI46" s="116"/>
      <c r="NJ46" s="116"/>
      <c r="NK46" s="116"/>
      <c r="NL46" s="116"/>
      <c r="NM46" s="116"/>
      <c r="NN46" s="116"/>
      <c r="NO46" s="116"/>
      <c r="NP46" s="116"/>
      <c r="NQ46" s="116"/>
      <c r="NR46" s="116"/>
      <c r="NS46" s="116"/>
      <c r="NT46" s="116"/>
      <c r="NU46" s="116"/>
      <c r="NV46" s="116"/>
      <c r="NW46" s="116"/>
      <c r="NX46" s="116"/>
      <c r="NY46" s="116"/>
      <c r="NZ46" s="116"/>
      <c r="OA46" s="116"/>
      <c r="OB46" s="116"/>
      <c r="OC46" s="116"/>
    </row>
    <row r="47" spans="1:438" s="117" customFormat="1">
      <c r="A47" s="111">
        <v>20025</v>
      </c>
      <c r="B47" s="112" t="s">
        <v>1229</v>
      </c>
      <c r="C47" s="113">
        <v>89627507.680000007</v>
      </c>
      <c r="D47" s="114">
        <v>2.5080100000000001E-2</v>
      </c>
      <c r="E47" s="114">
        <v>4.4567629999999997E-2</v>
      </c>
      <c r="F47" s="115">
        <v>3.2387920000000001E-2</v>
      </c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  <c r="AA47" s="116"/>
      <c r="AB47" s="116"/>
      <c r="AC47" s="116"/>
      <c r="AD47" s="116"/>
      <c r="AE47" s="116"/>
      <c r="AF47" s="116"/>
      <c r="AG47" s="116"/>
      <c r="AH47" s="116"/>
      <c r="AI47" s="116"/>
      <c r="AJ47" s="116"/>
      <c r="AK47" s="116"/>
      <c r="AL47" s="116"/>
      <c r="AM47" s="116"/>
      <c r="AN47" s="116"/>
      <c r="AO47" s="116"/>
      <c r="AP47" s="116"/>
      <c r="AQ47" s="116"/>
      <c r="AR47" s="116"/>
      <c r="AS47" s="116"/>
      <c r="AT47" s="116"/>
      <c r="AU47" s="116"/>
      <c r="AV47" s="116"/>
      <c r="AW47" s="116"/>
      <c r="AX47" s="116"/>
      <c r="AY47" s="116"/>
      <c r="AZ47" s="116"/>
      <c r="BA47" s="116"/>
      <c r="BB47" s="116"/>
      <c r="BC47" s="116"/>
      <c r="BD47" s="116"/>
      <c r="BE47" s="116"/>
      <c r="BF47" s="116"/>
      <c r="BG47" s="116"/>
      <c r="BH47" s="116"/>
      <c r="BI47" s="116"/>
      <c r="BJ47" s="116"/>
      <c r="BK47" s="116"/>
      <c r="BL47" s="116"/>
      <c r="BM47" s="116"/>
      <c r="BN47" s="116"/>
      <c r="BO47" s="116"/>
      <c r="BP47" s="116"/>
      <c r="BQ47" s="116"/>
      <c r="BR47" s="116"/>
      <c r="BS47" s="116"/>
      <c r="BT47" s="116"/>
      <c r="BU47" s="116"/>
      <c r="BV47" s="116"/>
      <c r="BW47" s="116"/>
      <c r="BX47" s="116"/>
      <c r="BY47" s="116"/>
      <c r="BZ47" s="116"/>
      <c r="CA47" s="116"/>
      <c r="CB47" s="116"/>
      <c r="CC47" s="116"/>
      <c r="CD47" s="116"/>
      <c r="CE47" s="116"/>
      <c r="CF47" s="116"/>
      <c r="CG47" s="116"/>
      <c r="CH47" s="116"/>
      <c r="CI47" s="116"/>
      <c r="CJ47" s="116"/>
      <c r="CK47" s="116"/>
      <c r="CL47" s="116"/>
      <c r="CM47" s="116"/>
      <c r="CN47" s="116"/>
      <c r="CO47" s="116"/>
      <c r="CP47" s="116"/>
      <c r="CQ47" s="116"/>
      <c r="CR47" s="116"/>
      <c r="CS47" s="116"/>
      <c r="CT47" s="116"/>
      <c r="CU47" s="116"/>
      <c r="CV47" s="116"/>
      <c r="CW47" s="116"/>
      <c r="CX47" s="116"/>
      <c r="CY47" s="116"/>
      <c r="CZ47" s="116"/>
      <c r="DA47" s="116"/>
      <c r="DB47" s="116"/>
      <c r="DC47" s="116"/>
      <c r="DD47" s="116"/>
      <c r="DE47" s="116"/>
      <c r="DF47" s="116"/>
      <c r="DG47" s="116"/>
      <c r="DH47" s="116"/>
      <c r="DI47" s="116"/>
      <c r="DJ47" s="116"/>
      <c r="DK47" s="116"/>
      <c r="DL47" s="116"/>
      <c r="DM47" s="116"/>
      <c r="DN47" s="116"/>
      <c r="DO47" s="116"/>
      <c r="DP47" s="116"/>
      <c r="DQ47" s="116"/>
      <c r="DR47" s="116"/>
      <c r="DS47" s="116"/>
      <c r="DT47" s="116"/>
      <c r="DU47" s="116"/>
      <c r="DV47" s="116"/>
      <c r="DW47" s="116"/>
      <c r="DX47" s="116"/>
      <c r="DY47" s="116"/>
      <c r="DZ47" s="116"/>
      <c r="EA47" s="116"/>
      <c r="EB47" s="116"/>
      <c r="EC47" s="116"/>
      <c r="ED47" s="116"/>
      <c r="EE47" s="116"/>
      <c r="EF47" s="116"/>
      <c r="EG47" s="116"/>
      <c r="EH47" s="116"/>
      <c r="EI47" s="116"/>
      <c r="EJ47" s="116"/>
      <c r="EK47" s="116"/>
      <c r="EL47" s="116"/>
      <c r="EM47" s="116"/>
      <c r="EN47" s="116"/>
      <c r="EO47" s="116"/>
      <c r="EP47" s="116"/>
      <c r="EQ47" s="116"/>
      <c r="ER47" s="116"/>
      <c r="ES47" s="116"/>
      <c r="ET47" s="116"/>
      <c r="EU47" s="116"/>
      <c r="EV47" s="116"/>
      <c r="EW47" s="116"/>
      <c r="EX47" s="116"/>
      <c r="EY47" s="116"/>
      <c r="EZ47" s="116"/>
      <c r="FA47" s="116"/>
      <c r="FB47" s="116"/>
      <c r="FC47" s="116"/>
      <c r="FD47" s="116"/>
      <c r="FE47" s="116"/>
      <c r="FF47" s="116"/>
      <c r="FG47" s="116"/>
      <c r="FH47" s="116"/>
      <c r="FI47" s="116"/>
      <c r="FJ47" s="116"/>
      <c r="FK47" s="116"/>
      <c r="FL47" s="116"/>
      <c r="FM47" s="116"/>
      <c r="FN47" s="116"/>
      <c r="FO47" s="116"/>
      <c r="FP47" s="116"/>
      <c r="FQ47" s="116"/>
      <c r="FR47" s="116"/>
      <c r="FS47" s="116"/>
      <c r="FT47" s="116"/>
      <c r="FU47" s="116"/>
      <c r="FV47" s="116"/>
      <c r="FW47" s="116"/>
      <c r="FX47" s="116"/>
      <c r="FY47" s="116"/>
      <c r="FZ47" s="116"/>
      <c r="GA47" s="116"/>
      <c r="GB47" s="116"/>
      <c r="GC47" s="116"/>
      <c r="GD47" s="116"/>
      <c r="GE47" s="116"/>
      <c r="GF47" s="116"/>
      <c r="GG47" s="116"/>
      <c r="GH47" s="116"/>
      <c r="GI47" s="116"/>
      <c r="GJ47" s="116"/>
      <c r="GK47" s="116"/>
      <c r="GL47" s="116"/>
      <c r="GM47" s="116"/>
      <c r="GN47" s="116"/>
      <c r="GO47" s="116"/>
      <c r="GP47" s="116"/>
      <c r="GQ47" s="116"/>
      <c r="GR47" s="116"/>
      <c r="GS47" s="116"/>
      <c r="GT47" s="116"/>
      <c r="GU47" s="116"/>
      <c r="GV47" s="116"/>
      <c r="GW47" s="116"/>
      <c r="GX47" s="116"/>
      <c r="GY47" s="116"/>
      <c r="GZ47" s="116"/>
      <c r="HA47" s="116"/>
      <c r="HB47" s="116"/>
      <c r="HC47" s="116"/>
      <c r="HD47" s="116"/>
      <c r="HE47" s="116"/>
      <c r="HF47" s="116"/>
      <c r="HG47" s="116"/>
      <c r="HH47" s="116"/>
      <c r="HI47" s="116"/>
      <c r="HJ47" s="116"/>
      <c r="HK47" s="116"/>
      <c r="HL47" s="116"/>
      <c r="HM47" s="116"/>
      <c r="HN47" s="116"/>
      <c r="HO47" s="116"/>
      <c r="HP47" s="116"/>
      <c r="HQ47" s="116"/>
      <c r="HR47" s="116"/>
      <c r="HS47" s="116"/>
      <c r="HT47" s="116"/>
      <c r="HU47" s="116"/>
      <c r="HV47" s="116"/>
      <c r="HW47" s="116"/>
      <c r="HX47" s="116"/>
      <c r="HY47" s="116"/>
      <c r="HZ47" s="116"/>
      <c r="IA47" s="116"/>
      <c r="IB47" s="116"/>
      <c r="IC47" s="116"/>
      <c r="ID47" s="116"/>
      <c r="IE47" s="116"/>
      <c r="IF47" s="116"/>
      <c r="IG47" s="116"/>
      <c r="IH47" s="116"/>
      <c r="II47" s="116"/>
      <c r="IJ47" s="116"/>
      <c r="IK47" s="116"/>
      <c r="IL47" s="116"/>
      <c r="IM47" s="116"/>
      <c r="IN47" s="116"/>
      <c r="IO47" s="116"/>
      <c r="IP47" s="116"/>
      <c r="IQ47" s="116"/>
      <c r="IR47" s="116"/>
      <c r="IS47" s="116"/>
      <c r="IT47" s="116"/>
      <c r="IU47" s="116"/>
      <c r="IV47" s="116"/>
      <c r="IW47" s="116"/>
      <c r="IX47" s="116"/>
      <c r="IY47" s="116"/>
      <c r="IZ47" s="116"/>
      <c r="JA47" s="116"/>
      <c r="JB47" s="116"/>
      <c r="JC47" s="116"/>
      <c r="JD47" s="116"/>
      <c r="JE47" s="116"/>
      <c r="JF47" s="116"/>
      <c r="JG47" s="116"/>
      <c r="JH47" s="116"/>
      <c r="JI47" s="116"/>
      <c r="JJ47" s="116"/>
      <c r="JK47" s="116"/>
      <c r="JL47" s="116"/>
      <c r="JM47" s="116"/>
      <c r="JN47" s="116"/>
      <c r="JO47" s="116"/>
      <c r="JP47" s="116"/>
      <c r="JQ47" s="116"/>
      <c r="JR47" s="116"/>
      <c r="JS47" s="116"/>
      <c r="JT47" s="116"/>
      <c r="JU47" s="116"/>
      <c r="JV47" s="116"/>
      <c r="JW47" s="116"/>
      <c r="JX47" s="116"/>
      <c r="JY47" s="116"/>
      <c r="JZ47" s="116"/>
      <c r="KA47" s="116"/>
      <c r="KB47" s="116"/>
      <c r="KC47" s="116"/>
      <c r="KD47" s="116"/>
      <c r="KE47" s="116"/>
      <c r="KF47" s="116"/>
      <c r="KG47" s="116"/>
      <c r="KH47" s="116"/>
      <c r="KI47" s="116"/>
      <c r="KJ47" s="116"/>
      <c r="KK47" s="116"/>
      <c r="KL47" s="116"/>
      <c r="KM47" s="116"/>
      <c r="KN47" s="116"/>
      <c r="KO47" s="116"/>
      <c r="KP47" s="116"/>
      <c r="KQ47" s="116"/>
      <c r="KR47" s="116"/>
      <c r="KS47" s="116"/>
      <c r="KT47" s="116"/>
      <c r="KU47" s="116"/>
      <c r="KV47" s="116"/>
      <c r="KW47" s="116"/>
      <c r="KX47" s="116"/>
      <c r="KY47" s="116"/>
      <c r="KZ47" s="116"/>
      <c r="LA47" s="116"/>
      <c r="LB47" s="116"/>
      <c r="LC47" s="116"/>
      <c r="LD47" s="116"/>
      <c r="LE47" s="116"/>
      <c r="LF47" s="116"/>
      <c r="LG47" s="116"/>
      <c r="LH47" s="116"/>
      <c r="LI47" s="116"/>
      <c r="LJ47" s="116"/>
      <c r="LK47" s="116"/>
      <c r="LL47" s="116"/>
      <c r="LM47" s="116"/>
      <c r="LN47" s="116"/>
      <c r="LO47" s="116"/>
      <c r="LP47" s="116"/>
      <c r="LQ47" s="116"/>
      <c r="LR47" s="116"/>
      <c r="LS47" s="116"/>
      <c r="LT47" s="116"/>
      <c r="LU47" s="116"/>
      <c r="LV47" s="116"/>
      <c r="LW47" s="116"/>
      <c r="LX47" s="116"/>
      <c r="LY47" s="116"/>
      <c r="LZ47" s="116"/>
      <c r="MA47" s="116"/>
      <c r="MB47" s="116"/>
      <c r="MC47" s="116"/>
      <c r="MD47" s="116"/>
      <c r="ME47" s="116"/>
      <c r="MF47" s="116"/>
      <c r="MG47" s="116"/>
      <c r="MH47" s="116"/>
      <c r="MI47" s="116"/>
      <c r="MJ47" s="116"/>
      <c r="MK47" s="116"/>
      <c r="ML47" s="116"/>
      <c r="MM47" s="116"/>
      <c r="MN47" s="116"/>
      <c r="MO47" s="116"/>
      <c r="MP47" s="116"/>
      <c r="MQ47" s="116"/>
      <c r="MR47" s="116"/>
      <c r="MS47" s="116"/>
      <c r="MT47" s="116"/>
      <c r="MU47" s="116"/>
      <c r="MV47" s="116"/>
      <c r="MW47" s="116"/>
      <c r="MX47" s="116"/>
      <c r="MY47" s="116"/>
      <c r="MZ47" s="116"/>
      <c r="NA47" s="116"/>
      <c r="NB47" s="116"/>
      <c r="NC47" s="116"/>
      <c r="ND47" s="116"/>
      <c r="NE47" s="116"/>
      <c r="NF47" s="116"/>
      <c r="NG47" s="116"/>
      <c r="NH47" s="116"/>
      <c r="NI47" s="116"/>
      <c r="NJ47" s="116"/>
      <c r="NK47" s="116"/>
      <c r="NL47" s="116"/>
      <c r="NM47" s="116"/>
      <c r="NN47" s="116"/>
      <c r="NO47" s="116"/>
      <c r="NP47" s="116"/>
      <c r="NQ47" s="116"/>
      <c r="NR47" s="116"/>
      <c r="NS47" s="116"/>
      <c r="NT47" s="116"/>
      <c r="NU47" s="116"/>
      <c r="NV47" s="116"/>
      <c r="NW47" s="116"/>
      <c r="NX47" s="116"/>
      <c r="NY47" s="116"/>
      <c r="NZ47" s="116"/>
      <c r="OA47" s="116"/>
      <c r="OB47" s="116"/>
      <c r="OC47" s="116"/>
    </row>
    <row r="48" spans="1:438" s="103" customFormat="1" ht="13.5" thickBot="1">
      <c r="A48" s="118"/>
      <c r="B48" s="118"/>
      <c r="C48" s="118"/>
      <c r="D48" s="118"/>
      <c r="E48" s="118"/>
      <c r="F48" s="119"/>
      <c r="OD48" s="101"/>
      <c r="OE48" s="101"/>
      <c r="OF48" s="101"/>
      <c r="OG48" s="101"/>
      <c r="OH48" s="101"/>
      <c r="OI48" s="101"/>
      <c r="OJ48" s="101"/>
      <c r="OK48" s="101"/>
      <c r="OL48" s="101"/>
      <c r="OM48" s="101"/>
      <c r="ON48" s="101"/>
      <c r="OO48" s="101"/>
      <c r="OP48" s="101"/>
      <c r="OQ48" s="101"/>
      <c r="OR48" s="101"/>
      <c r="OS48" s="101"/>
      <c r="OT48" s="101"/>
      <c r="OU48" s="101"/>
      <c r="OV48" s="101"/>
      <c r="OW48" s="101"/>
      <c r="OX48" s="101"/>
      <c r="OY48" s="101"/>
      <c r="OZ48" s="101"/>
      <c r="PA48" s="101"/>
      <c r="PB48" s="101"/>
      <c r="PC48" s="101"/>
      <c r="PD48" s="101"/>
      <c r="PE48" s="101"/>
      <c r="PF48" s="101"/>
      <c r="PG48" s="101"/>
      <c r="PH48" s="101"/>
      <c r="PI48" s="101"/>
      <c r="PJ48" s="101"/>
      <c r="PK48" s="101"/>
      <c r="PL48" s="101"/>
      <c r="PM48" s="101"/>
      <c r="PN48" s="101"/>
      <c r="PO48" s="101"/>
      <c r="PP48" s="101"/>
      <c r="PQ48" s="101"/>
      <c r="PR48" s="101"/>
      <c r="PS48" s="101"/>
      <c r="PT48" s="101"/>
      <c r="PU48" s="101"/>
      <c r="PV48" s="101"/>
    </row>
    <row r="49" spans="1:393" ht="13.5" thickBot="1">
      <c r="A49" s="108" t="s">
        <v>2657</v>
      </c>
      <c r="B49" s="120" t="s">
        <v>2659</v>
      </c>
      <c r="C49" s="121">
        <f>SUM(C16:C48)</f>
        <v>93037825.930000007</v>
      </c>
      <c r="D49" s="122">
        <f t="shared" ref="D49:F49" si="2">SUM(D16:D48)</f>
        <v>2.5080100000000001E-2</v>
      </c>
      <c r="E49" s="122">
        <f t="shared" si="2"/>
        <v>4.6263439999999996E-2</v>
      </c>
      <c r="F49" s="122">
        <f t="shared" si="2"/>
        <v>3.3023860000000002E-2</v>
      </c>
    </row>
    <row r="50" spans="1:393" s="117" customFormat="1" ht="15">
      <c r="A50" s="110"/>
      <c r="B50" s="110"/>
      <c r="C50" s="101"/>
      <c r="D50" s="101"/>
      <c r="E50" s="101"/>
      <c r="F50" s="102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6"/>
      <c r="BA50" s="116"/>
      <c r="BB50" s="116"/>
      <c r="BC50" s="116"/>
      <c r="BD50" s="116"/>
      <c r="BE50" s="116"/>
      <c r="BF50" s="116"/>
      <c r="BG50" s="116"/>
      <c r="BH50" s="116"/>
      <c r="BI50" s="116"/>
      <c r="BJ50" s="116"/>
      <c r="BK50" s="116"/>
      <c r="BL50" s="116"/>
      <c r="BM50" s="116"/>
      <c r="BN50" s="116"/>
      <c r="BO50" s="116"/>
      <c r="BP50" s="116"/>
      <c r="BQ50" s="116"/>
      <c r="BR50" s="116"/>
      <c r="BS50" s="116"/>
      <c r="BT50" s="116"/>
      <c r="BU50" s="116"/>
      <c r="BV50" s="116"/>
      <c r="BW50" s="116"/>
      <c r="BX50" s="116"/>
      <c r="BY50" s="116"/>
      <c r="BZ50" s="116"/>
      <c r="CA50" s="116"/>
      <c r="CB50" s="116"/>
      <c r="CC50" s="116"/>
      <c r="CD50" s="116"/>
      <c r="CE50" s="116"/>
      <c r="CF50" s="116"/>
      <c r="CG50" s="116"/>
      <c r="CH50" s="116"/>
      <c r="CI50" s="116"/>
      <c r="CJ50" s="116"/>
      <c r="CK50" s="116"/>
      <c r="CL50" s="116"/>
      <c r="CM50" s="116"/>
      <c r="CN50" s="116"/>
      <c r="CO50" s="116"/>
      <c r="CP50" s="116"/>
      <c r="CQ50" s="116"/>
      <c r="CR50" s="116"/>
      <c r="CS50" s="116"/>
      <c r="CT50" s="116"/>
      <c r="CU50" s="116"/>
      <c r="CV50" s="116"/>
      <c r="CW50" s="116"/>
      <c r="CX50" s="116"/>
      <c r="CY50" s="116"/>
      <c r="CZ50" s="116"/>
      <c r="DA50" s="116"/>
      <c r="DB50" s="116"/>
      <c r="DC50" s="116"/>
      <c r="DD50" s="116"/>
      <c r="DE50" s="116"/>
      <c r="DF50" s="116"/>
      <c r="DG50" s="116"/>
      <c r="DH50" s="116"/>
      <c r="DI50" s="116"/>
      <c r="DJ50" s="116"/>
      <c r="DK50" s="116"/>
      <c r="DL50" s="116"/>
      <c r="DM50" s="116"/>
      <c r="DN50" s="116"/>
      <c r="DO50" s="116"/>
      <c r="DP50" s="116"/>
      <c r="DQ50" s="116"/>
      <c r="DR50" s="116"/>
      <c r="DS50" s="116"/>
      <c r="DT50" s="116"/>
      <c r="DU50" s="116"/>
      <c r="DV50" s="116"/>
      <c r="DW50" s="116"/>
      <c r="DX50" s="116"/>
      <c r="DY50" s="116"/>
      <c r="DZ50" s="116"/>
      <c r="EA50" s="116"/>
      <c r="EB50" s="116"/>
      <c r="EC50" s="116"/>
      <c r="ED50" s="116"/>
      <c r="EE50" s="116"/>
      <c r="EF50" s="116"/>
      <c r="EG50" s="116"/>
      <c r="EH50" s="116"/>
      <c r="EI50" s="116"/>
      <c r="EJ50" s="116"/>
      <c r="EK50" s="116"/>
      <c r="EL50" s="116"/>
      <c r="EM50" s="116"/>
      <c r="EN50" s="116"/>
      <c r="EO50" s="116"/>
      <c r="EP50" s="116"/>
      <c r="EQ50" s="116"/>
      <c r="ER50" s="116"/>
      <c r="ES50" s="116"/>
      <c r="ET50" s="116"/>
      <c r="EU50" s="116"/>
      <c r="EV50" s="116"/>
      <c r="EW50" s="116"/>
      <c r="EX50" s="116"/>
      <c r="EY50" s="116"/>
      <c r="EZ50" s="116"/>
      <c r="FA50" s="116"/>
      <c r="FB50" s="116"/>
      <c r="FC50" s="116"/>
      <c r="FD50" s="116"/>
      <c r="FE50" s="116"/>
      <c r="FF50" s="116"/>
      <c r="FG50" s="116"/>
      <c r="FH50" s="116"/>
      <c r="FI50" s="116"/>
      <c r="FJ50" s="116"/>
      <c r="FK50" s="116"/>
      <c r="FL50" s="116"/>
      <c r="FM50" s="116"/>
      <c r="FN50" s="116"/>
      <c r="FO50" s="116"/>
      <c r="FP50" s="116"/>
      <c r="FQ50" s="116"/>
      <c r="FR50" s="116"/>
      <c r="FS50" s="116"/>
      <c r="FT50" s="116"/>
      <c r="FU50" s="116"/>
      <c r="FV50" s="116"/>
      <c r="FW50" s="116"/>
      <c r="FX50" s="116"/>
      <c r="FY50" s="116"/>
      <c r="FZ50" s="116"/>
      <c r="GA50" s="116"/>
      <c r="GB50" s="116"/>
      <c r="GC50" s="116"/>
      <c r="GD50" s="116"/>
      <c r="GE50" s="116"/>
      <c r="GF50" s="116"/>
      <c r="GG50" s="116"/>
      <c r="GH50" s="116"/>
      <c r="GI50" s="116"/>
      <c r="GJ50" s="116"/>
      <c r="GK50" s="116"/>
      <c r="GL50" s="116"/>
      <c r="GM50" s="116"/>
      <c r="GN50" s="116"/>
      <c r="GO50" s="116"/>
      <c r="GP50" s="116"/>
      <c r="GQ50" s="116"/>
      <c r="GR50" s="116"/>
      <c r="GS50" s="116"/>
      <c r="GT50" s="116"/>
      <c r="GU50" s="116"/>
      <c r="GV50" s="116"/>
      <c r="GW50" s="116"/>
      <c r="GX50" s="116"/>
      <c r="GY50" s="116"/>
      <c r="GZ50" s="116"/>
      <c r="HA50" s="116"/>
      <c r="HB50" s="116"/>
      <c r="HC50" s="116"/>
      <c r="HD50" s="116"/>
      <c r="HE50" s="116"/>
      <c r="HF50" s="116"/>
      <c r="HG50" s="116"/>
      <c r="HH50" s="116"/>
      <c r="HI50" s="116"/>
      <c r="HJ50" s="116"/>
      <c r="HK50" s="116"/>
      <c r="HL50" s="116"/>
      <c r="HM50" s="116"/>
      <c r="HN50" s="116"/>
      <c r="HO50" s="116"/>
      <c r="HP50" s="116"/>
      <c r="HQ50" s="116"/>
      <c r="HR50" s="116"/>
      <c r="HS50" s="116"/>
      <c r="HT50" s="116"/>
      <c r="HU50" s="116"/>
      <c r="HV50" s="116"/>
      <c r="HW50" s="116"/>
      <c r="HX50" s="116"/>
      <c r="HY50" s="116"/>
      <c r="HZ50" s="116"/>
      <c r="IA50" s="116"/>
      <c r="IB50" s="116"/>
      <c r="IC50" s="116"/>
      <c r="ID50" s="116"/>
      <c r="IE50" s="116"/>
      <c r="IF50" s="116"/>
      <c r="IG50" s="116"/>
      <c r="IH50" s="116"/>
      <c r="II50" s="116"/>
      <c r="IJ50" s="116"/>
      <c r="IK50" s="116"/>
      <c r="IL50" s="116"/>
      <c r="IM50" s="116"/>
      <c r="IN50" s="116"/>
      <c r="IO50" s="116"/>
      <c r="IP50" s="116"/>
      <c r="IQ50" s="116"/>
      <c r="IR50" s="116"/>
      <c r="IS50" s="116"/>
      <c r="IT50" s="116"/>
      <c r="IU50" s="116"/>
      <c r="IV50" s="116"/>
      <c r="IW50" s="116"/>
      <c r="IX50" s="116"/>
      <c r="IY50" s="116"/>
      <c r="IZ50" s="116"/>
      <c r="JA50" s="116"/>
      <c r="JB50" s="116"/>
      <c r="JC50" s="116"/>
      <c r="JD50" s="116"/>
      <c r="JE50" s="116"/>
      <c r="JF50" s="116"/>
      <c r="JG50" s="116"/>
      <c r="JH50" s="116"/>
      <c r="JI50" s="116"/>
      <c r="JJ50" s="116"/>
      <c r="JK50" s="116"/>
      <c r="JL50" s="116"/>
      <c r="JM50" s="116"/>
      <c r="JN50" s="116"/>
      <c r="JO50" s="116"/>
      <c r="JP50" s="116"/>
      <c r="JQ50" s="116"/>
      <c r="JR50" s="116"/>
      <c r="JS50" s="116"/>
      <c r="JT50" s="116"/>
      <c r="JU50" s="116"/>
      <c r="JV50" s="116"/>
      <c r="JW50" s="116"/>
      <c r="JX50" s="116"/>
      <c r="JY50" s="116"/>
      <c r="JZ50" s="116"/>
      <c r="KA50" s="116"/>
      <c r="KB50" s="116"/>
      <c r="KC50" s="116"/>
      <c r="KD50" s="116"/>
      <c r="KE50" s="116"/>
      <c r="KF50" s="116"/>
      <c r="KG50" s="116"/>
      <c r="KH50" s="116"/>
      <c r="KI50" s="116"/>
      <c r="KJ50" s="116"/>
      <c r="KK50" s="116"/>
      <c r="KL50" s="116"/>
      <c r="KM50" s="116"/>
      <c r="KN50" s="116"/>
      <c r="KO50" s="116"/>
      <c r="KP50" s="116"/>
      <c r="KQ50" s="116"/>
      <c r="KR50" s="116"/>
      <c r="KS50" s="116"/>
      <c r="KT50" s="116"/>
      <c r="KU50" s="116"/>
      <c r="KV50" s="116"/>
      <c r="KW50" s="116"/>
      <c r="KX50" s="116"/>
      <c r="KY50" s="116"/>
      <c r="KZ50" s="116"/>
      <c r="LA50" s="116"/>
      <c r="LB50" s="116"/>
      <c r="LC50" s="116"/>
      <c r="LD50" s="116"/>
      <c r="LE50" s="116"/>
      <c r="LF50" s="116"/>
      <c r="LG50" s="116"/>
      <c r="LH50" s="116"/>
      <c r="LI50" s="116"/>
      <c r="LJ50" s="116"/>
      <c r="LK50" s="116"/>
      <c r="LL50" s="116"/>
      <c r="LM50" s="116"/>
      <c r="LN50" s="116"/>
      <c r="LO50" s="116"/>
      <c r="LP50" s="116"/>
      <c r="LQ50" s="116"/>
      <c r="LR50" s="116"/>
      <c r="LS50" s="116"/>
      <c r="LT50" s="116"/>
      <c r="LU50" s="116"/>
      <c r="LV50" s="116"/>
      <c r="LW50" s="116"/>
      <c r="LX50" s="116"/>
      <c r="LY50" s="116"/>
      <c r="LZ50" s="116"/>
      <c r="MA50" s="116"/>
      <c r="MB50" s="116"/>
      <c r="MC50" s="116"/>
      <c r="MD50" s="116"/>
      <c r="ME50" s="116"/>
      <c r="MF50" s="116"/>
      <c r="MG50" s="116"/>
      <c r="MH50" s="116"/>
      <c r="MI50" s="116"/>
      <c r="MJ50" s="116"/>
      <c r="MK50" s="116"/>
      <c r="ML50" s="116"/>
      <c r="MM50" s="116"/>
      <c r="MN50" s="116"/>
      <c r="MO50" s="116"/>
      <c r="MP50" s="116"/>
      <c r="MQ50" s="116"/>
      <c r="MR50" s="116"/>
      <c r="MS50" s="116"/>
      <c r="MT50" s="116"/>
      <c r="MU50" s="116"/>
      <c r="MV50" s="116"/>
      <c r="MW50" s="116"/>
      <c r="MX50" s="116"/>
      <c r="MY50" s="116"/>
      <c r="MZ50" s="116"/>
      <c r="NA50" s="116"/>
      <c r="NB50" s="116"/>
      <c r="NC50" s="116"/>
      <c r="ND50" s="116"/>
      <c r="NE50" s="116"/>
      <c r="NF50" s="116"/>
      <c r="NG50" s="116"/>
      <c r="NH50" s="116"/>
      <c r="NI50" s="116"/>
      <c r="NJ50" s="116"/>
      <c r="NK50" s="116"/>
      <c r="NL50" s="116"/>
      <c r="NM50" s="116"/>
      <c r="NN50" s="116"/>
      <c r="NO50" s="116"/>
      <c r="NP50" s="116"/>
      <c r="NQ50" s="116"/>
      <c r="NR50" s="116"/>
      <c r="NS50" s="116"/>
      <c r="NT50" s="116"/>
      <c r="NU50" s="116"/>
      <c r="NV50" s="116"/>
      <c r="NW50" s="116"/>
      <c r="NX50" s="116"/>
      <c r="NY50" s="116"/>
      <c r="NZ50" s="116"/>
      <c r="OA50" s="116"/>
      <c r="OB50" s="116"/>
      <c r="OC50" s="116"/>
    </row>
    <row r="51" spans="1:393" s="117" customFormat="1">
      <c r="A51" s="111">
        <v>31030</v>
      </c>
      <c r="B51" s="112" t="s">
        <v>1290</v>
      </c>
      <c r="C51" s="113">
        <v>75811830.959999993</v>
      </c>
      <c r="D51" s="114">
        <v>3.8646960000000001E-2</v>
      </c>
      <c r="E51" s="114">
        <v>3.7697729999999999E-2</v>
      </c>
      <c r="F51" s="115">
        <v>3.8290999999999999E-2</v>
      </c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16"/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116"/>
      <c r="CP51" s="116"/>
      <c r="CQ51" s="116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116"/>
      <c r="GU51" s="116"/>
      <c r="GV51" s="116"/>
      <c r="GW51" s="116"/>
      <c r="GX51" s="116"/>
      <c r="GY51" s="116"/>
      <c r="GZ51" s="116"/>
      <c r="HA51" s="116"/>
      <c r="HB51" s="116"/>
      <c r="HC51" s="116"/>
      <c r="HD51" s="116"/>
      <c r="HE51" s="116"/>
      <c r="HF51" s="116"/>
      <c r="HG51" s="116"/>
      <c r="HH51" s="116"/>
      <c r="HI51" s="116"/>
      <c r="HJ51" s="116"/>
      <c r="HK51" s="116"/>
      <c r="HL51" s="116"/>
      <c r="HM51" s="116"/>
      <c r="HN51" s="116"/>
      <c r="HO51" s="116"/>
      <c r="HP51" s="116"/>
      <c r="HQ51" s="116"/>
      <c r="HR51" s="116"/>
      <c r="HS51" s="116"/>
      <c r="HT51" s="116"/>
      <c r="HU51" s="116"/>
      <c r="HV51" s="116"/>
      <c r="HW51" s="116"/>
      <c r="HX51" s="116"/>
      <c r="HY51" s="116"/>
      <c r="HZ51" s="116"/>
      <c r="IA51" s="116"/>
      <c r="IB51" s="116"/>
      <c r="IC51" s="116"/>
      <c r="ID51" s="116"/>
      <c r="IE51" s="116"/>
      <c r="IF51" s="116"/>
      <c r="IG51" s="116"/>
      <c r="IH51" s="116"/>
      <c r="II51" s="116"/>
      <c r="IJ51" s="116"/>
      <c r="IK51" s="116"/>
      <c r="IL51" s="116"/>
      <c r="IM51" s="116"/>
      <c r="IN51" s="116"/>
      <c r="IO51" s="116"/>
      <c r="IP51" s="116"/>
      <c r="IQ51" s="116"/>
      <c r="IR51" s="116"/>
      <c r="IS51" s="116"/>
      <c r="IT51" s="116"/>
      <c r="IU51" s="116"/>
      <c r="IV51" s="116"/>
      <c r="IW51" s="116"/>
      <c r="IX51" s="116"/>
      <c r="IY51" s="116"/>
      <c r="IZ51" s="116"/>
      <c r="JA51" s="116"/>
      <c r="JB51" s="116"/>
      <c r="JC51" s="116"/>
      <c r="JD51" s="116"/>
      <c r="JE51" s="116"/>
      <c r="JF51" s="116"/>
      <c r="JG51" s="116"/>
      <c r="JH51" s="116"/>
      <c r="JI51" s="116"/>
      <c r="JJ51" s="116"/>
      <c r="JK51" s="116"/>
      <c r="JL51" s="116"/>
      <c r="JM51" s="116"/>
      <c r="JN51" s="116"/>
      <c r="JO51" s="116"/>
      <c r="JP51" s="116"/>
      <c r="JQ51" s="116"/>
      <c r="JR51" s="116"/>
      <c r="JS51" s="116"/>
      <c r="JT51" s="116"/>
      <c r="JU51" s="116"/>
      <c r="JV51" s="116"/>
      <c r="JW51" s="116"/>
      <c r="JX51" s="116"/>
      <c r="JY51" s="116"/>
      <c r="JZ51" s="116"/>
      <c r="KA51" s="116"/>
      <c r="KB51" s="116"/>
      <c r="KC51" s="116"/>
      <c r="KD51" s="116"/>
      <c r="KE51" s="116"/>
      <c r="KF51" s="116"/>
      <c r="KG51" s="116"/>
      <c r="KH51" s="116"/>
      <c r="KI51" s="116"/>
      <c r="KJ51" s="116"/>
      <c r="KK51" s="116"/>
      <c r="KL51" s="116"/>
      <c r="KM51" s="116"/>
      <c r="KN51" s="116"/>
      <c r="KO51" s="116"/>
      <c r="KP51" s="116"/>
      <c r="KQ51" s="116"/>
      <c r="KR51" s="116"/>
      <c r="KS51" s="116"/>
      <c r="KT51" s="116"/>
      <c r="KU51" s="116"/>
      <c r="KV51" s="116"/>
      <c r="KW51" s="116"/>
      <c r="KX51" s="116"/>
      <c r="KY51" s="116"/>
      <c r="KZ51" s="116"/>
      <c r="LA51" s="116"/>
      <c r="LB51" s="116"/>
      <c r="LC51" s="116"/>
      <c r="LD51" s="116"/>
      <c r="LE51" s="116"/>
      <c r="LF51" s="116"/>
      <c r="LG51" s="116"/>
      <c r="LH51" s="116"/>
      <c r="LI51" s="116"/>
      <c r="LJ51" s="116"/>
      <c r="LK51" s="116"/>
      <c r="LL51" s="116"/>
      <c r="LM51" s="116"/>
      <c r="LN51" s="116"/>
      <c r="LO51" s="116"/>
      <c r="LP51" s="116"/>
      <c r="LQ51" s="116"/>
      <c r="LR51" s="116"/>
      <c r="LS51" s="116"/>
      <c r="LT51" s="116"/>
      <c r="LU51" s="116"/>
      <c r="LV51" s="116"/>
      <c r="LW51" s="116"/>
      <c r="LX51" s="116"/>
      <c r="LY51" s="116"/>
      <c r="LZ51" s="116"/>
      <c r="MA51" s="116"/>
      <c r="MB51" s="116"/>
      <c r="MC51" s="116"/>
      <c r="MD51" s="116"/>
      <c r="ME51" s="116"/>
      <c r="MF51" s="116"/>
      <c r="MG51" s="116"/>
      <c r="MH51" s="116"/>
      <c r="MI51" s="116"/>
      <c r="MJ51" s="116"/>
      <c r="MK51" s="116"/>
      <c r="ML51" s="116"/>
      <c r="MM51" s="116"/>
      <c r="MN51" s="116"/>
      <c r="MO51" s="116"/>
      <c r="MP51" s="116"/>
      <c r="MQ51" s="116"/>
      <c r="MR51" s="116"/>
      <c r="MS51" s="116"/>
      <c r="MT51" s="116"/>
      <c r="MU51" s="116"/>
      <c r="MV51" s="116"/>
      <c r="MW51" s="116"/>
      <c r="MX51" s="116"/>
      <c r="MY51" s="116"/>
      <c r="MZ51" s="116"/>
      <c r="NA51" s="116"/>
      <c r="NB51" s="116"/>
      <c r="NC51" s="116"/>
      <c r="ND51" s="116"/>
      <c r="NE51" s="116"/>
      <c r="NF51" s="116"/>
      <c r="NG51" s="116"/>
      <c r="NH51" s="116"/>
      <c r="NI51" s="116"/>
      <c r="NJ51" s="116"/>
      <c r="NK51" s="116"/>
      <c r="NL51" s="116"/>
      <c r="NM51" s="116"/>
      <c r="NN51" s="116"/>
      <c r="NO51" s="116"/>
      <c r="NP51" s="116"/>
      <c r="NQ51" s="116"/>
      <c r="NR51" s="116"/>
      <c r="NS51" s="116"/>
      <c r="NT51" s="116"/>
      <c r="NU51" s="116"/>
      <c r="NV51" s="116"/>
      <c r="NW51" s="116"/>
      <c r="NX51" s="116"/>
      <c r="NY51" s="116"/>
      <c r="NZ51" s="116"/>
      <c r="OA51" s="116"/>
      <c r="OB51" s="116"/>
      <c r="OC51" s="116"/>
    </row>
    <row r="52" spans="1:393" s="117" customFormat="1">
      <c r="A52" s="111">
        <v>31035</v>
      </c>
      <c r="B52" s="112" t="s">
        <v>1291</v>
      </c>
      <c r="C52" s="113">
        <v>12363489.23</v>
      </c>
      <c r="D52" s="114">
        <v>6.3026000000000002E-3</v>
      </c>
      <c r="E52" s="114">
        <v>6.1477900000000002E-3</v>
      </c>
      <c r="F52" s="115">
        <v>6.2445499999999998E-3</v>
      </c>
      <c r="G52" s="116"/>
      <c r="H52" s="116"/>
      <c r="I52" s="116"/>
      <c r="J52" s="116"/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116"/>
      <c r="AI52" s="116"/>
      <c r="AJ52" s="116"/>
      <c r="AK52" s="116"/>
      <c r="AL52" s="116"/>
      <c r="AM52" s="116"/>
      <c r="AN52" s="116"/>
      <c r="AO52" s="116"/>
      <c r="AP52" s="116"/>
      <c r="AQ52" s="116"/>
      <c r="AR52" s="116"/>
      <c r="AS52" s="116"/>
      <c r="AT52" s="116"/>
      <c r="AU52" s="116"/>
      <c r="AV52" s="116"/>
      <c r="AW52" s="116"/>
      <c r="AX52" s="116"/>
      <c r="AY52" s="116"/>
      <c r="AZ52" s="116"/>
      <c r="BA52" s="116"/>
      <c r="BB52" s="116"/>
      <c r="BC52" s="116"/>
      <c r="BD52" s="116"/>
      <c r="BE52" s="116"/>
      <c r="BF52" s="116"/>
      <c r="BG52" s="116"/>
      <c r="BH52" s="116"/>
      <c r="BI52" s="116"/>
      <c r="BJ52" s="116"/>
      <c r="BK52" s="116"/>
      <c r="BL52" s="116"/>
      <c r="BM52" s="116"/>
      <c r="BN52" s="116"/>
      <c r="BO52" s="116"/>
      <c r="BP52" s="116"/>
      <c r="BQ52" s="116"/>
      <c r="BR52" s="116"/>
      <c r="BS52" s="116"/>
      <c r="BT52" s="116"/>
      <c r="BU52" s="116"/>
      <c r="BV52" s="116"/>
      <c r="BW52" s="116"/>
      <c r="BX52" s="116"/>
      <c r="BY52" s="116"/>
      <c r="BZ52" s="116"/>
      <c r="CA52" s="116"/>
      <c r="CB52" s="116"/>
      <c r="CC52" s="116"/>
      <c r="CD52" s="116"/>
      <c r="CE52" s="116"/>
      <c r="CF52" s="116"/>
      <c r="CG52" s="116"/>
      <c r="CH52" s="116"/>
      <c r="CI52" s="116"/>
      <c r="CJ52" s="116"/>
      <c r="CK52" s="116"/>
      <c r="CL52" s="116"/>
      <c r="CM52" s="116"/>
      <c r="CN52" s="116"/>
      <c r="CO52" s="116"/>
      <c r="CP52" s="116"/>
      <c r="CQ52" s="116"/>
      <c r="CR52" s="116"/>
      <c r="CS52" s="116"/>
      <c r="CT52" s="116"/>
      <c r="CU52" s="116"/>
      <c r="CV52" s="116"/>
      <c r="CW52" s="116"/>
      <c r="CX52" s="116"/>
      <c r="CY52" s="116"/>
      <c r="CZ52" s="116"/>
      <c r="DA52" s="116"/>
      <c r="DB52" s="116"/>
      <c r="DC52" s="116"/>
      <c r="DD52" s="116"/>
      <c r="DE52" s="116"/>
      <c r="DF52" s="116"/>
      <c r="DG52" s="116"/>
      <c r="DH52" s="116"/>
      <c r="DI52" s="116"/>
      <c r="DJ52" s="116"/>
      <c r="DK52" s="116"/>
      <c r="DL52" s="116"/>
      <c r="DM52" s="116"/>
      <c r="DN52" s="116"/>
      <c r="DO52" s="116"/>
      <c r="DP52" s="116"/>
      <c r="DQ52" s="116"/>
      <c r="DR52" s="116"/>
      <c r="DS52" s="116"/>
      <c r="DT52" s="116"/>
      <c r="DU52" s="116"/>
      <c r="DV52" s="116"/>
      <c r="DW52" s="116"/>
      <c r="DX52" s="116"/>
      <c r="DY52" s="116"/>
      <c r="DZ52" s="116"/>
      <c r="EA52" s="116"/>
      <c r="EB52" s="116"/>
      <c r="EC52" s="116"/>
      <c r="ED52" s="116"/>
      <c r="EE52" s="116"/>
      <c r="EF52" s="116"/>
      <c r="EG52" s="116"/>
      <c r="EH52" s="116"/>
      <c r="EI52" s="116"/>
      <c r="EJ52" s="116"/>
      <c r="EK52" s="116"/>
      <c r="EL52" s="116"/>
      <c r="EM52" s="116"/>
      <c r="EN52" s="116"/>
      <c r="EO52" s="116"/>
      <c r="EP52" s="116"/>
      <c r="EQ52" s="116"/>
      <c r="ER52" s="116"/>
      <c r="ES52" s="116"/>
      <c r="ET52" s="116"/>
      <c r="EU52" s="116"/>
      <c r="EV52" s="116"/>
      <c r="EW52" s="116"/>
      <c r="EX52" s="116"/>
      <c r="EY52" s="116"/>
      <c r="EZ52" s="116"/>
      <c r="FA52" s="116"/>
      <c r="FB52" s="116"/>
      <c r="FC52" s="116"/>
      <c r="FD52" s="116"/>
      <c r="FE52" s="116"/>
      <c r="FF52" s="116"/>
      <c r="FG52" s="116"/>
      <c r="FH52" s="116"/>
      <c r="FI52" s="116"/>
      <c r="FJ52" s="116"/>
      <c r="FK52" s="116"/>
      <c r="FL52" s="116"/>
      <c r="FM52" s="116"/>
      <c r="FN52" s="116"/>
      <c r="FO52" s="116"/>
      <c r="FP52" s="116"/>
      <c r="FQ52" s="116"/>
      <c r="FR52" s="116"/>
      <c r="FS52" s="116"/>
      <c r="FT52" s="116"/>
      <c r="FU52" s="116"/>
      <c r="FV52" s="116"/>
      <c r="FW52" s="116"/>
      <c r="FX52" s="116"/>
      <c r="FY52" s="116"/>
      <c r="FZ52" s="116"/>
      <c r="GA52" s="116"/>
      <c r="GB52" s="116"/>
      <c r="GC52" s="116"/>
      <c r="GD52" s="116"/>
      <c r="GE52" s="116"/>
      <c r="GF52" s="116"/>
      <c r="GG52" s="116"/>
      <c r="GH52" s="116"/>
      <c r="GI52" s="116"/>
      <c r="GJ52" s="116"/>
      <c r="GK52" s="116"/>
      <c r="GL52" s="116"/>
      <c r="GM52" s="116"/>
      <c r="GN52" s="116"/>
      <c r="GO52" s="116"/>
      <c r="GP52" s="116"/>
      <c r="GQ52" s="116"/>
      <c r="GR52" s="116"/>
      <c r="GS52" s="116"/>
      <c r="GT52" s="116"/>
      <c r="GU52" s="116"/>
      <c r="GV52" s="116"/>
      <c r="GW52" s="116"/>
      <c r="GX52" s="116"/>
      <c r="GY52" s="116"/>
      <c r="GZ52" s="116"/>
      <c r="HA52" s="116"/>
      <c r="HB52" s="116"/>
      <c r="HC52" s="116"/>
      <c r="HD52" s="116"/>
      <c r="HE52" s="116"/>
      <c r="HF52" s="116"/>
      <c r="HG52" s="116"/>
      <c r="HH52" s="116"/>
      <c r="HI52" s="116"/>
      <c r="HJ52" s="116"/>
      <c r="HK52" s="116"/>
      <c r="HL52" s="116"/>
      <c r="HM52" s="116"/>
      <c r="HN52" s="116"/>
      <c r="HO52" s="116"/>
      <c r="HP52" s="116"/>
      <c r="HQ52" s="116"/>
      <c r="HR52" s="116"/>
      <c r="HS52" s="116"/>
      <c r="HT52" s="116"/>
      <c r="HU52" s="116"/>
      <c r="HV52" s="116"/>
      <c r="HW52" s="116"/>
      <c r="HX52" s="116"/>
      <c r="HY52" s="116"/>
      <c r="HZ52" s="116"/>
      <c r="IA52" s="116"/>
      <c r="IB52" s="116"/>
      <c r="IC52" s="116"/>
      <c r="ID52" s="116"/>
      <c r="IE52" s="116"/>
      <c r="IF52" s="116"/>
      <c r="IG52" s="116"/>
      <c r="IH52" s="116"/>
      <c r="II52" s="116"/>
      <c r="IJ52" s="116"/>
      <c r="IK52" s="116"/>
      <c r="IL52" s="116"/>
      <c r="IM52" s="116"/>
      <c r="IN52" s="116"/>
      <c r="IO52" s="116"/>
      <c r="IP52" s="116"/>
      <c r="IQ52" s="116"/>
      <c r="IR52" s="116"/>
      <c r="IS52" s="116"/>
      <c r="IT52" s="116"/>
      <c r="IU52" s="116"/>
      <c r="IV52" s="116"/>
      <c r="IW52" s="116"/>
      <c r="IX52" s="116"/>
      <c r="IY52" s="116"/>
      <c r="IZ52" s="116"/>
      <c r="JA52" s="116"/>
      <c r="JB52" s="116"/>
      <c r="JC52" s="116"/>
      <c r="JD52" s="116"/>
      <c r="JE52" s="116"/>
      <c r="JF52" s="116"/>
      <c r="JG52" s="116"/>
      <c r="JH52" s="116"/>
      <c r="JI52" s="116"/>
      <c r="JJ52" s="116"/>
      <c r="JK52" s="116"/>
      <c r="JL52" s="116"/>
      <c r="JM52" s="116"/>
      <c r="JN52" s="116"/>
      <c r="JO52" s="116"/>
      <c r="JP52" s="116"/>
      <c r="JQ52" s="116"/>
      <c r="JR52" s="116"/>
      <c r="JS52" s="116"/>
      <c r="JT52" s="116"/>
      <c r="JU52" s="116"/>
      <c r="JV52" s="116"/>
      <c r="JW52" s="116"/>
      <c r="JX52" s="116"/>
      <c r="JY52" s="116"/>
      <c r="JZ52" s="116"/>
      <c r="KA52" s="116"/>
      <c r="KB52" s="116"/>
      <c r="KC52" s="116"/>
      <c r="KD52" s="116"/>
      <c r="KE52" s="116"/>
      <c r="KF52" s="116"/>
      <c r="KG52" s="116"/>
      <c r="KH52" s="116"/>
      <c r="KI52" s="116"/>
      <c r="KJ52" s="116"/>
      <c r="KK52" s="116"/>
      <c r="KL52" s="116"/>
      <c r="KM52" s="116"/>
      <c r="KN52" s="116"/>
      <c r="KO52" s="116"/>
      <c r="KP52" s="116"/>
      <c r="KQ52" s="116"/>
      <c r="KR52" s="116"/>
      <c r="KS52" s="116"/>
      <c r="KT52" s="116"/>
      <c r="KU52" s="116"/>
      <c r="KV52" s="116"/>
      <c r="KW52" s="116"/>
      <c r="KX52" s="116"/>
      <c r="KY52" s="116"/>
      <c r="KZ52" s="116"/>
      <c r="LA52" s="116"/>
      <c r="LB52" s="116"/>
      <c r="LC52" s="116"/>
      <c r="LD52" s="116"/>
      <c r="LE52" s="116"/>
      <c r="LF52" s="116"/>
      <c r="LG52" s="116"/>
      <c r="LH52" s="116"/>
      <c r="LI52" s="116"/>
      <c r="LJ52" s="116"/>
      <c r="LK52" s="116"/>
      <c r="LL52" s="116"/>
      <c r="LM52" s="116"/>
      <c r="LN52" s="116"/>
      <c r="LO52" s="116"/>
      <c r="LP52" s="116"/>
      <c r="LQ52" s="116"/>
      <c r="LR52" s="116"/>
      <c r="LS52" s="116"/>
      <c r="LT52" s="116"/>
      <c r="LU52" s="116"/>
      <c r="LV52" s="116"/>
      <c r="LW52" s="116"/>
      <c r="LX52" s="116"/>
      <c r="LY52" s="116"/>
      <c r="LZ52" s="116"/>
      <c r="MA52" s="116"/>
      <c r="MB52" s="116"/>
      <c r="MC52" s="116"/>
      <c r="MD52" s="116"/>
      <c r="ME52" s="116"/>
      <c r="MF52" s="116"/>
      <c r="MG52" s="116"/>
      <c r="MH52" s="116"/>
      <c r="MI52" s="116"/>
      <c r="MJ52" s="116"/>
      <c r="MK52" s="116"/>
      <c r="ML52" s="116"/>
      <c r="MM52" s="116"/>
      <c r="MN52" s="116"/>
      <c r="MO52" s="116"/>
      <c r="MP52" s="116"/>
      <c r="MQ52" s="116"/>
      <c r="MR52" s="116"/>
      <c r="MS52" s="116"/>
      <c r="MT52" s="116"/>
      <c r="MU52" s="116"/>
      <c r="MV52" s="116"/>
      <c r="MW52" s="116"/>
      <c r="MX52" s="116"/>
      <c r="MY52" s="116"/>
      <c r="MZ52" s="116"/>
      <c r="NA52" s="116"/>
      <c r="NB52" s="116"/>
      <c r="NC52" s="116"/>
      <c r="ND52" s="116"/>
      <c r="NE52" s="116"/>
      <c r="NF52" s="116"/>
      <c r="NG52" s="116"/>
      <c r="NH52" s="116"/>
      <c r="NI52" s="116"/>
      <c r="NJ52" s="116"/>
      <c r="NK52" s="116"/>
      <c r="NL52" s="116"/>
      <c r="NM52" s="116"/>
      <c r="NN52" s="116"/>
      <c r="NO52" s="116"/>
      <c r="NP52" s="116"/>
      <c r="NQ52" s="116"/>
      <c r="NR52" s="116"/>
      <c r="NS52" s="116"/>
      <c r="NT52" s="116"/>
      <c r="NU52" s="116"/>
      <c r="NV52" s="116"/>
      <c r="NW52" s="116"/>
      <c r="NX52" s="116"/>
      <c r="NY52" s="116"/>
      <c r="NZ52" s="116"/>
      <c r="OA52" s="116"/>
      <c r="OB52" s="116"/>
      <c r="OC52" s="116"/>
    </row>
    <row r="53" spans="1:393" s="117" customFormat="1">
      <c r="A53" s="111">
        <v>31040</v>
      </c>
      <c r="B53" s="112" t="s">
        <v>1292</v>
      </c>
      <c r="C53" s="113">
        <v>14932893.119999999</v>
      </c>
      <c r="D53" s="114">
        <v>7.61241E-3</v>
      </c>
      <c r="E53" s="114">
        <v>7.4254400000000002E-3</v>
      </c>
      <c r="F53" s="115">
        <v>7.5423E-3</v>
      </c>
      <c r="G53" s="116"/>
      <c r="H53" s="116"/>
      <c r="I53" s="116"/>
      <c r="J53" s="116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  <c r="AA53" s="116"/>
      <c r="AB53" s="116"/>
      <c r="AC53" s="116"/>
      <c r="AD53" s="116"/>
      <c r="AE53" s="116"/>
      <c r="AF53" s="116"/>
      <c r="AG53" s="116"/>
      <c r="AH53" s="116"/>
      <c r="AI53" s="116"/>
      <c r="AJ53" s="116"/>
      <c r="AK53" s="116"/>
      <c r="AL53" s="116"/>
      <c r="AM53" s="116"/>
      <c r="AN53" s="116"/>
      <c r="AO53" s="116"/>
      <c r="AP53" s="116"/>
      <c r="AQ53" s="116"/>
      <c r="AR53" s="116"/>
      <c r="AS53" s="116"/>
      <c r="AT53" s="116"/>
      <c r="AU53" s="116"/>
      <c r="AV53" s="116"/>
      <c r="AW53" s="116"/>
      <c r="AX53" s="116"/>
      <c r="AY53" s="116"/>
      <c r="AZ53" s="116"/>
      <c r="BA53" s="116"/>
      <c r="BB53" s="116"/>
      <c r="BC53" s="116"/>
      <c r="BD53" s="116"/>
      <c r="BE53" s="116"/>
      <c r="BF53" s="116"/>
      <c r="BG53" s="116"/>
      <c r="BH53" s="116"/>
      <c r="BI53" s="116"/>
      <c r="BJ53" s="116"/>
      <c r="BK53" s="116"/>
      <c r="BL53" s="116"/>
      <c r="BM53" s="116"/>
      <c r="BN53" s="116"/>
      <c r="BO53" s="116"/>
      <c r="BP53" s="116"/>
      <c r="BQ53" s="116"/>
      <c r="BR53" s="116"/>
      <c r="BS53" s="116"/>
      <c r="BT53" s="116"/>
      <c r="BU53" s="116"/>
      <c r="BV53" s="116"/>
      <c r="BW53" s="116"/>
      <c r="BX53" s="116"/>
      <c r="BY53" s="116"/>
      <c r="BZ53" s="116"/>
      <c r="CA53" s="116"/>
      <c r="CB53" s="116"/>
      <c r="CC53" s="116"/>
      <c r="CD53" s="116"/>
      <c r="CE53" s="116"/>
      <c r="CF53" s="116"/>
      <c r="CG53" s="116"/>
      <c r="CH53" s="116"/>
      <c r="CI53" s="116"/>
      <c r="CJ53" s="116"/>
      <c r="CK53" s="116"/>
      <c r="CL53" s="116"/>
      <c r="CM53" s="116"/>
      <c r="CN53" s="116"/>
      <c r="CO53" s="116"/>
      <c r="CP53" s="116"/>
      <c r="CQ53" s="116"/>
      <c r="CR53" s="116"/>
      <c r="CS53" s="116"/>
      <c r="CT53" s="116"/>
      <c r="CU53" s="116"/>
      <c r="CV53" s="116"/>
      <c r="CW53" s="116"/>
      <c r="CX53" s="116"/>
      <c r="CY53" s="116"/>
      <c r="CZ53" s="116"/>
      <c r="DA53" s="116"/>
      <c r="DB53" s="116"/>
      <c r="DC53" s="116"/>
      <c r="DD53" s="116"/>
      <c r="DE53" s="116"/>
      <c r="DF53" s="116"/>
      <c r="DG53" s="116"/>
      <c r="DH53" s="116"/>
      <c r="DI53" s="116"/>
      <c r="DJ53" s="116"/>
      <c r="DK53" s="116"/>
      <c r="DL53" s="116"/>
      <c r="DM53" s="116"/>
      <c r="DN53" s="116"/>
      <c r="DO53" s="116"/>
      <c r="DP53" s="116"/>
      <c r="DQ53" s="116"/>
      <c r="DR53" s="116"/>
      <c r="DS53" s="116"/>
      <c r="DT53" s="116"/>
      <c r="DU53" s="116"/>
      <c r="DV53" s="116"/>
      <c r="DW53" s="116"/>
      <c r="DX53" s="116"/>
      <c r="DY53" s="116"/>
      <c r="DZ53" s="116"/>
      <c r="EA53" s="116"/>
      <c r="EB53" s="116"/>
      <c r="EC53" s="116"/>
      <c r="ED53" s="116"/>
      <c r="EE53" s="116"/>
      <c r="EF53" s="116"/>
      <c r="EG53" s="116"/>
      <c r="EH53" s="116"/>
      <c r="EI53" s="116"/>
      <c r="EJ53" s="116"/>
      <c r="EK53" s="116"/>
      <c r="EL53" s="116"/>
      <c r="EM53" s="116"/>
      <c r="EN53" s="116"/>
      <c r="EO53" s="116"/>
      <c r="EP53" s="116"/>
      <c r="EQ53" s="116"/>
      <c r="ER53" s="116"/>
      <c r="ES53" s="116"/>
      <c r="ET53" s="116"/>
      <c r="EU53" s="116"/>
      <c r="EV53" s="116"/>
      <c r="EW53" s="116"/>
      <c r="EX53" s="116"/>
      <c r="EY53" s="116"/>
      <c r="EZ53" s="116"/>
      <c r="FA53" s="116"/>
      <c r="FB53" s="116"/>
      <c r="FC53" s="116"/>
      <c r="FD53" s="116"/>
      <c r="FE53" s="116"/>
      <c r="FF53" s="116"/>
      <c r="FG53" s="116"/>
      <c r="FH53" s="116"/>
      <c r="FI53" s="116"/>
      <c r="FJ53" s="116"/>
      <c r="FK53" s="116"/>
      <c r="FL53" s="116"/>
      <c r="FM53" s="116"/>
      <c r="FN53" s="116"/>
      <c r="FO53" s="116"/>
      <c r="FP53" s="116"/>
      <c r="FQ53" s="116"/>
      <c r="FR53" s="116"/>
      <c r="FS53" s="116"/>
      <c r="FT53" s="116"/>
      <c r="FU53" s="116"/>
      <c r="FV53" s="116"/>
      <c r="FW53" s="116"/>
      <c r="FX53" s="116"/>
      <c r="FY53" s="116"/>
      <c r="FZ53" s="116"/>
      <c r="GA53" s="116"/>
      <c r="GB53" s="116"/>
      <c r="GC53" s="116"/>
      <c r="GD53" s="116"/>
      <c r="GE53" s="116"/>
      <c r="GF53" s="116"/>
      <c r="GG53" s="116"/>
      <c r="GH53" s="116"/>
      <c r="GI53" s="116"/>
      <c r="GJ53" s="116"/>
      <c r="GK53" s="116"/>
      <c r="GL53" s="116"/>
      <c r="GM53" s="116"/>
      <c r="GN53" s="116"/>
      <c r="GO53" s="116"/>
      <c r="GP53" s="116"/>
      <c r="GQ53" s="116"/>
      <c r="GR53" s="116"/>
      <c r="GS53" s="116"/>
      <c r="GT53" s="116"/>
      <c r="GU53" s="116"/>
      <c r="GV53" s="116"/>
      <c r="GW53" s="116"/>
      <c r="GX53" s="116"/>
      <c r="GY53" s="116"/>
      <c r="GZ53" s="116"/>
      <c r="HA53" s="116"/>
      <c r="HB53" s="116"/>
      <c r="HC53" s="116"/>
      <c r="HD53" s="116"/>
      <c r="HE53" s="116"/>
      <c r="HF53" s="116"/>
      <c r="HG53" s="116"/>
      <c r="HH53" s="116"/>
      <c r="HI53" s="116"/>
      <c r="HJ53" s="116"/>
      <c r="HK53" s="116"/>
      <c r="HL53" s="116"/>
      <c r="HM53" s="116"/>
      <c r="HN53" s="116"/>
      <c r="HO53" s="116"/>
      <c r="HP53" s="116"/>
      <c r="HQ53" s="116"/>
      <c r="HR53" s="116"/>
      <c r="HS53" s="116"/>
      <c r="HT53" s="116"/>
      <c r="HU53" s="116"/>
      <c r="HV53" s="116"/>
      <c r="HW53" s="116"/>
      <c r="HX53" s="116"/>
      <c r="HY53" s="116"/>
      <c r="HZ53" s="116"/>
      <c r="IA53" s="116"/>
      <c r="IB53" s="116"/>
      <c r="IC53" s="116"/>
      <c r="ID53" s="116"/>
      <c r="IE53" s="116"/>
      <c r="IF53" s="116"/>
      <c r="IG53" s="116"/>
      <c r="IH53" s="116"/>
      <c r="II53" s="116"/>
      <c r="IJ53" s="116"/>
      <c r="IK53" s="116"/>
      <c r="IL53" s="116"/>
      <c r="IM53" s="116"/>
      <c r="IN53" s="116"/>
      <c r="IO53" s="116"/>
      <c r="IP53" s="116"/>
      <c r="IQ53" s="116"/>
      <c r="IR53" s="116"/>
      <c r="IS53" s="116"/>
      <c r="IT53" s="116"/>
      <c r="IU53" s="116"/>
      <c r="IV53" s="116"/>
      <c r="IW53" s="116"/>
      <c r="IX53" s="116"/>
      <c r="IY53" s="116"/>
      <c r="IZ53" s="116"/>
      <c r="JA53" s="116"/>
      <c r="JB53" s="116"/>
      <c r="JC53" s="116"/>
      <c r="JD53" s="116"/>
      <c r="JE53" s="116"/>
      <c r="JF53" s="116"/>
      <c r="JG53" s="116"/>
      <c r="JH53" s="116"/>
      <c r="JI53" s="116"/>
      <c r="JJ53" s="116"/>
      <c r="JK53" s="116"/>
      <c r="JL53" s="116"/>
      <c r="JM53" s="116"/>
      <c r="JN53" s="116"/>
      <c r="JO53" s="116"/>
      <c r="JP53" s="116"/>
      <c r="JQ53" s="116"/>
      <c r="JR53" s="116"/>
      <c r="JS53" s="116"/>
      <c r="JT53" s="116"/>
      <c r="JU53" s="116"/>
      <c r="JV53" s="116"/>
      <c r="JW53" s="116"/>
      <c r="JX53" s="116"/>
      <c r="JY53" s="116"/>
      <c r="JZ53" s="116"/>
      <c r="KA53" s="116"/>
      <c r="KB53" s="116"/>
      <c r="KC53" s="116"/>
      <c r="KD53" s="116"/>
      <c r="KE53" s="116"/>
      <c r="KF53" s="116"/>
      <c r="KG53" s="116"/>
      <c r="KH53" s="116"/>
      <c r="KI53" s="116"/>
      <c r="KJ53" s="116"/>
      <c r="KK53" s="116"/>
      <c r="KL53" s="116"/>
      <c r="KM53" s="116"/>
      <c r="KN53" s="116"/>
      <c r="KO53" s="116"/>
      <c r="KP53" s="116"/>
      <c r="KQ53" s="116"/>
      <c r="KR53" s="116"/>
      <c r="KS53" s="116"/>
      <c r="KT53" s="116"/>
      <c r="KU53" s="116"/>
      <c r="KV53" s="116"/>
      <c r="KW53" s="116"/>
      <c r="KX53" s="116"/>
      <c r="KY53" s="116"/>
      <c r="KZ53" s="116"/>
      <c r="LA53" s="116"/>
      <c r="LB53" s="116"/>
      <c r="LC53" s="116"/>
      <c r="LD53" s="116"/>
      <c r="LE53" s="116"/>
      <c r="LF53" s="116"/>
      <c r="LG53" s="116"/>
      <c r="LH53" s="116"/>
      <c r="LI53" s="116"/>
      <c r="LJ53" s="116"/>
      <c r="LK53" s="116"/>
      <c r="LL53" s="116"/>
      <c r="LM53" s="116"/>
      <c r="LN53" s="116"/>
      <c r="LO53" s="116"/>
      <c r="LP53" s="116"/>
      <c r="LQ53" s="116"/>
      <c r="LR53" s="116"/>
      <c r="LS53" s="116"/>
      <c r="LT53" s="116"/>
      <c r="LU53" s="116"/>
      <c r="LV53" s="116"/>
      <c r="LW53" s="116"/>
      <c r="LX53" s="116"/>
      <c r="LY53" s="116"/>
      <c r="LZ53" s="116"/>
      <c r="MA53" s="116"/>
      <c r="MB53" s="116"/>
      <c r="MC53" s="116"/>
      <c r="MD53" s="116"/>
      <c r="ME53" s="116"/>
      <c r="MF53" s="116"/>
      <c r="MG53" s="116"/>
      <c r="MH53" s="116"/>
      <c r="MI53" s="116"/>
      <c r="MJ53" s="116"/>
      <c r="MK53" s="116"/>
      <c r="ML53" s="116"/>
      <c r="MM53" s="116"/>
      <c r="MN53" s="116"/>
      <c r="MO53" s="116"/>
      <c r="MP53" s="116"/>
      <c r="MQ53" s="116"/>
      <c r="MR53" s="116"/>
      <c r="MS53" s="116"/>
      <c r="MT53" s="116"/>
      <c r="MU53" s="116"/>
      <c r="MV53" s="116"/>
      <c r="MW53" s="116"/>
      <c r="MX53" s="116"/>
      <c r="MY53" s="116"/>
      <c r="MZ53" s="116"/>
      <c r="NA53" s="116"/>
      <c r="NB53" s="116"/>
      <c r="NC53" s="116"/>
      <c r="ND53" s="116"/>
      <c r="NE53" s="116"/>
      <c r="NF53" s="116"/>
      <c r="NG53" s="116"/>
      <c r="NH53" s="116"/>
      <c r="NI53" s="116"/>
      <c r="NJ53" s="116"/>
      <c r="NK53" s="116"/>
      <c r="NL53" s="116"/>
      <c r="NM53" s="116"/>
      <c r="NN53" s="116"/>
      <c r="NO53" s="116"/>
      <c r="NP53" s="116"/>
      <c r="NQ53" s="116"/>
      <c r="NR53" s="116"/>
      <c r="NS53" s="116"/>
      <c r="NT53" s="116"/>
      <c r="NU53" s="116"/>
      <c r="NV53" s="116"/>
      <c r="NW53" s="116"/>
      <c r="NX53" s="116"/>
      <c r="NY53" s="116"/>
      <c r="NZ53" s="116"/>
      <c r="OA53" s="116"/>
      <c r="OB53" s="116"/>
      <c r="OC53" s="116"/>
    </row>
    <row r="54" spans="1:393" s="117" customFormat="1">
      <c r="A54" s="111">
        <v>31045</v>
      </c>
      <c r="B54" s="112" t="s">
        <v>1293</v>
      </c>
      <c r="C54" s="113">
        <v>16985999.59</v>
      </c>
      <c r="D54" s="114">
        <v>8.6590399999999998E-3</v>
      </c>
      <c r="E54" s="114">
        <v>8.44635E-3</v>
      </c>
      <c r="F54" s="115">
        <v>8.5792799999999999E-3</v>
      </c>
      <c r="G54" s="116"/>
      <c r="H54" s="116"/>
      <c r="I54" s="116"/>
      <c r="J54" s="116"/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6"/>
      <c r="Z54" s="116"/>
      <c r="AA54" s="116"/>
      <c r="AB54" s="116"/>
      <c r="AC54" s="116"/>
      <c r="AD54" s="116"/>
      <c r="AE54" s="116"/>
      <c r="AF54" s="116"/>
      <c r="AG54" s="116"/>
      <c r="AH54" s="116"/>
      <c r="AI54" s="116"/>
      <c r="AJ54" s="116"/>
      <c r="AK54" s="116"/>
      <c r="AL54" s="116"/>
      <c r="AM54" s="116"/>
      <c r="AN54" s="116"/>
      <c r="AO54" s="116"/>
      <c r="AP54" s="116"/>
      <c r="AQ54" s="116"/>
      <c r="AR54" s="116"/>
      <c r="AS54" s="116"/>
      <c r="AT54" s="116"/>
      <c r="AU54" s="116"/>
      <c r="AV54" s="116"/>
      <c r="AW54" s="116"/>
      <c r="AX54" s="116"/>
      <c r="AY54" s="116"/>
      <c r="AZ54" s="116"/>
      <c r="BA54" s="116"/>
      <c r="BB54" s="116"/>
      <c r="BC54" s="116"/>
      <c r="BD54" s="116"/>
      <c r="BE54" s="116"/>
      <c r="BF54" s="116"/>
      <c r="BG54" s="116"/>
      <c r="BH54" s="116"/>
      <c r="BI54" s="116"/>
      <c r="BJ54" s="116"/>
      <c r="BK54" s="116"/>
      <c r="BL54" s="116"/>
      <c r="BM54" s="116"/>
      <c r="BN54" s="116"/>
      <c r="BO54" s="116"/>
      <c r="BP54" s="116"/>
      <c r="BQ54" s="116"/>
      <c r="BR54" s="116"/>
      <c r="BS54" s="116"/>
      <c r="BT54" s="116"/>
      <c r="BU54" s="116"/>
      <c r="BV54" s="116"/>
      <c r="BW54" s="116"/>
      <c r="BX54" s="116"/>
      <c r="BY54" s="116"/>
      <c r="BZ54" s="116"/>
      <c r="CA54" s="116"/>
      <c r="CB54" s="116"/>
      <c r="CC54" s="116"/>
      <c r="CD54" s="116"/>
      <c r="CE54" s="116"/>
      <c r="CF54" s="116"/>
      <c r="CG54" s="116"/>
      <c r="CH54" s="116"/>
      <c r="CI54" s="116"/>
      <c r="CJ54" s="116"/>
      <c r="CK54" s="116"/>
      <c r="CL54" s="116"/>
      <c r="CM54" s="116"/>
      <c r="CN54" s="116"/>
      <c r="CO54" s="116"/>
      <c r="CP54" s="116"/>
      <c r="CQ54" s="116"/>
      <c r="CR54" s="116"/>
      <c r="CS54" s="116"/>
      <c r="CT54" s="116"/>
      <c r="CU54" s="116"/>
      <c r="CV54" s="116"/>
      <c r="CW54" s="116"/>
      <c r="CX54" s="116"/>
      <c r="CY54" s="116"/>
      <c r="CZ54" s="116"/>
      <c r="DA54" s="116"/>
      <c r="DB54" s="116"/>
      <c r="DC54" s="116"/>
      <c r="DD54" s="116"/>
      <c r="DE54" s="116"/>
      <c r="DF54" s="116"/>
      <c r="DG54" s="116"/>
      <c r="DH54" s="116"/>
      <c r="DI54" s="116"/>
      <c r="DJ54" s="116"/>
      <c r="DK54" s="116"/>
      <c r="DL54" s="116"/>
      <c r="DM54" s="116"/>
      <c r="DN54" s="116"/>
      <c r="DO54" s="116"/>
      <c r="DP54" s="116"/>
      <c r="DQ54" s="116"/>
      <c r="DR54" s="116"/>
      <c r="DS54" s="116"/>
      <c r="DT54" s="116"/>
      <c r="DU54" s="116"/>
      <c r="DV54" s="116"/>
      <c r="DW54" s="116"/>
      <c r="DX54" s="116"/>
      <c r="DY54" s="116"/>
      <c r="DZ54" s="116"/>
      <c r="EA54" s="116"/>
      <c r="EB54" s="116"/>
      <c r="EC54" s="116"/>
      <c r="ED54" s="116"/>
      <c r="EE54" s="116"/>
      <c r="EF54" s="116"/>
      <c r="EG54" s="116"/>
      <c r="EH54" s="116"/>
      <c r="EI54" s="116"/>
      <c r="EJ54" s="116"/>
      <c r="EK54" s="116"/>
      <c r="EL54" s="116"/>
      <c r="EM54" s="116"/>
      <c r="EN54" s="116"/>
      <c r="EO54" s="116"/>
      <c r="EP54" s="116"/>
      <c r="EQ54" s="116"/>
      <c r="ER54" s="116"/>
      <c r="ES54" s="116"/>
      <c r="ET54" s="116"/>
      <c r="EU54" s="116"/>
      <c r="EV54" s="116"/>
      <c r="EW54" s="116"/>
      <c r="EX54" s="116"/>
      <c r="EY54" s="116"/>
      <c r="EZ54" s="116"/>
      <c r="FA54" s="116"/>
      <c r="FB54" s="116"/>
      <c r="FC54" s="116"/>
      <c r="FD54" s="116"/>
      <c r="FE54" s="116"/>
      <c r="FF54" s="116"/>
      <c r="FG54" s="116"/>
      <c r="FH54" s="116"/>
      <c r="FI54" s="116"/>
      <c r="FJ54" s="116"/>
      <c r="FK54" s="116"/>
      <c r="FL54" s="116"/>
      <c r="FM54" s="116"/>
      <c r="FN54" s="116"/>
      <c r="FO54" s="116"/>
      <c r="FP54" s="116"/>
      <c r="FQ54" s="116"/>
      <c r="FR54" s="116"/>
      <c r="FS54" s="116"/>
      <c r="FT54" s="116"/>
      <c r="FU54" s="116"/>
      <c r="FV54" s="116"/>
      <c r="FW54" s="116"/>
      <c r="FX54" s="116"/>
      <c r="FY54" s="116"/>
      <c r="FZ54" s="116"/>
      <c r="GA54" s="116"/>
      <c r="GB54" s="116"/>
      <c r="GC54" s="116"/>
      <c r="GD54" s="116"/>
      <c r="GE54" s="116"/>
      <c r="GF54" s="116"/>
      <c r="GG54" s="116"/>
      <c r="GH54" s="116"/>
      <c r="GI54" s="116"/>
      <c r="GJ54" s="116"/>
      <c r="GK54" s="116"/>
      <c r="GL54" s="116"/>
      <c r="GM54" s="116"/>
      <c r="GN54" s="116"/>
      <c r="GO54" s="116"/>
      <c r="GP54" s="116"/>
      <c r="GQ54" s="116"/>
      <c r="GR54" s="116"/>
      <c r="GS54" s="116"/>
      <c r="GT54" s="116"/>
      <c r="GU54" s="116"/>
      <c r="GV54" s="116"/>
      <c r="GW54" s="116"/>
      <c r="GX54" s="116"/>
      <c r="GY54" s="116"/>
      <c r="GZ54" s="116"/>
      <c r="HA54" s="116"/>
      <c r="HB54" s="116"/>
      <c r="HC54" s="116"/>
      <c r="HD54" s="116"/>
      <c r="HE54" s="116"/>
      <c r="HF54" s="116"/>
      <c r="HG54" s="116"/>
      <c r="HH54" s="116"/>
      <c r="HI54" s="116"/>
      <c r="HJ54" s="116"/>
      <c r="HK54" s="116"/>
      <c r="HL54" s="116"/>
      <c r="HM54" s="116"/>
      <c r="HN54" s="116"/>
      <c r="HO54" s="116"/>
      <c r="HP54" s="116"/>
      <c r="HQ54" s="116"/>
      <c r="HR54" s="116"/>
      <c r="HS54" s="116"/>
      <c r="HT54" s="116"/>
      <c r="HU54" s="116"/>
      <c r="HV54" s="116"/>
      <c r="HW54" s="116"/>
      <c r="HX54" s="116"/>
      <c r="HY54" s="116"/>
      <c r="HZ54" s="116"/>
      <c r="IA54" s="116"/>
      <c r="IB54" s="116"/>
      <c r="IC54" s="116"/>
      <c r="ID54" s="116"/>
      <c r="IE54" s="116"/>
      <c r="IF54" s="116"/>
      <c r="IG54" s="116"/>
      <c r="IH54" s="116"/>
      <c r="II54" s="116"/>
      <c r="IJ54" s="116"/>
      <c r="IK54" s="116"/>
      <c r="IL54" s="116"/>
      <c r="IM54" s="116"/>
      <c r="IN54" s="116"/>
      <c r="IO54" s="116"/>
      <c r="IP54" s="116"/>
      <c r="IQ54" s="116"/>
      <c r="IR54" s="116"/>
      <c r="IS54" s="116"/>
      <c r="IT54" s="116"/>
      <c r="IU54" s="116"/>
      <c r="IV54" s="116"/>
      <c r="IW54" s="116"/>
      <c r="IX54" s="116"/>
      <c r="IY54" s="116"/>
      <c r="IZ54" s="116"/>
      <c r="JA54" s="116"/>
      <c r="JB54" s="116"/>
      <c r="JC54" s="116"/>
      <c r="JD54" s="116"/>
      <c r="JE54" s="116"/>
      <c r="JF54" s="116"/>
      <c r="JG54" s="116"/>
      <c r="JH54" s="116"/>
      <c r="JI54" s="116"/>
      <c r="JJ54" s="116"/>
      <c r="JK54" s="116"/>
      <c r="JL54" s="116"/>
      <c r="JM54" s="116"/>
      <c r="JN54" s="116"/>
      <c r="JO54" s="116"/>
      <c r="JP54" s="116"/>
      <c r="JQ54" s="116"/>
      <c r="JR54" s="116"/>
      <c r="JS54" s="116"/>
      <c r="JT54" s="116"/>
      <c r="JU54" s="116"/>
      <c r="JV54" s="116"/>
      <c r="JW54" s="116"/>
      <c r="JX54" s="116"/>
      <c r="JY54" s="116"/>
      <c r="JZ54" s="116"/>
      <c r="KA54" s="116"/>
      <c r="KB54" s="116"/>
      <c r="KC54" s="116"/>
      <c r="KD54" s="116"/>
      <c r="KE54" s="116"/>
      <c r="KF54" s="116"/>
      <c r="KG54" s="116"/>
      <c r="KH54" s="116"/>
      <c r="KI54" s="116"/>
      <c r="KJ54" s="116"/>
      <c r="KK54" s="116"/>
      <c r="KL54" s="116"/>
      <c r="KM54" s="116"/>
      <c r="KN54" s="116"/>
      <c r="KO54" s="116"/>
      <c r="KP54" s="116"/>
      <c r="KQ54" s="116"/>
      <c r="KR54" s="116"/>
      <c r="KS54" s="116"/>
      <c r="KT54" s="116"/>
      <c r="KU54" s="116"/>
      <c r="KV54" s="116"/>
      <c r="KW54" s="116"/>
      <c r="KX54" s="116"/>
      <c r="KY54" s="116"/>
      <c r="KZ54" s="116"/>
      <c r="LA54" s="116"/>
      <c r="LB54" s="116"/>
      <c r="LC54" s="116"/>
      <c r="LD54" s="116"/>
      <c r="LE54" s="116"/>
      <c r="LF54" s="116"/>
      <c r="LG54" s="116"/>
      <c r="LH54" s="116"/>
      <c r="LI54" s="116"/>
      <c r="LJ54" s="116"/>
      <c r="LK54" s="116"/>
      <c r="LL54" s="116"/>
      <c r="LM54" s="116"/>
      <c r="LN54" s="116"/>
      <c r="LO54" s="116"/>
      <c r="LP54" s="116"/>
      <c r="LQ54" s="116"/>
      <c r="LR54" s="116"/>
      <c r="LS54" s="116"/>
      <c r="LT54" s="116"/>
      <c r="LU54" s="116"/>
      <c r="LV54" s="116"/>
      <c r="LW54" s="116"/>
      <c r="LX54" s="116"/>
      <c r="LY54" s="116"/>
      <c r="LZ54" s="116"/>
      <c r="MA54" s="116"/>
      <c r="MB54" s="116"/>
      <c r="MC54" s="116"/>
      <c r="MD54" s="116"/>
      <c r="ME54" s="116"/>
      <c r="MF54" s="116"/>
      <c r="MG54" s="116"/>
      <c r="MH54" s="116"/>
      <c r="MI54" s="116"/>
      <c r="MJ54" s="116"/>
      <c r="MK54" s="116"/>
      <c r="ML54" s="116"/>
      <c r="MM54" s="116"/>
      <c r="MN54" s="116"/>
      <c r="MO54" s="116"/>
      <c r="MP54" s="116"/>
      <c r="MQ54" s="116"/>
      <c r="MR54" s="116"/>
      <c r="MS54" s="116"/>
      <c r="MT54" s="116"/>
      <c r="MU54" s="116"/>
      <c r="MV54" s="116"/>
      <c r="MW54" s="116"/>
      <c r="MX54" s="116"/>
      <c r="MY54" s="116"/>
      <c r="MZ54" s="116"/>
      <c r="NA54" s="116"/>
      <c r="NB54" s="116"/>
      <c r="NC54" s="116"/>
      <c r="ND54" s="116"/>
      <c r="NE54" s="116"/>
      <c r="NF54" s="116"/>
      <c r="NG54" s="116"/>
      <c r="NH54" s="116"/>
      <c r="NI54" s="116"/>
      <c r="NJ54" s="116"/>
      <c r="NK54" s="116"/>
      <c r="NL54" s="116"/>
      <c r="NM54" s="116"/>
      <c r="NN54" s="116"/>
      <c r="NO54" s="116"/>
      <c r="NP54" s="116"/>
      <c r="NQ54" s="116"/>
      <c r="NR54" s="116"/>
      <c r="NS54" s="116"/>
      <c r="NT54" s="116"/>
      <c r="NU54" s="116"/>
      <c r="NV54" s="116"/>
      <c r="NW54" s="116"/>
      <c r="NX54" s="116"/>
      <c r="NY54" s="116"/>
      <c r="NZ54" s="116"/>
      <c r="OA54" s="116"/>
      <c r="OB54" s="116"/>
      <c r="OC54" s="116"/>
    </row>
    <row r="55" spans="1:393" s="117" customFormat="1">
      <c r="A55" s="111">
        <v>31066</v>
      </c>
      <c r="B55" s="112" t="s">
        <v>1294</v>
      </c>
      <c r="C55" s="113">
        <v>825907.67</v>
      </c>
      <c r="D55" s="114">
        <v>4.2103000000000003E-4</v>
      </c>
      <c r="E55" s="114">
        <v>4.1069000000000001E-4</v>
      </c>
      <c r="F55" s="115">
        <v>4.1714999999999998E-4</v>
      </c>
      <c r="G55" s="116"/>
      <c r="H55" s="116"/>
      <c r="I55" s="116"/>
      <c r="J55" s="116"/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6"/>
      <c r="AH55" s="116"/>
      <c r="AI55" s="116"/>
      <c r="AJ55" s="116"/>
      <c r="AK55" s="116"/>
      <c r="AL55" s="116"/>
      <c r="AM55" s="116"/>
      <c r="AN55" s="116"/>
      <c r="AO55" s="116"/>
      <c r="AP55" s="116"/>
      <c r="AQ55" s="116"/>
      <c r="AR55" s="116"/>
      <c r="AS55" s="116"/>
      <c r="AT55" s="116"/>
      <c r="AU55" s="116"/>
      <c r="AV55" s="116"/>
      <c r="AW55" s="116"/>
      <c r="AX55" s="116"/>
      <c r="AY55" s="116"/>
      <c r="AZ55" s="116"/>
      <c r="BA55" s="116"/>
      <c r="BB55" s="116"/>
      <c r="BC55" s="116"/>
      <c r="BD55" s="116"/>
      <c r="BE55" s="116"/>
      <c r="BF55" s="116"/>
      <c r="BG55" s="116"/>
      <c r="BH55" s="116"/>
      <c r="BI55" s="116"/>
      <c r="BJ55" s="116"/>
      <c r="BK55" s="116"/>
      <c r="BL55" s="116"/>
      <c r="BM55" s="116"/>
      <c r="BN55" s="116"/>
      <c r="BO55" s="116"/>
      <c r="BP55" s="116"/>
      <c r="BQ55" s="116"/>
      <c r="BR55" s="116"/>
      <c r="BS55" s="116"/>
      <c r="BT55" s="116"/>
      <c r="BU55" s="116"/>
      <c r="BV55" s="116"/>
      <c r="BW55" s="116"/>
      <c r="BX55" s="116"/>
      <c r="BY55" s="116"/>
      <c r="BZ55" s="116"/>
      <c r="CA55" s="116"/>
      <c r="CB55" s="116"/>
      <c r="CC55" s="116"/>
      <c r="CD55" s="116"/>
      <c r="CE55" s="116"/>
      <c r="CF55" s="116"/>
      <c r="CG55" s="116"/>
      <c r="CH55" s="116"/>
      <c r="CI55" s="116"/>
      <c r="CJ55" s="116"/>
      <c r="CK55" s="116"/>
      <c r="CL55" s="116"/>
      <c r="CM55" s="116"/>
      <c r="CN55" s="116"/>
      <c r="CO55" s="116"/>
      <c r="CP55" s="116"/>
      <c r="CQ55" s="116"/>
      <c r="CR55" s="116"/>
      <c r="CS55" s="116"/>
      <c r="CT55" s="116"/>
      <c r="CU55" s="116"/>
      <c r="CV55" s="116"/>
      <c r="CW55" s="116"/>
      <c r="CX55" s="116"/>
      <c r="CY55" s="116"/>
      <c r="CZ55" s="116"/>
      <c r="DA55" s="116"/>
      <c r="DB55" s="116"/>
      <c r="DC55" s="116"/>
      <c r="DD55" s="116"/>
      <c r="DE55" s="116"/>
      <c r="DF55" s="116"/>
      <c r="DG55" s="116"/>
      <c r="DH55" s="116"/>
      <c r="DI55" s="116"/>
      <c r="DJ55" s="116"/>
      <c r="DK55" s="116"/>
      <c r="DL55" s="116"/>
      <c r="DM55" s="116"/>
      <c r="DN55" s="116"/>
      <c r="DO55" s="116"/>
      <c r="DP55" s="116"/>
      <c r="DQ55" s="116"/>
      <c r="DR55" s="116"/>
      <c r="DS55" s="116"/>
      <c r="DT55" s="116"/>
      <c r="DU55" s="116"/>
      <c r="DV55" s="116"/>
      <c r="DW55" s="116"/>
      <c r="DX55" s="116"/>
      <c r="DY55" s="116"/>
      <c r="DZ55" s="116"/>
      <c r="EA55" s="116"/>
      <c r="EB55" s="116"/>
      <c r="EC55" s="116"/>
      <c r="ED55" s="116"/>
      <c r="EE55" s="116"/>
      <c r="EF55" s="116"/>
      <c r="EG55" s="116"/>
      <c r="EH55" s="116"/>
      <c r="EI55" s="116"/>
      <c r="EJ55" s="116"/>
      <c r="EK55" s="116"/>
      <c r="EL55" s="116"/>
      <c r="EM55" s="116"/>
      <c r="EN55" s="116"/>
      <c r="EO55" s="116"/>
      <c r="EP55" s="116"/>
      <c r="EQ55" s="116"/>
      <c r="ER55" s="116"/>
      <c r="ES55" s="116"/>
      <c r="ET55" s="116"/>
      <c r="EU55" s="116"/>
      <c r="EV55" s="116"/>
      <c r="EW55" s="116"/>
      <c r="EX55" s="116"/>
      <c r="EY55" s="116"/>
      <c r="EZ55" s="116"/>
      <c r="FA55" s="116"/>
      <c r="FB55" s="116"/>
      <c r="FC55" s="116"/>
      <c r="FD55" s="116"/>
      <c r="FE55" s="116"/>
      <c r="FF55" s="116"/>
      <c r="FG55" s="116"/>
      <c r="FH55" s="116"/>
      <c r="FI55" s="116"/>
      <c r="FJ55" s="116"/>
      <c r="FK55" s="116"/>
      <c r="FL55" s="116"/>
      <c r="FM55" s="116"/>
      <c r="FN55" s="116"/>
      <c r="FO55" s="116"/>
      <c r="FP55" s="116"/>
      <c r="FQ55" s="116"/>
      <c r="FR55" s="116"/>
      <c r="FS55" s="116"/>
      <c r="FT55" s="116"/>
      <c r="FU55" s="116"/>
      <c r="FV55" s="116"/>
      <c r="FW55" s="116"/>
      <c r="FX55" s="116"/>
      <c r="FY55" s="116"/>
      <c r="FZ55" s="116"/>
      <c r="GA55" s="116"/>
      <c r="GB55" s="116"/>
      <c r="GC55" s="116"/>
      <c r="GD55" s="116"/>
      <c r="GE55" s="116"/>
      <c r="GF55" s="116"/>
      <c r="GG55" s="116"/>
      <c r="GH55" s="116"/>
      <c r="GI55" s="116"/>
      <c r="GJ55" s="116"/>
      <c r="GK55" s="116"/>
      <c r="GL55" s="116"/>
      <c r="GM55" s="116"/>
      <c r="GN55" s="116"/>
      <c r="GO55" s="116"/>
      <c r="GP55" s="116"/>
      <c r="GQ55" s="116"/>
      <c r="GR55" s="116"/>
      <c r="GS55" s="116"/>
      <c r="GT55" s="116"/>
      <c r="GU55" s="116"/>
      <c r="GV55" s="116"/>
      <c r="GW55" s="116"/>
      <c r="GX55" s="116"/>
      <c r="GY55" s="116"/>
      <c r="GZ55" s="116"/>
      <c r="HA55" s="116"/>
      <c r="HB55" s="116"/>
      <c r="HC55" s="116"/>
      <c r="HD55" s="116"/>
      <c r="HE55" s="116"/>
      <c r="HF55" s="116"/>
      <c r="HG55" s="116"/>
      <c r="HH55" s="116"/>
      <c r="HI55" s="116"/>
      <c r="HJ55" s="116"/>
      <c r="HK55" s="116"/>
      <c r="HL55" s="116"/>
      <c r="HM55" s="116"/>
      <c r="HN55" s="116"/>
      <c r="HO55" s="116"/>
      <c r="HP55" s="116"/>
      <c r="HQ55" s="116"/>
      <c r="HR55" s="116"/>
      <c r="HS55" s="116"/>
      <c r="HT55" s="116"/>
      <c r="HU55" s="116"/>
      <c r="HV55" s="116"/>
      <c r="HW55" s="116"/>
      <c r="HX55" s="116"/>
      <c r="HY55" s="116"/>
      <c r="HZ55" s="116"/>
      <c r="IA55" s="116"/>
      <c r="IB55" s="116"/>
      <c r="IC55" s="116"/>
      <c r="ID55" s="116"/>
      <c r="IE55" s="116"/>
      <c r="IF55" s="116"/>
      <c r="IG55" s="116"/>
      <c r="IH55" s="116"/>
      <c r="II55" s="116"/>
      <c r="IJ55" s="116"/>
      <c r="IK55" s="116"/>
      <c r="IL55" s="116"/>
      <c r="IM55" s="116"/>
      <c r="IN55" s="116"/>
      <c r="IO55" s="116"/>
      <c r="IP55" s="116"/>
      <c r="IQ55" s="116"/>
      <c r="IR55" s="116"/>
      <c r="IS55" s="116"/>
      <c r="IT55" s="116"/>
      <c r="IU55" s="116"/>
      <c r="IV55" s="116"/>
      <c r="IW55" s="116"/>
      <c r="IX55" s="116"/>
      <c r="IY55" s="116"/>
      <c r="IZ55" s="116"/>
      <c r="JA55" s="116"/>
      <c r="JB55" s="116"/>
      <c r="JC55" s="116"/>
      <c r="JD55" s="116"/>
      <c r="JE55" s="116"/>
      <c r="JF55" s="116"/>
      <c r="JG55" s="116"/>
      <c r="JH55" s="116"/>
      <c r="JI55" s="116"/>
      <c r="JJ55" s="116"/>
      <c r="JK55" s="116"/>
      <c r="JL55" s="116"/>
      <c r="JM55" s="116"/>
      <c r="JN55" s="116"/>
      <c r="JO55" s="116"/>
      <c r="JP55" s="116"/>
      <c r="JQ55" s="116"/>
      <c r="JR55" s="116"/>
      <c r="JS55" s="116"/>
      <c r="JT55" s="116"/>
      <c r="JU55" s="116"/>
      <c r="JV55" s="116"/>
      <c r="JW55" s="116"/>
      <c r="JX55" s="116"/>
      <c r="JY55" s="116"/>
      <c r="JZ55" s="116"/>
      <c r="KA55" s="116"/>
      <c r="KB55" s="116"/>
      <c r="KC55" s="116"/>
      <c r="KD55" s="116"/>
      <c r="KE55" s="116"/>
      <c r="KF55" s="116"/>
      <c r="KG55" s="116"/>
      <c r="KH55" s="116"/>
      <c r="KI55" s="116"/>
      <c r="KJ55" s="116"/>
      <c r="KK55" s="116"/>
      <c r="KL55" s="116"/>
      <c r="KM55" s="116"/>
      <c r="KN55" s="116"/>
      <c r="KO55" s="116"/>
      <c r="KP55" s="116"/>
      <c r="KQ55" s="116"/>
      <c r="KR55" s="116"/>
      <c r="KS55" s="116"/>
      <c r="KT55" s="116"/>
      <c r="KU55" s="116"/>
      <c r="KV55" s="116"/>
      <c r="KW55" s="116"/>
      <c r="KX55" s="116"/>
      <c r="KY55" s="116"/>
      <c r="KZ55" s="116"/>
      <c r="LA55" s="116"/>
      <c r="LB55" s="116"/>
      <c r="LC55" s="116"/>
      <c r="LD55" s="116"/>
      <c r="LE55" s="116"/>
      <c r="LF55" s="116"/>
      <c r="LG55" s="116"/>
      <c r="LH55" s="116"/>
      <c r="LI55" s="116"/>
      <c r="LJ55" s="116"/>
      <c r="LK55" s="116"/>
      <c r="LL55" s="116"/>
      <c r="LM55" s="116"/>
      <c r="LN55" s="116"/>
      <c r="LO55" s="116"/>
      <c r="LP55" s="116"/>
      <c r="LQ55" s="116"/>
      <c r="LR55" s="116"/>
      <c r="LS55" s="116"/>
      <c r="LT55" s="116"/>
      <c r="LU55" s="116"/>
      <c r="LV55" s="116"/>
      <c r="LW55" s="116"/>
      <c r="LX55" s="116"/>
      <c r="LY55" s="116"/>
      <c r="LZ55" s="116"/>
      <c r="MA55" s="116"/>
      <c r="MB55" s="116"/>
      <c r="MC55" s="116"/>
      <c r="MD55" s="116"/>
      <c r="ME55" s="116"/>
      <c r="MF55" s="116"/>
      <c r="MG55" s="116"/>
      <c r="MH55" s="116"/>
      <c r="MI55" s="116"/>
      <c r="MJ55" s="116"/>
      <c r="MK55" s="116"/>
      <c r="ML55" s="116"/>
      <c r="MM55" s="116"/>
      <c r="MN55" s="116"/>
      <c r="MO55" s="116"/>
      <c r="MP55" s="116"/>
      <c r="MQ55" s="116"/>
      <c r="MR55" s="116"/>
      <c r="MS55" s="116"/>
      <c r="MT55" s="116"/>
      <c r="MU55" s="116"/>
      <c r="MV55" s="116"/>
      <c r="MW55" s="116"/>
      <c r="MX55" s="116"/>
      <c r="MY55" s="116"/>
      <c r="MZ55" s="116"/>
      <c r="NA55" s="116"/>
      <c r="NB55" s="116"/>
      <c r="NC55" s="116"/>
      <c r="ND55" s="116"/>
      <c r="NE55" s="116"/>
      <c r="NF55" s="116"/>
      <c r="NG55" s="116"/>
      <c r="NH55" s="116"/>
      <c r="NI55" s="116"/>
      <c r="NJ55" s="116"/>
      <c r="NK55" s="116"/>
      <c r="NL55" s="116"/>
      <c r="NM55" s="116"/>
      <c r="NN55" s="116"/>
      <c r="NO55" s="116"/>
      <c r="NP55" s="116"/>
      <c r="NQ55" s="116"/>
      <c r="NR55" s="116"/>
      <c r="NS55" s="116"/>
      <c r="NT55" s="116"/>
      <c r="NU55" s="116"/>
      <c r="NV55" s="116"/>
      <c r="NW55" s="116"/>
      <c r="NX55" s="116"/>
      <c r="NY55" s="116"/>
      <c r="NZ55" s="116"/>
      <c r="OA55" s="116"/>
      <c r="OB55" s="116"/>
      <c r="OC55" s="116"/>
    </row>
    <row r="56" spans="1:393" s="117" customFormat="1">
      <c r="A56" s="111">
        <v>31070</v>
      </c>
      <c r="B56" s="112" t="s">
        <v>1295</v>
      </c>
      <c r="C56" s="113">
        <v>2324899.35</v>
      </c>
      <c r="D56" s="114">
        <v>1.1851800000000001E-3</v>
      </c>
      <c r="E56" s="114">
        <v>1.1560699999999999E-3</v>
      </c>
      <c r="F56" s="115">
        <v>1.1742600000000001E-3</v>
      </c>
      <c r="G56" s="116"/>
      <c r="H56" s="116"/>
      <c r="I56" s="116"/>
      <c r="J56" s="116"/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  <c r="AA56" s="116"/>
      <c r="AB56" s="116"/>
      <c r="AC56" s="116"/>
      <c r="AD56" s="116"/>
      <c r="AE56" s="116"/>
      <c r="AF56" s="116"/>
      <c r="AG56" s="116"/>
      <c r="AH56" s="116"/>
      <c r="AI56" s="116"/>
      <c r="AJ56" s="116"/>
      <c r="AK56" s="116"/>
      <c r="AL56" s="116"/>
      <c r="AM56" s="116"/>
      <c r="AN56" s="116"/>
      <c r="AO56" s="116"/>
      <c r="AP56" s="116"/>
      <c r="AQ56" s="116"/>
      <c r="AR56" s="116"/>
      <c r="AS56" s="116"/>
      <c r="AT56" s="116"/>
      <c r="AU56" s="116"/>
      <c r="AV56" s="116"/>
      <c r="AW56" s="116"/>
      <c r="AX56" s="116"/>
      <c r="AY56" s="116"/>
      <c r="AZ56" s="116"/>
      <c r="BA56" s="116"/>
      <c r="BB56" s="116"/>
      <c r="BC56" s="116"/>
      <c r="BD56" s="116"/>
      <c r="BE56" s="116"/>
      <c r="BF56" s="116"/>
      <c r="BG56" s="116"/>
      <c r="BH56" s="116"/>
      <c r="BI56" s="116"/>
      <c r="BJ56" s="116"/>
      <c r="BK56" s="116"/>
      <c r="BL56" s="116"/>
      <c r="BM56" s="116"/>
      <c r="BN56" s="116"/>
      <c r="BO56" s="116"/>
      <c r="BP56" s="116"/>
      <c r="BQ56" s="116"/>
      <c r="BR56" s="116"/>
      <c r="BS56" s="116"/>
      <c r="BT56" s="116"/>
      <c r="BU56" s="116"/>
      <c r="BV56" s="116"/>
      <c r="BW56" s="116"/>
      <c r="BX56" s="116"/>
      <c r="BY56" s="116"/>
      <c r="BZ56" s="116"/>
      <c r="CA56" s="116"/>
      <c r="CB56" s="116"/>
      <c r="CC56" s="116"/>
      <c r="CD56" s="116"/>
      <c r="CE56" s="116"/>
      <c r="CF56" s="116"/>
      <c r="CG56" s="116"/>
      <c r="CH56" s="116"/>
      <c r="CI56" s="116"/>
      <c r="CJ56" s="116"/>
      <c r="CK56" s="116"/>
      <c r="CL56" s="116"/>
      <c r="CM56" s="116"/>
      <c r="CN56" s="116"/>
      <c r="CO56" s="116"/>
      <c r="CP56" s="116"/>
      <c r="CQ56" s="116"/>
      <c r="CR56" s="116"/>
      <c r="CS56" s="116"/>
      <c r="CT56" s="116"/>
      <c r="CU56" s="116"/>
      <c r="CV56" s="116"/>
      <c r="CW56" s="116"/>
      <c r="CX56" s="116"/>
      <c r="CY56" s="116"/>
      <c r="CZ56" s="116"/>
      <c r="DA56" s="116"/>
      <c r="DB56" s="116"/>
      <c r="DC56" s="116"/>
      <c r="DD56" s="116"/>
      <c r="DE56" s="116"/>
      <c r="DF56" s="116"/>
      <c r="DG56" s="116"/>
      <c r="DH56" s="116"/>
      <c r="DI56" s="116"/>
      <c r="DJ56" s="116"/>
      <c r="DK56" s="116"/>
      <c r="DL56" s="116"/>
      <c r="DM56" s="116"/>
      <c r="DN56" s="116"/>
      <c r="DO56" s="116"/>
      <c r="DP56" s="116"/>
      <c r="DQ56" s="116"/>
      <c r="DR56" s="116"/>
      <c r="DS56" s="116"/>
      <c r="DT56" s="116"/>
      <c r="DU56" s="116"/>
      <c r="DV56" s="116"/>
      <c r="DW56" s="116"/>
      <c r="DX56" s="116"/>
      <c r="DY56" s="116"/>
      <c r="DZ56" s="116"/>
      <c r="EA56" s="116"/>
      <c r="EB56" s="116"/>
      <c r="EC56" s="116"/>
      <c r="ED56" s="116"/>
      <c r="EE56" s="116"/>
      <c r="EF56" s="116"/>
      <c r="EG56" s="116"/>
      <c r="EH56" s="116"/>
      <c r="EI56" s="116"/>
      <c r="EJ56" s="116"/>
      <c r="EK56" s="116"/>
      <c r="EL56" s="116"/>
      <c r="EM56" s="116"/>
      <c r="EN56" s="116"/>
      <c r="EO56" s="116"/>
      <c r="EP56" s="116"/>
      <c r="EQ56" s="116"/>
      <c r="ER56" s="116"/>
      <c r="ES56" s="116"/>
      <c r="ET56" s="116"/>
      <c r="EU56" s="116"/>
      <c r="EV56" s="116"/>
      <c r="EW56" s="116"/>
      <c r="EX56" s="116"/>
      <c r="EY56" s="116"/>
      <c r="EZ56" s="116"/>
      <c r="FA56" s="116"/>
      <c r="FB56" s="116"/>
      <c r="FC56" s="116"/>
      <c r="FD56" s="116"/>
      <c r="FE56" s="116"/>
      <c r="FF56" s="116"/>
      <c r="FG56" s="116"/>
      <c r="FH56" s="116"/>
      <c r="FI56" s="116"/>
      <c r="FJ56" s="116"/>
      <c r="FK56" s="116"/>
      <c r="FL56" s="116"/>
      <c r="FM56" s="116"/>
      <c r="FN56" s="116"/>
      <c r="FO56" s="116"/>
      <c r="FP56" s="116"/>
      <c r="FQ56" s="116"/>
      <c r="FR56" s="116"/>
      <c r="FS56" s="116"/>
      <c r="FT56" s="116"/>
      <c r="FU56" s="116"/>
      <c r="FV56" s="116"/>
      <c r="FW56" s="116"/>
      <c r="FX56" s="116"/>
      <c r="FY56" s="116"/>
      <c r="FZ56" s="116"/>
      <c r="GA56" s="116"/>
      <c r="GB56" s="116"/>
      <c r="GC56" s="116"/>
      <c r="GD56" s="116"/>
      <c r="GE56" s="116"/>
      <c r="GF56" s="116"/>
      <c r="GG56" s="116"/>
      <c r="GH56" s="116"/>
      <c r="GI56" s="116"/>
      <c r="GJ56" s="116"/>
      <c r="GK56" s="116"/>
      <c r="GL56" s="116"/>
      <c r="GM56" s="116"/>
      <c r="GN56" s="116"/>
      <c r="GO56" s="116"/>
      <c r="GP56" s="116"/>
      <c r="GQ56" s="116"/>
      <c r="GR56" s="116"/>
      <c r="GS56" s="116"/>
      <c r="GT56" s="116"/>
      <c r="GU56" s="116"/>
      <c r="GV56" s="116"/>
      <c r="GW56" s="116"/>
      <c r="GX56" s="116"/>
      <c r="GY56" s="116"/>
      <c r="GZ56" s="116"/>
      <c r="HA56" s="116"/>
      <c r="HB56" s="116"/>
      <c r="HC56" s="116"/>
      <c r="HD56" s="116"/>
      <c r="HE56" s="116"/>
      <c r="HF56" s="116"/>
      <c r="HG56" s="116"/>
      <c r="HH56" s="116"/>
      <c r="HI56" s="116"/>
      <c r="HJ56" s="116"/>
      <c r="HK56" s="116"/>
      <c r="HL56" s="116"/>
      <c r="HM56" s="116"/>
      <c r="HN56" s="116"/>
      <c r="HO56" s="116"/>
      <c r="HP56" s="116"/>
      <c r="HQ56" s="116"/>
      <c r="HR56" s="116"/>
      <c r="HS56" s="116"/>
      <c r="HT56" s="116"/>
      <c r="HU56" s="116"/>
      <c r="HV56" s="116"/>
      <c r="HW56" s="116"/>
      <c r="HX56" s="116"/>
      <c r="HY56" s="116"/>
      <c r="HZ56" s="116"/>
      <c r="IA56" s="116"/>
      <c r="IB56" s="116"/>
      <c r="IC56" s="116"/>
      <c r="ID56" s="116"/>
      <c r="IE56" s="116"/>
      <c r="IF56" s="116"/>
      <c r="IG56" s="116"/>
      <c r="IH56" s="116"/>
      <c r="II56" s="116"/>
      <c r="IJ56" s="116"/>
      <c r="IK56" s="116"/>
      <c r="IL56" s="116"/>
      <c r="IM56" s="116"/>
      <c r="IN56" s="116"/>
      <c r="IO56" s="116"/>
      <c r="IP56" s="116"/>
      <c r="IQ56" s="116"/>
      <c r="IR56" s="116"/>
      <c r="IS56" s="116"/>
      <c r="IT56" s="116"/>
      <c r="IU56" s="116"/>
      <c r="IV56" s="116"/>
      <c r="IW56" s="116"/>
      <c r="IX56" s="116"/>
      <c r="IY56" s="116"/>
      <c r="IZ56" s="116"/>
      <c r="JA56" s="116"/>
      <c r="JB56" s="116"/>
      <c r="JC56" s="116"/>
      <c r="JD56" s="116"/>
      <c r="JE56" s="116"/>
      <c r="JF56" s="116"/>
      <c r="JG56" s="116"/>
      <c r="JH56" s="116"/>
      <c r="JI56" s="116"/>
      <c r="JJ56" s="116"/>
      <c r="JK56" s="116"/>
      <c r="JL56" s="116"/>
      <c r="JM56" s="116"/>
      <c r="JN56" s="116"/>
      <c r="JO56" s="116"/>
      <c r="JP56" s="116"/>
      <c r="JQ56" s="116"/>
      <c r="JR56" s="116"/>
      <c r="JS56" s="116"/>
      <c r="JT56" s="116"/>
      <c r="JU56" s="116"/>
      <c r="JV56" s="116"/>
      <c r="JW56" s="116"/>
      <c r="JX56" s="116"/>
      <c r="JY56" s="116"/>
      <c r="JZ56" s="116"/>
      <c r="KA56" s="116"/>
      <c r="KB56" s="116"/>
      <c r="KC56" s="116"/>
      <c r="KD56" s="116"/>
      <c r="KE56" s="116"/>
      <c r="KF56" s="116"/>
      <c r="KG56" s="116"/>
      <c r="KH56" s="116"/>
      <c r="KI56" s="116"/>
      <c r="KJ56" s="116"/>
      <c r="KK56" s="116"/>
      <c r="KL56" s="116"/>
      <c r="KM56" s="116"/>
      <c r="KN56" s="116"/>
      <c r="KO56" s="116"/>
      <c r="KP56" s="116"/>
      <c r="KQ56" s="116"/>
      <c r="KR56" s="116"/>
      <c r="KS56" s="116"/>
      <c r="KT56" s="116"/>
      <c r="KU56" s="116"/>
      <c r="KV56" s="116"/>
      <c r="KW56" s="116"/>
      <c r="KX56" s="116"/>
      <c r="KY56" s="116"/>
      <c r="KZ56" s="116"/>
      <c r="LA56" s="116"/>
      <c r="LB56" s="116"/>
      <c r="LC56" s="116"/>
      <c r="LD56" s="116"/>
      <c r="LE56" s="116"/>
      <c r="LF56" s="116"/>
      <c r="LG56" s="116"/>
      <c r="LH56" s="116"/>
      <c r="LI56" s="116"/>
      <c r="LJ56" s="116"/>
      <c r="LK56" s="116"/>
      <c r="LL56" s="116"/>
      <c r="LM56" s="116"/>
      <c r="LN56" s="116"/>
      <c r="LO56" s="116"/>
      <c r="LP56" s="116"/>
      <c r="LQ56" s="116"/>
      <c r="LR56" s="116"/>
      <c r="LS56" s="116"/>
      <c r="LT56" s="116"/>
      <c r="LU56" s="116"/>
      <c r="LV56" s="116"/>
      <c r="LW56" s="116"/>
      <c r="LX56" s="116"/>
      <c r="LY56" s="116"/>
      <c r="LZ56" s="116"/>
      <c r="MA56" s="116"/>
      <c r="MB56" s="116"/>
      <c r="MC56" s="116"/>
      <c r="MD56" s="116"/>
      <c r="ME56" s="116"/>
      <c r="MF56" s="116"/>
      <c r="MG56" s="116"/>
      <c r="MH56" s="116"/>
      <c r="MI56" s="116"/>
      <c r="MJ56" s="116"/>
      <c r="MK56" s="116"/>
      <c r="ML56" s="116"/>
      <c r="MM56" s="116"/>
      <c r="MN56" s="116"/>
      <c r="MO56" s="116"/>
      <c r="MP56" s="116"/>
      <c r="MQ56" s="116"/>
      <c r="MR56" s="116"/>
      <c r="MS56" s="116"/>
      <c r="MT56" s="116"/>
      <c r="MU56" s="116"/>
      <c r="MV56" s="116"/>
      <c r="MW56" s="116"/>
      <c r="MX56" s="116"/>
      <c r="MY56" s="116"/>
      <c r="MZ56" s="116"/>
      <c r="NA56" s="116"/>
      <c r="NB56" s="116"/>
      <c r="NC56" s="116"/>
      <c r="ND56" s="116"/>
      <c r="NE56" s="116"/>
      <c r="NF56" s="116"/>
      <c r="NG56" s="116"/>
      <c r="NH56" s="116"/>
      <c r="NI56" s="116"/>
      <c r="NJ56" s="116"/>
      <c r="NK56" s="116"/>
      <c r="NL56" s="116"/>
      <c r="NM56" s="116"/>
      <c r="NN56" s="116"/>
      <c r="NO56" s="116"/>
      <c r="NP56" s="116"/>
      <c r="NQ56" s="116"/>
      <c r="NR56" s="116"/>
      <c r="NS56" s="116"/>
      <c r="NT56" s="116"/>
      <c r="NU56" s="116"/>
      <c r="NV56" s="116"/>
      <c r="NW56" s="116"/>
      <c r="NX56" s="116"/>
      <c r="NY56" s="116"/>
      <c r="NZ56" s="116"/>
      <c r="OA56" s="116"/>
      <c r="OB56" s="116"/>
      <c r="OC56" s="116"/>
    </row>
    <row r="57" spans="1:393" s="117" customFormat="1">
      <c r="A57" s="111">
        <v>31074</v>
      </c>
      <c r="B57" s="112" t="s">
        <v>1296</v>
      </c>
      <c r="C57" s="113">
        <v>42618720.700000003</v>
      </c>
      <c r="D57" s="114">
        <v>2.1725950000000001E-2</v>
      </c>
      <c r="E57" s="114">
        <v>2.1192329999999999E-2</v>
      </c>
      <c r="F57" s="115">
        <v>2.1525840000000001E-2</v>
      </c>
      <c r="G57" s="116"/>
      <c r="H57" s="116"/>
      <c r="I57" s="116"/>
      <c r="J57" s="116"/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6"/>
      <c r="AN57" s="116"/>
      <c r="AO57" s="116"/>
      <c r="AP57" s="116"/>
      <c r="AQ57" s="116"/>
      <c r="AR57" s="116"/>
      <c r="AS57" s="116"/>
      <c r="AT57" s="116"/>
      <c r="AU57" s="116"/>
      <c r="AV57" s="116"/>
      <c r="AW57" s="116"/>
      <c r="AX57" s="116"/>
      <c r="AY57" s="116"/>
      <c r="AZ57" s="116"/>
      <c r="BA57" s="116"/>
      <c r="BB57" s="116"/>
      <c r="BC57" s="116"/>
      <c r="BD57" s="116"/>
      <c r="BE57" s="116"/>
      <c r="BF57" s="116"/>
      <c r="BG57" s="116"/>
      <c r="BH57" s="116"/>
      <c r="BI57" s="116"/>
      <c r="BJ57" s="116"/>
      <c r="BK57" s="116"/>
      <c r="BL57" s="116"/>
      <c r="BM57" s="116"/>
      <c r="BN57" s="116"/>
      <c r="BO57" s="116"/>
      <c r="BP57" s="116"/>
      <c r="BQ57" s="116"/>
      <c r="BR57" s="116"/>
      <c r="BS57" s="116"/>
      <c r="BT57" s="116"/>
      <c r="BU57" s="116"/>
      <c r="BV57" s="116"/>
      <c r="BW57" s="116"/>
      <c r="BX57" s="116"/>
      <c r="BY57" s="116"/>
      <c r="BZ57" s="116"/>
      <c r="CA57" s="116"/>
      <c r="CB57" s="116"/>
      <c r="CC57" s="116"/>
      <c r="CD57" s="116"/>
      <c r="CE57" s="116"/>
      <c r="CF57" s="116"/>
      <c r="CG57" s="116"/>
      <c r="CH57" s="116"/>
      <c r="CI57" s="116"/>
      <c r="CJ57" s="116"/>
      <c r="CK57" s="116"/>
      <c r="CL57" s="116"/>
      <c r="CM57" s="116"/>
      <c r="CN57" s="116"/>
      <c r="CO57" s="116"/>
      <c r="CP57" s="116"/>
      <c r="CQ57" s="116"/>
      <c r="CR57" s="116"/>
      <c r="CS57" s="116"/>
      <c r="CT57" s="116"/>
      <c r="CU57" s="116"/>
      <c r="CV57" s="116"/>
      <c r="CW57" s="116"/>
      <c r="CX57" s="116"/>
      <c r="CY57" s="116"/>
      <c r="CZ57" s="116"/>
      <c r="DA57" s="116"/>
      <c r="DB57" s="116"/>
      <c r="DC57" s="116"/>
      <c r="DD57" s="116"/>
      <c r="DE57" s="116"/>
      <c r="DF57" s="116"/>
      <c r="DG57" s="116"/>
      <c r="DH57" s="116"/>
      <c r="DI57" s="116"/>
      <c r="DJ57" s="116"/>
      <c r="DK57" s="116"/>
      <c r="DL57" s="116"/>
      <c r="DM57" s="116"/>
      <c r="DN57" s="116"/>
      <c r="DO57" s="116"/>
      <c r="DP57" s="116"/>
      <c r="DQ57" s="116"/>
      <c r="DR57" s="116"/>
      <c r="DS57" s="116"/>
      <c r="DT57" s="116"/>
      <c r="DU57" s="116"/>
      <c r="DV57" s="116"/>
      <c r="DW57" s="116"/>
      <c r="DX57" s="116"/>
      <c r="DY57" s="116"/>
      <c r="DZ57" s="116"/>
      <c r="EA57" s="116"/>
      <c r="EB57" s="116"/>
      <c r="EC57" s="116"/>
      <c r="ED57" s="116"/>
      <c r="EE57" s="116"/>
      <c r="EF57" s="116"/>
      <c r="EG57" s="116"/>
      <c r="EH57" s="116"/>
      <c r="EI57" s="116"/>
      <c r="EJ57" s="116"/>
      <c r="EK57" s="116"/>
      <c r="EL57" s="116"/>
      <c r="EM57" s="116"/>
      <c r="EN57" s="116"/>
      <c r="EO57" s="116"/>
      <c r="EP57" s="116"/>
      <c r="EQ57" s="116"/>
      <c r="ER57" s="116"/>
      <c r="ES57" s="116"/>
      <c r="ET57" s="116"/>
      <c r="EU57" s="116"/>
      <c r="EV57" s="116"/>
      <c r="EW57" s="116"/>
      <c r="EX57" s="116"/>
      <c r="EY57" s="116"/>
      <c r="EZ57" s="116"/>
      <c r="FA57" s="116"/>
      <c r="FB57" s="116"/>
      <c r="FC57" s="116"/>
      <c r="FD57" s="116"/>
      <c r="FE57" s="116"/>
      <c r="FF57" s="116"/>
      <c r="FG57" s="116"/>
      <c r="FH57" s="116"/>
      <c r="FI57" s="116"/>
      <c r="FJ57" s="116"/>
      <c r="FK57" s="116"/>
      <c r="FL57" s="116"/>
      <c r="FM57" s="116"/>
      <c r="FN57" s="116"/>
      <c r="FO57" s="116"/>
      <c r="FP57" s="116"/>
      <c r="FQ57" s="116"/>
      <c r="FR57" s="116"/>
      <c r="FS57" s="116"/>
      <c r="FT57" s="116"/>
      <c r="FU57" s="116"/>
      <c r="FV57" s="116"/>
      <c r="FW57" s="116"/>
      <c r="FX57" s="116"/>
      <c r="FY57" s="116"/>
      <c r="FZ57" s="116"/>
      <c r="GA57" s="116"/>
      <c r="GB57" s="116"/>
      <c r="GC57" s="116"/>
      <c r="GD57" s="116"/>
      <c r="GE57" s="116"/>
      <c r="GF57" s="116"/>
      <c r="GG57" s="116"/>
      <c r="GH57" s="116"/>
      <c r="GI57" s="116"/>
      <c r="GJ57" s="116"/>
      <c r="GK57" s="116"/>
      <c r="GL57" s="116"/>
      <c r="GM57" s="116"/>
      <c r="GN57" s="116"/>
      <c r="GO57" s="116"/>
      <c r="GP57" s="116"/>
      <c r="GQ57" s="116"/>
      <c r="GR57" s="116"/>
      <c r="GS57" s="116"/>
      <c r="GT57" s="116"/>
      <c r="GU57" s="116"/>
      <c r="GV57" s="116"/>
      <c r="GW57" s="116"/>
      <c r="GX57" s="116"/>
      <c r="GY57" s="116"/>
      <c r="GZ57" s="116"/>
      <c r="HA57" s="116"/>
      <c r="HB57" s="116"/>
      <c r="HC57" s="116"/>
      <c r="HD57" s="116"/>
      <c r="HE57" s="116"/>
      <c r="HF57" s="116"/>
      <c r="HG57" s="116"/>
      <c r="HH57" s="116"/>
      <c r="HI57" s="116"/>
      <c r="HJ57" s="116"/>
      <c r="HK57" s="116"/>
      <c r="HL57" s="116"/>
      <c r="HM57" s="116"/>
      <c r="HN57" s="116"/>
      <c r="HO57" s="116"/>
      <c r="HP57" s="116"/>
      <c r="HQ57" s="116"/>
      <c r="HR57" s="116"/>
      <c r="HS57" s="116"/>
      <c r="HT57" s="116"/>
      <c r="HU57" s="116"/>
      <c r="HV57" s="116"/>
      <c r="HW57" s="116"/>
      <c r="HX57" s="116"/>
      <c r="HY57" s="116"/>
      <c r="HZ57" s="116"/>
      <c r="IA57" s="116"/>
      <c r="IB57" s="116"/>
      <c r="IC57" s="116"/>
      <c r="ID57" s="116"/>
      <c r="IE57" s="116"/>
      <c r="IF57" s="116"/>
      <c r="IG57" s="116"/>
      <c r="IH57" s="116"/>
      <c r="II57" s="116"/>
      <c r="IJ57" s="116"/>
      <c r="IK57" s="116"/>
      <c r="IL57" s="116"/>
      <c r="IM57" s="116"/>
      <c r="IN57" s="116"/>
      <c r="IO57" s="116"/>
      <c r="IP57" s="116"/>
      <c r="IQ57" s="116"/>
      <c r="IR57" s="116"/>
      <c r="IS57" s="116"/>
      <c r="IT57" s="116"/>
      <c r="IU57" s="116"/>
      <c r="IV57" s="116"/>
      <c r="IW57" s="116"/>
      <c r="IX57" s="116"/>
      <c r="IY57" s="116"/>
      <c r="IZ57" s="116"/>
      <c r="JA57" s="116"/>
      <c r="JB57" s="116"/>
      <c r="JC57" s="116"/>
      <c r="JD57" s="116"/>
      <c r="JE57" s="116"/>
      <c r="JF57" s="116"/>
      <c r="JG57" s="116"/>
      <c r="JH57" s="116"/>
      <c r="JI57" s="116"/>
      <c r="JJ57" s="116"/>
      <c r="JK57" s="116"/>
      <c r="JL57" s="116"/>
      <c r="JM57" s="116"/>
      <c r="JN57" s="116"/>
      <c r="JO57" s="116"/>
      <c r="JP57" s="116"/>
      <c r="JQ57" s="116"/>
      <c r="JR57" s="116"/>
      <c r="JS57" s="116"/>
      <c r="JT57" s="116"/>
      <c r="JU57" s="116"/>
      <c r="JV57" s="116"/>
      <c r="JW57" s="116"/>
      <c r="JX57" s="116"/>
      <c r="JY57" s="116"/>
      <c r="JZ57" s="116"/>
      <c r="KA57" s="116"/>
      <c r="KB57" s="116"/>
      <c r="KC57" s="116"/>
      <c r="KD57" s="116"/>
      <c r="KE57" s="116"/>
      <c r="KF57" s="116"/>
      <c r="KG57" s="116"/>
      <c r="KH57" s="116"/>
      <c r="KI57" s="116"/>
      <c r="KJ57" s="116"/>
      <c r="KK57" s="116"/>
      <c r="KL57" s="116"/>
      <c r="KM57" s="116"/>
      <c r="KN57" s="116"/>
      <c r="KO57" s="116"/>
      <c r="KP57" s="116"/>
      <c r="KQ57" s="116"/>
      <c r="KR57" s="116"/>
      <c r="KS57" s="116"/>
      <c r="KT57" s="116"/>
      <c r="KU57" s="116"/>
      <c r="KV57" s="116"/>
      <c r="KW57" s="116"/>
      <c r="KX57" s="116"/>
      <c r="KY57" s="116"/>
      <c r="KZ57" s="116"/>
      <c r="LA57" s="116"/>
      <c r="LB57" s="116"/>
      <c r="LC57" s="116"/>
      <c r="LD57" s="116"/>
      <c r="LE57" s="116"/>
      <c r="LF57" s="116"/>
      <c r="LG57" s="116"/>
      <c r="LH57" s="116"/>
      <c r="LI57" s="116"/>
      <c r="LJ57" s="116"/>
      <c r="LK57" s="116"/>
      <c r="LL57" s="116"/>
      <c r="LM57" s="116"/>
      <c r="LN57" s="116"/>
      <c r="LO57" s="116"/>
      <c r="LP57" s="116"/>
      <c r="LQ57" s="116"/>
      <c r="LR57" s="116"/>
      <c r="LS57" s="116"/>
      <c r="LT57" s="116"/>
      <c r="LU57" s="116"/>
      <c r="LV57" s="116"/>
      <c r="LW57" s="116"/>
      <c r="LX57" s="116"/>
      <c r="LY57" s="116"/>
      <c r="LZ57" s="116"/>
      <c r="MA57" s="116"/>
      <c r="MB57" s="116"/>
      <c r="MC57" s="116"/>
      <c r="MD57" s="116"/>
      <c r="ME57" s="116"/>
      <c r="MF57" s="116"/>
      <c r="MG57" s="116"/>
      <c r="MH57" s="116"/>
      <c r="MI57" s="116"/>
      <c r="MJ57" s="116"/>
      <c r="MK57" s="116"/>
      <c r="ML57" s="116"/>
      <c r="MM57" s="116"/>
      <c r="MN57" s="116"/>
      <c r="MO57" s="116"/>
      <c r="MP57" s="116"/>
      <c r="MQ57" s="116"/>
      <c r="MR57" s="116"/>
      <c r="MS57" s="116"/>
      <c r="MT57" s="116"/>
      <c r="MU57" s="116"/>
      <c r="MV57" s="116"/>
      <c r="MW57" s="116"/>
      <c r="MX57" s="116"/>
      <c r="MY57" s="116"/>
      <c r="MZ57" s="116"/>
      <c r="NA57" s="116"/>
      <c r="NB57" s="116"/>
      <c r="NC57" s="116"/>
      <c r="ND57" s="116"/>
      <c r="NE57" s="116"/>
      <c r="NF57" s="116"/>
      <c r="NG57" s="116"/>
      <c r="NH57" s="116"/>
      <c r="NI57" s="116"/>
      <c r="NJ57" s="116"/>
      <c r="NK57" s="116"/>
      <c r="NL57" s="116"/>
      <c r="NM57" s="116"/>
      <c r="NN57" s="116"/>
      <c r="NO57" s="116"/>
      <c r="NP57" s="116"/>
      <c r="NQ57" s="116"/>
      <c r="NR57" s="116"/>
      <c r="NS57" s="116"/>
      <c r="NT57" s="116"/>
      <c r="NU57" s="116"/>
      <c r="NV57" s="116"/>
      <c r="NW57" s="116"/>
      <c r="NX57" s="116"/>
      <c r="NY57" s="116"/>
      <c r="NZ57" s="116"/>
      <c r="OA57" s="116"/>
      <c r="OB57" s="116"/>
      <c r="OC57" s="116"/>
    </row>
    <row r="58" spans="1:393" s="117" customFormat="1">
      <c r="A58" s="111">
        <v>31076</v>
      </c>
      <c r="B58" s="112" t="s">
        <v>1297</v>
      </c>
      <c r="C58" s="113">
        <v>75514.720000000001</v>
      </c>
      <c r="D58" s="114">
        <v>3.8500000000000001E-5</v>
      </c>
      <c r="E58" s="114">
        <v>3.7549999999999998E-5</v>
      </c>
      <c r="F58" s="115">
        <v>3.8139999999999997E-5</v>
      </c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116"/>
      <c r="AH58" s="116"/>
      <c r="AI58" s="116"/>
      <c r="AJ58" s="116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/>
      <c r="BC58" s="116"/>
      <c r="BD58" s="116"/>
      <c r="BE58" s="116"/>
      <c r="BF58" s="116"/>
      <c r="BG58" s="116"/>
      <c r="BH58" s="116"/>
      <c r="BI58" s="116"/>
      <c r="BJ58" s="116"/>
      <c r="BK58" s="116"/>
      <c r="BL58" s="116"/>
      <c r="BM58" s="116"/>
      <c r="BN58" s="116"/>
      <c r="BO58" s="116"/>
      <c r="BP58" s="116"/>
      <c r="BQ58" s="116"/>
      <c r="BR58" s="116"/>
      <c r="BS58" s="116"/>
      <c r="BT58" s="116"/>
      <c r="BU58" s="116"/>
      <c r="BV58" s="116"/>
      <c r="BW58" s="116"/>
      <c r="BX58" s="116"/>
      <c r="BY58" s="116"/>
      <c r="BZ58" s="116"/>
      <c r="CA58" s="116"/>
      <c r="CB58" s="116"/>
      <c r="CC58" s="116"/>
      <c r="CD58" s="116"/>
      <c r="CE58" s="116"/>
      <c r="CF58" s="116"/>
      <c r="CG58" s="116"/>
      <c r="CH58" s="116"/>
      <c r="CI58" s="116"/>
      <c r="CJ58" s="116"/>
      <c r="CK58" s="116"/>
      <c r="CL58" s="116"/>
      <c r="CM58" s="116"/>
      <c r="CN58" s="116"/>
      <c r="CO58" s="116"/>
      <c r="CP58" s="116"/>
      <c r="CQ58" s="116"/>
      <c r="CR58" s="116"/>
      <c r="CS58" s="116"/>
      <c r="CT58" s="116"/>
      <c r="CU58" s="116"/>
      <c r="CV58" s="116"/>
      <c r="CW58" s="116"/>
      <c r="CX58" s="116"/>
      <c r="CY58" s="116"/>
      <c r="CZ58" s="116"/>
      <c r="DA58" s="116"/>
      <c r="DB58" s="116"/>
      <c r="DC58" s="116"/>
      <c r="DD58" s="116"/>
      <c r="DE58" s="116"/>
      <c r="DF58" s="116"/>
      <c r="DG58" s="116"/>
      <c r="DH58" s="116"/>
      <c r="DI58" s="116"/>
      <c r="DJ58" s="116"/>
      <c r="DK58" s="116"/>
      <c r="DL58" s="116"/>
      <c r="DM58" s="116"/>
      <c r="DN58" s="116"/>
      <c r="DO58" s="116"/>
      <c r="DP58" s="116"/>
      <c r="DQ58" s="116"/>
      <c r="DR58" s="116"/>
      <c r="DS58" s="116"/>
      <c r="DT58" s="116"/>
      <c r="DU58" s="116"/>
      <c r="DV58" s="116"/>
      <c r="DW58" s="116"/>
      <c r="DX58" s="116"/>
      <c r="DY58" s="116"/>
      <c r="DZ58" s="116"/>
      <c r="EA58" s="116"/>
      <c r="EB58" s="116"/>
      <c r="EC58" s="116"/>
      <c r="ED58" s="116"/>
      <c r="EE58" s="116"/>
      <c r="EF58" s="116"/>
      <c r="EG58" s="116"/>
      <c r="EH58" s="116"/>
      <c r="EI58" s="116"/>
      <c r="EJ58" s="116"/>
      <c r="EK58" s="116"/>
      <c r="EL58" s="116"/>
      <c r="EM58" s="116"/>
      <c r="EN58" s="116"/>
      <c r="EO58" s="116"/>
      <c r="EP58" s="116"/>
      <c r="EQ58" s="116"/>
      <c r="ER58" s="116"/>
      <c r="ES58" s="116"/>
      <c r="ET58" s="116"/>
      <c r="EU58" s="116"/>
      <c r="EV58" s="116"/>
      <c r="EW58" s="116"/>
      <c r="EX58" s="116"/>
      <c r="EY58" s="116"/>
      <c r="EZ58" s="116"/>
      <c r="FA58" s="116"/>
      <c r="FB58" s="116"/>
      <c r="FC58" s="116"/>
      <c r="FD58" s="116"/>
      <c r="FE58" s="116"/>
      <c r="FF58" s="116"/>
      <c r="FG58" s="116"/>
      <c r="FH58" s="116"/>
      <c r="FI58" s="116"/>
      <c r="FJ58" s="116"/>
      <c r="FK58" s="116"/>
      <c r="FL58" s="116"/>
      <c r="FM58" s="116"/>
      <c r="FN58" s="116"/>
      <c r="FO58" s="116"/>
      <c r="FP58" s="116"/>
      <c r="FQ58" s="116"/>
      <c r="FR58" s="116"/>
      <c r="FS58" s="116"/>
      <c r="FT58" s="116"/>
      <c r="FU58" s="116"/>
      <c r="FV58" s="116"/>
      <c r="FW58" s="116"/>
      <c r="FX58" s="116"/>
      <c r="FY58" s="116"/>
      <c r="FZ58" s="116"/>
      <c r="GA58" s="116"/>
      <c r="GB58" s="116"/>
      <c r="GC58" s="116"/>
      <c r="GD58" s="116"/>
      <c r="GE58" s="116"/>
      <c r="GF58" s="116"/>
      <c r="GG58" s="116"/>
      <c r="GH58" s="116"/>
      <c r="GI58" s="116"/>
      <c r="GJ58" s="116"/>
      <c r="GK58" s="116"/>
      <c r="GL58" s="116"/>
      <c r="GM58" s="116"/>
      <c r="GN58" s="116"/>
      <c r="GO58" s="116"/>
      <c r="GP58" s="116"/>
      <c r="GQ58" s="116"/>
      <c r="GR58" s="116"/>
      <c r="GS58" s="116"/>
      <c r="GT58" s="116"/>
      <c r="GU58" s="116"/>
      <c r="GV58" s="116"/>
      <c r="GW58" s="116"/>
      <c r="GX58" s="116"/>
      <c r="GY58" s="116"/>
      <c r="GZ58" s="116"/>
      <c r="HA58" s="116"/>
      <c r="HB58" s="116"/>
      <c r="HC58" s="116"/>
      <c r="HD58" s="116"/>
      <c r="HE58" s="116"/>
      <c r="HF58" s="116"/>
      <c r="HG58" s="116"/>
      <c r="HH58" s="116"/>
      <c r="HI58" s="116"/>
      <c r="HJ58" s="116"/>
      <c r="HK58" s="116"/>
      <c r="HL58" s="116"/>
      <c r="HM58" s="116"/>
      <c r="HN58" s="116"/>
      <c r="HO58" s="116"/>
      <c r="HP58" s="116"/>
      <c r="HQ58" s="116"/>
      <c r="HR58" s="116"/>
      <c r="HS58" s="116"/>
      <c r="HT58" s="116"/>
      <c r="HU58" s="116"/>
      <c r="HV58" s="116"/>
      <c r="HW58" s="116"/>
      <c r="HX58" s="116"/>
      <c r="HY58" s="116"/>
      <c r="HZ58" s="116"/>
      <c r="IA58" s="116"/>
      <c r="IB58" s="116"/>
      <c r="IC58" s="116"/>
      <c r="ID58" s="116"/>
      <c r="IE58" s="116"/>
      <c r="IF58" s="116"/>
      <c r="IG58" s="116"/>
      <c r="IH58" s="116"/>
      <c r="II58" s="116"/>
      <c r="IJ58" s="116"/>
      <c r="IK58" s="116"/>
      <c r="IL58" s="116"/>
      <c r="IM58" s="116"/>
      <c r="IN58" s="116"/>
      <c r="IO58" s="116"/>
      <c r="IP58" s="116"/>
      <c r="IQ58" s="116"/>
      <c r="IR58" s="116"/>
      <c r="IS58" s="116"/>
      <c r="IT58" s="116"/>
      <c r="IU58" s="116"/>
      <c r="IV58" s="116"/>
      <c r="IW58" s="116"/>
      <c r="IX58" s="116"/>
      <c r="IY58" s="116"/>
      <c r="IZ58" s="116"/>
      <c r="JA58" s="116"/>
      <c r="JB58" s="116"/>
      <c r="JC58" s="116"/>
      <c r="JD58" s="116"/>
      <c r="JE58" s="116"/>
      <c r="JF58" s="116"/>
      <c r="JG58" s="116"/>
      <c r="JH58" s="116"/>
      <c r="JI58" s="116"/>
      <c r="JJ58" s="116"/>
      <c r="JK58" s="116"/>
      <c r="JL58" s="116"/>
      <c r="JM58" s="116"/>
      <c r="JN58" s="116"/>
      <c r="JO58" s="116"/>
      <c r="JP58" s="116"/>
      <c r="JQ58" s="116"/>
      <c r="JR58" s="116"/>
      <c r="JS58" s="116"/>
      <c r="JT58" s="116"/>
      <c r="JU58" s="116"/>
      <c r="JV58" s="116"/>
      <c r="JW58" s="116"/>
      <c r="JX58" s="116"/>
      <c r="JY58" s="116"/>
      <c r="JZ58" s="116"/>
      <c r="KA58" s="116"/>
      <c r="KB58" s="116"/>
      <c r="KC58" s="116"/>
      <c r="KD58" s="116"/>
      <c r="KE58" s="116"/>
      <c r="KF58" s="116"/>
      <c r="KG58" s="116"/>
      <c r="KH58" s="116"/>
      <c r="KI58" s="116"/>
      <c r="KJ58" s="116"/>
      <c r="KK58" s="116"/>
      <c r="KL58" s="116"/>
      <c r="KM58" s="116"/>
      <c r="KN58" s="116"/>
      <c r="KO58" s="116"/>
      <c r="KP58" s="116"/>
      <c r="KQ58" s="116"/>
      <c r="KR58" s="116"/>
      <c r="KS58" s="116"/>
      <c r="KT58" s="116"/>
      <c r="KU58" s="116"/>
      <c r="KV58" s="116"/>
      <c r="KW58" s="116"/>
      <c r="KX58" s="116"/>
      <c r="KY58" s="116"/>
      <c r="KZ58" s="116"/>
      <c r="LA58" s="116"/>
      <c r="LB58" s="116"/>
      <c r="LC58" s="116"/>
      <c r="LD58" s="116"/>
      <c r="LE58" s="116"/>
      <c r="LF58" s="116"/>
      <c r="LG58" s="116"/>
      <c r="LH58" s="116"/>
      <c r="LI58" s="116"/>
      <c r="LJ58" s="116"/>
      <c r="LK58" s="116"/>
      <c r="LL58" s="116"/>
      <c r="LM58" s="116"/>
      <c r="LN58" s="116"/>
      <c r="LO58" s="116"/>
      <c r="LP58" s="116"/>
      <c r="LQ58" s="116"/>
      <c r="LR58" s="116"/>
      <c r="LS58" s="116"/>
      <c r="LT58" s="116"/>
      <c r="LU58" s="116"/>
      <c r="LV58" s="116"/>
      <c r="LW58" s="116"/>
      <c r="LX58" s="116"/>
      <c r="LY58" s="116"/>
      <c r="LZ58" s="116"/>
      <c r="MA58" s="116"/>
      <c r="MB58" s="116"/>
      <c r="MC58" s="116"/>
      <c r="MD58" s="116"/>
      <c r="ME58" s="116"/>
      <c r="MF58" s="116"/>
      <c r="MG58" s="116"/>
      <c r="MH58" s="116"/>
      <c r="MI58" s="116"/>
      <c r="MJ58" s="116"/>
      <c r="MK58" s="116"/>
      <c r="ML58" s="116"/>
      <c r="MM58" s="116"/>
      <c r="MN58" s="116"/>
      <c r="MO58" s="116"/>
      <c r="MP58" s="116"/>
      <c r="MQ58" s="116"/>
      <c r="MR58" s="116"/>
      <c r="MS58" s="116"/>
      <c r="MT58" s="116"/>
      <c r="MU58" s="116"/>
      <c r="MV58" s="116"/>
      <c r="MW58" s="116"/>
      <c r="MX58" s="116"/>
      <c r="MY58" s="116"/>
      <c r="MZ58" s="116"/>
      <c r="NA58" s="116"/>
      <c r="NB58" s="116"/>
      <c r="NC58" s="116"/>
      <c r="ND58" s="116"/>
      <c r="NE58" s="116"/>
      <c r="NF58" s="116"/>
      <c r="NG58" s="116"/>
      <c r="NH58" s="116"/>
      <c r="NI58" s="116"/>
      <c r="NJ58" s="116"/>
      <c r="NK58" s="116"/>
      <c r="NL58" s="116"/>
      <c r="NM58" s="116"/>
      <c r="NN58" s="116"/>
      <c r="NO58" s="116"/>
      <c r="NP58" s="116"/>
      <c r="NQ58" s="116"/>
      <c r="NR58" s="116"/>
      <c r="NS58" s="116"/>
      <c r="NT58" s="116"/>
      <c r="NU58" s="116"/>
      <c r="NV58" s="116"/>
      <c r="NW58" s="116"/>
      <c r="NX58" s="116"/>
      <c r="NY58" s="116"/>
      <c r="NZ58" s="116"/>
      <c r="OA58" s="116"/>
      <c r="OB58" s="116"/>
      <c r="OC58" s="116"/>
    </row>
    <row r="59" spans="1:393" s="117" customFormat="1">
      <c r="A59" s="111">
        <v>31082</v>
      </c>
      <c r="B59" s="112" t="s">
        <v>1298</v>
      </c>
      <c r="C59" s="113">
        <v>1424868.03</v>
      </c>
      <c r="D59" s="114">
        <v>7.2636E-4</v>
      </c>
      <c r="E59" s="114">
        <v>7.0852000000000003E-4</v>
      </c>
      <c r="F59" s="115">
        <v>7.1967000000000005E-4</v>
      </c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  <c r="AA59" s="116"/>
      <c r="AB59" s="116"/>
      <c r="AC59" s="116"/>
      <c r="AD59" s="116"/>
      <c r="AE59" s="116"/>
      <c r="AF59" s="116"/>
      <c r="AG59" s="116"/>
      <c r="AH59" s="116"/>
      <c r="AI59" s="116"/>
      <c r="AJ59" s="116"/>
      <c r="AK59" s="116"/>
      <c r="AL59" s="116"/>
      <c r="AM59" s="116"/>
      <c r="AN59" s="116"/>
      <c r="AO59" s="116"/>
      <c r="AP59" s="116"/>
      <c r="AQ59" s="116"/>
      <c r="AR59" s="116"/>
      <c r="AS59" s="116"/>
      <c r="AT59" s="116"/>
      <c r="AU59" s="116"/>
      <c r="AV59" s="116"/>
      <c r="AW59" s="116"/>
      <c r="AX59" s="116"/>
      <c r="AY59" s="116"/>
      <c r="AZ59" s="116"/>
      <c r="BA59" s="116"/>
      <c r="BB59" s="116"/>
      <c r="BC59" s="116"/>
      <c r="BD59" s="116"/>
      <c r="BE59" s="116"/>
      <c r="BF59" s="116"/>
      <c r="BG59" s="116"/>
      <c r="BH59" s="116"/>
      <c r="BI59" s="116"/>
      <c r="BJ59" s="116"/>
      <c r="BK59" s="116"/>
      <c r="BL59" s="116"/>
      <c r="BM59" s="116"/>
      <c r="BN59" s="116"/>
      <c r="BO59" s="116"/>
      <c r="BP59" s="116"/>
      <c r="BQ59" s="116"/>
      <c r="BR59" s="116"/>
      <c r="BS59" s="116"/>
      <c r="BT59" s="116"/>
      <c r="BU59" s="116"/>
      <c r="BV59" s="116"/>
      <c r="BW59" s="116"/>
      <c r="BX59" s="116"/>
      <c r="BY59" s="116"/>
      <c r="BZ59" s="116"/>
      <c r="CA59" s="116"/>
      <c r="CB59" s="116"/>
      <c r="CC59" s="116"/>
      <c r="CD59" s="116"/>
      <c r="CE59" s="116"/>
      <c r="CF59" s="116"/>
      <c r="CG59" s="116"/>
      <c r="CH59" s="116"/>
      <c r="CI59" s="116"/>
      <c r="CJ59" s="116"/>
      <c r="CK59" s="116"/>
      <c r="CL59" s="116"/>
      <c r="CM59" s="116"/>
      <c r="CN59" s="116"/>
      <c r="CO59" s="116"/>
      <c r="CP59" s="116"/>
      <c r="CQ59" s="116"/>
      <c r="CR59" s="116"/>
      <c r="CS59" s="116"/>
      <c r="CT59" s="116"/>
      <c r="CU59" s="116"/>
      <c r="CV59" s="116"/>
      <c r="CW59" s="116"/>
      <c r="CX59" s="116"/>
      <c r="CY59" s="116"/>
      <c r="CZ59" s="116"/>
      <c r="DA59" s="116"/>
      <c r="DB59" s="116"/>
      <c r="DC59" s="116"/>
      <c r="DD59" s="116"/>
      <c r="DE59" s="116"/>
      <c r="DF59" s="116"/>
      <c r="DG59" s="116"/>
      <c r="DH59" s="116"/>
      <c r="DI59" s="116"/>
      <c r="DJ59" s="116"/>
      <c r="DK59" s="116"/>
      <c r="DL59" s="116"/>
      <c r="DM59" s="116"/>
      <c r="DN59" s="116"/>
      <c r="DO59" s="116"/>
      <c r="DP59" s="116"/>
      <c r="DQ59" s="116"/>
      <c r="DR59" s="116"/>
      <c r="DS59" s="116"/>
      <c r="DT59" s="116"/>
      <c r="DU59" s="116"/>
      <c r="DV59" s="116"/>
      <c r="DW59" s="116"/>
      <c r="DX59" s="116"/>
      <c r="DY59" s="116"/>
      <c r="DZ59" s="116"/>
      <c r="EA59" s="116"/>
      <c r="EB59" s="116"/>
      <c r="EC59" s="116"/>
      <c r="ED59" s="116"/>
      <c r="EE59" s="116"/>
      <c r="EF59" s="116"/>
      <c r="EG59" s="116"/>
      <c r="EH59" s="116"/>
      <c r="EI59" s="116"/>
      <c r="EJ59" s="116"/>
      <c r="EK59" s="116"/>
      <c r="EL59" s="116"/>
      <c r="EM59" s="116"/>
      <c r="EN59" s="116"/>
      <c r="EO59" s="116"/>
      <c r="EP59" s="116"/>
      <c r="EQ59" s="116"/>
      <c r="ER59" s="116"/>
      <c r="ES59" s="116"/>
      <c r="ET59" s="116"/>
      <c r="EU59" s="116"/>
      <c r="EV59" s="116"/>
      <c r="EW59" s="116"/>
      <c r="EX59" s="116"/>
      <c r="EY59" s="116"/>
      <c r="EZ59" s="116"/>
      <c r="FA59" s="116"/>
      <c r="FB59" s="116"/>
      <c r="FC59" s="116"/>
      <c r="FD59" s="116"/>
      <c r="FE59" s="116"/>
      <c r="FF59" s="116"/>
      <c r="FG59" s="116"/>
      <c r="FH59" s="116"/>
      <c r="FI59" s="116"/>
      <c r="FJ59" s="116"/>
      <c r="FK59" s="116"/>
      <c r="FL59" s="116"/>
      <c r="FM59" s="116"/>
      <c r="FN59" s="116"/>
      <c r="FO59" s="116"/>
      <c r="FP59" s="116"/>
      <c r="FQ59" s="116"/>
      <c r="FR59" s="116"/>
      <c r="FS59" s="116"/>
      <c r="FT59" s="116"/>
      <c r="FU59" s="116"/>
      <c r="FV59" s="116"/>
      <c r="FW59" s="116"/>
      <c r="FX59" s="116"/>
      <c r="FY59" s="116"/>
      <c r="FZ59" s="116"/>
      <c r="GA59" s="116"/>
      <c r="GB59" s="116"/>
      <c r="GC59" s="116"/>
      <c r="GD59" s="116"/>
      <c r="GE59" s="116"/>
      <c r="GF59" s="116"/>
      <c r="GG59" s="116"/>
      <c r="GH59" s="116"/>
      <c r="GI59" s="116"/>
      <c r="GJ59" s="116"/>
      <c r="GK59" s="116"/>
      <c r="GL59" s="116"/>
      <c r="GM59" s="116"/>
      <c r="GN59" s="116"/>
      <c r="GO59" s="116"/>
      <c r="GP59" s="116"/>
      <c r="GQ59" s="116"/>
      <c r="GR59" s="116"/>
      <c r="GS59" s="116"/>
      <c r="GT59" s="116"/>
      <c r="GU59" s="116"/>
      <c r="GV59" s="116"/>
      <c r="GW59" s="116"/>
      <c r="GX59" s="116"/>
      <c r="GY59" s="116"/>
      <c r="GZ59" s="116"/>
      <c r="HA59" s="116"/>
      <c r="HB59" s="116"/>
      <c r="HC59" s="116"/>
      <c r="HD59" s="116"/>
      <c r="HE59" s="116"/>
      <c r="HF59" s="116"/>
      <c r="HG59" s="116"/>
      <c r="HH59" s="116"/>
      <c r="HI59" s="116"/>
      <c r="HJ59" s="116"/>
      <c r="HK59" s="116"/>
      <c r="HL59" s="116"/>
      <c r="HM59" s="116"/>
      <c r="HN59" s="116"/>
      <c r="HO59" s="116"/>
      <c r="HP59" s="116"/>
      <c r="HQ59" s="116"/>
      <c r="HR59" s="116"/>
      <c r="HS59" s="116"/>
      <c r="HT59" s="116"/>
      <c r="HU59" s="116"/>
      <c r="HV59" s="116"/>
      <c r="HW59" s="116"/>
      <c r="HX59" s="116"/>
      <c r="HY59" s="116"/>
      <c r="HZ59" s="116"/>
      <c r="IA59" s="116"/>
      <c r="IB59" s="116"/>
      <c r="IC59" s="116"/>
      <c r="ID59" s="116"/>
      <c r="IE59" s="116"/>
      <c r="IF59" s="116"/>
      <c r="IG59" s="116"/>
      <c r="IH59" s="116"/>
      <c r="II59" s="116"/>
      <c r="IJ59" s="116"/>
      <c r="IK59" s="116"/>
      <c r="IL59" s="116"/>
      <c r="IM59" s="116"/>
      <c r="IN59" s="116"/>
      <c r="IO59" s="116"/>
      <c r="IP59" s="116"/>
      <c r="IQ59" s="116"/>
      <c r="IR59" s="116"/>
      <c r="IS59" s="116"/>
      <c r="IT59" s="116"/>
      <c r="IU59" s="116"/>
      <c r="IV59" s="116"/>
      <c r="IW59" s="116"/>
      <c r="IX59" s="116"/>
      <c r="IY59" s="116"/>
      <c r="IZ59" s="116"/>
      <c r="JA59" s="116"/>
      <c r="JB59" s="116"/>
      <c r="JC59" s="116"/>
      <c r="JD59" s="116"/>
      <c r="JE59" s="116"/>
      <c r="JF59" s="116"/>
      <c r="JG59" s="116"/>
      <c r="JH59" s="116"/>
      <c r="JI59" s="116"/>
      <c r="JJ59" s="116"/>
      <c r="JK59" s="116"/>
      <c r="JL59" s="116"/>
      <c r="JM59" s="116"/>
      <c r="JN59" s="116"/>
      <c r="JO59" s="116"/>
      <c r="JP59" s="116"/>
      <c r="JQ59" s="116"/>
      <c r="JR59" s="116"/>
      <c r="JS59" s="116"/>
      <c r="JT59" s="116"/>
      <c r="JU59" s="116"/>
      <c r="JV59" s="116"/>
      <c r="JW59" s="116"/>
      <c r="JX59" s="116"/>
      <c r="JY59" s="116"/>
      <c r="JZ59" s="116"/>
      <c r="KA59" s="116"/>
      <c r="KB59" s="116"/>
      <c r="KC59" s="116"/>
      <c r="KD59" s="116"/>
      <c r="KE59" s="116"/>
      <c r="KF59" s="116"/>
      <c r="KG59" s="116"/>
      <c r="KH59" s="116"/>
      <c r="KI59" s="116"/>
      <c r="KJ59" s="116"/>
      <c r="KK59" s="116"/>
      <c r="KL59" s="116"/>
      <c r="KM59" s="116"/>
      <c r="KN59" s="116"/>
      <c r="KO59" s="116"/>
      <c r="KP59" s="116"/>
      <c r="KQ59" s="116"/>
      <c r="KR59" s="116"/>
      <c r="KS59" s="116"/>
      <c r="KT59" s="116"/>
      <c r="KU59" s="116"/>
      <c r="KV59" s="116"/>
      <c r="KW59" s="116"/>
      <c r="KX59" s="116"/>
      <c r="KY59" s="116"/>
      <c r="KZ59" s="116"/>
      <c r="LA59" s="116"/>
      <c r="LB59" s="116"/>
      <c r="LC59" s="116"/>
      <c r="LD59" s="116"/>
      <c r="LE59" s="116"/>
      <c r="LF59" s="116"/>
      <c r="LG59" s="116"/>
      <c r="LH59" s="116"/>
      <c r="LI59" s="116"/>
      <c r="LJ59" s="116"/>
      <c r="LK59" s="116"/>
      <c r="LL59" s="116"/>
      <c r="LM59" s="116"/>
      <c r="LN59" s="116"/>
      <c r="LO59" s="116"/>
      <c r="LP59" s="116"/>
      <c r="LQ59" s="116"/>
      <c r="LR59" s="116"/>
      <c r="LS59" s="116"/>
      <c r="LT59" s="116"/>
      <c r="LU59" s="116"/>
      <c r="LV59" s="116"/>
      <c r="LW59" s="116"/>
      <c r="LX59" s="116"/>
      <c r="LY59" s="116"/>
      <c r="LZ59" s="116"/>
      <c r="MA59" s="116"/>
      <c r="MB59" s="116"/>
      <c r="MC59" s="116"/>
      <c r="MD59" s="116"/>
      <c r="ME59" s="116"/>
      <c r="MF59" s="116"/>
      <c r="MG59" s="116"/>
      <c r="MH59" s="116"/>
      <c r="MI59" s="116"/>
      <c r="MJ59" s="116"/>
      <c r="MK59" s="116"/>
      <c r="ML59" s="116"/>
      <c r="MM59" s="116"/>
      <c r="MN59" s="116"/>
      <c r="MO59" s="116"/>
      <c r="MP59" s="116"/>
      <c r="MQ59" s="116"/>
      <c r="MR59" s="116"/>
      <c r="MS59" s="116"/>
      <c r="MT59" s="116"/>
      <c r="MU59" s="116"/>
      <c r="MV59" s="116"/>
      <c r="MW59" s="116"/>
      <c r="MX59" s="116"/>
      <c r="MY59" s="116"/>
      <c r="MZ59" s="116"/>
      <c r="NA59" s="116"/>
      <c r="NB59" s="116"/>
      <c r="NC59" s="116"/>
      <c r="ND59" s="116"/>
      <c r="NE59" s="116"/>
      <c r="NF59" s="116"/>
      <c r="NG59" s="116"/>
      <c r="NH59" s="116"/>
      <c r="NI59" s="116"/>
      <c r="NJ59" s="116"/>
      <c r="NK59" s="116"/>
      <c r="NL59" s="116"/>
      <c r="NM59" s="116"/>
      <c r="NN59" s="116"/>
      <c r="NO59" s="116"/>
      <c r="NP59" s="116"/>
      <c r="NQ59" s="116"/>
      <c r="NR59" s="116"/>
      <c r="NS59" s="116"/>
      <c r="NT59" s="116"/>
      <c r="NU59" s="116"/>
      <c r="NV59" s="116"/>
      <c r="NW59" s="116"/>
      <c r="NX59" s="116"/>
      <c r="NY59" s="116"/>
      <c r="NZ59" s="116"/>
      <c r="OA59" s="116"/>
      <c r="OB59" s="116"/>
      <c r="OC59" s="116"/>
    </row>
    <row r="60" spans="1:393" s="117" customFormat="1">
      <c r="A60" s="111">
        <v>31085</v>
      </c>
      <c r="B60" s="112" t="s">
        <v>1299</v>
      </c>
      <c r="C60" s="113">
        <v>574432.64</v>
      </c>
      <c r="D60" s="114">
        <v>2.9283E-4</v>
      </c>
      <c r="E60" s="114">
        <v>2.8563999999999998E-4</v>
      </c>
      <c r="F60" s="115">
        <v>2.9012999999999999E-4</v>
      </c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  <c r="AB60" s="116"/>
      <c r="AC60" s="116"/>
      <c r="AD60" s="116"/>
      <c r="AE60" s="116"/>
      <c r="AF60" s="116"/>
      <c r="AG60" s="116"/>
      <c r="AH60" s="116"/>
      <c r="AI60" s="116"/>
      <c r="AJ60" s="116"/>
      <c r="AK60" s="116"/>
      <c r="AL60" s="116"/>
      <c r="AM60" s="116"/>
      <c r="AN60" s="116"/>
      <c r="AO60" s="116"/>
      <c r="AP60" s="116"/>
      <c r="AQ60" s="116"/>
      <c r="AR60" s="116"/>
      <c r="AS60" s="116"/>
      <c r="AT60" s="116"/>
      <c r="AU60" s="116"/>
      <c r="AV60" s="116"/>
      <c r="AW60" s="116"/>
      <c r="AX60" s="116"/>
      <c r="AY60" s="116"/>
      <c r="AZ60" s="116"/>
      <c r="BA60" s="116"/>
      <c r="BB60" s="116"/>
      <c r="BC60" s="116"/>
      <c r="BD60" s="116"/>
      <c r="BE60" s="116"/>
      <c r="BF60" s="116"/>
      <c r="BG60" s="116"/>
      <c r="BH60" s="116"/>
      <c r="BI60" s="116"/>
      <c r="BJ60" s="116"/>
      <c r="BK60" s="116"/>
      <c r="BL60" s="116"/>
      <c r="BM60" s="116"/>
      <c r="BN60" s="116"/>
      <c r="BO60" s="116"/>
      <c r="BP60" s="116"/>
      <c r="BQ60" s="116"/>
      <c r="BR60" s="116"/>
      <c r="BS60" s="116"/>
      <c r="BT60" s="116"/>
      <c r="BU60" s="116"/>
      <c r="BV60" s="116"/>
      <c r="BW60" s="116"/>
      <c r="BX60" s="116"/>
      <c r="BY60" s="116"/>
      <c r="BZ60" s="116"/>
      <c r="CA60" s="116"/>
      <c r="CB60" s="116"/>
      <c r="CC60" s="116"/>
      <c r="CD60" s="116"/>
      <c r="CE60" s="116"/>
      <c r="CF60" s="116"/>
      <c r="CG60" s="116"/>
      <c r="CH60" s="116"/>
      <c r="CI60" s="116"/>
      <c r="CJ60" s="116"/>
      <c r="CK60" s="116"/>
      <c r="CL60" s="116"/>
      <c r="CM60" s="116"/>
      <c r="CN60" s="116"/>
      <c r="CO60" s="116"/>
      <c r="CP60" s="116"/>
      <c r="CQ60" s="116"/>
      <c r="CR60" s="116"/>
      <c r="CS60" s="116"/>
      <c r="CT60" s="116"/>
      <c r="CU60" s="116"/>
      <c r="CV60" s="116"/>
      <c r="CW60" s="116"/>
      <c r="CX60" s="116"/>
      <c r="CY60" s="116"/>
      <c r="CZ60" s="116"/>
      <c r="DA60" s="116"/>
      <c r="DB60" s="116"/>
      <c r="DC60" s="116"/>
      <c r="DD60" s="116"/>
      <c r="DE60" s="116"/>
      <c r="DF60" s="116"/>
      <c r="DG60" s="116"/>
      <c r="DH60" s="116"/>
      <c r="DI60" s="116"/>
      <c r="DJ60" s="116"/>
      <c r="DK60" s="116"/>
      <c r="DL60" s="116"/>
      <c r="DM60" s="116"/>
      <c r="DN60" s="116"/>
      <c r="DO60" s="116"/>
      <c r="DP60" s="116"/>
      <c r="DQ60" s="116"/>
      <c r="DR60" s="116"/>
      <c r="DS60" s="116"/>
      <c r="DT60" s="116"/>
      <c r="DU60" s="116"/>
      <c r="DV60" s="116"/>
      <c r="DW60" s="116"/>
      <c r="DX60" s="116"/>
      <c r="DY60" s="116"/>
      <c r="DZ60" s="116"/>
      <c r="EA60" s="116"/>
      <c r="EB60" s="116"/>
      <c r="EC60" s="116"/>
      <c r="ED60" s="116"/>
      <c r="EE60" s="116"/>
      <c r="EF60" s="116"/>
      <c r="EG60" s="116"/>
      <c r="EH60" s="116"/>
      <c r="EI60" s="116"/>
      <c r="EJ60" s="116"/>
      <c r="EK60" s="116"/>
      <c r="EL60" s="116"/>
      <c r="EM60" s="116"/>
      <c r="EN60" s="116"/>
      <c r="EO60" s="116"/>
      <c r="EP60" s="116"/>
      <c r="EQ60" s="116"/>
      <c r="ER60" s="116"/>
      <c r="ES60" s="116"/>
      <c r="ET60" s="116"/>
      <c r="EU60" s="116"/>
      <c r="EV60" s="116"/>
      <c r="EW60" s="116"/>
      <c r="EX60" s="116"/>
      <c r="EY60" s="116"/>
      <c r="EZ60" s="116"/>
      <c r="FA60" s="116"/>
      <c r="FB60" s="116"/>
      <c r="FC60" s="116"/>
      <c r="FD60" s="116"/>
      <c r="FE60" s="116"/>
      <c r="FF60" s="116"/>
      <c r="FG60" s="116"/>
      <c r="FH60" s="116"/>
      <c r="FI60" s="116"/>
      <c r="FJ60" s="116"/>
      <c r="FK60" s="116"/>
      <c r="FL60" s="116"/>
      <c r="FM60" s="116"/>
      <c r="FN60" s="116"/>
      <c r="FO60" s="116"/>
      <c r="FP60" s="116"/>
      <c r="FQ60" s="116"/>
      <c r="FR60" s="116"/>
      <c r="FS60" s="116"/>
      <c r="FT60" s="116"/>
      <c r="FU60" s="116"/>
      <c r="FV60" s="116"/>
      <c r="FW60" s="116"/>
      <c r="FX60" s="116"/>
      <c r="FY60" s="116"/>
      <c r="FZ60" s="116"/>
      <c r="GA60" s="116"/>
      <c r="GB60" s="116"/>
      <c r="GC60" s="116"/>
      <c r="GD60" s="116"/>
      <c r="GE60" s="116"/>
      <c r="GF60" s="116"/>
      <c r="GG60" s="116"/>
      <c r="GH60" s="116"/>
      <c r="GI60" s="116"/>
      <c r="GJ60" s="116"/>
      <c r="GK60" s="116"/>
      <c r="GL60" s="116"/>
      <c r="GM60" s="116"/>
      <c r="GN60" s="116"/>
      <c r="GO60" s="116"/>
      <c r="GP60" s="116"/>
      <c r="GQ60" s="116"/>
      <c r="GR60" s="116"/>
      <c r="GS60" s="116"/>
      <c r="GT60" s="116"/>
      <c r="GU60" s="116"/>
      <c r="GV60" s="116"/>
      <c r="GW60" s="116"/>
      <c r="GX60" s="116"/>
      <c r="GY60" s="116"/>
      <c r="GZ60" s="116"/>
      <c r="HA60" s="116"/>
      <c r="HB60" s="116"/>
      <c r="HC60" s="116"/>
      <c r="HD60" s="116"/>
      <c r="HE60" s="116"/>
      <c r="HF60" s="116"/>
      <c r="HG60" s="116"/>
      <c r="HH60" s="116"/>
      <c r="HI60" s="116"/>
      <c r="HJ60" s="116"/>
      <c r="HK60" s="116"/>
      <c r="HL60" s="116"/>
      <c r="HM60" s="116"/>
      <c r="HN60" s="116"/>
      <c r="HO60" s="116"/>
      <c r="HP60" s="116"/>
      <c r="HQ60" s="116"/>
      <c r="HR60" s="116"/>
      <c r="HS60" s="116"/>
      <c r="HT60" s="116"/>
      <c r="HU60" s="116"/>
      <c r="HV60" s="116"/>
      <c r="HW60" s="116"/>
      <c r="HX60" s="116"/>
      <c r="HY60" s="116"/>
      <c r="HZ60" s="116"/>
      <c r="IA60" s="116"/>
      <c r="IB60" s="116"/>
      <c r="IC60" s="116"/>
      <c r="ID60" s="116"/>
      <c r="IE60" s="116"/>
      <c r="IF60" s="116"/>
      <c r="IG60" s="116"/>
      <c r="IH60" s="116"/>
      <c r="II60" s="116"/>
      <c r="IJ60" s="116"/>
      <c r="IK60" s="116"/>
      <c r="IL60" s="116"/>
      <c r="IM60" s="116"/>
      <c r="IN60" s="116"/>
      <c r="IO60" s="116"/>
      <c r="IP60" s="116"/>
      <c r="IQ60" s="116"/>
      <c r="IR60" s="116"/>
      <c r="IS60" s="116"/>
      <c r="IT60" s="116"/>
      <c r="IU60" s="116"/>
      <c r="IV60" s="116"/>
      <c r="IW60" s="116"/>
      <c r="IX60" s="116"/>
      <c r="IY60" s="116"/>
      <c r="IZ60" s="116"/>
      <c r="JA60" s="116"/>
      <c r="JB60" s="116"/>
      <c r="JC60" s="116"/>
      <c r="JD60" s="116"/>
      <c r="JE60" s="116"/>
      <c r="JF60" s="116"/>
      <c r="JG60" s="116"/>
      <c r="JH60" s="116"/>
      <c r="JI60" s="116"/>
      <c r="JJ60" s="116"/>
      <c r="JK60" s="116"/>
      <c r="JL60" s="116"/>
      <c r="JM60" s="116"/>
      <c r="JN60" s="116"/>
      <c r="JO60" s="116"/>
      <c r="JP60" s="116"/>
      <c r="JQ60" s="116"/>
      <c r="JR60" s="116"/>
      <c r="JS60" s="116"/>
      <c r="JT60" s="116"/>
      <c r="JU60" s="116"/>
      <c r="JV60" s="116"/>
      <c r="JW60" s="116"/>
      <c r="JX60" s="116"/>
      <c r="JY60" s="116"/>
      <c r="JZ60" s="116"/>
      <c r="KA60" s="116"/>
      <c r="KB60" s="116"/>
      <c r="KC60" s="116"/>
      <c r="KD60" s="116"/>
      <c r="KE60" s="116"/>
      <c r="KF60" s="116"/>
      <c r="KG60" s="116"/>
      <c r="KH60" s="116"/>
      <c r="KI60" s="116"/>
      <c r="KJ60" s="116"/>
      <c r="KK60" s="116"/>
      <c r="KL60" s="116"/>
      <c r="KM60" s="116"/>
      <c r="KN60" s="116"/>
      <c r="KO60" s="116"/>
      <c r="KP60" s="116"/>
      <c r="KQ60" s="116"/>
      <c r="KR60" s="116"/>
      <c r="KS60" s="116"/>
      <c r="KT60" s="116"/>
      <c r="KU60" s="116"/>
      <c r="KV60" s="116"/>
      <c r="KW60" s="116"/>
      <c r="KX60" s="116"/>
      <c r="KY60" s="116"/>
      <c r="KZ60" s="116"/>
      <c r="LA60" s="116"/>
      <c r="LB60" s="116"/>
      <c r="LC60" s="116"/>
      <c r="LD60" s="116"/>
      <c r="LE60" s="116"/>
      <c r="LF60" s="116"/>
      <c r="LG60" s="116"/>
      <c r="LH60" s="116"/>
      <c r="LI60" s="116"/>
      <c r="LJ60" s="116"/>
      <c r="LK60" s="116"/>
      <c r="LL60" s="116"/>
      <c r="LM60" s="116"/>
      <c r="LN60" s="116"/>
      <c r="LO60" s="116"/>
      <c r="LP60" s="116"/>
      <c r="LQ60" s="116"/>
      <c r="LR60" s="116"/>
      <c r="LS60" s="116"/>
      <c r="LT60" s="116"/>
      <c r="LU60" s="116"/>
      <c r="LV60" s="116"/>
      <c r="LW60" s="116"/>
      <c r="LX60" s="116"/>
      <c r="LY60" s="116"/>
      <c r="LZ60" s="116"/>
      <c r="MA60" s="116"/>
      <c r="MB60" s="116"/>
      <c r="MC60" s="116"/>
      <c r="MD60" s="116"/>
      <c r="ME60" s="116"/>
      <c r="MF60" s="116"/>
      <c r="MG60" s="116"/>
      <c r="MH60" s="116"/>
      <c r="MI60" s="116"/>
      <c r="MJ60" s="116"/>
      <c r="MK60" s="116"/>
      <c r="ML60" s="116"/>
      <c r="MM60" s="116"/>
      <c r="MN60" s="116"/>
      <c r="MO60" s="116"/>
      <c r="MP60" s="116"/>
      <c r="MQ60" s="116"/>
      <c r="MR60" s="116"/>
      <c r="MS60" s="116"/>
      <c r="MT60" s="116"/>
      <c r="MU60" s="116"/>
      <c r="MV60" s="116"/>
      <c r="MW60" s="116"/>
      <c r="MX60" s="116"/>
      <c r="MY60" s="116"/>
      <c r="MZ60" s="116"/>
      <c r="NA60" s="116"/>
      <c r="NB60" s="116"/>
      <c r="NC60" s="116"/>
      <c r="ND60" s="116"/>
      <c r="NE60" s="116"/>
      <c r="NF60" s="116"/>
      <c r="NG60" s="116"/>
      <c r="NH60" s="116"/>
      <c r="NI60" s="116"/>
      <c r="NJ60" s="116"/>
      <c r="NK60" s="116"/>
      <c r="NL60" s="116"/>
      <c r="NM60" s="116"/>
      <c r="NN60" s="116"/>
      <c r="NO60" s="116"/>
      <c r="NP60" s="116"/>
      <c r="NQ60" s="116"/>
      <c r="NR60" s="116"/>
      <c r="NS60" s="116"/>
      <c r="NT60" s="116"/>
      <c r="NU60" s="116"/>
      <c r="NV60" s="116"/>
      <c r="NW60" s="116"/>
      <c r="NX60" s="116"/>
      <c r="NY60" s="116"/>
      <c r="NZ60" s="116"/>
      <c r="OA60" s="116"/>
      <c r="OB60" s="116"/>
      <c r="OC60" s="116"/>
    </row>
    <row r="61" spans="1:393" s="117" customFormat="1">
      <c r="A61" s="111">
        <v>31094</v>
      </c>
      <c r="B61" s="112" t="s">
        <v>1301</v>
      </c>
      <c r="C61" s="113">
        <v>1641260.54</v>
      </c>
      <c r="D61" s="114">
        <v>8.3666999999999997E-4</v>
      </c>
      <c r="E61" s="114">
        <v>8.1612000000000004E-4</v>
      </c>
      <c r="F61" s="115">
        <v>8.2896000000000001E-4</v>
      </c>
      <c r="G61" s="116"/>
      <c r="H61" s="116"/>
      <c r="I61" s="116"/>
      <c r="J61" s="116"/>
      <c r="K61" s="116"/>
      <c r="L61" s="116"/>
      <c r="M61" s="116"/>
      <c r="N61" s="116"/>
      <c r="O61" s="116"/>
      <c r="P61" s="116"/>
      <c r="Q61" s="116"/>
      <c r="R61" s="116"/>
      <c r="S61" s="116"/>
      <c r="T61" s="116"/>
      <c r="U61" s="116"/>
      <c r="V61" s="116"/>
      <c r="W61" s="116"/>
      <c r="X61" s="116"/>
      <c r="Y61" s="116"/>
      <c r="Z61" s="116"/>
      <c r="AA61" s="116"/>
      <c r="AB61" s="116"/>
      <c r="AC61" s="116"/>
      <c r="AD61" s="116"/>
      <c r="AE61" s="116"/>
      <c r="AF61" s="116"/>
      <c r="AG61" s="116"/>
      <c r="AH61" s="116"/>
      <c r="AI61" s="116"/>
      <c r="AJ61" s="116"/>
      <c r="AK61" s="116"/>
      <c r="AL61" s="116"/>
      <c r="AM61" s="116"/>
      <c r="AN61" s="116"/>
      <c r="AO61" s="116"/>
      <c r="AP61" s="116"/>
      <c r="AQ61" s="116"/>
      <c r="AR61" s="116"/>
      <c r="AS61" s="116"/>
      <c r="AT61" s="116"/>
      <c r="AU61" s="116"/>
      <c r="AV61" s="116"/>
      <c r="AW61" s="116"/>
      <c r="AX61" s="116"/>
      <c r="AY61" s="116"/>
      <c r="AZ61" s="116"/>
      <c r="BA61" s="116"/>
      <c r="BB61" s="116"/>
      <c r="BC61" s="116"/>
      <c r="BD61" s="116"/>
      <c r="BE61" s="116"/>
      <c r="BF61" s="116"/>
      <c r="BG61" s="116"/>
      <c r="BH61" s="116"/>
      <c r="BI61" s="116"/>
      <c r="BJ61" s="116"/>
      <c r="BK61" s="116"/>
      <c r="BL61" s="116"/>
      <c r="BM61" s="116"/>
      <c r="BN61" s="116"/>
      <c r="BO61" s="116"/>
      <c r="BP61" s="116"/>
      <c r="BQ61" s="116"/>
      <c r="BR61" s="116"/>
      <c r="BS61" s="116"/>
      <c r="BT61" s="116"/>
      <c r="BU61" s="116"/>
      <c r="BV61" s="116"/>
      <c r="BW61" s="116"/>
      <c r="BX61" s="116"/>
      <c r="BY61" s="116"/>
      <c r="BZ61" s="116"/>
      <c r="CA61" s="116"/>
      <c r="CB61" s="116"/>
      <c r="CC61" s="116"/>
      <c r="CD61" s="116"/>
      <c r="CE61" s="116"/>
      <c r="CF61" s="116"/>
      <c r="CG61" s="116"/>
      <c r="CH61" s="116"/>
      <c r="CI61" s="116"/>
      <c r="CJ61" s="116"/>
      <c r="CK61" s="116"/>
      <c r="CL61" s="116"/>
      <c r="CM61" s="116"/>
      <c r="CN61" s="116"/>
      <c r="CO61" s="116"/>
      <c r="CP61" s="116"/>
      <c r="CQ61" s="116"/>
      <c r="CR61" s="116"/>
      <c r="CS61" s="116"/>
      <c r="CT61" s="116"/>
      <c r="CU61" s="116"/>
      <c r="CV61" s="116"/>
      <c r="CW61" s="116"/>
      <c r="CX61" s="116"/>
      <c r="CY61" s="116"/>
      <c r="CZ61" s="116"/>
      <c r="DA61" s="116"/>
      <c r="DB61" s="116"/>
      <c r="DC61" s="116"/>
      <c r="DD61" s="116"/>
      <c r="DE61" s="116"/>
      <c r="DF61" s="116"/>
      <c r="DG61" s="116"/>
      <c r="DH61" s="116"/>
      <c r="DI61" s="116"/>
      <c r="DJ61" s="116"/>
      <c r="DK61" s="116"/>
      <c r="DL61" s="116"/>
      <c r="DM61" s="116"/>
      <c r="DN61" s="116"/>
      <c r="DO61" s="116"/>
      <c r="DP61" s="116"/>
      <c r="DQ61" s="116"/>
      <c r="DR61" s="116"/>
      <c r="DS61" s="116"/>
      <c r="DT61" s="116"/>
      <c r="DU61" s="116"/>
      <c r="DV61" s="116"/>
      <c r="DW61" s="116"/>
      <c r="DX61" s="116"/>
      <c r="DY61" s="116"/>
      <c r="DZ61" s="116"/>
      <c r="EA61" s="116"/>
      <c r="EB61" s="116"/>
      <c r="EC61" s="116"/>
      <c r="ED61" s="116"/>
      <c r="EE61" s="116"/>
      <c r="EF61" s="116"/>
      <c r="EG61" s="116"/>
      <c r="EH61" s="116"/>
      <c r="EI61" s="116"/>
      <c r="EJ61" s="116"/>
      <c r="EK61" s="116"/>
      <c r="EL61" s="116"/>
      <c r="EM61" s="116"/>
      <c r="EN61" s="116"/>
      <c r="EO61" s="116"/>
      <c r="EP61" s="116"/>
      <c r="EQ61" s="116"/>
      <c r="ER61" s="116"/>
      <c r="ES61" s="116"/>
      <c r="ET61" s="116"/>
      <c r="EU61" s="116"/>
      <c r="EV61" s="116"/>
      <c r="EW61" s="116"/>
      <c r="EX61" s="116"/>
      <c r="EY61" s="116"/>
      <c r="EZ61" s="116"/>
      <c r="FA61" s="116"/>
      <c r="FB61" s="116"/>
      <c r="FC61" s="116"/>
      <c r="FD61" s="116"/>
      <c r="FE61" s="116"/>
      <c r="FF61" s="116"/>
      <c r="FG61" s="116"/>
      <c r="FH61" s="116"/>
      <c r="FI61" s="116"/>
      <c r="FJ61" s="116"/>
      <c r="FK61" s="116"/>
      <c r="FL61" s="116"/>
      <c r="FM61" s="116"/>
      <c r="FN61" s="116"/>
      <c r="FO61" s="116"/>
      <c r="FP61" s="116"/>
      <c r="FQ61" s="116"/>
      <c r="FR61" s="116"/>
      <c r="FS61" s="116"/>
      <c r="FT61" s="116"/>
      <c r="FU61" s="116"/>
      <c r="FV61" s="116"/>
      <c r="FW61" s="116"/>
      <c r="FX61" s="116"/>
      <c r="FY61" s="116"/>
      <c r="FZ61" s="116"/>
      <c r="GA61" s="116"/>
      <c r="GB61" s="116"/>
      <c r="GC61" s="116"/>
      <c r="GD61" s="116"/>
      <c r="GE61" s="116"/>
      <c r="GF61" s="116"/>
      <c r="GG61" s="116"/>
      <c r="GH61" s="116"/>
      <c r="GI61" s="116"/>
      <c r="GJ61" s="116"/>
      <c r="GK61" s="116"/>
      <c r="GL61" s="116"/>
      <c r="GM61" s="116"/>
      <c r="GN61" s="116"/>
      <c r="GO61" s="116"/>
      <c r="GP61" s="116"/>
      <c r="GQ61" s="116"/>
      <c r="GR61" s="116"/>
      <c r="GS61" s="116"/>
      <c r="GT61" s="116"/>
      <c r="GU61" s="116"/>
      <c r="GV61" s="116"/>
      <c r="GW61" s="116"/>
      <c r="GX61" s="116"/>
      <c r="GY61" s="116"/>
      <c r="GZ61" s="116"/>
      <c r="HA61" s="116"/>
      <c r="HB61" s="116"/>
      <c r="HC61" s="116"/>
      <c r="HD61" s="116"/>
      <c r="HE61" s="116"/>
      <c r="HF61" s="116"/>
      <c r="HG61" s="116"/>
      <c r="HH61" s="116"/>
      <c r="HI61" s="116"/>
      <c r="HJ61" s="116"/>
      <c r="HK61" s="116"/>
      <c r="HL61" s="116"/>
      <c r="HM61" s="116"/>
      <c r="HN61" s="116"/>
      <c r="HO61" s="116"/>
      <c r="HP61" s="116"/>
      <c r="HQ61" s="116"/>
      <c r="HR61" s="116"/>
      <c r="HS61" s="116"/>
      <c r="HT61" s="116"/>
      <c r="HU61" s="116"/>
      <c r="HV61" s="116"/>
      <c r="HW61" s="116"/>
      <c r="HX61" s="116"/>
      <c r="HY61" s="116"/>
      <c r="HZ61" s="116"/>
      <c r="IA61" s="116"/>
      <c r="IB61" s="116"/>
      <c r="IC61" s="116"/>
      <c r="ID61" s="116"/>
      <c r="IE61" s="116"/>
      <c r="IF61" s="116"/>
      <c r="IG61" s="116"/>
      <c r="IH61" s="116"/>
      <c r="II61" s="116"/>
      <c r="IJ61" s="116"/>
      <c r="IK61" s="116"/>
      <c r="IL61" s="116"/>
      <c r="IM61" s="116"/>
      <c r="IN61" s="116"/>
      <c r="IO61" s="116"/>
      <c r="IP61" s="116"/>
      <c r="IQ61" s="116"/>
      <c r="IR61" s="116"/>
      <c r="IS61" s="116"/>
      <c r="IT61" s="116"/>
      <c r="IU61" s="116"/>
      <c r="IV61" s="116"/>
      <c r="IW61" s="116"/>
      <c r="IX61" s="116"/>
      <c r="IY61" s="116"/>
      <c r="IZ61" s="116"/>
      <c r="JA61" s="116"/>
      <c r="JB61" s="116"/>
      <c r="JC61" s="116"/>
      <c r="JD61" s="116"/>
      <c r="JE61" s="116"/>
      <c r="JF61" s="116"/>
      <c r="JG61" s="116"/>
      <c r="JH61" s="116"/>
      <c r="JI61" s="116"/>
      <c r="JJ61" s="116"/>
      <c r="JK61" s="116"/>
      <c r="JL61" s="116"/>
      <c r="JM61" s="116"/>
      <c r="JN61" s="116"/>
      <c r="JO61" s="116"/>
      <c r="JP61" s="116"/>
      <c r="JQ61" s="116"/>
      <c r="JR61" s="116"/>
      <c r="JS61" s="116"/>
      <c r="JT61" s="116"/>
      <c r="JU61" s="116"/>
      <c r="JV61" s="116"/>
      <c r="JW61" s="116"/>
      <c r="JX61" s="116"/>
      <c r="JY61" s="116"/>
      <c r="JZ61" s="116"/>
      <c r="KA61" s="116"/>
      <c r="KB61" s="116"/>
      <c r="KC61" s="116"/>
      <c r="KD61" s="116"/>
      <c r="KE61" s="116"/>
      <c r="KF61" s="116"/>
      <c r="KG61" s="116"/>
      <c r="KH61" s="116"/>
      <c r="KI61" s="116"/>
      <c r="KJ61" s="116"/>
      <c r="KK61" s="116"/>
      <c r="KL61" s="116"/>
      <c r="KM61" s="116"/>
      <c r="KN61" s="116"/>
      <c r="KO61" s="116"/>
      <c r="KP61" s="116"/>
      <c r="KQ61" s="116"/>
      <c r="KR61" s="116"/>
      <c r="KS61" s="116"/>
      <c r="KT61" s="116"/>
      <c r="KU61" s="116"/>
      <c r="KV61" s="116"/>
      <c r="KW61" s="116"/>
      <c r="KX61" s="116"/>
      <c r="KY61" s="116"/>
      <c r="KZ61" s="116"/>
      <c r="LA61" s="116"/>
      <c r="LB61" s="116"/>
      <c r="LC61" s="116"/>
      <c r="LD61" s="116"/>
      <c r="LE61" s="116"/>
      <c r="LF61" s="116"/>
      <c r="LG61" s="116"/>
      <c r="LH61" s="116"/>
      <c r="LI61" s="116"/>
      <c r="LJ61" s="116"/>
      <c r="LK61" s="116"/>
      <c r="LL61" s="116"/>
      <c r="LM61" s="116"/>
      <c r="LN61" s="116"/>
      <c r="LO61" s="116"/>
      <c r="LP61" s="116"/>
      <c r="LQ61" s="116"/>
      <c r="LR61" s="116"/>
      <c r="LS61" s="116"/>
      <c r="LT61" s="116"/>
      <c r="LU61" s="116"/>
      <c r="LV61" s="116"/>
      <c r="LW61" s="116"/>
      <c r="LX61" s="116"/>
      <c r="LY61" s="116"/>
      <c r="LZ61" s="116"/>
      <c r="MA61" s="116"/>
      <c r="MB61" s="116"/>
      <c r="MC61" s="116"/>
      <c r="MD61" s="116"/>
      <c r="ME61" s="116"/>
      <c r="MF61" s="116"/>
      <c r="MG61" s="116"/>
      <c r="MH61" s="116"/>
      <c r="MI61" s="116"/>
      <c r="MJ61" s="116"/>
      <c r="MK61" s="116"/>
      <c r="ML61" s="116"/>
      <c r="MM61" s="116"/>
      <c r="MN61" s="116"/>
      <c r="MO61" s="116"/>
      <c r="MP61" s="116"/>
      <c r="MQ61" s="116"/>
      <c r="MR61" s="116"/>
      <c r="MS61" s="116"/>
      <c r="MT61" s="116"/>
      <c r="MU61" s="116"/>
      <c r="MV61" s="116"/>
      <c r="MW61" s="116"/>
      <c r="MX61" s="116"/>
      <c r="MY61" s="116"/>
      <c r="MZ61" s="116"/>
      <c r="NA61" s="116"/>
      <c r="NB61" s="116"/>
      <c r="NC61" s="116"/>
      <c r="ND61" s="116"/>
      <c r="NE61" s="116"/>
      <c r="NF61" s="116"/>
      <c r="NG61" s="116"/>
      <c r="NH61" s="116"/>
      <c r="NI61" s="116"/>
      <c r="NJ61" s="116"/>
      <c r="NK61" s="116"/>
      <c r="NL61" s="116"/>
      <c r="NM61" s="116"/>
      <c r="NN61" s="116"/>
      <c r="NO61" s="116"/>
      <c r="NP61" s="116"/>
      <c r="NQ61" s="116"/>
      <c r="NR61" s="116"/>
      <c r="NS61" s="116"/>
      <c r="NT61" s="116"/>
      <c r="NU61" s="116"/>
      <c r="NV61" s="116"/>
      <c r="NW61" s="116"/>
      <c r="NX61" s="116"/>
      <c r="NY61" s="116"/>
      <c r="NZ61" s="116"/>
      <c r="OA61" s="116"/>
      <c r="OB61" s="116"/>
      <c r="OC61" s="116"/>
    </row>
    <row r="62" spans="1:393" s="117" customFormat="1">
      <c r="A62" s="111">
        <v>31095</v>
      </c>
      <c r="B62" s="112" t="s">
        <v>1302</v>
      </c>
      <c r="C62" s="113">
        <v>15689867.460000001</v>
      </c>
      <c r="D62" s="114">
        <v>7.9982999999999999E-3</v>
      </c>
      <c r="E62" s="114">
        <v>7.8018499999999999E-3</v>
      </c>
      <c r="F62" s="115">
        <v>7.9246300000000002E-3</v>
      </c>
      <c r="G62" s="116"/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  <c r="AD62" s="116"/>
      <c r="AE62" s="116"/>
      <c r="AF62" s="116"/>
      <c r="AG62" s="116"/>
      <c r="AH62" s="116"/>
      <c r="AI62" s="116"/>
      <c r="AJ62" s="116"/>
      <c r="AK62" s="116"/>
      <c r="AL62" s="116"/>
      <c r="AM62" s="116"/>
      <c r="AN62" s="116"/>
      <c r="AO62" s="116"/>
      <c r="AP62" s="116"/>
      <c r="AQ62" s="116"/>
      <c r="AR62" s="116"/>
      <c r="AS62" s="116"/>
      <c r="AT62" s="116"/>
      <c r="AU62" s="116"/>
      <c r="AV62" s="116"/>
      <c r="AW62" s="116"/>
      <c r="AX62" s="116"/>
      <c r="AY62" s="116"/>
      <c r="AZ62" s="116"/>
      <c r="BA62" s="116"/>
      <c r="BB62" s="116"/>
      <c r="BC62" s="116"/>
      <c r="BD62" s="116"/>
      <c r="BE62" s="116"/>
      <c r="BF62" s="116"/>
      <c r="BG62" s="116"/>
      <c r="BH62" s="116"/>
      <c r="BI62" s="116"/>
      <c r="BJ62" s="116"/>
      <c r="BK62" s="116"/>
      <c r="BL62" s="116"/>
      <c r="BM62" s="116"/>
      <c r="BN62" s="116"/>
      <c r="BO62" s="116"/>
      <c r="BP62" s="116"/>
      <c r="BQ62" s="116"/>
      <c r="BR62" s="116"/>
      <c r="BS62" s="116"/>
      <c r="BT62" s="116"/>
      <c r="BU62" s="116"/>
      <c r="BV62" s="116"/>
      <c r="BW62" s="116"/>
      <c r="BX62" s="116"/>
      <c r="BY62" s="116"/>
      <c r="BZ62" s="116"/>
      <c r="CA62" s="116"/>
      <c r="CB62" s="116"/>
      <c r="CC62" s="116"/>
      <c r="CD62" s="116"/>
      <c r="CE62" s="116"/>
      <c r="CF62" s="116"/>
      <c r="CG62" s="116"/>
      <c r="CH62" s="116"/>
      <c r="CI62" s="116"/>
      <c r="CJ62" s="116"/>
      <c r="CK62" s="116"/>
      <c r="CL62" s="116"/>
      <c r="CM62" s="116"/>
      <c r="CN62" s="116"/>
      <c r="CO62" s="116"/>
      <c r="CP62" s="116"/>
      <c r="CQ62" s="116"/>
      <c r="CR62" s="116"/>
      <c r="CS62" s="116"/>
      <c r="CT62" s="116"/>
      <c r="CU62" s="116"/>
      <c r="CV62" s="116"/>
      <c r="CW62" s="116"/>
      <c r="CX62" s="116"/>
      <c r="CY62" s="116"/>
      <c r="CZ62" s="116"/>
      <c r="DA62" s="116"/>
      <c r="DB62" s="116"/>
      <c r="DC62" s="116"/>
      <c r="DD62" s="116"/>
      <c r="DE62" s="116"/>
      <c r="DF62" s="116"/>
      <c r="DG62" s="116"/>
      <c r="DH62" s="116"/>
      <c r="DI62" s="116"/>
      <c r="DJ62" s="116"/>
      <c r="DK62" s="116"/>
      <c r="DL62" s="116"/>
      <c r="DM62" s="116"/>
      <c r="DN62" s="116"/>
      <c r="DO62" s="116"/>
      <c r="DP62" s="116"/>
      <c r="DQ62" s="116"/>
      <c r="DR62" s="116"/>
      <c r="DS62" s="116"/>
      <c r="DT62" s="116"/>
      <c r="DU62" s="116"/>
      <c r="DV62" s="116"/>
      <c r="DW62" s="116"/>
      <c r="DX62" s="116"/>
      <c r="DY62" s="116"/>
      <c r="DZ62" s="116"/>
      <c r="EA62" s="116"/>
      <c r="EB62" s="116"/>
      <c r="EC62" s="116"/>
      <c r="ED62" s="116"/>
      <c r="EE62" s="116"/>
      <c r="EF62" s="116"/>
      <c r="EG62" s="116"/>
      <c r="EH62" s="116"/>
      <c r="EI62" s="116"/>
      <c r="EJ62" s="116"/>
      <c r="EK62" s="116"/>
      <c r="EL62" s="116"/>
      <c r="EM62" s="116"/>
      <c r="EN62" s="116"/>
      <c r="EO62" s="116"/>
      <c r="EP62" s="116"/>
      <c r="EQ62" s="116"/>
      <c r="ER62" s="116"/>
      <c r="ES62" s="116"/>
      <c r="ET62" s="116"/>
      <c r="EU62" s="116"/>
      <c r="EV62" s="116"/>
      <c r="EW62" s="116"/>
      <c r="EX62" s="116"/>
      <c r="EY62" s="116"/>
      <c r="EZ62" s="116"/>
      <c r="FA62" s="116"/>
      <c r="FB62" s="116"/>
      <c r="FC62" s="116"/>
      <c r="FD62" s="116"/>
      <c r="FE62" s="116"/>
      <c r="FF62" s="116"/>
      <c r="FG62" s="116"/>
      <c r="FH62" s="116"/>
      <c r="FI62" s="116"/>
      <c r="FJ62" s="116"/>
      <c r="FK62" s="116"/>
      <c r="FL62" s="116"/>
      <c r="FM62" s="116"/>
      <c r="FN62" s="116"/>
      <c r="FO62" s="116"/>
      <c r="FP62" s="116"/>
      <c r="FQ62" s="116"/>
      <c r="FR62" s="116"/>
      <c r="FS62" s="116"/>
      <c r="FT62" s="116"/>
      <c r="FU62" s="116"/>
      <c r="FV62" s="116"/>
      <c r="FW62" s="116"/>
      <c r="FX62" s="116"/>
      <c r="FY62" s="116"/>
      <c r="FZ62" s="116"/>
      <c r="GA62" s="116"/>
      <c r="GB62" s="116"/>
      <c r="GC62" s="116"/>
      <c r="GD62" s="116"/>
      <c r="GE62" s="116"/>
      <c r="GF62" s="116"/>
      <c r="GG62" s="116"/>
      <c r="GH62" s="116"/>
      <c r="GI62" s="116"/>
      <c r="GJ62" s="116"/>
      <c r="GK62" s="116"/>
      <c r="GL62" s="116"/>
      <c r="GM62" s="116"/>
      <c r="GN62" s="116"/>
      <c r="GO62" s="116"/>
      <c r="GP62" s="116"/>
      <c r="GQ62" s="116"/>
      <c r="GR62" s="116"/>
      <c r="GS62" s="116"/>
      <c r="GT62" s="116"/>
      <c r="GU62" s="116"/>
      <c r="GV62" s="116"/>
      <c r="GW62" s="116"/>
      <c r="GX62" s="116"/>
      <c r="GY62" s="116"/>
      <c r="GZ62" s="116"/>
      <c r="HA62" s="116"/>
      <c r="HB62" s="116"/>
      <c r="HC62" s="116"/>
      <c r="HD62" s="116"/>
      <c r="HE62" s="116"/>
      <c r="HF62" s="116"/>
      <c r="HG62" s="116"/>
      <c r="HH62" s="116"/>
      <c r="HI62" s="116"/>
      <c r="HJ62" s="116"/>
      <c r="HK62" s="116"/>
      <c r="HL62" s="116"/>
      <c r="HM62" s="116"/>
      <c r="HN62" s="116"/>
      <c r="HO62" s="116"/>
      <c r="HP62" s="116"/>
      <c r="HQ62" s="116"/>
      <c r="HR62" s="116"/>
      <c r="HS62" s="116"/>
      <c r="HT62" s="116"/>
      <c r="HU62" s="116"/>
      <c r="HV62" s="116"/>
      <c r="HW62" s="116"/>
      <c r="HX62" s="116"/>
      <c r="HY62" s="116"/>
      <c r="HZ62" s="116"/>
      <c r="IA62" s="116"/>
      <c r="IB62" s="116"/>
      <c r="IC62" s="116"/>
      <c r="ID62" s="116"/>
      <c r="IE62" s="116"/>
      <c r="IF62" s="116"/>
      <c r="IG62" s="116"/>
      <c r="IH62" s="116"/>
      <c r="II62" s="116"/>
      <c r="IJ62" s="116"/>
      <c r="IK62" s="116"/>
      <c r="IL62" s="116"/>
      <c r="IM62" s="116"/>
      <c r="IN62" s="116"/>
      <c r="IO62" s="116"/>
      <c r="IP62" s="116"/>
      <c r="IQ62" s="116"/>
      <c r="IR62" s="116"/>
      <c r="IS62" s="116"/>
      <c r="IT62" s="116"/>
      <c r="IU62" s="116"/>
      <c r="IV62" s="116"/>
      <c r="IW62" s="116"/>
      <c r="IX62" s="116"/>
      <c r="IY62" s="116"/>
      <c r="IZ62" s="116"/>
      <c r="JA62" s="116"/>
      <c r="JB62" s="116"/>
      <c r="JC62" s="116"/>
      <c r="JD62" s="116"/>
      <c r="JE62" s="116"/>
      <c r="JF62" s="116"/>
      <c r="JG62" s="116"/>
      <c r="JH62" s="116"/>
      <c r="JI62" s="116"/>
      <c r="JJ62" s="116"/>
      <c r="JK62" s="116"/>
      <c r="JL62" s="116"/>
      <c r="JM62" s="116"/>
      <c r="JN62" s="116"/>
      <c r="JO62" s="116"/>
      <c r="JP62" s="116"/>
      <c r="JQ62" s="116"/>
      <c r="JR62" s="116"/>
      <c r="JS62" s="116"/>
      <c r="JT62" s="116"/>
      <c r="JU62" s="116"/>
      <c r="JV62" s="116"/>
      <c r="JW62" s="116"/>
      <c r="JX62" s="116"/>
      <c r="JY62" s="116"/>
      <c r="JZ62" s="116"/>
      <c r="KA62" s="116"/>
      <c r="KB62" s="116"/>
      <c r="KC62" s="116"/>
      <c r="KD62" s="116"/>
      <c r="KE62" s="116"/>
      <c r="KF62" s="116"/>
      <c r="KG62" s="116"/>
      <c r="KH62" s="116"/>
      <c r="KI62" s="116"/>
      <c r="KJ62" s="116"/>
      <c r="KK62" s="116"/>
      <c r="KL62" s="116"/>
      <c r="KM62" s="116"/>
      <c r="KN62" s="116"/>
      <c r="KO62" s="116"/>
      <c r="KP62" s="116"/>
      <c r="KQ62" s="116"/>
      <c r="KR62" s="116"/>
      <c r="KS62" s="116"/>
      <c r="KT62" s="116"/>
      <c r="KU62" s="116"/>
      <c r="KV62" s="116"/>
      <c r="KW62" s="116"/>
      <c r="KX62" s="116"/>
      <c r="KY62" s="116"/>
      <c r="KZ62" s="116"/>
      <c r="LA62" s="116"/>
      <c r="LB62" s="116"/>
      <c r="LC62" s="116"/>
      <c r="LD62" s="116"/>
      <c r="LE62" s="116"/>
      <c r="LF62" s="116"/>
      <c r="LG62" s="116"/>
      <c r="LH62" s="116"/>
      <c r="LI62" s="116"/>
      <c r="LJ62" s="116"/>
      <c r="LK62" s="116"/>
      <c r="LL62" s="116"/>
      <c r="LM62" s="116"/>
      <c r="LN62" s="116"/>
      <c r="LO62" s="116"/>
      <c r="LP62" s="116"/>
      <c r="LQ62" s="116"/>
      <c r="LR62" s="116"/>
      <c r="LS62" s="116"/>
      <c r="LT62" s="116"/>
      <c r="LU62" s="116"/>
      <c r="LV62" s="116"/>
      <c r="LW62" s="116"/>
      <c r="LX62" s="116"/>
      <c r="LY62" s="116"/>
      <c r="LZ62" s="116"/>
      <c r="MA62" s="116"/>
      <c r="MB62" s="116"/>
      <c r="MC62" s="116"/>
      <c r="MD62" s="116"/>
      <c r="ME62" s="116"/>
      <c r="MF62" s="116"/>
      <c r="MG62" s="116"/>
      <c r="MH62" s="116"/>
      <c r="MI62" s="116"/>
      <c r="MJ62" s="116"/>
      <c r="MK62" s="116"/>
      <c r="ML62" s="116"/>
      <c r="MM62" s="116"/>
      <c r="MN62" s="116"/>
      <c r="MO62" s="116"/>
      <c r="MP62" s="116"/>
      <c r="MQ62" s="116"/>
      <c r="MR62" s="116"/>
      <c r="MS62" s="116"/>
      <c r="MT62" s="116"/>
      <c r="MU62" s="116"/>
      <c r="MV62" s="116"/>
      <c r="MW62" s="116"/>
      <c r="MX62" s="116"/>
      <c r="MY62" s="116"/>
      <c r="MZ62" s="116"/>
      <c r="NA62" s="116"/>
      <c r="NB62" s="116"/>
      <c r="NC62" s="116"/>
      <c r="ND62" s="116"/>
      <c r="NE62" s="116"/>
      <c r="NF62" s="116"/>
      <c r="NG62" s="116"/>
      <c r="NH62" s="116"/>
      <c r="NI62" s="116"/>
      <c r="NJ62" s="116"/>
      <c r="NK62" s="116"/>
      <c r="NL62" s="116"/>
      <c r="NM62" s="116"/>
      <c r="NN62" s="116"/>
      <c r="NO62" s="116"/>
      <c r="NP62" s="116"/>
      <c r="NQ62" s="116"/>
      <c r="NR62" s="116"/>
      <c r="NS62" s="116"/>
      <c r="NT62" s="116"/>
      <c r="NU62" s="116"/>
      <c r="NV62" s="116"/>
      <c r="NW62" s="116"/>
      <c r="NX62" s="116"/>
      <c r="NY62" s="116"/>
      <c r="NZ62" s="116"/>
      <c r="OA62" s="116"/>
      <c r="OB62" s="116"/>
      <c r="OC62" s="116"/>
    </row>
    <row r="63" spans="1:393" s="117" customFormat="1">
      <c r="A63" s="111">
        <v>31097</v>
      </c>
      <c r="B63" s="112" t="s">
        <v>2683</v>
      </c>
      <c r="C63" s="113">
        <v>98142.75</v>
      </c>
      <c r="D63" s="114">
        <v>5.003E-5</v>
      </c>
      <c r="E63" s="114">
        <v>4.88E-5</v>
      </c>
      <c r="F63" s="115">
        <v>4.9570000000000001E-5</v>
      </c>
      <c r="G63" s="116"/>
      <c r="H63" s="116"/>
      <c r="I63" s="116"/>
      <c r="J63" s="116"/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  <c r="AA63" s="116"/>
      <c r="AB63" s="116"/>
      <c r="AC63" s="116"/>
      <c r="AD63" s="116"/>
      <c r="AE63" s="116"/>
      <c r="AF63" s="116"/>
      <c r="AG63" s="116"/>
      <c r="AH63" s="116"/>
      <c r="AI63" s="116"/>
      <c r="AJ63" s="116"/>
      <c r="AK63" s="116"/>
      <c r="AL63" s="116"/>
      <c r="AM63" s="116"/>
      <c r="AN63" s="116"/>
      <c r="AO63" s="116"/>
      <c r="AP63" s="116"/>
      <c r="AQ63" s="116"/>
      <c r="AR63" s="116"/>
      <c r="AS63" s="116"/>
      <c r="AT63" s="116"/>
      <c r="AU63" s="116"/>
      <c r="AV63" s="116"/>
      <c r="AW63" s="116"/>
      <c r="AX63" s="116"/>
      <c r="AY63" s="116"/>
      <c r="AZ63" s="116"/>
      <c r="BA63" s="116"/>
      <c r="BB63" s="116"/>
      <c r="BC63" s="116"/>
      <c r="BD63" s="116"/>
      <c r="BE63" s="116"/>
      <c r="BF63" s="116"/>
      <c r="BG63" s="116"/>
      <c r="BH63" s="116"/>
      <c r="BI63" s="116"/>
      <c r="BJ63" s="116"/>
      <c r="BK63" s="116"/>
      <c r="BL63" s="116"/>
      <c r="BM63" s="116"/>
      <c r="BN63" s="116"/>
      <c r="BO63" s="116"/>
      <c r="BP63" s="116"/>
      <c r="BQ63" s="116"/>
      <c r="BR63" s="116"/>
      <c r="BS63" s="116"/>
      <c r="BT63" s="116"/>
      <c r="BU63" s="116"/>
      <c r="BV63" s="116"/>
      <c r="BW63" s="116"/>
      <c r="BX63" s="116"/>
      <c r="BY63" s="116"/>
      <c r="BZ63" s="116"/>
      <c r="CA63" s="116"/>
      <c r="CB63" s="116"/>
      <c r="CC63" s="116"/>
      <c r="CD63" s="116"/>
      <c r="CE63" s="116"/>
      <c r="CF63" s="116"/>
      <c r="CG63" s="116"/>
      <c r="CH63" s="116"/>
      <c r="CI63" s="116"/>
      <c r="CJ63" s="116"/>
      <c r="CK63" s="116"/>
      <c r="CL63" s="116"/>
      <c r="CM63" s="116"/>
      <c r="CN63" s="116"/>
      <c r="CO63" s="116"/>
      <c r="CP63" s="116"/>
      <c r="CQ63" s="116"/>
      <c r="CR63" s="116"/>
      <c r="CS63" s="116"/>
      <c r="CT63" s="116"/>
      <c r="CU63" s="116"/>
      <c r="CV63" s="116"/>
      <c r="CW63" s="116"/>
      <c r="CX63" s="116"/>
      <c r="CY63" s="116"/>
      <c r="CZ63" s="116"/>
      <c r="DA63" s="116"/>
      <c r="DB63" s="116"/>
      <c r="DC63" s="116"/>
      <c r="DD63" s="116"/>
      <c r="DE63" s="116"/>
      <c r="DF63" s="116"/>
      <c r="DG63" s="116"/>
      <c r="DH63" s="116"/>
      <c r="DI63" s="116"/>
      <c r="DJ63" s="116"/>
      <c r="DK63" s="116"/>
      <c r="DL63" s="116"/>
      <c r="DM63" s="116"/>
      <c r="DN63" s="116"/>
      <c r="DO63" s="116"/>
      <c r="DP63" s="116"/>
      <c r="DQ63" s="116"/>
      <c r="DR63" s="116"/>
      <c r="DS63" s="116"/>
      <c r="DT63" s="116"/>
      <c r="DU63" s="116"/>
      <c r="DV63" s="116"/>
      <c r="DW63" s="116"/>
      <c r="DX63" s="116"/>
      <c r="DY63" s="116"/>
      <c r="DZ63" s="116"/>
      <c r="EA63" s="116"/>
      <c r="EB63" s="116"/>
      <c r="EC63" s="116"/>
      <c r="ED63" s="116"/>
      <c r="EE63" s="116"/>
      <c r="EF63" s="116"/>
      <c r="EG63" s="116"/>
      <c r="EH63" s="116"/>
      <c r="EI63" s="116"/>
      <c r="EJ63" s="116"/>
      <c r="EK63" s="116"/>
      <c r="EL63" s="116"/>
      <c r="EM63" s="116"/>
      <c r="EN63" s="116"/>
      <c r="EO63" s="116"/>
      <c r="EP63" s="116"/>
      <c r="EQ63" s="116"/>
      <c r="ER63" s="116"/>
      <c r="ES63" s="116"/>
      <c r="ET63" s="116"/>
      <c r="EU63" s="116"/>
      <c r="EV63" s="116"/>
      <c r="EW63" s="116"/>
      <c r="EX63" s="116"/>
      <c r="EY63" s="116"/>
      <c r="EZ63" s="116"/>
      <c r="FA63" s="116"/>
      <c r="FB63" s="116"/>
      <c r="FC63" s="116"/>
      <c r="FD63" s="116"/>
      <c r="FE63" s="116"/>
      <c r="FF63" s="116"/>
      <c r="FG63" s="116"/>
      <c r="FH63" s="116"/>
      <c r="FI63" s="116"/>
      <c r="FJ63" s="116"/>
      <c r="FK63" s="116"/>
      <c r="FL63" s="116"/>
      <c r="FM63" s="116"/>
      <c r="FN63" s="116"/>
      <c r="FO63" s="116"/>
      <c r="FP63" s="116"/>
      <c r="FQ63" s="116"/>
      <c r="FR63" s="116"/>
      <c r="FS63" s="116"/>
      <c r="FT63" s="116"/>
      <c r="FU63" s="116"/>
      <c r="FV63" s="116"/>
      <c r="FW63" s="116"/>
      <c r="FX63" s="116"/>
      <c r="FY63" s="116"/>
      <c r="FZ63" s="116"/>
      <c r="GA63" s="116"/>
      <c r="GB63" s="116"/>
      <c r="GC63" s="116"/>
      <c r="GD63" s="116"/>
      <c r="GE63" s="116"/>
      <c r="GF63" s="116"/>
      <c r="GG63" s="116"/>
      <c r="GH63" s="116"/>
      <c r="GI63" s="116"/>
      <c r="GJ63" s="116"/>
      <c r="GK63" s="116"/>
      <c r="GL63" s="116"/>
      <c r="GM63" s="116"/>
      <c r="GN63" s="116"/>
      <c r="GO63" s="116"/>
      <c r="GP63" s="116"/>
      <c r="GQ63" s="116"/>
      <c r="GR63" s="116"/>
      <c r="GS63" s="116"/>
      <c r="GT63" s="116"/>
      <c r="GU63" s="116"/>
      <c r="GV63" s="116"/>
      <c r="GW63" s="116"/>
      <c r="GX63" s="116"/>
      <c r="GY63" s="116"/>
      <c r="GZ63" s="116"/>
      <c r="HA63" s="116"/>
      <c r="HB63" s="116"/>
      <c r="HC63" s="116"/>
      <c r="HD63" s="116"/>
      <c r="HE63" s="116"/>
      <c r="HF63" s="116"/>
      <c r="HG63" s="116"/>
      <c r="HH63" s="116"/>
      <c r="HI63" s="116"/>
      <c r="HJ63" s="116"/>
      <c r="HK63" s="116"/>
      <c r="HL63" s="116"/>
      <c r="HM63" s="116"/>
      <c r="HN63" s="116"/>
      <c r="HO63" s="116"/>
      <c r="HP63" s="116"/>
      <c r="HQ63" s="116"/>
      <c r="HR63" s="116"/>
      <c r="HS63" s="116"/>
      <c r="HT63" s="116"/>
      <c r="HU63" s="116"/>
      <c r="HV63" s="116"/>
      <c r="HW63" s="116"/>
      <c r="HX63" s="116"/>
      <c r="HY63" s="116"/>
      <c r="HZ63" s="116"/>
      <c r="IA63" s="116"/>
      <c r="IB63" s="116"/>
      <c r="IC63" s="116"/>
      <c r="ID63" s="116"/>
      <c r="IE63" s="116"/>
      <c r="IF63" s="116"/>
      <c r="IG63" s="116"/>
      <c r="IH63" s="116"/>
      <c r="II63" s="116"/>
      <c r="IJ63" s="116"/>
      <c r="IK63" s="116"/>
      <c r="IL63" s="116"/>
      <c r="IM63" s="116"/>
      <c r="IN63" s="116"/>
      <c r="IO63" s="116"/>
      <c r="IP63" s="116"/>
      <c r="IQ63" s="116"/>
      <c r="IR63" s="116"/>
      <c r="IS63" s="116"/>
      <c r="IT63" s="116"/>
      <c r="IU63" s="116"/>
      <c r="IV63" s="116"/>
      <c r="IW63" s="116"/>
      <c r="IX63" s="116"/>
      <c r="IY63" s="116"/>
      <c r="IZ63" s="116"/>
      <c r="JA63" s="116"/>
      <c r="JB63" s="116"/>
      <c r="JC63" s="116"/>
      <c r="JD63" s="116"/>
      <c r="JE63" s="116"/>
      <c r="JF63" s="116"/>
      <c r="JG63" s="116"/>
      <c r="JH63" s="116"/>
      <c r="JI63" s="116"/>
      <c r="JJ63" s="116"/>
      <c r="JK63" s="116"/>
      <c r="JL63" s="116"/>
      <c r="JM63" s="116"/>
      <c r="JN63" s="116"/>
      <c r="JO63" s="116"/>
      <c r="JP63" s="116"/>
      <c r="JQ63" s="116"/>
      <c r="JR63" s="116"/>
      <c r="JS63" s="116"/>
      <c r="JT63" s="116"/>
      <c r="JU63" s="116"/>
      <c r="JV63" s="116"/>
      <c r="JW63" s="116"/>
      <c r="JX63" s="116"/>
      <c r="JY63" s="116"/>
      <c r="JZ63" s="116"/>
      <c r="KA63" s="116"/>
      <c r="KB63" s="116"/>
      <c r="KC63" s="116"/>
      <c r="KD63" s="116"/>
      <c r="KE63" s="116"/>
      <c r="KF63" s="116"/>
      <c r="KG63" s="116"/>
      <c r="KH63" s="116"/>
      <c r="KI63" s="116"/>
      <c r="KJ63" s="116"/>
      <c r="KK63" s="116"/>
      <c r="KL63" s="116"/>
      <c r="KM63" s="116"/>
      <c r="KN63" s="116"/>
      <c r="KO63" s="116"/>
      <c r="KP63" s="116"/>
      <c r="KQ63" s="116"/>
      <c r="KR63" s="116"/>
      <c r="KS63" s="116"/>
      <c r="KT63" s="116"/>
      <c r="KU63" s="116"/>
      <c r="KV63" s="116"/>
      <c r="KW63" s="116"/>
      <c r="KX63" s="116"/>
      <c r="KY63" s="116"/>
      <c r="KZ63" s="116"/>
      <c r="LA63" s="116"/>
      <c r="LB63" s="116"/>
      <c r="LC63" s="116"/>
      <c r="LD63" s="116"/>
      <c r="LE63" s="116"/>
      <c r="LF63" s="116"/>
      <c r="LG63" s="116"/>
      <c r="LH63" s="116"/>
      <c r="LI63" s="116"/>
      <c r="LJ63" s="116"/>
      <c r="LK63" s="116"/>
      <c r="LL63" s="116"/>
      <c r="LM63" s="116"/>
      <c r="LN63" s="116"/>
      <c r="LO63" s="116"/>
      <c r="LP63" s="116"/>
      <c r="LQ63" s="116"/>
      <c r="LR63" s="116"/>
      <c r="LS63" s="116"/>
      <c r="LT63" s="116"/>
      <c r="LU63" s="116"/>
      <c r="LV63" s="116"/>
      <c r="LW63" s="116"/>
      <c r="LX63" s="116"/>
      <c r="LY63" s="116"/>
      <c r="LZ63" s="116"/>
      <c r="MA63" s="116"/>
      <c r="MB63" s="116"/>
      <c r="MC63" s="116"/>
      <c r="MD63" s="116"/>
      <c r="ME63" s="116"/>
      <c r="MF63" s="116"/>
      <c r="MG63" s="116"/>
      <c r="MH63" s="116"/>
      <c r="MI63" s="116"/>
      <c r="MJ63" s="116"/>
      <c r="MK63" s="116"/>
      <c r="ML63" s="116"/>
      <c r="MM63" s="116"/>
      <c r="MN63" s="116"/>
      <c r="MO63" s="116"/>
      <c r="MP63" s="116"/>
      <c r="MQ63" s="116"/>
      <c r="MR63" s="116"/>
      <c r="MS63" s="116"/>
      <c r="MT63" s="116"/>
      <c r="MU63" s="116"/>
      <c r="MV63" s="116"/>
      <c r="MW63" s="116"/>
      <c r="MX63" s="116"/>
      <c r="MY63" s="116"/>
      <c r="MZ63" s="116"/>
      <c r="NA63" s="116"/>
      <c r="NB63" s="116"/>
      <c r="NC63" s="116"/>
      <c r="ND63" s="116"/>
      <c r="NE63" s="116"/>
      <c r="NF63" s="116"/>
      <c r="NG63" s="116"/>
      <c r="NH63" s="116"/>
      <c r="NI63" s="116"/>
      <c r="NJ63" s="116"/>
      <c r="NK63" s="116"/>
      <c r="NL63" s="116"/>
      <c r="NM63" s="116"/>
      <c r="NN63" s="116"/>
      <c r="NO63" s="116"/>
      <c r="NP63" s="116"/>
      <c r="NQ63" s="116"/>
      <c r="NR63" s="116"/>
      <c r="NS63" s="116"/>
      <c r="NT63" s="116"/>
      <c r="NU63" s="116"/>
      <c r="NV63" s="116"/>
      <c r="NW63" s="116"/>
      <c r="NX63" s="116"/>
      <c r="NY63" s="116"/>
      <c r="NZ63" s="116"/>
      <c r="OA63" s="116"/>
      <c r="OB63" s="116"/>
      <c r="OC63" s="116"/>
    </row>
    <row r="64" spans="1:393" s="117" customFormat="1">
      <c r="A64" s="111">
        <v>31110</v>
      </c>
      <c r="B64" s="112" t="s">
        <v>1303</v>
      </c>
      <c r="C64" s="113">
        <v>0</v>
      </c>
      <c r="D64" s="114">
        <v>0</v>
      </c>
      <c r="E64" s="114">
        <v>0</v>
      </c>
      <c r="F64" s="115">
        <v>0</v>
      </c>
      <c r="G64" s="116"/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  <c r="AA64" s="116"/>
      <c r="AB64" s="116"/>
      <c r="AC64" s="116"/>
      <c r="AD64" s="116"/>
      <c r="AE64" s="116"/>
      <c r="AF64" s="116"/>
      <c r="AG64" s="116"/>
      <c r="AH64" s="116"/>
      <c r="AI64" s="116"/>
      <c r="AJ64" s="116"/>
      <c r="AK64" s="116"/>
      <c r="AL64" s="116"/>
      <c r="AM64" s="116"/>
      <c r="AN64" s="116"/>
      <c r="AO64" s="116"/>
      <c r="AP64" s="116"/>
      <c r="AQ64" s="116"/>
      <c r="AR64" s="116"/>
      <c r="AS64" s="116"/>
      <c r="AT64" s="116"/>
      <c r="AU64" s="116"/>
      <c r="AV64" s="116"/>
      <c r="AW64" s="116"/>
      <c r="AX64" s="116"/>
      <c r="AY64" s="116"/>
      <c r="AZ64" s="116"/>
      <c r="BA64" s="116"/>
      <c r="BB64" s="116"/>
      <c r="BC64" s="116"/>
      <c r="BD64" s="116"/>
      <c r="BE64" s="116"/>
      <c r="BF64" s="116"/>
      <c r="BG64" s="116"/>
      <c r="BH64" s="116"/>
      <c r="BI64" s="116"/>
      <c r="BJ64" s="116"/>
      <c r="BK64" s="116"/>
      <c r="BL64" s="116"/>
      <c r="BM64" s="116"/>
      <c r="BN64" s="116"/>
      <c r="BO64" s="116"/>
      <c r="BP64" s="116"/>
      <c r="BQ64" s="116"/>
      <c r="BR64" s="116"/>
      <c r="BS64" s="116"/>
      <c r="BT64" s="116"/>
      <c r="BU64" s="116"/>
      <c r="BV64" s="116"/>
      <c r="BW64" s="116"/>
      <c r="BX64" s="116"/>
      <c r="BY64" s="116"/>
      <c r="BZ64" s="116"/>
      <c r="CA64" s="116"/>
      <c r="CB64" s="116"/>
      <c r="CC64" s="116"/>
      <c r="CD64" s="116"/>
      <c r="CE64" s="116"/>
      <c r="CF64" s="116"/>
      <c r="CG64" s="116"/>
      <c r="CH64" s="116"/>
      <c r="CI64" s="116"/>
      <c r="CJ64" s="116"/>
      <c r="CK64" s="116"/>
      <c r="CL64" s="116"/>
      <c r="CM64" s="116"/>
      <c r="CN64" s="116"/>
      <c r="CO64" s="116"/>
      <c r="CP64" s="116"/>
      <c r="CQ64" s="116"/>
      <c r="CR64" s="116"/>
      <c r="CS64" s="116"/>
      <c r="CT64" s="116"/>
      <c r="CU64" s="116"/>
      <c r="CV64" s="116"/>
      <c r="CW64" s="116"/>
      <c r="CX64" s="116"/>
      <c r="CY64" s="116"/>
      <c r="CZ64" s="116"/>
      <c r="DA64" s="116"/>
      <c r="DB64" s="116"/>
      <c r="DC64" s="116"/>
      <c r="DD64" s="116"/>
      <c r="DE64" s="116"/>
      <c r="DF64" s="116"/>
      <c r="DG64" s="116"/>
      <c r="DH64" s="116"/>
      <c r="DI64" s="116"/>
      <c r="DJ64" s="116"/>
      <c r="DK64" s="116"/>
      <c r="DL64" s="116"/>
      <c r="DM64" s="116"/>
      <c r="DN64" s="116"/>
      <c r="DO64" s="116"/>
      <c r="DP64" s="116"/>
      <c r="DQ64" s="116"/>
      <c r="DR64" s="116"/>
      <c r="DS64" s="116"/>
      <c r="DT64" s="116"/>
      <c r="DU64" s="116"/>
      <c r="DV64" s="116"/>
      <c r="DW64" s="116"/>
      <c r="DX64" s="116"/>
      <c r="DY64" s="116"/>
      <c r="DZ64" s="116"/>
      <c r="EA64" s="116"/>
      <c r="EB64" s="116"/>
      <c r="EC64" s="116"/>
      <c r="ED64" s="116"/>
      <c r="EE64" s="116"/>
      <c r="EF64" s="116"/>
      <c r="EG64" s="116"/>
      <c r="EH64" s="116"/>
      <c r="EI64" s="116"/>
      <c r="EJ64" s="116"/>
      <c r="EK64" s="116"/>
      <c r="EL64" s="116"/>
      <c r="EM64" s="116"/>
      <c r="EN64" s="116"/>
      <c r="EO64" s="116"/>
      <c r="EP64" s="116"/>
      <c r="EQ64" s="116"/>
      <c r="ER64" s="116"/>
      <c r="ES64" s="116"/>
      <c r="ET64" s="116"/>
      <c r="EU64" s="116"/>
      <c r="EV64" s="116"/>
      <c r="EW64" s="116"/>
      <c r="EX64" s="116"/>
      <c r="EY64" s="116"/>
      <c r="EZ64" s="116"/>
      <c r="FA64" s="116"/>
      <c r="FB64" s="116"/>
      <c r="FC64" s="116"/>
      <c r="FD64" s="116"/>
      <c r="FE64" s="116"/>
      <c r="FF64" s="116"/>
      <c r="FG64" s="116"/>
      <c r="FH64" s="116"/>
      <c r="FI64" s="116"/>
      <c r="FJ64" s="116"/>
      <c r="FK64" s="116"/>
      <c r="FL64" s="116"/>
      <c r="FM64" s="116"/>
      <c r="FN64" s="116"/>
      <c r="FO64" s="116"/>
      <c r="FP64" s="116"/>
      <c r="FQ64" s="116"/>
      <c r="FR64" s="116"/>
      <c r="FS64" s="116"/>
      <c r="FT64" s="116"/>
      <c r="FU64" s="116"/>
      <c r="FV64" s="116"/>
      <c r="FW64" s="116"/>
      <c r="FX64" s="116"/>
      <c r="FY64" s="116"/>
      <c r="FZ64" s="116"/>
      <c r="GA64" s="116"/>
      <c r="GB64" s="116"/>
      <c r="GC64" s="116"/>
      <c r="GD64" s="116"/>
      <c r="GE64" s="116"/>
      <c r="GF64" s="116"/>
      <c r="GG64" s="116"/>
      <c r="GH64" s="116"/>
      <c r="GI64" s="116"/>
      <c r="GJ64" s="116"/>
      <c r="GK64" s="116"/>
      <c r="GL64" s="116"/>
      <c r="GM64" s="116"/>
      <c r="GN64" s="116"/>
      <c r="GO64" s="116"/>
      <c r="GP64" s="116"/>
      <c r="GQ64" s="116"/>
      <c r="GR64" s="116"/>
      <c r="GS64" s="116"/>
      <c r="GT64" s="116"/>
      <c r="GU64" s="116"/>
      <c r="GV64" s="116"/>
      <c r="GW64" s="116"/>
      <c r="GX64" s="116"/>
      <c r="GY64" s="116"/>
      <c r="GZ64" s="116"/>
      <c r="HA64" s="116"/>
      <c r="HB64" s="116"/>
      <c r="HC64" s="116"/>
      <c r="HD64" s="116"/>
      <c r="HE64" s="116"/>
      <c r="HF64" s="116"/>
      <c r="HG64" s="116"/>
      <c r="HH64" s="116"/>
      <c r="HI64" s="116"/>
      <c r="HJ64" s="116"/>
      <c r="HK64" s="116"/>
      <c r="HL64" s="116"/>
      <c r="HM64" s="116"/>
      <c r="HN64" s="116"/>
      <c r="HO64" s="116"/>
      <c r="HP64" s="116"/>
      <c r="HQ64" s="116"/>
      <c r="HR64" s="116"/>
      <c r="HS64" s="116"/>
      <c r="HT64" s="116"/>
      <c r="HU64" s="116"/>
      <c r="HV64" s="116"/>
      <c r="HW64" s="116"/>
      <c r="HX64" s="116"/>
      <c r="HY64" s="116"/>
      <c r="HZ64" s="116"/>
      <c r="IA64" s="116"/>
      <c r="IB64" s="116"/>
      <c r="IC64" s="116"/>
      <c r="ID64" s="116"/>
      <c r="IE64" s="116"/>
      <c r="IF64" s="116"/>
      <c r="IG64" s="116"/>
      <c r="IH64" s="116"/>
      <c r="II64" s="116"/>
      <c r="IJ64" s="116"/>
      <c r="IK64" s="116"/>
      <c r="IL64" s="116"/>
      <c r="IM64" s="116"/>
      <c r="IN64" s="116"/>
      <c r="IO64" s="116"/>
      <c r="IP64" s="116"/>
      <c r="IQ64" s="116"/>
      <c r="IR64" s="116"/>
      <c r="IS64" s="116"/>
      <c r="IT64" s="116"/>
      <c r="IU64" s="116"/>
      <c r="IV64" s="116"/>
      <c r="IW64" s="116"/>
      <c r="IX64" s="116"/>
      <c r="IY64" s="116"/>
      <c r="IZ64" s="116"/>
      <c r="JA64" s="116"/>
      <c r="JB64" s="116"/>
      <c r="JC64" s="116"/>
      <c r="JD64" s="116"/>
      <c r="JE64" s="116"/>
      <c r="JF64" s="116"/>
      <c r="JG64" s="116"/>
      <c r="JH64" s="116"/>
      <c r="JI64" s="116"/>
      <c r="JJ64" s="116"/>
      <c r="JK64" s="116"/>
      <c r="JL64" s="116"/>
      <c r="JM64" s="116"/>
      <c r="JN64" s="116"/>
      <c r="JO64" s="116"/>
      <c r="JP64" s="116"/>
      <c r="JQ64" s="116"/>
      <c r="JR64" s="116"/>
      <c r="JS64" s="116"/>
      <c r="JT64" s="116"/>
      <c r="JU64" s="116"/>
      <c r="JV64" s="116"/>
      <c r="JW64" s="116"/>
      <c r="JX64" s="116"/>
      <c r="JY64" s="116"/>
      <c r="JZ64" s="116"/>
      <c r="KA64" s="116"/>
      <c r="KB64" s="116"/>
      <c r="KC64" s="116"/>
      <c r="KD64" s="116"/>
      <c r="KE64" s="116"/>
      <c r="KF64" s="116"/>
      <c r="KG64" s="116"/>
      <c r="KH64" s="116"/>
      <c r="KI64" s="116"/>
      <c r="KJ64" s="116"/>
      <c r="KK64" s="116"/>
      <c r="KL64" s="116"/>
      <c r="KM64" s="116"/>
      <c r="KN64" s="116"/>
      <c r="KO64" s="116"/>
      <c r="KP64" s="116"/>
      <c r="KQ64" s="116"/>
      <c r="KR64" s="116"/>
      <c r="KS64" s="116"/>
      <c r="KT64" s="116"/>
      <c r="KU64" s="116"/>
      <c r="KV64" s="116"/>
      <c r="KW64" s="116"/>
      <c r="KX64" s="116"/>
      <c r="KY64" s="116"/>
      <c r="KZ64" s="116"/>
      <c r="LA64" s="116"/>
      <c r="LB64" s="116"/>
      <c r="LC64" s="116"/>
      <c r="LD64" s="116"/>
      <c r="LE64" s="116"/>
      <c r="LF64" s="116"/>
      <c r="LG64" s="116"/>
      <c r="LH64" s="116"/>
      <c r="LI64" s="116"/>
      <c r="LJ64" s="116"/>
      <c r="LK64" s="116"/>
      <c r="LL64" s="116"/>
      <c r="LM64" s="116"/>
      <c r="LN64" s="116"/>
      <c r="LO64" s="116"/>
      <c r="LP64" s="116"/>
      <c r="LQ64" s="116"/>
      <c r="LR64" s="116"/>
      <c r="LS64" s="116"/>
      <c r="LT64" s="116"/>
      <c r="LU64" s="116"/>
      <c r="LV64" s="116"/>
      <c r="LW64" s="116"/>
      <c r="LX64" s="116"/>
      <c r="LY64" s="116"/>
      <c r="LZ64" s="116"/>
      <c r="MA64" s="116"/>
      <c r="MB64" s="116"/>
      <c r="MC64" s="116"/>
      <c r="MD64" s="116"/>
      <c r="ME64" s="116"/>
      <c r="MF64" s="116"/>
      <c r="MG64" s="116"/>
      <c r="MH64" s="116"/>
      <c r="MI64" s="116"/>
      <c r="MJ64" s="116"/>
      <c r="MK64" s="116"/>
      <c r="ML64" s="116"/>
      <c r="MM64" s="116"/>
      <c r="MN64" s="116"/>
      <c r="MO64" s="116"/>
      <c r="MP64" s="116"/>
      <c r="MQ64" s="116"/>
      <c r="MR64" s="116"/>
      <c r="MS64" s="116"/>
      <c r="MT64" s="116"/>
      <c r="MU64" s="116"/>
      <c r="MV64" s="116"/>
      <c r="MW64" s="116"/>
      <c r="MX64" s="116"/>
      <c r="MY64" s="116"/>
      <c r="MZ64" s="116"/>
      <c r="NA64" s="116"/>
      <c r="NB64" s="116"/>
      <c r="NC64" s="116"/>
      <c r="ND64" s="116"/>
      <c r="NE64" s="116"/>
      <c r="NF64" s="116"/>
      <c r="NG64" s="116"/>
      <c r="NH64" s="116"/>
      <c r="NI64" s="116"/>
      <c r="NJ64" s="116"/>
      <c r="NK64" s="116"/>
      <c r="NL64" s="116"/>
      <c r="NM64" s="116"/>
      <c r="NN64" s="116"/>
      <c r="NO64" s="116"/>
      <c r="NP64" s="116"/>
      <c r="NQ64" s="116"/>
      <c r="NR64" s="116"/>
      <c r="NS64" s="116"/>
      <c r="NT64" s="116"/>
      <c r="NU64" s="116"/>
      <c r="NV64" s="116"/>
      <c r="NW64" s="116"/>
      <c r="NX64" s="116"/>
      <c r="NY64" s="116"/>
      <c r="NZ64" s="116"/>
      <c r="OA64" s="116"/>
      <c r="OB64" s="116"/>
      <c r="OC64" s="116"/>
    </row>
    <row r="65" spans="1:393" s="117" customFormat="1">
      <c r="A65" s="111">
        <v>31112</v>
      </c>
      <c r="B65" s="112" t="s">
        <v>1304</v>
      </c>
      <c r="C65" s="113">
        <v>3063514.46</v>
      </c>
      <c r="D65" s="114">
        <v>1.5617000000000001E-3</v>
      </c>
      <c r="E65" s="114">
        <v>1.52334E-3</v>
      </c>
      <c r="F65" s="115">
        <v>1.54732E-3</v>
      </c>
      <c r="G65" s="116"/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6"/>
      <c r="AB65" s="116"/>
      <c r="AC65" s="116"/>
      <c r="AD65" s="116"/>
      <c r="AE65" s="116"/>
      <c r="AF65" s="116"/>
      <c r="AG65" s="116"/>
      <c r="AH65" s="116"/>
      <c r="AI65" s="116"/>
      <c r="AJ65" s="116"/>
      <c r="AK65" s="116"/>
      <c r="AL65" s="116"/>
      <c r="AM65" s="116"/>
      <c r="AN65" s="116"/>
      <c r="AO65" s="116"/>
      <c r="AP65" s="116"/>
      <c r="AQ65" s="116"/>
      <c r="AR65" s="116"/>
      <c r="AS65" s="116"/>
      <c r="AT65" s="116"/>
      <c r="AU65" s="116"/>
      <c r="AV65" s="116"/>
      <c r="AW65" s="116"/>
      <c r="AX65" s="116"/>
      <c r="AY65" s="116"/>
      <c r="AZ65" s="116"/>
      <c r="BA65" s="116"/>
      <c r="BB65" s="116"/>
      <c r="BC65" s="116"/>
      <c r="BD65" s="116"/>
      <c r="BE65" s="116"/>
      <c r="BF65" s="116"/>
      <c r="BG65" s="116"/>
      <c r="BH65" s="116"/>
      <c r="BI65" s="116"/>
      <c r="BJ65" s="116"/>
      <c r="BK65" s="116"/>
      <c r="BL65" s="116"/>
      <c r="BM65" s="116"/>
      <c r="BN65" s="116"/>
      <c r="BO65" s="116"/>
      <c r="BP65" s="116"/>
      <c r="BQ65" s="116"/>
      <c r="BR65" s="116"/>
      <c r="BS65" s="116"/>
      <c r="BT65" s="116"/>
      <c r="BU65" s="116"/>
      <c r="BV65" s="116"/>
      <c r="BW65" s="116"/>
      <c r="BX65" s="116"/>
      <c r="BY65" s="116"/>
      <c r="BZ65" s="116"/>
      <c r="CA65" s="116"/>
      <c r="CB65" s="116"/>
      <c r="CC65" s="116"/>
      <c r="CD65" s="116"/>
      <c r="CE65" s="116"/>
      <c r="CF65" s="116"/>
      <c r="CG65" s="116"/>
      <c r="CH65" s="116"/>
      <c r="CI65" s="116"/>
      <c r="CJ65" s="116"/>
      <c r="CK65" s="116"/>
      <c r="CL65" s="116"/>
      <c r="CM65" s="116"/>
      <c r="CN65" s="116"/>
      <c r="CO65" s="116"/>
      <c r="CP65" s="116"/>
      <c r="CQ65" s="116"/>
      <c r="CR65" s="116"/>
      <c r="CS65" s="116"/>
      <c r="CT65" s="116"/>
      <c r="CU65" s="116"/>
      <c r="CV65" s="116"/>
      <c r="CW65" s="116"/>
      <c r="CX65" s="116"/>
      <c r="CY65" s="116"/>
      <c r="CZ65" s="116"/>
      <c r="DA65" s="116"/>
      <c r="DB65" s="116"/>
      <c r="DC65" s="116"/>
      <c r="DD65" s="116"/>
      <c r="DE65" s="116"/>
      <c r="DF65" s="116"/>
      <c r="DG65" s="116"/>
      <c r="DH65" s="116"/>
      <c r="DI65" s="116"/>
      <c r="DJ65" s="116"/>
      <c r="DK65" s="116"/>
      <c r="DL65" s="116"/>
      <c r="DM65" s="116"/>
      <c r="DN65" s="116"/>
      <c r="DO65" s="116"/>
      <c r="DP65" s="116"/>
      <c r="DQ65" s="116"/>
      <c r="DR65" s="116"/>
      <c r="DS65" s="116"/>
      <c r="DT65" s="116"/>
      <c r="DU65" s="116"/>
      <c r="DV65" s="116"/>
      <c r="DW65" s="116"/>
      <c r="DX65" s="116"/>
      <c r="DY65" s="116"/>
      <c r="DZ65" s="116"/>
      <c r="EA65" s="116"/>
      <c r="EB65" s="116"/>
      <c r="EC65" s="116"/>
      <c r="ED65" s="116"/>
      <c r="EE65" s="116"/>
      <c r="EF65" s="116"/>
      <c r="EG65" s="116"/>
      <c r="EH65" s="116"/>
      <c r="EI65" s="116"/>
      <c r="EJ65" s="116"/>
      <c r="EK65" s="116"/>
      <c r="EL65" s="116"/>
      <c r="EM65" s="116"/>
      <c r="EN65" s="116"/>
      <c r="EO65" s="116"/>
      <c r="EP65" s="116"/>
      <c r="EQ65" s="116"/>
      <c r="ER65" s="116"/>
      <c r="ES65" s="116"/>
      <c r="ET65" s="116"/>
      <c r="EU65" s="116"/>
      <c r="EV65" s="116"/>
      <c r="EW65" s="116"/>
      <c r="EX65" s="116"/>
      <c r="EY65" s="116"/>
      <c r="EZ65" s="116"/>
      <c r="FA65" s="116"/>
      <c r="FB65" s="116"/>
      <c r="FC65" s="116"/>
      <c r="FD65" s="116"/>
      <c r="FE65" s="116"/>
      <c r="FF65" s="116"/>
      <c r="FG65" s="116"/>
      <c r="FH65" s="116"/>
      <c r="FI65" s="116"/>
      <c r="FJ65" s="116"/>
      <c r="FK65" s="116"/>
      <c r="FL65" s="116"/>
      <c r="FM65" s="116"/>
      <c r="FN65" s="116"/>
      <c r="FO65" s="116"/>
      <c r="FP65" s="116"/>
      <c r="FQ65" s="116"/>
      <c r="FR65" s="116"/>
      <c r="FS65" s="116"/>
      <c r="FT65" s="116"/>
      <c r="FU65" s="116"/>
      <c r="FV65" s="116"/>
      <c r="FW65" s="116"/>
      <c r="FX65" s="116"/>
      <c r="FY65" s="116"/>
      <c r="FZ65" s="116"/>
      <c r="GA65" s="116"/>
      <c r="GB65" s="116"/>
      <c r="GC65" s="116"/>
      <c r="GD65" s="116"/>
      <c r="GE65" s="116"/>
      <c r="GF65" s="116"/>
      <c r="GG65" s="116"/>
      <c r="GH65" s="116"/>
      <c r="GI65" s="116"/>
      <c r="GJ65" s="116"/>
      <c r="GK65" s="116"/>
      <c r="GL65" s="116"/>
      <c r="GM65" s="116"/>
      <c r="GN65" s="116"/>
      <c r="GO65" s="116"/>
      <c r="GP65" s="116"/>
      <c r="GQ65" s="116"/>
      <c r="GR65" s="116"/>
      <c r="GS65" s="116"/>
      <c r="GT65" s="116"/>
      <c r="GU65" s="116"/>
      <c r="GV65" s="116"/>
      <c r="GW65" s="116"/>
      <c r="GX65" s="116"/>
      <c r="GY65" s="116"/>
      <c r="GZ65" s="116"/>
      <c r="HA65" s="116"/>
      <c r="HB65" s="116"/>
      <c r="HC65" s="116"/>
      <c r="HD65" s="116"/>
      <c r="HE65" s="116"/>
      <c r="HF65" s="116"/>
      <c r="HG65" s="116"/>
      <c r="HH65" s="116"/>
      <c r="HI65" s="116"/>
      <c r="HJ65" s="116"/>
      <c r="HK65" s="116"/>
      <c r="HL65" s="116"/>
      <c r="HM65" s="116"/>
      <c r="HN65" s="116"/>
      <c r="HO65" s="116"/>
      <c r="HP65" s="116"/>
      <c r="HQ65" s="116"/>
      <c r="HR65" s="116"/>
      <c r="HS65" s="116"/>
      <c r="HT65" s="116"/>
      <c r="HU65" s="116"/>
      <c r="HV65" s="116"/>
      <c r="HW65" s="116"/>
      <c r="HX65" s="116"/>
      <c r="HY65" s="116"/>
      <c r="HZ65" s="116"/>
      <c r="IA65" s="116"/>
      <c r="IB65" s="116"/>
      <c r="IC65" s="116"/>
      <c r="ID65" s="116"/>
      <c r="IE65" s="116"/>
      <c r="IF65" s="116"/>
      <c r="IG65" s="116"/>
      <c r="IH65" s="116"/>
      <c r="II65" s="116"/>
      <c r="IJ65" s="116"/>
      <c r="IK65" s="116"/>
      <c r="IL65" s="116"/>
      <c r="IM65" s="116"/>
      <c r="IN65" s="116"/>
      <c r="IO65" s="116"/>
      <c r="IP65" s="116"/>
      <c r="IQ65" s="116"/>
      <c r="IR65" s="116"/>
      <c r="IS65" s="116"/>
      <c r="IT65" s="116"/>
      <c r="IU65" s="116"/>
      <c r="IV65" s="116"/>
      <c r="IW65" s="116"/>
      <c r="IX65" s="116"/>
      <c r="IY65" s="116"/>
      <c r="IZ65" s="116"/>
      <c r="JA65" s="116"/>
      <c r="JB65" s="116"/>
      <c r="JC65" s="116"/>
      <c r="JD65" s="116"/>
      <c r="JE65" s="116"/>
      <c r="JF65" s="116"/>
      <c r="JG65" s="116"/>
      <c r="JH65" s="116"/>
      <c r="JI65" s="116"/>
      <c r="JJ65" s="116"/>
      <c r="JK65" s="116"/>
      <c r="JL65" s="116"/>
      <c r="JM65" s="116"/>
      <c r="JN65" s="116"/>
      <c r="JO65" s="116"/>
      <c r="JP65" s="116"/>
      <c r="JQ65" s="116"/>
      <c r="JR65" s="116"/>
      <c r="JS65" s="116"/>
      <c r="JT65" s="116"/>
      <c r="JU65" s="116"/>
      <c r="JV65" s="116"/>
      <c r="JW65" s="116"/>
      <c r="JX65" s="116"/>
      <c r="JY65" s="116"/>
      <c r="JZ65" s="116"/>
      <c r="KA65" s="116"/>
      <c r="KB65" s="116"/>
      <c r="KC65" s="116"/>
      <c r="KD65" s="116"/>
      <c r="KE65" s="116"/>
      <c r="KF65" s="116"/>
      <c r="KG65" s="116"/>
      <c r="KH65" s="116"/>
      <c r="KI65" s="116"/>
      <c r="KJ65" s="116"/>
      <c r="KK65" s="116"/>
      <c r="KL65" s="116"/>
      <c r="KM65" s="116"/>
      <c r="KN65" s="116"/>
      <c r="KO65" s="116"/>
      <c r="KP65" s="116"/>
      <c r="KQ65" s="116"/>
      <c r="KR65" s="116"/>
      <c r="KS65" s="116"/>
      <c r="KT65" s="116"/>
      <c r="KU65" s="116"/>
      <c r="KV65" s="116"/>
      <c r="KW65" s="116"/>
      <c r="KX65" s="116"/>
      <c r="KY65" s="116"/>
      <c r="KZ65" s="116"/>
      <c r="LA65" s="116"/>
      <c r="LB65" s="116"/>
      <c r="LC65" s="116"/>
      <c r="LD65" s="116"/>
      <c r="LE65" s="116"/>
      <c r="LF65" s="116"/>
      <c r="LG65" s="116"/>
      <c r="LH65" s="116"/>
      <c r="LI65" s="116"/>
      <c r="LJ65" s="116"/>
      <c r="LK65" s="116"/>
      <c r="LL65" s="116"/>
      <c r="LM65" s="116"/>
      <c r="LN65" s="116"/>
      <c r="LO65" s="116"/>
      <c r="LP65" s="116"/>
      <c r="LQ65" s="116"/>
      <c r="LR65" s="116"/>
      <c r="LS65" s="116"/>
      <c r="LT65" s="116"/>
      <c r="LU65" s="116"/>
      <c r="LV65" s="116"/>
      <c r="LW65" s="116"/>
      <c r="LX65" s="116"/>
      <c r="LY65" s="116"/>
      <c r="LZ65" s="116"/>
      <c r="MA65" s="116"/>
      <c r="MB65" s="116"/>
      <c r="MC65" s="116"/>
      <c r="MD65" s="116"/>
      <c r="ME65" s="116"/>
      <c r="MF65" s="116"/>
      <c r="MG65" s="116"/>
      <c r="MH65" s="116"/>
      <c r="MI65" s="116"/>
      <c r="MJ65" s="116"/>
      <c r="MK65" s="116"/>
      <c r="ML65" s="116"/>
      <c r="MM65" s="116"/>
      <c r="MN65" s="116"/>
      <c r="MO65" s="116"/>
      <c r="MP65" s="116"/>
      <c r="MQ65" s="116"/>
      <c r="MR65" s="116"/>
      <c r="MS65" s="116"/>
      <c r="MT65" s="116"/>
      <c r="MU65" s="116"/>
      <c r="MV65" s="116"/>
      <c r="MW65" s="116"/>
      <c r="MX65" s="116"/>
      <c r="MY65" s="116"/>
      <c r="MZ65" s="116"/>
      <c r="NA65" s="116"/>
      <c r="NB65" s="116"/>
      <c r="NC65" s="116"/>
      <c r="ND65" s="116"/>
      <c r="NE65" s="116"/>
      <c r="NF65" s="116"/>
      <c r="NG65" s="116"/>
      <c r="NH65" s="116"/>
      <c r="NI65" s="116"/>
      <c r="NJ65" s="116"/>
      <c r="NK65" s="116"/>
      <c r="NL65" s="116"/>
      <c r="NM65" s="116"/>
      <c r="NN65" s="116"/>
      <c r="NO65" s="116"/>
      <c r="NP65" s="116"/>
      <c r="NQ65" s="116"/>
      <c r="NR65" s="116"/>
      <c r="NS65" s="116"/>
      <c r="NT65" s="116"/>
      <c r="NU65" s="116"/>
      <c r="NV65" s="116"/>
      <c r="NW65" s="116"/>
      <c r="NX65" s="116"/>
      <c r="NY65" s="116"/>
      <c r="NZ65" s="116"/>
      <c r="OA65" s="116"/>
      <c r="OB65" s="116"/>
      <c r="OC65" s="116"/>
    </row>
    <row r="66" spans="1:393" s="117" customFormat="1">
      <c r="A66" s="111">
        <v>31120</v>
      </c>
      <c r="B66" s="112" t="s">
        <v>1305</v>
      </c>
      <c r="C66" s="113">
        <v>2104588.71</v>
      </c>
      <c r="D66" s="114">
        <v>1.0728700000000001E-3</v>
      </c>
      <c r="E66" s="114">
        <v>1.0465100000000001E-3</v>
      </c>
      <c r="F66" s="115">
        <v>1.06299E-3</v>
      </c>
      <c r="G66" s="116"/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/>
      <c r="BP66" s="116"/>
      <c r="BQ66" s="116"/>
      <c r="BR66" s="116"/>
      <c r="BS66" s="116"/>
      <c r="BT66" s="116"/>
      <c r="BU66" s="116"/>
      <c r="BV66" s="116"/>
      <c r="BW66" s="116"/>
      <c r="BX66" s="116"/>
      <c r="BY66" s="116"/>
      <c r="BZ66" s="116"/>
      <c r="CA66" s="116"/>
      <c r="CB66" s="116"/>
      <c r="CC66" s="116"/>
      <c r="CD66" s="116"/>
      <c r="CE66" s="116"/>
      <c r="CF66" s="116"/>
      <c r="CG66" s="116"/>
      <c r="CH66" s="116"/>
      <c r="CI66" s="116"/>
      <c r="CJ66" s="116"/>
      <c r="CK66" s="116"/>
      <c r="CL66" s="116"/>
      <c r="CM66" s="116"/>
      <c r="CN66" s="116"/>
      <c r="CO66" s="116"/>
      <c r="CP66" s="116"/>
      <c r="CQ66" s="116"/>
      <c r="CR66" s="116"/>
      <c r="CS66" s="116"/>
      <c r="CT66" s="116"/>
      <c r="CU66" s="116"/>
      <c r="CV66" s="116"/>
      <c r="CW66" s="116"/>
      <c r="CX66" s="116"/>
      <c r="CY66" s="116"/>
      <c r="CZ66" s="116"/>
      <c r="DA66" s="116"/>
      <c r="DB66" s="116"/>
      <c r="DC66" s="116"/>
      <c r="DD66" s="116"/>
      <c r="DE66" s="116"/>
      <c r="DF66" s="116"/>
      <c r="DG66" s="116"/>
      <c r="DH66" s="116"/>
      <c r="DI66" s="116"/>
      <c r="DJ66" s="116"/>
      <c r="DK66" s="116"/>
      <c r="DL66" s="116"/>
      <c r="DM66" s="116"/>
      <c r="DN66" s="116"/>
      <c r="DO66" s="116"/>
      <c r="DP66" s="116"/>
      <c r="DQ66" s="116"/>
      <c r="DR66" s="116"/>
      <c r="DS66" s="116"/>
      <c r="DT66" s="116"/>
      <c r="DU66" s="116"/>
      <c r="DV66" s="116"/>
      <c r="DW66" s="116"/>
      <c r="DX66" s="116"/>
      <c r="DY66" s="116"/>
      <c r="DZ66" s="116"/>
      <c r="EA66" s="116"/>
      <c r="EB66" s="116"/>
      <c r="EC66" s="116"/>
      <c r="ED66" s="116"/>
      <c r="EE66" s="116"/>
      <c r="EF66" s="116"/>
      <c r="EG66" s="116"/>
      <c r="EH66" s="116"/>
      <c r="EI66" s="116"/>
      <c r="EJ66" s="116"/>
      <c r="EK66" s="116"/>
      <c r="EL66" s="116"/>
      <c r="EM66" s="116"/>
      <c r="EN66" s="116"/>
      <c r="EO66" s="116"/>
      <c r="EP66" s="116"/>
      <c r="EQ66" s="116"/>
      <c r="ER66" s="116"/>
      <c r="ES66" s="116"/>
      <c r="ET66" s="116"/>
      <c r="EU66" s="116"/>
      <c r="EV66" s="116"/>
      <c r="EW66" s="116"/>
      <c r="EX66" s="116"/>
      <c r="EY66" s="116"/>
      <c r="EZ66" s="116"/>
      <c r="FA66" s="116"/>
      <c r="FB66" s="116"/>
      <c r="FC66" s="116"/>
      <c r="FD66" s="116"/>
      <c r="FE66" s="116"/>
      <c r="FF66" s="116"/>
      <c r="FG66" s="116"/>
      <c r="FH66" s="116"/>
      <c r="FI66" s="116"/>
      <c r="FJ66" s="116"/>
      <c r="FK66" s="116"/>
      <c r="FL66" s="116"/>
      <c r="FM66" s="116"/>
      <c r="FN66" s="116"/>
      <c r="FO66" s="116"/>
      <c r="FP66" s="116"/>
      <c r="FQ66" s="116"/>
      <c r="FR66" s="116"/>
      <c r="FS66" s="116"/>
      <c r="FT66" s="116"/>
      <c r="FU66" s="116"/>
      <c r="FV66" s="116"/>
      <c r="FW66" s="116"/>
      <c r="FX66" s="116"/>
      <c r="FY66" s="116"/>
      <c r="FZ66" s="116"/>
      <c r="GA66" s="116"/>
      <c r="GB66" s="116"/>
      <c r="GC66" s="116"/>
      <c r="GD66" s="116"/>
      <c r="GE66" s="116"/>
      <c r="GF66" s="116"/>
      <c r="GG66" s="116"/>
      <c r="GH66" s="116"/>
      <c r="GI66" s="116"/>
      <c r="GJ66" s="116"/>
      <c r="GK66" s="116"/>
      <c r="GL66" s="116"/>
      <c r="GM66" s="116"/>
      <c r="GN66" s="116"/>
      <c r="GO66" s="116"/>
      <c r="GP66" s="116"/>
      <c r="GQ66" s="116"/>
      <c r="GR66" s="116"/>
      <c r="GS66" s="116"/>
      <c r="GT66" s="116"/>
      <c r="GU66" s="116"/>
      <c r="GV66" s="116"/>
      <c r="GW66" s="116"/>
      <c r="GX66" s="116"/>
      <c r="GY66" s="116"/>
      <c r="GZ66" s="116"/>
      <c r="HA66" s="116"/>
      <c r="HB66" s="116"/>
      <c r="HC66" s="116"/>
      <c r="HD66" s="116"/>
      <c r="HE66" s="116"/>
      <c r="HF66" s="116"/>
      <c r="HG66" s="116"/>
      <c r="HH66" s="116"/>
      <c r="HI66" s="116"/>
      <c r="HJ66" s="116"/>
      <c r="HK66" s="116"/>
      <c r="HL66" s="116"/>
      <c r="HM66" s="116"/>
      <c r="HN66" s="116"/>
      <c r="HO66" s="116"/>
      <c r="HP66" s="116"/>
      <c r="HQ66" s="116"/>
      <c r="HR66" s="116"/>
      <c r="HS66" s="116"/>
      <c r="HT66" s="116"/>
      <c r="HU66" s="116"/>
      <c r="HV66" s="116"/>
      <c r="HW66" s="116"/>
      <c r="HX66" s="116"/>
      <c r="HY66" s="116"/>
      <c r="HZ66" s="116"/>
      <c r="IA66" s="116"/>
      <c r="IB66" s="116"/>
      <c r="IC66" s="116"/>
      <c r="ID66" s="116"/>
      <c r="IE66" s="116"/>
      <c r="IF66" s="116"/>
      <c r="IG66" s="116"/>
      <c r="IH66" s="116"/>
      <c r="II66" s="116"/>
      <c r="IJ66" s="116"/>
      <c r="IK66" s="116"/>
      <c r="IL66" s="116"/>
      <c r="IM66" s="116"/>
      <c r="IN66" s="116"/>
      <c r="IO66" s="116"/>
      <c r="IP66" s="116"/>
      <c r="IQ66" s="116"/>
      <c r="IR66" s="116"/>
      <c r="IS66" s="116"/>
      <c r="IT66" s="116"/>
      <c r="IU66" s="116"/>
      <c r="IV66" s="116"/>
      <c r="IW66" s="116"/>
      <c r="IX66" s="116"/>
      <c r="IY66" s="116"/>
      <c r="IZ66" s="116"/>
      <c r="JA66" s="116"/>
      <c r="JB66" s="116"/>
      <c r="JC66" s="116"/>
      <c r="JD66" s="116"/>
      <c r="JE66" s="116"/>
      <c r="JF66" s="116"/>
      <c r="JG66" s="116"/>
      <c r="JH66" s="116"/>
      <c r="JI66" s="116"/>
      <c r="JJ66" s="116"/>
      <c r="JK66" s="116"/>
      <c r="JL66" s="116"/>
      <c r="JM66" s="116"/>
      <c r="JN66" s="116"/>
      <c r="JO66" s="116"/>
      <c r="JP66" s="116"/>
      <c r="JQ66" s="116"/>
      <c r="JR66" s="116"/>
      <c r="JS66" s="116"/>
      <c r="JT66" s="116"/>
      <c r="JU66" s="116"/>
      <c r="JV66" s="116"/>
      <c r="JW66" s="116"/>
      <c r="JX66" s="116"/>
      <c r="JY66" s="116"/>
      <c r="JZ66" s="116"/>
      <c r="KA66" s="116"/>
      <c r="KB66" s="116"/>
      <c r="KC66" s="116"/>
      <c r="KD66" s="116"/>
      <c r="KE66" s="116"/>
      <c r="KF66" s="116"/>
      <c r="KG66" s="116"/>
      <c r="KH66" s="116"/>
      <c r="KI66" s="116"/>
      <c r="KJ66" s="116"/>
      <c r="KK66" s="116"/>
      <c r="KL66" s="116"/>
      <c r="KM66" s="116"/>
      <c r="KN66" s="116"/>
      <c r="KO66" s="116"/>
      <c r="KP66" s="116"/>
      <c r="KQ66" s="116"/>
      <c r="KR66" s="116"/>
      <c r="KS66" s="116"/>
      <c r="KT66" s="116"/>
      <c r="KU66" s="116"/>
      <c r="KV66" s="116"/>
      <c r="KW66" s="116"/>
      <c r="KX66" s="116"/>
      <c r="KY66" s="116"/>
      <c r="KZ66" s="116"/>
      <c r="LA66" s="116"/>
      <c r="LB66" s="116"/>
      <c r="LC66" s="116"/>
      <c r="LD66" s="116"/>
      <c r="LE66" s="116"/>
      <c r="LF66" s="116"/>
      <c r="LG66" s="116"/>
      <c r="LH66" s="116"/>
      <c r="LI66" s="116"/>
      <c r="LJ66" s="116"/>
      <c r="LK66" s="116"/>
      <c r="LL66" s="116"/>
      <c r="LM66" s="116"/>
      <c r="LN66" s="116"/>
      <c r="LO66" s="116"/>
      <c r="LP66" s="116"/>
      <c r="LQ66" s="116"/>
      <c r="LR66" s="116"/>
      <c r="LS66" s="116"/>
      <c r="LT66" s="116"/>
      <c r="LU66" s="116"/>
      <c r="LV66" s="116"/>
      <c r="LW66" s="116"/>
      <c r="LX66" s="116"/>
      <c r="LY66" s="116"/>
      <c r="LZ66" s="116"/>
      <c r="MA66" s="116"/>
      <c r="MB66" s="116"/>
      <c r="MC66" s="116"/>
      <c r="MD66" s="116"/>
      <c r="ME66" s="116"/>
      <c r="MF66" s="116"/>
      <c r="MG66" s="116"/>
      <c r="MH66" s="116"/>
      <c r="MI66" s="116"/>
      <c r="MJ66" s="116"/>
      <c r="MK66" s="116"/>
      <c r="ML66" s="116"/>
      <c r="MM66" s="116"/>
      <c r="MN66" s="116"/>
      <c r="MO66" s="116"/>
      <c r="MP66" s="116"/>
      <c r="MQ66" s="116"/>
      <c r="MR66" s="116"/>
      <c r="MS66" s="116"/>
      <c r="MT66" s="116"/>
      <c r="MU66" s="116"/>
      <c r="MV66" s="116"/>
      <c r="MW66" s="116"/>
      <c r="MX66" s="116"/>
      <c r="MY66" s="116"/>
      <c r="MZ66" s="116"/>
      <c r="NA66" s="116"/>
      <c r="NB66" s="116"/>
      <c r="NC66" s="116"/>
      <c r="ND66" s="116"/>
      <c r="NE66" s="116"/>
      <c r="NF66" s="116"/>
      <c r="NG66" s="116"/>
      <c r="NH66" s="116"/>
      <c r="NI66" s="116"/>
      <c r="NJ66" s="116"/>
      <c r="NK66" s="116"/>
      <c r="NL66" s="116"/>
      <c r="NM66" s="116"/>
      <c r="NN66" s="116"/>
      <c r="NO66" s="116"/>
      <c r="NP66" s="116"/>
      <c r="NQ66" s="116"/>
      <c r="NR66" s="116"/>
      <c r="NS66" s="116"/>
      <c r="NT66" s="116"/>
      <c r="NU66" s="116"/>
      <c r="NV66" s="116"/>
      <c r="NW66" s="116"/>
      <c r="NX66" s="116"/>
      <c r="NY66" s="116"/>
      <c r="NZ66" s="116"/>
      <c r="OA66" s="116"/>
      <c r="OB66" s="116"/>
      <c r="OC66" s="116"/>
    </row>
    <row r="67" spans="1:393" s="117" customFormat="1">
      <c r="A67" s="111">
        <v>31125</v>
      </c>
      <c r="B67" s="112" t="s">
        <v>1306</v>
      </c>
      <c r="C67" s="113">
        <v>2121354.8199999998</v>
      </c>
      <c r="D67" s="114">
        <v>1.0814100000000001E-3</v>
      </c>
      <c r="E67" s="114">
        <v>1.05485E-3</v>
      </c>
      <c r="F67" s="115">
        <v>1.07145E-3</v>
      </c>
      <c r="G67" s="116"/>
      <c r="H67" s="116"/>
      <c r="I67" s="116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6"/>
      <c r="BK67" s="116"/>
      <c r="BL67" s="116"/>
      <c r="BM67" s="116"/>
      <c r="BN67" s="116"/>
      <c r="BO67" s="116"/>
      <c r="BP67" s="116"/>
      <c r="BQ67" s="116"/>
      <c r="BR67" s="116"/>
      <c r="BS67" s="116"/>
      <c r="BT67" s="116"/>
      <c r="BU67" s="116"/>
      <c r="BV67" s="116"/>
      <c r="BW67" s="116"/>
      <c r="BX67" s="116"/>
      <c r="BY67" s="116"/>
      <c r="BZ67" s="116"/>
      <c r="CA67" s="116"/>
      <c r="CB67" s="116"/>
      <c r="CC67" s="116"/>
      <c r="CD67" s="116"/>
      <c r="CE67" s="116"/>
      <c r="CF67" s="116"/>
      <c r="CG67" s="116"/>
      <c r="CH67" s="116"/>
      <c r="CI67" s="116"/>
      <c r="CJ67" s="116"/>
      <c r="CK67" s="116"/>
      <c r="CL67" s="116"/>
      <c r="CM67" s="116"/>
      <c r="CN67" s="116"/>
      <c r="CO67" s="116"/>
      <c r="CP67" s="116"/>
      <c r="CQ67" s="116"/>
      <c r="CR67" s="116"/>
      <c r="CS67" s="116"/>
      <c r="CT67" s="116"/>
      <c r="CU67" s="116"/>
      <c r="CV67" s="116"/>
      <c r="CW67" s="116"/>
      <c r="CX67" s="116"/>
      <c r="CY67" s="116"/>
      <c r="CZ67" s="116"/>
      <c r="DA67" s="116"/>
      <c r="DB67" s="116"/>
      <c r="DC67" s="116"/>
      <c r="DD67" s="116"/>
      <c r="DE67" s="116"/>
      <c r="DF67" s="116"/>
      <c r="DG67" s="116"/>
      <c r="DH67" s="116"/>
      <c r="DI67" s="116"/>
      <c r="DJ67" s="116"/>
      <c r="DK67" s="116"/>
      <c r="DL67" s="116"/>
      <c r="DM67" s="116"/>
      <c r="DN67" s="116"/>
      <c r="DO67" s="116"/>
      <c r="DP67" s="116"/>
      <c r="DQ67" s="116"/>
      <c r="DR67" s="116"/>
      <c r="DS67" s="116"/>
      <c r="DT67" s="116"/>
      <c r="DU67" s="116"/>
      <c r="DV67" s="116"/>
      <c r="DW67" s="116"/>
      <c r="DX67" s="116"/>
      <c r="DY67" s="116"/>
      <c r="DZ67" s="116"/>
      <c r="EA67" s="116"/>
      <c r="EB67" s="116"/>
      <c r="EC67" s="116"/>
      <c r="ED67" s="116"/>
      <c r="EE67" s="116"/>
      <c r="EF67" s="116"/>
      <c r="EG67" s="116"/>
      <c r="EH67" s="116"/>
      <c r="EI67" s="116"/>
      <c r="EJ67" s="116"/>
      <c r="EK67" s="116"/>
      <c r="EL67" s="116"/>
      <c r="EM67" s="116"/>
      <c r="EN67" s="116"/>
      <c r="EO67" s="116"/>
      <c r="EP67" s="116"/>
      <c r="EQ67" s="116"/>
      <c r="ER67" s="116"/>
      <c r="ES67" s="116"/>
      <c r="ET67" s="116"/>
      <c r="EU67" s="116"/>
      <c r="EV67" s="116"/>
      <c r="EW67" s="116"/>
      <c r="EX67" s="116"/>
      <c r="EY67" s="116"/>
      <c r="EZ67" s="116"/>
      <c r="FA67" s="116"/>
      <c r="FB67" s="116"/>
      <c r="FC67" s="116"/>
      <c r="FD67" s="116"/>
      <c r="FE67" s="116"/>
      <c r="FF67" s="116"/>
      <c r="FG67" s="116"/>
      <c r="FH67" s="116"/>
      <c r="FI67" s="116"/>
      <c r="FJ67" s="116"/>
      <c r="FK67" s="116"/>
      <c r="FL67" s="116"/>
      <c r="FM67" s="116"/>
      <c r="FN67" s="116"/>
      <c r="FO67" s="116"/>
      <c r="FP67" s="116"/>
      <c r="FQ67" s="116"/>
      <c r="FR67" s="116"/>
      <c r="FS67" s="116"/>
      <c r="FT67" s="116"/>
      <c r="FU67" s="116"/>
      <c r="FV67" s="116"/>
      <c r="FW67" s="116"/>
      <c r="FX67" s="116"/>
      <c r="FY67" s="116"/>
      <c r="FZ67" s="116"/>
      <c r="GA67" s="116"/>
      <c r="GB67" s="116"/>
      <c r="GC67" s="116"/>
      <c r="GD67" s="116"/>
      <c r="GE67" s="116"/>
      <c r="GF67" s="116"/>
      <c r="GG67" s="116"/>
      <c r="GH67" s="116"/>
      <c r="GI67" s="116"/>
      <c r="GJ67" s="116"/>
      <c r="GK67" s="116"/>
      <c r="GL67" s="116"/>
      <c r="GM67" s="116"/>
      <c r="GN67" s="116"/>
      <c r="GO67" s="116"/>
      <c r="GP67" s="116"/>
      <c r="GQ67" s="116"/>
      <c r="GR67" s="116"/>
      <c r="GS67" s="116"/>
      <c r="GT67" s="116"/>
      <c r="GU67" s="116"/>
      <c r="GV67" s="116"/>
      <c r="GW67" s="116"/>
      <c r="GX67" s="116"/>
      <c r="GY67" s="116"/>
      <c r="GZ67" s="116"/>
      <c r="HA67" s="116"/>
      <c r="HB67" s="116"/>
      <c r="HC67" s="116"/>
      <c r="HD67" s="116"/>
      <c r="HE67" s="116"/>
      <c r="HF67" s="116"/>
      <c r="HG67" s="116"/>
      <c r="HH67" s="116"/>
      <c r="HI67" s="116"/>
      <c r="HJ67" s="116"/>
      <c r="HK67" s="116"/>
      <c r="HL67" s="116"/>
      <c r="HM67" s="116"/>
      <c r="HN67" s="116"/>
      <c r="HO67" s="116"/>
      <c r="HP67" s="116"/>
      <c r="HQ67" s="116"/>
      <c r="HR67" s="116"/>
      <c r="HS67" s="116"/>
      <c r="HT67" s="116"/>
      <c r="HU67" s="116"/>
      <c r="HV67" s="116"/>
      <c r="HW67" s="116"/>
      <c r="HX67" s="116"/>
      <c r="HY67" s="116"/>
      <c r="HZ67" s="116"/>
      <c r="IA67" s="116"/>
      <c r="IB67" s="116"/>
      <c r="IC67" s="116"/>
      <c r="ID67" s="116"/>
      <c r="IE67" s="116"/>
      <c r="IF67" s="116"/>
      <c r="IG67" s="116"/>
      <c r="IH67" s="116"/>
      <c r="II67" s="116"/>
      <c r="IJ67" s="116"/>
      <c r="IK67" s="116"/>
      <c r="IL67" s="116"/>
      <c r="IM67" s="116"/>
      <c r="IN67" s="116"/>
      <c r="IO67" s="116"/>
      <c r="IP67" s="116"/>
      <c r="IQ67" s="116"/>
      <c r="IR67" s="116"/>
      <c r="IS67" s="116"/>
      <c r="IT67" s="116"/>
      <c r="IU67" s="116"/>
      <c r="IV67" s="116"/>
      <c r="IW67" s="116"/>
      <c r="IX67" s="116"/>
      <c r="IY67" s="116"/>
      <c r="IZ67" s="116"/>
      <c r="JA67" s="116"/>
      <c r="JB67" s="116"/>
      <c r="JC67" s="116"/>
      <c r="JD67" s="116"/>
      <c r="JE67" s="116"/>
      <c r="JF67" s="116"/>
      <c r="JG67" s="116"/>
      <c r="JH67" s="116"/>
      <c r="JI67" s="116"/>
      <c r="JJ67" s="116"/>
      <c r="JK67" s="116"/>
      <c r="JL67" s="116"/>
      <c r="JM67" s="116"/>
      <c r="JN67" s="116"/>
      <c r="JO67" s="116"/>
      <c r="JP67" s="116"/>
      <c r="JQ67" s="116"/>
      <c r="JR67" s="116"/>
      <c r="JS67" s="116"/>
      <c r="JT67" s="116"/>
      <c r="JU67" s="116"/>
      <c r="JV67" s="116"/>
      <c r="JW67" s="116"/>
      <c r="JX67" s="116"/>
      <c r="JY67" s="116"/>
      <c r="JZ67" s="116"/>
      <c r="KA67" s="116"/>
      <c r="KB67" s="116"/>
      <c r="KC67" s="116"/>
      <c r="KD67" s="116"/>
      <c r="KE67" s="116"/>
      <c r="KF67" s="116"/>
      <c r="KG67" s="116"/>
      <c r="KH67" s="116"/>
      <c r="KI67" s="116"/>
      <c r="KJ67" s="116"/>
      <c r="KK67" s="116"/>
      <c r="KL67" s="116"/>
      <c r="KM67" s="116"/>
      <c r="KN67" s="116"/>
      <c r="KO67" s="116"/>
      <c r="KP67" s="116"/>
      <c r="KQ67" s="116"/>
      <c r="KR67" s="116"/>
      <c r="KS67" s="116"/>
      <c r="KT67" s="116"/>
      <c r="KU67" s="116"/>
      <c r="KV67" s="116"/>
      <c r="KW67" s="116"/>
      <c r="KX67" s="116"/>
      <c r="KY67" s="116"/>
      <c r="KZ67" s="116"/>
      <c r="LA67" s="116"/>
      <c r="LB67" s="116"/>
      <c r="LC67" s="116"/>
      <c r="LD67" s="116"/>
      <c r="LE67" s="116"/>
      <c r="LF67" s="116"/>
      <c r="LG67" s="116"/>
      <c r="LH67" s="116"/>
      <c r="LI67" s="116"/>
      <c r="LJ67" s="116"/>
      <c r="LK67" s="116"/>
      <c r="LL67" s="116"/>
      <c r="LM67" s="116"/>
      <c r="LN67" s="116"/>
      <c r="LO67" s="116"/>
      <c r="LP67" s="116"/>
      <c r="LQ67" s="116"/>
      <c r="LR67" s="116"/>
      <c r="LS67" s="116"/>
      <c r="LT67" s="116"/>
      <c r="LU67" s="116"/>
      <c r="LV67" s="116"/>
      <c r="LW67" s="116"/>
      <c r="LX67" s="116"/>
      <c r="LY67" s="116"/>
      <c r="LZ67" s="116"/>
      <c r="MA67" s="116"/>
      <c r="MB67" s="116"/>
      <c r="MC67" s="116"/>
      <c r="MD67" s="116"/>
      <c r="ME67" s="116"/>
      <c r="MF67" s="116"/>
      <c r="MG67" s="116"/>
      <c r="MH67" s="116"/>
      <c r="MI67" s="116"/>
      <c r="MJ67" s="116"/>
      <c r="MK67" s="116"/>
      <c r="ML67" s="116"/>
      <c r="MM67" s="116"/>
      <c r="MN67" s="116"/>
      <c r="MO67" s="116"/>
      <c r="MP67" s="116"/>
      <c r="MQ67" s="116"/>
      <c r="MR67" s="116"/>
      <c r="MS67" s="116"/>
      <c r="MT67" s="116"/>
      <c r="MU67" s="116"/>
      <c r="MV67" s="116"/>
      <c r="MW67" s="116"/>
      <c r="MX67" s="116"/>
      <c r="MY67" s="116"/>
      <c r="MZ67" s="116"/>
      <c r="NA67" s="116"/>
      <c r="NB67" s="116"/>
      <c r="NC67" s="116"/>
      <c r="ND67" s="116"/>
      <c r="NE67" s="116"/>
      <c r="NF67" s="116"/>
      <c r="NG67" s="116"/>
      <c r="NH67" s="116"/>
      <c r="NI67" s="116"/>
      <c r="NJ67" s="116"/>
      <c r="NK67" s="116"/>
      <c r="NL67" s="116"/>
      <c r="NM67" s="116"/>
      <c r="NN67" s="116"/>
      <c r="NO67" s="116"/>
      <c r="NP67" s="116"/>
      <c r="NQ67" s="116"/>
      <c r="NR67" s="116"/>
      <c r="NS67" s="116"/>
      <c r="NT67" s="116"/>
      <c r="NU67" s="116"/>
      <c r="NV67" s="116"/>
      <c r="NW67" s="116"/>
      <c r="NX67" s="116"/>
      <c r="NY67" s="116"/>
      <c r="NZ67" s="116"/>
      <c r="OA67" s="116"/>
      <c r="OB67" s="116"/>
      <c r="OC67" s="116"/>
    </row>
    <row r="68" spans="1:393" s="117" customFormat="1">
      <c r="A68" s="111">
        <v>31136</v>
      </c>
      <c r="B68" s="112" t="s">
        <v>1308</v>
      </c>
      <c r="C68" s="113">
        <v>187207.98</v>
      </c>
      <c r="D68" s="114">
        <v>9.5429999999999999E-5</v>
      </c>
      <c r="E68" s="114">
        <v>9.3090000000000005E-5</v>
      </c>
      <c r="F68" s="115">
        <v>9.4549999999999994E-5</v>
      </c>
      <c r="G68" s="116"/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116"/>
      <c r="BB68" s="116"/>
      <c r="BC68" s="116"/>
      <c r="BD68" s="116"/>
      <c r="BE68" s="116"/>
      <c r="BF68" s="116"/>
      <c r="BG68" s="116"/>
      <c r="BH68" s="116"/>
      <c r="BI68" s="116"/>
      <c r="BJ68" s="116"/>
      <c r="BK68" s="116"/>
      <c r="BL68" s="116"/>
      <c r="BM68" s="116"/>
      <c r="BN68" s="116"/>
      <c r="BO68" s="116"/>
      <c r="BP68" s="116"/>
      <c r="BQ68" s="116"/>
      <c r="BR68" s="116"/>
      <c r="BS68" s="116"/>
      <c r="BT68" s="116"/>
      <c r="BU68" s="116"/>
      <c r="BV68" s="116"/>
      <c r="BW68" s="116"/>
      <c r="BX68" s="116"/>
      <c r="BY68" s="116"/>
      <c r="BZ68" s="116"/>
      <c r="CA68" s="116"/>
      <c r="CB68" s="116"/>
      <c r="CC68" s="116"/>
      <c r="CD68" s="116"/>
      <c r="CE68" s="116"/>
      <c r="CF68" s="116"/>
      <c r="CG68" s="116"/>
      <c r="CH68" s="116"/>
      <c r="CI68" s="116"/>
      <c r="CJ68" s="116"/>
      <c r="CK68" s="116"/>
      <c r="CL68" s="116"/>
      <c r="CM68" s="116"/>
      <c r="CN68" s="116"/>
      <c r="CO68" s="116"/>
      <c r="CP68" s="116"/>
      <c r="CQ68" s="116"/>
      <c r="CR68" s="116"/>
      <c r="CS68" s="116"/>
      <c r="CT68" s="116"/>
      <c r="CU68" s="116"/>
      <c r="CV68" s="116"/>
      <c r="CW68" s="116"/>
      <c r="CX68" s="116"/>
      <c r="CY68" s="116"/>
      <c r="CZ68" s="116"/>
      <c r="DA68" s="116"/>
      <c r="DB68" s="116"/>
      <c r="DC68" s="116"/>
      <c r="DD68" s="116"/>
      <c r="DE68" s="116"/>
      <c r="DF68" s="116"/>
      <c r="DG68" s="116"/>
      <c r="DH68" s="116"/>
      <c r="DI68" s="116"/>
      <c r="DJ68" s="116"/>
      <c r="DK68" s="116"/>
      <c r="DL68" s="116"/>
      <c r="DM68" s="116"/>
      <c r="DN68" s="116"/>
      <c r="DO68" s="116"/>
      <c r="DP68" s="116"/>
      <c r="DQ68" s="116"/>
      <c r="DR68" s="116"/>
      <c r="DS68" s="116"/>
      <c r="DT68" s="116"/>
      <c r="DU68" s="116"/>
      <c r="DV68" s="116"/>
      <c r="DW68" s="116"/>
      <c r="DX68" s="116"/>
      <c r="DY68" s="116"/>
      <c r="DZ68" s="116"/>
      <c r="EA68" s="116"/>
      <c r="EB68" s="116"/>
      <c r="EC68" s="116"/>
      <c r="ED68" s="116"/>
      <c r="EE68" s="116"/>
      <c r="EF68" s="116"/>
      <c r="EG68" s="116"/>
      <c r="EH68" s="116"/>
      <c r="EI68" s="116"/>
      <c r="EJ68" s="116"/>
      <c r="EK68" s="116"/>
      <c r="EL68" s="116"/>
      <c r="EM68" s="116"/>
      <c r="EN68" s="116"/>
      <c r="EO68" s="116"/>
      <c r="EP68" s="116"/>
      <c r="EQ68" s="116"/>
      <c r="ER68" s="116"/>
      <c r="ES68" s="116"/>
      <c r="ET68" s="116"/>
      <c r="EU68" s="116"/>
      <c r="EV68" s="116"/>
      <c r="EW68" s="116"/>
      <c r="EX68" s="116"/>
      <c r="EY68" s="116"/>
      <c r="EZ68" s="116"/>
      <c r="FA68" s="116"/>
      <c r="FB68" s="116"/>
      <c r="FC68" s="116"/>
      <c r="FD68" s="116"/>
      <c r="FE68" s="116"/>
      <c r="FF68" s="116"/>
      <c r="FG68" s="116"/>
      <c r="FH68" s="116"/>
      <c r="FI68" s="116"/>
      <c r="FJ68" s="116"/>
      <c r="FK68" s="116"/>
      <c r="FL68" s="116"/>
      <c r="FM68" s="116"/>
      <c r="FN68" s="116"/>
      <c r="FO68" s="116"/>
      <c r="FP68" s="116"/>
      <c r="FQ68" s="116"/>
      <c r="FR68" s="116"/>
      <c r="FS68" s="116"/>
      <c r="FT68" s="116"/>
      <c r="FU68" s="116"/>
      <c r="FV68" s="116"/>
      <c r="FW68" s="116"/>
      <c r="FX68" s="116"/>
      <c r="FY68" s="116"/>
      <c r="FZ68" s="116"/>
      <c r="GA68" s="116"/>
      <c r="GB68" s="116"/>
      <c r="GC68" s="116"/>
      <c r="GD68" s="116"/>
      <c r="GE68" s="116"/>
      <c r="GF68" s="116"/>
      <c r="GG68" s="116"/>
      <c r="GH68" s="116"/>
      <c r="GI68" s="116"/>
      <c r="GJ68" s="116"/>
      <c r="GK68" s="116"/>
      <c r="GL68" s="116"/>
      <c r="GM68" s="116"/>
      <c r="GN68" s="116"/>
      <c r="GO68" s="116"/>
      <c r="GP68" s="116"/>
      <c r="GQ68" s="116"/>
      <c r="GR68" s="116"/>
      <c r="GS68" s="116"/>
      <c r="GT68" s="116"/>
      <c r="GU68" s="116"/>
      <c r="GV68" s="116"/>
      <c r="GW68" s="116"/>
      <c r="GX68" s="116"/>
      <c r="GY68" s="116"/>
      <c r="GZ68" s="116"/>
      <c r="HA68" s="116"/>
      <c r="HB68" s="116"/>
      <c r="HC68" s="116"/>
      <c r="HD68" s="116"/>
      <c r="HE68" s="116"/>
      <c r="HF68" s="116"/>
      <c r="HG68" s="116"/>
      <c r="HH68" s="116"/>
      <c r="HI68" s="116"/>
      <c r="HJ68" s="116"/>
      <c r="HK68" s="116"/>
      <c r="HL68" s="116"/>
      <c r="HM68" s="116"/>
      <c r="HN68" s="116"/>
      <c r="HO68" s="116"/>
      <c r="HP68" s="116"/>
      <c r="HQ68" s="116"/>
      <c r="HR68" s="116"/>
      <c r="HS68" s="116"/>
      <c r="HT68" s="116"/>
      <c r="HU68" s="116"/>
      <c r="HV68" s="116"/>
      <c r="HW68" s="116"/>
      <c r="HX68" s="116"/>
      <c r="HY68" s="116"/>
      <c r="HZ68" s="116"/>
      <c r="IA68" s="116"/>
      <c r="IB68" s="116"/>
      <c r="IC68" s="116"/>
      <c r="ID68" s="116"/>
      <c r="IE68" s="116"/>
      <c r="IF68" s="116"/>
      <c r="IG68" s="116"/>
      <c r="IH68" s="116"/>
      <c r="II68" s="116"/>
      <c r="IJ68" s="116"/>
      <c r="IK68" s="116"/>
      <c r="IL68" s="116"/>
      <c r="IM68" s="116"/>
      <c r="IN68" s="116"/>
      <c r="IO68" s="116"/>
      <c r="IP68" s="116"/>
      <c r="IQ68" s="116"/>
      <c r="IR68" s="116"/>
      <c r="IS68" s="116"/>
      <c r="IT68" s="116"/>
      <c r="IU68" s="116"/>
      <c r="IV68" s="116"/>
      <c r="IW68" s="116"/>
      <c r="IX68" s="116"/>
      <c r="IY68" s="116"/>
      <c r="IZ68" s="116"/>
      <c r="JA68" s="116"/>
      <c r="JB68" s="116"/>
      <c r="JC68" s="116"/>
      <c r="JD68" s="116"/>
      <c r="JE68" s="116"/>
      <c r="JF68" s="116"/>
      <c r="JG68" s="116"/>
      <c r="JH68" s="116"/>
      <c r="JI68" s="116"/>
      <c r="JJ68" s="116"/>
      <c r="JK68" s="116"/>
      <c r="JL68" s="116"/>
      <c r="JM68" s="116"/>
      <c r="JN68" s="116"/>
      <c r="JO68" s="116"/>
      <c r="JP68" s="116"/>
      <c r="JQ68" s="116"/>
      <c r="JR68" s="116"/>
      <c r="JS68" s="116"/>
      <c r="JT68" s="116"/>
      <c r="JU68" s="116"/>
      <c r="JV68" s="116"/>
      <c r="JW68" s="116"/>
      <c r="JX68" s="116"/>
      <c r="JY68" s="116"/>
      <c r="JZ68" s="116"/>
      <c r="KA68" s="116"/>
      <c r="KB68" s="116"/>
      <c r="KC68" s="116"/>
      <c r="KD68" s="116"/>
      <c r="KE68" s="116"/>
      <c r="KF68" s="116"/>
      <c r="KG68" s="116"/>
      <c r="KH68" s="116"/>
      <c r="KI68" s="116"/>
      <c r="KJ68" s="116"/>
      <c r="KK68" s="116"/>
      <c r="KL68" s="116"/>
      <c r="KM68" s="116"/>
      <c r="KN68" s="116"/>
      <c r="KO68" s="116"/>
      <c r="KP68" s="116"/>
      <c r="KQ68" s="116"/>
      <c r="KR68" s="116"/>
      <c r="KS68" s="116"/>
      <c r="KT68" s="116"/>
      <c r="KU68" s="116"/>
      <c r="KV68" s="116"/>
      <c r="KW68" s="116"/>
      <c r="KX68" s="116"/>
      <c r="KY68" s="116"/>
      <c r="KZ68" s="116"/>
      <c r="LA68" s="116"/>
      <c r="LB68" s="116"/>
      <c r="LC68" s="116"/>
      <c r="LD68" s="116"/>
      <c r="LE68" s="116"/>
      <c r="LF68" s="116"/>
      <c r="LG68" s="116"/>
      <c r="LH68" s="116"/>
      <c r="LI68" s="116"/>
      <c r="LJ68" s="116"/>
      <c r="LK68" s="116"/>
      <c r="LL68" s="116"/>
      <c r="LM68" s="116"/>
      <c r="LN68" s="116"/>
      <c r="LO68" s="116"/>
      <c r="LP68" s="116"/>
      <c r="LQ68" s="116"/>
      <c r="LR68" s="116"/>
      <c r="LS68" s="116"/>
      <c r="LT68" s="116"/>
      <c r="LU68" s="116"/>
      <c r="LV68" s="116"/>
      <c r="LW68" s="116"/>
      <c r="LX68" s="116"/>
      <c r="LY68" s="116"/>
      <c r="LZ68" s="116"/>
      <c r="MA68" s="116"/>
      <c r="MB68" s="116"/>
      <c r="MC68" s="116"/>
      <c r="MD68" s="116"/>
      <c r="ME68" s="116"/>
      <c r="MF68" s="116"/>
      <c r="MG68" s="116"/>
      <c r="MH68" s="116"/>
      <c r="MI68" s="116"/>
      <c r="MJ68" s="116"/>
      <c r="MK68" s="116"/>
      <c r="ML68" s="116"/>
      <c r="MM68" s="116"/>
      <c r="MN68" s="116"/>
      <c r="MO68" s="116"/>
      <c r="MP68" s="116"/>
      <c r="MQ68" s="116"/>
      <c r="MR68" s="116"/>
      <c r="MS68" s="116"/>
      <c r="MT68" s="116"/>
      <c r="MU68" s="116"/>
      <c r="MV68" s="116"/>
      <c r="MW68" s="116"/>
      <c r="MX68" s="116"/>
      <c r="MY68" s="116"/>
      <c r="MZ68" s="116"/>
      <c r="NA68" s="116"/>
      <c r="NB68" s="116"/>
      <c r="NC68" s="116"/>
      <c r="ND68" s="116"/>
      <c r="NE68" s="116"/>
      <c r="NF68" s="116"/>
      <c r="NG68" s="116"/>
      <c r="NH68" s="116"/>
      <c r="NI68" s="116"/>
      <c r="NJ68" s="116"/>
      <c r="NK68" s="116"/>
      <c r="NL68" s="116"/>
      <c r="NM68" s="116"/>
      <c r="NN68" s="116"/>
      <c r="NO68" s="116"/>
      <c r="NP68" s="116"/>
      <c r="NQ68" s="116"/>
      <c r="NR68" s="116"/>
      <c r="NS68" s="116"/>
      <c r="NT68" s="116"/>
      <c r="NU68" s="116"/>
      <c r="NV68" s="116"/>
      <c r="NW68" s="116"/>
      <c r="NX68" s="116"/>
      <c r="NY68" s="116"/>
      <c r="NZ68" s="116"/>
      <c r="OA68" s="116"/>
      <c r="OB68" s="116"/>
      <c r="OC68" s="116"/>
    </row>
    <row r="69" spans="1:393" s="117" customFormat="1">
      <c r="A69" s="111">
        <v>31137</v>
      </c>
      <c r="B69" s="112" t="s">
        <v>1309</v>
      </c>
      <c r="C69" s="113">
        <v>962765.77</v>
      </c>
      <c r="D69" s="114">
        <v>4.9078999999999995E-4</v>
      </c>
      <c r="E69" s="114">
        <v>4.7874000000000001E-4</v>
      </c>
      <c r="F69" s="115">
        <v>4.8627000000000002E-4</v>
      </c>
      <c r="G69" s="116"/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  <c r="AC69" s="116"/>
      <c r="AD69" s="116"/>
      <c r="AE69" s="116"/>
      <c r="AF69" s="116"/>
      <c r="AG69" s="116"/>
      <c r="AH69" s="116"/>
      <c r="AI69" s="116"/>
      <c r="AJ69" s="116"/>
      <c r="AK69" s="116"/>
      <c r="AL69" s="116"/>
      <c r="AM69" s="116"/>
      <c r="AN69" s="116"/>
      <c r="AO69" s="116"/>
      <c r="AP69" s="116"/>
      <c r="AQ69" s="116"/>
      <c r="AR69" s="116"/>
      <c r="AS69" s="116"/>
      <c r="AT69" s="116"/>
      <c r="AU69" s="116"/>
      <c r="AV69" s="116"/>
      <c r="AW69" s="116"/>
      <c r="AX69" s="116"/>
      <c r="AY69" s="116"/>
      <c r="AZ69" s="116"/>
      <c r="BA69" s="116"/>
      <c r="BB69" s="116"/>
      <c r="BC69" s="116"/>
      <c r="BD69" s="116"/>
      <c r="BE69" s="116"/>
      <c r="BF69" s="116"/>
      <c r="BG69" s="116"/>
      <c r="BH69" s="116"/>
      <c r="BI69" s="116"/>
      <c r="BJ69" s="116"/>
      <c r="BK69" s="116"/>
      <c r="BL69" s="116"/>
      <c r="BM69" s="116"/>
      <c r="BN69" s="116"/>
      <c r="BO69" s="116"/>
      <c r="BP69" s="116"/>
      <c r="BQ69" s="116"/>
      <c r="BR69" s="116"/>
      <c r="BS69" s="116"/>
      <c r="BT69" s="116"/>
      <c r="BU69" s="116"/>
      <c r="BV69" s="116"/>
      <c r="BW69" s="116"/>
      <c r="BX69" s="116"/>
      <c r="BY69" s="116"/>
      <c r="BZ69" s="116"/>
      <c r="CA69" s="116"/>
      <c r="CB69" s="116"/>
      <c r="CC69" s="116"/>
      <c r="CD69" s="116"/>
      <c r="CE69" s="116"/>
      <c r="CF69" s="116"/>
      <c r="CG69" s="116"/>
      <c r="CH69" s="116"/>
      <c r="CI69" s="116"/>
      <c r="CJ69" s="116"/>
      <c r="CK69" s="116"/>
      <c r="CL69" s="116"/>
      <c r="CM69" s="116"/>
      <c r="CN69" s="116"/>
      <c r="CO69" s="116"/>
      <c r="CP69" s="116"/>
      <c r="CQ69" s="116"/>
      <c r="CR69" s="116"/>
      <c r="CS69" s="116"/>
      <c r="CT69" s="116"/>
      <c r="CU69" s="116"/>
      <c r="CV69" s="116"/>
      <c r="CW69" s="116"/>
      <c r="CX69" s="116"/>
      <c r="CY69" s="116"/>
      <c r="CZ69" s="116"/>
      <c r="DA69" s="116"/>
      <c r="DB69" s="116"/>
      <c r="DC69" s="116"/>
      <c r="DD69" s="116"/>
      <c r="DE69" s="116"/>
      <c r="DF69" s="116"/>
      <c r="DG69" s="116"/>
      <c r="DH69" s="116"/>
      <c r="DI69" s="116"/>
      <c r="DJ69" s="116"/>
      <c r="DK69" s="116"/>
      <c r="DL69" s="116"/>
      <c r="DM69" s="116"/>
      <c r="DN69" s="116"/>
      <c r="DO69" s="116"/>
      <c r="DP69" s="116"/>
      <c r="DQ69" s="116"/>
      <c r="DR69" s="116"/>
      <c r="DS69" s="116"/>
      <c r="DT69" s="116"/>
      <c r="DU69" s="116"/>
      <c r="DV69" s="116"/>
      <c r="DW69" s="116"/>
      <c r="DX69" s="116"/>
      <c r="DY69" s="116"/>
      <c r="DZ69" s="116"/>
      <c r="EA69" s="116"/>
      <c r="EB69" s="116"/>
      <c r="EC69" s="116"/>
      <c r="ED69" s="116"/>
      <c r="EE69" s="116"/>
      <c r="EF69" s="116"/>
      <c r="EG69" s="116"/>
      <c r="EH69" s="116"/>
      <c r="EI69" s="116"/>
      <c r="EJ69" s="116"/>
      <c r="EK69" s="116"/>
      <c r="EL69" s="116"/>
      <c r="EM69" s="116"/>
      <c r="EN69" s="116"/>
      <c r="EO69" s="116"/>
      <c r="EP69" s="116"/>
      <c r="EQ69" s="116"/>
      <c r="ER69" s="116"/>
      <c r="ES69" s="116"/>
      <c r="ET69" s="116"/>
      <c r="EU69" s="116"/>
      <c r="EV69" s="116"/>
      <c r="EW69" s="116"/>
      <c r="EX69" s="116"/>
      <c r="EY69" s="116"/>
      <c r="EZ69" s="116"/>
      <c r="FA69" s="116"/>
      <c r="FB69" s="116"/>
      <c r="FC69" s="116"/>
      <c r="FD69" s="116"/>
      <c r="FE69" s="116"/>
      <c r="FF69" s="116"/>
      <c r="FG69" s="116"/>
      <c r="FH69" s="116"/>
      <c r="FI69" s="116"/>
      <c r="FJ69" s="116"/>
      <c r="FK69" s="116"/>
      <c r="FL69" s="116"/>
      <c r="FM69" s="116"/>
      <c r="FN69" s="116"/>
      <c r="FO69" s="116"/>
      <c r="FP69" s="116"/>
      <c r="FQ69" s="116"/>
      <c r="FR69" s="116"/>
      <c r="FS69" s="116"/>
      <c r="FT69" s="116"/>
      <c r="FU69" s="116"/>
      <c r="FV69" s="116"/>
      <c r="FW69" s="116"/>
      <c r="FX69" s="116"/>
      <c r="FY69" s="116"/>
      <c r="FZ69" s="116"/>
      <c r="GA69" s="116"/>
      <c r="GB69" s="116"/>
      <c r="GC69" s="116"/>
      <c r="GD69" s="116"/>
      <c r="GE69" s="116"/>
      <c r="GF69" s="116"/>
      <c r="GG69" s="116"/>
      <c r="GH69" s="116"/>
      <c r="GI69" s="116"/>
      <c r="GJ69" s="116"/>
      <c r="GK69" s="116"/>
      <c r="GL69" s="116"/>
      <c r="GM69" s="116"/>
      <c r="GN69" s="116"/>
      <c r="GO69" s="116"/>
      <c r="GP69" s="116"/>
      <c r="GQ69" s="116"/>
      <c r="GR69" s="116"/>
      <c r="GS69" s="116"/>
      <c r="GT69" s="116"/>
      <c r="GU69" s="116"/>
      <c r="GV69" s="116"/>
      <c r="GW69" s="116"/>
      <c r="GX69" s="116"/>
      <c r="GY69" s="116"/>
      <c r="GZ69" s="116"/>
      <c r="HA69" s="116"/>
      <c r="HB69" s="116"/>
      <c r="HC69" s="116"/>
      <c r="HD69" s="116"/>
      <c r="HE69" s="116"/>
      <c r="HF69" s="116"/>
      <c r="HG69" s="116"/>
      <c r="HH69" s="116"/>
      <c r="HI69" s="116"/>
      <c r="HJ69" s="116"/>
      <c r="HK69" s="116"/>
      <c r="HL69" s="116"/>
      <c r="HM69" s="116"/>
      <c r="HN69" s="116"/>
      <c r="HO69" s="116"/>
      <c r="HP69" s="116"/>
      <c r="HQ69" s="116"/>
      <c r="HR69" s="116"/>
      <c r="HS69" s="116"/>
      <c r="HT69" s="116"/>
      <c r="HU69" s="116"/>
      <c r="HV69" s="116"/>
      <c r="HW69" s="116"/>
      <c r="HX69" s="116"/>
      <c r="HY69" s="116"/>
      <c r="HZ69" s="116"/>
      <c r="IA69" s="116"/>
      <c r="IB69" s="116"/>
      <c r="IC69" s="116"/>
      <c r="ID69" s="116"/>
      <c r="IE69" s="116"/>
      <c r="IF69" s="116"/>
      <c r="IG69" s="116"/>
      <c r="IH69" s="116"/>
      <c r="II69" s="116"/>
      <c r="IJ69" s="116"/>
      <c r="IK69" s="116"/>
      <c r="IL69" s="116"/>
      <c r="IM69" s="116"/>
      <c r="IN69" s="116"/>
      <c r="IO69" s="116"/>
      <c r="IP69" s="116"/>
      <c r="IQ69" s="116"/>
      <c r="IR69" s="116"/>
      <c r="IS69" s="116"/>
      <c r="IT69" s="116"/>
      <c r="IU69" s="116"/>
      <c r="IV69" s="116"/>
      <c r="IW69" s="116"/>
      <c r="IX69" s="116"/>
      <c r="IY69" s="116"/>
      <c r="IZ69" s="116"/>
      <c r="JA69" s="116"/>
      <c r="JB69" s="116"/>
      <c r="JC69" s="116"/>
      <c r="JD69" s="116"/>
      <c r="JE69" s="116"/>
      <c r="JF69" s="116"/>
      <c r="JG69" s="116"/>
      <c r="JH69" s="116"/>
      <c r="JI69" s="116"/>
      <c r="JJ69" s="116"/>
      <c r="JK69" s="116"/>
      <c r="JL69" s="116"/>
      <c r="JM69" s="116"/>
      <c r="JN69" s="116"/>
      <c r="JO69" s="116"/>
      <c r="JP69" s="116"/>
      <c r="JQ69" s="116"/>
      <c r="JR69" s="116"/>
      <c r="JS69" s="116"/>
      <c r="JT69" s="116"/>
      <c r="JU69" s="116"/>
      <c r="JV69" s="116"/>
      <c r="JW69" s="116"/>
      <c r="JX69" s="116"/>
      <c r="JY69" s="116"/>
      <c r="JZ69" s="116"/>
      <c r="KA69" s="116"/>
      <c r="KB69" s="116"/>
      <c r="KC69" s="116"/>
      <c r="KD69" s="116"/>
      <c r="KE69" s="116"/>
      <c r="KF69" s="116"/>
      <c r="KG69" s="116"/>
      <c r="KH69" s="116"/>
      <c r="KI69" s="116"/>
      <c r="KJ69" s="116"/>
      <c r="KK69" s="116"/>
      <c r="KL69" s="116"/>
      <c r="KM69" s="116"/>
      <c r="KN69" s="116"/>
      <c r="KO69" s="116"/>
      <c r="KP69" s="116"/>
      <c r="KQ69" s="116"/>
      <c r="KR69" s="116"/>
      <c r="KS69" s="116"/>
      <c r="KT69" s="116"/>
      <c r="KU69" s="116"/>
      <c r="KV69" s="116"/>
      <c r="KW69" s="116"/>
      <c r="KX69" s="116"/>
      <c r="KY69" s="116"/>
      <c r="KZ69" s="116"/>
      <c r="LA69" s="116"/>
      <c r="LB69" s="116"/>
      <c r="LC69" s="116"/>
      <c r="LD69" s="116"/>
      <c r="LE69" s="116"/>
      <c r="LF69" s="116"/>
      <c r="LG69" s="116"/>
      <c r="LH69" s="116"/>
      <c r="LI69" s="116"/>
      <c r="LJ69" s="116"/>
      <c r="LK69" s="116"/>
      <c r="LL69" s="116"/>
      <c r="LM69" s="116"/>
      <c r="LN69" s="116"/>
      <c r="LO69" s="116"/>
      <c r="LP69" s="116"/>
      <c r="LQ69" s="116"/>
      <c r="LR69" s="116"/>
      <c r="LS69" s="116"/>
      <c r="LT69" s="116"/>
      <c r="LU69" s="116"/>
      <c r="LV69" s="116"/>
      <c r="LW69" s="116"/>
      <c r="LX69" s="116"/>
      <c r="LY69" s="116"/>
      <c r="LZ69" s="116"/>
      <c r="MA69" s="116"/>
      <c r="MB69" s="116"/>
      <c r="MC69" s="116"/>
      <c r="MD69" s="116"/>
      <c r="ME69" s="116"/>
      <c r="MF69" s="116"/>
      <c r="MG69" s="116"/>
      <c r="MH69" s="116"/>
      <c r="MI69" s="116"/>
      <c r="MJ69" s="116"/>
      <c r="MK69" s="116"/>
      <c r="ML69" s="116"/>
      <c r="MM69" s="116"/>
      <c r="MN69" s="116"/>
      <c r="MO69" s="116"/>
      <c r="MP69" s="116"/>
      <c r="MQ69" s="116"/>
      <c r="MR69" s="116"/>
      <c r="MS69" s="116"/>
      <c r="MT69" s="116"/>
      <c r="MU69" s="116"/>
      <c r="MV69" s="116"/>
      <c r="MW69" s="116"/>
      <c r="MX69" s="116"/>
      <c r="MY69" s="116"/>
      <c r="MZ69" s="116"/>
      <c r="NA69" s="116"/>
      <c r="NB69" s="116"/>
      <c r="NC69" s="116"/>
      <c r="ND69" s="116"/>
      <c r="NE69" s="116"/>
      <c r="NF69" s="116"/>
      <c r="NG69" s="116"/>
      <c r="NH69" s="116"/>
      <c r="NI69" s="116"/>
      <c r="NJ69" s="116"/>
      <c r="NK69" s="116"/>
      <c r="NL69" s="116"/>
      <c r="NM69" s="116"/>
      <c r="NN69" s="116"/>
      <c r="NO69" s="116"/>
      <c r="NP69" s="116"/>
      <c r="NQ69" s="116"/>
      <c r="NR69" s="116"/>
      <c r="NS69" s="116"/>
      <c r="NT69" s="116"/>
      <c r="NU69" s="116"/>
      <c r="NV69" s="116"/>
      <c r="NW69" s="116"/>
      <c r="NX69" s="116"/>
      <c r="NY69" s="116"/>
      <c r="NZ69" s="116"/>
      <c r="OA69" s="116"/>
      <c r="OB69" s="116"/>
      <c r="OC69" s="116"/>
    </row>
    <row r="70" spans="1:393" s="117" customFormat="1">
      <c r="A70" s="111">
        <v>31150</v>
      </c>
      <c r="B70" s="112" t="s">
        <v>1310</v>
      </c>
      <c r="C70" s="113">
        <v>250795.13</v>
      </c>
      <c r="D70" s="114">
        <v>1.2784999999999999E-4</v>
      </c>
      <c r="E70" s="114">
        <v>1.2470999999999999E-4</v>
      </c>
      <c r="F70" s="115">
        <v>1.2667000000000001E-4</v>
      </c>
      <c r="G70" s="116"/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  <c r="BM70" s="116"/>
      <c r="BN70" s="116"/>
      <c r="BO70" s="116"/>
      <c r="BP70" s="116"/>
      <c r="BQ70" s="116"/>
      <c r="BR70" s="116"/>
      <c r="BS70" s="116"/>
      <c r="BT70" s="116"/>
      <c r="BU70" s="116"/>
      <c r="BV70" s="116"/>
      <c r="BW70" s="116"/>
      <c r="BX70" s="116"/>
      <c r="BY70" s="116"/>
      <c r="BZ70" s="116"/>
      <c r="CA70" s="116"/>
      <c r="CB70" s="116"/>
      <c r="CC70" s="116"/>
      <c r="CD70" s="116"/>
      <c r="CE70" s="116"/>
      <c r="CF70" s="116"/>
      <c r="CG70" s="116"/>
      <c r="CH70" s="116"/>
      <c r="CI70" s="116"/>
      <c r="CJ70" s="116"/>
      <c r="CK70" s="116"/>
      <c r="CL70" s="116"/>
      <c r="CM70" s="116"/>
      <c r="CN70" s="116"/>
      <c r="CO70" s="116"/>
      <c r="CP70" s="116"/>
      <c r="CQ70" s="116"/>
      <c r="CR70" s="116"/>
      <c r="CS70" s="116"/>
      <c r="CT70" s="116"/>
      <c r="CU70" s="116"/>
      <c r="CV70" s="116"/>
      <c r="CW70" s="116"/>
      <c r="CX70" s="116"/>
      <c r="CY70" s="116"/>
      <c r="CZ70" s="116"/>
      <c r="DA70" s="116"/>
      <c r="DB70" s="116"/>
      <c r="DC70" s="116"/>
      <c r="DD70" s="116"/>
      <c r="DE70" s="116"/>
      <c r="DF70" s="116"/>
      <c r="DG70" s="116"/>
      <c r="DH70" s="116"/>
      <c r="DI70" s="116"/>
      <c r="DJ70" s="116"/>
      <c r="DK70" s="116"/>
      <c r="DL70" s="116"/>
      <c r="DM70" s="116"/>
      <c r="DN70" s="116"/>
      <c r="DO70" s="116"/>
      <c r="DP70" s="116"/>
      <c r="DQ70" s="116"/>
      <c r="DR70" s="116"/>
      <c r="DS70" s="116"/>
      <c r="DT70" s="116"/>
      <c r="DU70" s="116"/>
      <c r="DV70" s="116"/>
      <c r="DW70" s="116"/>
      <c r="DX70" s="116"/>
      <c r="DY70" s="116"/>
      <c r="DZ70" s="116"/>
      <c r="EA70" s="116"/>
      <c r="EB70" s="116"/>
      <c r="EC70" s="116"/>
      <c r="ED70" s="116"/>
      <c r="EE70" s="116"/>
      <c r="EF70" s="116"/>
      <c r="EG70" s="116"/>
      <c r="EH70" s="116"/>
      <c r="EI70" s="116"/>
      <c r="EJ70" s="116"/>
      <c r="EK70" s="116"/>
      <c r="EL70" s="116"/>
      <c r="EM70" s="116"/>
      <c r="EN70" s="116"/>
      <c r="EO70" s="116"/>
      <c r="EP70" s="116"/>
      <c r="EQ70" s="116"/>
      <c r="ER70" s="116"/>
      <c r="ES70" s="116"/>
      <c r="ET70" s="116"/>
      <c r="EU70" s="116"/>
      <c r="EV70" s="116"/>
      <c r="EW70" s="116"/>
      <c r="EX70" s="116"/>
      <c r="EY70" s="116"/>
      <c r="EZ70" s="116"/>
      <c r="FA70" s="116"/>
      <c r="FB70" s="116"/>
      <c r="FC70" s="116"/>
      <c r="FD70" s="116"/>
      <c r="FE70" s="116"/>
      <c r="FF70" s="116"/>
      <c r="FG70" s="116"/>
      <c r="FH70" s="116"/>
      <c r="FI70" s="116"/>
      <c r="FJ70" s="116"/>
      <c r="FK70" s="116"/>
      <c r="FL70" s="116"/>
      <c r="FM70" s="116"/>
      <c r="FN70" s="116"/>
      <c r="FO70" s="116"/>
      <c r="FP70" s="116"/>
      <c r="FQ70" s="116"/>
      <c r="FR70" s="116"/>
      <c r="FS70" s="116"/>
      <c r="FT70" s="116"/>
      <c r="FU70" s="116"/>
      <c r="FV70" s="116"/>
      <c r="FW70" s="116"/>
      <c r="FX70" s="116"/>
      <c r="FY70" s="116"/>
      <c r="FZ70" s="116"/>
      <c r="GA70" s="116"/>
      <c r="GB70" s="116"/>
      <c r="GC70" s="116"/>
      <c r="GD70" s="116"/>
      <c r="GE70" s="116"/>
      <c r="GF70" s="116"/>
      <c r="GG70" s="116"/>
      <c r="GH70" s="116"/>
      <c r="GI70" s="116"/>
      <c r="GJ70" s="116"/>
      <c r="GK70" s="116"/>
      <c r="GL70" s="116"/>
      <c r="GM70" s="116"/>
      <c r="GN70" s="116"/>
      <c r="GO70" s="116"/>
      <c r="GP70" s="116"/>
      <c r="GQ70" s="116"/>
      <c r="GR70" s="116"/>
      <c r="GS70" s="116"/>
      <c r="GT70" s="116"/>
      <c r="GU70" s="116"/>
      <c r="GV70" s="116"/>
      <c r="GW70" s="116"/>
      <c r="GX70" s="116"/>
      <c r="GY70" s="116"/>
      <c r="GZ70" s="116"/>
      <c r="HA70" s="116"/>
      <c r="HB70" s="116"/>
      <c r="HC70" s="116"/>
      <c r="HD70" s="116"/>
      <c r="HE70" s="116"/>
      <c r="HF70" s="116"/>
      <c r="HG70" s="116"/>
      <c r="HH70" s="116"/>
      <c r="HI70" s="116"/>
      <c r="HJ70" s="116"/>
      <c r="HK70" s="116"/>
      <c r="HL70" s="116"/>
      <c r="HM70" s="116"/>
      <c r="HN70" s="116"/>
      <c r="HO70" s="116"/>
      <c r="HP70" s="116"/>
      <c r="HQ70" s="116"/>
      <c r="HR70" s="116"/>
      <c r="HS70" s="116"/>
      <c r="HT70" s="116"/>
      <c r="HU70" s="116"/>
      <c r="HV70" s="116"/>
      <c r="HW70" s="116"/>
      <c r="HX70" s="116"/>
      <c r="HY70" s="116"/>
      <c r="HZ70" s="116"/>
      <c r="IA70" s="116"/>
      <c r="IB70" s="116"/>
      <c r="IC70" s="116"/>
      <c r="ID70" s="116"/>
      <c r="IE70" s="116"/>
      <c r="IF70" s="116"/>
      <c r="IG70" s="116"/>
      <c r="IH70" s="116"/>
      <c r="II70" s="116"/>
      <c r="IJ70" s="116"/>
      <c r="IK70" s="116"/>
      <c r="IL70" s="116"/>
      <c r="IM70" s="116"/>
      <c r="IN70" s="116"/>
      <c r="IO70" s="116"/>
      <c r="IP70" s="116"/>
      <c r="IQ70" s="116"/>
      <c r="IR70" s="116"/>
      <c r="IS70" s="116"/>
      <c r="IT70" s="116"/>
      <c r="IU70" s="116"/>
      <c r="IV70" s="116"/>
      <c r="IW70" s="116"/>
      <c r="IX70" s="116"/>
      <c r="IY70" s="116"/>
      <c r="IZ70" s="116"/>
      <c r="JA70" s="116"/>
      <c r="JB70" s="116"/>
      <c r="JC70" s="116"/>
      <c r="JD70" s="116"/>
      <c r="JE70" s="116"/>
      <c r="JF70" s="116"/>
      <c r="JG70" s="116"/>
      <c r="JH70" s="116"/>
      <c r="JI70" s="116"/>
      <c r="JJ70" s="116"/>
      <c r="JK70" s="116"/>
      <c r="JL70" s="116"/>
      <c r="JM70" s="116"/>
      <c r="JN70" s="116"/>
      <c r="JO70" s="116"/>
      <c r="JP70" s="116"/>
      <c r="JQ70" s="116"/>
      <c r="JR70" s="116"/>
      <c r="JS70" s="116"/>
      <c r="JT70" s="116"/>
      <c r="JU70" s="116"/>
      <c r="JV70" s="116"/>
      <c r="JW70" s="116"/>
      <c r="JX70" s="116"/>
      <c r="JY70" s="116"/>
      <c r="JZ70" s="116"/>
      <c r="KA70" s="116"/>
      <c r="KB70" s="116"/>
      <c r="KC70" s="116"/>
      <c r="KD70" s="116"/>
      <c r="KE70" s="116"/>
      <c r="KF70" s="116"/>
      <c r="KG70" s="116"/>
      <c r="KH70" s="116"/>
      <c r="KI70" s="116"/>
      <c r="KJ70" s="116"/>
      <c r="KK70" s="116"/>
      <c r="KL70" s="116"/>
      <c r="KM70" s="116"/>
      <c r="KN70" s="116"/>
      <c r="KO70" s="116"/>
      <c r="KP70" s="116"/>
      <c r="KQ70" s="116"/>
      <c r="KR70" s="116"/>
      <c r="KS70" s="116"/>
      <c r="KT70" s="116"/>
      <c r="KU70" s="116"/>
      <c r="KV70" s="116"/>
      <c r="KW70" s="116"/>
      <c r="KX70" s="116"/>
      <c r="KY70" s="116"/>
      <c r="KZ70" s="116"/>
      <c r="LA70" s="116"/>
      <c r="LB70" s="116"/>
      <c r="LC70" s="116"/>
      <c r="LD70" s="116"/>
      <c r="LE70" s="116"/>
      <c r="LF70" s="116"/>
      <c r="LG70" s="116"/>
      <c r="LH70" s="116"/>
      <c r="LI70" s="116"/>
      <c r="LJ70" s="116"/>
      <c r="LK70" s="116"/>
      <c r="LL70" s="116"/>
      <c r="LM70" s="116"/>
      <c r="LN70" s="116"/>
      <c r="LO70" s="116"/>
      <c r="LP70" s="116"/>
      <c r="LQ70" s="116"/>
      <c r="LR70" s="116"/>
      <c r="LS70" s="116"/>
      <c r="LT70" s="116"/>
      <c r="LU70" s="116"/>
      <c r="LV70" s="116"/>
      <c r="LW70" s="116"/>
      <c r="LX70" s="116"/>
      <c r="LY70" s="116"/>
      <c r="LZ70" s="116"/>
      <c r="MA70" s="116"/>
      <c r="MB70" s="116"/>
      <c r="MC70" s="116"/>
      <c r="MD70" s="116"/>
      <c r="ME70" s="116"/>
      <c r="MF70" s="116"/>
      <c r="MG70" s="116"/>
      <c r="MH70" s="116"/>
      <c r="MI70" s="116"/>
      <c r="MJ70" s="116"/>
      <c r="MK70" s="116"/>
      <c r="ML70" s="116"/>
      <c r="MM70" s="116"/>
      <c r="MN70" s="116"/>
      <c r="MO70" s="116"/>
      <c r="MP70" s="116"/>
      <c r="MQ70" s="116"/>
      <c r="MR70" s="116"/>
      <c r="MS70" s="116"/>
      <c r="MT70" s="116"/>
      <c r="MU70" s="116"/>
      <c r="MV70" s="116"/>
      <c r="MW70" s="116"/>
      <c r="MX70" s="116"/>
      <c r="MY70" s="116"/>
      <c r="MZ70" s="116"/>
      <c r="NA70" s="116"/>
      <c r="NB70" s="116"/>
      <c r="NC70" s="116"/>
      <c r="ND70" s="116"/>
      <c r="NE70" s="116"/>
      <c r="NF70" s="116"/>
      <c r="NG70" s="116"/>
      <c r="NH70" s="116"/>
      <c r="NI70" s="116"/>
      <c r="NJ70" s="116"/>
      <c r="NK70" s="116"/>
      <c r="NL70" s="116"/>
      <c r="NM70" s="116"/>
      <c r="NN70" s="116"/>
      <c r="NO70" s="116"/>
      <c r="NP70" s="116"/>
      <c r="NQ70" s="116"/>
      <c r="NR70" s="116"/>
      <c r="NS70" s="116"/>
      <c r="NT70" s="116"/>
      <c r="NU70" s="116"/>
      <c r="NV70" s="116"/>
      <c r="NW70" s="116"/>
      <c r="NX70" s="116"/>
      <c r="NY70" s="116"/>
      <c r="NZ70" s="116"/>
      <c r="OA70" s="116"/>
      <c r="OB70" s="116"/>
      <c r="OC70" s="116"/>
    </row>
    <row r="71" spans="1:393" s="117" customFormat="1">
      <c r="A71" s="111">
        <v>31165</v>
      </c>
      <c r="B71" s="112" t="s">
        <v>1311</v>
      </c>
      <c r="C71" s="113">
        <v>144783.88</v>
      </c>
      <c r="D71" s="114">
        <v>7.381E-5</v>
      </c>
      <c r="E71" s="114">
        <v>7.1989999999999993E-5</v>
      </c>
      <c r="F71" s="115">
        <v>7.3129999999999999E-5</v>
      </c>
      <c r="G71" s="116"/>
      <c r="H71" s="116"/>
      <c r="I71" s="116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6"/>
      <c r="AH71" s="116"/>
      <c r="AI71" s="116"/>
      <c r="AJ71" s="116"/>
      <c r="AK71" s="116"/>
      <c r="AL71" s="116"/>
      <c r="AM71" s="116"/>
      <c r="AN71" s="116"/>
      <c r="AO71" s="116"/>
      <c r="AP71" s="116"/>
      <c r="AQ71" s="116"/>
      <c r="AR71" s="116"/>
      <c r="AS71" s="116"/>
      <c r="AT71" s="116"/>
      <c r="AU71" s="116"/>
      <c r="AV71" s="116"/>
      <c r="AW71" s="116"/>
      <c r="AX71" s="116"/>
      <c r="AY71" s="116"/>
      <c r="AZ71" s="116"/>
      <c r="BA71" s="116"/>
      <c r="BB71" s="116"/>
      <c r="BC71" s="116"/>
      <c r="BD71" s="116"/>
      <c r="BE71" s="116"/>
      <c r="BF71" s="116"/>
      <c r="BG71" s="116"/>
      <c r="BH71" s="116"/>
      <c r="BI71" s="116"/>
      <c r="BJ71" s="116"/>
      <c r="BK71" s="116"/>
      <c r="BL71" s="116"/>
      <c r="BM71" s="116"/>
      <c r="BN71" s="116"/>
      <c r="BO71" s="116"/>
      <c r="BP71" s="116"/>
      <c r="BQ71" s="116"/>
      <c r="BR71" s="116"/>
      <c r="BS71" s="116"/>
      <c r="BT71" s="116"/>
      <c r="BU71" s="116"/>
      <c r="BV71" s="116"/>
      <c r="BW71" s="116"/>
      <c r="BX71" s="116"/>
      <c r="BY71" s="116"/>
      <c r="BZ71" s="116"/>
      <c r="CA71" s="116"/>
      <c r="CB71" s="116"/>
      <c r="CC71" s="116"/>
      <c r="CD71" s="116"/>
      <c r="CE71" s="116"/>
      <c r="CF71" s="116"/>
      <c r="CG71" s="116"/>
      <c r="CH71" s="116"/>
      <c r="CI71" s="116"/>
      <c r="CJ71" s="116"/>
      <c r="CK71" s="116"/>
      <c r="CL71" s="116"/>
      <c r="CM71" s="116"/>
      <c r="CN71" s="116"/>
      <c r="CO71" s="116"/>
      <c r="CP71" s="116"/>
      <c r="CQ71" s="116"/>
      <c r="CR71" s="116"/>
      <c r="CS71" s="116"/>
      <c r="CT71" s="116"/>
      <c r="CU71" s="116"/>
      <c r="CV71" s="116"/>
      <c r="CW71" s="116"/>
      <c r="CX71" s="116"/>
      <c r="CY71" s="116"/>
      <c r="CZ71" s="116"/>
      <c r="DA71" s="116"/>
      <c r="DB71" s="116"/>
      <c r="DC71" s="116"/>
      <c r="DD71" s="116"/>
      <c r="DE71" s="116"/>
      <c r="DF71" s="116"/>
      <c r="DG71" s="116"/>
      <c r="DH71" s="116"/>
      <c r="DI71" s="116"/>
      <c r="DJ71" s="116"/>
      <c r="DK71" s="116"/>
      <c r="DL71" s="116"/>
      <c r="DM71" s="116"/>
      <c r="DN71" s="116"/>
      <c r="DO71" s="116"/>
      <c r="DP71" s="116"/>
      <c r="DQ71" s="116"/>
      <c r="DR71" s="116"/>
      <c r="DS71" s="116"/>
      <c r="DT71" s="116"/>
      <c r="DU71" s="116"/>
      <c r="DV71" s="116"/>
      <c r="DW71" s="116"/>
      <c r="DX71" s="116"/>
      <c r="DY71" s="116"/>
      <c r="DZ71" s="116"/>
      <c r="EA71" s="116"/>
      <c r="EB71" s="116"/>
      <c r="EC71" s="116"/>
      <c r="ED71" s="116"/>
      <c r="EE71" s="116"/>
      <c r="EF71" s="116"/>
      <c r="EG71" s="116"/>
      <c r="EH71" s="116"/>
      <c r="EI71" s="116"/>
      <c r="EJ71" s="116"/>
      <c r="EK71" s="116"/>
      <c r="EL71" s="116"/>
      <c r="EM71" s="116"/>
      <c r="EN71" s="116"/>
      <c r="EO71" s="116"/>
      <c r="EP71" s="116"/>
      <c r="EQ71" s="116"/>
      <c r="ER71" s="116"/>
      <c r="ES71" s="116"/>
      <c r="ET71" s="116"/>
      <c r="EU71" s="116"/>
      <c r="EV71" s="116"/>
      <c r="EW71" s="116"/>
      <c r="EX71" s="116"/>
      <c r="EY71" s="116"/>
      <c r="EZ71" s="116"/>
      <c r="FA71" s="116"/>
      <c r="FB71" s="116"/>
      <c r="FC71" s="116"/>
      <c r="FD71" s="116"/>
      <c r="FE71" s="116"/>
      <c r="FF71" s="116"/>
      <c r="FG71" s="116"/>
      <c r="FH71" s="116"/>
      <c r="FI71" s="116"/>
      <c r="FJ71" s="116"/>
      <c r="FK71" s="116"/>
      <c r="FL71" s="116"/>
      <c r="FM71" s="116"/>
      <c r="FN71" s="116"/>
      <c r="FO71" s="116"/>
      <c r="FP71" s="116"/>
      <c r="FQ71" s="116"/>
      <c r="FR71" s="116"/>
      <c r="FS71" s="116"/>
      <c r="FT71" s="116"/>
      <c r="FU71" s="116"/>
      <c r="FV71" s="116"/>
      <c r="FW71" s="116"/>
      <c r="FX71" s="116"/>
      <c r="FY71" s="116"/>
      <c r="FZ71" s="116"/>
      <c r="GA71" s="116"/>
      <c r="GB71" s="116"/>
      <c r="GC71" s="116"/>
      <c r="GD71" s="116"/>
      <c r="GE71" s="116"/>
      <c r="GF71" s="116"/>
      <c r="GG71" s="116"/>
      <c r="GH71" s="116"/>
      <c r="GI71" s="116"/>
      <c r="GJ71" s="116"/>
      <c r="GK71" s="116"/>
      <c r="GL71" s="116"/>
      <c r="GM71" s="116"/>
      <c r="GN71" s="116"/>
      <c r="GO71" s="116"/>
      <c r="GP71" s="116"/>
      <c r="GQ71" s="116"/>
      <c r="GR71" s="116"/>
      <c r="GS71" s="116"/>
      <c r="GT71" s="116"/>
      <c r="GU71" s="116"/>
      <c r="GV71" s="116"/>
      <c r="GW71" s="116"/>
      <c r="GX71" s="116"/>
      <c r="GY71" s="116"/>
      <c r="GZ71" s="116"/>
      <c r="HA71" s="116"/>
      <c r="HB71" s="116"/>
      <c r="HC71" s="116"/>
      <c r="HD71" s="116"/>
      <c r="HE71" s="116"/>
      <c r="HF71" s="116"/>
      <c r="HG71" s="116"/>
      <c r="HH71" s="116"/>
      <c r="HI71" s="116"/>
      <c r="HJ71" s="116"/>
      <c r="HK71" s="116"/>
      <c r="HL71" s="116"/>
      <c r="HM71" s="116"/>
      <c r="HN71" s="116"/>
      <c r="HO71" s="116"/>
      <c r="HP71" s="116"/>
      <c r="HQ71" s="116"/>
      <c r="HR71" s="116"/>
      <c r="HS71" s="116"/>
      <c r="HT71" s="116"/>
      <c r="HU71" s="116"/>
      <c r="HV71" s="116"/>
      <c r="HW71" s="116"/>
      <c r="HX71" s="116"/>
      <c r="HY71" s="116"/>
      <c r="HZ71" s="116"/>
      <c r="IA71" s="116"/>
      <c r="IB71" s="116"/>
      <c r="IC71" s="116"/>
      <c r="ID71" s="116"/>
      <c r="IE71" s="116"/>
      <c r="IF71" s="116"/>
      <c r="IG71" s="116"/>
      <c r="IH71" s="116"/>
      <c r="II71" s="116"/>
      <c r="IJ71" s="116"/>
      <c r="IK71" s="116"/>
      <c r="IL71" s="116"/>
      <c r="IM71" s="116"/>
      <c r="IN71" s="116"/>
      <c r="IO71" s="116"/>
      <c r="IP71" s="116"/>
      <c r="IQ71" s="116"/>
      <c r="IR71" s="116"/>
      <c r="IS71" s="116"/>
      <c r="IT71" s="116"/>
      <c r="IU71" s="116"/>
      <c r="IV71" s="116"/>
      <c r="IW71" s="116"/>
      <c r="IX71" s="116"/>
      <c r="IY71" s="116"/>
      <c r="IZ71" s="116"/>
      <c r="JA71" s="116"/>
      <c r="JB71" s="116"/>
      <c r="JC71" s="116"/>
      <c r="JD71" s="116"/>
      <c r="JE71" s="116"/>
      <c r="JF71" s="116"/>
      <c r="JG71" s="116"/>
      <c r="JH71" s="116"/>
      <c r="JI71" s="116"/>
      <c r="JJ71" s="116"/>
      <c r="JK71" s="116"/>
      <c r="JL71" s="116"/>
      <c r="JM71" s="116"/>
      <c r="JN71" s="116"/>
      <c r="JO71" s="116"/>
      <c r="JP71" s="116"/>
      <c r="JQ71" s="116"/>
      <c r="JR71" s="116"/>
      <c r="JS71" s="116"/>
      <c r="JT71" s="116"/>
      <c r="JU71" s="116"/>
      <c r="JV71" s="116"/>
      <c r="JW71" s="116"/>
      <c r="JX71" s="116"/>
      <c r="JY71" s="116"/>
      <c r="JZ71" s="116"/>
      <c r="KA71" s="116"/>
      <c r="KB71" s="116"/>
      <c r="KC71" s="116"/>
      <c r="KD71" s="116"/>
      <c r="KE71" s="116"/>
      <c r="KF71" s="116"/>
      <c r="KG71" s="116"/>
      <c r="KH71" s="116"/>
      <c r="KI71" s="116"/>
      <c r="KJ71" s="116"/>
      <c r="KK71" s="116"/>
      <c r="KL71" s="116"/>
      <c r="KM71" s="116"/>
      <c r="KN71" s="116"/>
      <c r="KO71" s="116"/>
      <c r="KP71" s="116"/>
      <c r="KQ71" s="116"/>
      <c r="KR71" s="116"/>
      <c r="KS71" s="116"/>
      <c r="KT71" s="116"/>
      <c r="KU71" s="116"/>
      <c r="KV71" s="116"/>
      <c r="KW71" s="116"/>
      <c r="KX71" s="116"/>
      <c r="KY71" s="116"/>
      <c r="KZ71" s="116"/>
      <c r="LA71" s="116"/>
      <c r="LB71" s="116"/>
      <c r="LC71" s="116"/>
      <c r="LD71" s="116"/>
      <c r="LE71" s="116"/>
      <c r="LF71" s="116"/>
      <c r="LG71" s="116"/>
      <c r="LH71" s="116"/>
      <c r="LI71" s="116"/>
      <c r="LJ71" s="116"/>
      <c r="LK71" s="116"/>
      <c r="LL71" s="116"/>
      <c r="LM71" s="116"/>
      <c r="LN71" s="116"/>
      <c r="LO71" s="116"/>
      <c r="LP71" s="116"/>
      <c r="LQ71" s="116"/>
      <c r="LR71" s="116"/>
      <c r="LS71" s="116"/>
      <c r="LT71" s="116"/>
      <c r="LU71" s="116"/>
      <c r="LV71" s="116"/>
      <c r="LW71" s="116"/>
      <c r="LX71" s="116"/>
      <c r="LY71" s="116"/>
      <c r="LZ71" s="116"/>
      <c r="MA71" s="116"/>
      <c r="MB71" s="116"/>
      <c r="MC71" s="116"/>
      <c r="MD71" s="116"/>
      <c r="ME71" s="116"/>
      <c r="MF71" s="116"/>
      <c r="MG71" s="116"/>
      <c r="MH71" s="116"/>
      <c r="MI71" s="116"/>
      <c r="MJ71" s="116"/>
      <c r="MK71" s="116"/>
      <c r="ML71" s="116"/>
      <c r="MM71" s="116"/>
      <c r="MN71" s="116"/>
      <c r="MO71" s="116"/>
      <c r="MP71" s="116"/>
      <c r="MQ71" s="116"/>
      <c r="MR71" s="116"/>
      <c r="MS71" s="116"/>
      <c r="MT71" s="116"/>
      <c r="MU71" s="116"/>
      <c r="MV71" s="116"/>
      <c r="MW71" s="116"/>
      <c r="MX71" s="116"/>
      <c r="MY71" s="116"/>
      <c r="MZ71" s="116"/>
      <c r="NA71" s="116"/>
      <c r="NB71" s="116"/>
      <c r="NC71" s="116"/>
      <c r="ND71" s="116"/>
      <c r="NE71" s="116"/>
      <c r="NF71" s="116"/>
      <c r="NG71" s="116"/>
      <c r="NH71" s="116"/>
      <c r="NI71" s="116"/>
      <c r="NJ71" s="116"/>
      <c r="NK71" s="116"/>
      <c r="NL71" s="116"/>
      <c r="NM71" s="116"/>
      <c r="NN71" s="116"/>
      <c r="NO71" s="116"/>
      <c r="NP71" s="116"/>
      <c r="NQ71" s="116"/>
      <c r="NR71" s="116"/>
      <c r="NS71" s="116"/>
      <c r="NT71" s="116"/>
      <c r="NU71" s="116"/>
      <c r="NV71" s="116"/>
      <c r="NW71" s="116"/>
      <c r="NX71" s="116"/>
      <c r="NY71" s="116"/>
      <c r="NZ71" s="116"/>
      <c r="OA71" s="116"/>
      <c r="OB71" s="116"/>
      <c r="OC71" s="116"/>
    </row>
    <row r="72" spans="1:393" s="117" customFormat="1">
      <c r="A72" s="111">
        <v>31179</v>
      </c>
      <c r="B72" s="112" t="s">
        <v>2716</v>
      </c>
      <c r="C72" s="113">
        <v>522100.07</v>
      </c>
      <c r="D72" s="114">
        <v>2.6614999999999999E-4</v>
      </c>
      <c r="E72" s="114">
        <v>2.5962000000000001E-4</v>
      </c>
      <c r="F72" s="115">
        <v>2.6370000000000001E-4</v>
      </c>
      <c r="G72" s="116"/>
      <c r="H72" s="116"/>
      <c r="I72" s="116"/>
      <c r="J72" s="116"/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  <c r="AA72" s="116"/>
      <c r="AB72" s="116"/>
      <c r="AC72" s="116"/>
      <c r="AD72" s="116"/>
      <c r="AE72" s="116"/>
      <c r="AF72" s="116"/>
      <c r="AG72" s="116"/>
      <c r="AH72" s="116"/>
      <c r="AI72" s="116"/>
      <c r="AJ72" s="116"/>
      <c r="AK72" s="116"/>
      <c r="AL72" s="116"/>
      <c r="AM72" s="116"/>
      <c r="AN72" s="116"/>
      <c r="AO72" s="116"/>
      <c r="AP72" s="116"/>
      <c r="AQ72" s="116"/>
      <c r="AR72" s="116"/>
      <c r="AS72" s="116"/>
      <c r="AT72" s="116"/>
      <c r="AU72" s="116"/>
      <c r="AV72" s="116"/>
      <c r="AW72" s="116"/>
      <c r="AX72" s="116"/>
      <c r="AY72" s="116"/>
      <c r="AZ72" s="116"/>
      <c r="BA72" s="116"/>
      <c r="BB72" s="116"/>
      <c r="BC72" s="116"/>
      <c r="BD72" s="116"/>
      <c r="BE72" s="116"/>
      <c r="BF72" s="116"/>
      <c r="BG72" s="116"/>
      <c r="BH72" s="116"/>
      <c r="BI72" s="116"/>
      <c r="BJ72" s="116"/>
      <c r="BK72" s="116"/>
      <c r="BL72" s="116"/>
      <c r="BM72" s="116"/>
      <c r="BN72" s="116"/>
      <c r="BO72" s="116"/>
      <c r="BP72" s="116"/>
      <c r="BQ72" s="116"/>
      <c r="BR72" s="116"/>
      <c r="BS72" s="116"/>
      <c r="BT72" s="116"/>
      <c r="BU72" s="116"/>
      <c r="BV72" s="116"/>
      <c r="BW72" s="116"/>
      <c r="BX72" s="116"/>
      <c r="BY72" s="116"/>
      <c r="BZ72" s="116"/>
      <c r="CA72" s="116"/>
      <c r="CB72" s="116"/>
      <c r="CC72" s="116"/>
      <c r="CD72" s="116"/>
      <c r="CE72" s="116"/>
      <c r="CF72" s="116"/>
      <c r="CG72" s="116"/>
      <c r="CH72" s="116"/>
      <c r="CI72" s="116"/>
      <c r="CJ72" s="116"/>
      <c r="CK72" s="116"/>
      <c r="CL72" s="116"/>
      <c r="CM72" s="116"/>
      <c r="CN72" s="116"/>
      <c r="CO72" s="116"/>
      <c r="CP72" s="116"/>
      <c r="CQ72" s="116"/>
      <c r="CR72" s="116"/>
      <c r="CS72" s="116"/>
      <c r="CT72" s="116"/>
      <c r="CU72" s="116"/>
      <c r="CV72" s="116"/>
      <c r="CW72" s="116"/>
      <c r="CX72" s="116"/>
      <c r="CY72" s="116"/>
      <c r="CZ72" s="116"/>
      <c r="DA72" s="116"/>
      <c r="DB72" s="116"/>
      <c r="DC72" s="116"/>
      <c r="DD72" s="116"/>
      <c r="DE72" s="116"/>
      <c r="DF72" s="116"/>
      <c r="DG72" s="116"/>
      <c r="DH72" s="116"/>
      <c r="DI72" s="116"/>
      <c r="DJ72" s="116"/>
      <c r="DK72" s="116"/>
      <c r="DL72" s="116"/>
      <c r="DM72" s="116"/>
      <c r="DN72" s="116"/>
      <c r="DO72" s="116"/>
      <c r="DP72" s="116"/>
      <c r="DQ72" s="116"/>
      <c r="DR72" s="116"/>
      <c r="DS72" s="116"/>
      <c r="DT72" s="116"/>
      <c r="DU72" s="116"/>
      <c r="DV72" s="116"/>
      <c r="DW72" s="116"/>
      <c r="DX72" s="116"/>
      <c r="DY72" s="116"/>
      <c r="DZ72" s="116"/>
      <c r="EA72" s="116"/>
      <c r="EB72" s="116"/>
      <c r="EC72" s="116"/>
      <c r="ED72" s="116"/>
      <c r="EE72" s="116"/>
      <c r="EF72" s="116"/>
      <c r="EG72" s="116"/>
      <c r="EH72" s="116"/>
      <c r="EI72" s="116"/>
      <c r="EJ72" s="116"/>
      <c r="EK72" s="116"/>
      <c r="EL72" s="116"/>
      <c r="EM72" s="116"/>
      <c r="EN72" s="116"/>
      <c r="EO72" s="116"/>
      <c r="EP72" s="116"/>
      <c r="EQ72" s="116"/>
      <c r="ER72" s="116"/>
      <c r="ES72" s="116"/>
      <c r="ET72" s="116"/>
      <c r="EU72" s="116"/>
      <c r="EV72" s="116"/>
      <c r="EW72" s="116"/>
      <c r="EX72" s="116"/>
      <c r="EY72" s="116"/>
      <c r="EZ72" s="116"/>
      <c r="FA72" s="116"/>
      <c r="FB72" s="116"/>
      <c r="FC72" s="116"/>
      <c r="FD72" s="116"/>
      <c r="FE72" s="116"/>
      <c r="FF72" s="116"/>
      <c r="FG72" s="116"/>
      <c r="FH72" s="116"/>
      <c r="FI72" s="116"/>
      <c r="FJ72" s="116"/>
      <c r="FK72" s="116"/>
      <c r="FL72" s="116"/>
      <c r="FM72" s="116"/>
      <c r="FN72" s="116"/>
      <c r="FO72" s="116"/>
      <c r="FP72" s="116"/>
      <c r="FQ72" s="116"/>
      <c r="FR72" s="116"/>
      <c r="FS72" s="116"/>
      <c r="FT72" s="116"/>
      <c r="FU72" s="116"/>
      <c r="FV72" s="116"/>
      <c r="FW72" s="116"/>
      <c r="FX72" s="116"/>
      <c r="FY72" s="116"/>
      <c r="FZ72" s="116"/>
      <c r="GA72" s="116"/>
      <c r="GB72" s="116"/>
      <c r="GC72" s="116"/>
      <c r="GD72" s="116"/>
      <c r="GE72" s="116"/>
      <c r="GF72" s="116"/>
      <c r="GG72" s="116"/>
      <c r="GH72" s="116"/>
      <c r="GI72" s="116"/>
      <c r="GJ72" s="116"/>
      <c r="GK72" s="116"/>
      <c r="GL72" s="116"/>
      <c r="GM72" s="116"/>
      <c r="GN72" s="116"/>
      <c r="GO72" s="116"/>
      <c r="GP72" s="116"/>
      <c r="GQ72" s="116"/>
      <c r="GR72" s="116"/>
      <c r="GS72" s="116"/>
      <c r="GT72" s="116"/>
      <c r="GU72" s="116"/>
      <c r="GV72" s="116"/>
      <c r="GW72" s="116"/>
      <c r="GX72" s="116"/>
      <c r="GY72" s="116"/>
      <c r="GZ72" s="116"/>
      <c r="HA72" s="116"/>
      <c r="HB72" s="116"/>
      <c r="HC72" s="116"/>
      <c r="HD72" s="116"/>
      <c r="HE72" s="116"/>
      <c r="HF72" s="116"/>
      <c r="HG72" s="116"/>
      <c r="HH72" s="116"/>
      <c r="HI72" s="116"/>
      <c r="HJ72" s="116"/>
      <c r="HK72" s="116"/>
      <c r="HL72" s="116"/>
      <c r="HM72" s="116"/>
      <c r="HN72" s="116"/>
      <c r="HO72" s="116"/>
      <c r="HP72" s="116"/>
      <c r="HQ72" s="116"/>
      <c r="HR72" s="116"/>
      <c r="HS72" s="116"/>
      <c r="HT72" s="116"/>
      <c r="HU72" s="116"/>
      <c r="HV72" s="116"/>
      <c r="HW72" s="116"/>
      <c r="HX72" s="116"/>
      <c r="HY72" s="116"/>
      <c r="HZ72" s="116"/>
      <c r="IA72" s="116"/>
      <c r="IB72" s="116"/>
      <c r="IC72" s="116"/>
      <c r="ID72" s="116"/>
      <c r="IE72" s="116"/>
      <c r="IF72" s="116"/>
      <c r="IG72" s="116"/>
      <c r="IH72" s="116"/>
      <c r="II72" s="116"/>
      <c r="IJ72" s="116"/>
      <c r="IK72" s="116"/>
      <c r="IL72" s="116"/>
      <c r="IM72" s="116"/>
      <c r="IN72" s="116"/>
      <c r="IO72" s="116"/>
      <c r="IP72" s="116"/>
      <c r="IQ72" s="116"/>
      <c r="IR72" s="116"/>
      <c r="IS72" s="116"/>
      <c r="IT72" s="116"/>
      <c r="IU72" s="116"/>
      <c r="IV72" s="116"/>
      <c r="IW72" s="116"/>
      <c r="IX72" s="116"/>
      <c r="IY72" s="116"/>
      <c r="IZ72" s="116"/>
      <c r="JA72" s="116"/>
      <c r="JB72" s="116"/>
      <c r="JC72" s="116"/>
      <c r="JD72" s="116"/>
      <c r="JE72" s="116"/>
      <c r="JF72" s="116"/>
      <c r="JG72" s="116"/>
      <c r="JH72" s="116"/>
      <c r="JI72" s="116"/>
      <c r="JJ72" s="116"/>
      <c r="JK72" s="116"/>
      <c r="JL72" s="116"/>
      <c r="JM72" s="116"/>
      <c r="JN72" s="116"/>
      <c r="JO72" s="116"/>
      <c r="JP72" s="116"/>
      <c r="JQ72" s="116"/>
      <c r="JR72" s="116"/>
      <c r="JS72" s="116"/>
      <c r="JT72" s="116"/>
      <c r="JU72" s="116"/>
      <c r="JV72" s="116"/>
      <c r="JW72" s="116"/>
      <c r="JX72" s="116"/>
      <c r="JY72" s="116"/>
      <c r="JZ72" s="116"/>
      <c r="KA72" s="116"/>
      <c r="KB72" s="116"/>
      <c r="KC72" s="116"/>
      <c r="KD72" s="116"/>
      <c r="KE72" s="116"/>
      <c r="KF72" s="116"/>
      <c r="KG72" s="116"/>
      <c r="KH72" s="116"/>
      <c r="KI72" s="116"/>
      <c r="KJ72" s="116"/>
      <c r="KK72" s="116"/>
      <c r="KL72" s="116"/>
      <c r="KM72" s="116"/>
      <c r="KN72" s="116"/>
      <c r="KO72" s="116"/>
      <c r="KP72" s="116"/>
      <c r="KQ72" s="116"/>
      <c r="KR72" s="116"/>
      <c r="KS72" s="116"/>
      <c r="KT72" s="116"/>
      <c r="KU72" s="116"/>
      <c r="KV72" s="116"/>
      <c r="KW72" s="116"/>
      <c r="KX72" s="116"/>
      <c r="KY72" s="116"/>
      <c r="KZ72" s="116"/>
      <c r="LA72" s="116"/>
      <c r="LB72" s="116"/>
      <c r="LC72" s="116"/>
      <c r="LD72" s="116"/>
      <c r="LE72" s="116"/>
      <c r="LF72" s="116"/>
      <c r="LG72" s="116"/>
      <c r="LH72" s="116"/>
      <c r="LI72" s="116"/>
      <c r="LJ72" s="116"/>
      <c r="LK72" s="116"/>
      <c r="LL72" s="116"/>
      <c r="LM72" s="116"/>
      <c r="LN72" s="116"/>
      <c r="LO72" s="116"/>
      <c r="LP72" s="116"/>
      <c r="LQ72" s="116"/>
      <c r="LR72" s="116"/>
      <c r="LS72" s="116"/>
      <c r="LT72" s="116"/>
      <c r="LU72" s="116"/>
      <c r="LV72" s="116"/>
      <c r="LW72" s="116"/>
      <c r="LX72" s="116"/>
      <c r="LY72" s="116"/>
      <c r="LZ72" s="116"/>
      <c r="MA72" s="116"/>
      <c r="MB72" s="116"/>
      <c r="MC72" s="116"/>
      <c r="MD72" s="116"/>
      <c r="ME72" s="116"/>
      <c r="MF72" s="116"/>
      <c r="MG72" s="116"/>
      <c r="MH72" s="116"/>
      <c r="MI72" s="116"/>
      <c r="MJ72" s="116"/>
      <c r="MK72" s="116"/>
      <c r="ML72" s="116"/>
      <c r="MM72" s="116"/>
      <c r="MN72" s="116"/>
      <c r="MO72" s="116"/>
      <c r="MP72" s="116"/>
      <c r="MQ72" s="116"/>
      <c r="MR72" s="116"/>
      <c r="MS72" s="116"/>
      <c r="MT72" s="116"/>
      <c r="MU72" s="116"/>
      <c r="MV72" s="116"/>
      <c r="MW72" s="116"/>
      <c r="MX72" s="116"/>
      <c r="MY72" s="116"/>
      <c r="MZ72" s="116"/>
      <c r="NA72" s="116"/>
      <c r="NB72" s="116"/>
      <c r="NC72" s="116"/>
      <c r="ND72" s="116"/>
      <c r="NE72" s="116"/>
      <c r="NF72" s="116"/>
      <c r="NG72" s="116"/>
      <c r="NH72" s="116"/>
      <c r="NI72" s="116"/>
      <c r="NJ72" s="116"/>
      <c r="NK72" s="116"/>
      <c r="NL72" s="116"/>
      <c r="NM72" s="116"/>
      <c r="NN72" s="116"/>
      <c r="NO72" s="116"/>
      <c r="NP72" s="116"/>
      <c r="NQ72" s="116"/>
      <c r="NR72" s="116"/>
      <c r="NS72" s="116"/>
      <c r="NT72" s="116"/>
      <c r="NU72" s="116"/>
      <c r="NV72" s="116"/>
      <c r="NW72" s="116"/>
      <c r="NX72" s="116"/>
      <c r="NY72" s="116"/>
      <c r="NZ72" s="116"/>
      <c r="OA72" s="116"/>
      <c r="OB72" s="116"/>
      <c r="OC72" s="116"/>
    </row>
    <row r="73" spans="1:393" s="117" customFormat="1">
      <c r="A73" s="111">
        <v>31180</v>
      </c>
      <c r="B73" s="112" t="s">
        <v>1313</v>
      </c>
      <c r="C73" s="113">
        <v>262483.55</v>
      </c>
      <c r="D73" s="114">
        <v>1.3380999999999999E-4</v>
      </c>
      <c r="E73" s="114">
        <v>1.3051999999999999E-4</v>
      </c>
      <c r="F73" s="115">
        <v>1.3258000000000001E-4</v>
      </c>
      <c r="G73" s="116"/>
      <c r="H73" s="116"/>
      <c r="I73" s="116"/>
      <c r="J73" s="116"/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116"/>
      <c r="V73" s="116"/>
      <c r="W73" s="116"/>
      <c r="X73" s="116"/>
      <c r="Y73" s="116"/>
      <c r="Z73" s="116"/>
      <c r="AA73" s="116"/>
      <c r="AB73" s="116"/>
      <c r="AC73" s="116"/>
      <c r="AD73" s="116"/>
      <c r="AE73" s="116"/>
      <c r="AF73" s="116"/>
      <c r="AG73" s="116"/>
      <c r="AH73" s="116"/>
      <c r="AI73" s="116"/>
      <c r="AJ73" s="116"/>
      <c r="AK73" s="116"/>
      <c r="AL73" s="116"/>
      <c r="AM73" s="116"/>
      <c r="AN73" s="116"/>
      <c r="AO73" s="116"/>
      <c r="AP73" s="116"/>
      <c r="AQ73" s="116"/>
      <c r="AR73" s="116"/>
      <c r="AS73" s="116"/>
      <c r="AT73" s="116"/>
      <c r="AU73" s="116"/>
      <c r="AV73" s="116"/>
      <c r="AW73" s="116"/>
      <c r="AX73" s="116"/>
      <c r="AY73" s="116"/>
      <c r="AZ73" s="116"/>
      <c r="BA73" s="116"/>
      <c r="BB73" s="116"/>
      <c r="BC73" s="116"/>
      <c r="BD73" s="116"/>
      <c r="BE73" s="116"/>
      <c r="BF73" s="116"/>
      <c r="BG73" s="116"/>
      <c r="BH73" s="116"/>
      <c r="BI73" s="116"/>
      <c r="BJ73" s="116"/>
      <c r="BK73" s="116"/>
      <c r="BL73" s="116"/>
      <c r="BM73" s="116"/>
      <c r="BN73" s="116"/>
      <c r="BO73" s="116"/>
      <c r="BP73" s="116"/>
      <c r="BQ73" s="116"/>
      <c r="BR73" s="116"/>
      <c r="BS73" s="116"/>
      <c r="BT73" s="116"/>
      <c r="BU73" s="116"/>
      <c r="BV73" s="116"/>
      <c r="BW73" s="116"/>
      <c r="BX73" s="116"/>
      <c r="BY73" s="116"/>
      <c r="BZ73" s="116"/>
      <c r="CA73" s="116"/>
      <c r="CB73" s="116"/>
      <c r="CC73" s="116"/>
      <c r="CD73" s="116"/>
      <c r="CE73" s="116"/>
      <c r="CF73" s="116"/>
      <c r="CG73" s="116"/>
      <c r="CH73" s="116"/>
      <c r="CI73" s="116"/>
      <c r="CJ73" s="116"/>
      <c r="CK73" s="116"/>
      <c r="CL73" s="116"/>
      <c r="CM73" s="116"/>
      <c r="CN73" s="116"/>
      <c r="CO73" s="116"/>
      <c r="CP73" s="116"/>
      <c r="CQ73" s="116"/>
      <c r="CR73" s="116"/>
      <c r="CS73" s="116"/>
      <c r="CT73" s="116"/>
      <c r="CU73" s="116"/>
      <c r="CV73" s="116"/>
      <c r="CW73" s="116"/>
      <c r="CX73" s="116"/>
      <c r="CY73" s="116"/>
      <c r="CZ73" s="116"/>
      <c r="DA73" s="116"/>
      <c r="DB73" s="116"/>
      <c r="DC73" s="116"/>
      <c r="DD73" s="116"/>
      <c r="DE73" s="116"/>
      <c r="DF73" s="116"/>
      <c r="DG73" s="116"/>
      <c r="DH73" s="116"/>
      <c r="DI73" s="116"/>
      <c r="DJ73" s="116"/>
      <c r="DK73" s="116"/>
      <c r="DL73" s="116"/>
      <c r="DM73" s="116"/>
      <c r="DN73" s="116"/>
      <c r="DO73" s="116"/>
      <c r="DP73" s="116"/>
      <c r="DQ73" s="116"/>
      <c r="DR73" s="116"/>
      <c r="DS73" s="116"/>
      <c r="DT73" s="116"/>
      <c r="DU73" s="116"/>
      <c r="DV73" s="116"/>
      <c r="DW73" s="116"/>
      <c r="DX73" s="116"/>
      <c r="DY73" s="116"/>
      <c r="DZ73" s="116"/>
      <c r="EA73" s="116"/>
      <c r="EB73" s="116"/>
      <c r="EC73" s="116"/>
      <c r="ED73" s="116"/>
      <c r="EE73" s="116"/>
      <c r="EF73" s="116"/>
      <c r="EG73" s="116"/>
      <c r="EH73" s="116"/>
      <c r="EI73" s="116"/>
      <c r="EJ73" s="116"/>
      <c r="EK73" s="116"/>
      <c r="EL73" s="116"/>
      <c r="EM73" s="116"/>
      <c r="EN73" s="116"/>
      <c r="EO73" s="116"/>
      <c r="EP73" s="116"/>
      <c r="EQ73" s="116"/>
      <c r="ER73" s="116"/>
      <c r="ES73" s="116"/>
      <c r="ET73" s="116"/>
      <c r="EU73" s="116"/>
      <c r="EV73" s="116"/>
      <c r="EW73" s="116"/>
      <c r="EX73" s="116"/>
      <c r="EY73" s="116"/>
      <c r="EZ73" s="116"/>
      <c r="FA73" s="116"/>
      <c r="FB73" s="116"/>
      <c r="FC73" s="116"/>
      <c r="FD73" s="116"/>
      <c r="FE73" s="116"/>
      <c r="FF73" s="116"/>
      <c r="FG73" s="116"/>
      <c r="FH73" s="116"/>
      <c r="FI73" s="116"/>
      <c r="FJ73" s="116"/>
      <c r="FK73" s="116"/>
      <c r="FL73" s="116"/>
      <c r="FM73" s="116"/>
      <c r="FN73" s="116"/>
      <c r="FO73" s="116"/>
      <c r="FP73" s="116"/>
      <c r="FQ73" s="116"/>
      <c r="FR73" s="116"/>
      <c r="FS73" s="116"/>
      <c r="FT73" s="116"/>
      <c r="FU73" s="116"/>
      <c r="FV73" s="116"/>
      <c r="FW73" s="116"/>
      <c r="FX73" s="116"/>
      <c r="FY73" s="116"/>
      <c r="FZ73" s="116"/>
      <c r="GA73" s="116"/>
      <c r="GB73" s="116"/>
      <c r="GC73" s="116"/>
      <c r="GD73" s="116"/>
      <c r="GE73" s="116"/>
      <c r="GF73" s="116"/>
      <c r="GG73" s="116"/>
      <c r="GH73" s="116"/>
      <c r="GI73" s="116"/>
      <c r="GJ73" s="116"/>
      <c r="GK73" s="116"/>
      <c r="GL73" s="116"/>
      <c r="GM73" s="116"/>
      <c r="GN73" s="116"/>
      <c r="GO73" s="116"/>
      <c r="GP73" s="116"/>
      <c r="GQ73" s="116"/>
      <c r="GR73" s="116"/>
      <c r="GS73" s="116"/>
      <c r="GT73" s="116"/>
      <c r="GU73" s="116"/>
      <c r="GV73" s="116"/>
      <c r="GW73" s="116"/>
      <c r="GX73" s="116"/>
      <c r="GY73" s="116"/>
      <c r="GZ73" s="116"/>
      <c r="HA73" s="116"/>
      <c r="HB73" s="116"/>
      <c r="HC73" s="116"/>
      <c r="HD73" s="116"/>
      <c r="HE73" s="116"/>
      <c r="HF73" s="116"/>
      <c r="HG73" s="116"/>
      <c r="HH73" s="116"/>
      <c r="HI73" s="116"/>
      <c r="HJ73" s="116"/>
      <c r="HK73" s="116"/>
      <c r="HL73" s="116"/>
      <c r="HM73" s="116"/>
      <c r="HN73" s="116"/>
      <c r="HO73" s="116"/>
      <c r="HP73" s="116"/>
      <c r="HQ73" s="116"/>
      <c r="HR73" s="116"/>
      <c r="HS73" s="116"/>
      <c r="HT73" s="116"/>
      <c r="HU73" s="116"/>
      <c r="HV73" s="116"/>
      <c r="HW73" s="116"/>
      <c r="HX73" s="116"/>
      <c r="HY73" s="116"/>
      <c r="HZ73" s="116"/>
      <c r="IA73" s="116"/>
      <c r="IB73" s="116"/>
      <c r="IC73" s="116"/>
      <c r="ID73" s="116"/>
      <c r="IE73" s="116"/>
      <c r="IF73" s="116"/>
      <c r="IG73" s="116"/>
      <c r="IH73" s="116"/>
      <c r="II73" s="116"/>
      <c r="IJ73" s="116"/>
      <c r="IK73" s="116"/>
      <c r="IL73" s="116"/>
      <c r="IM73" s="116"/>
      <c r="IN73" s="116"/>
      <c r="IO73" s="116"/>
      <c r="IP73" s="116"/>
      <c r="IQ73" s="116"/>
      <c r="IR73" s="116"/>
      <c r="IS73" s="116"/>
      <c r="IT73" s="116"/>
      <c r="IU73" s="116"/>
      <c r="IV73" s="116"/>
      <c r="IW73" s="116"/>
      <c r="IX73" s="116"/>
      <c r="IY73" s="116"/>
      <c r="IZ73" s="116"/>
      <c r="JA73" s="116"/>
      <c r="JB73" s="116"/>
      <c r="JC73" s="116"/>
      <c r="JD73" s="116"/>
      <c r="JE73" s="116"/>
      <c r="JF73" s="116"/>
      <c r="JG73" s="116"/>
      <c r="JH73" s="116"/>
      <c r="JI73" s="116"/>
      <c r="JJ73" s="116"/>
      <c r="JK73" s="116"/>
      <c r="JL73" s="116"/>
      <c r="JM73" s="116"/>
      <c r="JN73" s="116"/>
      <c r="JO73" s="116"/>
      <c r="JP73" s="116"/>
      <c r="JQ73" s="116"/>
      <c r="JR73" s="116"/>
      <c r="JS73" s="116"/>
      <c r="JT73" s="116"/>
      <c r="JU73" s="116"/>
      <c r="JV73" s="116"/>
      <c r="JW73" s="116"/>
      <c r="JX73" s="116"/>
      <c r="JY73" s="116"/>
      <c r="JZ73" s="116"/>
      <c r="KA73" s="116"/>
      <c r="KB73" s="116"/>
      <c r="KC73" s="116"/>
      <c r="KD73" s="116"/>
      <c r="KE73" s="116"/>
      <c r="KF73" s="116"/>
      <c r="KG73" s="116"/>
      <c r="KH73" s="116"/>
      <c r="KI73" s="116"/>
      <c r="KJ73" s="116"/>
      <c r="KK73" s="116"/>
      <c r="KL73" s="116"/>
      <c r="KM73" s="116"/>
      <c r="KN73" s="116"/>
      <c r="KO73" s="116"/>
      <c r="KP73" s="116"/>
      <c r="KQ73" s="116"/>
      <c r="KR73" s="116"/>
      <c r="KS73" s="116"/>
      <c r="KT73" s="116"/>
      <c r="KU73" s="116"/>
      <c r="KV73" s="116"/>
      <c r="KW73" s="116"/>
      <c r="KX73" s="116"/>
      <c r="KY73" s="116"/>
      <c r="KZ73" s="116"/>
      <c r="LA73" s="116"/>
      <c r="LB73" s="116"/>
      <c r="LC73" s="116"/>
      <c r="LD73" s="116"/>
      <c r="LE73" s="116"/>
      <c r="LF73" s="116"/>
      <c r="LG73" s="116"/>
      <c r="LH73" s="116"/>
      <c r="LI73" s="116"/>
      <c r="LJ73" s="116"/>
      <c r="LK73" s="116"/>
      <c r="LL73" s="116"/>
      <c r="LM73" s="116"/>
      <c r="LN73" s="116"/>
      <c r="LO73" s="116"/>
      <c r="LP73" s="116"/>
      <c r="LQ73" s="116"/>
      <c r="LR73" s="116"/>
      <c r="LS73" s="116"/>
      <c r="LT73" s="116"/>
      <c r="LU73" s="116"/>
      <c r="LV73" s="116"/>
      <c r="LW73" s="116"/>
      <c r="LX73" s="116"/>
      <c r="LY73" s="116"/>
      <c r="LZ73" s="116"/>
      <c r="MA73" s="116"/>
      <c r="MB73" s="116"/>
      <c r="MC73" s="116"/>
      <c r="MD73" s="116"/>
      <c r="ME73" s="116"/>
      <c r="MF73" s="116"/>
      <c r="MG73" s="116"/>
      <c r="MH73" s="116"/>
      <c r="MI73" s="116"/>
      <c r="MJ73" s="116"/>
      <c r="MK73" s="116"/>
      <c r="ML73" s="116"/>
      <c r="MM73" s="116"/>
      <c r="MN73" s="116"/>
      <c r="MO73" s="116"/>
      <c r="MP73" s="116"/>
      <c r="MQ73" s="116"/>
      <c r="MR73" s="116"/>
      <c r="MS73" s="116"/>
      <c r="MT73" s="116"/>
      <c r="MU73" s="116"/>
      <c r="MV73" s="116"/>
      <c r="MW73" s="116"/>
      <c r="MX73" s="116"/>
      <c r="MY73" s="116"/>
      <c r="MZ73" s="116"/>
      <c r="NA73" s="116"/>
      <c r="NB73" s="116"/>
      <c r="NC73" s="116"/>
      <c r="ND73" s="116"/>
      <c r="NE73" s="116"/>
      <c r="NF73" s="116"/>
      <c r="NG73" s="116"/>
      <c r="NH73" s="116"/>
      <c r="NI73" s="116"/>
      <c r="NJ73" s="116"/>
      <c r="NK73" s="116"/>
      <c r="NL73" s="116"/>
      <c r="NM73" s="116"/>
      <c r="NN73" s="116"/>
      <c r="NO73" s="116"/>
      <c r="NP73" s="116"/>
      <c r="NQ73" s="116"/>
      <c r="NR73" s="116"/>
      <c r="NS73" s="116"/>
      <c r="NT73" s="116"/>
      <c r="NU73" s="116"/>
      <c r="NV73" s="116"/>
      <c r="NW73" s="116"/>
      <c r="NX73" s="116"/>
      <c r="NY73" s="116"/>
      <c r="NZ73" s="116"/>
      <c r="OA73" s="116"/>
      <c r="OB73" s="116"/>
      <c r="OC73" s="116"/>
    </row>
    <row r="74" spans="1:393" s="117" customFormat="1">
      <c r="A74" s="111">
        <v>31185</v>
      </c>
      <c r="B74" s="112" t="s">
        <v>1314</v>
      </c>
      <c r="C74" s="113">
        <v>653075.56000000006</v>
      </c>
      <c r="D74" s="114">
        <v>3.3292E-4</v>
      </c>
      <c r="E74" s="114">
        <v>3.2474000000000001E-4</v>
      </c>
      <c r="F74" s="115">
        <v>3.2985000000000002E-4</v>
      </c>
      <c r="G74" s="116"/>
      <c r="H74" s="116"/>
      <c r="I74" s="116"/>
      <c r="J74" s="116"/>
      <c r="K74" s="116"/>
      <c r="L74" s="116"/>
      <c r="M74" s="116"/>
      <c r="N74" s="116"/>
      <c r="O74" s="116"/>
      <c r="P74" s="116"/>
      <c r="Q74" s="116"/>
      <c r="R74" s="116"/>
      <c r="S74" s="116"/>
      <c r="T74" s="116"/>
      <c r="U74" s="116"/>
      <c r="V74" s="116"/>
      <c r="W74" s="116"/>
      <c r="X74" s="116"/>
      <c r="Y74" s="116"/>
      <c r="Z74" s="116"/>
      <c r="AA74" s="116"/>
      <c r="AB74" s="116"/>
      <c r="AC74" s="116"/>
      <c r="AD74" s="116"/>
      <c r="AE74" s="116"/>
      <c r="AF74" s="116"/>
      <c r="AG74" s="116"/>
      <c r="AH74" s="116"/>
      <c r="AI74" s="116"/>
      <c r="AJ74" s="116"/>
      <c r="AK74" s="116"/>
      <c r="AL74" s="116"/>
      <c r="AM74" s="116"/>
      <c r="AN74" s="116"/>
      <c r="AO74" s="116"/>
      <c r="AP74" s="116"/>
      <c r="AQ74" s="116"/>
      <c r="AR74" s="116"/>
      <c r="AS74" s="116"/>
      <c r="AT74" s="116"/>
      <c r="AU74" s="116"/>
      <c r="AV74" s="116"/>
      <c r="AW74" s="116"/>
      <c r="AX74" s="116"/>
      <c r="AY74" s="116"/>
      <c r="AZ74" s="116"/>
      <c r="BA74" s="116"/>
      <c r="BB74" s="116"/>
      <c r="BC74" s="116"/>
      <c r="BD74" s="116"/>
      <c r="BE74" s="116"/>
      <c r="BF74" s="116"/>
      <c r="BG74" s="116"/>
      <c r="BH74" s="116"/>
      <c r="BI74" s="116"/>
      <c r="BJ74" s="116"/>
      <c r="BK74" s="116"/>
      <c r="BL74" s="116"/>
      <c r="BM74" s="116"/>
      <c r="BN74" s="116"/>
      <c r="BO74" s="116"/>
      <c r="BP74" s="116"/>
      <c r="BQ74" s="116"/>
      <c r="BR74" s="116"/>
      <c r="BS74" s="116"/>
      <c r="BT74" s="116"/>
      <c r="BU74" s="116"/>
      <c r="BV74" s="116"/>
      <c r="BW74" s="116"/>
      <c r="BX74" s="116"/>
      <c r="BY74" s="116"/>
      <c r="BZ74" s="116"/>
      <c r="CA74" s="116"/>
      <c r="CB74" s="116"/>
      <c r="CC74" s="116"/>
      <c r="CD74" s="116"/>
      <c r="CE74" s="116"/>
      <c r="CF74" s="116"/>
      <c r="CG74" s="116"/>
      <c r="CH74" s="116"/>
      <c r="CI74" s="116"/>
      <c r="CJ74" s="116"/>
      <c r="CK74" s="116"/>
      <c r="CL74" s="116"/>
      <c r="CM74" s="116"/>
      <c r="CN74" s="116"/>
      <c r="CO74" s="116"/>
      <c r="CP74" s="116"/>
      <c r="CQ74" s="116"/>
      <c r="CR74" s="116"/>
      <c r="CS74" s="116"/>
      <c r="CT74" s="116"/>
      <c r="CU74" s="116"/>
      <c r="CV74" s="116"/>
      <c r="CW74" s="116"/>
      <c r="CX74" s="116"/>
      <c r="CY74" s="116"/>
      <c r="CZ74" s="116"/>
      <c r="DA74" s="116"/>
      <c r="DB74" s="116"/>
      <c r="DC74" s="116"/>
      <c r="DD74" s="116"/>
      <c r="DE74" s="116"/>
      <c r="DF74" s="116"/>
      <c r="DG74" s="116"/>
      <c r="DH74" s="116"/>
      <c r="DI74" s="116"/>
      <c r="DJ74" s="116"/>
      <c r="DK74" s="116"/>
      <c r="DL74" s="116"/>
      <c r="DM74" s="116"/>
      <c r="DN74" s="116"/>
      <c r="DO74" s="116"/>
      <c r="DP74" s="116"/>
      <c r="DQ74" s="116"/>
      <c r="DR74" s="116"/>
      <c r="DS74" s="116"/>
      <c r="DT74" s="116"/>
      <c r="DU74" s="116"/>
      <c r="DV74" s="116"/>
      <c r="DW74" s="116"/>
      <c r="DX74" s="116"/>
      <c r="DY74" s="116"/>
      <c r="DZ74" s="116"/>
      <c r="EA74" s="116"/>
      <c r="EB74" s="116"/>
      <c r="EC74" s="116"/>
      <c r="ED74" s="116"/>
      <c r="EE74" s="116"/>
      <c r="EF74" s="116"/>
      <c r="EG74" s="116"/>
      <c r="EH74" s="116"/>
      <c r="EI74" s="116"/>
      <c r="EJ74" s="116"/>
      <c r="EK74" s="116"/>
      <c r="EL74" s="116"/>
      <c r="EM74" s="116"/>
      <c r="EN74" s="116"/>
      <c r="EO74" s="116"/>
      <c r="EP74" s="116"/>
      <c r="EQ74" s="116"/>
      <c r="ER74" s="116"/>
      <c r="ES74" s="116"/>
      <c r="ET74" s="116"/>
      <c r="EU74" s="116"/>
      <c r="EV74" s="116"/>
      <c r="EW74" s="116"/>
      <c r="EX74" s="116"/>
      <c r="EY74" s="116"/>
      <c r="EZ74" s="116"/>
      <c r="FA74" s="116"/>
      <c r="FB74" s="116"/>
      <c r="FC74" s="116"/>
      <c r="FD74" s="116"/>
      <c r="FE74" s="116"/>
      <c r="FF74" s="116"/>
      <c r="FG74" s="116"/>
      <c r="FH74" s="116"/>
      <c r="FI74" s="116"/>
      <c r="FJ74" s="116"/>
      <c r="FK74" s="116"/>
      <c r="FL74" s="116"/>
      <c r="FM74" s="116"/>
      <c r="FN74" s="116"/>
      <c r="FO74" s="116"/>
      <c r="FP74" s="116"/>
      <c r="FQ74" s="116"/>
      <c r="FR74" s="116"/>
      <c r="FS74" s="116"/>
      <c r="FT74" s="116"/>
      <c r="FU74" s="116"/>
      <c r="FV74" s="116"/>
      <c r="FW74" s="116"/>
      <c r="FX74" s="116"/>
      <c r="FY74" s="116"/>
      <c r="FZ74" s="116"/>
      <c r="GA74" s="116"/>
      <c r="GB74" s="116"/>
      <c r="GC74" s="116"/>
      <c r="GD74" s="116"/>
      <c r="GE74" s="116"/>
      <c r="GF74" s="116"/>
      <c r="GG74" s="116"/>
      <c r="GH74" s="116"/>
      <c r="GI74" s="116"/>
      <c r="GJ74" s="116"/>
      <c r="GK74" s="116"/>
      <c r="GL74" s="116"/>
      <c r="GM74" s="116"/>
      <c r="GN74" s="116"/>
      <c r="GO74" s="116"/>
      <c r="GP74" s="116"/>
      <c r="GQ74" s="116"/>
      <c r="GR74" s="116"/>
      <c r="GS74" s="116"/>
      <c r="GT74" s="116"/>
      <c r="GU74" s="116"/>
      <c r="GV74" s="116"/>
      <c r="GW74" s="116"/>
      <c r="GX74" s="116"/>
      <c r="GY74" s="116"/>
      <c r="GZ74" s="116"/>
      <c r="HA74" s="116"/>
      <c r="HB74" s="116"/>
      <c r="HC74" s="116"/>
      <c r="HD74" s="116"/>
      <c r="HE74" s="116"/>
      <c r="HF74" s="116"/>
      <c r="HG74" s="116"/>
      <c r="HH74" s="116"/>
      <c r="HI74" s="116"/>
      <c r="HJ74" s="116"/>
      <c r="HK74" s="116"/>
      <c r="HL74" s="116"/>
      <c r="HM74" s="116"/>
      <c r="HN74" s="116"/>
      <c r="HO74" s="116"/>
      <c r="HP74" s="116"/>
      <c r="HQ74" s="116"/>
      <c r="HR74" s="116"/>
      <c r="HS74" s="116"/>
      <c r="HT74" s="116"/>
      <c r="HU74" s="116"/>
      <c r="HV74" s="116"/>
      <c r="HW74" s="116"/>
      <c r="HX74" s="116"/>
      <c r="HY74" s="116"/>
      <c r="HZ74" s="116"/>
      <c r="IA74" s="116"/>
      <c r="IB74" s="116"/>
      <c r="IC74" s="116"/>
      <c r="ID74" s="116"/>
      <c r="IE74" s="116"/>
      <c r="IF74" s="116"/>
      <c r="IG74" s="116"/>
      <c r="IH74" s="116"/>
      <c r="II74" s="116"/>
      <c r="IJ74" s="116"/>
      <c r="IK74" s="116"/>
      <c r="IL74" s="116"/>
      <c r="IM74" s="116"/>
      <c r="IN74" s="116"/>
      <c r="IO74" s="116"/>
      <c r="IP74" s="116"/>
      <c r="IQ74" s="116"/>
      <c r="IR74" s="116"/>
      <c r="IS74" s="116"/>
      <c r="IT74" s="116"/>
      <c r="IU74" s="116"/>
      <c r="IV74" s="116"/>
      <c r="IW74" s="116"/>
      <c r="IX74" s="116"/>
      <c r="IY74" s="116"/>
      <c r="IZ74" s="116"/>
      <c r="JA74" s="116"/>
      <c r="JB74" s="116"/>
      <c r="JC74" s="116"/>
      <c r="JD74" s="116"/>
      <c r="JE74" s="116"/>
      <c r="JF74" s="116"/>
      <c r="JG74" s="116"/>
      <c r="JH74" s="116"/>
      <c r="JI74" s="116"/>
      <c r="JJ74" s="116"/>
      <c r="JK74" s="116"/>
      <c r="JL74" s="116"/>
      <c r="JM74" s="116"/>
      <c r="JN74" s="116"/>
      <c r="JO74" s="116"/>
      <c r="JP74" s="116"/>
      <c r="JQ74" s="116"/>
      <c r="JR74" s="116"/>
      <c r="JS74" s="116"/>
      <c r="JT74" s="116"/>
      <c r="JU74" s="116"/>
      <c r="JV74" s="116"/>
      <c r="JW74" s="116"/>
      <c r="JX74" s="116"/>
      <c r="JY74" s="116"/>
      <c r="JZ74" s="116"/>
      <c r="KA74" s="116"/>
      <c r="KB74" s="116"/>
      <c r="KC74" s="116"/>
      <c r="KD74" s="116"/>
      <c r="KE74" s="116"/>
      <c r="KF74" s="116"/>
      <c r="KG74" s="116"/>
      <c r="KH74" s="116"/>
      <c r="KI74" s="116"/>
      <c r="KJ74" s="116"/>
      <c r="KK74" s="116"/>
      <c r="KL74" s="116"/>
      <c r="KM74" s="116"/>
      <c r="KN74" s="116"/>
      <c r="KO74" s="116"/>
      <c r="KP74" s="116"/>
      <c r="KQ74" s="116"/>
      <c r="KR74" s="116"/>
      <c r="KS74" s="116"/>
      <c r="KT74" s="116"/>
      <c r="KU74" s="116"/>
      <c r="KV74" s="116"/>
      <c r="KW74" s="116"/>
      <c r="KX74" s="116"/>
      <c r="KY74" s="116"/>
      <c r="KZ74" s="116"/>
      <c r="LA74" s="116"/>
      <c r="LB74" s="116"/>
      <c r="LC74" s="116"/>
      <c r="LD74" s="116"/>
      <c r="LE74" s="116"/>
      <c r="LF74" s="116"/>
      <c r="LG74" s="116"/>
      <c r="LH74" s="116"/>
      <c r="LI74" s="116"/>
      <c r="LJ74" s="116"/>
      <c r="LK74" s="116"/>
      <c r="LL74" s="116"/>
      <c r="LM74" s="116"/>
      <c r="LN74" s="116"/>
      <c r="LO74" s="116"/>
      <c r="LP74" s="116"/>
      <c r="LQ74" s="116"/>
      <c r="LR74" s="116"/>
      <c r="LS74" s="116"/>
      <c r="LT74" s="116"/>
      <c r="LU74" s="116"/>
      <c r="LV74" s="116"/>
      <c r="LW74" s="116"/>
      <c r="LX74" s="116"/>
      <c r="LY74" s="116"/>
      <c r="LZ74" s="116"/>
      <c r="MA74" s="116"/>
      <c r="MB74" s="116"/>
      <c r="MC74" s="116"/>
      <c r="MD74" s="116"/>
      <c r="ME74" s="116"/>
      <c r="MF74" s="116"/>
      <c r="MG74" s="116"/>
      <c r="MH74" s="116"/>
      <c r="MI74" s="116"/>
      <c r="MJ74" s="116"/>
      <c r="MK74" s="116"/>
      <c r="ML74" s="116"/>
      <c r="MM74" s="116"/>
      <c r="MN74" s="116"/>
      <c r="MO74" s="116"/>
      <c r="MP74" s="116"/>
      <c r="MQ74" s="116"/>
      <c r="MR74" s="116"/>
      <c r="MS74" s="116"/>
      <c r="MT74" s="116"/>
      <c r="MU74" s="116"/>
      <c r="MV74" s="116"/>
      <c r="MW74" s="116"/>
      <c r="MX74" s="116"/>
      <c r="MY74" s="116"/>
      <c r="MZ74" s="116"/>
      <c r="NA74" s="116"/>
      <c r="NB74" s="116"/>
      <c r="NC74" s="116"/>
      <c r="ND74" s="116"/>
      <c r="NE74" s="116"/>
      <c r="NF74" s="116"/>
      <c r="NG74" s="116"/>
      <c r="NH74" s="116"/>
      <c r="NI74" s="116"/>
      <c r="NJ74" s="116"/>
      <c r="NK74" s="116"/>
      <c r="NL74" s="116"/>
      <c r="NM74" s="116"/>
      <c r="NN74" s="116"/>
      <c r="NO74" s="116"/>
      <c r="NP74" s="116"/>
      <c r="NQ74" s="116"/>
      <c r="NR74" s="116"/>
      <c r="NS74" s="116"/>
      <c r="NT74" s="116"/>
      <c r="NU74" s="116"/>
      <c r="NV74" s="116"/>
      <c r="NW74" s="116"/>
      <c r="NX74" s="116"/>
      <c r="NY74" s="116"/>
      <c r="NZ74" s="116"/>
      <c r="OA74" s="116"/>
      <c r="OB74" s="116"/>
      <c r="OC74" s="116"/>
    </row>
    <row r="75" spans="1:393" s="117" customFormat="1">
      <c r="A75" s="111">
        <v>31190</v>
      </c>
      <c r="B75" s="112" t="s">
        <v>1315</v>
      </c>
      <c r="C75" s="113">
        <v>256033.79</v>
      </c>
      <c r="D75" s="114">
        <v>1.3051999999999999E-4</v>
      </c>
      <c r="E75" s="114">
        <v>1.2731E-4</v>
      </c>
      <c r="F75" s="115">
        <v>1.2931999999999999E-4</v>
      </c>
      <c r="G75" s="116"/>
      <c r="H75" s="116"/>
      <c r="I75" s="116"/>
      <c r="J75" s="116"/>
      <c r="K75" s="116"/>
      <c r="L75" s="116"/>
      <c r="M75" s="116"/>
      <c r="N75" s="116"/>
      <c r="O75" s="116"/>
      <c r="P75" s="116"/>
      <c r="Q75" s="116"/>
      <c r="R75" s="116"/>
      <c r="S75" s="116"/>
      <c r="T75" s="116"/>
      <c r="U75" s="116"/>
      <c r="V75" s="116"/>
      <c r="W75" s="116"/>
      <c r="X75" s="116"/>
      <c r="Y75" s="116"/>
      <c r="Z75" s="116"/>
      <c r="AA75" s="116"/>
      <c r="AB75" s="116"/>
      <c r="AC75" s="116"/>
      <c r="AD75" s="116"/>
      <c r="AE75" s="116"/>
      <c r="AF75" s="116"/>
      <c r="AG75" s="116"/>
      <c r="AH75" s="116"/>
      <c r="AI75" s="116"/>
      <c r="AJ75" s="116"/>
      <c r="AK75" s="116"/>
      <c r="AL75" s="116"/>
      <c r="AM75" s="116"/>
      <c r="AN75" s="116"/>
      <c r="AO75" s="116"/>
      <c r="AP75" s="116"/>
      <c r="AQ75" s="116"/>
      <c r="AR75" s="116"/>
      <c r="AS75" s="116"/>
      <c r="AT75" s="116"/>
      <c r="AU75" s="116"/>
      <c r="AV75" s="116"/>
      <c r="AW75" s="116"/>
      <c r="AX75" s="116"/>
      <c r="AY75" s="116"/>
      <c r="AZ75" s="116"/>
      <c r="BA75" s="116"/>
      <c r="BB75" s="116"/>
      <c r="BC75" s="116"/>
      <c r="BD75" s="116"/>
      <c r="BE75" s="116"/>
      <c r="BF75" s="116"/>
      <c r="BG75" s="116"/>
      <c r="BH75" s="116"/>
      <c r="BI75" s="116"/>
      <c r="BJ75" s="116"/>
      <c r="BK75" s="116"/>
      <c r="BL75" s="116"/>
      <c r="BM75" s="116"/>
      <c r="BN75" s="116"/>
      <c r="BO75" s="116"/>
      <c r="BP75" s="116"/>
      <c r="BQ75" s="116"/>
      <c r="BR75" s="116"/>
      <c r="BS75" s="116"/>
      <c r="BT75" s="116"/>
      <c r="BU75" s="116"/>
      <c r="BV75" s="116"/>
      <c r="BW75" s="116"/>
      <c r="BX75" s="116"/>
      <c r="BY75" s="116"/>
      <c r="BZ75" s="116"/>
      <c r="CA75" s="116"/>
      <c r="CB75" s="116"/>
      <c r="CC75" s="116"/>
      <c r="CD75" s="116"/>
      <c r="CE75" s="116"/>
      <c r="CF75" s="116"/>
      <c r="CG75" s="116"/>
      <c r="CH75" s="116"/>
      <c r="CI75" s="116"/>
      <c r="CJ75" s="116"/>
      <c r="CK75" s="116"/>
      <c r="CL75" s="116"/>
      <c r="CM75" s="116"/>
      <c r="CN75" s="116"/>
      <c r="CO75" s="116"/>
      <c r="CP75" s="116"/>
      <c r="CQ75" s="116"/>
      <c r="CR75" s="116"/>
      <c r="CS75" s="116"/>
      <c r="CT75" s="116"/>
      <c r="CU75" s="116"/>
      <c r="CV75" s="116"/>
      <c r="CW75" s="116"/>
      <c r="CX75" s="116"/>
      <c r="CY75" s="116"/>
      <c r="CZ75" s="116"/>
      <c r="DA75" s="116"/>
      <c r="DB75" s="116"/>
      <c r="DC75" s="116"/>
      <c r="DD75" s="116"/>
      <c r="DE75" s="116"/>
      <c r="DF75" s="116"/>
      <c r="DG75" s="116"/>
      <c r="DH75" s="116"/>
      <c r="DI75" s="116"/>
      <c r="DJ75" s="116"/>
      <c r="DK75" s="116"/>
      <c r="DL75" s="116"/>
      <c r="DM75" s="116"/>
      <c r="DN75" s="116"/>
      <c r="DO75" s="116"/>
      <c r="DP75" s="116"/>
      <c r="DQ75" s="116"/>
      <c r="DR75" s="116"/>
      <c r="DS75" s="116"/>
      <c r="DT75" s="116"/>
      <c r="DU75" s="116"/>
      <c r="DV75" s="116"/>
      <c r="DW75" s="116"/>
      <c r="DX75" s="116"/>
      <c r="DY75" s="116"/>
      <c r="DZ75" s="116"/>
      <c r="EA75" s="116"/>
      <c r="EB75" s="116"/>
      <c r="EC75" s="116"/>
      <c r="ED75" s="116"/>
      <c r="EE75" s="116"/>
      <c r="EF75" s="116"/>
      <c r="EG75" s="116"/>
      <c r="EH75" s="116"/>
      <c r="EI75" s="116"/>
      <c r="EJ75" s="116"/>
      <c r="EK75" s="116"/>
      <c r="EL75" s="116"/>
      <c r="EM75" s="116"/>
      <c r="EN75" s="116"/>
      <c r="EO75" s="116"/>
      <c r="EP75" s="116"/>
      <c r="EQ75" s="116"/>
      <c r="ER75" s="116"/>
      <c r="ES75" s="116"/>
      <c r="ET75" s="116"/>
      <c r="EU75" s="116"/>
      <c r="EV75" s="116"/>
      <c r="EW75" s="116"/>
      <c r="EX75" s="116"/>
      <c r="EY75" s="116"/>
      <c r="EZ75" s="116"/>
      <c r="FA75" s="116"/>
      <c r="FB75" s="116"/>
      <c r="FC75" s="116"/>
      <c r="FD75" s="116"/>
      <c r="FE75" s="116"/>
      <c r="FF75" s="116"/>
      <c r="FG75" s="116"/>
      <c r="FH75" s="116"/>
      <c r="FI75" s="116"/>
      <c r="FJ75" s="116"/>
      <c r="FK75" s="116"/>
      <c r="FL75" s="116"/>
      <c r="FM75" s="116"/>
      <c r="FN75" s="116"/>
      <c r="FO75" s="116"/>
      <c r="FP75" s="116"/>
      <c r="FQ75" s="116"/>
      <c r="FR75" s="116"/>
      <c r="FS75" s="116"/>
      <c r="FT75" s="116"/>
      <c r="FU75" s="116"/>
      <c r="FV75" s="116"/>
      <c r="FW75" s="116"/>
      <c r="FX75" s="116"/>
      <c r="FY75" s="116"/>
      <c r="FZ75" s="116"/>
      <c r="GA75" s="116"/>
      <c r="GB75" s="116"/>
      <c r="GC75" s="116"/>
      <c r="GD75" s="116"/>
      <c r="GE75" s="116"/>
      <c r="GF75" s="116"/>
      <c r="GG75" s="116"/>
      <c r="GH75" s="116"/>
      <c r="GI75" s="116"/>
      <c r="GJ75" s="116"/>
      <c r="GK75" s="116"/>
      <c r="GL75" s="116"/>
      <c r="GM75" s="116"/>
      <c r="GN75" s="116"/>
      <c r="GO75" s="116"/>
      <c r="GP75" s="116"/>
      <c r="GQ75" s="116"/>
      <c r="GR75" s="116"/>
      <c r="GS75" s="116"/>
      <c r="GT75" s="116"/>
      <c r="GU75" s="116"/>
      <c r="GV75" s="116"/>
      <c r="GW75" s="116"/>
      <c r="GX75" s="116"/>
      <c r="GY75" s="116"/>
      <c r="GZ75" s="116"/>
      <c r="HA75" s="116"/>
      <c r="HB75" s="116"/>
      <c r="HC75" s="116"/>
      <c r="HD75" s="116"/>
      <c r="HE75" s="116"/>
      <c r="HF75" s="116"/>
      <c r="HG75" s="116"/>
      <c r="HH75" s="116"/>
      <c r="HI75" s="116"/>
      <c r="HJ75" s="116"/>
      <c r="HK75" s="116"/>
      <c r="HL75" s="116"/>
      <c r="HM75" s="116"/>
      <c r="HN75" s="116"/>
      <c r="HO75" s="116"/>
      <c r="HP75" s="116"/>
      <c r="HQ75" s="116"/>
      <c r="HR75" s="116"/>
      <c r="HS75" s="116"/>
      <c r="HT75" s="116"/>
      <c r="HU75" s="116"/>
      <c r="HV75" s="116"/>
      <c r="HW75" s="116"/>
      <c r="HX75" s="116"/>
      <c r="HY75" s="116"/>
      <c r="HZ75" s="116"/>
      <c r="IA75" s="116"/>
      <c r="IB75" s="116"/>
      <c r="IC75" s="116"/>
      <c r="ID75" s="116"/>
      <c r="IE75" s="116"/>
      <c r="IF75" s="116"/>
      <c r="IG75" s="116"/>
      <c r="IH75" s="116"/>
      <c r="II75" s="116"/>
      <c r="IJ75" s="116"/>
      <c r="IK75" s="116"/>
      <c r="IL75" s="116"/>
      <c r="IM75" s="116"/>
      <c r="IN75" s="116"/>
      <c r="IO75" s="116"/>
      <c r="IP75" s="116"/>
      <c r="IQ75" s="116"/>
      <c r="IR75" s="116"/>
      <c r="IS75" s="116"/>
      <c r="IT75" s="116"/>
      <c r="IU75" s="116"/>
      <c r="IV75" s="116"/>
      <c r="IW75" s="116"/>
      <c r="IX75" s="116"/>
      <c r="IY75" s="116"/>
      <c r="IZ75" s="116"/>
      <c r="JA75" s="116"/>
      <c r="JB75" s="116"/>
      <c r="JC75" s="116"/>
      <c r="JD75" s="116"/>
      <c r="JE75" s="116"/>
      <c r="JF75" s="116"/>
      <c r="JG75" s="116"/>
      <c r="JH75" s="116"/>
      <c r="JI75" s="116"/>
      <c r="JJ75" s="116"/>
      <c r="JK75" s="116"/>
      <c r="JL75" s="116"/>
      <c r="JM75" s="116"/>
      <c r="JN75" s="116"/>
      <c r="JO75" s="116"/>
      <c r="JP75" s="116"/>
      <c r="JQ75" s="116"/>
      <c r="JR75" s="116"/>
      <c r="JS75" s="116"/>
      <c r="JT75" s="116"/>
      <c r="JU75" s="116"/>
      <c r="JV75" s="116"/>
      <c r="JW75" s="116"/>
      <c r="JX75" s="116"/>
      <c r="JY75" s="116"/>
      <c r="JZ75" s="116"/>
      <c r="KA75" s="116"/>
      <c r="KB75" s="116"/>
      <c r="KC75" s="116"/>
      <c r="KD75" s="116"/>
      <c r="KE75" s="116"/>
      <c r="KF75" s="116"/>
      <c r="KG75" s="116"/>
      <c r="KH75" s="116"/>
      <c r="KI75" s="116"/>
      <c r="KJ75" s="116"/>
      <c r="KK75" s="116"/>
      <c r="KL75" s="116"/>
      <c r="KM75" s="116"/>
      <c r="KN75" s="116"/>
      <c r="KO75" s="116"/>
      <c r="KP75" s="116"/>
      <c r="KQ75" s="116"/>
      <c r="KR75" s="116"/>
      <c r="KS75" s="116"/>
      <c r="KT75" s="116"/>
      <c r="KU75" s="116"/>
      <c r="KV75" s="116"/>
      <c r="KW75" s="116"/>
      <c r="KX75" s="116"/>
      <c r="KY75" s="116"/>
      <c r="KZ75" s="116"/>
      <c r="LA75" s="116"/>
      <c r="LB75" s="116"/>
      <c r="LC75" s="116"/>
      <c r="LD75" s="116"/>
      <c r="LE75" s="116"/>
      <c r="LF75" s="116"/>
      <c r="LG75" s="116"/>
      <c r="LH75" s="116"/>
      <c r="LI75" s="116"/>
      <c r="LJ75" s="116"/>
      <c r="LK75" s="116"/>
      <c r="LL75" s="116"/>
      <c r="LM75" s="116"/>
      <c r="LN75" s="116"/>
      <c r="LO75" s="116"/>
      <c r="LP75" s="116"/>
      <c r="LQ75" s="116"/>
      <c r="LR75" s="116"/>
      <c r="LS75" s="116"/>
      <c r="LT75" s="116"/>
      <c r="LU75" s="116"/>
      <c r="LV75" s="116"/>
      <c r="LW75" s="116"/>
      <c r="LX75" s="116"/>
      <c r="LY75" s="116"/>
      <c r="LZ75" s="116"/>
      <c r="MA75" s="116"/>
      <c r="MB75" s="116"/>
      <c r="MC75" s="116"/>
      <c r="MD75" s="116"/>
      <c r="ME75" s="116"/>
      <c r="MF75" s="116"/>
      <c r="MG75" s="116"/>
      <c r="MH75" s="116"/>
      <c r="MI75" s="116"/>
      <c r="MJ75" s="116"/>
      <c r="MK75" s="116"/>
      <c r="ML75" s="116"/>
      <c r="MM75" s="116"/>
      <c r="MN75" s="116"/>
      <c r="MO75" s="116"/>
      <c r="MP75" s="116"/>
      <c r="MQ75" s="116"/>
      <c r="MR75" s="116"/>
      <c r="MS75" s="116"/>
      <c r="MT75" s="116"/>
      <c r="MU75" s="116"/>
      <c r="MV75" s="116"/>
      <c r="MW75" s="116"/>
      <c r="MX75" s="116"/>
      <c r="MY75" s="116"/>
      <c r="MZ75" s="116"/>
      <c r="NA75" s="116"/>
      <c r="NB75" s="116"/>
      <c r="NC75" s="116"/>
      <c r="ND75" s="116"/>
      <c r="NE75" s="116"/>
      <c r="NF75" s="116"/>
      <c r="NG75" s="116"/>
      <c r="NH75" s="116"/>
      <c r="NI75" s="116"/>
      <c r="NJ75" s="116"/>
      <c r="NK75" s="116"/>
      <c r="NL75" s="116"/>
      <c r="NM75" s="116"/>
      <c r="NN75" s="116"/>
      <c r="NO75" s="116"/>
      <c r="NP75" s="116"/>
      <c r="NQ75" s="116"/>
      <c r="NR75" s="116"/>
      <c r="NS75" s="116"/>
      <c r="NT75" s="116"/>
      <c r="NU75" s="116"/>
      <c r="NV75" s="116"/>
      <c r="NW75" s="116"/>
      <c r="NX75" s="116"/>
      <c r="NY75" s="116"/>
      <c r="NZ75" s="116"/>
      <c r="OA75" s="116"/>
      <c r="OB75" s="116"/>
      <c r="OC75" s="116"/>
    </row>
    <row r="76" spans="1:393" s="117" customFormat="1">
      <c r="A76" s="111">
        <v>31200</v>
      </c>
      <c r="B76" s="112" t="s">
        <v>1316</v>
      </c>
      <c r="C76" s="113">
        <v>171478.04</v>
      </c>
      <c r="D76" s="114">
        <v>8.742E-5</v>
      </c>
      <c r="E76" s="114">
        <v>8.5270000000000002E-5</v>
      </c>
      <c r="F76" s="115">
        <v>8.6609999999999999E-5</v>
      </c>
      <c r="G76" s="116"/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6"/>
      <c r="X76" s="116"/>
      <c r="Y76" s="116"/>
      <c r="Z76" s="116"/>
      <c r="AA76" s="116"/>
      <c r="AB76" s="116"/>
      <c r="AC76" s="116"/>
      <c r="AD76" s="116"/>
      <c r="AE76" s="116"/>
      <c r="AF76" s="116"/>
      <c r="AG76" s="116"/>
      <c r="AH76" s="116"/>
      <c r="AI76" s="116"/>
      <c r="AJ76" s="116"/>
      <c r="AK76" s="116"/>
      <c r="AL76" s="116"/>
      <c r="AM76" s="116"/>
      <c r="AN76" s="116"/>
      <c r="AO76" s="116"/>
      <c r="AP76" s="116"/>
      <c r="AQ76" s="116"/>
      <c r="AR76" s="116"/>
      <c r="AS76" s="116"/>
      <c r="AT76" s="116"/>
      <c r="AU76" s="116"/>
      <c r="AV76" s="116"/>
      <c r="AW76" s="116"/>
      <c r="AX76" s="116"/>
      <c r="AY76" s="116"/>
      <c r="AZ76" s="116"/>
      <c r="BA76" s="116"/>
      <c r="BB76" s="116"/>
      <c r="BC76" s="116"/>
      <c r="BD76" s="116"/>
      <c r="BE76" s="116"/>
      <c r="BF76" s="116"/>
      <c r="BG76" s="116"/>
      <c r="BH76" s="116"/>
      <c r="BI76" s="116"/>
      <c r="BJ76" s="116"/>
      <c r="BK76" s="116"/>
      <c r="BL76" s="116"/>
      <c r="BM76" s="116"/>
      <c r="BN76" s="116"/>
      <c r="BO76" s="116"/>
      <c r="BP76" s="116"/>
      <c r="BQ76" s="116"/>
      <c r="BR76" s="116"/>
      <c r="BS76" s="116"/>
      <c r="BT76" s="116"/>
      <c r="BU76" s="116"/>
      <c r="BV76" s="116"/>
      <c r="BW76" s="116"/>
      <c r="BX76" s="116"/>
      <c r="BY76" s="116"/>
      <c r="BZ76" s="116"/>
      <c r="CA76" s="116"/>
      <c r="CB76" s="116"/>
      <c r="CC76" s="116"/>
      <c r="CD76" s="116"/>
      <c r="CE76" s="116"/>
      <c r="CF76" s="116"/>
      <c r="CG76" s="116"/>
      <c r="CH76" s="116"/>
      <c r="CI76" s="116"/>
      <c r="CJ76" s="116"/>
      <c r="CK76" s="116"/>
      <c r="CL76" s="116"/>
      <c r="CM76" s="116"/>
      <c r="CN76" s="116"/>
      <c r="CO76" s="116"/>
      <c r="CP76" s="116"/>
      <c r="CQ76" s="116"/>
      <c r="CR76" s="116"/>
      <c r="CS76" s="116"/>
      <c r="CT76" s="116"/>
      <c r="CU76" s="116"/>
      <c r="CV76" s="116"/>
      <c r="CW76" s="116"/>
      <c r="CX76" s="116"/>
      <c r="CY76" s="116"/>
      <c r="CZ76" s="116"/>
      <c r="DA76" s="116"/>
      <c r="DB76" s="116"/>
      <c r="DC76" s="116"/>
      <c r="DD76" s="116"/>
      <c r="DE76" s="116"/>
      <c r="DF76" s="116"/>
      <c r="DG76" s="116"/>
      <c r="DH76" s="116"/>
      <c r="DI76" s="116"/>
      <c r="DJ76" s="116"/>
      <c r="DK76" s="116"/>
      <c r="DL76" s="116"/>
      <c r="DM76" s="116"/>
      <c r="DN76" s="116"/>
      <c r="DO76" s="116"/>
      <c r="DP76" s="116"/>
      <c r="DQ76" s="116"/>
      <c r="DR76" s="116"/>
      <c r="DS76" s="116"/>
      <c r="DT76" s="116"/>
      <c r="DU76" s="116"/>
      <c r="DV76" s="116"/>
      <c r="DW76" s="116"/>
      <c r="DX76" s="116"/>
      <c r="DY76" s="116"/>
      <c r="DZ76" s="116"/>
      <c r="EA76" s="116"/>
      <c r="EB76" s="116"/>
      <c r="EC76" s="116"/>
      <c r="ED76" s="116"/>
      <c r="EE76" s="116"/>
      <c r="EF76" s="116"/>
      <c r="EG76" s="116"/>
      <c r="EH76" s="116"/>
      <c r="EI76" s="116"/>
      <c r="EJ76" s="116"/>
      <c r="EK76" s="116"/>
      <c r="EL76" s="116"/>
      <c r="EM76" s="116"/>
      <c r="EN76" s="116"/>
      <c r="EO76" s="116"/>
      <c r="EP76" s="116"/>
      <c r="EQ76" s="116"/>
      <c r="ER76" s="116"/>
      <c r="ES76" s="116"/>
      <c r="ET76" s="116"/>
      <c r="EU76" s="116"/>
      <c r="EV76" s="116"/>
      <c r="EW76" s="116"/>
      <c r="EX76" s="116"/>
      <c r="EY76" s="116"/>
      <c r="EZ76" s="116"/>
      <c r="FA76" s="116"/>
      <c r="FB76" s="116"/>
      <c r="FC76" s="116"/>
      <c r="FD76" s="116"/>
      <c r="FE76" s="116"/>
      <c r="FF76" s="116"/>
      <c r="FG76" s="116"/>
      <c r="FH76" s="116"/>
      <c r="FI76" s="116"/>
      <c r="FJ76" s="116"/>
      <c r="FK76" s="116"/>
      <c r="FL76" s="116"/>
      <c r="FM76" s="116"/>
      <c r="FN76" s="116"/>
      <c r="FO76" s="116"/>
      <c r="FP76" s="116"/>
      <c r="FQ76" s="116"/>
      <c r="FR76" s="116"/>
      <c r="FS76" s="116"/>
      <c r="FT76" s="116"/>
      <c r="FU76" s="116"/>
      <c r="FV76" s="116"/>
      <c r="FW76" s="116"/>
      <c r="FX76" s="116"/>
      <c r="FY76" s="116"/>
      <c r="FZ76" s="116"/>
      <c r="GA76" s="116"/>
      <c r="GB76" s="116"/>
      <c r="GC76" s="116"/>
      <c r="GD76" s="116"/>
      <c r="GE76" s="116"/>
      <c r="GF76" s="116"/>
      <c r="GG76" s="116"/>
      <c r="GH76" s="116"/>
      <c r="GI76" s="116"/>
      <c r="GJ76" s="116"/>
      <c r="GK76" s="116"/>
      <c r="GL76" s="116"/>
      <c r="GM76" s="116"/>
      <c r="GN76" s="116"/>
      <c r="GO76" s="116"/>
      <c r="GP76" s="116"/>
      <c r="GQ76" s="116"/>
      <c r="GR76" s="116"/>
      <c r="GS76" s="116"/>
      <c r="GT76" s="116"/>
      <c r="GU76" s="116"/>
      <c r="GV76" s="116"/>
      <c r="GW76" s="116"/>
      <c r="GX76" s="116"/>
      <c r="GY76" s="116"/>
      <c r="GZ76" s="116"/>
      <c r="HA76" s="116"/>
      <c r="HB76" s="116"/>
      <c r="HC76" s="116"/>
      <c r="HD76" s="116"/>
      <c r="HE76" s="116"/>
      <c r="HF76" s="116"/>
      <c r="HG76" s="116"/>
      <c r="HH76" s="116"/>
      <c r="HI76" s="116"/>
      <c r="HJ76" s="116"/>
      <c r="HK76" s="116"/>
      <c r="HL76" s="116"/>
      <c r="HM76" s="116"/>
      <c r="HN76" s="116"/>
      <c r="HO76" s="116"/>
      <c r="HP76" s="116"/>
      <c r="HQ76" s="116"/>
      <c r="HR76" s="116"/>
      <c r="HS76" s="116"/>
      <c r="HT76" s="116"/>
      <c r="HU76" s="116"/>
      <c r="HV76" s="116"/>
      <c r="HW76" s="116"/>
      <c r="HX76" s="116"/>
      <c r="HY76" s="116"/>
      <c r="HZ76" s="116"/>
      <c r="IA76" s="116"/>
      <c r="IB76" s="116"/>
      <c r="IC76" s="116"/>
      <c r="ID76" s="116"/>
      <c r="IE76" s="116"/>
      <c r="IF76" s="116"/>
      <c r="IG76" s="116"/>
      <c r="IH76" s="116"/>
      <c r="II76" s="116"/>
      <c r="IJ76" s="116"/>
      <c r="IK76" s="116"/>
      <c r="IL76" s="116"/>
      <c r="IM76" s="116"/>
      <c r="IN76" s="116"/>
      <c r="IO76" s="116"/>
      <c r="IP76" s="116"/>
      <c r="IQ76" s="116"/>
      <c r="IR76" s="116"/>
      <c r="IS76" s="116"/>
      <c r="IT76" s="116"/>
      <c r="IU76" s="116"/>
      <c r="IV76" s="116"/>
      <c r="IW76" s="116"/>
      <c r="IX76" s="116"/>
      <c r="IY76" s="116"/>
      <c r="IZ76" s="116"/>
      <c r="JA76" s="116"/>
      <c r="JB76" s="116"/>
      <c r="JC76" s="116"/>
      <c r="JD76" s="116"/>
      <c r="JE76" s="116"/>
      <c r="JF76" s="116"/>
      <c r="JG76" s="116"/>
      <c r="JH76" s="116"/>
      <c r="JI76" s="116"/>
      <c r="JJ76" s="116"/>
      <c r="JK76" s="116"/>
      <c r="JL76" s="116"/>
      <c r="JM76" s="116"/>
      <c r="JN76" s="116"/>
      <c r="JO76" s="116"/>
      <c r="JP76" s="116"/>
      <c r="JQ76" s="116"/>
      <c r="JR76" s="116"/>
      <c r="JS76" s="116"/>
      <c r="JT76" s="116"/>
      <c r="JU76" s="116"/>
      <c r="JV76" s="116"/>
      <c r="JW76" s="116"/>
      <c r="JX76" s="116"/>
      <c r="JY76" s="116"/>
      <c r="JZ76" s="116"/>
      <c r="KA76" s="116"/>
      <c r="KB76" s="116"/>
      <c r="KC76" s="116"/>
      <c r="KD76" s="116"/>
      <c r="KE76" s="116"/>
      <c r="KF76" s="116"/>
      <c r="KG76" s="116"/>
      <c r="KH76" s="116"/>
      <c r="KI76" s="116"/>
      <c r="KJ76" s="116"/>
      <c r="KK76" s="116"/>
      <c r="KL76" s="116"/>
      <c r="KM76" s="116"/>
      <c r="KN76" s="116"/>
      <c r="KO76" s="116"/>
      <c r="KP76" s="116"/>
      <c r="KQ76" s="116"/>
      <c r="KR76" s="116"/>
      <c r="KS76" s="116"/>
      <c r="KT76" s="116"/>
      <c r="KU76" s="116"/>
      <c r="KV76" s="116"/>
      <c r="KW76" s="116"/>
      <c r="KX76" s="116"/>
      <c r="KY76" s="116"/>
      <c r="KZ76" s="116"/>
      <c r="LA76" s="116"/>
      <c r="LB76" s="116"/>
      <c r="LC76" s="116"/>
      <c r="LD76" s="116"/>
      <c r="LE76" s="116"/>
      <c r="LF76" s="116"/>
      <c r="LG76" s="116"/>
      <c r="LH76" s="116"/>
      <c r="LI76" s="116"/>
      <c r="LJ76" s="116"/>
      <c r="LK76" s="116"/>
      <c r="LL76" s="116"/>
      <c r="LM76" s="116"/>
      <c r="LN76" s="116"/>
      <c r="LO76" s="116"/>
      <c r="LP76" s="116"/>
      <c r="LQ76" s="116"/>
      <c r="LR76" s="116"/>
      <c r="LS76" s="116"/>
      <c r="LT76" s="116"/>
      <c r="LU76" s="116"/>
      <c r="LV76" s="116"/>
      <c r="LW76" s="116"/>
      <c r="LX76" s="116"/>
      <c r="LY76" s="116"/>
      <c r="LZ76" s="116"/>
      <c r="MA76" s="116"/>
      <c r="MB76" s="116"/>
      <c r="MC76" s="116"/>
      <c r="MD76" s="116"/>
      <c r="ME76" s="116"/>
      <c r="MF76" s="116"/>
      <c r="MG76" s="116"/>
      <c r="MH76" s="116"/>
      <c r="MI76" s="116"/>
      <c r="MJ76" s="116"/>
      <c r="MK76" s="116"/>
      <c r="ML76" s="116"/>
      <c r="MM76" s="116"/>
      <c r="MN76" s="116"/>
      <c r="MO76" s="116"/>
      <c r="MP76" s="116"/>
      <c r="MQ76" s="116"/>
      <c r="MR76" s="116"/>
      <c r="MS76" s="116"/>
      <c r="MT76" s="116"/>
      <c r="MU76" s="116"/>
      <c r="MV76" s="116"/>
      <c r="MW76" s="116"/>
      <c r="MX76" s="116"/>
      <c r="MY76" s="116"/>
      <c r="MZ76" s="116"/>
      <c r="NA76" s="116"/>
      <c r="NB76" s="116"/>
      <c r="NC76" s="116"/>
      <c r="ND76" s="116"/>
      <c r="NE76" s="116"/>
      <c r="NF76" s="116"/>
      <c r="NG76" s="116"/>
      <c r="NH76" s="116"/>
      <c r="NI76" s="116"/>
      <c r="NJ76" s="116"/>
      <c r="NK76" s="116"/>
      <c r="NL76" s="116"/>
      <c r="NM76" s="116"/>
      <c r="NN76" s="116"/>
      <c r="NO76" s="116"/>
      <c r="NP76" s="116"/>
      <c r="NQ76" s="116"/>
      <c r="NR76" s="116"/>
      <c r="NS76" s="116"/>
      <c r="NT76" s="116"/>
      <c r="NU76" s="116"/>
      <c r="NV76" s="116"/>
      <c r="NW76" s="116"/>
      <c r="NX76" s="116"/>
      <c r="NY76" s="116"/>
      <c r="NZ76" s="116"/>
      <c r="OA76" s="116"/>
      <c r="OB76" s="116"/>
      <c r="OC76" s="116"/>
    </row>
    <row r="77" spans="1:393" s="117" customFormat="1">
      <c r="A77" s="111">
        <v>31205</v>
      </c>
      <c r="B77" s="112" t="s">
        <v>1317</v>
      </c>
      <c r="C77" s="113">
        <v>29125.45</v>
      </c>
      <c r="D77" s="114">
        <v>1.485E-5</v>
      </c>
      <c r="E77" s="114">
        <v>1.448E-5</v>
      </c>
      <c r="F77" s="115">
        <v>1.471E-5</v>
      </c>
      <c r="G77" s="116"/>
      <c r="H77" s="116"/>
      <c r="I77" s="116"/>
      <c r="J77" s="116"/>
      <c r="K77" s="116"/>
      <c r="L77" s="116"/>
      <c r="M77" s="116"/>
      <c r="N77" s="116"/>
      <c r="O77" s="116"/>
      <c r="P77" s="116"/>
      <c r="Q77" s="116"/>
      <c r="R77" s="116"/>
      <c r="S77" s="116"/>
      <c r="T77" s="116"/>
      <c r="U77" s="116"/>
      <c r="V77" s="116"/>
      <c r="W77" s="116"/>
      <c r="X77" s="116"/>
      <c r="Y77" s="116"/>
      <c r="Z77" s="116"/>
      <c r="AA77" s="116"/>
      <c r="AB77" s="116"/>
      <c r="AC77" s="116"/>
      <c r="AD77" s="116"/>
      <c r="AE77" s="116"/>
      <c r="AF77" s="116"/>
      <c r="AG77" s="116"/>
      <c r="AH77" s="116"/>
      <c r="AI77" s="116"/>
      <c r="AJ77" s="116"/>
      <c r="AK77" s="116"/>
      <c r="AL77" s="116"/>
      <c r="AM77" s="116"/>
      <c r="AN77" s="116"/>
      <c r="AO77" s="116"/>
      <c r="AP77" s="116"/>
      <c r="AQ77" s="116"/>
      <c r="AR77" s="116"/>
      <c r="AS77" s="116"/>
      <c r="AT77" s="116"/>
      <c r="AU77" s="116"/>
      <c r="AV77" s="116"/>
      <c r="AW77" s="116"/>
      <c r="AX77" s="116"/>
      <c r="AY77" s="116"/>
      <c r="AZ77" s="116"/>
      <c r="BA77" s="116"/>
      <c r="BB77" s="116"/>
      <c r="BC77" s="116"/>
      <c r="BD77" s="116"/>
      <c r="BE77" s="116"/>
      <c r="BF77" s="116"/>
      <c r="BG77" s="116"/>
      <c r="BH77" s="116"/>
      <c r="BI77" s="116"/>
      <c r="BJ77" s="116"/>
      <c r="BK77" s="116"/>
      <c r="BL77" s="116"/>
      <c r="BM77" s="116"/>
      <c r="BN77" s="116"/>
      <c r="BO77" s="116"/>
      <c r="BP77" s="116"/>
      <c r="BQ77" s="116"/>
      <c r="BR77" s="116"/>
      <c r="BS77" s="116"/>
      <c r="BT77" s="116"/>
      <c r="BU77" s="116"/>
      <c r="BV77" s="116"/>
      <c r="BW77" s="116"/>
      <c r="BX77" s="116"/>
      <c r="BY77" s="116"/>
      <c r="BZ77" s="116"/>
      <c r="CA77" s="116"/>
      <c r="CB77" s="116"/>
      <c r="CC77" s="116"/>
      <c r="CD77" s="116"/>
      <c r="CE77" s="116"/>
      <c r="CF77" s="116"/>
      <c r="CG77" s="116"/>
      <c r="CH77" s="116"/>
      <c r="CI77" s="116"/>
      <c r="CJ77" s="116"/>
      <c r="CK77" s="116"/>
      <c r="CL77" s="116"/>
      <c r="CM77" s="116"/>
      <c r="CN77" s="116"/>
      <c r="CO77" s="116"/>
      <c r="CP77" s="116"/>
      <c r="CQ77" s="116"/>
      <c r="CR77" s="116"/>
      <c r="CS77" s="116"/>
      <c r="CT77" s="116"/>
      <c r="CU77" s="116"/>
      <c r="CV77" s="116"/>
      <c r="CW77" s="116"/>
      <c r="CX77" s="116"/>
      <c r="CY77" s="116"/>
      <c r="CZ77" s="116"/>
      <c r="DA77" s="116"/>
      <c r="DB77" s="116"/>
      <c r="DC77" s="116"/>
      <c r="DD77" s="116"/>
      <c r="DE77" s="116"/>
      <c r="DF77" s="116"/>
      <c r="DG77" s="116"/>
      <c r="DH77" s="116"/>
      <c r="DI77" s="116"/>
      <c r="DJ77" s="116"/>
      <c r="DK77" s="116"/>
      <c r="DL77" s="116"/>
      <c r="DM77" s="116"/>
      <c r="DN77" s="116"/>
      <c r="DO77" s="116"/>
      <c r="DP77" s="116"/>
      <c r="DQ77" s="116"/>
      <c r="DR77" s="116"/>
      <c r="DS77" s="116"/>
      <c r="DT77" s="116"/>
      <c r="DU77" s="116"/>
      <c r="DV77" s="116"/>
      <c r="DW77" s="116"/>
      <c r="DX77" s="116"/>
      <c r="DY77" s="116"/>
      <c r="DZ77" s="116"/>
      <c r="EA77" s="116"/>
      <c r="EB77" s="116"/>
      <c r="EC77" s="116"/>
      <c r="ED77" s="116"/>
      <c r="EE77" s="116"/>
      <c r="EF77" s="116"/>
      <c r="EG77" s="116"/>
      <c r="EH77" s="116"/>
      <c r="EI77" s="116"/>
      <c r="EJ77" s="116"/>
      <c r="EK77" s="116"/>
      <c r="EL77" s="116"/>
      <c r="EM77" s="116"/>
      <c r="EN77" s="116"/>
      <c r="EO77" s="116"/>
      <c r="EP77" s="116"/>
      <c r="EQ77" s="116"/>
      <c r="ER77" s="116"/>
      <c r="ES77" s="116"/>
      <c r="ET77" s="116"/>
      <c r="EU77" s="116"/>
      <c r="EV77" s="116"/>
      <c r="EW77" s="116"/>
      <c r="EX77" s="116"/>
      <c r="EY77" s="116"/>
      <c r="EZ77" s="116"/>
      <c r="FA77" s="116"/>
      <c r="FB77" s="116"/>
      <c r="FC77" s="116"/>
      <c r="FD77" s="116"/>
      <c r="FE77" s="116"/>
      <c r="FF77" s="116"/>
      <c r="FG77" s="116"/>
      <c r="FH77" s="116"/>
      <c r="FI77" s="116"/>
      <c r="FJ77" s="116"/>
      <c r="FK77" s="116"/>
      <c r="FL77" s="116"/>
      <c r="FM77" s="116"/>
      <c r="FN77" s="116"/>
      <c r="FO77" s="116"/>
      <c r="FP77" s="116"/>
      <c r="FQ77" s="116"/>
      <c r="FR77" s="116"/>
      <c r="FS77" s="116"/>
      <c r="FT77" s="116"/>
      <c r="FU77" s="116"/>
      <c r="FV77" s="116"/>
      <c r="FW77" s="116"/>
      <c r="FX77" s="116"/>
      <c r="FY77" s="116"/>
      <c r="FZ77" s="116"/>
      <c r="GA77" s="116"/>
      <c r="GB77" s="116"/>
      <c r="GC77" s="116"/>
      <c r="GD77" s="116"/>
      <c r="GE77" s="116"/>
      <c r="GF77" s="116"/>
      <c r="GG77" s="116"/>
      <c r="GH77" s="116"/>
      <c r="GI77" s="116"/>
      <c r="GJ77" s="116"/>
      <c r="GK77" s="116"/>
      <c r="GL77" s="116"/>
      <c r="GM77" s="116"/>
      <c r="GN77" s="116"/>
      <c r="GO77" s="116"/>
      <c r="GP77" s="116"/>
      <c r="GQ77" s="116"/>
      <c r="GR77" s="116"/>
      <c r="GS77" s="116"/>
      <c r="GT77" s="116"/>
      <c r="GU77" s="116"/>
      <c r="GV77" s="116"/>
      <c r="GW77" s="116"/>
      <c r="GX77" s="116"/>
      <c r="GY77" s="116"/>
      <c r="GZ77" s="116"/>
      <c r="HA77" s="116"/>
      <c r="HB77" s="116"/>
      <c r="HC77" s="116"/>
      <c r="HD77" s="116"/>
      <c r="HE77" s="116"/>
      <c r="HF77" s="116"/>
      <c r="HG77" s="116"/>
      <c r="HH77" s="116"/>
      <c r="HI77" s="116"/>
      <c r="HJ77" s="116"/>
      <c r="HK77" s="116"/>
      <c r="HL77" s="116"/>
      <c r="HM77" s="116"/>
      <c r="HN77" s="116"/>
      <c r="HO77" s="116"/>
      <c r="HP77" s="116"/>
      <c r="HQ77" s="116"/>
      <c r="HR77" s="116"/>
      <c r="HS77" s="116"/>
      <c r="HT77" s="116"/>
      <c r="HU77" s="116"/>
      <c r="HV77" s="116"/>
      <c r="HW77" s="116"/>
      <c r="HX77" s="116"/>
      <c r="HY77" s="116"/>
      <c r="HZ77" s="116"/>
      <c r="IA77" s="116"/>
      <c r="IB77" s="116"/>
      <c r="IC77" s="116"/>
      <c r="ID77" s="116"/>
      <c r="IE77" s="116"/>
      <c r="IF77" s="116"/>
      <c r="IG77" s="116"/>
      <c r="IH77" s="116"/>
      <c r="II77" s="116"/>
      <c r="IJ77" s="116"/>
      <c r="IK77" s="116"/>
      <c r="IL77" s="116"/>
      <c r="IM77" s="116"/>
      <c r="IN77" s="116"/>
      <c r="IO77" s="116"/>
      <c r="IP77" s="116"/>
      <c r="IQ77" s="116"/>
      <c r="IR77" s="116"/>
      <c r="IS77" s="116"/>
      <c r="IT77" s="116"/>
      <c r="IU77" s="116"/>
      <c r="IV77" s="116"/>
      <c r="IW77" s="116"/>
      <c r="IX77" s="116"/>
      <c r="IY77" s="116"/>
      <c r="IZ77" s="116"/>
      <c r="JA77" s="116"/>
      <c r="JB77" s="116"/>
      <c r="JC77" s="116"/>
      <c r="JD77" s="116"/>
      <c r="JE77" s="116"/>
      <c r="JF77" s="116"/>
      <c r="JG77" s="116"/>
      <c r="JH77" s="116"/>
      <c r="JI77" s="116"/>
      <c r="JJ77" s="116"/>
      <c r="JK77" s="116"/>
      <c r="JL77" s="116"/>
      <c r="JM77" s="116"/>
      <c r="JN77" s="116"/>
      <c r="JO77" s="116"/>
      <c r="JP77" s="116"/>
      <c r="JQ77" s="116"/>
      <c r="JR77" s="116"/>
      <c r="JS77" s="116"/>
      <c r="JT77" s="116"/>
      <c r="JU77" s="116"/>
      <c r="JV77" s="116"/>
      <c r="JW77" s="116"/>
      <c r="JX77" s="116"/>
      <c r="JY77" s="116"/>
      <c r="JZ77" s="116"/>
      <c r="KA77" s="116"/>
      <c r="KB77" s="116"/>
      <c r="KC77" s="116"/>
      <c r="KD77" s="116"/>
      <c r="KE77" s="116"/>
      <c r="KF77" s="116"/>
      <c r="KG77" s="116"/>
      <c r="KH77" s="116"/>
      <c r="KI77" s="116"/>
      <c r="KJ77" s="116"/>
      <c r="KK77" s="116"/>
      <c r="KL77" s="116"/>
      <c r="KM77" s="116"/>
      <c r="KN77" s="116"/>
      <c r="KO77" s="116"/>
      <c r="KP77" s="116"/>
      <c r="KQ77" s="116"/>
      <c r="KR77" s="116"/>
      <c r="KS77" s="116"/>
      <c r="KT77" s="116"/>
      <c r="KU77" s="116"/>
      <c r="KV77" s="116"/>
      <c r="KW77" s="116"/>
      <c r="KX77" s="116"/>
      <c r="KY77" s="116"/>
      <c r="KZ77" s="116"/>
      <c r="LA77" s="116"/>
      <c r="LB77" s="116"/>
      <c r="LC77" s="116"/>
      <c r="LD77" s="116"/>
      <c r="LE77" s="116"/>
      <c r="LF77" s="116"/>
      <c r="LG77" s="116"/>
      <c r="LH77" s="116"/>
      <c r="LI77" s="116"/>
      <c r="LJ77" s="116"/>
      <c r="LK77" s="116"/>
      <c r="LL77" s="116"/>
      <c r="LM77" s="116"/>
      <c r="LN77" s="116"/>
      <c r="LO77" s="116"/>
      <c r="LP77" s="116"/>
      <c r="LQ77" s="116"/>
      <c r="LR77" s="116"/>
      <c r="LS77" s="116"/>
      <c r="LT77" s="116"/>
      <c r="LU77" s="116"/>
      <c r="LV77" s="116"/>
      <c r="LW77" s="116"/>
      <c r="LX77" s="116"/>
      <c r="LY77" s="116"/>
      <c r="LZ77" s="116"/>
      <c r="MA77" s="116"/>
      <c r="MB77" s="116"/>
      <c r="MC77" s="116"/>
      <c r="MD77" s="116"/>
      <c r="ME77" s="116"/>
      <c r="MF77" s="116"/>
      <c r="MG77" s="116"/>
      <c r="MH77" s="116"/>
      <c r="MI77" s="116"/>
      <c r="MJ77" s="116"/>
      <c r="MK77" s="116"/>
      <c r="ML77" s="116"/>
      <c r="MM77" s="116"/>
      <c r="MN77" s="116"/>
      <c r="MO77" s="116"/>
      <c r="MP77" s="116"/>
      <c r="MQ77" s="116"/>
      <c r="MR77" s="116"/>
      <c r="MS77" s="116"/>
      <c r="MT77" s="116"/>
      <c r="MU77" s="116"/>
      <c r="MV77" s="116"/>
      <c r="MW77" s="116"/>
      <c r="MX77" s="116"/>
      <c r="MY77" s="116"/>
      <c r="MZ77" s="116"/>
      <c r="NA77" s="116"/>
      <c r="NB77" s="116"/>
      <c r="NC77" s="116"/>
      <c r="ND77" s="116"/>
      <c r="NE77" s="116"/>
      <c r="NF77" s="116"/>
      <c r="NG77" s="116"/>
      <c r="NH77" s="116"/>
      <c r="NI77" s="116"/>
      <c r="NJ77" s="116"/>
      <c r="NK77" s="116"/>
      <c r="NL77" s="116"/>
      <c r="NM77" s="116"/>
      <c r="NN77" s="116"/>
      <c r="NO77" s="116"/>
      <c r="NP77" s="116"/>
      <c r="NQ77" s="116"/>
      <c r="NR77" s="116"/>
      <c r="NS77" s="116"/>
      <c r="NT77" s="116"/>
      <c r="NU77" s="116"/>
      <c r="NV77" s="116"/>
      <c r="NW77" s="116"/>
      <c r="NX77" s="116"/>
      <c r="NY77" s="116"/>
      <c r="NZ77" s="116"/>
      <c r="OA77" s="116"/>
      <c r="OB77" s="116"/>
      <c r="OC77" s="116"/>
    </row>
    <row r="78" spans="1:393" s="117" customFormat="1">
      <c r="A78" s="111">
        <v>31215</v>
      </c>
      <c r="B78" s="112" t="s">
        <v>1318</v>
      </c>
      <c r="C78" s="113">
        <v>156235.56</v>
      </c>
      <c r="D78" s="114">
        <v>7.9640000000000003E-5</v>
      </c>
      <c r="E78" s="114">
        <v>7.7689999999999996E-5</v>
      </c>
      <c r="F78" s="115">
        <v>7.8910000000000002E-5</v>
      </c>
      <c r="G78" s="116"/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/>
      <c r="AH78" s="116"/>
      <c r="AI78" s="116"/>
      <c r="AJ78" s="116"/>
      <c r="AK78" s="116"/>
      <c r="AL78" s="116"/>
      <c r="AM78" s="116"/>
      <c r="AN78" s="116"/>
      <c r="AO78" s="11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  <c r="BA78" s="116"/>
      <c r="BB78" s="116"/>
      <c r="BC78" s="116"/>
      <c r="BD78" s="116"/>
      <c r="BE78" s="116"/>
      <c r="BF78" s="116"/>
      <c r="BG78" s="116"/>
      <c r="BH78" s="116"/>
      <c r="BI78" s="116"/>
      <c r="BJ78" s="116"/>
      <c r="BK78" s="116"/>
      <c r="BL78" s="116"/>
      <c r="BM78" s="116"/>
      <c r="BN78" s="116"/>
      <c r="BO78" s="116"/>
      <c r="BP78" s="116"/>
      <c r="BQ78" s="116"/>
      <c r="BR78" s="116"/>
      <c r="BS78" s="116"/>
      <c r="BT78" s="116"/>
      <c r="BU78" s="116"/>
      <c r="BV78" s="116"/>
      <c r="BW78" s="116"/>
      <c r="BX78" s="116"/>
      <c r="BY78" s="116"/>
      <c r="BZ78" s="116"/>
      <c r="CA78" s="116"/>
      <c r="CB78" s="116"/>
      <c r="CC78" s="116"/>
      <c r="CD78" s="116"/>
      <c r="CE78" s="116"/>
      <c r="CF78" s="116"/>
      <c r="CG78" s="116"/>
      <c r="CH78" s="116"/>
      <c r="CI78" s="116"/>
      <c r="CJ78" s="116"/>
      <c r="CK78" s="116"/>
      <c r="CL78" s="116"/>
      <c r="CM78" s="116"/>
      <c r="CN78" s="116"/>
      <c r="CO78" s="116"/>
      <c r="CP78" s="116"/>
      <c r="CQ78" s="116"/>
      <c r="CR78" s="116"/>
      <c r="CS78" s="116"/>
      <c r="CT78" s="116"/>
      <c r="CU78" s="116"/>
      <c r="CV78" s="116"/>
      <c r="CW78" s="116"/>
      <c r="CX78" s="116"/>
      <c r="CY78" s="116"/>
      <c r="CZ78" s="116"/>
      <c r="DA78" s="116"/>
      <c r="DB78" s="116"/>
      <c r="DC78" s="116"/>
      <c r="DD78" s="116"/>
      <c r="DE78" s="116"/>
      <c r="DF78" s="116"/>
      <c r="DG78" s="116"/>
      <c r="DH78" s="116"/>
      <c r="DI78" s="116"/>
      <c r="DJ78" s="116"/>
      <c r="DK78" s="116"/>
      <c r="DL78" s="116"/>
      <c r="DM78" s="116"/>
      <c r="DN78" s="116"/>
      <c r="DO78" s="116"/>
      <c r="DP78" s="116"/>
      <c r="DQ78" s="116"/>
      <c r="DR78" s="116"/>
      <c r="DS78" s="116"/>
      <c r="DT78" s="116"/>
      <c r="DU78" s="116"/>
      <c r="DV78" s="116"/>
      <c r="DW78" s="116"/>
      <c r="DX78" s="116"/>
      <c r="DY78" s="116"/>
      <c r="DZ78" s="116"/>
      <c r="EA78" s="116"/>
      <c r="EB78" s="116"/>
      <c r="EC78" s="116"/>
      <c r="ED78" s="116"/>
      <c r="EE78" s="116"/>
      <c r="EF78" s="116"/>
      <c r="EG78" s="116"/>
      <c r="EH78" s="116"/>
      <c r="EI78" s="116"/>
      <c r="EJ78" s="116"/>
      <c r="EK78" s="116"/>
      <c r="EL78" s="116"/>
      <c r="EM78" s="116"/>
      <c r="EN78" s="116"/>
      <c r="EO78" s="116"/>
      <c r="EP78" s="116"/>
      <c r="EQ78" s="116"/>
      <c r="ER78" s="116"/>
      <c r="ES78" s="116"/>
      <c r="ET78" s="116"/>
      <c r="EU78" s="116"/>
      <c r="EV78" s="116"/>
      <c r="EW78" s="116"/>
      <c r="EX78" s="116"/>
      <c r="EY78" s="116"/>
      <c r="EZ78" s="116"/>
      <c r="FA78" s="116"/>
      <c r="FB78" s="116"/>
      <c r="FC78" s="116"/>
      <c r="FD78" s="116"/>
      <c r="FE78" s="116"/>
      <c r="FF78" s="116"/>
      <c r="FG78" s="116"/>
      <c r="FH78" s="116"/>
      <c r="FI78" s="116"/>
      <c r="FJ78" s="116"/>
      <c r="FK78" s="116"/>
      <c r="FL78" s="116"/>
      <c r="FM78" s="116"/>
      <c r="FN78" s="116"/>
      <c r="FO78" s="116"/>
      <c r="FP78" s="116"/>
      <c r="FQ78" s="116"/>
      <c r="FR78" s="116"/>
      <c r="FS78" s="116"/>
      <c r="FT78" s="116"/>
      <c r="FU78" s="116"/>
      <c r="FV78" s="116"/>
      <c r="FW78" s="116"/>
      <c r="FX78" s="116"/>
      <c r="FY78" s="116"/>
      <c r="FZ78" s="116"/>
      <c r="GA78" s="116"/>
      <c r="GB78" s="116"/>
      <c r="GC78" s="116"/>
      <c r="GD78" s="116"/>
      <c r="GE78" s="116"/>
      <c r="GF78" s="116"/>
      <c r="GG78" s="116"/>
      <c r="GH78" s="116"/>
      <c r="GI78" s="116"/>
      <c r="GJ78" s="116"/>
      <c r="GK78" s="116"/>
      <c r="GL78" s="116"/>
      <c r="GM78" s="116"/>
      <c r="GN78" s="116"/>
      <c r="GO78" s="116"/>
      <c r="GP78" s="116"/>
      <c r="GQ78" s="116"/>
      <c r="GR78" s="116"/>
      <c r="GS78" s="116"/>
      <c r="GT78" s="116"/>
      <c r="GU78" s="116"/>
      <c r="GV78" s="116"/>
      <c r="GW78" s="116"/>
      <c r="GX78" s="116"/>
      <c r="GY78" s="116"/>
      <c r="GZ78" s="116"/>
      <c r="HA78" s="116"/>
      <c r="HB78" s="116"/>
      <c r="HC78" s="116"/>
      <c r="HD78" s="116"/>
      <c r="HE78" s="116"/>
      <c r="HF78" s="116"/>
      <c r="HG78" s="116"/>
      <c r="HH78" s="116"/>
      <c r="HI78" s="116"/>
      <c r="HJ78" s="116"/>
      <c r="HK78" s="116"/>
      <c r="HL78" s="116"/>
      <c r="HM78" s="116"/>
      <c r="HN78" s="116"/>
      <c r="HO78" s="116"/>
      <c r="HP78" s="116"/>
      <c r="HQ78" s="116"/>
      <c r="HR78" s="116"/>
      <c r="HS78" s="116"/>
      <c r="HT78" s="116"/>
      <c r="HU78" s="116"/>
      <c r="HV78" s="116"/>
      <c r="HW78" s="116"/>
      <c r="HX78" s="116"/>
      <c r="HY78" s="116"/>
      <c r="HZ78" s="116"/>
      <c r="IA78" s="116"/>
      <c r="IB78" s="116"/>
      <c r="IC78" s="116"/>
      <c r="ID78" s="116"/>
      <c r="IE78" s="116"/>
      <c r="IF78" s="116"/>
      <c r="IG78" s="116"/>
      <c r="IH78" s="116"/>
      <c r="II78" s="116"/>
      <c r="IJ78" s="116"/>
      <c r="IK78" s="116"/>
      <c r="IL78" s="116"/>
      <c r="IM78" s="116"/>
      <c r="IN78" s="116"/>
      <c r="IO78" s="116"/>
      <c r="IP78" s="116"/>
      <c r="IQ78" s="116"/>
      <c r="IR78" s="116"/>
      <c r="IS78" s="116"/>
      <c r="IT78" s="116"/>
      <c r="IU78" s="116"/>
      <c r="IV78" s="116"/>
      <c r="IW78" s="116"/>
      <c r="IX78" s="116"/>
      <c r="IY78" s="116"/>
      <c r="IZ78" s="116"/>
      <c r="JA78" s="116"/>
      <c r="JB78" s="116"/>
      <c r="JC78" s="116"/>
      <c r="JD78" s="116"/>
      <c r="JE78" s="116"/>
      <c r="JF78" s="116"/>
      <c r="JG78" s="116"/>
      <c r="JH78" s="116"/>
      <c r="JI78" s="116"/>
      <c r="JJ78" s="116"/>
      <c r="JK78" s="116"/>
      <c r="JL78" s="116"/>
      <c r="JM78" s="116"/>
      <c r="JN78" s="116"/>
      <c r="JO78" s="116"/>
      <c r="JP78" s="116"/>
      <c r="JQ78" s="116"/>
      <c r="JR78" s="116"/>
      <c r="JS78" s="116"/>
      <c r="JT78" s="116"/>
      <c r="JU78" s="116"/>
      <c r="JV78" s="116"/>
      <c r="JW78" s="116"/>
      <c r="JX78" s="116"/>
      <c r="JY78" s="116"/>
      <c r="JZ78" s="116"/>
      <c r="KA78" s="116"/>
      <c r="KB78" s="116"/>
      <c r="KC78" s="116"/>
      <c r="KD78" s="116"/>
      <c r="KE78" s="116"/>
      <c r="KF78" s="116"/>
      <c r="KG78" s="116"/>
      <c r="KH78" s="116"/>
      <c r="KI78" s="116"/>
      <c r="KJ78" s="116"/>
      <c r="KK78" s="116"/>
      <c r="KL78" s="116"/>
      <c r="KM78" s="116"/>
      <c r="KN78" s="116"/>
      <c r="KO78" s="116"/>
      <c r="KP78" s="116"/>
      <c r="KQ78" s="116"/>
      <c r="KR78" s="116"/>
      <c r="KS78" s="116"/>
      <c r="KT78" s="116"/>
      <c r="KU78" s="116"/>
      <c r="KV78" s="116"/>
      <c r="KW78" s="116"/>
      <c r="KX78" s="116"/>
      <c r="KY78" s="116"/>
      <c r="KZ78" s="116"/>
      <c r="LA78" s="116"/>
      <c r="LB78" s="116"/>
      <c r="LC78" s="116"/>
      <c r="LD78" s="116"/>
      <c r="LE78" s="116"/>
      <c r="LF78" s="116"/>
      <c r="LG78" s="116"/>
      <c r="LH78" s="116"/>
      <c r="LI78" s="116"/>
      <c r="LJ78" s="116"/>
      <c r="LK78" s="116"/>
      <c r="LL78" s="116"/>
      <c r="LM78" s="116"/>
      <c r="LN78" s="116"/>
      <c r="LO78" s="116"/>
      <c r="LP78" s="116"/>
      <c r="LQ78" s="116"/>
      <c r="LR78" s="116"/>
      <c r="LS78" s="116"/>
      <c r="LT78" s="116"/>
      <c r="LU78" s="116"/>
      <c r="LV78" s="116"/>
      <c r="LW78" s="116"/>
      <c r="LX78" s="116"/>
      <c r="LY78" s="116"/>
      <c r="LZ78" s="116"/>
      <c r="MA78" s="116"/>
      <c r="MB78" s="116"/>
      <c r="MC78" s="116"/>
      <c r="MD78" s="116"/>
      <c r="ME78" s="116"/>
      <c r="MF78" s="116"/>
      <c r="MG78" s="116"/>
      <c r="MH78" s="116"/>
      <c r="MI78" s="116"/>
      <c r="MJ78" s="116"/>
      <c r="MK78" s="116"/>
      <c r="ML78" s="116"/>
      <c r="MM78" s="116"/>
      <c r="MN78" s="116"/>
      <c r="MO78" s="116"/>
      <c r="MP78" s="116"/>
      <c r="MQ78" s="116"/>
      <c r="MR78" s="116"/>
      <c r="MS78" s="116"/>
      <c r="MT78" s="116"/>
      <c r="MU78" s="116"/>
      <c r="MV78" s="116"/>
      <c r="MW78" s="116"/>
      <c r="MX78" s="116"/>
      <c r="MY78" s="116"/>
      <c r="MZ78" s="116"/>
      <c r="NA78" s="116"/>
      <c r="NB78" s="116"/>
      <c r="NC78" s="116"/>
      <c r="ND78" s="116"/>
      <c r="NE78" s="116"/>
      <c r="NF78" s="116"/>
      <c r="NG78" s="116"/>
      <c r="NH78" s="116"/>
      <c r="NI78" s="116"/>
      <c r="NJ78" s="116"/>
      <c r="NK78" s="116"/>
      <c r="NL78" s="116"/>
      <c r="NM78" s="116"/>
      <c r="NN78" s="116"/>
      <c r="NO78" s="116"/>
      <c r="NP78" s="116"/>
      <c r="NQ78" s="116"/>
      <c r="NR78" s="116"/>
      <c r="NS78" s="116"/>
      <c r="NT78" s="116"/>
      <c r="NU78" s="116"/>
      <c r="NV78" s="116"/>
      <c r="NW78" s="116"/>
      <c r="NX78" s="116"/>
      <c r="NY78" s="116"/>
      <c r="NZ78" s="116"/>
      <c r="OA78" s="116"/>
      <c r="OB78" s="116"/>
      <c r="OC78" s="116"/>
    </row>
    <row r="79" spans="1:393" s="117" customFormat="1">
      <c r="A79" s="111">
        <v>31225</v>
      </c>
      <c r="B79" s="112" t="s">
        <v>1319</v>
      </c>
      <c r="C79" s="113">
        <v>827623.3</v>
      </c>
      <c r="D79" s="114">
        <v>4.2190000000000001E-4</v>
      </c>
      <c r="E79" s="114">
        <v>4.1154000000000001E-4</v>
      </c>
      <c r="F79" s="115">
        <v>4.1802000000000001E-4</v>
      </c>
      <c r="G79" s="116"/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16"/>
      <c r="AD79" s="116"/>
      <c r="AE79" s="116"/>
      <c r="AF79" s="116"/>
      <c r="AG79" s="116"/>
      <c r="AH79" s="116"/>
      <c r="AI79" s="116"/>
      <c r="AJ79" s="116"/>
      <c r="AK79" s="116"/>
      <c r="AL79" s="116"/>
      <c r="AM79" s="116"/>
      <c r="AN79" s="116"/>
      <c r="AO79" s="116"/>
      <c r="AP79" s="116"/>
      <c r="AQ79" s="116"/>
      <c r="AR79" s="116"/>
      <c r="AS79" s="116"/>
      <c r="AT79" s="116"/>
      <c r="AU79" s="116"/>
      <c r="AV79" s="116"/>
      <c r="AW79" s="116"/>
      <c r="AX79" s="116"/>
      <c r="AY79" s="116"/>
      <c r="AZ79" s="116"/>
      <c r="BA79" s="116"/>
      <c r="BB79" s="116"/>
      <c r="BC79" s="116"/>
      <c r="BD79" s="116"/>
      <c r="BE79" s="116"/>
      <c r="BF79" s="116"/>
      <c r="BG79" s="116"/>
      <c r="BH79" s="116"/>
      <c r="BI79" s="116"/>
      <c r="BJ79" s="116"/>
      <c r="BK79" s="116"/>
      <c r="BL79" s="116"/>
      <c r="BM79" s="116"/>
      <c r="BN79" s="116"/>
      <c r="BO79" s="116"/>
      <c r="BP79" s="116"/>
      <c r="BQ79" s="116"/>
      <c r="BR79" s="116"/>
      <c r="BS79" s="116"/>
      <c r="BT79" s="116"/>
      <c r="BU79" s="116"/>
      <c r="BV79" s="116"/>
      <c r="BW79" s="116"/>
      <c r="BX79" s="116"/>
      <c r="BY79" s="116"/>
      <c r="BZ79" s="116"/>
      <c r="CA79" s="116"/>
      <c r="CB79" s="116"/>
      <c r="CC79" s="116"/>
      <c r="CD79" s="116"/>
      <c r="CE79" s="116"/>
      <c r="CF79" s="116"/>
      <c r="CG79" s="116"/>
      <c r="CH79" s="116"/>
      <c r="CI79" s="116"/>
      <c r="CJ79" s="116"/>
      <c r="CK79" s="116"/>
      <c r="CL79" s="116"/>
      <c r="CM79" s="116"/>
      <c r="CN79" s="116"/>
      <c r="CO79" s="116"/>
      <c r="CP79" s="116"/>
      <c r="CQ79" s="116"/>
      <c r="CR79" s="116"/>
      <c r="CS79" s="116"/>
      <c r="CT79" s="116"/>
      <c r="CU79" s="116"/>
      <c r="CV79" s="116"/>
      <c r="CW79" s="116"/>
      <c r="CX79" s="116"/>
      <c r="CY79" s="116"/>
      <c r="CZ79" s="116"/>
      <c r="DA79" s="116"/>
      <c r="DB79" s="116"/>
      <c r="DC79" s="116"/>
      <c r="DD79" s="116"/>
      <c r="DE79" s="116"/>
      <c r="DF79" s="116"/>
      <c r="DG79" s="116"/>
      <c r="DH79" s="116"/>
      <c r="DI79" s="116"/>
      <c r="DJ79" s="116"/>
      <c r="DK79" s="116"/>
      <c r="DL79" s="116"/>
      <c r="DM79" s="116"/>
      <c r="DN79" s="116"/>
      <c r="DO79" s="116"/>
      <c r="DP79" s="116"/>
      <c r="DQ79" s="116"/>
      <c r="DR79" s="116"/>
      <c r="DS79" s="116"/>
      <c r="DT79" s="116"/>
      <c r="DU79" s="116"/>
      <c r="DV79" s="116"/>
      <c r="DW79" s="116"/>
      <c r="DX79" s="116"/>
      <c r="DY79" s="116"/>
      <c r="DZ79" s="116"/>
      <c r="EA79" s="116"/>
      <c r="EB79" s="116"/>
      <c r="EC79" s="116"/>
      <c r="ED79" s="116"/>
      <c r="EE79" s="116"/>
      <c r="EF79" s="116"/>
      <c r="EG79" s="116"/>
      <c r="EH79" s="116"/>
      <c r="EI79" s="116"/>
      <c r="EJ79" s="116"/>
      <c r="EK79" s="116"/>
      <c r="EL79" s="116"/>
      <c r="EM79" s="116"/>
      <c r="EN79" s="116"/>
      <c r="EO79" s="116"/>
      <c r="EP79" s="116"/>
      <c r="EQ79" s="116"/>
      <c r="ER79" s="116"/>
      <c r="ES79" s="116"/>
      <c r="ET79" s="116"/>
      <c r="EU79" s="116"/>
      <c r="EV79" s="116"/>
      <c r="EW79" s="116"/>
      <c r="EX79" s="116"/>
      <c r="EY79" s="116"/>
      <c r="EZ79" s="116"/>
      <c r="FA79" s="116"/>
      <c r="FB79" s="116"/>
      <c r="FC79" s="116"/>
      <c r="FD79" s="116"/>
      <c r="FE79" s="116"/>
      <c r="FF79" s="116"/>
      <c r="FG79" s="116"/>
      <c r="FH79" s="116"/>
      <c r="FI79" s="116"/>
      <c r="FJ79" s="116"/>
      <c r="FK79" s="116"/>
      <c r="FL79" s="116"/>
      <c r="FM79" s="116"/>
      <c r="FN79" s="116"/>
      <c r="FO79" s="116"/>
      <c r="FP79" s="116"/>
      <c r="FQ79" s="116"/>
      <c r="FR79" s="116"/>
      <c r="FS79" s="116"/>
      <c r="FT79" s="116"/>
      <c r="FU79" s="116"/>
      <c r="FV79" s="116"/>
      <c r="FW79" s="116"/>
      <c r="FX79" s="116"/>
      <c r="FY79" s="116"/>
      <c r="FZ79" s="116"/>
      <c r="GA79" s="116"/>
      <c r="GB79" s="116"/>
      <c r="GC79" s="116"/>
      <c r="GD79" s="116"/>
      <c r="GE79" s="116"/>
      <c r="GF79" s="116"/>
      <c r="GG79" s="116"/>
      <c r="GH79" s="116"/>
      <c r="GI79" s="116"/>
      <c r="GJ79" s="116"/>
      <c r="GK79" s="116"/>
      <c r="GL79" s="116"/>
      <c r="GM79" s="116"/>
      <c r="GN79" s="116"/>
      <c r="GO79" s="116"/>
      <c r="GP79" s="116"/>
      <c r="GQ79" s="116"/>
      <c r="GR79" s="116"/>
      <c r="GS79" s="116"/>
      <c r="GT79" s="116"/>
      <c r="GU79" s="116"/>
      <c r="GV79" s="116"/>
      <c r="GW79" s="116"/>
      <c r="GX79" s="116"/>
      <c r="GY79" s="116"/>
      <c r="GZ79" s="116"/>
      <c r="HA79" s="116"/>
      <c r="HB79" s="116"/>
      <c r="HC79" s="116"/>
      <c r="HD79" s="116"/>
      <c r="HE79" s="116"/>
      <c r="HF79" s="116"/>
      <c r="HG79" s="116"/>
      <c r="HH79" s="116"/>
      <c r="HI79" s="116"/>
      <c r="HJ79" s="116"/>
      <c r="HK79" s="116"/>
      <c r="HL79" s="116"/>
      <c r="HM79" s="116"/>
      <c r="HN79" s="116"/>
      <c r="HO79" s="116"/>
      <c r="HP79" s="116"/>
      <c r="HQ79" s="116"/>
      <c r="HR79" s="116"/>
      <c r="HS79" s="116"/>
      <c r="HT79" s="116"/>
      <c r="HU79" s="116"/>
      <c r="HV79" s="116"/>
      <c r="HW79" s="116"/>
      <c r="HX79" s="116"/>
      <c r="HY79" s="116"/>
      <c r="HZ79" s="116"/>
      <c r="IA79" s="116"/>
      <c r="IB79" s="116"/>
      <c r="IC79" s="116"/>
      <c r="ID79" s="116"/>
      <c r="IE79" s="116"/>
      <c r="IF79" s="116"/>
      <c r="IG79" s="116"/>
      <c r="IH79" s="116"/>
      <c r="II79" s="116"/>
      <c r="IJ79" s="116"/>
      <c r="IK79" s="116"/>
      <c r="IL79" s="116"/>
      <c r="IM79" s="116"/>
      <c r="IN79" s="116"/>
      <c r="IO79" s="116"/>
      <c r="IP79" s="116"/>
      <c r="IQ79" s="116"/>
      <c r="IR79" s="116"/>
      <c r="IS79" s="116"/>
      <c r="IT79" s="116"/>
      <c r="IU79" s="116"/>
      <c r="IV79" s="116"/>
      <c r="IW79" s="116"/>
      <c r="IX79" s="116"/>
      <c r="IY79" s="116"/>
      <c r="IZ79" s="116"/>
      <c r="JA79" s="116"/>
      <c r="JB79" s="116"/>
      <c r="JC79" s="116"/>
      <c r="JD79" s="116"/>
      <c r="JE79" s="116"/>
      <c r="JF79" s="116"/>
      <c r="JG79" s="116"/>
      <c r="JH79" s="116"/>
      <c r="JI79" s="116"/>
      <c r="JJ79" s="116"/>
      <c r="JK79" s="116"/>
      <c r="JL79" s="116"/>
      <c r="JM79" s="116"/>
      <c r="JN79" s="116"/>
      <c r="JO79" s="116"/>
      <c r="JP79" s="116"/>
      <c r="JQ79" s="116"/>
      <c r="JR79" s="116"/>
      <c r="JS79" s="116"/>
      <c r="JT79" s="116"/>
      <c r="JU79" s="116"/>
      <c r="JV79" s="116"/>
      <c r="JW79" s="116"/>
      <c r="JX79" s="116"/>
      <c r="JY79" s="116"/>
      <c r="JZ79" s="116"/>
      <c r="KA79" s="116"/>
      <c r="KB79" s="116"/>
      <c r="KC79" s="116"/>
      <c r="KD79" s="116"/>
      <c r="KE79" s="116"/>
      <c r="KF79" s="116"/>
      <c r="KG79" s="116"/>
      <c r="KH79" s="116"/>
      <c r="KI79" s="116"/>
      <c r="KJ79" s="116"/>
      <c r="KK79" s="116"/>
      <c r="KL79" s="116"/>
      <c r="KM79" s="116"/>
      <c r="KN79" s="116"/>
      <c r="KO79" s="116"/>
      <c r="KP79" s="116"/>
      <c r="KQ79" s="116"/>
      <c r="KR79" s="116"/>
      <c r="KS79" s="116"/>
      <c r="KT79" s="116"/>
      <c r="KU79" s="116"/>
      <c r="KV79" s="116"/>
      <c r="KW79" s="116"/>
      <c r="KX79" s="116"/>
      <c r="KY79" s="116"/>
      <c r="KZ79" s="116"/>
      <c r="LA79" s="116"/>
      <c r="LB79" s="116"/>
      <c r="LC79" s="116"/>
      <c r="LD79" s="116"/>
      <c r="LE79" s="116"/>
      <c r="LF79" s="116"/>
      <c r="LG79" s="116"/>
      <c r="LH79" s="116"/>
      <c r="LI79" s="116"/>
      <c r="LJ79" s="116"/>
      <c r="LK79" s="116"/>
      <c r="LL79" s="116"/>
      <c r="LM79" s="116"/>
      <c r="LN79" s="116"/>
      <c r="LO79" s="116"/>
      <c r="LP79" s="116"/>
      <c r="LQ79" s="116"/>
      <c r="LR79" s="116"/>
      <c r="LS79" s="116"/>
      <c r="LT79" s="116"/>
      <c r="LU79" s="116"/>
      <c r="LV79" s="116"/>
      <c r="LW79" s="116"/>
      <c r="LX79" s="116"/>
      <c r="LY79" s="116"/>
      <c r="LZ79" s="116"/>
      <c r="MA79" s="116"/>
      <c r="MB79" s="116"/>
      <c r="MC79" s="116"/>
      <c r="MD79" s="116"/>
      <c r="ME79" s="116"/>
      <c r="MF79" s="116"/>
      <c r="MG79" s="116"/>
      <c r="MH79" s="116"/>
      <c r="MI79" s="116"/>
      <c r="MJ79" s="116"/>
      <c r="MK79" s="116"/>
      <c r="ML79" s="116"/>
      <c r="MM79" s="116"/>
      <c r="MN79" s="116"/>
      <c r="MO79" s="116"/>
      <c r="MP79" s="116"/>
      <c r="MQ79" s="116"/>
      <c r="MR79" s="116"/>
      <c r="MS79" s="116"/>
      <c r="MT79" s="116"/>
      <c r="MU79" s="116"/>
      <c r="MV79" s="116"/>
      <c r="MW79" s="116"/>
      <c r="MX79" s="116"/>
      <c r="MY79" s="116"/>
      <c r="MZ79" s="116"/>
      <c r="NA79" s="116"/>
      <c r="NB79" s="116"/>
      <c r="NC79" s="116"/>
      <c r="ND79" s="116"/>
      <c r="NE79" s="116"/>
      <c r="NF79" s="116"/>
      <c r="NG79" s="116"/>
      <c r="NH79" s="116"/>
      <c r="NI79" s="116"/>
      <c r="NJ79" s="116"/>
      <c r="NK79" s="116"/>
      <c r="NL79" s="116"/>
      <c r="NM79" s="116"/>
      <c r="NN79" s="116"/>
      <c r="NO79" s="116"/>
      <c r="NP79" s="116"/>
      <c r="NQ79" s="116"/>
      <c r="NR79" s="116"/>
      <c r="NS79" s="116"/>
      <c r="NT79" s="116"/>
      <c r="NU79" s="116"/>
      <c r="NV79" s="116"/>
      <c r="NW79" s="116"/>
      <c r="NX79" s="116"/>
      <c r="NY79" s="116"/>
      <c r="NZ79" s="116"/>
      <c r="OA79" s="116"/>
      <c r="OB79" s="116"/>
      <c r="OC79" s="116"/>
    </row>
    <row r="80" spans="1:393" s="117" customFormat="1">
      <c r="A80" s="111">
        <v>31245</v>
      </c>
      <c r="B80" s="112" t="s">
        <v>1320</v>
      </c>
      <c r="C80" s="113">
        <v>1071031.05</v>
      </c>
      <c r="D80" s="114">
        <v>5.4597999999999995E-4</v>
      </c>
      <c r="E80" s="114">
        <v>5.3257000000000001E-4</v>
      </c>
      <c r="F80" s="115">
        <v>5.4095E-4</v>
      </c>
      <c r="G80" s="116"/>
      <c r="H80" s="116"/>
      <c r="I80" s="116"/>
      <c r="J80" s="116"/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116"/>
      <c r="V80" s="116"/>
      <c r="W80" s="116"/>
      <c r="X80" s="116"/>
      <c r="Y80" s="116"/>
      <c r="Z80" s="116"/>
      <c r="AA80" s="116"/>
      <c r="AB80" s="116"/>
      <c r="AC80" s="116"/>
      <c r="AD80" s="116"/>
      <c r="AE80" s="116"/>
      <c r="AF80" s="116"/>
      <c r="AG80" s="116"/>
      <c r="AH80" s="116"/>
      <c r="AI80" s="116"/>
      <c r="AJ80" s="116"/>
      <c r="AK80" s="116"/>
      <c r="AL80" s="116"/>
      <c r="AM80" s="116"/>
      <c r="AN80" s="116"/>
      <c r="AO80" s="116"/>
      <c r="AP80" s="116"/>
      <c r="AQ80" s="116"/>
      <c r="AR80" s="116"/>
      <c r="AS80" s="116"/>
      <c r="AT80" s="116"/>
      <c r="AU80" s="116"/>
      <c r="AV80" s="116"/>
      <c r="AW80" s="116"/>
      <c r="AX80" s="116"/>
      <c r="AY80" s="116"/>
      <c r="AZ80" s="116"/>
      <c r="BA80" s="116"/>
      <c r="BB80" s="116"/>
      <c r="BC80" s="116"/>
      <c r="BD80" s="116"/>
      <c r="BE80" s="116"/>
      <c r="BF80" s="116"/>
      <c r="BG80" s="116"/>
      <c r="BH80" s="116"/>
      <c r="BI80" s="116"/>
      <c r="BJ80" s="116"/>
      <c r="BK80" s="116"/>
      <c r="BL80" s="116"/>
      <c r="BM80" s="116"/>
      <c r="BN80" s="116"/>
      <c r="BO80" s="116"/>
      <c r="BP80" s="116"/>
      <c r="BQ80" s="116"/>
      <c r="BR80" s="116"/>
      <c r="BS80" s="116"/>
      <c r="BT80" s="116"/>
      <c r="BU80" s="116"/>
      <c r="BV80" s="116"/>
      <c r="BW80" s="116"/>
      <c r="BX80" s="116"/>
      <c r="BY80" s="116"/>
      <c r="BZ80" s="116"/>
      <c r="CA80" s="116"/>
      <c r="CB80" s="116"/>
      <c r="CC80" s="116"/>
      <c r="CD80" s="116"/>
      <c r="CE80" s="116"/>
      <c r="CF80" s="116"/>
      <c r="CG80" s="116"/>
      <c r="CH80" s="116"/>
      <c r="CI80" s="116"/>
      <c r="CJ80" s="116"/>
      <c r="CK80" s="116"/>
      <c r="CL80" s="116"/>
      <c r="CM80" s="116"/>
      <c r="CN80" s="116"/>
      <c r="CO80" s="116"/>
      <c r="CP80" s="116"/>
      <c r="CQ80" s="116"/>
      <c r="CR80" s="116"/>
      <c r="CS80" s="116"/>
      <c r="CT80" s="116"/>
      <c r="CU80" s="116"/>
      <c r="CV80" s="116"/>
      <c r="CW80" s="116"/>
      <c r="CX80" s="116"/>
      <c r="CY80" s="116"/>
      <c r="CZ80" s="116"/>
      <c r="DA80" s="116"/>
      <c r="DB80" s="116"/>
      <c r="DC80" s="116"/>
      <c r="DD80" s="116"/>
      <c r="DE80" s="116"/>
      <c r="DF80" s="116"/>
      <c r="DG80" s="116"/>
      <c r="DH80" s="116"/>
      <c r="DI80" s="116"/>
      <c r="DJ80" s="116"/>
      <c r="DK80" s="116"/>
      <c r="DL80" s="116"/>
      <c r="DM80" s="116"/>
      <c r="DN80" s="116"/>
      <c r="DO80" s="116"/>
      <c r="DP80" s="116"/>
      <c r="DQ80" s="116"/>
      <c r="DR80" s="116"/>
      <c r="DS80" s="116"/>
      <c r="DT80" s="116"/>
      <c r="DU80" s="116"/>
      <c r="DV80" s="116"/>
      <c r="DW80" s="116"/>
      <c r="DX80" s="116"/>
      <c r="DY80" s="116"/>
      <c r="DZ80" s="116"/>
      <c r="EA80" s="116"/>
      <c r="EB80" s="116"/>
      <c r="EC80" s="116"/>
      <c r="ED80" s="116"/>
      <c r="EE80" s="116"/>
      <c r="EF80" s="116"/>
      <c r="EG80" s="116"/>
      <c r="EH80" s="116"/>
      <c r="EI80" s="116"/>
      <c r="EJ80" s="116"/>
      <c r="EK80" s="116"/>
      <c r="EL80" s="116"/>
      <c r="EM80" s="116"/>
      <c r="EN80" s="116"/>
      <c r="EO80" s="116"/>
      <c r="EP80" s="116"/>
      <c r="EQ80" s="116"/>
      <c r="ER80" s="116"/>
      <c r="ES80" s="116"/>
      <c r="ET80" s="116"/>
      <c r="EU80" s="116"/>
      <c r="EV80" s="116"/>
      <c r="EW80" s="116"/>
      <c r="EX80" s="116"/>
      <c r="EY80" s="116"/>
      <c r="EZ80" s="116"/>
      <c r="FA80" s="116"/>
      <c r="FB80" s="116"/>
      <c r="FC80" s="116"/>
      <c r="FD80" s="116"/>
      <c r="FE80" s="116"/>
      <c r="FF80" s="116"/>
      <c r="FG80" s="116"/>
      <c r="FH80" s="116"/>
      <c r="FI80" s="116"/>
      <c r="FJ80" s="116"/>
      <c r="FK80" s="116"/>
      <c r="FL80" s="116"/>
      <c r="FM80" s="116"/>
      <c r="FN80" s="116"/>
      <c r="FO80" s="116"/>
      <c r="FP80" s="116"/>
      <c r="FQ80" s="116"/>
      <c r="FR80" s="116"/>
      <c r="FS80" s="116"/>
      <c r="FT80" s="116"/>
      <c r="FU80" s="116"/>
      <c r="FV80" s="116"/>
      <c r="FW80" s="116"/>
      <c r="FX80" s="116"/>
      <c r="FY80" s="116"/>
      <c r="FZ80" s="116"/>
      <c r="GA80" s="116"/>
      <c r="GB80" s="116"/>
      <c r="GC80" s="116"/>
      <c r="GD80" s="116"/>
      <c r="GE80" s="116"/>
      <c r="GF80" s="116"/>
      <c r="GG80" s="116"/>
      <c r="GH80" s="116"/>
      <c r="GI80" s="116"/>
      <c r="GJ80" s="116"/>
      <c r="GK80" s="116"/>
      <c r="GL80" s="116"/>
      <c r="GM80" s="116"/>
      <c r="GN80" s="116"/>
      <c r="GO80" s="116"/>
      <c r="GP80" s="116"/>
      <c r="GQ80" s="116"/>
      <c r="GR80" s="116"/>
      <c r="GS80" s="116"/>
      <c r="GT80" s="116"/>
      <c r="GU80" s="116"/>
      <c r="GV80" s="116"/>
      <c r="GW80" s="116"/>
      <c r="GX80" s="116"/>
      <c r="GY80" s="116"/>
      <c r="GZ80" s="116"/>
      <c r="HA80" s="116"/>
      <c r="HB80" s="116"/>
      <c r="HC80" s="116"/>
      <c r="HD80" s="116"/>
      <c r="HE80" s="116"/>
      <c r="HF80" s="116"/>
      <c r="HG80" s="116"/>
      <c r="HH80" s="116"/>
      <c r="HI80" s="116"/>
      <c r="HJ80" s="116"/>
      <c r="HK80" s="116"/>
      <c r="HL80" s="116"/>
      <c r="HM80" s="116"/>
      <c r="HN80" s="116"/>
      <c r="HO80" s="116"/>
      <c r="HP80" s="116"/>
      <c r="HQ80" s="116"/>
      <c r="HR80" s="116"/>
      <c r="HS80" s="116"/>
      <c r="HT80" s="116"/>
      <c r="HU80" s="116"/>
      <c r="HV80" s="116"/>
      <c r="HW80" s="116"/>
      <c r="HX80" s="116"/>
      <c r="HY80" s="116"/>
      <c r="HZ80" s="116"/>
      <c r="IA80" s="116"/>
      <c r="IB80" s="116"/>
      <c r="IC80" s="116"/>
      <c r="ID80" s="116"/>
      <c r="IE80" s="116"/>
      <c r="IF80" s="116"/>
      <c r="IG80" s="116"/>
      <c r="IH80" s="116"/>
      <c r="II80" s="116"/>
      <c r="IJ80" s="116"/>
      <c r="IK80" s="116"/>
      <c r="IL80" s="116"/>
      <c r="IM80" s="116"/>
      <c r="IN80" s="116"/>
      <c r="IO80" s="116"/>
      <c r="IP80" s="116"/>
      <c r="IQ80" s="116"/>
      <c r="IR80" s="116"/>
      <c r="IS80" s="116"/>
      <c r="IT80" s="116"/>
      <c r="IU80" s="116"/>
      <c r="IV80" s="116"/>
      <c r="IW80" s="116"/>
      <c r="IX80" s="116"/>
      <c r="IY80" s="116"/>
      <c r="IZ80" s="116"/>
      <c r="JA80" s="116"/>
      <c r="JB80" s="116"/>
      <c r="JC80" s="116"/>
      <c r="JD80" s="116"/>
      <c r="JE80" s="116"/>
      <c r="JF80" s="116"/>
      <c r="JG80" s="116"/>
      <c r="JH80" s="116"/>
      <c r="JI80" s="116"/>
      <c r="JJ80" s="116"/>
      <c r="JK80" s="116"/>
      <c r="JL80" s="116"/>
      <c r="JM80" s="116"/>
      <c r="JN80" s="116"/>
      <c r="JO80" s="116"/>
      <c r="JP80" s="116"/>
      <c r="JQ80" s="116"/>
      <c r="JR80" s="116"/>
      <c r="JS80" s="116"/>
      <c r="JT80" s="116"/>
      <c r="JU80" s="116"/>
      <c r="JV80" s="116"/>
      <c r="JW80" s="116"/>
      <c r="JX80" s="116"/>
      <c r="JY80" s="116"/>
      <c r="JZ80" s="116"/>
      <c r="KA80" s="116"/>
      <c r="KB80" s="116"/>
      <c r="KC80" s="116"/>
      <c r="KD80" s="116"/>
      <c r="KE80" s="116"/>
      <c r="KF80" s="116"/>
      <c r="KG80" s="116"/>
      <c r="KH80" s="116"/>
      <c r="KI80" s="116"/>
      <c r="KJ80" s="116"/>
      <c r="KK80" s="116"/>
      <c r="KL80" s="116"/>
      <c r="KM80" s="116"/>
      <c r="KN80" s="116"/>
      <c r="KO80" s="116"/>
      <c r="KP80" s="116"/>
      <c r="KQ80" s="116"/>
      <c r="KR80" s="116"/>
      <c r="KS80" s="116"/>
      <c r="KT80" s="116"/>
      <c r="KU80" s="116"/>
      <c r="KV80" s="116"/>
      <c r="KW80" s="116"/>
      <c r="KX80" s="116"/>
      <c r="KY80" s="116"/>
      <c r="KZ80" s="116"/>
      <c r="LA80" s="116"/>
      <c r="LB80" s="116"/>
      <c r="LC80" s="116"/>
      <c r="LD80" s="116"/>
      <c r="LE80" s="116"/>
      <c r="LF80" s="116"/>
      <c r="LG80" s="116"/>
      <c r="LH80" s="116"/>
      <c r="LI80" s="116"/>
      <c r="LJ80" s="116"/>
      <c r="LK80" s="116"/>
      <c r="LL80" s="116"/>
      <c r="LM80" s="116"/>
      <c r="LN80" s="116"/>
      <c r="LO80" s="116"/>
      <c r="LP80" s="116"/>
      <c r="LQ80" s="116"/>
      <c r="LR80" s="116"/>
      <c r="LS80" s="116"/>
      <c r="LT80" s="116"/>
      <c r="LU80" s="116"/>
      <c r="LV80" s="116"/>
      <c r="LW80" s="116"/>
      <c r="LX80" s="116"/>
      <c r="LY80" s="116"/>
      <c r="LZ80" s="116"/>
      <c r="MA80" s="116"/>
      <c r="MB80" s="116"/>
      <c r="MC80" s="116"/>
      <c r="MD80" s="116"/>
      <c r="ME80" s="116"/>
      <c r="MF80" s="116"/>
      <c r="MG80" s="116"/>
      <c r="MH80" s="116"/>
      <c r="MI80" s="116"/>
      <c r="MJ80" s="116"/>
      <c r="MK80" s="116"/>
      <c r="ML80" s="116"/>
      <c r="MM80" s="116"/>
      <c r="MN80" s="116"/>
      <c r="MO80" s="116"/>
      <c r="MP80" s="116"/>
      <c r="MQ80" s="116"/>
      <c r="MR80" s="116"/>
      <c r="MS80" s="116"/>
      <c r="MT80" s="116"/>
      <c r="MU80" s="116"/>
      <c r="MV80" s="116"/>
      <c r="MW80" s="116"/>
      <c r="MX80" s="116"/>
      <c r="MY80" s="116"/>
      <c r="MZ80" s="116"/>
      <c r="NA80" s="116"/>
      <c r="NB80" s="116"/>
      <c r="NC80" s="116"/>
      <c r="ND80" s="116"/>
      <c r="NE80" s="116"/>
      <c r="NF80" s="116"/>
      <c r="NG80" s="116"/>
      <c r="NH80" s="116"/>
      <c r="NI80" s="116"/>
      <c r="NJ80" s="116"/>
      <c r="NK80" s="116"/>
      <c r="NL80" s="116"/>
      <c r="NM80" s="116"/>
      <c r="NN80" s="116"/>
      <c r="NO80" s="116"/>
      <c r="NP80" s="116"/>
      <c r="NQ80" s="116"/>
      <c r="NR80" s="116"/>
      <c r="NS80" s="116"/>
      <c r="NT80" s="116"/>
      <c r="NU80" s="116"/>
      <c r="NV80" s="116"/>
      <c r="NW80" s="116"/>
      <c r="NX80" s="116"/>
      <c r="NY80" s="116"/>
      <c r="NZ80" s="116"/>
      <c r="OA80" s="116"/>
      <c r="OB80" s="116"/>
      <c r="OC80" s="116"/>
    </row>
    <row r="81" spans="1:393" s="117" customFormat="1">
      <c r="A81" s="111">
        <v>31250</v>
      </c>
      <c r="B81" s="112" t="s">
        <v>1321</v>
      </c>
      <c r="C81" s="113">
        <v>4313538.0199999996</v>
      </c>
      <c r="D81" s="114">
        <v>2.19893E-3</v>
      </c>
      <c r="E81" s="114">
        <v>2.1449199999999998E-3</v>
      </c>
      <c r="F81" s="115">
        <v>2.1786800000000001E-3</v>
      </c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  <c r="AB81" s="116"/>
      <c r="AC81" s="116"/>
      <c r="AD81" s="116"/>
      <c r="AE81" s="116"/>
      <c r="AF81" s="116"/>
      <c r="AG81" s="116"/>
      <c r="AH81" s="116"/>
      <c r="AI81" s="116"/>
      <c r="AJ81" s="116"/>
      <c r="AK81" s="116"/>
      <c r="AL81" s="116"/>
      <c r="AM81" s="116"/>
      <c r="AN81" s="116"/>
      <c r="AO81" s="116"/>
      <c r="AP81" s="116"/>
      <c r="AQ81" s="116"/>
      <c r="AR81" s="116"/>
      <c r="AS81" s="116"/>
      <c r="AT81" s="116"/>
      <c r="AU81" s="116"/>
      <c r="AV81" s="116"/>
      <c r="AW81" s="116"/>
      <c r="AX81" s="116"/>
      <c r="AY81" s="116"/>
      <c r="AZ81" s="116"/>
      <c r="BA81" s="116"/>
      <c r="BB81" s="116"/>
      <c r="BC81" s="116"/>
      <c r="BD81" s="116"/>
      <c r="BE81" s="116"/>
      <c r="BF81" s="116"/>
      <c r="BG81" s="116"/>
      <c r="BH81" s="116"/>
      <c r="BI81" s="116"/>
      <c r="BJ81" s="116"/>
      <c r="BK81" s="116"/>
      <c r="BL81" s="116"/>
      <c r="BM81" s="116"/>
      <c r="BN81" s="116"/>
      <c r="BO81" s="116"/>
      <c r="BP81" s="116"/>
      <c r="BQ81" s="116"/>
      <c r="BR81" s="116"/>
      <c r="BS81" s="116"/>
      <c r="BT81" s="116"/>
      <c r="BU81" s="116"/>
      <c r="BV81" s="116"/>
      <c r="BW81" s="116"/>
      <c r="BX81" s="116"/>
      <c r="BY81" s="116"/>
      <c r="BZ81" s="116"/>
      <c r="CA81" s="116"/>
      <c r="CB81" s="116"/>
      <c r="CC81" s="116"/>
      <c r="CD81" s="116"/>
      <c r="CE81" s="116"/>
      <c r="CF81" s="116"/>
      <c r="CG81" s="116"/>
      <c r="CH81" s="116"/>
      <c r="CI81" s="116"/>
      <c r="CJ81" s="116"/>
      <c r="CK81" s="116"/>
      <c r="CL81" s="116"/>
      <c r="CM81" s="116"/>
      <c r="CN81" s="116"/>
      <c r="CO81" s="116"/>
      <c r="CP81" s="116"/>
      <c r="CQ81" s="116"/>
      <c r="CR81" s="116"/>
      <c r="CS81" s="116"/>
      <c r="CT81" s="116"/>
      <c r="CU81" s="116"/>
      <c r="CV81" s="116"/>
      <c r="CW81" s="116"/>
      <c r="CX81" s="116"/>
      <c r="CY81" s="116"/>
      <c r="CZ81" s="116"/>
      <c r="DA81" s="116"/>
      <c r="DB81" s="116"/>
      <c r="DC81" s="116"/>
      <c r="DD81" s="116"/>
      <c r="DE81" s="116"/>
      <c r="DF81" s="116"/>
      <c r="DG81" s="116"/>
      <c r="DH81" s="116"/>
      <c r="DI81" s="116"/>
      <c r="DJ81" s="116"/>
      <c r="DK81" s="116"/>
      <c r="DL81" s="116"/>
      <c r="DM81" s="116"/>
      <c r="DN81" s="116"/>
      <c r="DO81" s="116"/>
      <c r="DP81" s="116"/>
      <c r="DQ81" s="116"/>
      <c r="DR81" s="116"/>
      <c r="DS81" s="116"/>
      <c r="DT81" s="116"/>
      <c r="DU81" s="116"/>
      <c r="DV81" s="116"/>
      <c r="DW81" s="116"/>
      <c r="DX81" s="116"/>
      <c r="DY81" s="116"/>
      <c r="DZ81" s="116"/>
      <c r="EA81" s="116"/>
      <c r="EB81" s="116"/>
      <c r="EC81" s="116"/>
      <c r="ED81" s="116"/>
      <c r="EE81" s="116"/>
      <c r="EF81" s="116"/>
      <c r="EG81" s="116"/>
      <c r="EH81" s="116"/>
      <c r="EI81" s="116"/>
      <c r="EJ81" s="116"/>
      <c r="EK81" s="116"/>
      <c r="EL81" s="116"/>
      <c r="EM81" s="116"/>
      <c r="EN81" s="116"/>
      <c r="EO81" s="116"/>
      <c r="EP81" s="116"/>
      <c r="EQ81" s="116"/>
      <c r="ER81" s="116"/>
      <c r="ES81" s="116"/>
      <c r="ET81" s="116"/>
      <c r="EU81" s="116"/>
      <c r="EV81" s="116"/>
      <c r="EW81" s="116"/>
      <c r="EX81" s="116"/>
      <c r="EY81" s="116"/>
      <c r="EZ81" s="116"/>
      <c r="FA81" s="116"/>
      <c r="FB81" s="116"/>
      <c r="FC81" s="116"/>
      <c r="FD81" s="116"/>
      <c r="FE81" s="116"/>
      <c r="FF81" s="116"/>
      <c r="FG81" s="116"/>
      <c r="FH81" s="116"/>
      <c r="FI81" s="116"/>
      <c r="FJ81" s="116"/>
      <c r="FK81" s="116"/>
      <c r="FL81" s="116"/>
      <c r="FM81" s="116"/>
      <c r="FN81" s="116"/>
      <c r="FO81" s="116"/>
      <c r="FP81" s="116"/>
      <c r="FQ81" s="116"/>
      <c r="FR81" s="116"/>
      <c r="FS81" s="116"/>
      <c r="FT81" s="116"/>
      <c r="FU81" s="116"/>
      <c r="FV81" s="116"/>
      <c r="FW81" s="116"/>
      <c r="FX81" s="116"/>
      <c r="FY81" s="116"/>
      <c r="FZ81" s="116"/>
      <c r="GA81" s="116"/>
      <c r="GB81" s="116"/>
      <c r="GC81" s="116"/>
      <c r="GD81" s="116"/>
      <c r="GE81" s="116"/>
      <c r="GF81" s="116"/>
      <c r="GG81" s="116"/>
      <c r="GH81" s="116"/>
      <c r="GI81" s="116"/>
      <c r="GJ81" s="116"/>
      <c r="GK81" s="116"/>
      <c r="GL81" s="116"/>
      <c r="GM81" s="116"/>
      <c r="GN81" s="116"/>
      <c r="GO81" s="116"/>
      <c r="GP81" s="116"/>
      <c r="GQ81" s="116"/>
      <c r="GR81" s="116"/>
      <c r="GS81" s="116"/>
      <c r="GT81" s="116"/>
      <c r="GU81" s="116"/>
      <c r="GV81" s="116"/>
      <c r="GW81" s="116"/>
      <c r="GX81" s="116"/>
      <c r="GY81" s="116"/>
      <c r="GZ81" s="116"/>
      <c r="HA81" s="116"/>
      <c r="HB81" s="116"/>
      <c r="HC81" s="116"/>
      <c r="HD81" s="116"/>
      <c r="HE81" s="116"/>
      <c r="HF81" s="116"/>
      <c r="HG81" s="116"/>
      <c r="HH81" s="116"/>
      <c r="HI81" s="116"/>
      <c r="HJ81" s="116"/>
      <c r="HK81" s="116"/>
      <c r="HL81" s="116"/>
      <c r="HM81" s="116"/>
      <c r="HN81" s="116"/>
      <c r="HO81" s="116"/>
      <c r="HP81" s="116"/>
      <c r="HQ81" s="116"/>
      <c r="HR81" s="116"/>
      <c r="HS81" s="116"/>
      <c r="HT81" s="116"/>
      <c r="HU81" s="116"/>
      <c r="HV81" s="116"/>
      <c r="HW81" s="116"/>
      <c r="HX81" s="116"/>
      <c r="HY81" s="116"/>
      <c r="HZ81" s="116"/>
      <c r="IA81" s="116"/>
      <c r="IB81" s="116"/>
      <c r="IC81" s="116"/>
      <c r="ID81" s="116"/>
      <c r="IE81" s="116"/>
      <c r="IF81" s="116"/>
      <c r="IG81" s="116"/>
      <c r="IH81" s="116"/>
      <c r="II81" s="116"/>
      <c r="IJ81" s="116"/>
      <c r="IK81" s="116"/>
      <c r="IL81" s="116"/>
      <c r="IM81" s="116"/>
      <c r="IN81" s="116"/>
      <c r="IO81" s="116"/>
      <c r="IP81" s="116"/>
      <c r="IQ81" s="116"/>
      <c r="IR81" s="116"/>
      <c r="IS81" s="116"/>
      <c r="IT81" s="116"/>
      <c r="IU81" s="116"/>
      <c r="IV81" s="116"/>
      <c r="IW81" s="116"/>
      <c r="IX81" s="116"/>
      <c r="IY81" s="116"/>
      <c r="IZ81" s="116"/>
      <c r="JA81" s="116"/>
      <c r="JB81" s="116"/>
      <c r="JC81" s="116"/>
      <c r="JD81" s="116"/>
      <c r="JE81" s="116"/>
      <c r="JF81" s="116"/>
      <c r="JG81" s="116"/>
      <c r="JH81" s="116"/>
      <c r="JI81" s="116"/>
      <c r="JJ81" s="116"/>
      <c r="JK81" s="116"/>
      <c r="JL81" s="116"/>
      <c r="JM81" s="116"/>
      <c r="JN81" s="116"/>
      <c r="JO81" s="116"/>
      <c r="JP81" s="116"/>
      <c r="JQ81" s="116"/>
      <c r="JR81" s="116"/>
      <c r="JS81" s="116"/>
      <c r="JT81" s="116"/>
      <c r="JU81" s="116"/>
      <c r="JV81" s="116"/>
      <c r="JW81" s="116"/>
      <c r="JX81" s="116"/>
      <c r="JY81" s="116"/>
      <c r="JZ81" s="116"/>
      <c r="KA81" s="116"/>
      <c r="KB81" s="116"/>
      <c r="KC81" s="116"/>
      <c r="KD81" s="116"/>
      <c r="KE81" s="116"/>
      <c r="KF81" s="116"/>
      <c r="KG81" s="116"/>
      <c r="KH81" s="116"/>
      <c r="KI81" s="116"/>
      <c r="KJ81" s="116"/>
      <c r="KK81" s="116"/>
      <c r="KL81" s="116"/>
      <c r="KM81" s="116"/>
      <c r="KN81" s="116"/>
      <c r="KO81" s="116"/>
      <c r="KP81" s="116"/>
      <c r="KQ81" s="116"/>
      <c r="KR81" s="116"/>
      <c r="KS81" s="116"/>
      <c r="KT81" s="116"/>
      <c r="KU81" s="116"/>
      <c r="KV81" s="116"/>
      <c r="KW81" s="116"/>
      <c r="KX81" s="116"/>
      <c r="KY81" s="116"/>
      <c r="KZ81" s="116"/>
      <c r="LA81" s="116"/>
      <c r="LB81" s="116"/>
      <c r="LC81" s="116"/>
      <c r="LD81" s="116"/>
      <c r="LE81" s="116"/>
      <c r="LF81" s="116"/>
      <c r="LG81" s="116"/>
      <c r="LH81" s="116"/>
      <c r="LI81" s="116"/>
      <c r="LJ81" s="116"/>
      <c r="LK81" s="116"/>
      <c r="LL81" s="116"/>
      <c r="LM81" s="116"/>
      <c r="LN81" s="116"/>
      <c r="LO81" s="116"/>
      <c r="LP81" s="116"/>
      <c r="LQ81" s="116"/>
      <c r="LR81" s="116"/>
      <c r="LS81" s="116"/>
      <c r="LT81" s="116"/>
      <c r="LU81" s="116"/>
      <c r="LV81" s="116"/>
      <c r="LW81" s="116"/>
      <c r="LX81" s="116"/>
      <c r="LY81" s="116"/>
      <c r="LZ81" s="116"/>
      <c r="MA81" s="116"/>
      <c r="MB81" s="116"/>
      <c r="MC81" s="116"/>
      <c r="MD81" s="116"/>
      <c r="ME81" s="116"/>
      <c r="MF81" s="116"/>
      <c r="MG81" s="116"/>
      <c r="MH81" s="116"/>
      <c r="MI81" s="116"/>
      <c r="MJ81" s="116"/>
      <c r="MK81" s="116"/>
      <c r="ML81" s="116"/>
      <c r="MM81" s="116"/>
      <c r="MN81" s="116"/>
      <c r="MO81" s="116"/>
      <c r="MP81" s="116"/>
      <c r="MQ81" s="116"/>
      <c r="MR81" s="116"/>
      <c r="MS81" s="116"/>
      <c r="MT81" s="116"/>
      <c r="MU81" s="116"/>
      <c r="MV81" s="116"/>
      <c r="MW81" s="116"/>
      <c r="MX81" s="116"/>
      <c r="MY81" s="116"/>
      <c r="MZ81" s="116"/>
      <c r="NA81" s="116"/>
      <c r="NB81" s="116"/>
      <c r="NC81" s="116"/>
      <c r="ND81" s="116"/>
      <c r="NE81" s="116"/>
      <c r="NF81" s="116"/>
      <c r="NG81" s="116"/>
      <c r="NH81" s="116"/>
      <c r="NI81" s="116"/>
      <c r="NJ81" s="116"/>
      <c r="NK81" s="116"/>
      <c r="NL81" s="116"/>
      <c r="NM81" s="116"/>
      <c r="NN81" s="116"/>
      <c r="NO81" s="116"/>
      <c r="NP81" s="116"/>
      <c r="NQ81" s="116"/>
      <c r="NR81" s="116"/>
      <c r="NS81" s="116"/>
      <c r="NT81" s="116"/>
      <c r="NU81" s="116"/>
      <c r="NV81" s="116"/>
      <c r="NW81" s="116"/>
      <c r="NX81" s="116"/>
      <c r="NY81" s="116"/>
      <c r="NZ81" s="116"/>
      <c r="OA81" s="116"/>
      <c r="OB81" s="116"/>
      <c r="OC81" s="116"/>
    </row>
    <row r="82" spans="1:393" s="117" customFormat="1">
      <c r="A82" s="111">
        <v>31260</v>
      </c>
      <c r="B82" s="112" t="s">
        <v>1322</v>
      </c>
      <c r="C82" s="113">
        <v>89309.96</v>
      </c>
      <c r="D82" s="114">
        <v>4.5529999999999999E-5</v>
      </c>
      <c r="E82" s="114">
        <v>4.4409999999999997E-5</v>
      </c>
      <c r="F82" s="115">
        <v>4.511E-5</v>
      </c>
      <c r="G82" s="116"/>
      <c r="H82" s="116"/>
      <c r="I82" s="116"/>
      <c r="J82" s="116"/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116"/>
      <c r="V82" s="116"/>
      <c r="W82" s="116"/>
      <c r="X82" s="116"/>
      <c r="Y82" s="116"/>
      <c r="Z82" s="116"/>
      <c r="AA82" s="116"/>
      <c r="AB82" s="116"/>
      <c r="AC82" s="116"/>
      <c r="AD82" s="116"/>
      <c r="AE82" s="116"/>
      <c r="AF82" s="116"/>
      <c r="AG82" s="116"/>
      <c r="AH82" s="116"/>
      <c r="AI82" s="116"/>
      <c r="AJ82" s="116"/>
      <c r="AK82" s="116"/>
      <c r="AL82" s="116"/>
      <c r="AM82" s="116"/>
      <c r="AN82" s="116"/>
      <c r="AO82" s="116"/>
      <c r="AP82" s="116"/>
      <c r="AQ82" s="116"/>
      <c r="AR82" s="116"/>
      <c r="AS82" s="116"/>
      <c r="AT82" s="116"/>
      <c r="AU82" s="116"/>
      <c r="AV82" s="116"/>
      <c r="AW82" s="116"/>
      <c r="AX82" s="116"/>
      <c r="AY82" s="116"/>
      <c r="AZ82" s="116"/>
      <c r="BA82" s="116"/>
      <c r="BB82" s="116"/>
      <c r="BC82" s="116"/>
      <c r="BD82" s="116"/>
      <c r="BE82" s="116"/>
      <c r="BF82" s="116"/>
      <c r="BG82" s="116"/>
      <c r="BH82" s="116"/>
      <c r="BI82" s="116"/>
      <c r="BJ82" s="116"/>
      <c r="BK82" s="116"/>
      <c r="BL82" s="116"/>
      <c r="BM82" s="116"/>
      <c r="BN82" s="116"/>
      <c r="BO82" s="116"/>
      <c r="BP82" s="116"/>
      <c r="BQ82" s="116"/>
      <c r="BR82" s="116"/>
      <c r="BS82" s="116"/>
      <c r="BT82" s="116"/>
      <c r="BU82" s="116"/>
      <c r="BV82" s="116"/>
      <c r="BW82" s="116"/>
      <c r="BX82" s="116"/>
      <c r="BY82" s="116"/>
      <c r="BZ82" s="116"/>
      <c r="CA82" s="116"/>
      <c r="CB82" s="116"/>
      <c r="CC82" s="116"/>
      <c r="CD82" s="116"/>
      <c r="CE82" s="116"/>
      <c r="CF82" s="116"/>
      <c r="CG82" s="116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116"/>
      <c r="CS82" s="116"/>
      <c r="CT82" s="116"/>
      <c r="CU82" s="116"/>
      <c r="CV82" s="116"/>
      <c r="CW82" s="116"/>
      <c r="CX82" s="116"/>
      <c r="CY82" s="116"/>
      <c r="CZ82" s="116"/>
      <c r="DA82" s="116"/>
      <c r="DB82" s="116"/>
      <c r="DC82" s="116"/>
      <c r="DD82" s="116"/>
      <c r="DE82" s="116"/>
      <c r="DF82" s="116"/>
      <c r="DG82" s="116"/>
      <c r="DH82" s="116"/>
      <c r="DI82" s="116"/>
      <c r="DJ82" s="116"/>
      <c r="DK82" s="116"/>
      <c r="DL82" s="116"/>
      <c r="DM82" s="116"/>
      <c r="DN82" s="116"/>
      <c r="DO82" s="116"/>
      <c r="DP82" s="116"/>
      <c r="DQ82" s="116"/>
      <c r="DR82" s="116"/>
      <c r="DS82" s="116"/>
      <c r="DT82" s="116"/>
      <c r="DU82" s="116"/>
      <c r="DV82" s="116"/>
      <c r="DW82" s="116"/>
      <c r="DX82" s="116"/>
      <c r="DY82" s="116"/>
      <c r="DZ82" s="116"/>
      <c r="EA82" s="116"/>
      <c r="EB82" s="116"/>
      <c r="EC82" s="116"/>
      <c r="ED82" s="116"/>
      <c r="EE82" s="116"/>
      <c r="EF82" s="116"/>
      <c r="EG82" s="116"/>
      <c r="EH82" s="116"/>
      <c r="EI82" s="116"/>
      <c r="EJ82" s="116"/>
      <c r="EK82" s="116"/>
      <c r="EL82" s="116"/>
      <c r="EM82" s="116"/>
      <c r="EN82" s="116"/>
      <c r="EO82" s="116"/>
      <c r="EP82" s="116"/>
      <c r="EQ82" s="116"/>
      <c r="ER82" s="116"/>
      <c r="ES82" s="116"/>
      <c r="ET82" s="116"/>
      <c r="EU82" s="116"/>
      <c r="EV82" s="116"/>
      <c r="EW82" s="116"/>
      <c r="EX82" s="116"/>
      <c r="EY82" s="116"/>
      <c r="EZ82" s="116"/>
      <c r="FA82" s="116"/>
      <c r="FB82" s="116"/>
      <c r="FC82" s="116"/>
      <c r="FD82" s="116"/>
      <c r="FE82" s="116"/>
      <c r="FF82" s="116"/>
      <c r="FG82" s="116"/>
      <c r="FH82" s="116"/>
      <c r="FI82" s="116"/>
      <c r="FJ82" s="116"/>
      <c r="FK82" s="116"/>
      <c r="FL82" s="116"/>
      <c r="FM82" s="116"/>
      <c r="FN82" s="116"/>
      <c r="FO82" s="116"/>
      <c r="FP82" s="116"/>
      <c r="FQ82" s="116"/>
      <c r="FR82" s="116"/>
      <c r="FS82" s="116"/>
      <c r="FT82" s="116"/>
      <c r="FU82" s="116"/>
      <c r="FV82" s="116"/>
      <c r="FW82" s="116"/>
      <c r="FX82" s="116"/>
      <c r="FY82" s="116"/>
      <c r="FZ82" s="116"/>
      <c r="GA82" s="116"/>
      <c r="GB82" s="116"/>
      <c r="GC82" s="116"/>
      <c r="GD82" s="116"/>
      <c r="GE82" s="116"/>
      <c r="GF82" s="116"/>
      <c r="GG82" s="116"/>
      <c r="GH82" s="116"/>
      <c r="GI82" s="116"/>
      <c r="GJ82" s="116"/>
      <c r="GK82" s="116"/>
      <c r="GL82" s="116"/>
      <c r="GM82" s="116"/>
      <c r="GN82" s="116"/>
      <c r="GO82" s="116"/>
      <c r="GP82" s="116"/>
      <c r="GQ82" s="116"/>
      <c r="GR82" s="116"/>
      <c r="GS82" s="116"/>
      <c r="GT82" s="116"/>
      <c r="GU82" s="116"/>
      <c r="GV82" s="116"/>
      <c r="GW82" s="116"/>
      <c r="GX82" s="116"/>
      <c r="GY82" s="116"/>
      <c r="GZ82" s="116"/>
      <c r="HA82" s="116"/>
      <c r="HB82" s="116"/>
      <c r="HC82" s="116"/>
      <c r="HD82" s="116"/>
      <c r="HE82" s="116"/>
      <c r="HF82" s="116"/>
      <c r="HG82" s="116"/>
      <c r="HH82" s="116"/>
      <c r="HI82" s="116"/>
      <c r="HJ82" s="116"/>
      <c r="HK82" s="116"/>
      <c r="HL82" s="116"/>
      <c r="HM82" s="116"/>
      <c r="HN82" s="116"/>
      <c r="HO82" s="116"/>
      <c r="HP82" s="116"/>
      <c r="HQ82" s="116"/>
      <c r="HR82" s="116"/>
      <c r="HS82" s="116"/>
      <c r="HT82" s="116"/>
      <c r="HU82" s="116"/>
      <c r="HV82" s="116"/>
      <c r="HW82" s="116"/>
      <c r="HX82" s="116"/>
      <c r="HY82" s="116"/>
      <c r="HZ82" s="116"/>
      <c r="IA82" s="116"/>
      <c r="IB82" s="116"/>
      <c r="IC82" s="116"/>
      <c r="ID82" s="116"/>
      <c r="IE82" s="116"/>
      <c r="IF82" s="116"/>
      <c r="IG82" s="116"/>
      <c r="IH82" s="116"/>
      <c r="II82" s="116"/>
      <c r="IJ82" s="116"/>
      <c r="IK82" s="116"/>
      <c r="IL82" s="116"/>
      <c r="IM82" s="116"/>
      <c r="IN82" s="116"/>
      <c r="IO82" s="116"/>
      <c r="IP82" s="116"/>
      <c r="IQ82" s="116"/>
      <c r="IR82" s="116"/>
      <c r="IS82" s="116"/>
      <c r="IT82" s="116"/>
      <c r="IU82" s="116"/>
      <c r="IV82" s="116"/>
      <c r="IW82" s="116"/>
      <c r="IX82" s="116"/>
      <c r="IY82" s="116"/>
      <c r="IZ82" s="116"/>
      <c r="JA82" s="116"/>
      <c r="JB82" s="116"/>
      <c r="JC82" s="116"/>
      <c r="JD82" s="116"/>
      <c r="JE82" s="116"/>
      <c r="JF82" s="116"/>
      <c r="JG82" s="116"/>
      <c r="JH82" s="116"/>
      <c r="JI82" s="116"/>
      <c r="JJ82" s="116"/>
      <c r="JK82" s="116"/>
      <c r="JL82" s="116"/>
      <c r="JM82" s="116"/>
      <c r="JN82" s="116"/>
      <c r="JO82" s="116"/>
      <c r="JP82" s="116"/>
      <c r="JQ82" s="116"/>
      <c r="JR82" s="116"/>
      <c r="JS82" s="116"/>
      <c r="JT82" s="116"/>
      <c r="JU82" s="116"/>
      <c r="JV82" s="116"/>
      <c r="JW82" s="116"/>
      <c r="JX82" s="116"/>
      <c r="JY82" s="116"/>
      <c r="JZ82" s="116"/>
      <c r="KA82" s="116"/>
      <c r="KB82" s="116"/>
      <c r="KC82" s="116"/>
      <c r="KD82" s="116"/>
      <c r="KE82" s="116"/>
      <c r="KF82" s="116"/>
      <c r="KG82" s="116"/>
      <c r="KH82" s="116"/>
      <c r="KI82" s="116"/>
      <c r="KJ82" s="116"/>
      <c r="KK82" s="116"/>
      <c r="KL82" s="116"/>
      <c r="KM82" s="116"/>
      <c r="KN82" s="116"/>
      <c r="KO82" s="116"/>
      <c r="KP82" s="116"/>
      <c r="KQ82" s="116"/>
      <c r="KR82" s="116"/>
      <c r="KS82" s="116"/>
      <c r="KT82" s="116"/>
      <c r="KU82" s="116"/>
      <c r="KV82" s="116"/>
      <c r="KW82" s="116"/>
      <c r="KX82" s="116"/>
      <c r="KY82" s="116"/>
      <c r="KZ82" s="116"/>
      <c r="LA82" s="116"/>
      <c r="LB82" s="116"/>
      <c r="LC82" s="116"/>
      <c r="LD82" s="116"/>
      <c r="LE82" s="116"/>
      <c r="LF82" s="116"/>
      <c r="LG82" s="116"/>
      <c r="LH82" s="116"/>
      <c r="LI82" s="116"/>
      <c r="LJ82" s="116"/>
      <c r="LK82" s="116"/>
      <c r="LL82" s="116"/>
      <c r="LM82" s="116"/>
      <c r="LN82" s="116"/>
      <c r="LO82" s="116"/>
      <c r="LP82" s="116"/>
      <c r="LQ82" s="116"/>
      <c r="LR82" s="116"/>
      <c r="LS82" s="116"/>
      <c r="LT82" s="116"/>
      <c r="LU82" s="116"/>
      <c r="LV82" s="116"/>
      <c r="LW82" s="116"/>
      <c r="LX82" s="116"/>
      <c r="LY82" s="116"/>
      <c r="LZ82" s="116"/>
      <c r="MA82" s="116"/>
      <c r="MB82" s="116"/>
      <c r="MC82" s="116"/>
      <c r="MD82" s="116"/>
      <c r="ME82" s="116"/>
      <c r="MF82" s="116"/>
      <c r="MG82" s="116"/>
      <c r="MH82" s="116"/>
      <c r="MI82" s="116"/>
      <c r="MJ82" s="116"/>
      <c r="MK82" s="116"/>
      <c r="ML82" s="116"/>
      <c r="MM82" s="116"/>
      <c r="MN82" s="116"/>
      <c r="MO82" s="116"/>
      <c r="MP82" s="116"/>
      <c r="MQ82" s="116"/>
      <c r="MR82" s="116"/>
      <c r="MS82" s="116"/>
      <c r="MT82" s="116"/>
      <c r="MU82" s="116"/>
      <c r="MV82" s="116"/>
      <c r="MW82" s="116"/>
      <c r="MX82" s="116"/>
      <c r="MY82" s="116"/>
      <c r="MZ82" s="116"/>
      <c r="NA82" s="116"/>
      <c r="NB82" s="116"/>
      <c r="NC82" s="116"/>
      <c r="ND82" s="116"/>
      <c r="NE82" s="116"/>
      <c r="NF82" s="116"/>
      <c r="NG82" s="116"/>
      <c r="NH82" s="116"/>
      <c r="NI82" s="116"/>
      <c r="NJ82" s="116"/>
      <c r="NK82" s="116"/>
      <c r="NL82" s="116"/>
      <c r="NM82" s="116"/>
      <c r="NN82" s="116"/>
      <c r="NO82" s="116"/>
      <c r="NP82" s="116"/>
      <c r="NQ82" s="116"/>
      <c r="NR82" s="116"/>
      <c r="NS82" s="116"/>
      <c r="NT82" s="116"/>
      <c r="NU82" s="116"/>
      <c r="NV82" s="116"/>
      <c r="NW82" s="116"/>
      <c r="NX82" s="116"/>
      <c r="NY82" s="116"/>
      <c r="NZ82" s="116"/>
      <c r="OA82" s="116"/>
      <c r="OB82" s="116"/>
      <c r="OC82" s="116"/>
    </row>
    <row r="83" spans="1:393" s="117" customFormat="1">
      <c r="A83" s="111">
        <v>31263</v>
      </c>
      <c r="B83" s="112" t="s">
        <v>1323</v>
      </c>
      <c r="C83" s="113">
        <v>125153.85</v>
      </c>
      <c r="D83" s="114">
        <v>6.3800000000000006E-5</v>
      </c>
      <c r="E83" s="114">
        <v>6.2230000000000006E-5</v>
      </c>
      <c r="F83" s="115">
        <v>6.321E-5</v>
      </c>
      <c r="G83" s="116"/>
      <c r="H83" s="116"/>
      <c r="I83" s="116"/>
      <c r="J83" s="116"/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/>
      <c r="X83" s="116"/>
      <c r="Y83" s="116"/>
      <c r="Z83" s="116"/>
      <c r="AA83" s="116"/>
      <c r="AB83" s="116"/>
      <c r="AC83" s="116"/>
      <c r="AD83" s="116"/>
      <c r="AE83" s="116"/>
      <c r="AF83" s="116"/>
      <c r="AG83" s="116"/>
      <c r="AH83" s="116"/>
      <c r="AI83" s="116"/>
      <c r="AJ83" s="116"/>
      <c r="AK83" s="116"/>
      <c r="AL83" s="116"/>
      <c r="AM83" s="116"/>
      <c r="AN83" s="116"/>
      <c r="AO83" s="116"/>
      <c r="AP83" s="116"/>
      <c r="AQ83" s="116"/>
      <c r="AR83" s="116"/>
      <c r="AS83" s="116"/>
      <c r="AT83" s="116"/>
      <c r="AU83" s="116"/>
      <c r="AV83" s="116"/>
      <c r="AW83" s="116"/>
      <c r="AX83" s="116"/>
      <c r="AY83" s="116"/>
      <c r="AZ83" s="116"/>
      <c r="BA83" s="116"/>
      <c r="BB83" s="116"/>
      <c r="BC83" s="116"/>
      <c r="BD83" s="116"/>
      <c r="BE83" s="116"/>
      <c r="BF83" s="116"/>
      <c r="BG83" s="116"/>
      <c r="BH83" s="116"/>
      <c r="BI83" s="116"/>
      <c r="BJ83" s="116"/>
      <c r="BK83" s="116"/>
      <c r="BL83" s="116"/>
      <c r="BM83" s="116"/>
      <c r="BN83" s="116"/>
      <c r="BO83" s="116"/>
      <c r="BP83" s="116"/>
      <c r="BQ83" s="116"/>
      <c r="BR83" s="116"/>
      <c r="BS83" s="116"/>
      <c r="BT83" s="116"/>
      <c r="BU83" s="116"/>
      <c r="BV83" s="116"/>
      <c r="BW83" s="116"/>
      <c r="BX83" s="116"/>
      <c r="BY83" s="116"/>
      <c r="BZ83" s="116"/>
      <c r="CA83" s="116"/>
      <c r="CB83" s="116"/>
      <c r="CC83" s="116"/>
      <c r="CD83" s="116"/>
      <c r="CE83" s="116"/>
      <c r="CF83" s="116"/>
      <c r="CG83" s="116"/>
      <c r="CH83" s="116"/>
      <c r="CI83" s="116"/>
      <c r="CJ83" s="116"/>
      <c r="CK83" s="116"/>
      <c r="CL83" s="116"/>
      <c r="CM83" s="116"/>
      <c r="CN83" s="116"/>
      <c r="CO83" s="116"/>
      <c r="CP83" s="116"/>
      <c r="CQ83" s="116"/>
      <c r="CR83" s="116"/>
      <c r="CS83" s="116"/>
      <c r="CT83" s="116"/>
      <c r="CU83" s="116"/>
      <c r="CV83" s="116"/>
      <c r="CW83" s="116"/>
      <c r="CX83" s="116"/>
      <c r="CY83" s="116"/>
      <c r="CZ83" s="116"/>
      <c r="DA83" s="116"/>
      <c r="DB83" s="116"/>
      <c r="DC83" s="116"/>
      <c r="DD83" s="116"/>
      <c r="DE83" s="116"/>
      <c r="DF83" s="116"/>
      <c r="DG83" s="116"/>
      <c r="DH83" s="116"/>
      <c r="DI83" s="116"/>
      <c r="DJ83" s="116"/>
      <c r="DK83" s="116"/>
      <c r="DL83" s="116"/>
      <c r="DM83" s="116"/>
      <c r="DN83" s="116"/>
      <c r="DO83" s="116"/>
      <c r="DP83" s="116"/>
      <c r="DQ83" s="116"/>
      <c r="DR83" s="116"/>
      <c r="DS83" s="116"/>
      <c r="DT83" s="116"/>
      <c r="DU83" s="116"/>
      <c r="DV83" s="116"/>
      <c r="DW83" s="116"/>
      <c r="DX83" s="116"/>
      <c r="DY83" s="116"/>
      <c r="DZ83" s="116"/>
      <c r="EA83" s="116"/>
      <c r="EB83" s="116"/>
      <c r="EC83" s="116"/>
      <c r="ED83" s="116"/>
      <c r="EE83" s="116"/>
      <c r="EF83" s="116"/>
      <c r="EG83" s="116"/>
      <c r="EH83" s="116"/>
      <c r="EI83" s="116"/>
      <c r="EJ83" s="116"/>
      <c r="EK83" s="116"/>
      <c r="EL83" s="116"/>
      <c r="EM83" s="116"/>
      <c r="EN83" s="116"/>
      <c r="EO83" s="116"/>
      <c r="EP83" s="116"/>
      <c r="EQ83" s="116"/>
      <c r="ER83" s="116"/>
      <c r="ES83" s="116"/>
      <c r="ET83" s="116"/>
      <c r="EU83" s="116"/>
      <c r="EV83" s="116"/>
      <c r="EW83" s="116"/>
      <c r="EX83" s="116"/>
      <c r="EY83" s="116"/>
      <c r="EZ83" s="116"/>
      <c r="FA83" s="116"/>
      <c r="FB83" s="116"/>
      <c r="FC83" s="116"/>
      <c r="FD83" s="116"/>
      <c r="FE83" s="116"/>
      <c r="FF83" s="116"/>
      <c r="FG83" s="116"/>
      <c r="FH83" s="116"/>
      <c r="FI83" s="116"/>
      <c r="FJ83" s="116"/>
      <c r="FK83" s="116"/>
      <c r="FL83" s="116"/>
      <c r="FM83" s="116"/>
      <c r="FN83" s="116"/>
      <c r="FO83" s="116"/>
      <c r="FP83" s="116"/>
      <c r="FQ83" s="116"/>
      <c r="FR83" s="116"/>
      <c r="FS83" s="116"/>
      <c r="FT83" s="116"/>
      <c r="FU83" s="116"/>
      <c r="FV83" s="116"/>
      <c r="FW83" s="116"/>
      <c r="FX83" s="116"/>
      <c r="FY83" s="116"/>
      <c r="FZ83" s="116"/>
      <c r="GA83" s="116"/>
      <c r="GB83" s="116"/>
      <c r="GC83" s="116"/>
      <c r="GD83" s="116"/>
      <c r="GE83" s="116"/>
      <c r="GF83" s="116"/>
      <c r="GG83" s="116"/>
      <c r="GH83" s="116"/>
      <c r="GI83" s="116"/>
      <c r="GJ83" s="116"/>
      <c r="GK83" s="116"/>
      <c r="GL83" s="116"/>
      <c r="GM83" s="116"/>
      <c r="GN83" s="116"/>
      <c r="GO83" s="116"/>
      <c r="GP83" s="116"/>
      <c r="GQ83" s="116"/>
      <c r="GR83" s="116"/>
      <c r="GS83" s="116"/>
      <c r="GT83" s="116"/>
      <c r="GU83" s="116"/>
      <c r="GV83" s="116"/>
      <c r="GW83" s="116"/>
      <c r="GX83" s="116"/>
      <c r="GY83" s="116"/>
      <c r="GZ83" s="116"/>
      <c r="HA83" s="116"/>
      <c r="HB83" s="116"/>
      <c r="HC83" s="116"/>
      <c r="HD83" s="116"/>
      <c r="HE83" s="116"/>
      <c r="HF83" s="116"/>
      <c r="HG83" s="116"/>
      <c r="HH83" s="116"/>
      <c r="HI83" s="116"/>
      <c r="HJ83" s="116"/>
      <c r="HK83" s="116"/>
      <c r="HL83" s="116"/>
      <c r="HM83" s="116"/>
      <c r="HN83" s="116"/>
      <c r="HO83" s="116"/>
      <c r="HP83" s="116"/>
      <c r="HQ83" s="116"/>
      <c r="HR83" s="116"/>
      <c r="HS83" s="116"/>
      <c r="HT83" s="116"/>
      <c r="HU83" s="116"/>
      <c r="HV83" s="116"/>
      <c r="HW83" s="116"/>
      <c r="HX83" s="116"/>
      <c r="HY83" s="116"/>
      <c r="HZ83" s="116"/>
      <c r="IA83" s="116"/>
      <c r="IB83" s="116"/>
      <c r="IC83" s="116"/>
      <c r="ID83" s="116"/>
      <c r="IE83" s="116"/>
      <c r="IF83" s="116"/>
      <c r="IG83" s="116"/>
      <c r="IH83" s="116"/>
      <c r="II83" s="116"/>
      <c r="IJ83" s="116"/>
      <c r="IK83" s="116"/>
      <c r="IL83" s="116"/>
      <c r="IM83" s="116"/>
      <c r="IN83" s="116"/>
      <c r="IO83" s="116"/>
      <c r="IP83" s="116"/>
      <c r="IQ83" s="116"/>
      <c r="IR83" s="116"/>
      <c r="IS83" s="116"/>
      <c r="IT83" s="116"/>
      <c r="IU83" s="116"/>
      <c r="IV83" s="116"/>
      <c r="IW83" s="116"/>
      <c r="IX83" s="116"/>
      <c r="IY83" s="116"/>
      <c r="IZ83" s="116"/>
      <c r="JA83" s="116"/>
      <c r="JB83" s="116"/>
      <c r="JC83" s="116"/>
      <c r="JD83" s="116"/>
      <c r="JE83" s="116"/>
      <c r="JF83" s="116"/>
      <c r="JG83" s="116"/>
      <c r="JH83" s="116"/>
      <c r="JI83" s="116"/>
      <c r="JJ83" s="116"/>
      <c r="JK83" s="116"/>
      <c r="JL83" s="116"/>
      <c r="JM83" s="116"/>
      <c r="JN83" s="116"/>
      <c r="JO83" s="116"/>
      <c r="JP83" s="116"/>
      <c r="JQ83" s="116"/>
      <c r="JR83" s="116"/>
      <c r="JS83" s="116"/>
      <c r="JT83" s="116"/>
      <c r="JU83" s="116"/>
      <c r="JV83" s="116"/>
      <c r="JW83" s="116"/>
      <c r="JX83" s="116"/>
      <c r="JY83" s="116"/>
      <c r="JZ83" s="116"/>
      <c r="KA83" s="116"/>
      <c r="KB83" s="116"/>
      <c r="KC83" s="116"/>
      <c r="KD83" s="116"/>
      <c r="KE83" s="116"/>
      <c r="KF83" s="116"/>
      <c r="KG83" s="116"/>
      <c r="KH83" s="116"/>
      <c r="KI83" s="116"/>
      <c r="KJ83" s="116"/>
      <c r="KK83" s="116"/>
      <c r="KL83" s="116"/>
      <c r="KM83" s="116"/>
      <c r="KN83" s="116"/>
      <c r="KO83" s="116"/>
      <c r="KP83" s="116"/>
      <c r="KQ83" s="116"/>
      <c r="KR83" s="116"/>
      <c r="KS83" s="116"/>
      <c r="KT83" s="116"/>
      <c r="KU83" s="116"/>
      <c r="KV83" s="116"/>
      <c r="KW83" s="116"/>
      <c r="KX83" s="116"/>
      <c r="KY83" s="116"/>
      <c r="KZ83" s="116"/>
      <c r="LA83" s="116"/>
      <c r="LB83" s="116"/>
      <c r="LC83" s="116"/>
      <c r="LD83" s="116"/>
      <c r="LE83" s="116"/>
      <c r="LF83" s="116"/>
      <c r="LG83" s="116"/>
      <c r="LH83" s="116"/>
      <c r="LI83" s="116"/>
      <c r="LJ83" s="116"/>
      <c r="LK83" s="116"/>
      <c r="LL83" s="116"/>
      <c r="LM83" s="116"/>
      <c r="LN83" s="116"/>
      <c r="LO83" s="116"/>
      <c r="LP83" s="116"/>
      <c r="LQ83" s="116"/>
      <c r="LR83" s="116"/>
      <c r="LS83" s="116"/>
      <c r="LT83" s="116"/>
      <c r="LU83" s="116"/>
      <c r="LV83" s="116"/>
      <c r="LW83" s="116"/>
      <c r="LX83" s="116"/>
      <c r="LY83" s="116"/>
      <c r="LZ83" s="116"/>
      <c r="MA83" s="116"/>
      <c r="MB83" s="116"/>
      <c r="MC83" s="116"/>
      <c r="MD83" s="116"/>
      <c r="ME83" s="116"/>
      <c r="MF83" s="116"/>
      <c r="MG83" s="116"/>
      <c r="MH83" s="116"/>
      <c r="MI83" s="116"/>
      <c r="MJ83" s="116"/>
      <c r="MK83" s="116"/>
      <c r="ML83" s="116"/>
      <c r="MM83" s="116"/>
      <c r="MN83" s="116"/>
      <c r="MO83" s="116"/>
      <c r="MP83" s="116"/>
      <c r="MQ83" s="116"/>
      <c r="MR83" s="116"/>
      <c r="MS83" s="116"/>
      <c r="MT83" s="116"/>
      <c r="MU83" s="116"/>
      <c r="MV83" s="116"/>
      <c r="MW83" s="116"/>
      <c r="MX83" s="116"/>
      <c r="MY83" s="116"/>
      <c r="MZ83" s="116"/>
      <c r="NA83" s="116"/>
      <c r="NB83" s="116"/>
      <c r="NC83" s="116"/>
      <c r="ND83" s="116"/>
      <c r="NE83" s="116"/>
      <c r="NF83" s="116"/>
      <c r="NG83" s="116"/>
      <c r="NH83" s="116"/>
      <c r="NI83" s="116"/>
      <c r="NJ83" s="116"/>
      <c r="NK83" s="116"/>
      <c r="NL83" s="116"/>
      <c r="NM83" s="116"/>
      <c r="NN83" s="116"/>
      <c r="NO83" s="116"/>
      <c r="NP83" s="116"/>
      <c r="NQ83" s="116"/>
      <c r="NR83" s="116"/>
      <c r="NS83" s="116"/>
      <c r="NT83" s="116"/>
      <c r="NU83" s="116"/>
      <c r="NV83" s="116"/>
      <c r="NW83" s="116"/>
      <c r="NX83" s="116"/>
      <c r="NY83" s="116"/>
      <c r="NZ83" s="116"/>
      <c r="OA83" s="116"/>
      <c r="OB83" s="116"/>
      <c r="OC83" s="116"/>
    </row>
    <row r="84" spans="1:393" s="117" customFormat="1">
      <c r="A84" s="111">
        <v>31268</v>
      </c>
      <c r="B84" s="112" t="s">
        <v>1324</v>
      </c>
      <c r="C84" s="113">
        <v>332696.14</v>
      </c>
      <c r="D84" s="114">
        <v>1.696E-4</v>
      </c>
      <c r="E84" s="114">
        <v>1.6542999999999999E-4</v>
      </c>
      <c r="F84" s="115">
        <v>1.6804E-4</v>
      </c>
      <c r="G84" s="116"/>
      <c r="H84" s="116"/>
      <c r="I84" s="116"/>
      <c r="J84" s="116"/>
      <c r="K84" s="116"/>
      <c r="L84" s="116"/>
      <c r="M84" s="116"/>
      <c r="N84" s="116"/>
      <c r="O84" s="116"/>
      <c r="P84" s="116"/>
      <c r="Q84" s="116"/>
      <c r="R84" s="116"/>
      <c r="S84" s="116"/>
      <c r="T84" s="116"/>
      <c r="U84" s="116"/>
      <c r="V84" s="116"/>
      <c r="W84" s="116"/>
      <c r="X84" s="116"/>
      <c r="Y84" s="116"/>
      <c r="Z84" s="116"/>
      <c r="AA84" s="116"/>
      <c r="AB84" s="116"/>
      <c r="AC84" s="116"/>
      <c r="AD84" s="116"/>
      <c r="AE84" s="116"/>
      <c r="AF84" s="116"/>
      <c r="AG84" s="116"/>
      <c r="AH84" s="116"/>
      <c r="AI84" s="116"/>
      <c r="AJ84" s="116"/>
      <c r="AK84" s="116"/>
      <c r="AL84" s="116"/>
      <c r="AM84" s="116"/>
      <c r="AN84" s="116"/>
      <c r="AO84" s="116"/>
      <c r="AP84" s="116"/>
      <c r="AQ84" s="116"/>
      <c r="AR84" s="116"/>
      <c r="AS84" s="116"/>
      <c r="AT84" s="116"/>
      <c r="AU84" s="116"/>
      <c r="AV84" s="116"/>
      <c r="AW84" s="116"/>
      <c r="AX84" s="116"/>
      <c r="AY84" s="116"/>
      <c r="AZ84" s="116"/>
      <c r="BA84" s="116"/>
      <c r="BB84" s="116"/>
      <c r="BC84" s="116"/>
      <c r="BD84" s="116"/>
      <c r="BE84" s="116"/>
      <c r="BF84" s="116"/>
      <c r="BG84" s="116"/>
      <c r="BH84" s="116"/>
      <c r="BI84" s="116"/>
      <c r="BJ84" s="116"/>
      <c r="BK84" s="116"/>
      <c r="BL84" s="116"/>
      <c r="BM84" s="116"/>
      <c r="BN84" s="116"/>
      <c r="BO84" s="116"/>
      <c r="BP84" s="116"/>
      <c r="BQ84" s="116"/>
      <c r="BR84" s="116"/>
      <c r="BS84" s="116"/>
      <c r="BT84" s="116"/>
      <c r="BU84" s="116"/>
      <c r="BV84" s="116"/>
      <c r="BW84" s="116"/>
      <c r="BX84" s="116"/>
      <c r="BY84" s="116"/>
      <c r="BZ84" s="116"/>
      <c r="CA84" s="116"/>
      <c r="CB84" s="116"/>
      <c r="CC84" s="116"/>
      <c r="CD84" s="116"/>
      <c r="CE84" s="116"/>
      <c r="CF84" s="116"/>
      <c r="CG84" s="116"/>
      <c r="CH84" s="116"/>
      <c r="CI84" s="116"/>
      <c r="CJ84" s="116"/>
      <c r="CK84" s="116"/>
      <c r="CL84" s="116"/>
      <c r="CM84" s="116"/>
      <c r="CN84" s="116"/>
      <c r="CO84" s="116"/>
      <c r="CP84" s="116"/>
      <c r="CQ84" s="116"/>
      <c r="CR84" s="116"/>
      <c r="CS84" s="116"/>
      <c r="CT84" s="116"/>
      <c r="CU84" s="116"/>
      <c r="CV84" s="116"/>
      <c r="CW84" s="116"/>
      <c r="CX84" s="116"/>
      <c r="CY84" s="116"/>
      <c r="CZ84" s="116"/>
      <c r="DA84" s="116"/>
      <c r="DB84" s="116"/>
      <c r="DC84" s="116"/>
      <c r="DD84" s="116"/>
      <c r="DE84" s="116"/>
      <c r="DF84" s="116"/>
      <c r="DG84" s="116"/>
      <c r="DH84" s="116"/>
      <c r="DI84" s="116"/>
      <c r="DJ84" s="116"/>
      <c r="DK84" s="116"/>
      <c r="DL84" s="116"/>
      <c r="DM84" s="116"/>
      <c r="DN84" s="116"/>
      <c r="DO84" s="116"/>
      <c r="DP84" s="116"/>
      <c r="DQ84" s="116"/>
      <c r="DR84" s="116"/>
      <c r="DS84" s="116"/>
      <c r="DT84" s="116"/>
      <c r="DU84" s="116"/>
      <c r="DV84" s="116"/>
      <c r="DW84" s="116"/>
      <c r="DX84" s="116"/>
      <c r="DY84" s="116"/>
      <c r="DZ84" s="116"/>
      <c r="EA84" s="116"/>
      <c r="EB84" s="116"/>
      <c r="EC84" s="116"/>
      <c r="ED84" s="116"/>
      <c r="EE84" s="116"/>
      <c r="EF84" s="116"/>
      <c r="EG84" s="116"/>
      <c r="EH84" s="116"/>
      <c r="EI84" s="116"/>
      <c r="EJ84" s="116"/>
      <c r="EK84" s="116"/>
      <c r="EL84" s="116"/>
      <c r="EM84" s="116"/>
      <c r="EN84" s="116"/>
      <c r="EO84" s="116"/>
      <c r="EP84" s="116"/>
      <c r="EQ84" s="116"/>
      <c r="ER84" s="116"/>
      <c r="ES84" s="116"/>
      <c r="ET84" s="116"/>
      <c r="EU84" s="116"/>
      <c r="EV84" s="116"/>
      <c r="EW84" s="116"/>
      <c r="EX84" s="116"/>
      <c r="EY84" s="116"/>
      <c r="EZ84" s="116"/>
      <c r="FA84" s="116"/>
      <c r="FB84" s="116"/>
      <c r="FC84" s="116"/>
      <c r="FD84" s="116"/>
      <c r="FE84" s="116"/>
      <c r="FF84" s="116"/>
      <c r="FG84" s="116"/>
      <c r="FH84" s="116"/>
      <c r="FI84" s="116"/>
      <c r="FJ84" s="116"/>
      <c r="FK84" s="116"/>
      <c r="FL84" s="116"/>
      <c r="FM84" s="116"/>
      <c r="FN84" s="116"/>
      <c r="FO84" s="116"/>
      <c r="FP84" s="116"/>
      <c r="FQ84" s="116"/>
      <c r="FR84" s="116"/>
      <c r="FS84" s="116"/>
      <c r="FT84" s="116"/>
      <c r="FU84" s="116"/>
      <c r="FV84" s="116"/>
      <c r="FW84" s="116"/>
      <c r="FX84" s="116"/>
      <c r="FY84" s="116"/>
      <c r="FZ84" s="116"/>
      <c r="GA84" s="116"/>
      <c r="GB84" s="116"/>
      <c r="GC84" s="116"/>
      <c r="GD84" s="116"/>
      <c r="GE84" s="116"/>
      <c r="GF84" s="116"/>
      <c r="GG84" s="116"/>
      <c r="GH84" s="116"/>
      <c r="GI84" s="116"/>
      <c r="GJ84" s="116"/>
      <c r="GK84" s="116"/>
      <c r="GL84" s="116"/>
      <c r="GM84" s="116"/>
      <c r="GN84" s="116"/>
      <c r="GO84" s="116"/>
      <c r="GP84" s="116"/>
      <c r="GQ84" s="116"/>
      <c r="GR84" s="116"/>
      <c r="GS84" s="116"/>
      <c r="GT84" s="116"/>
      <c r="GU84" s="116"/>
      <c r="GV84" s="116"/>
      <c r="GW84" s="116"/>
      <c r="GX84" s="116"/>
      <c r="GY84" s="116"/>
      <c r="GZ84" s="116"/>
      <c r="HA84" s="116"/>
      <c r="HB84" s="116"/>
      <c r="HC84" s="116"/>
      <c r="HD84" s="116"/>
      <c r="HE84" s="116"/>
      <c r="HF84" s="116"/>
      <c r="HG84" s="116"/>
      <c r="HH84" s="116"/>
      <c r="HI84" s="116"/>
      <c r="HJ84" s="116"/>
      <c r="HK84" s="116"/>
      <c r="HL84" s="116"/>
      <c r="HM84" s="116"/>
      <c r="HN84" s="116"/>
      <c r="HO84" s="116"/>
      <c r="HP84" s="116"/>
      <c r="HQ84" s="116"/>
      <c r="HR84" s="116"/>
      <c r="HS84" s="116"/>
      <c r="HT84" s="116"/>
      <c r="HU84" s="116"/>
      <c r="HV84" s="116"/>
      <c r="HW84" s="116"/>
      <c r="HX84" s="116"/>
      <c r="HY84" s="116"/>
      <c r="HZ84" s="116"/>
      <c r="IA84" s="116"/>
      <c r="IB84" s="116"/>
      <c r="IC84" s="116"/>
      <c r="ID84" s="116"/>
      <c r="IE84" s="116"/>
      <c r="IF84" s="116"/>
      <c r="IG84" s="116"/>
      <c r="IH84" s="116"/>
      <c r="II84" s="116"/>
      <c r="IJ84" s="116"/>
      <c r="IK84" s="116"/>
      <c r="IL84" s="116"/>
      <c r="IM84" s="116"/>
      <c r="IN84" s="116"/>
      <c r="IO84" s="116"/>
      <c r="IP84" s="116"/>
      <c r="IQ84" s="116"/>
      <c r="IR84" s="116"/>
      <c r="IS84" s="116"/>
      <c r="IT84" s="116"/>
      <c r="IU84" s="116"/>
      <c r="IV84" s="116"/>
      <c r="IW84" s="116"/>
      <c r="IX84" s="116"/>
      <c r="IY84" s="116"/>
      <c r="IZ84" s="116"/>
      <c r="JA84" s="116"/>
      <c r="JB84" s="116"/>
      <c r="JC84" s="116"/>
      <c r="JD84" s="116"/>
      <c r="JE84" s="116"/>
      <c r="JF84" s="116"/>
      <c r="JG84" s="116"/>
      <c r="JH84" s="116"/>
      <c r="JI84" s="116"/>
      <c r="JJ84" s="116"/>
      <c r="JK84" s="116"/>
      <c r="JL84" s="116"/>
      <c r="JM84" s="116"/>
      <c r="JN84" s="116"/>
      <c r="JO84" s="116"/>
      <c r="JP84" s="116"/>
      <c r="JQ84" s="116"/>
      <c r="JR84" s="116"/>
      <c r="JS84" s="116"/>
      <c r="JT84" s="116"/>
      <c r="JU84" s="116"/>
      <c r="JV84" s="116"/>
      <c r="JW84" s="116"/>
      <c r="JX84" s="116"/>
      <c r="JY84" s="116"/>
      <c r="JZ84" s="116"/>
      <c r="KA84" s="116"/>
      <c r="KB84" s="116"/>
      <c r="KC84" s="116"/>
      <c r="KD84" s="116"/>
      <c r="KE84" s="116"/>
      <c r="KF84" s="116"/>
      <c r="KG84" s="116"/>
      <c r="KH84" s="116"/>
      <c r="KI84" s="116"/>
      <c r="KJ84" s="116"/>
      <c r="KK84" s="116"/>
      <c r="KL84" s="116"/>
      <c r="KM84" s="116"/>
      <c r="KN84" s="116"/>
      <c r="KO84" s="116"/>
      <c r="KP84" s="116"/>
      <c r="KQ84" s="116"/>
      <c r="KR84" s="116"/>
      <c r="KS84" s="116"/>
      <c r="KT84" s="116"/>
      <c r="KU84" s="116"/>
      <c r="KV84" s="116"/>
      <c r="KW84" s="116"/>
      <c r="KX84" s="116"/>
      <c r="KY84" s="116"/>
      <c r="KZ84" s="116"/>
      <c r="LA84" s="116"/>
      <c r="LB84" s="116"/>
      <c r="LC84" s="116"/>
      <c r="LD84" s="116"/>
      <c r="LE84" s="116"/>
      <c r="LF84" s="116"/>
      <c r="LG84" s="116"/>
      <c r="LH84" s="116"/>
      <c r="LI84" s="116"/>
      <c r="LJ84" s="116"/>
      <c r="LK84" s="116"/>
      <c r="LL84" s="116"/>
      <c r="LM84" s="116"/>
      <c r="LN84" s="116"/>
      <c r="LO84" s="116"/>
      <c r="LP84" s="116"/>
      <c r="LQ84" s="116"/>
      <c r="LR84" s="116"/>
      <c r="LS84" s="116"/>
      <c r="LT84" s="116"/>
      <c r="LU84" s="116"/>
      <c r="LV84" s="116"/>
      <c r="LW84" s="116"/>
      <c r="LX84" s="116"/>
      <c r="LY84" s="116"/>
      <c r="LZ84" s="116"/>
      <c r="MA84" s="116"/>
      <c r="MB84" s="116"/>
      <c r="MC84" s="116"/>
      <c r="MD84" s="116"/>
      <c r="ME84" s="116"/>
      <c r="MF84" s="116"/>
      <c r="MG84" s="116"/>
      <c r="MH84" s="116"/>
      <c r="MI84" s="116"/>
      <c r="MJ84" s="116"/>
      <c r="MK84" s="116"/>
      <c r="ML84" s="116"/>
      <c r="MM84" s="116"/>
      <c r="MN84" s="116"/>
      <c r="MO84" s="116"/>
      <c r="MP84" s="116"/>
      <c r="MQ84" s="116"/>
      <c r="MR84" s="116"/>
      <c r="MS84" s="116"/>
      <c r="MT84" s="116"/>
      <c r="MU84" s="116"/>
      <c r="MV84" s="116"/>
      <c r="MW84" s="116"/>
      <c r="MX84" s="116"/>
      <c r="MY84" s="116"/>
      <c r="MZ84" s="116"/>
      <c r="NA84" s="116"/>
      <c r="NB84" s="116"/>
      <c r="NC84" s="116"/>
      <c r="ND84" s="116"/>
      <c r="NE84" s="116"/>
      <c r="NF84" s="116"/>
      <c r="NG84" s="116"/>
      <c r="NH84" s="116"/>
      <c r="NI84" s="116"/>
      <c r="NJ84" s="116"/>
      <c r="NK84" s="116"/>
      <c r="NL84" s="116"/>
      <c r="NM84" s="116"/>
      <c r="NN84" s="116"/>
      <c r="NO84" s="116"/>
      <c r="NP84" s="116"/>
      <c r="NQ84" s="116"/>
      <c r="NR84" s="116"/>
      <c r="NS84" s="116"/>
      <c r="NT84" s="116"/>
      <c r="NU84" s="116"/>
      <c r="NV84" s="116"/>
      <c r="NW84" s="116"/>
      <c r="NX84" s="116"/>
      <c r="NY84" s="116"/>
      <c r="NZ84" s="116"/>
      <c r="OA84" s="116"/>
      <c r="OB84" s="116"/>
      <c r="OC84" s="116"/>
    </row>
    <row r="85" spans="1:393" s="117" customFormat="1">
      <c r="A85" s="111">
        <v>31270</v>
      </c>
      <c r="B85" s="112" t="s">
        <v>1325</v>
      </c>
      <c r="C85" s="113">
        <v>1319777.93</v>
      </c>
      <c r="D85" s="114">
        <v>6.7279000000000004E-4</v>
      </c>
      <c r="E85" s="114">
        <v>6.5625999999999998E-4</v>
      </c>
      <c r="F85" s="115">
        <v>6.6659E-4</v>
      </c>
      <c r="G85" s="116"/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Y85" s="116"/>
      <c r="Z85" s="116"/>
      <c r="AA85" s="116"/>
      <c r="AB85" s="116"/>
      <c r="AC85" s="116"/>
      <c r="AD85" s="116"/>
      <c r="AE85" s="116"/>
      <c r="AF85" s="116"/>
      <c r="AG85" s="116"/>
      <c r="AH85" s="116"/>
      <c r="AI85" s="116"/>
      <c r="AJ85" s="116"/>
      <c r="AK85" s="116"/>
      <c r="AL85" s="116"/>
      <c r="AM85" s="116"/>
      <c r="AN85" s="116"/>
      <c r="AO85" s="116"/>
      <c r="AP85" s="116"/>
      <c r="AQ85" s="116"/>
      <c r="AR85" s="116"/>
      <c r="AS85" s="116"/>
      <c r="AT85" s="116"/>
      <c r="AU85" s="116"/>
      <c r="AV85" s="116"/>
      <c r="AW85" s="116"/>
      <c r="AX85" s="116"/>
      <c r="AY85" s="116"/>
      <c r="AZ85" s="116"/>
      <c r="BA85" s="116"/>
      <c r="BB85" s="116"/>
      <c r="BC85" s="116"/>
      <c r="BD85" s="116"/>
      <c r="BE85" s="116"/>
      <c r="BF85" s="116"/>
      <c r="BG85" s="116"/>
      <c r="BH85" s="116"/>
      <c r="BI85" s="116"/>
      <c r="BJ85" s="116"/>
      <c r="BK85" s="116"/>
      <c r="BL85" s="116"/>
      <c r="BM85" s="116"/>
      <c r="BN85" s="116"/>
      <c r="BO85" s="116"/>
      <c r="BP85" s="116"/>
      <c r="BQ85" s="116"/>
      <c r="BR85" s="116"/>
      <c r="BS85" s="116"/>
      <c r="BT85" s="116"/>
      <c r="BU85" s="116"/>
      <c r="BV85" s="116"/>
      <c r="BW85" s="116"/>
      <c r="BX85" s="116"/>
      <c r="BY85" s="116"/>
      <c r="BZ85" s="116"/>
      <c r="CA85" s="116"/>
      <c r="CB85" s="116"/>
      <c r="CC85" s="116"/>
      <c r="CD85" s="116"/>
      <c r="CE85" s="116"/>
      <c r="CF85" s="116"/>
      <c r="CG85" s="116"/>
      <c r="CH85" s="116"/>
      <c r="CI85" s="116"/>
      <c r="CJ85" s="116"/>
      <c r="CK85" s="116"/>
      <c r="CL85" s="116"/>
      <c r="CM85" s="116"/>
      <c r="CN85" s="116"/>
      <c r="CO85" s="116"/>
      <c r="CP85" s="116"/>
      <c r="CQ85" s="116"/>
      <c r="CR85" s="116"/>
      <c r="CS85" s="116"/>
      <c r="CT85" s="116"/>
      <c r="CU85" s="116"/>
      <c r="CV85" s="116"/>
      <c r="CW85" s="116"/>
      <c r="CX85" s="116"/>
      <c r="CY85" s="116"/>
      <c r="CZ85" s="116"/>
      <c r="DA85" s="116"/>
      <c r="DB85" s="116"/>
      <c r="DC85" s="116"/>
      <c r="DD85" s="116"/>
      <c r="DE85" s="116"/>
      <c r="DF85" s="116"/>
      <c r="DG85" s="116"/>
      <c r="DH85" s="116"/>
      <c r="DI85" s="116"/>
      <c r="DJ85" s="116"/>
      <c r="DK85" s="116"/>
      <c r="DL85" s="116"/>
      <c r="DM85" s="116"/>
      <c r="DN85" s="116"/>
      <c r="DO85" s="116"/>
      <c r="DP85" s="116"/>
      <c r="DQ85" s="116"/>
      <c r="DR85" s="116"/>
      <c r="DS85" s="116"/>
      <c r="DT85" s="116"/>
      <c r="DU85" s="116"/>
      <c r="DV85" s="116"/>
      <c r="DW85" s="116"/>
      <c r="DX85" s="116"/>
      <c r="DY85" s="116"/>
      <c r="DZ85" s="116"/>
      <c r="EA85" s="116"/>
      <c r="EB85" s="116"/>
      <c r="EC85" s="116"/>
      <c r="ED85" s="116"/>
      <c r="EE85" s="116"/>
      <c r="EF85" s="116"/>
      <c r="EG85" s="116"/>
      <c r="EH85" s="116"/>
      <c r="EI85" s="116"/>
      <c r="EJ85" s="116"/>
      <c r="EK85" s="116"/>
      <c r="EL85" s="116"/>
      <c r="EM85" s="116"/>
      <c r="EN85" s="116"/>
      <c r="EO85" s="116"/>
      <c r="EP85" s="116"/>
      <c r="EQ85" s="116"/>
      <c r="ER85" s="116"/>
      <c r="ES85" s="116"/>
      <c r="ET85" s="116"/>
      <c r="EU85" s="116"/>
      <c r="EV85" s="116"/>
      <c r="EW85" s="116"/>
      <c r="EX85" s="116"/>
      <c r="EY85" s="116"/>
      <c r="EZ85" s="116"/>
      <c r="FA85" s="116"/>
      <c r="FB85" s="116"/>
      <c r="FC85" s="116"/>
      <c r="FD85" s="116"/>
      <c r="FE85" s="116"/>
      <c r="FF85" s="116"/>
      <c r="FG85" s="116"/>
      <c r="FH85" s="116"/>
      <c r="FI85" s="116"/>
      <c r="FJ85" s="116"/>
      <c r="FK85" s="116"/>
      <c r="FL85" s="116"/>
      <c r="FM85" s="116"/>
      <c r="FN85" s="116"/>
      <c r="FO85" s="116"/>
      <c r="FP85" s="116"/>
      <c r="FQ85" s="116"/>
      <c r="FR85" s="116"/>
      <c r="FS85" s="116"/>
      <c r="FT85" s="116"/>
      <c r="FU85" s="116"/>
      <c r="FV85" s="116"/>
      <c r="FW85" s="116"/>
      <c r="FX85" s="116"/>
      <c r="FY85" s="116"/>
      <c r="FZ85" s="116"/>
      <c r="GA85" s="116"/>
      <c r="GB85" s="116"/>
      <c r="GC85" s="116"/>
      <c r="GD85" s="116"/>
      <c r="GE85" s="116"/>
      <c r="GF85" s="116"/>
      <c r="GG85" s="116"/>
      <c r="GH85" s="116"/>
      <c r="GI85" s="116"/>
      <c r="GJ85" s="116"/>
      <c r="GK85" s="116"/>
      <c r="GL85" s="116"/>
      <c r="GM85" s="116"/>
      <c r="GN85" s="116"/>
      <c r="GO85" s="116"/>
      <c r="GP85" s="116"/>
      <c r="GQ85" s="116"/>
      <c r="GR85" s="116"/>
      <c r="GS85" s="116"/>
      <c r="GT85" s="116"/>
      <c r="GU85" s="116"/>
      <c r="GV85" s="116"/>
      <c r="GW85" s="116"/>
      <c r="GX85" s="116"/>
      <c r="GY85" s="116"/>
      <c r="GZ85" s="116"/>
      <c r="HA85" s="116"/>
      <c r="HB85" s="116"/>
      <c r="HC85" s="116"/>
      <c r="HD85" s="116"/>
      <c r="HE85" s="116"/>
      <c r="HF85" s="116"/>
      <c r="HG85" s="116"/>
      <c r="HH85" s="116"/>
      <c r="HI85" s="116"/>
      <c r="HJ85" s="116"/>
      <c r="HK85" s="116"/>
      <c r="HL85" s="116"/>
      <c r="HM85" s="116"/>
      <c r="HN85" s="116"/>
      <c r="HO85" s="116"/>
      <c r="HP85" s="116"/>
      <c r="HQ85" s="116"/>
      <c r="HR85" s="116"/>
      <c r="HS85" s="116"/>
      <c r="HT85" s="116"/>
      <c r="HU85" s="116"/>
      <c r="HV85" s="116"/>
      <c r="HW85" s="116"/>
      <c r="HX85" s="116"/>
      <c r="HY85" s="116"/>
      <c r="HZ85" s="116"/>
      <c r="IA85" s="116"/>
      <c r="IB85" s="116"/>
      <c r="IC85" s="116"/>
      <c r="ID85" s="116"/>
      <c r="IE85" s="116"/>
      <c r="IF85" s="116"/>
      <c r="IG85" s="116"/>
      <c r="IH85" s="116"/>
      <c r="II85" s="116"/>
      <c r="IJ85" s="116"/>
      <c r="IK85" s="116"/>
      <c r="IL85" s="116"/>
      <c r="IM85" s="116"/>
      <c r="IN85" s="116"/>
      <c r="IO85" s="116"/>
      <c r="IP85" s="116"/>
      <c r="IQ85" s="116"/>
      <c r="IR85" s="116"/>
      <c r="IS85" s="116"/>
      <c r="IT85" s="116"/>
      <c r="IU85" s="116"/>
      <c r="IV85" s="116"/>
      <c r="IW85" s="116"/>
      <c r="IX85" s="116"/>
      <c r="IY85" s="116"/>
      <c r="IZ85" s="116"/>
      <c r="JA85" s="116"/>
      <c r="JB85" s="116"/>
      <c r="JC85" s="116"/>
      <c r="JD85" s="116"/>
      <c r="JE85" s="116"/>
      <c r="JF85" s="116"/>
      <c r="JG85" s="116"/>
      <c r="JH85" s="116"/>
      <c r="JI85" s="116"/>
      <c r="JJ85" s="116"/>
      <c r="JK85" s="116"/>
      <c r="JL85" s="116"/>
      <c r="JM85" s="116"/>
      <c r="JN85" s="116"/>
      <c r="JO85" s="116"/>
      <c r="JP85" s="116"/>
      <c r="JQ85" s="116"/>
      <c r="JR85" s="116"/>
      <c r="JS85" s="116"/>
      <c r="JT85" s="116"/>
      <c r="JU85" s="116"/>
      <c r="JV85" s="116"/>
      <c r="JW85" s="116"/>
      <c r="JX85" s="116"/>
      <c r="JY85" s="116"/>
      <c r="JZ85" s="116"/>
      <c r="KA85" s="116"/>
      <c r="KB85" s="116"/>
      <c r="KC85" s="116"/>
      <c r="KD85" s="116"/>
      <c r="KE85" s="116"/>
      <c r="KF85" s="116"/>
      <c r="KG85" s="116"/>
      <c r="KH85" s="116"/>
      <c r="KI85" s="116"/>
      <c r="KJ85" s="116"/>
      <c r="KK85" s="116"/>
      <c r="KL85" s="116"/>
      <c r="KM85" s="116"/>
      <c r="KN85" s="116"/>
      <c r="KO85" s="116"/>
      <c r="KP85" s="116"/>
      <c r="KQ85" s="116"/>
      <c r="KR85" s="116"/>
      <c r="KS85" s="116"/>
      <c r="KT85" s="116"/>
      <c r="KU85" s="116"/>
      <c r="KV85" s="116"/>
      <c r="KW85" s="116"/>
      <c r="KX85" s="116"/>
      <c r="KY85" s="116"/>
      <c r="KZ85" s="116"/>
      <c r="LA85" s="116"/>
      <c r="LB85" s="116"/>
      <c r="LC85" s="116"/>
      <c r="LD85" s="116"/>
      <c r="LE85" s="116"/>
      <c r="LF85" s="116"/>
      <c r="LG85" s="116"/>
      <c r="LH85" s="116"/>
      <c r="LI85" s="116"/>
      <c r="LJ85" s="116"/>
      <c r="LK85" s="116"/>
      <c r="LL85" s="116"/>
      <c r="LM85" s="116"/>
      <c r="LN85" s="116"/>
      <c r="LO85" s="116"/>
      <c r="LP85" s="116"/>
      <c r="LQ85" s="116"/>
      <c r="LR85" s="116"/>
      <c r="LS85" s="116"/>
      <c r="LT85" s="116"/>
      <c r="LU85" s="116"/>
      <c r="LV85" s="116"/>
      <c r="LW85" s="116"/>
      <c r="LX85" s="116"/>
      <c r="LY85" s="116"/>
      <c r="LZ85" s="116"/>
      <c r="MA85" s="116"/>
      <c r="MB85" s="116"/>
      <c r="MC85" s="116"/>
      <c r="MD85" s="116"/>
      <c r="ME85" s="116"/>
      <c r="MF85" s="116"/>
      <c r="MG85" s="116"/>
      <c r="MH85" s="116"/>
      <c r="MI85" s="116"/>
      <c r="MJ85" s="116"/>
      <c r="MK85" s="116"/>
      <c r="ML85" s="116"/>
      <c r="MM85" s="116"/>
      <c r="MN85" s="116"/>
      <c r="MO85" s="116"/>
      <c r="MP85" s="116"/>
      <c r="MQ85" s="116"/>
      <c r="MR85" s="116"/>
      <c r="MS85" s="116"/>
      <c r="MT85" s="116"/>
      <c r="MU85" s="116"/>
      <c r="MV85" s="116"/>
      <c r="MW85" s="116"/>
      <c r="MX85" s="116"/>
      <c r="MY85" s="116"/>
      <c r="MZ85" s="116"/>
      <c r="NA85" s="116"/>
      <c r="NB85" s="116"/>
      <c r="NC85" s="116"/>
      <c r="ND85" s="116"/>
      <c r="NE85" s="116"/>
      <c r="NF85" s="116"/>
      <c r="NG85" s="116"/>
      <c r="NH85" s="116"/>
      <c r="NI85" s="116"/>
      <c r="NJ85" s="116"/>
      <c r="NK85" s="116"/>
      <c r="NL85" s="116"/>
      <c r="NM85" s="116"/>
      <c r="NN85" s="116"/>
      <c r="NO85" s="116"/>
      <c r="NP85" s="116"/>
      <c r="NQ85" s="116"/>
      <c r="NR85" s="116"/>
      <c r="NS85" s="116"/>
      <c r="NT85" s="116"/>
      <c r="NU85" s="116"/>
      <c r="NV85" s="116"/>
      <c r="NW85" s="116"/>
      <c r="NX85" s="116"/>
      <c r="NY85" s="116"/>
      <c r="NZ85" s="116"/>
      <c r="OA85" s="116"/>
      <c r="OB85" s="116"/>
      <c r="OC85" s="116"/>
    </row>
    <row r="86" spans="1:393" s="117" customFormat="1">
      <c r="A86" s="111">
        <v>31275</v>
      </c>
      <c r="B86" s="112" t="s">
        <v>1326</v>
      </c>
      <c r="C86" s="113">
        <v>213290.08</v>
      </c>
      <c r="D86" s="114">
        <v>1.0873E-4</v>
      </c>
      <c r="E86" s="114">
        <v>1.0606E-4</v>
      </c>
      <c r="F86" s="115">
        <v>1.0773E-4</v>
      </c>
      <c r="G86" s="116"/>
      <c r="H86" s="116"/>
      <c r="I86" s="116"/>
      <c r="J86" s="116"/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Y86" s="116"/>
      <c r="Z86" s="116"/>
      <c r="AA86" s="116"/>
      <c r="AB86" s="116"/>
      <c r="AC86" s="116"/>
      <c r="AD86" s="116"/>
      <c r="AE86" s="116"/>
      <c r="AF86" s="116"/>
      <c r="AG86" s="116"/>
      <c r="AH86" s="116"/>
      <c r="AI86" s="116"/>
      <c r="AJ86" s="116"/>
      <c r="AK86" s="116"/>
      <c r="AL86" s="116"/>
      <c r="AM86" s="116"/>
      <c r="AN86" s="116"/>
      <c r="AO86" s="116"/>
      <c r="AP86" s="116"/>
      <c r="AQ86" s="116"/>
      <c r="AR86" s="116"/>
      <c r="AS86" s="116"/>
      <c r="AT86" s="116"/>
      <c r="AU86" s="116"/>
      <c r="AV86" s="116"/>
      <c r="AW86" s="116"/>
      <c r="AX86" s="116"/>
      <c r="AY86" s="116"/>
      <c r="AZ86" s="116"/>
      <c r="BA86" s="116"/>
      <c r="BB86" s="116"/>
      <c r="BC86" s="116"/>
      <c r="BD86" s="116"/>
      <c r="BE86" s="116"/>
      <c r="BF86" s="116"/>
      <c r="BG86" s="116"/>
      <c r="BH86" s="116"/>
      <c r="BI86" s="116"/>
      <c r="BJ86" s="116"/>
      <c r="BK86" s="116"/>
      <c r="BL86" s="116"/>
      <c r="BM86" s="116"/>
      <c r="BN86" s="116"/>
      <c r="BO86" s="116"/>
      <c r="BP86" s="116"/>
      <c r="BQ86" s="116"/>
      <c r="BR86" s="116"/>
      <c r="BS86" s="116"/>
      <c r="BT86" s="116"/>
      <c r="BU86" s="116"/>
      <c r="BV86" s="116"/>
      <c r="BW86" s="116"/>
      <c r="BX86" s="116"/>
      <c r="BY86" s="116"/>
      <c r="BZ86" s="116"/>
      <c r="CA86" s="116"/>
      <c r="CB86" s="116"/>
      <c r="CC86" s="116"/>
      <c r="CD86" s="116"/>
      <c r="CE86" s="116"/>
      <c r="CF86" s="116"/>
      <c r="CG86" s="116"/>
      <c r="CH86" s="116"/>
      <c r="CI86" s="116"/>
      <c r="CJ86" s="116"/>
      <c r="CK86" s="116"/>
      <c r="CL86" s="116"/>
      <c r="CM86" s="116"/>
      <c r="CN86" s="116"/>
      <c r="CO86" s="116"/>
      <c r="CP86" s="116"/>
      <c r="CQ86" s="116"/>
      <c r="CR86" s="116"/>
      <c r="CS86" s="116"/>
      <c r="CT86" s="116"/>
      <c r="CU86" s="116"/>
      <c r="CV86" s="116"/>
      <c r="CW86" s="116"/>
      <c r="CX86" s="116"/>
      <c r="CY86" s="116"/>
      <c r="CZ86" s="116"/>
      <c r="DA86" s="116"/>
      <c r="DB86" s="116"/>
      <c r="DC86" s="116"/>
      <c r="DD86" s="116"/>
      <c r="DE86" s="116"/>
      <c r="DF86" s="116"/>
      <c r="DG86" s="116"/>
      <c r="DH86" s="116"/>
      <c r="DI86" s="116"/>
      <c r="DJ86" s="116"/>
      <c r="DK86" s="116"/>
      <c r="DL86" s="116"/>
      <c r="DM86" s="116"/>
      <c r="DN86" s="116"/>
      <c r="DO86" s="116"/>
      <c r="DP86" s="116"/>
      <c r="DQ86" s="116"/>
      <c r="DR86" s="116"/>
      <c r="DS86" s="116"/>
      <c r="DT86" s="116"/>
      <c r="DU86" s="116"/>
      <c r="DV86" s="116"/>
      <c r="DW86" s="116"/>
      <c r="DX86" s="116"/>
      <c r="DY86" s="116"/>
      <c r="DZ86" s="116"/>
      <c r="EA86" s="116"/>
      <c r="EB86" s="116"/>
      <c r="EC86" s="116"/>
      <c r="ED86" s="116"/>
      <c r="EE86" s="116"/>
      <c r="EF86" s="116"/>
      <c r="EG86" s="116"/>
      <c r="EH86" s="116"/>
      <c r="EI86" s="116"/>
      <c r="EJ86" s="116"/>
      <c r="EK86" s="116"/>
      <c r="EL86" s="116"/>
      <c r="EM86" s="116"/>
      <c r="EN86" s="116"/>
      <c r="EO86" s="116"/>
      <c r="EP86" s="116"/>
      <c r="EQ86" s="116"/>
      <c r="ER86" s="116"/>
      <c r="ES86" s="116"/>
      <c r="ET86" s="116"/>
      <c r="EU86" s="116"/>
      <c r="EV86" s="116"/>
      <c r="EW86" s="116"/>
      <c r="EX86" s="116"/>
      <c r="EY86" s="116"/>
      <c r="EZ86" s="116"/>
      <c r="FA86" s="116"/>
      <c r="FB86" s="116"/>
      <c r="FC86" s="116"/>
      <c r="FD86" s="116"/>
      <c r="FE86" s="116"/>
      <c r="FF86" s="116"/>
      <c r="FG86" s="116"/>
      <c r="FH86" s="116"/>
      <c r="FI86" s="116"/>
      <c r="FJ86" s="116"/>
      <c r="FK86" s="116"/>
      <c r="FL86" s="116"/>
      <c r="FM86" s="116"/>
      <c r="FN86" s="116"/>
      <c r="FO86" s="116"/>
      <c r="FP86" s="116"/>
      <c r="FQ86" s="116"/>
      <c r="FR86" s="116"/>
      <c r="FS86" s="116"/>
      <c r="FT86" s="116"/>
      <c r="FU86" s="116"/>
      <c r="FV86" s="116"/>
      <c r="FW86" s="116"/>
      <c r="FX86" s="116"/>
      <c r="FY86" s="116"/>
      <c r="FZ86" s="116"/>
      <c r="GA86" s="116"/>
      <c r="GB86" s="116"/>
      <c r="GC86" s="116"/>
      <c r="GD86" s="116"/>
      <c r="GE86" s="116"/>
      <c r="GF86" s="116"/>
      <c r="GG86" s="116"/>
      <c r="GH86" s="116"/>
      <c r="GI86" s="116"/>
      <c r="GJ86" s="116"/>
      <c r="GK86" s="116"/>
      <c r="GL86" s="116"/>
      <c r="GM86" s="116"/>
      <c r="GN86" s="116"/>
      <c r="GO86" s="116"/>
      <c r="GP86" s="116"/>
      <c r="GQ86" s="116"/>
      <c r="GR86" s="116"/>
      <c r="GS86" s="116"/>
      <c r="GT86" s="116"/>
      <c r="GU86" s="116"/>
      <c r="GV86" s="116"/>
      <c r="GW86" s="116"/>
      <c r="GX86" s="116"/>
      <c r="GY86" s="116"/>
      <c r="GZ86" s="116"/>
      <c r="HA86" s="116"/>
      <c r="HB86" s="116"/>
      <c r="HC86" s="116"/>
      <c r="HD86" s="116"/>
      <c r="HE86" s="116"/>
      <c r="HF86" s="116"/>
      <c r="HG86" s="116"/>
      <c r="HH86" s="116"/>
      <c r="HI86" s="116"/>
      <c r="HJ86" s="116"/>
      <c r="HK86" s="116"/>
      <c r="HL86" s="116"/>
      <c r="HM86" s="116"/>
      <c r="HN86" s="116"/>
      <c r="HO86" s="116"/>
      <c r="HP86" s="116"/>
      <c r="HQ86" s="116"/>
      <c r="HR86" s="116"/>
      <c r="HS86" s="116"/>
      <c r="HT86" s="116"/>
      <c r="HU86" s="116"/>
      <c r="HV86" s="116"/>
      <c r="HW86" s="116"/>
      <c r="HX86" s="116"/>
      <c r="HY86" s="116"/>
      <c r="HZ86" s="116"/>
      <c r="IA86" s="116"/>
      <c r="IB86" s="116"/>
      <c r="IC86" s="116"/>
      <c r="ID86" s="116"/>
      <c r="IE86" s="116"/>
      <c r="IF86" s="116"/>
      <c r="IG86" s="116"/>
      <c r="IH86" s="116"/>
      <c r="II86" s="116"/>
      <c r="IJ86" s="116"/>
      <c r="IK86" s="116"/>
      <c r="IL86" s="116"/>
      <c r="IM86" s="116"/>
      <c r="IN86" s="116"/>
      <c r="IO86" s="116"/>
      <c r="IP86" s="116"/>
      <c r="IQ86" s="116"/>
      <c r="IR86" s="116"/>
      <c r="IS86" s="116"/>
      <c r="IT86" s="116"/>
      <c r="IU86" s="116"/>
      <c r="IV86" s="116"/>
      <c r="IW86" s="116"/>
      <c r="IX86" s="116"/>
      <c r="IY86" s="116"/>
      <c r="IZ86" s="116"/>
      <c r="JA86" s="116"/>
      <c r="JB86" s="116"/>
      <c r="JC86" s="116"/>
      <c r="JD86" s="116"/>
      <c r="JE86" s="116"/>
      <c r="JF86" s="116"/>
      <c r="JG86" s="116"/>
      <c r="JH86" s="116"/>
      <c r="JI86" s="116"/>
      <c r="JJ86" s="116"/>
      <c r="JK86" s="116"/>
      <c r="JL86" s="116"/>
      <c r="JM86" s="116"/>
      <c r="JN86" s="116"/>
      <c r="JO86" s="116"/>
      <c r="JP86" s="116"/>
      <c r="JQ86" s="116"/>
      <c r="JR86" s="116"/>
      <c r="JS86" s="116"/>
      <c r="JT86" s="116"/>
      <c r="JU86" s="116"/>
      <c r="JV86" s="116"/>
      <c r="JW86" s="116"/>
      <c r="JX86" s="116"/>
      <c r="JY86" s="116"/>
      <c r="JZ86" s="116"/>
      <c r="KA86" s="116"/>
      <c r="KB86" s="116"/>
      <c r="KC86" s="116"/>
      <c r="KD86" s="116"/>
      <c r="KE86" s="116"/>
      <c r="KF86" s="116"/>
      <c r="KG86" s="116"/>
      <c r="KH86" s="116"/>
      <c r="KI86" s="116"/>
      <c r="KJ86" s="116"/>
      <c r="KK86" s="116"/>
      <c r="KL86" s="116"/>
      <c r="KM86" s="116"/>
      <c r="KN86" s="116"/>
      <c r="KO86" s="116"/>
      <c r="KP86" s="116"/>
      <c r="KQ86" s="116"/>
      <c r="KR86" s="116"/>
      <c r="KS86" s="116"/>
      <c r="KT86" s="116"/>
      <c r="KU86" s="116"/>
      <c r="KV86" s="116"/>
      <c r="KW86" s="116"/>
      <c r="KX86" s="116"/>
      <c r="KY86" s="116"/>
      <c r="KZ86" s="116"/>
      <c r="LA86" s="116"/>
      <c r="LB86" s="116"/>
      <c r="LC86" s="116"/>
      <c r="LD86" s="116"/>
      <c r="LE86" s="116"/>
      <c r="LF86" s="116"/>
      <c r="LG86" s="116"/>
      <c r="LH86" s="116"/>
      <c r="LI86" s="116"/>
      <c r="LJ86" s="116"/>
      <c r="LK86" s="116"/>
      <c r="LL86" s="116"/>
      <c r="LM86" s="116"/>
      <c r="LN86" s="116"/>
      <c r="LO86" s="116"/>
      <c r="LP86" s="116"/>
      <c r="LQ86" s="116"/>
      <c r="LR86" s="116"/>
      <c r="LS86" s="116"/>
      <c r="LT86" s="116"/>
      <c r="LU86" s="116"/>
      <c r="LV86" s="116"/>
      <c r="LW86" s="116"/>
      <c r="LX86" s="116"/>
      <c r="LY86" s="116"/>
      <c r="LZ86" s="116"/>
      <c r="MA86" s="116"/>
      <c r="MB86" s="116"/>
      <c r="MC86" s="116"/>
      <c r="MD86" s="116"/>
      <c r="ME86" s="116"/>
      <c r="MF86" s="116"/>
      <c r="MG86" s="116"/>
      <c r="MH86" s="116"/>
      <c r="MI86" s="116"/>
      <c r="MJ86" s="116"/>
      <c r="MK86" s="116"/>
      <c r="ML86" s="116"/>
      <c r="MM86" s="116"/>
      <c r="MN86" s="116"/>
      <c r="MO86" s="116"/>
      <c r="MP86" s="116"/>
      <c r="MQ86" s="116"/>
      <c r="MR86" s="116"/>
      <c r="MS86" s="116"/>
      <c r="MT86" s="116"/>
      <c r="MU86" s="116"/>
      <c r="MV86" s="116"/>
      <c r="MW86" s="116"/>
      <c r="MX86" s="116"/>
      <c r="MY86" s="116"/>
      <c r="MZ86" s="116"/>
      <c r="NA86" s="116"/>
      <c r="NB86" s="116"/>
      <c r="NC86" s="116"/>
      <c r="ND86" s="116"/>
      <c r="NE86" s="116"/>
      <c r="NF86" s="116"/>
      <c r="NG86" s="116"/>
      <c r="NH86" s="116"/>
      <c r="NI86" s="116"/>
      <c r="NJ86" s="116"/>
      <c r="NK86" s="116"/>
      <c r="NL86" s="116"/>
      <c r="NM86" s="116"/>
      <c r="NN86" s="116"/>
      <c r="NO86" s="116"/>
      <c r="NP86" s="116"/>
      <c r="NQ86" s="116"/>
      <c r="NR86" s="116"/>
      <c r="NS86" s="116"/>
      <c r="NT86" s="116"/>
      <c r="NU86" s="116"/>
      <c r="NV86" s="116"/>
      <c r="NW86" s="116"/>
      <c r="NX86" s="116"/>
      <c r="NY86" s="116"/>
      <c r="NZ86" s="116"/>
      <c r="OA86" s="116"/>
      <c r="OB86" s="116"/>
      <c r="OC86" s="116"/>
    </row>
    <row r="87" spans="1:393" s="117" customFormat="1">
      <c r="A87" s="111">
        <v>31290</v>
      </c>
      <c r="B87" s="112" t="s">
        <v>1327</v>
      </c>
      <c r="C87" s="113">
        <v>735702.27</v>
      </c>
      <c r="D87" s="114">
        <v>3.7503999999999999E-4</v>
      </c>
      <c r="E87" s="114">
        <v>3.6582999999999999E-4</v>
      </c>
      <c r="F87" s="115">
        <v>3.7158999999999998E-4</v>
      </c>
      <c r="G87" s="116"/>
      <c r="H87" s="116"/>
      <c r="I87" s="116"/>
      <c r="J87" s="116"/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  <c r="Z87" s="116"/>
      <c r="AA87" s="116"/>
      <c r="AB87" s="116"/>
      <c r="AC87" s="116"/>
      <c r="AD87" s="116"/>
      <c r="AE87" s="116"/>
      <c r="AF87" s="116"/>
      <c r="AG87" s="116"/>
      <c r="AH87" s="116"/>
      <c r="AI87" s="116"/>
      <c r="AJ87" s="116"/>
      <c r="AK87" s="116"/>
      <c r="AL87" s="116"/>
      <c r="AM87" s="116"/>
      <c r="AN87" s="116"/>
      <c r="AO87" s="116"/>
      <c r="AP87" s="116"/>
      <c r="AQ87" s="116"/>
      <c r="AR87" s="116"/>
      <c r="AS87" s="116"/>
      <c r="AT87" s="116"/>
      <c r="AU87" s="116"/>
      <c r="AV87" s="116"/>
      <c r="AW87" s="116"/>
      <c r="AX87" s="116"/>
      <c r="AY87" s="116"/>
      <c r="AZ87" s="116"/>
      <c r="BA87" s="116"/>
      <c r="BB87" s="116"/>
      <c r="BC87" s="116"/>
      <c r="BD87" s="116"/>
      <c r="BE87" s="116"/>
      <c r="BF87" s="116"/>
      <c r="BG87" s="116"/>
      <c r="BH87" s="116"/>
      <c r="BI87" s="116"/>
      <c r="BJ87" s="116"/>
      <c r="BK87" s="116"/>
      <c r="BL87" s="116"/>
      <c r="BM87" s="116"/>
      <c r="BN87" s="116"/>
      <c r="BO87" s="116"/>
      <c r="BP87" s="116"/>
      <c r="BQ87" s="116"/>
      <c r="BR87" s="116"/>
      <c r="BS87" s="116"/>
      <c r="BT87" s="116"/>
      <c r="BU87" s="116"/>
      <c r="BV87" s="116"/>
      <c r="BW87" s="116"/>
      <c r="BX87" s="116"/>
      <c r="BY87" s="116"/>
      <c r="BZ87" s="116"/>
      <c r="CA87" s="116"/>
      <c r="CB87" s="116"/>
      <c r="CC87" s="116"/>
      <c r="CD87" s="116"/>
      <c r="CE87" s="116"/>
      <c r="CF87" s="116"/>
      <c r="CG87" s="116"/>
      <c r="CH87" s="116"/>
      <c r="CI87" s="116"/>
      <c r="CJ87" s="116"/>
      <c r="CK87" s="116"/>
      <c r="CL87" s="116"/>
      <c r="CM87" s="116"/>
      <c r="CN87" s="116"/>
      <c r="CO87" s="116"/>
      <c r="CP87" s="116"/>
      <c r="CQ87" s="116"/>
      <c r="CR87" s="116"/>
      <c r="CS87" s="116"/>
      <c r="CT87" s="116"/>
      <c r="CU87" s="116"/>
      <c r="CV87" s="116"/>
      <c r="CW87" s="116"/>
      <c r="CX87" s="116"/>
      <c r="CY87" s="116"/>
      <c r="CZ87" s="116"/>
      <c r="DA87" s="116"/>
      <c r="DB87" s="116"/>
      <c r="DC87" s="116"/>
      <c r="DD87" s="116"/>
      <c r="DE87" s="116"/>
      <c r="DF87" s="116"/>
      <c r="DG87" s="116"/>
      <c r="DH87" s="116"/>
      <c r="DI87" s="116"/>
      <c r="DJ87" s="116"/>
      <c r="DK87" s="116"/>
      <c r="DL87" s="116"/>
      <c r="DM87" s="116"/>
      <c r="DN87" s="116"/>
      <c r="DO87" s="116"/>
      <c r="DP87" s="116"/>
      <c r="DQ87" s="116"/>
      <c r="DR87" s="116"/>
      <c r="DS87" s="116"/>
      <c r="DT87" s="116"/>
      <c r="DU87" s="116"/>
      <c r="DV87" s="116"/>
      <c r="DW87" s="116"/>
      <c r="DX87" s="116"/>
      <c r="DY87" s="116"/>
      <c r="DZ87" s="116"/>
      <c r="EA87" s="116"/>
      <c r="EB87" s="116"/>
      <c r="EC87" s="116"/>
      <c r="ED87" s="116"/>
      <c r="EE87" s="116"/>
      <c r="EF87" s="116"/>
      <c r="EG87" s="116"/>
      <c r="EH87" s="116"/>
      <c r="EI87" s="116"/>
      <c r="EJ87" s="116"/>
      <c r="EK87" s="116"/>
      <c r="EL87" s="116"/>
      <c r="EM87" s="116"/>
      <c r="EN87" s="116"/>
      <c r="EO87" s="116"/>
      <c r="EP87" s="116"/>
      <c r="EQ87" s="116"/>
      <c r="ER87" s="116"/>
      <c r="ES87" s="116"/>
      <c r="ET87" s="116"/>
      <c r="EU87" s="116"/>
      <c r="EV87" s="116"/>
      <c r="EW87" s="116"/>
      <c r="EX87" s="116"/>
      <c r="EY87" s="116"/>
      <c r="EZ87" s="116"/>
      <c r="FA87" s="116"/>
      <c r="FB87" s="116"/>
      <c r="FC87" s="116"/>
      <c r="FD87" s="116"/>
      <c r="FE87" s="116"/>
      <c r="FF87" s="116"/>
      <c r="FG87" s="116"/>
      <c r="FH87" s="116"/>
      <c r="FI87" s="116"/>
      <c r="FJ87" s="116"/>
      <c r="FK87" s="116"/>
      <c r="FL87" s="116"/>
      <c r="FM87" s="116"/>
      <c r="FN87" s="116"/>
      <c r="FO87" s="116"/>
      <c r="FP87" s="116"/>
      <c r="FQ87" s="116"/>
      <c r="FR87" s="116"/>
      <c r="FS87" s="116"/>
      <c r="FT87" s="116"/>
      <c r="FU87" s="116"/>
      <c r="FV87" s="116"/>
      <c r="FW87" s="116"/>
      <c r="FX87" s="116"/>
      <c r="FY87" s="116"/>
      <c r="FZ87" s="116"/>
      <c r="GA87" s="116"/>
      <c r="GB87" s="116"/>
      <c r="GC87" s="116"/>
      <c r="GD87" s="116"/>
      <c r="GE87" s="116"/>
      <c r="GF87" s="116"/>
      <c r="GG87" s="116"/>
      <c r="GH87" s="116"/>
      <c r="GI87" s="116"/>
      <c r="GJ87" s="116"/>
      <c r="GK87" s="116"/>
      <c r="GL87" s="116"/>
      <c r="GM87" s="116"/>
      <c r="GN87" s="116"/>
      <c r="GO87" s="116"/>
      <c r="GP87" s="116"/>
      <c r="GQ87" s="116"/>
      <c r="GR87" s="116"/>
      <c r="GS87" s="116"/>
      <c r="GT87" s="116"/>
      <c r="GU87" s="116"/>
      <c r="GV87" s="116"/>
      <c r="GW87" s="116"/>
      <c r="GX87" s="116"/>
      <c r="GY87" s="116"/>
      <c r="GZ87" s="116"/>
      <c r="HA87" s="116"/>
      <c r="HB87" s="116"/>
      <c r="HC87" s="116"/>
      <c r="HD87" s="116"/>
      <c r="HE87" s="116"/>
      <c r="HF87" s="116"/>
      <c r="HG87" s="116"/>
      <c r="HH87" s="116"/>
      <c r="HI87" s="116"/>
      <c r="HJ87" s="116"/>
      <c r="HK87" s="116"/>
      <c r="HL87" s="116"/>
      <c r="HM87" s="116"/>
      <c r="HN87" s="116"/>
      <c r="HO87" s="116"/>
      <c r="HP87" s="116"/>
      <c r="HQ87" s="116"/>
      <c r="HR87" s="116"/>
      <c r="HS87" s="116"/>
      <c r="HT87" s="116"/>
      <c r="HU87" s="116"/>
      <c r="HV87" s="116"/>
      <c r="HW87" s="116"/>
      <c r="HX87" s="116"/>
      <c r="HY87" s="116"/>
      <c r="HZ87" s="116"/>
      <c r="IA87" s="116"/>
      <c r="IB87" s="116"/>
      <c r="IC87" s="116"/>
      <c r="ID87" s="116"/>
      <c r="IE87" s="116"/>
      <c r="IF87" s="116"/>
      <c r="IG87" s="116"/>
      <c r="IH87" s="116"/>
      <c r="II87" s="116"/>
      <c r="IJ87" s="116"/>
      <c r="IK87" s="116"/>
      <c r="IL87" s="116"/>
      <c r="IM87" s="116"/>
      <c r="IN87" s="116"/>
      <c r="IO87" s="116"/>
      <c r="IP87" s="116"/>
      <c r="IQ87" s="116"/>
      <c r="IR87" s="116"/>
      <c r="IS87" s="116"/>
      <c r="IT87" s="116"/>
      <c r="IU87" s="116"/>
      <c r="IV87" s="116"/>
      <c r="IW87" s="116"/>
      <c r="IX87" s="116"/>
      <c r="IY87" s="116"/>
      <c r="IZ87" s="116"/>
      <c r="JA87" s="116"/>
      <c r="JB87" s="116"/>
      <c r="JC87" s="116"/>
      <c r="JD87" s="116"/>
      <c r="JE87" s="116"/>
      <c r="JF87" s="116"/>
      <c r="JG87" s="116"/>
      <c r="JH87" s="116"/>
      <c r="JI87" s="116"/>
      <c r="JJ87" s="116"/>
      <c r="JK87" s="116"/>
      <c r="JL87" s="116"/>
      <c r="JM87" s="116"/>
      <c r="JN87" s="116"/>
      <c r="JO87" s="116"/>
      <c r="JP87" s="116"/>
      <c r="JQ87" s="116"/>
      <c r="JR87" s="116"/>
      <c r="JS87" s="116"/>
      <c r="JT87" s="116"/>
      <c r="JU87" s="116"/>
      <c r="JV87" s="116"/>
      <c r="JW87" s="116"/>
      <c r="JX87" s="116"/>
      <c r="JY87" s="116"/>
      <c r="JZ87" s="116"/>
      <c r="KA87" s="116"/>
      <c r="KB87" s="116"/>
      <c r="KC87" s="116"/>
      <c r="KD87" s="116"/>
      <c r="KE87" s="116"/>
      <c r="KF87" s="116"/>
      <c r="KG87" s="116"/>
      <c r="KH87" s="116"/>
      <c r="KI87" s="116"/>
      <c r="KJ87" s="116"/>
      <c r="KK87" s="116"/>
      <c r="KL87" s="116"/>
      <c r="KM87" s="116"/>
      <c r="KN87" s="116"/>
      <c r="KO87" s="116"/>
      <c r="KP87" s="116"/>
      <c r="KQ87" s="116"/>
      <c r="KR87" s="116"/>
      <c r="KS87" s="116"/>
      <c r="KT87" s="116"/>
      <c r="KU87" s="116"/>
      <c r="KV87" s="116"/>
      <c r="KW87" s="116"/>
      <c r="KX87" s="116"/>
      <c r="KY87" s="116"/>
      <c r="KZ87" s="116"/>
      <c r="LA87" s="116"/>
      <c r="LB87" s="116"/>
      <c r="LC87" s="116"/>
      <c r="LD87" s="116"/>
      <c r="LE87" s="116"/>
      <c r="LF87" s="116"/>
      <c r="LG87" s="116"/>
      <c r="LH87" s="116"/>
      <c r="LI87" s="116"/>
      <c r="LJ87" s="116"/>
      <c r="LK87" s="116"/>
      <c r="LL87" s="116"/>
      <c r="LM87" s="116"/>
      <c r="LN87" s="116"/>
      <c r="LO87" s="116"/>
      <c r="LP87" s="116"/>
      <c r="LQ87" s="116"/>
      <c r="LR87" s="116"/>
      <c r="LS87" s="116"/>
      <c r="LT87" s="116"/>
      <c r="LU87" s="116"/>
      <c r="LV87" s="116"/>
      <c r="LW87" s="116"/>
      <c r="LX87" s="116"/>
      <c r="LY87" s="116"/>
      <c r="LZ87" s="116"/>
      <c r="MA87" s="116"/>
      <c r="MB87" s="116"/>
      <c r="MC87" s="116"/>
      <c r="MD87" s="116"/>
      <c r="ME87" s="116"/>
      <c r="MF87" s="116"/>
      <c r="MG87" s="116"/>
      <c r="MH87" s="116"/>
      <c r="MI87" s="116"/>
      <c r="MJ87" s="116"/>
      <c r="MK87" s="116"/>
      <c r="ML87" s="116"/>
      <c r="MM87" s="116"/>
      <c r="MN87" s="116"/>
      <c r="MO87" s="116"/>
      <c r="MP87" s="116"/>
      <c r="MQ87" s="116"/>
      <c r="MR87" s="116"/>
      <c r="MS87" s="116"/>
      <c r="MT87" s="116"/>
      <c r="MU87" s="116"/>
      <c r="MV87" s="116"/>
      <c r="MW87" s="116"/>
      <c r="MX87" s="116"/>
      <c r="MY87" s="116"/>
      <c r="MZ87" s="116"/>
      <c r="NA87" s="116"/>
      <c r="NB87" s="116"/>
      <c r="NC87" s="116"/>
      <c r="ND87" s="116"/>
      <c r="NE87" s="116"/>
      <c r="NF87" s="116"/>
      <c r="NG87" s="116"/>
      <c r="NH87" s="116"/>
      <c r="NI87" s="116"/>
      <c r="NJ87" s="116"/>
      <c r="NK87" s="116"/>
      <c r="NL87" s="116"/>
      <c r="NM87" s="116"/>
      <c r="NN87" s="116"/>
      <c r="NO87" s="116"/>
      <c r="NP87" s="116"/>
      <c r="NQ87" s="116"/>
      <c r="NR87" s="116"/>
      <c r="NS87" s="116"/>
      <c r="NT87" s="116"/>
      <c r="NU87" s="116"/>
      <c r="NV87" s="116"/>
      <c r="NW87" s="116"/>
      <c r="NX87" s="116"/>
      <c r="NY87" s="116"/>
      <c r="NZ87" s="116"/>
      <c r="OA87" s="116"/>
      <c r="OB87" s="116"/>
      <c r="OC87" s="116"/>
    </row>
    <row r="88" spans="1:393" s="117" customFormat="1">
      <c r="A88" s="111">
        <v>31310</v>
      </c>
      <c r="B88" s="112" t="s">
        <v>2726</v>
      </c>
      <c r="C88" s="113">
        <v>152424.82</v>
      </c>
      <c r="D88" s="114">
        <v>7.7700000000000005E-5</v>
      </c>
      <c r="E88" s="114">
        <v>7.5790000000000005E-5</v>
      </c>
      <c r="F88" s="115">
        <v>7.6979999999999998E-5</v>
      </c>
      <c r="G88" s="116"/>
      <c r="H88" s="116"/>
      <c r="I88" s="116"/>
      <c r="J88" s="116"/>
      <c r="K88" s="116"/>
      <c r="L88" s="116"/>
      <c r="M88" s="116"/>
      <c r="N88" s="116"/>
      <c r="O88" s="116"/>
      <c r="P88" s="116"/>
      <c r="Q88" s="116"/>
      <c r="R88" s="116"/>
      <c r="S88" s="116"/>
      <c r="T88" s="116"/>
      <c r="U88" s="116"/>
      <c r="V88" s="116"/>
      <c r="W88" s="116"/>
      <c r="X88" s="116"/>
      <c r="Y88" s="116"/>
      <c r="Z88" s="116"/>
      <c r="AA88" s="116"/>
      <c r="AB88" s="116"/>
      <c r="AC88" s="116"/>
      <c r="AD88" s="116"/>
      <c r="AE88" s="116"/>
      <c r="AF88" s="116"/>
      <c r="AG88" s="116"/>
      <c r="AH88" s="116"/>
      <c r="AI88" s="116"/>
      <c r="AJ88" s="116"/>
      <c r="AK88" s="116"/>
      <c r="AL88" s="116"/>
      <c r="AM88" s="116"/>
      <c r="AN88" s="116"/>
      <c r="AO88" s="116"/>
      <c r="AP88" s="116"/>
      <c r="AQ88" s="116"/>
      <c r="AR88" s="116"/>
      <c r="AS88" s="116"/>
      <c r="AT88" s="116"/>
      <c r="AU88" s="116"/>
      <c r="AV88" s="116"/>
      <c r="AW88" s="116"/>
      <c r="AX88" s="116"/>
      <c r="AY88" s="116"/>
      <c r="AZ88" s="116"/>
      <c r="BA88" s="116"/>
      <c r="BB88" s="116"/>
      <c r="BC88" s="116"/>
      <c r="BD88" s="116"/>
      <c r="BE88" s="116"/>
      <c r="BF88" s="116"/>
      <c r="BG88" s="116"/>
      <c r="BH88" s="116"/>
      <c r="BI88" s="116"/>
      <c r="BJ88" s="116"/>
      <c r="BK88" s="116"/>
      <c r="BL88" s="116"/>
      <c r="BM88" s="116"/>
      <c r="BN88" s="116"/>
      <c r="BO88" s="116"/>
      <c r="BP88" s="116"/>
      <c r="BQ88" s="116"/>
      <c r="BR88" s="116"/>
      <c r="BS88" s="116"/>
      <c r="BT88" s="116"/>
      <c r="BU88" s="116"/>
      <c r="BV88" s="116"/>
      <c r="BW88" s="116"/>
      <c r="BX88" s="116"/>
      <c r="BY88" s="116"/>
      <c r="BZ88" s="116"/>
      <c r="CA88" s="116"/>
      <c r="CB88" s="116"/>
      <c r="CC88" s="116"/>
      <c r="CD88" s="116"/>
      <c r="CE88" s="116"/>
      <c r="CF88" s="116"/>
      <c r="CG88" s="116"/>
      <c r="CH88" s="116"/>
      <c r="CI88" s="116"/>
      <c r="CJ88" s="116"/>
      <c r="CK88" s="116"/>
      <c r="CL88" s="116"/>
      <c r="CM88" s="116"/>
      <c r="CN88" s="116"/>
      <c r="CO88" s="116"/>
      <c r="CP88" s="116"/>
      <c r="CQ88" s="116"/>
      <c r="CR88" s="116"/>
      <c r="CS88" s="116"/>
      <c r="CT88" s="116"/>
      <c r="CU88" s="116"/>
      <c r="CV88" s="116"/>
      <c r="CW88" s="116"/>
      <c r="CX88" s="116"/>
      <c r="CY88" s="116"/>
      <c r="CZ88" s="116"/>
      <c r="DA88" s="116"/>
      <c r="DB88" s="116"/>
      <c r="DC88" s="116"/>
      <c r="DD88" s="116"/>
      <c r="DE88" s="116"/>
      <c r="DF88" s="116"/>
      <c r="DG88" s="116"/>
      <c r="DH88" s="116"/>
      <c r="DI88" s="116"/>
      <c r="DJ88" s="116"/>
      <c r="DK88" s="116"/>
      <c r="DL88" s="116"/>
      <c r="DM88" s="116"/>
      <c r="DN88" s="116"/>
      <c r="DO88" s="116"/>
      <c r="DP88" s="116"/>
      <c r="DQ88" s="116"/>
      <c r="DR88" s="116"/>
      <c r="DS88" s="116"/>
      <c r="DT88" s="116"/>
      <c r="DU88" s="116"/>
      <c r="DV88" s="116"/>
      <c r="DW88" s="116"/>
      <c r="DX88" s="116"/>
      <c r="DY88" s="116"/>
      <c r="DZ88" s="116"/>
      <c r="EA88" s="116"/>
      <c r="EB88" s="116"/>
      <c r="EC88" s="116"/>
      <c r="ED88" s="116"/>
      <c r="EE88" s="116"/>
      <c r="EF88" s="116"/>
      <c r="EG88" s="116"/>
      <c r="EH88" s="116"/>
      <c r="EI88" s="116"/>
      <c r="EJ88" s="116"/>
      <c r="EK88" s="116"/>
      <c r="EL88" s="116"/>
      <c r="EM88" s="116"/>
      <c r="EN88" s="116"/>
      <c r="EO88" s="116"/>
      <c r="EP88" s="116"/>
      <c r="EQ88" s="116"/>
      <c r="ER88" s="116"/>
      <c r="ES88" s="116"/>
      <c r="ET88" s="116"/>
      <c r="EU88" s="116"/>
      <c r="EV88" s="116"/>
      <c r="EW88" s="116"/>
      <c r="EX88" s="116"/>
      <c r="EY88" s="116"/>
      <c r="EZ88" s="116"/>
      <c r="FA88" s="116"/>
      <c r="FB88" s="116"/>
      <c r="FC88" s="116"/>
      <c r="FD88" s="116"/>
      <c r="FE88" s="116"/>
      <c r="FF88" s="116"/>
      <c r="FG88" s="116"/>
      <c r="FH88" s="116"/>
      <c r="FI88" s="116"/>
      <c r="FJ88" s="116"/>
      <c r="FK88" s="116"/>
      <c r="FL88" s="116"/>
      <c r="FM88" s="116"/>
      <c r="FN88" s="116"/>
      <c r="FO88" s="116"/>
      <c r="FP88" s="116"/>
      <c r="FQ88" s="116"/>
      <c r="FR88" s="116"/>
      <c r="FS88" s="116"/>
      <c r="FT88" s="116"/>
      <c r="FU88" s="116"/>
      <c r="FV88" s="116"/>
      <c r="FW88" s="116"/>
      <c r="FX88" s="116"/>
      <c r="FY88" s="116"/>
      <c r="FZ88" s="116"/>
      <c r="GA88" s="116"/>
      <c r="GB88" s="116"/>
      <c r="GC88" s="116"/>
      <c r="GD88" s="116"/>
      <c r="GE88" s="116"/>
      <c r="GF88" s="116"/>
      <c r="GG88" s="116"/>
      <c r="GH88" s="116"/>
      <c r="GI88" s="116"/>
      <c r="GJ88" s="116"/>
      <c r="GK88" s="116"/>
      <c r="GL88" s="116"/>
      <c r="GM88" s="116"/>
      <c r="GN88" s="116"/>
      <c r="GO88" s="116"/>
      <c r="GP88" s="116"/>
      <c r="GQ88" s="116"/>
      <c r="GR88" s="116"/>
      <c r="GS88" s="116"/>
      <c r="GT88" s="116"/>
      <c r="GU88" s="116"/>
      <c r="GV88" s="116"/>
      <c r="GW88" s="116"/>
      <c r="GX88" s="116"/>
      <c r="GY88" s="116"/>
      <c r="GZ88" s="116"/>
      <c r="HA88" s="116"/>
      <c r="HB88" s="116"/>
      <c r="HC88" s="116"/>
      <c r="HD88" s="116"/>
      <c r="HE88" s="116"/>
      <c r="HF88" s="116"/>
      <c r="HG88" s="116"/>
      <c r="HH88" s="116"/>
      <c r="HI88" s="116"/>
      <c r="HJ88" s="116"/>
      <c r="HK88" s="116"/>
      <c r="HL88" s="116"/>
      <c r="HM88" s="116"/>
      <c r="HN88" s="116"/>
      <c r="HO88" s="116"/>
      <c r="HP88" s="116"/>
      <c r="HQ88" s="116"/>
      <c r="HR88" s="116"/>
      <c r="HS88" s="116"/>
      <c r="HT88" s="116"/>
      <c r="HU88" s="116"/>
      <c r="HV88" s="116"/>
      <c r="HW88" s="116"/>
      <c r="HX88" s="116"/>
      <c r="HY88" s="116"/>
      <c r="HZ88" s="116"/>
      <c r="IA88" s="116"/>
      <c r="IB88" s="116"/>
      <c r="IC88" s="116"/>
      <c r="ID88" s="116"/>
      <c r="IE88" s="116"/>
      <c r="IF88" s="116"/>
      <c r="IG88" s="116"/>
      <c r="IH88" s="116"/>
      <c r="II88" s="116"/>
      <c r="IJ88" s="116"/>
      <c r="IK88" s="116"/>
      <c r="IL88" s="116"/>
      <c r="IM88" s="116"/>
      <c r="IN88" s="116"/>
      <c r="IO88" s="116"/>
      <c r="IP88" s="116"/>
      <c r="IQ88" s="116"/>
      <c r="IR88" s="116"/>
      <c r="IS88" s="116"/>
      <c r="IT88" s="116"/>
      <c r="IU88" s="116"/>
      <c r="IV88" s="116"/>
      <c r="IW88" s="116"/>
      <c r="IX88" s="116"/>
      <c r="IY88" s="116"/>
      <c r="IZ88" s="116"/>
      <c r="JA88" s="116"/>
      <c r="JB88" s="116"/>
      <c r="JC88" s="116"/>
      <c r="JD88" s="116"/>
      <c r="JE88" s="116"/>
      <c r="JF88" s="116"/>
      <c r="JG88" s="116"/>
      <c r="JH88" s="116"/>
      <c r="JI88" s="116"/>
      <c r="JJ88" s="116"/>
      <c r="JK88" s="116"/>
      <c r="JL88" s="116"/>
      <c r="JM88" s="116"/>
      <c r="JN88" s="116"/>
      <c r="JO88" s="116"/>
      <c r="JP88" s="116"/>
      <c r="JQ88" s="116"/>
      <c r="JR88" s="116"/>
      <c r="JS88" s="116"/>
      <c r="JT88" s="116"/>
      <c r="JU88" s="116"/>
      <c r="JV88" s="116"/>
      <c r="JW88" s="116"/>
      <c r="JX88" s="116"/>
      <c r="JY88" s="116"/>
      <c r="JZ88" s="116"/>
      <c r="KA88" s="116"/>
      <c r="KB88" s="116"/>
      <c r="KC88" s="116"/>
      <c r="KD88" s="116"/>
      <c r="KE88" s="116"/>
      <c r="KF88" s="116"/>
      <c r="KG88" s="116"/>
      <c r="KH88" s="116"/>
      <c r="KI88" s="116"/>
      <c r="KJ88" s="116"/>
      <c r="KK88" s="116"/>
      <c r="KL88" s="116"/>
      <c r="KM88" s="116"/>
      <c r="KN88" s="116"/>
      <c r="KO88" s="116"/>
      <c r="KP88" s="116"/>
      <c r="KQ88" s="116"/>
      <c r="KR88" s="116"/>
      <c r="KS88" s="116"/>
      <c r="KT88" s="116"/>
      <c r="KU88" s="116"/>
      <c r="KV88" s="116"/>
      <c r="KW88" s="116"/>
      <c r="KX88" s="116"/>
      <c r="KY88" s="116"/>
      <c r="KZ88" s="116"/>
      <c r="LA88" s="116"/>
      <c r="LB88" s="116"/>
      <c r="LC88" s="116"/>
      <c r="LD88" s="116"/>
      <c r="LE88" s="116"/>
      <c r="LF88" s="116"/>
      <c r="LG88" s="116"/>
      <c r="LH88" s="116"/>
      <c r="LI88" s="116"/>
      <c r="LJ88" s="116"/>
      <c r="LK88" s="116"/>
      <c r="LL88" s="116"/>
      <c r="LM88" s="116"/>
      <c r="LN88" s="116"/>
      <c r="LO88" s="116"/>
      <c r="LP88" s="116"/>
      <c r="LQ88" s="116"/>
      <c r="LR88" s="116"/>
      <c r="LS88" s="116"/>
      <c r="LT88" s="116"/>
      <c r="LU88" s="116"/>
      <c r="LV88" s="116"/>
      <c r="LW88" s="116"/>
      <c r="LX88" s="116"/>
      <c r="LY88" s="116"/>
      <c r="LZ88" s="116"/>
      <c r="MA88" s="116"/>
      <c r="MB88" s="116"/>
      <c r="MC88" s="116"/>
      <c r="MD88" s="116"/>
      <c r="ME88" s="116"/>
      <c r="MF88" s="116"/>
      <c r="MG88" s="116"/>
      <c r="MH88" s="116"/>
      <c r="MI88" s="116"/>
      <c r="MJ88" s="116"/>
      <c r="MK88" s="116"/>
      <c r="ML88" s="116"/>
      <c r="MM88" s="116"/>
      <c r="MN88" s="116"/>
      <c r="MO88" s="116"/>
      <c r="MP88" s="116"/>
      <c r="MQ88" s="116"/>
      <c r="MR88" s="116"/>
      <c r="MS88" s="116"/>
      <c r="MT88" s="116"/>
      <c r="MU88" s="116"/>
      <c r="MV88" s="116"/>
      <c r="MW88" s="116"/>
      <c r="MX88" s="116"/>
      <c r="MY88" s="116"/>
      <c r="MZ88" s="116"/>
      <c r="NA88" s="116"/>
      <c r="NB88" s="116"/>
      <c r="NC88" s="116"/>
      <c r="ND88" s="116"/>
      <c r="NE88" s="116"/>
      <c r="NF88" s="116"/>
      <c r="NG88" s="116"/>
      <c r="NH88" s="116"/>
      <c r="NI88" s="116"/>
      <c r="NJ88" s="116"/>
      <c r="NK88" s="116"/>
      <c r="NL88" s="116"/>
      <c r="NM88" s="116"/>
      <c r="NN88" s="116"/>
      <c r="NO88" s="116"/>
      <c r="NP88" s="116"/>
      <c r="NQ88" s="116"/>
      <c r="NR88" s="116"/>
      <c r="NS88" s="116"/>
      <c r="NT88" s="116"/>
      <c r="NU88" s="116"/>
      <c r="NV88" s="116"/>
      <c r="NW88" s="116"/>
      <c r="NX88" s="116"/>
      <c r="NY88" s="116"/>
      <c r="NZ88" s="116"/>
      <c r="OA88" s="116"/>
      <c r="OB88" s="116"/>
      <c r="OC88" s="116"/>
    </row>
    <row r="89" spans="1:393" s="117" customFormat="1">
      <c r="A89" s="111">
        <v>31345</v>
      </c>
      <c r="B89" s="112" t="s">
        <v>1328</v>
      </c>
      <c r="C89" s="113">
        <v>156636.34</v>
      </c>
      <c r="D89" s="114">
        <v>7.9850000000000003E-5</v>
      </c>
      <c r="E89" s="114">
        <v>7.7890000000000001E-5</v>
      </c>
      <c r="F89" s="115">
        <v>7.9120000000000001E-5</v>
      </c>
      <c r="G89" s="116"/>
      <c r="H89" s="116"/>
      <c r="I89" s="116"/>
      <c r="J89" s="116"/>
      <c r="K89" s="116"/>
      <c r="L89" s="116"/>
      <c r="M89" s="116"/>
      <c r="N89" s="116"/>
      <c r="O89" s="116"/>
      <c r="P89" s="116"/>
      <c r="Q89" s="116"/>
      <c r="R89" s="116"/>
      <c r="S89" s="116"/>
      <c r="T89" s="116"/>
      <c r="U89" s="116"/>
      <c r="V89" s="116"/>
      <c r="W89" s="116"/>
      <c r="X89" s="116"/>
      <c r="Y89" s="116"/>
      <c r="Z89" s="116"/>
      <c r="AA89" s="116"/>
      <c r="AB89" s="116"/>
      <c r="AC89" s="116"/>
      <c r="AD89" s="116"/>
      <c r="AE89" s="116"/>
      <c r="AF89" s="116"/>
      <c r="AG89" s="116"/>
      <c r="AH89" s="116"/>
      <c r="AI89" s="116"/>
      <c r="AJ89" s="116"/>
      <c r="AK89" s="116"/>
      <c r="AL89" s="116"/>
      <c r="AM89" s="116"/>
      <c r="AN89" s="116"/>
      <c r="AO89" s="116"/>
      <c r="AP89" s="116"/>
      <c r="AQ89" s="116"/>
      <c r="AR89" s="116"/>
      <c r="AS89" s="116"/>
      <c r="AT89" s="116"/>
      <c r="AU89" s="116"/>
      <c r="AV89" s="116"/>
      <c r="AW89" s="116"/>
      <c r="AX89" s="116"/>
      <c r="AY89" s="116"/>
      <c r="AZ89" s="116"/>
      <c r="BA89" s="116"/>
      <c r="BB89" s="116"/>
      <c r="BC89" s="116"/>
      <c r="BD89" s="116"/>
      <c r="BE89" s="116"/>
      <c r="BF89" s="116"/>
      <c r="BG89" s="116"/>
      <c r="BH89" s="116"/>
      <c r="BI89" s="116"/>
      <c r="BJ89" s="116"/>
      <c r="BK89" s="116"/>
      <c r="BL89" s="116"/>
      <c r="BM89" s="116"/>
      <c r="BN89" s="116"/>
      <c r="BO89" s="116"/>
      <c r="BP89" s="116"/>
      <c r="BQ89" s="116"/>
      <c r="BR89" s="116"/>
      <c r="BS89" s="116"/>
      <c r="BT89" s="116"/>
      <c r="BU89" s="116"/>
      <c r="BV89" s="116"/>
      <c r="BW89" s="116"/>
      <c r="BX89" s="116"/>
      <c r="BY89" s="116"/>
      <c r="BZ89" s="116"/>
      <c r="CA89" s="116"/>
      <c r="CB89" s="116"/>
      <c r="CC89" s="116"/>
      <c r="CD89" s="116"/>
      <c r="CE89" s="116"/>
      <c r="CF89" s="116"/>
      <c r="CG89" s="116"/>
      <c r="CH89" s="116"/>
      <c r="CI89" s="116"/>
      <c r="CJ89" s="116"/>
      <c r="CK89" s="116"/>
      <c r="CL89" s="116"/>
      <c r="CM89" s="116"/>
      <c r="CN89" s="116"/>
      <c r="CO89" s="116"/>
      <c r="CP89" s="116"/>
      <c r="CQ89" s="116"/>
      <c r="CR89" s="116"/>
      <c r="CS89" s="116"/>
      <c r="CT89" s="116"/>
      <c r="CU89" s="116"/>
      <c r="CV89" s="116"/>
      <c r="CW89" s="116"/>
      <c r="CX89" s="116"/>
      <c r="CY89" s="116"/>
      <c r="CZ89" s="116"/>
      <c r="DA89" s="116"/>
      <c r="DB89" s="116"/>
      <c r="DC89" s="116"/>
      <c r="DD89" s="116"/>
      <c r="DE89" s="116"/>
      <c r="DF89" s="116"/>
      <c r="DG89" s="116"/>
      <c r="DH89" s="116"/>
      <c r="DI89" s="116"/>
      <c r="DJ89" s="116"/>
      <c r="DK89" s="116"/>
      <c r="DL89" s="116"/>
      <c r="DM89" s="116"/>
      <c r="DN89" s="116"/>
      <c r="DO89" s="116"/>
      <c r="DP89" s="116"/>
      <c r="DQ89" s="116"/>
      <c r="DR89" s="116"/>
      <c r="DS89" s="116"/>
      <c r="DT89" s="116"/>
      <c r="DU89" s="116"/>
      <c r="DV89" s="116"/>
      <c r="DW89" s="116"/>
      <c r="DX89" s="116"/>
      <c r="DY89" s="116"/>
      <c r="DZ89" s="116"/>
      <c r="EA89" s="116"/>
      <c r="EB89" s="116"/>
      <c r="EC89" s="116"/>
      <c r="ED89" s="116"/>
      <c r="EE89" s="116"/>
      <c r="EF89" s="116"/>
      <c r="EG89" s="116"/>
      <c r="EH89" s="116"/>
      <c r="EI89" s="116"/>
      <c r="EJ89" s="116"/>
      <c r="EK89" s="116"/>
      <c r="EL89" s="116"/>
      <c r="EM89" s="116"/>
      <c r="EN89" s="116"/>
      <c r="EO89" s="116"/>
      <c r="EP89" s="116"/>
      <c r="EQ89" s="116"/>
      <c r="ER89" s="116"/>
      <c r="ES89" s="116"/>
      <c r="ET89" s="116"/>
      <c r="EU89" s="116"/>
      <c r="EV89" s="116"/>
      <c r="EW89" s="116"/>
      <c r="EX89" s="116"/>
      <c r="EY89" s="116"/>
      <c r="EZ89" s="116"/>
      <c r="FA89" s="116"/>
      <c r="FB89" s="116"/>
      <c r="FC89" s="116"/>
      <c r="FD89" s="116"/>
      <c r="FE89" s="116"/>
      <c r="FF89" s="116"/>
      <c r="FG89" s="116"/>
      <c r="FH89" s="116"/>
      <c r="FI89" s="116"/>
      <c r="FJ89" s="116"/>
      <c r="FK89" s="116"/>
      <c r="FL89" s="116"/>
      <c r="FM89" s="116"/>
      <c r="FN89" s="116"/>
      <c r="FO89" s="116"/>
      <c r="FP89" s="116"/>
      <c r="FQ89" s="116"/>
      <c r="FR89" s="116"/>
      <c r="FS89" s="116"/>
      <c r="FT89" s="116"/>
      <c r="FU89" s="116"/>
      <c r="FV89" s="116"/>
      <c r="FW89" s="116"/>
      <c r="FX89" s="116"/>
      <c r="FY89" s="116"/>
      <c r="FZ89" s="116"/>
      <c r="GA89" s="116"/>
      <c r="GB89" s="116"/>
      <c r="GC89" s="116"/>
      <c r="GD89" s="116"/>
      <c r="GE89" s="116"/>
      <c r="GF89" s="116"/>
      <c r="GG89" s="116"/>
      <c r="GH89" s="116"/>
      <c r="GI89" s="116"/>
      <c r="GJ89" s="116"/>
      <c r="GK89" s="116"/>
      <c r="GL89" s="116"/>
      <c r="GM89" s="116"/>
      <c r="GN89" s="116"/>
      <c r="GO89" s="116"/>
      <c r="GP89" s="116"/>
      <c r="GQ89" s="116"/>
      <c r="GR89" s="116"/>
      <c r="GS89" s="116"/>
      <c r="GT89" s="116"/>
      <c r="GU89" s="116"/>
      <c r="GV89" s="116"/>
      <c r="GW89" s="116"/>
      <c r="GX89" s="116"/>
      <c r="GY89" s="116"/>
      <c r="GZ89" s="116"/>
      <c r="HA89" s="116"/>
      <c r="HB89" s="116"/>
      <c r="HC89" s="116"/>
      <c r="HD89" s="116"/>
      <c r="HE89" s="116"/>
      <c r="HF89" s="116"/>
      <c r="HG89" s="116"/>
      <c r="HH89" s="116"/>
      <c r="HI89" s="116"/>
      <c r="HJ89" s="116"/>
      <c r="HK89" s="116"/>
      <c r="HL89" s="116"/>
      <c r="HM89" s="116"/>
      <c r="HN89" s="116"/>
      <c r="HO89" s="116"/>
      <c r="HP89" s="116"/>
      <c r="HQ89" s="116"/>
      <c r="HR89" s="116"/>
      <c r="HS89" s="116"/>
      <c r="HT89" s="116"/>
      <c r="HU89" s="116"/>
      <c r="HV89" s="116"/>
      <c r="HW89" s="116"/>
      <c r="HX89" s="116"/>
      <c r="HY89" s="116"/>
      <c r="HZ89" s="116"/>
      <c r="IA89" s="116"/>
      <c r="IB89" s="116"/>
      <c r="IC89" s="116"/>
      <c r="ID89" s="116"/>
      <c r="IE89" s="116"/>
      <c r="IF89" s="116"/>
      <c r="IG89" s="116"/>
      <c r="IH89" s="116"/>
      <c r="II89" s="116"/>
      <c r="IJ89" s="116"/>
      <c r="IK89" s="116"/>
      <c r="IL89" s="116"/>
      <c r="IM89" s="116"/>
      <c r="IN89" s="116"/>
      <c r="IO89" s="116"/>
      <c r="IP89" s="116"/>
      <c r="IQ89" s="116"/>
      <c r="IR89" s="116"/>
      <c r="IS89" s="116"/>
      <c r="IT89" s="116"/>
      <c r="IU89" s="116"/>
      <c r="IV89" s="116"/>
      <c r="IW89" s="116"/>
      <c r="IX89" s="116"/>
      <c r="IY89" s="116"/>
      <c r="IZ89" s="116"/>
      <c r="JA89" s="116"/>
      <c r="JB89" s="116"/>
      <c r="JC89" s="116"/>
      <c r="JD89" s="116"/>
      <c r="JE89" s="116"/>
      <c r="JF89" s="116"/>
      <c r="JG89" s="116"/>
      <c r="JH89" s="116"/>
      <c r="JI89" s="116"/>
      <c r="JJ89" s="116"/>
      <c r="JK89" s="116"/>
      <c r="JL89" s="116"/>
      <c r="JM89" s="116"/>
      <c r="JN89" s="116"/>
      <c r="JO89" s="116"/>
      <c r="JP89" s="116"/>
      <c r="JQ89" s="116"/>
      <c r="JR89" s="116"/>
      <c r="JS89" s="116"/>
      <c r="JT89" s="116"/>
      <c r="JU89" s="116"/>
      <c r="JV89" s="116"/>
      <c r="JW89" s="116"/>
      <c r="JX89" s="116"/>
      <c r="JY89" s="116"/>
      <c r="JZ89" s="116"/>
      <c r="KA89" s="116"/>
      <c r="KB89" s="116"/>
      <c r="KC89" s="116"/>
      <c r="KD89" s="116"/>
      <c r="KE89" s="116"/>
      <c r="KF89" s="116"/>
      <c r="KG89" s="116"/>
      <c r="KH89" s="116"/>
      <c r="KI89" s="116"/>
      <c r="KJ89" s="116"/>
      <c r="KK89" s="116"/>
      <c r="KL89" s="116"/>
      <c r="KM89" s="116"/>
      <c r="KN89" s="116"/>
      <c r="KO89" s="116"/>
      <c r="KP89" s="116"/>
      <c r="KQ89" s="116"/>
      <c r="KR89" s="116"/>
      <c r="KS89" s="116"/>
      <c r="KT89" s="116"/>
      <c r="KU89" s="116"/>
      <c r="KV89" s="116"/>
      <c r="KW89" s="116"/>
      <c r="KX89" s="116"/>
      <c r="KY89" s="116"/>
      <c r="KZ89" s="116"/>
      <c r="LA89" s="116"/>
      <c r="LB89" s="116"/>
      <c r="LC89" s="116"/>
      <c r="LD89" s="116"/>
      <c r="LE89" s="116"/>
      <c r="LF89" s="116"/>
      <c r="LG89" s="116"/>
      <c r="LH89" s="116"/>
      <c r="LI89" s="116"/>
      <c r="LJ89" s="116"/>
      <c r="LK89" s="116"/>
      <c r="LL89" s="116"/>
      <c r="LM89" s="116"/>
      <c r="LN89" s="116"/>
      <c r="LO89" s="116"/>
      <c r="LP89" s="116"/>
      <c r="LQ89" s="116"/>
      <c r="LR89" s="116"/>
      <c r="LS89" s="116"/>
      <c r="LT89" s="116"/>
      <c r="LU89" s="116"/>
      <c r="LV89" s="116"/>
      <c r="LW89" s="116"/>
      <c r="LX89" s="116"/>
      <c r="LY89" s="116"/>
      <c r="LZ89" s="116"/>
      <c r="MA89" s="116"/>
      <c r="MB89" s="116"/>
      <c r="MC89" s="116"/>
      <c r="MD89" s="116"/>
      <c r="ME89" s="116"/>
      <c r="MF89" s="116"/>
      <c r="MG89" s="116"/>
      <c r="MH89" s="116"/>
      <c r="MI89" s="116"/>
      <c r="MJ89" s="116"/>
      <c r="MK89" s="116"/>
      <c r="ML89" s="116"/>
      <c r="MM89" s="116"/>
      <c r="MN89" s="116"/>
      <c r="MO89" s="116"/>
      <c r="MP89" s="116"/>
      <c r="MQ89" s="116"/>
      <c r="MR89" s="116"/>
      <c r="MS89" s="116"/>
      <c r="MT89" s="116"/>
      <c r="MU89" s="116"/>
      <c r="MV89" s="116"/>
      <c r="MW89" s="116"/>
      <c r="MX89" s="116"/>
      <c r="MY89" s="116"/>
      <c r="MZ89" s="116"/>
      <c r="NA89" s="116"/>
      <c r="NB89" s="116"/>
      <c r="NC89" s="116"/>
      <c r="ND89" s="116"/>
      <c r="NE89" s="116"/>
      <c r="NF89" s="116"/>
      <c r="NG89" s="116"/>
      <c r="NH89" s="116"/>
      <c r="NI89" s="116"/>
      <c r="NJ89" s="116"/>
      <c r="NK89" s="116"/>
      <c r="NL89" s="116"/>
      <c r="NM89" s="116"/>
      <c r="NN89" s="116"/>
      <c r="NO89" s="116"/>
      <c r="NP89" s="116"/>
      <c r="NQ89" s="116"/>
      <c r="NR89" s="116"/>
      <c r="NS89" s="116"/>
      <c r="NT89" s="116"/>
      <c r="NU89" s="116"/>
      <c r="NV89" s="116"/>
      <c r="NW89" s="116"/>
      <c r="NX89" s="116"/>
      <c r="NY89" s="116"/>
      <c r="NZ89" s="116"/>
      <c r="OA89" s="116"/>
      <c r="OB89" s="116"/>
      <c r="OC89" s="116"/>
    </row>
    <row r="90" spans="1:393" s="117" customFormat="1">
      <c r="A90" s="111">
        <v>31354</v>
      </c>
      <c r="B90" s="112" t="s">
        <v>1329</v>
      </c>
      <c r="C90" s="113">
        <v>319350.19</v>
      </c>
      <c r="D90" s="114">
        <v>1.628E-4</v>
      </c>
      <c r="E90" s="114">
        <v>1.5880000000000001E-4</v>
      </c>
      <c r="F90" s="115">
        <v>1.6129999999999999E-4</v>
      </c>
      <c r="G90" s="116"/>
      <c r="H90" s="116"/>
      <c r="I90" s="116"/>
      <c r="J90" s="116"/>
      <c r="K90" s="116"/>
      <c r="L90" s="116"/>
      <c r="M90" s="116"/>
      <c r="N90" s="116"/>
      <c r="O90" s="116"/>
      <c r="P90" s="116"/>
      <c r="Q90" s="116"/>
      <c r="R90" s="116"/>
      <c r="S90" s="116"/>
      <c r="T90" s="116"/>
      <c r="U90" s="116"/>
      <c r="V90" s="116"/>
      <c r="W90" s="116"/>
      <c r="X90" s="116"/>
      <c r="Y90" s="116"/>
      <c r="Z90" s="116"/>
      <c r="AA90" s="116"/>
      <c r="AB90" s="116"/>
      <c r="AC90" s="116"/>
      <c r="AD90" s="116"/>
      <c r="AE90" s="116"/>
      <c r="AF90" s="116"/>
      <c r="AG90" s="116"/>
      <c r="AH90" s="116"/>
      <c r="AI90" s="116"/>
      <c r="AJ90" s="116"/>
      <c r="AK90" s="116"/>
      <c r="AL90" s="116"/>
      <c r="AM90" s="116"/>
      <c r="AN90" s="116"/>
      <c r="AO90" s="116"/>
      <c r="AP90" s="116"/>
      <c r="AQ90" s="116"/>
      <c r="AR90" s="116"/>
      <c r="AS90" s="116"/>
      <c r="AT90" s="116"/>
      <c r="AU90" s="116"/>
      <c r="AV90" s="116"/>
      <c r="AW90" s="116"/>
      <c r="AX90" s="116"/>
      <c r="AY90" s="116"/>
      <c r="AZ90" s="116"/>
      <c r="BA90" s="116"/>
      <c r="BB90" s="116"/>
      <c r="BC90" s="116"/>
      <c r="BD90" s="116"/>
      <c r="BE90" s="116"/>
      <c r="BF90" s="116"/>
      <c r="BG90" s="116"/>
      <c r="BH90" s="116"/>
      <c r="BI90" s="116"/>
      <c r="BJ90" s="116"/>
      <c r="BK90" s="116"/>
      <c r="BL90" s="116"/>
      <c r="BM90" s="116"/>
      <c r="BN90" s="116"/>
      <c r="BO90" s="116"/>
      <c r="BP90" s="116"/>
      <c r="BQ90" s="116"/>
      <c r="BR90" s="116"/>
      <c r="BS90" s="116"/>
      <c r="BT90" s="116"/>
      <c r="BU90" s="116"/>
      <c r="BV90" s="116"/>
      <c r="BW90" s="116"/>
      <c r="BX90" s="116"/>
      <c r="BY90" s="116"/>
      <c r="BZ90" s="116"/>
      <c r="CA90" s="116"/>
      <c r="CB90" s="116"/>
      <c r="CC90" s="116"/>
      <c r="CD90" s="116"/>
      <c r="CE90" s="116"/>
      <c r="CF90" s="116"/>
      <c r="CG90" s="116"/>
      <c r="CH90" s="116"/>
      <c r="CI90" s="116"/>
      <c r="CJ90" s="116"/>
      <c r="CK90" s="116"/>
      <c r="CL90" s="116"/>
      <c r="CM90" s="116"/>
      <c r="CN90" s="116"/>
      <c r="CO90" s="116"/>
      <c r="CP90" s="116"/>
      <c r="CQ90" s="116"/>
      <c r="CR90" s="116"/>
      <c r="CS90" s="116"/>
      <c r="CT90" s="116"/>
      <c r="CU90" s="116"/>
      <c r="CV90" s="116"/>
      <c r="CW90" s="116"/>
      <c r="CX90" s="116"/>
      <c r="CY90" s="116"/>
      <c r="CZ90" s="116"/>
      <c r="DA90" s="116"/>
      <c r="DB90" s="116"/>
      <c r="DC90" s="116"/>
      <c r="DD90" s="116"/>
      <c r="DE90" s="116"/>
      <c r="DF90" s="116"/>
      <c r="DG90" s="116"/>
      <c r="DH90" s="116"/>
      <c r="DI90" s="116"/>
      <c r="DJ90" s="116"/>
      <c r="DK90" s="116"/>
      <c r="DL90" s="116"/>
      <c r="DM90" s="116"/>
      <c r="DN90" s="116"/>
      <c r="DO90" s="116"/>
      <c r="DP90" s="116"/>
      <c r="DQ90" s="116"/>
      <c r="DR90" s="116"/>
      <c r="DS90" s="116"/>
      <c r="DT90" s="116"/>
      <c r="DU90" s="116"/>
      <c r="DV90" s="116"/>
      <c r="DW90" s="116"/>
      <c r="DX90" s="116"/>
      <c r="DY90" s="116"/>
      <c r="DZ90" s="116"/>
      <c r="EA90" s="116"/>
      <c r="EB90" s="116"/>
      <c r="EC90" s="116"/>
      <c r="ED90" s="116"/>
      <c r="EE90" s="116"/>
      <c r="EF90" s="116"/>
      <c r="EG90" s="116"/>
      <c r="EH90" s="116"/>
      <c r="EI90" s="116"/>
      <c r="EJ90" s="116"/>
      <c r="EK90" s="116"/>
      <c r="EL90" s="116"/>
      <c r="EM90" s="116"/>
      <c r="EN90" s="116"/>
      <c r="EO90" s="116"/>
      <c r="EP90" s="116"/>
      <c r="EQ90" s="116"/>
      <c r="ER90" s="116"/>
      <c r="ES90" s="116"/>
      <c r="ET90" s="116"/>
      <c r="EU90" s="116"/>
      <c r="EV90" s="116"/>
      <c r="EW90" s="116"/>
      <c r="EX90" s="116"/>
      <c r="EY90" s="116"/>
      <c r="EZ90" s="116"/>
      <c r="FA90" s="116"/>
      <c r="FB90" s="116"/>
      <c r="FC90" s="116"/>
      <c r="FD90" s="116"/>
      <c r="FE90" s="116"/>
      <c r="FF90" s="116"/>
      <c r="FG90" s="116"/>
      <c r="FH90" s="116"/>
      <c r="FI90" s="116"/>
      <c r="FJ90" s="116"/>
      <c r="FK90" s="116"/>
      <c r="FL90" s="116"/>
      <c r="FM90" s="116"/>
      <c r="FN90" s="116"/>
      <c r="FO90" s="116"/>
      <c r="FP90" s="116"/>
      <c r="FQ90" s="116"/>
      <c r="FR90" s="116"/>
      <c r="FS90" s="116"/>
      <c r="FT90" s="116"/>
      <c r="FU90" s="116"/>
      <c r="FV90" s="116"/>
      <c r="FW90" s="116"/>
      <c r="FX90" s="116"/>
      <c r="FY90" s="116"/>
      <c r="FZ90" s="116"/>
      <c r="GA90" s="116"/>
      <c r="GB90" s="116"/>
      <c r="GC90" s="116"/>
      <c r="GD90" s="116"/>
      <c r="GE90" s="116"/>
      <c r="GF90" s="116"/>
      <c r="GG90" s="116"/>
      <c r="GH90" s="116"/>
      <c r="GI90" s="116"/>
      <c r="GJ90" s="116"/>
      <c r="GK90" s="116"/>
      <c r="GL90" s="116"/>
      <c r="GM90" s="116"/>
      <c r="GN90" s="116"/>
      <c r="GO90" s="116"/>
      <c r="GP90" s="116"/>
      <c r="GQ90" s="116"/>
      <c r="GR90" s="116"/>
      <c r="GS90" s="116"/>
      <c r="GT90" s="116"/>
      <c r="GU90" s="116"/>
      <c r="GV90" s="116"/>
      <c r="GW90" s="116"/>
      <c r="GX90" s="116"/>
      <c r="GY90" s="116"/>
      <c r="GZ90" s="116"/>
      <c r="HA90" s="116"/>
      <c r="HB90" s="116"/>
      <c r="HC90" s="116"/>
      <c r="HD90" s="116"/>
      <c r="HE90" s="116"/>
      <c r="HF90" s="116"/>
      <c r="HG90" s="116"/>
      <c r="HH90" s="116"/>
      <c r="HI90" s="116"/>
      <c r="HJ90" s="116"/>
      <c r="HK90" s="116"/>
      <c r="HL90" s="116"/>
      <c r="HM90" s="116"/>
      <c r="HN90" s="116"/>
      <c r="HO90" s="116"/>
      <c r="HP90" s="116"/>
      <c r="HQ90" s="116"/>
      <c r="HR90" s="116"/>
      <c r="HS90" s="116"/>
      <c r="HT90" s="116"/>
      <c r="HU90" s="116"/>
      <c r="HV90" s="116"/>
      <c r="HW90" s="116"/>
      <c r="HX90" s="116"/>
      <c r="HY90" s="116"/>
      <c r="HZ90" s="116"/>
      <c r="IA90" s="116"/>
      <c r="IB90" s="116"/>
      <c r="IC90" s="116"/>
      <c r="ID90" s="116"/>
      <c r="IE90" s="116"/>
      <c r="IF90" s="116"/>
      <c r="IG90" s="116"/>
      <c r="IH90" s="116"/>
      <c r="II90" s="116"/>
      <c r="IJ90" s="116"/>
      <c r="IK90" s="116"/>
      <c r="IL90" s="116"/>
      <c r="IM90" s="116"/>
      <c r="IN90" s="116"/>
      <c r="IO90" s="116"/>
      <c r="IP90" s="116"/>
      <c r="IQ90" s="116"/>
      <c r="IR90" s="116"/>
      <c r="IS90" s="116"/>
      <c r="IT90" s="116"/>
      <c r="IU90" s="116"/>
      <c r="IV90" s="116"/>
      <c r="IW90" s="116"/>
      <c r="IX90" s="116"/>
      <c r="IY90" s="116"/>
      <c r="IZ90" s="116"/>
      <c r="JA90" s="116"/>
      <c r="JB90" s="116"/>
      <c r="JC90" s="116"/>
      <c r="JD90" s="116"/>
      <c r="JE90" s="116"/>
      <c r="JF90" s="116"/>
      <c r="JG90" s="116"/>
      <c r="JH90" s="116"/>
      <c r="JI90" s="116"/>
      <c r="JJ90" s="116"/>
      <c r="JK90" s="116"/>
      <c r="JL90" s="116"/>
      <c r="JM90" s="116"/>
      <c r="JN90" s="116"/>
      <c r="JO90" s="116"/>
      <c r="JP90" s="116"/>
      <c r="JQ90" s="116"/>
      <c r="JR90" s="116"/>
      <c r="JS90" s="116"/>
      <c r="JT90" s="116"/>
      <c r="JU90" s="116"/>
      <c r="JV90" s="116"/>
      <c r="JW90" s="116"/>
      <c r="JX90" s="116"/>
      <c r="JY90" s="116"/>
      <c r="JZ90" s="116"/>
      <c r="KA90" s="116"/>
      <c r="KB90" s="116"/>
      <c r="KC90" s="116"/>
      <c r="KD90" s="116"/>
      <c r="KE90" s="116"/>
      <c r="KF90" s="116"/>
      <c r="KG90" s="116"/>
      <c r="KH90" s="116"/>
      <c r="KI90" s="116"/>
      <c r="KJ90" s="116"/>
      <c r="KK90" s="116"/>
      <c r="KL90" s="116"/>
      <c r="KM90" s="116"/>
      <c r="KN90" s="116"/>
      <c r="KO90" s="116"/>
      <c r="KP90" s="116"/>
      <c r="KQ90" s="116"/>
      <c r="KR90" s="116"/>
      <c r="KS90" s="116"/>
      <c r="KT90" s="116"/>
      <c r="KU90" s="116"/>
      <c r="KV90" s="116"/>
      <c r="KW90" s="116"/>
      <c r="KX90" s="116"/>
      <c r="KY90" s="116"/>
      <c r="KZ90" s="116"/>
      <c r="LA90" s="116"/>
      <c r="LB90" s="116"/>
      <c r="LC90" s="116"/>
      <c r="LD90" s="116"/>
      <c r="LE90" s="116"/>
      <c r="LF90" s="116"/>
      <c r="LG90" s="116"/>
      <c r="LH90" s="116"/>
      <c r="LI90" s="116"/>
      <c r="LJ90" s="116"/>
      <c r="LK90" s="116"/>
      <c r="LL90" s="116"/>
      <c r="LM90" s="116"/>
      <c r="LN90" s="116"/>
      <c r="LO90" s="116"/>
      <c r="LP90" s="116"/>
      <c r="LQ90" s="116"/>
      <c r="LR90" s="116"/>
      <c r="LS90" s="116"/>
      <c r="LT90" s="116"/>
      <c r="LU90" s="116"/>
      <c r="LV90" s="116"/>
      <c r="LW90" s="116"/>
      <c r="LX90" s="116"/>
      <c r="LY90" s="116"/>
      <c r="LZ90" s="116"/>
      <c r="MA90" s="116"/>
      <c r="MB90" s="116"/>
      <c r="MC90" s="116"/>
      <c r="MD90" s="116"/>
      <c r="ME90" s="116"/>
      <c r="MF90" s="116"/>
      <c r="MG90" s="116"/>
      <c r="MH90" s="116"/>
      <c r="MI90" s="116"/>
      <c r="MJ90" s="116"/>
      <c r="MK90" s="116"/>
      <c r="ML90" s="116"/>
      <c r="MM90" s="116"/>
      <c r="MN90" s="116"/>
      <c r="MO90" s="116"/>
      <c r="MP90" s="116"/>
      <c r="MQ90" s="116"/>
      <c r="MR90" s="116"/>
      <c r="MS90" s="116"/>
      <c r="MT90" s="116"/>
      <c r="MU90" s="116"/>
      <c r="MV90" s="116"/>
      <c r="MW90" s="116"/>
      <c r="MX90" s="116"/>
      <c r="MY90" s="116"/>
      <c r="MZ90" s="116"/>
      <c r="NA90" s="116"/>
      <c r="NB90" s="116"/>
      <c r="NC90" s="116"/>
      <c r="ND90" s="116"/>
      <c r="NE90" s="116"/>
      <c r="NF90" s="116"/>
      <c r="NG90" s="116"/>
      <c r="NH90" s="116"/>
      <c r="NI90" s="116"/>
      <c r="NJ90" s="116"/>
      <c r="NK90" s="116"/>
      <c r="NL90" s="116"/>
      <c r="NM90" s="116"/>
      <c r="NN90" s="116"/>
      <c r="NO90" s="116"/>
      <c r="NP90" s="116"/>
      <c r="NQ90" s="116"/>
      <c r="NR90" s="116"/>
      <c r="NS90" s="116"/>
      <c r="NT90" s="116"/>
      <c r="NU90" s="116"/>
      <c r="NV90" s="116"/>
      <c r="NW90" s="116"/>
      <c r="NX90" s="116"/>
      <c r="NY90" s="116"/>
      <c r="NZ90" s="116"/>
      <c r="OA90" s="116"/>
      <c r="OB90" s="116"/>
      <c r="OC90" s="116"/>
    </row>
    <row r="91" spans="1:393" s="117" customFormat="1">
      <c r="A91" s="111">
        <v>31370</v>
      </c>
      <c r="B91" s="112" t="s">
        <v>1330</v>
      </c>
      <c r="C91" s="113">
        <v>1039122.32</v>
      </c>
      <c r="D91" s="114">
        <v>5.2972000000000002E-4</v>
      </c>
      <c r="E91" s="114">
        <v>5.1670999999999998E-4</v>
      </c>
      <c r="F91" s="115">
        <v>5.2484000000000005E-4</v>
      </c>
      <c r="G91" s="116"/>
      <c r="H91" s="116"/>
      <c r="I91" s="116"/>
      <c r="J91" s="116"/>
      <c r="K91" s="116"/>
      <c r="L91" s="116"/>
      <c r="M91" s="116"/>
      <c r="N91" s="116"/>
      <c r="O91" s="116"/>
      <c r="P91" s="116"/>
      <c r="Q91" s="116"/>
      <c r="R91" s="116"/>
      <c r="S91" s="116"/>
      <c r="T91" s="116"/>
      <c r="U91" s="116"/>
      <c r="V91" s="116"/>
      <c r="W91" s="116"/>
      <c r="X91" s="116"/>
      <c r="Y91" s="116"/>
      <c r="Z91" s="116"/>
      <c r="AA91" s="116"/>
      <c r="AB91" s="116"/>
      <c r="AC91" s="116"/>
      <c r="AD91" s="116"/>
      <c r="AE91" s="116"/>
      <c r="AF91" s="116"/>
      <c r="AG91" s="116"/>
      <c r="AH91" s="116"/>
      <c r="AI91" s="116"/>
      <c r="AJ91" s="116"/>
      <c r="AK91" s="116"/>
      <c r="AL91" s="116"/>
      <c r="AM91" s="116"/>
      <c r="AN91" s="116"/>
      <c r="AO91" s="116"/>
      <c r="AP91" s="116"/>
      <c r="AQ91" s="116"/>
      <c r="AR91" s="116"/>
      <c r="AS91" s="116"/>
      <c r="AT91" s="116"/>
      <c r="AU91" s="116"/>
      <c r="AV91" s="116"/>
      <c r="AW91" s="116"/>
      <c r="AX91" s="116"/>
      <c r="AY91" s="116"/>
      <c r="AZ91" s="116"/>
      <c r="BA91" s="116"/>
      <c r="BB91" s="116"/>
      <c r="BC91" s="116"/>
      <c r="BD91" s="116"/>
      <c r="BE91" s="116"/>
      <c r="BF91" s="116"/>
      <c r="BG91" s="116"/>
      <c r="BH91" s="116"/>
      <c r="BI91" s="116"/>
      <c r="BJ91" s="116"/>
      <c r="BK91" s="116"/>
      <c r="BL91" s="116"/>
      <c r="BM91" s="116"/>
      <c r="BN91" s="116"/>
      <c r="BO91" s="116"/>
      <c r="BP91" s="116"/>
      <c r="BQ91" s="116"/>
      <c r="BR91" s="116"/>
      <c r="BS91" s="116"/>
      <c r="BT91" s="116"/>
      <c r="BU91" s="116"/>
      <c r="BV91" s="116"/>
      <c r="BW91" s="116"/>
      <c r="BX91" s="116"/>
      <c r="BY91" s="116"/>
      <c r="BZ91" s="116"/>
      <c r="CA91" s="116"/>
      <c r="CB91" s="116"/>
      <c r="CC91" s="116"/>
      <c r="CD91" s="116"/>
      <c r="CE91" s="116"/>
      <c r="CF91" s="116"/>
      <c r="CG91" s="116"/>
      <c r="CH91" s="116"/>
      <c r="CI91" s="116"/>
      <c r="CJ91" s="116"/>
      <c r="CK91" s="116"/>
      <c r="CL91" s="116"/>
      <c r="CM91" s="116"/>
      <c r="CN91" s="116"/>
      <c r="CO91" s="116"/>
      <c r="CP91" s="116"/>
      <c r="CQ91" s="116"/>
      <c r="CR91" s="116"/>
      <c r="CS91" s="116"/>
      <c r="CT91" s="116"/>
      <c r="CU91" s="116"/>
      <c r="CV91" s="116"/>
      <c r="CW91" s="116"/>
      <c r="CX91" s="116"/>
      <c r="CY91" s="116"/>
      <c r="CZ91" s="116"/>
      <c r="DA91" s="116"/>
      <c r="DB91" s="116"/>
      <c r="DC91" s="116"/>
      <c r="DD91" s="116"/>
      <c r="DE91" s="116"/>
      <c r="DF91" s="116"/>
      <c r="DG91" s="116"/>
      <c r="DH91" s="116"/>
      <c r="DI91" s="116"/>
      <c r="DJ91" s="116"/>
      <c r="DK91" s="116"/>
      <c r="DL91" s="116"/>
      <c r="DM91" s="116"/>
      <c r="DN91" s="116"/>
      <c r="DO91" s="116"/>
      <c r="DP91" s="116"/>
      <c r="DQ91" s="116"/>
      <c r="DR91" s="116"/>
      <c r="DS91" s="116"/>
      <c r="DT91" s="116"/>
      <c r="DU91" s="116"/>
      <c r="DV91" s="116"/>
      <c r="DW91" s="116"/>
      <c r="DX91" s="116"/>
      <c r="DY91" s="116"/>
      <c r="DZ91" s="116"/>
      <c r="EA91" s="116"/>
      <c r="EB91" s="116"/>
      <c r="EC91" s="116"/>
      <c r="ED91" s="116"/>
      <c r="EE91" s="116"/>
      <c r="EF91" s="116"/>
      <c r="EG91" s="116"/>
      <c r="EH91" s="116"/>
      <c r="EI91" s="116"/>
      <c r="EJ91" s="116"/>
      <c r="EK91" s="116"/>
      <c r="EL91" s="116"/>
      <c r="EM91" s="116"/>
      <c r="EN91" s="116"/>
      <c r="EO91" s="116"/>
      <c r="EP91" s="116"/>
      <c r="EQ91" s="116"/>
      <c r="ER91" s="116"/>
      <c r="ES91" s="116"/>
      <c r="ET91" s="116"/>
      <c r="EU91" s="116"/>
      <c r="EV91" s="116"/>
      <c r="EW91" s="116"/>
      <c r="EX91" s="116"/>
      <c r="EY91" s="116"/>
      <c r="EZ91" s="116"/>
      <c r="FA91" s="116"/>
      <c r="FB91" s="116"/>
      <c r="FC91" s="116"/>
      <c r="FD91" s="116"/>
      <c r="FE91" s="116"/>
      <c r="FF91" s="116"/>
      <c r="FG91" s="116"/>
      <c r="FH91" s="116"/>
      <c r="FI91" s="116"/>
      <c r="FJ91" s="116"/>
      <c r="FK91" s="116"/>
      <c r="FL91" s="116"/>
      <c r="FM91" s="116"/>
      <c r="FN91" s="116"/>
      <c r="FO91" s="116"/>
      <c r="FP91" s="116"/>
      <c r="FQ91" s="116"/>
      <c r="FR91" s="116"/>
      <c r="FS91" s="116"/>
      <c r="FT91" s="116"/>
      <c r="FU91" s="116"/>
      <c r="FV91" s="116"/>
      <c r="FW91" s="116"/>
      <c r="FX91" s="116"/>
      <c r="FY91" s="116"/>
      <c r="FZ91" s="116"/>
      <c r="GA91" s="116"/>
      <c r="GB91" s="116"/>
      <c r="GC91" s="116"/>
      <c r="GD91" s="116"/>
      <c r="GE91" s="116"/>
      <c r="GF91" s="116"/>
      <c r="GG91" s="116"/>
      <c r="GH91" s="116"/>
      <c r="GI91" s="116"/>
      <c r="GJ91" s="116"/>
      <c r="GK91" s="116"/>
      <c r="GL91" s="116"/>
      <c r="GM91" s="116"/>
      <c r="GN91" s="116"/>
      <c r="GO91" s="116"/>
      <c r="GP91" s="116"/>
      <c r="GQ91" s="116"/>
      <c r="GR91" s="116"/>
      <c r="GS91" s="116"/>
      <c r="GT91" s="116"/>
      <c r="GU91" s="116"/>
      <c r="GV91" s="116"/>
      <c r="GW91" s="116"/>
      <c r="GX91" s="116"/>
      <c r="GY91" s="116"/>
      <c r="GZ91" s="116"/>
      <c r="HA91" s="116"/>
      <c r="HB91" s="116"/>
      <c r="HC91" s="116"/>
      <c r="HD91" s="116"/>
      <c r="HE91" s="116"/>
      <c r="HF91" s="116"/>
      <c r="HG91" s="116"/>
      <c r="HH91" s="116"/>
      <c r="HI91" s="116"/>
      <c r="HJ91" s="116"/>
      <c r="HK91" s="116"/>
      <c r="HL91" s="116"/>
      <c r="HM91" s="116"/>
      <c r="HN91" s="116"/>
      <c r="HO91" s="116"/>
      <c r="HP91" s="116"/>
      <c r="HQ91" s="116"/>
      <c r="HR91" s="116"/>
      <c r="HS91" s="116"/>
      <c r="HT91" s="116"/>
      <c r="HU91" s="116"/>
      <c r="HV91" s="116"/>
      <c r="HW91" s="116"/>
      <c r="HX91" s="116"/>
      <c r="HY91" s="116"/>
      <c r="HZ91" s="116"/>
      <c r="IA91" s="116"/>
      <c r="IB91" s="116"/>
      <c r="IC91" s="116"/>
      <c r="ID91" s="116"/>
      <c r="IE91" s="116"/>
      <c r="IF91" s="116"/>
      <c r="IG91" s="116"/>
      <c r="IH91" s="116"/>
      <c r="II91" s="116"/>
      <c r="IJ91" s="116"/>
      <c r="IK91" s="116"/>
      <c r="IL91" s="116"/>
      <c r="IM91" s="116"/>
      <c r="IN91" s="116"/>
      <c r="IO91" s="116"/>
      <c r="IP91" s="116"/>
      <c r="IQ91" s="116"/>
      <c r="IR91" s="116"/>
      <c r="IS91" s="116"/>
      <c r="IT91" s="116"/>
      <c r="IU91" s="116"/>
      <c r="IV91" s="116"/>
      <c r="IW91" s="116"/>
      <c r="IX91" s="116"/>
      <c r="IY91" s="116"/>
      <c r="IZ91" s="116"/>
      <c r="JA91" s="116"/>
      <c r="JB91" s="116"/>
      <c r="JC91" s="116"/>
      <c r="JD91" s="116"/>
      <c r="JE91" s="116"/>
      <c r="JF91" s="116"/>
      <c r="JG91" s="116"/>
      <c r="JH91" s="116"/>
      <c r="JI91" s="116"/>
      <c r="JJ91" s="116"/>
      <c r="JK91" s="116"/>
      <c r="JL91" s="116"/>
      <c r="JM91" s="116"/>
      <c r="JN91" s="116"/>
      <c r="JO91" s="116"/>
      <c r="JP91" s="116"/>
      <c r="JQ91" s="116"/>
      <c r="JR91" s="116"/>
      <c r="JS91" s="116"/>
      <c r="JT91" s="116"/>
      <c r="JU91" s="116"/>
      <c r="JV91" s="116"/>
      <c r="JW91" s="116"/>
      <c r="JX91" s="116"/>
      <c r="JY91" s="116"/>
      <c r="JZ91" s="116"/>
      <c r="KA91" s="116"/>
      <c r="KB91" s="116"/>
      <c r="KC91" s="116"/>
      <c r="KD91" s="116"/>
      <c r="KE91" s="116"/>
      <c r="KF91" s="116"/>
      <c r="KG91" s="116"/>
      <c r="KH91" s="116"/>
      <c r="KI91" s="116"/>
      <c r="KJ91" s="116"/>
      <c r="KK91" s="116"/>
      <c r="KL91" s="116"/>
      <c r="KM91" s="116"/>
      <c r="KN91" s="116"/>
      <c r="KO91" s="116"/>
      <c r="KP91" s="116"/>
      <c r="KQ91" s="116"/>
      <c r="KR91" s="116"/>
      <c r="KS91" s="116"/>
      <c r="KT91" s="116"/>
      <c r="KU91" s="116"/>
      <c r="KV91" s="116"/>
      <c r="KW91" s="116"/>
      <c r="KX91" s="116"/>
      <c r="KY91" s="116"/>
      <c r="KZ91" s="116"/>
      <c r="LA91" s="116"/>
      <c r="LB91" s="116"/>
      <c r="LC91" s="116"/>
      <c r="LD91" s="116"/>
      <c r="LE91" s="116"/>
      <c r="LF91" s="116"/>
      <c r="LG91" s="116"/>
      <c r="LH91" s="116"/>
      <c r="LI91" s="116"/>
      <c r="LJ91" s="116"/>
      <c r="LK91" s="116"/>
      <c r="LL91" s="116"/>
      <c r="LM91" s="116"/>
      <c r="LN91" s="116"/>
      <c r="LO91" s="116"/>
      <c r="LP91" s="116"/>
      <c r="LQ91" s="116"/>
      <c r="LR91" s="116"/>
      <c r="LS91" s="116"/>
      <c r="LT91" s="116"/>
      <c r="LU91" s="116"/>
      <c r="LV91" s="116"/>
      <c r="LW91" s="116"/>
      <c r="LX91" s="116"/>
      <c r="LY91" s="116"/>
      <c r="LZ91" s="116"/>
      <c r="MA91" s="116"/>
      <c r="MB91" s="116"/>
      <c r="MC91" s="116"/>
      <c r="MD91" s="116"/>
      <c r="ME91" s="116"/>
      <c r="MF91" s="116"/>
      <c r="MG91" s="116"/>
      <c r="MH91" s="116"/>
      <c r="MI91" s="116"/>
      <c r="MJ91" s="116"/>
      <c r="MK91" s="116"/>
      <c r="ML91" s="116"/>
      <c r="MM91" s="116"/>
      <c r="MN91" s="116"/>
      <c r="MO91" s="116"/>
      <c r="MP91" s="116"/>
      <c r="MQ91" s="116"/>
      <c r="MR91" s="116"/>
      <c r="MS91" s="116"/>
      <c r="MT91" s="116"/>
      <c r="MU91" s="116"/>
      <c r="MV91" s="116"/>
      <c r="MW91" s="116"/>
      <c r="MX91" s="116"/>
      <c r="MY91" s="116"/>
      <c r="MZ91" s="116"/>
      <c r="NA91" s="116"/>
      <c r="NB91" s="116"/>
      <c r="NC91" s="116"/>
      <c r="ND91" s="116"/>
      <c r="NE91" s="116"/>
      <c r="NF91" s="116"/>
      <c r="NG91" s="116"/>
      <c r="NH91" s="116"/>
      <c r="NI91" s="116"/>
      <c r="NJ91" s="116"/>
      <c r="NK91" s="116"/>
      <c r="NL91" s="116"/>
      <c r="NM91" s="116"/>
      <c r="NN91" s="116"/>
      <c r="NO91" s="116"/>
      <c r="NP91" s="116"/>
      <c r="NQ91" s="116"/>
      <c r="NR91" s="116"/>
      <c r="NS91" s="116"/>
      <c r="NT91" s="116"/>
      <c r="NU91" s="116"/>
      <c r="NV91" s="116"/>
      <c r="NW91" s="116"/>
      <c r="NX91" s="116"/>
      <c r="NY91" s="116"/>
      <c r="NZ91" s="116"/>
      <c r="OA91" s="116"/>
      <c r="OB91" s="116"/>
      <c r="OC91" s="116"/>
    </row>
    <row r="92" spans="1:393" s="117" customFormat="1">
      <c r="A92" s="111">
        <v>31415</v>
      </c>
      <c r="B92" s="112" t="s">
        <v>1332</v>
      </c>
      <c r="C92" s="113">
        <v>2175418.71</v>
      </c>
      <c r="D92" s="114">
        <v>1.1089699999999999E-3</v>
      </c>
      <c r="E92" s="114">
        <v>1.0817400000000001E-3</v>
      </c>
      <c r="F92" s="115">
        <v>1.0987600000000001E-3</v>
      </c>
      <c r="G92" s="116"/>
      <c r="H92" s="116"/>
      <c r="I92" s="116"/>
      <c r="J92" s="116"/>
      <c r="K92" s="116"/>
      <c r="L92" s="116"/>
      <c r="M92" s="116"/>
      <c r="N92" s="116"/>
      <c r="O92" s="116"/>
      <c r="P92" s="116"/>
      <c r="Q92" s="116"/>
      <c r="R92" s="116"/>
      <c r="S92" s="116"/>
      <c r="T92" s="116"/>
      <c r="U92" s="116"/>
      <c r="V92" s="116"/>
      <c r="W92" s="116"/>
      <c r="X92" s="116"/>
      <c r="Y92" s="116"/>
      <c r="Z92" s="116"/>
      <c r="AA92" s="116"/>
      <c r="AB92" s="116"/>
      <c r="AC92" s="116"/>
      <c r="AD92" s="116"/>
      <c r="AE92" s="116"/>
      <c r="AF92" s="116"/>
      <c r="AG92" s="116"/>
      <c r="AH92" s="116"/>
      <c r="AI92" s="116"/>
      <c r="AJ92" s="116"/>
      <c r="AK92" s="116"/>
      <c r="AL92" s="116"/>
      <c r="AM92" s="116"/>
      <c r="AN92" s="116"/>
      <c r="AO92" s="116"/>
      <c r="AP92" s="116"/>
      <c r="AQ92" s="116"/>
      <c r="AR92" s="116"/>
      <c r="AS92" s="116"/>
      <c r="AT92" s="116"/>
      <c r="AU92" s="116"/>
      <c r="AV92" s="116"/>
      <c r="AW92" s="116"/>
      <c r="AX92" s="116"/>
      <c r="AY92" s="116"/>
      <c r="AZ92" s="116"/>
      <c r="BA92" s="116"/>
      <c r="BB92" s="116"/>
      <c r="BC92" s="116"/>
      <c r="BD92" s="116"/>
      <c r="BE92" s="116"/>
      <c r="BF92" s="116"/>
      <c r="BG92" s="116"/>
      <c r="BH92" s="116"/>
      <c r="BI92" s="116"/>
      <c r="BJ92" s="116"/>
      <c r="BK92" s="116"/>
      <c r="BL92" s="116"/>
      <c r="BM92" s="116"/>
      <c r="BN92" s="116"/>
      <c r="BO92" s="116"/>
      <c r="BP92" s="116"/>
      <c r="BQ92" s="116"/>
      <c r="BR92" s="116"/>
      <c r="BS92" s="116"/>
      <c r="BT92" s="116"/>
      <c r="BU92" s="116"/>
      <c r="BV92" s="116"/>
      <c r="BW92" s="116"/>
      <c r="BX92" s="116"/>
      <c r="BY92" s="116"/>
      <c r="BZ92" s="116"/>
      <c r="CA92" s="116"/>
      <c r="CB92" s="116"/>
      <c r="CC92" s="116"/>
      <c r="CD92" s="116"/>
      <c r="CE92" s="116"/>
      <c r="CF92" s="116"/>
      <c r="CG92" s="116"/>
      <c r="CH92" s="116"/>
      <c r="CI92" s="116"/>
      <c r="CJ92" s="116"/>
      <c r="CK92" s="116"/>
      <c r="CL92" s="116"/>
      <c r="CM92" s="116"/>
      <c r="CN92" s="116"/>
      <c r="CO92" s="116"/>
      <c r="CP92" s="116"/>
      <c r="CQ92" s="116"/>
      <c r="CR92" s="116"/>
      <c r="CS92" s="116"/>
      <c r="CT92" s="116"/>
      <c r="CU92" s="116"/>
      <c r="CV92" s="116"/>
      <c r="CW92" s="116"/>
      <c r="CX92" s="116"/>
      <c r="CY92" s="116"/>
      <c r="CZ92" s="116"/>
      <c r="DA92" s="116"/>
      <c r="DB92" s="116"/>
      <c r="DC92" s="116"/>
      <c r="DD92" s="116"/>
      <c r="DE92" s="116"/>
      <c r="DF92" s="116"/>
      <c r="DG92" s="116"/>
      <c r="DH92" s="116"/>
      <c r="DI92" s="116"/>
      <c r="DJ92" s="116"/>
      <c r="DK92" s="116"/>
      <c r="DL92" s="116"/>
      <c r="DM92" s="116"/>
      <c r="DN92" s="116"/>
      <c r="DO92" s="116"/>
      <c r="DP92" s="116"/>
      <c r="DQ92" s="116"/>
      <c r="DR92" s="116"/>
      <c r="DS92" s="116"/>
      <c r="DT92" s="116"/>
      <c r="DU92" s="116"/>
      <c r="DV92" s="116"/>
      <c r="DW92" s="116"/>
      <c r="DX92" s="116"/>
      <c r="DY92" s="116"/>
      <c r="DZ92" s="116"/>
      <c r="EA92" s="116"/>
      <c r="EB92" s="116"/>
      <c r="EC92" s="116"/>
      <c r="ED92" s="116"/>
      <c r="EE92" s="116"/>
      <c r="EF92" s="116"/>
      <c r="EG92" s="116"/>
      <c r="EH92" s="116"/>
      <c r="EI92" s="116"/>
      <c r="EJ92" s="116"/>
      <c r="EK92" s="116"/>
      <c r="EL92" s="116"/>
      <c r="EM92" s="116"/>
      <c r="EN92" s="116"/>
      <c r="EO92" s="116"/>
      <c r="EP92" s="116"/>
      <c r="EQ92" s="116"/>
      <c r="ER92" s="116"/>
      <c r="ES92" s="116"/>
      <c r="ET92" s="116"/>
      <c r="EU92" s="116"/>
      <c r="EV92" s="116"/>
      <c r="EW92" s="116"/>
      <c r="EX92" s="116"/>
      <c r="EY92" s="116"/>
      <c r="EZ92" s="116"/>
      <c r="FA92" s="116"/>
      <c r="FB92" s="116"/>
      <c r="FC92" s="116"/>
      <c r="FD92" s="116"/>
      <c r="FE92" s="116"/>
      <c r="FF92" s="116"/>
      <c r="FG92" s="116"/>
      <c r="FH92" s="116"/>
      <c r="FI92" s="116"/>
      <c r="FJ92" s="116"/>
      <c r="FK92" s="116"/>
      <c r="FL92" s="116"/>
      <c r="FM92" s="116"/>
      <c r="FN92" s="116"/>
      <c r="FO92" s="116"/>
      <c r="FP92" s="116"/>
      <c r="FQ92" s="116"/>
      <c r="FR92" s="116"/>
      <c r="FS92" s="116"/>
      <c r="FT92" s="116"/>
      <c r="FU92" s="116"/>
      <c r="FV92" s="116"/>
      <c r="FW92" s="116"/>
      <c r="FX92" s="116"/>
      <c r="FY92" s="116"/>
      <c r="FZ92" s="116"/>
      <c r="GA92" s="116"/>
      <c r="GB92" s="116"/>
      <c r="GC92" s="116"/>
      <c r="GD92" s="116"/>
      <c r="GE92" s="116"/>
      <c r="GF92" s="116"/>
      <c r="GG92" s="116"/>
      <c r="GH92" s="116"/>
      <c r="GI92" s="116"/>
      <c r="GJ92" s="116"/>
      <c r="GK92" s="116"/>
      <c r="GL92" s="116"/>
      <c r="GM92" s="116"/>
      <c r="GN92" s="116"/>
      <c r="GO92" s="116"/>
      <c r="GP92" s="116"/>
      <c r="GQ92" s="116"/>
      <c r="GR92" s="116"/>
      <c r="GS92" s="116"/>
      <c r="GT92" s="116"/>
      <c r="GU92" s="116"/>
      <c r="GV92" s="116"/>
      <c r="GW92" s="116"/>
      <c r="GX92" s="116"/>
      <c r="GY92" s="116"/>
      <c r="GZ92" s="116"/>
      <c r="HA92" s="116"/>
      <c r="HB92" s="116"/>
      <c r="HC92" s="116"/>
      <c r="HD92" s="116"/>
      <c r="HE92" s="116"/>
      <c r="HF92" s="116"/>
      <c r="HG92" s="116"/>
      <c r="HH92" s="116"/>
      <c r="HI92" s="116"/>
      <c r="HJ92" s="116"/>
      <c r="HK92" s="116"/>
      <c r="HL92" s="116"/>
      <c r="HM92" s="116"/>
      <c r="HN92" s="116"/>
      <c r="HO92" s="116"/>
      <c r="HP92" s="116"/>
      <c r="HQ92" s="116"/>
      <c r="HR92" s="116"/>
      <c r="HS92" s="116"/>
      <c r="HT92" s="116"/>
      <c r="HU92" s="116"/>
      <c r="HV92" s="116"/>
      <c r="HW92" s="116"/>
      <c r="HX92" s="116"/>
      <c r="HY92" s="116"/>
      <c r="HZ92" s="116"/>
      <c r="IA92" s="116"/>
      <c r="IB92" s="116"/>
      <c r="IC92" s="116"/>
      <c r="ID92" s="116"/>
      <c r="IE92" s="116"/>
      <c r="IF92" s="116"/>
      <c r="IG92" s="116"/>
      <c r="IH92" s="116"/>
      <c r="II92" s="116"/>
      <c r="IJ92" s="116"/>
      <c r="IK92" s="116"/>
      <c r="IL92" s="116"/>
      <c r="IM92" s="116"/>
      <c r="IN92" s="116"/>
      <c r="IO92" s="116"/>
      <c r="IP92" s="116"/>
      <c r="IQ92" s="116"/>
      <c r="IR92" s="116"/>
      <c r="IS92" s="116"/>
      <c r="IT92" s="116"/>
      <c r="IU92" s="116"/>
      <c r="IV92" s="116"/>
      <c r="IW92" s="116"/>
      <c r="IX92" s="116"/>
      <c r="IY92" s="116"/>
      <c r="IZ92" s="116"/>
      <c r="JA92" s="116"/>
      <c r="JB92" s="116"/>
      <c r="JC92" s="116"/>
      <c r="JD92" s="116"/>
      <c r="JE92" s="116"/>
      <c r="JF92" s="116"/>
      <c r="JG92" s="116"/>
      <c r="JH92" s="116"/>
      <c r="JI92" s="116"/>
      <c r="JJ92" s="116"/>
      <c r="JK92" s="116"/>
      <c r="JL92" s="116"/>
      <c r="JM92" s="116"/>
      <c r="JN92" s="116"/>
      <c r="JO92" s="116"/>
      <c r="JP92" s="116"/>
      <c r="JQ92" s="116"/>
      <c r="JR92" s="116"/>
      <c r="JS92" s="116"/>
      <c r="JT92" s="116"/>
      <c r="JU92" s="116"/>
      <c r="JV92" s="116"/>
      <c r="JW92" s="116"/>
      <c r="JX92" s="116"/>
      <c r="JY92" s="116"/>
      <c r="JZ92" s="116"/>
      <c r="KA92" s="116"/>
      <c r="KB92" s="116"/>
      <c r="KC92" s="116"/>
      <c r="KD92" s="116"/>
      <c r="KE92" s="116"/>
      <c r="KF92" s="116"/>
      <c r="KG92" s="116"/>
      <c r="KH92" s="116"/>
      <c r="KI92" s="116"/>
      <c r="KJ92" s="116"/>
      <c r="KK92" s="116"/>
      <c r="KL92" s="116"/>
      <c r="KM92" s="116"/>
      <c r="KN92" s="116"/>
      <c r="KO92" s="116"/>
      <c r="KP92" s="116"/>
      <c r="KQ92" s="116"/>
      <c r="KR92" s="116"/>
      <c r="KS92" s="116"/>
      <c r="KT92" s="116"/>
      <c r="KU92" s="116"/>
      <c r="KV92" s="116"/>
      <c r="KW92" s="116"/>
      <c r="KX92" s="116"/>
      <c r="KY92" s="116"/>
      <c r="KZ92" s="116"/>
      <c r="LA92" s="116"/>
      <c r="LB92" s="116"/>
      <c r="LC92" s="116"/>
      <c r="LD92" s="116"/>
      <c r="LE92" s="116"/>
      <c r="LF92" s="116"/>
      <c r="LG92" s="116"/>
      <c r="LH92" s="116"/>
      <c r="LI92" s="116"/>
      <c r="LJ92" s="116"/>
      <c r="LK92" s="116"/>
      <c r="LL92" s="116"/>
      <c r="LM92" s="116"/>
      <c r="LN92" s="116"/>
      <c r="LO92" s="116"/>
      <c r="LP92" s="116"/>
      <c r="LQ92" s="116"/>
      <c r="LR92" s="116"/>
      <c r="LS92" s="116"/>
      <c r="LT92" s="116"/>
      <c r="LU92" s="116"/>
      <c r="LV92" s="116"/>
      <c r="LW92" s="116"/>
      <c r="LX92" s="116"/>
      <c r="LY92" s="116"/>
      <c r="LZ92" s="116"/>
      <c r="MA92" s="116"/>
      <c r="MB92" s="116"/>
      <c r="MC92" s="116"/>
      <c r="MD92" s="116"/>
      <c r="ME92" s="116"/>
      <c r="MF92" s="116"/>
      <c r="MG92" s="116"/>
      <c r="MH92" s="116"/>
      <c r="MI92" s="116"/>
      <c r="MJ92" s="116"/>
      <c r="MK92" s="116"/>
      <c r="ML92" s="116"/>
      <c r="MM92" s="116"/>
      <c r="MN92" s="116"/>
      <c r="MO92" s="116"/>
      <c r="MP92" s="116"/>
      <c r="MQ92" s="116"/>
      <c r="MR92" s="116"/>
      <c r="MS92" s="116"/>
      <c r="MT92" s="116"/>
      <c r="MU92" s="116"/>
      <c r="MV92" s="116"/>
      <c r="MW92" s="116"/>
      <c r="MX92" s="116"/>
      <c r="MY92" s="116"/>
      <c r="MZ92" s="116"/>
      <c r="NA92" s="116"/>
      <c r="NB92" s="116"/>
      <c r="NC92" s="116"/>
      <c r="ND92" s="116"/>
      <c r="NE92" s="116"/>
      <c r="NF92" s="116"/>
      <c r="NG92" s="116"/>
      <c r="NH92" s="116"/>
      <c r="NI92" s="116"/>
      <c r="NJ92" s="116"/>
      <c r="NK92" s="116"/>
      <c r="NL92" s="116"/>
      <c r="NM92" s="116"/>
      <c r="NN92" s="116"/>
      <c r="NO92" s="116"/>
      <c r="NP92" s="116"/>
      <c r="NQ92" s="116"/>
      <c r="NR92" s="116"/>
      <c r="NS92" s="116"/>
      <c r="NT92" s="116"/>
      <c r="NU92" s="116"/>
      <c r="NV92" s="116"/>
      <c r="NW92" s="116"/>
      <c r="NX92" s="116"/>
      <c r="NY92" s="116"/>
      <c r="NZ92" s="116"/>
      <c r="OA92" s="116"/>
      <c r="OB92" s="116"/>
      <c r="OC92" s="116"/>
    </row>
    <row r="93" spans="1:393" s="117" customFormat="1">
      <c r="A93" s="111">
        <v>31765</v>
      </c>
      <c r="B93" s="112" t="s">
        <v>1333</v>
      </c>
      <c r="C93" s="113">
        <v>1358051.94</v>
      </c>
      <c r="D93" s="114">
        <v>6.9229999999999997E-4</v>
      </c>
      <c r="E93" s="114">
        <v>6.7529999999999999E-4</v>
      </c>
      <c r="F93" s="115">
        <v>6.8592999999999996E-4</v>
      </c>
      <c r="G93" s="116"/>
      <c r="H93" s="116"/>
      <c r="I93" s="116"/>
      <c r="J93" s="116"/>
      <c r="K93" s="116"/>
      <c r="L93" s="116"/>
      <c r="M93" s="116"/>
      <c r="N93" s="116"/>
      <c r="O93" s="116"/>
      <c r="P93" s="116"/>
      <c r="Q93" s="116"/>
      <c r="R93" s="116"/>
      <c r="S93" s="116"/>
      <c r="T93" s="116"/>
      <c r="U93" s="116"/>
      <c r="V93" s="116"/>
      <c r="W93" s="116"/>
      <c r="X93" s="116"/>
      <c r="Y93" s="116"/>
      <c r="Z93" s="116"/>
      <c r="AA93" s="116"/>
      <c r="AB93" s="116"/>
      <c r="AC93" s="116"/>
      <c r="AD93" s="116"/>
      <c r="AE93" s="116"/>
      <c r="AF93" s="116"/>
      <c r="AG93" s="116"/>
      <c r="AH93" s="116"/>
      <c r="AI93" s="116"/>
      <c r="AJ93" s="116"/>
      <c r="AK93" s="116"/>
      <c r="AL93" s="116"/>
      <c r="AM93" s="116"/>
      <c r="AN93" s="116"/>
      <c r="AO93" s="116"/>
      <c r="AP93" s="116"/>
      <c r="AQ93" s="116"/>
      <c r="AR93" s="116"/>
      <c r="AS93" s="116"/>
      <c r="AT93" s="116"/>
      <c r="AU93" s="116"/>
      <c r="AV93" s="116"/>
      <c r="AW93" s="116"/>
      <c r="AX93" s="116"/>
      <c r="AY93" s="116"/>
      <c r="AZ93" s="116"/>
      <c r="BA93" s="116"/>
      <c r="BB93" s="116"/>
      <c r="BC93" s="116"/>
      <c r="BD93" s="116"/>
      <c r="BE93" s="116"/>
      <c r="BF93" s="116"/>
      <c r="BG93" s="116"/>
      <c r="BH93" s="116"/>
      <c r="BI93" s="116"/>
      <c r="BJ93" s="116"/>
      <c r="BK93" s="116"/>
      <c r="BL93" s="116"/>
      <c r="BM93" s="116"/>
      <c r="BN93" s="116"/>
      <c r="BO93" s="116"/>
      <c r="BP93" s="116"/>
      <c r="BQ93" s="116"/>
      <c r="BR93" s="116"/>
      <c r="BS93" s="116"/>
      <c r="BT93" s="116"/>
      <c r="BU93" s="116"/>
      <c r="BV93" s="116"/>
      <c r="BW93" s="116"/>
      <c r="BX93" s="116"/>
      <c r="BY93" s="116"/>
      <c r="BZ93" s="116"/>
      <c r="CA93" s="116"/>
      <c r="CB93" s="116"/>
      <c r="CC93" s="116"/>
      <c r="CD93" s="116"/>
      <c r="CE93" s="116"/>
      <c r="CF93" s="116"/>
      <c r="CG93" s="116"/>
      <c r="CH93" s="116"/>
      <c r="CI93" s="116"/>
      <c r="CJ93" s="116"/>
      <c r="CK93" s="116"/>
      <c r="CL93" s="116"/>
      <c r="CM93" s="116"/>
      <c r="CN93" s="116"/>
      <c r="CO93" s="116"/>
      <c r="CP93" s="116"/>
      <c r="CQ93" s="116"/>
      <c r="CR93" s="116"/>
      <c r="CS93" s="116"/>
      <c r="CT93" s="116"/>
      <c r="CU93" s="116"/>
      <c r="CV93" s="116"/>
      <c r="CW93" s="116"/>
      <c r="CX93" s="116"/>
      <c r="CY93" s="116"/>
      <c r="CZ93" s="116"/>
      <c r="DA93" s="116"/>
      <c r="DB93" s="116"/>
      <c r="DC93" s="116"/>
      <c r="DD93" s="116"/>
      <c r="DE93" s="116"/>
      <c r="DF93" s="116"/>
      <c r="DG93" s="116"/>
      <c r="DH93" s="116"/>
      <c r="DI93" s="116"/>
      <c r="DJ93" s="116"/>
      <c r="DK93" s="116"/>
      <c r="DL93" s="116"/>
      <c r="DM93" s="116"/>
      <c r="DN93" s="116"/>
      <c r="DO93" s="116"/>
      <c r="DP93" s="116"/>
      <c r="DQ93" s="116"/>
      <c r="DR93" s="116"/>
      <c r="DS93" s="116"/>
      <c r="DT93" s="116"/>
      <c r="DU93" s="116"/>
      <c r="DV93" s="116"/>
      <c r="DW93" s="116"/>
      <c r="DX93" s="116"/>
      <c r="DY93" s="116"/>
      <c r="DZ93" s="116"/>
      <c r="EA93" s="116"/>
      <c r="EB93" s="116"/>
      <c r="EC93" s="116"/>
      <c r="ED93" s="116"/>
      <c r="EE93" s="116"/>
      <c r="EF93" s="116"/>
      <c r="EG93" s="116"/>
      <c r="EH93" s="116"/>
      <c r="EI93" s="116"/>
      <c r="EJ93" s="116"/>
      <c r="EK93" s="116"/>
      <c r="EL93" s="116"/>
      <c r="EM93" s="116"/>
      <c r="EN93" s="116"/>
      <c r="EO93" s="116"/>
      <c r="EP93" s="116"/>
      <c r="EQ93" s="116"/>
      <c r="ER93" s="116"/>
      <c r="ES93" s="116"/>
      <c r="ET93" s="116"/>
      <c r="EU93" s="116"/>
      <c r="EV93" s="116"/>
      <c r="EW93" s="116"/>
      <c r="EX93" s="116"/>
      <c r="EY93" s="116"/>
      <c r="EZ93" s="116"/>
      <c r="FA93" s="116"/>
      <c r="FB93" s="116"/>
      <c r="FC93" s="116"/>
      <c r="FD93" s="116"/>
      <c r="FE93" s="116"/>
      <c r="FF93" s="116"/>
      <c r="FG93" s="116"/>
      <c r="FH93" s="116"/>
      <c r="FI93" s="116"/>
      <c r="FJ93" s="116"/>
      <c r="FK93" s="116"/>
      <c r="FL93" s="116"/>
      <c r="FM93" s="116"/>
      <c r="FN93" s="116"/>
      <c r="FO93" s="116"/>
      <c r="FP93" s="116"/>
      <c r="FQ93" s="116"/>
      <c r="FR93" s="116"/>
      <c r="FS93" s="116"/>
      <c r="FT93" s="116"/>
      <c r="FU93" s="116"/>
      <c r="FV93" s="116"/>
      <c r="FW93" s="116"/>
      <c r="FX93" s="116"/>
      <c r="FY93" s="116"/>
      <c r="FZ93" s="116"/>
      <c r="GA93" s="116"/>
      <c r="GB93" s="116"/>
      <c r="GC93" s="116"/>
      <c r="GD93" s="116"/>
      <c r="GE93" s="116"/>
      <c r="GF93" s="116"/>
      <c r="GG93" s="116"/>
      <c r="GH93" s="116"/>
      <c r="GI93" s="116"/>
      <c r="GJ93" s="116"/>
      <c r="GK93" s="116"/>
      <c r="GL93" s="116"/>
      <c r="GM93" s="116"/>
      <c r="GN93" s="116"/>
      <c r="GO93" s="116"/>
      <c r="GP93" s="116"/>
      <c r="GQ93" s="116"/>
      <c r="GR93" s="116"/>
      <c r="GS93" s="116"/>
      <c r="GT93" s="116"/>
      <c r="GU93" s="116"/>
      <c r="GV93" s="116"/>
      <c r="GW93" s="116"/>
      <c r="GX93" s="116"/>
      <c r="GY93" s="116"/>
      <c r="GZ93" s="116"/>
      <c r="HA93" s="116"/>
      <c r="HB93" s="116"/>
      <c r="HC93" s="116"/>
      <c r="HD93" s="116"/>
      <c r="HE93" s="116"/>
      <c r="HF93" s="116"/>
      <c r="HG93" s="116"/>
      <c r="HH93" s="116"/>
      <c r="HI93" s="116"/>
      <c r="HJ93" s="116"/>
      <c r="HK93" s="116"/>
      <c r="HL93" s="116"/>
      <c r="HM93" s="116"/>
      <c r="HN93" s="116"/>
      <c r="HO93" s="116"/>
      <c r="HP93" s="116"/>
      <c r="HQ93" s="116"/>
      <c r="HR93" s="116"/>
      <c r="HS93" s="116"/>
      <c r="HT93" s="116"/>
      <c r="HU93" s="116"/>
      <c r="HV93" s="116"/>
      <c r="HW93" s="116"/>
      <c r="HX93" s="116"/>
      <c r="HY93" s="116"/>
      <c r="HZ93" s="116"/>
      <c r="IA93" s="116"/>
      <c r="IB93" s="116"/>
      <c r="IC93" s="116"/>
      <c r="ID93" s="116"/>
      <c r="IE93" s="116"/>
      <c r="IF93" s="116"/>
      <c r="IG93" s="116"/>
      <c r="IH93" s="116"/>
      <c r="II93" s="116"/>
      <c r="IJ93" s="116"/>
      <c r="IK93" s="116"/>
      <c r="IL93" s="116"/>
      <c r="IM93" s="116"/>
      <c r="IN93" s="116"/>
      <c r="IO93" s="116"/>
      <c r="IP93" s="116"/>
      <c r="IQ93" s="116"/>
      <c r="IR93" s="116"/>
      <c r="IS93" s="116"/>
      <c r="IT93" s="116"/>
      <c r="IU93" s="116"/>
      <c r="IV93" s="116"/>
      <c r="IW93" s="116"/>
      <c r="IX93" s="116"/>
      <c r="IY93" s="116"/>
      <c r="IZ93" s="116"/>
      <c r="JA93" s="116"/>
      <c r="JB93" s="116"/>
      <c r="JC93" s="116"/>
      <c r="JD93" s="116"/>
      <c r="JE93" s="116"/>
      <c r="JF93" s="116"/>
      <c r="JG93" s="116"/>
      <c r="JH93" s="116"/>
      <c r="JI93" s="116"/>
      <c r="JJ93" s="116"/>
      <c r="JK93" s="116"/>
      <c r="JL93" s="116"/>
      <c r="JM93" s="116"/>
      <c r="JN93" s="116"/>
      <c r="JO93" s="116"/>
      <c r="JP93" s="116"/>
      <c r="JQ93" s="116"/>
      <c r="JR93" s="116"/>
      <c r="JS93" s="116"/>
      <c r="JT93" s="116"/>
      <c r="JU93" s="116"/>
      <c r="JV93" s="116"/>
      <c r="JW93" s="116"/>
      <c r="JX93" s="116"/>
      <c r="JY93" s="116"/>
      <c r="JZ93" s="116"/>
      <c r="KA93" s="116"/>
      <c r="KB93" s="116"/>
      <c r="KC93" s="116"/>
      <c r="KD93" s="116"/>
      <c r="KE93" s="116"/>
      <c r="KF93" s="116"/>
      <c r="KG93" s="116"/>
      <c r="KH93" s="116"/>
      <c r="KI93" s="116"/>
      <c r="KJ93" s="116"/>
      <c r="KK93" s="116"/>
      <c r="KL93" s="116"/>
      <c r="KM93" s="116"/>
      <c r="KN93" s="116"/>
      <c r="KO93" s="116"/>
      <c r="KP93" s="116"/>
      <c r="KQ93" s="116"/>
      <c r="KR93" s="116"/>
      <c r="KS93" s="116"/>
      <c r="KT93" s="116"/>
      <c r="KU93" s="116"/>
      <c r="KV93" s="116"/>
      <c r="KW93" s="116"/>
      <c r="KX93" s="116"/>
      <c r="KY93" s="116"/>
      <c r="KZ93" s="116"/>
      <c r="LA93" s="116"/>
      <c r="LB93" s="116"/>
      <c r="LC93" s="116"/>
      <c r="LD93" s="116"/>
      <c r="LE93" s="116"/>
      <c r="LF93" s="116"/>
      <c r="LG93" s="116"/>
      <c r="LH93" s="116"/>
      <c r="LI93" s="116"/>
      <c r="LJ93" s="116"/>
      <c r="LK93" s="116"/>
      <c r="LL93" s="116"/>
      <c r="LM93" s="116"/>
      <c r="LN93" s="116"/>
      <c r="LO93" s="116"/>
      <c r="LP93" s="116"/>
      <c r="LQ93" s="116"/>
      <c r="LR93" s="116"/>
      <c r="LS93" s="116"/>
      <c r="LT93" s="116"/>
      <c r="LU93" s="116"/>
      <c r="LV93" s="116"/>
      <c r="LW93" s="116"/>
      <c r="LX93" s="116"/>
      <c r="LY93" s="116"/>
      <c r="LZ93" s="116"/>
      <c r="MA93" s="116"/>
      <c r="MB93" s="116"/>
      <c r="MC93" s="116"/>
      <c r="MD93" s="116"/>
      <c r="ME93" s="116"/>
      <c r="MF93" s="116"/>
      <c r="MG93" s="116"/>
      <c r="MH93" s="116"/>
      <c r="MI93" s="116"/>
      <c r="MJ93" s="116"/>
      <c r="MK93" s="116"/>
      <c r="ML93" s="116"/>
      <c r="MM93" s="116"/>
      <c r="MN93" s="116"/>
      <c r="MO93" s="116"/>
      <c r="MP93" s="116"/>
      <c r="MQ93" s="116"/>
      <c r="MR93" s="116"/>
      <c r="MS93" s="116"/>
      <c r="MT93" s="116"/>
      <c r="MU93" s="116"/>
      <c r="MV93" s="116"/>
      <c r="MW93" s="116"/>
      <c r="MX93" s="116"/>
      <c r="MY93" s="116"/>
      <c r="MZ93" s="116"/>
      <c r="NA93" s="116"/>
      <c r="NB93" s="116"/>
      <c r="NC93" s="116"/>
      <c r="ND93" s="116"/>
      <c r="NE93" s="116"/>
      <c r="NF93" s="116"/>
      <c r="NG93" s="116"/>
      <c r="NH93" s="116"/>
      <c r="NI93" s="116"/>
      <c r="NJ93" s="116"/>
      <c r="NK93" s="116"/>
      <c r="NL93" s="116"/>
      <c r="NM93" s="116"/>
      <c r="NN93" s="116"/>
      <c r="NO93" s="116"/>
      <c r="NP93" s="116"/>
      <c r="NQ93" s="116"/>
      <c r="NR93" s="116"/>
      <c r="NS93" s="116"/>
      <c r="NT93" s="116"/>
      <c r="NU93" s="116"/>
      <c r="NV93" s="116"/>
      <c r="NW93" s="116"/>
      <c r="NX93" s="116"/>
      <c r="NY93" s="116"/>
      <c r="NZ93" s="116"/>
      <c r="OA93" s="116"/>
      <c r="OB93" s="116"/>
      <c r="OC93" s="116"/>
    </row>
    <row r="94" spans="1:393" s="117" customFormat="1">
      <c r="A94" s="111">
        <v>35605</v>
      </c>
      <c r="B94" s="112" t="s">
        <v>1334</v>
      </c>
      <c r="C94" s="113">
        <v>4785488.05</v>
      </c>
      <c r="D94" s="114">
        <v>2.4395200000000001E-3</v>
      </c>
      <c r="E94" s="114">
        <v>2.3795999999999999E-3</v>
      </c>
      <c r="F94" s="115">
        <v>2.41705E-3</v>
      </c>
      <c r="G94" s="116"/>
      <c r="H94" s="116"/>
      <c r="I94" s="116"/>
      <c r="J94" s="116"/>
      <c r="K94" s="116"/>
      <c r="L94" s="116"/>
      <c r="M94" s="116"/>
      <c r="N94" s="116"/>
      <c r="O94" s="116"/>
      <c r="P94" s="116"/>
      <c r="Q94" s="116"/>
      <c r="R94" s="116"/>
      <c r="S94" s="116"/>
      <c r="T94" s="116"/>
      <c r="U94" s="116"/>
      <c r="V94" s="116"/>
      <c r="W94" s="116"/>
      <c r="X94" s="116"/>
      <c r="Y94" s="116"/>
      <c r="Z94" s="116"/>
      <c r="AA94" s="116"/>
      <c r="AB94" s="116"/>
      <c r="AC94" s="116"/>
      <c r="AD94" s="116"/>
      <c r="AE94" s="116"/>
      <c r="AF94" s="116"/>
      <c r="AG94" s="116"/>
      <c r="AH94" s="116"/>
      <c r="AI94" s="116"/>
      <c r="AJ94" s="116"/>
      <c r="AK94" s="116"/>
      <c r="AL94" s="116"/>
      <c r="AM94" s="116"/>
      <c r="AN94" s="116"/>
      <c r="AO94" s="116"/>
      <c r="AP94" s="116"/>
      <c r="AQ94" s="116"/>
      <c r="AR94" s="116"/>
      <c r="AS94" s="116"/>
      <c r="AT94" s="116"/>
      <c r="AU94" s="116"/>
      <c r="AV94" s="116"/>
      <c r="AW94" s="116"/>
      <c r="AX94" s="116"/>
      <c r="AY94" s="116"/>
      <c r="AZ94" s="116"/>
      <c r="BA94" s="116"/>
      <c r="BB94" s="116"/>
      <c r="BC94" s="116"/>
      <c r="BD94" s="116"/>
      <c r="BE94" s="116"/>
      <c r="BF94" s="116"/>
      <c r="BG94" s="116"/>
      <c r="BH94" s="116"/>
      <c r="BI94" s="116"/>
      <c r="BJ94" s="116"/>
      <c r="BK94" s="116"/>
      <c r="BL94" s="116"/>
      <c r="BM94" s="116"/>
      <c r="BN94" s="116"/>
      <c r="BO94" s="116"/>
      <c r="BP94" s="116"/>
      <c r="BQ94" s="116"/>
      <c r="BR94" s="116"/>
      <c r="BS94" s="116"/>
      <c r="BT94" s="116"/>
      <c r="BU94" s="116"/>
      <c r="BV94" s="116"/>
      <c r="BW94" s="116"/>
      <c r="BX94" s="116"/>
      <c r="BY94" s="116"/>
      <c r="BZ94" s="116"/>
      <c r="CA94" s="116"/>
      <c r="CB94" s="116"/>
      <c r="CC94" s="116"/>
      <c r="CD94" s="116"/>
      <c r="CE94" s="116"/>
      <c r="CF94" s="116"/>
      <c r="CG94" s="116"/>
      <c r="CH94" s="116"/>
      <c r="CI94" s="116"/>
      <c r="CJ94" s="116"/>
      <c r="CK94" s="116"/>
      <c r="CL94" s="116"/>
      <c r="CM94" s="116"/>
      <c r="CN94" s="116"/>
      <c r="CO94" s="116"/>
      <c r="CP94" s="116"/>
      <c r="CQ94" s="116"/>
      <c r="CR94" s="116"/>
      <c r="CS94" s="116"/>
      <c r="CT94" s="116"/>
      <c r="CU94" s="116"/>
      <c r="CV94" s="116"/>
      <c r="CW94" s="116"/>
      <c r="CX94" s="116"/>
      <c r="CY94" s="116"/>
      <c r="CZ94" s="116"/>
      <c r="DA94" s="116"/>
      <c r="DB94" s="116"/>
      <c r="DC94" s="116"/>
      <c r="DD94" s="116"/>
      <c r="DE94" s="116"/>
      <c r="DF94" s="116"/>
      <c r="DG94" s="116"/>
      <c r="DH94" s="116"/>
      <c r="DI94" s="116"/>
      <c r="DJ94" s="116"/>
      <c r="DK94" s="116"/>
      <c r="DL94" s="116"/>
      <c r="DM94" s="116"/>
      <c r="DN94" s="116"/>
      <c r="DO94" s="116"/>
      <c r="DP94" s="116"/>
      <c r="DQ94" s="116"/>
      <c r="DR94" s="116"/>
      <c r="DS94" s="116"/>
      <c r="DT94" s="116"/>
      <c r="DU94" s="116"/>
      <c r="DV94" s="116"/>
      <c r="DW94" s="116"/>
      <c r="DX94" s="116"/>
      <c r="DY94" s="116"/>
      <c r="DZ94" s="116"/>
      <c r="EA94" s="116"/>
      <c r="EB94" s="116"/>
      <c r="EC94" s="116"/>
      <c r="ED94" s="116"/>
      <c r="EE94" s="116"/>
      <c r="EF94" s="116"/>
      <c r="EG94" s="116"/>
      <c r="EH94" s="116"/>
      <c r="EI94" s="116"/>
      <c r="EJ94" s="116"/>
      <c r="EK94" s="116"/>
      <c r="EL94" s="116"/>
      <c r="EM94" s="116"/>
      <c r="EN94" s="116"/>
      <c r="EO94" s="116"/>
      <c r="EP94" s="116"/>
      <c r="EQ94" s="116"/>
      <c r="ER94" s="116"/>
      <c r="ES94" s="116"/>
      <c r="ET94" s="116"/>
      <c r="EU94" s="116"/>
      <c r="EV94" s="116"/>
      <c r="EW94" s="116"/>
      <c r="EX94" s="116"/>
      <c r="EY94" s="116"/>
      <c r="EZ94" s="116"/>
      <c r="FA94" s="116"/>
      <c r="FB94" s="116"/>
      <c r="FC94" s="116"/>
      <c r="FD94" s="116"/>
      <c r="FE94" s="116"/>
      <c r="FF94" s="116"/>
      <c r="FG94" s="116"/>
      <c r="FH94" s="116"/>
      <c r="FI94" s="116"/>
      <c r="FJ94" s="116"/>
      <c r="FK94" s="116"/>
      <c r="FL94" s="116"/>
      <c r="FM94" s="116"/>
      <c r="FN94" s="116"/>
      <c r="FO94" s="116"/>
      <c r="FP94" s="116"/>
      <c r="FQ94" s="116"/>
      <c r="FR94" s="116"/>
      <c r="FS94" s="116"/>
      <c r="FT94" s="116"/>
      <c r="FU94" s="116"/>
      <c r="FV94" s="116"/>
      <c r="FW94" s="116"/>
      <c r="FX94" s="116"/>
      <c r="FY94" s="116"/>
      <c r="FZ94" s="116"/>
      <c r="GA94" s="116"/>
      <c r="GB94" s="116"/>
      <c r="GC94" s="116"/>
      <c r="GD94" s="116"/>
      <c r="GE94" s="116"/>
      <c r="GF94" s="116"/>
      <c r="GG94" s="116"/>
      <c r="GH94" s="116"/>
      <c r="GI94" s="116"/>
      <c r="GJ94" s="116"/>
      <c r="GK94" s="116"/>
      <c r="GL94" s="116"/>
      <c r="GM94" s="116"/>
      <c r="GN94" s="116"/>
      <c r="GO94" s="116"/>
      <c r="GP94" s="116"/>
      <c r="GQ94" s="116"/>
      <c r="GR94" s="116"/>
      <c r="GS94" s="116"/>
      <c r="GT94" s="116"/>
      <c r="GU94" s="116"/>
      <c r="GV94" s="116"/>
      <c r="GW94" s="116"/>
      <c r="GX94" s="116"/>
      <c r="GY94" s="116"/>
      <c r="GZ94" s="116"/>
      <c r="HA94" s="116"/>
      <c r="HB94" s="116"/>
      <c r="HC94" s="116"/>
      <c r="HD94" s="116"/>
      <c r="HE94" s="116"/>
      <c r="HF94" s="116"/>
      <c r="HG94" s="116"/>
      <c r="HH94" s="116"/>
      <c r="HI94" s="116"/>
      <c r="HJ94" s="116"/>
      <c r="HK94" s="116"/>
      <c r="HL94" s="116"/>
      <c r="HM94" s="116"/>
      <c r="HN94" s="116"/>
      <c r="HO94" s="116"/>
      <c r="HP94" s="116"/>
      <c r="HQ94" s="116"/>
      <c r="HR94" s="116"/>
      <c r="HS94" s="116"/>
      <c r="HT94" s="116"/>
      <c r="HU94" s="116"/>
      <c r="HV94" s="116"/>
      <c r="HW94" s="116"/>
      <c r="HX94" s="116"/>
      <c r="HY94" s="116"/>
      <c r="HZ94" s="116"/>
      <c r="IA94" s="116"/>
      <c r="IB94" s="116"/>
      <c r="IC94" s="116"/>
      <c r="ID94" s="116"/>
      <c r="IE94" s="116"/>
      <c r="IF94" s="116"/>
      <c r="IG94" s="116"/>
      <c r="IH94" s="116"/>
      <c r="II94" s="116"/>
      <c r="IJ94" s="116"/>
      <c r="IK94" s="116"/>
      <c r="IL94" s="116"/>
      <c r="IM94" s="116"/>
      <c r="IN94" s="116"/>
      <c r="IO94" s="116"/>
      <c r="IP94" s="116"/>
      <c r="IQ94" s="116"/>
      <c r="IR94" s="116"/>
      <c r="IS94" s="116"/>
      <c r="IT94" s="116"/>
      <c r="IU94" s="116"/>
      <c r="IV94" s="116"/>
      <c r="IW94" s="116"/>
      <c r="IX94" s="116"/>
      <c r="IY94" s="116"/>
      <c r="IZ94" s="116"/>
      <c r="JA94" s="116"/>
      <c r="JB94" s="116"/>
      <c r="JC94" s="116"/>
      <c r="JD94" s="116"/>
      <c r="JE94" s="116"/>
      <c r="JF94" s="116"/>
      <c r="JG94" s="116"/>
      <c r="JH94" s="116"/>
      <c r="JI94" s="116"/>
      <c r="JJ94" s="116"/>
      <c r="JK94" s="116"/>
      <c r="JL94" s="116"/>
      <c r="JM94" s="116"/>
      <c r="JN94" s="116"/>
      <c r="JO94" s="116"/>
      <c r="JP94" s="116"/>
      <c r="JQ94" s="116"/>
      <c r="JR94" s="116"/>
      <c r="JS94" s="116"/>
      <c r="JT94" s="116"/>
      <c r="JU94" s="116"/>
      <c r="JV94" s="116"/>
      <c r="JW94" s="116"/>
      <c r="JX94" s="116"/>
      <c r="JY94" s="116"/>
      <c r="JZ94" s="116"/>
      <c r="KA94" s="116"/>
      <c r="KB94" s="116"/>
      <c r="KC94" s="116"/>
      <c r="KD94" s="116"/>
      <c r="KE94" s="116"/>
      <c r="KF94" s="116"/>
      <c r="KG94" s="116"/>
      <c r="KH94" s="116"/>
      <c r="KI94" s="116"/>
      <c r="KJ94" s="116"/>
      <c r="KK94" s="116"/>
      <c r="KL94" s="116"/>
      <c r="KM94" s="116"/>
      <c r="KN94" s="116"/>
      <c r="KO94" s="116"/>
      <c r="KP94" s="116"/>
      <c r="KQ94" s="116"/>
      <c r="KR94" s="116"/>
      <c r="KS94" s="116"/>
      <c r="KT94" s="116"/>
      <c r="KU94" s="116"/>
      <c r="KV94" s="116"/>
      <c r="KW94" s="116"/>
      <c r="KX94" s="116"/>
      <c r="KY94" s="116"/>
      <c r="KZ94" s="116"/>
      <c r="LA94" s="116"/>
      <c r="LB94" s="116"/>
      <c r="LC94" s="116"/>
      <c r="LD94" s="116"/>
      <c r="LE94" s="116"/>
      <c r="LF94" s="116"/>
      <c r="LG94" s="116"/>
      <c r="LH94" s="116"/>
      <c r="LI94" s="116"/>
      <c r="LJ94" s="116"/>
      <c r="LK94" s="116"/>
      <c r="LL94" s="116"/>
      <c r="LM94" s="116"/>
      <c r="LN94" s="116"/>
      <c r="LO94" s="116"/>
      <c r="LP94" s="116"/>
      <c r="LQ94" s="116"/>
      <c r="LR94" s="116"/>
      <c r="LS94" s="116"/>
      <c r="LT94" s="116"/>
      <c r="LU94" s="116"/>
      <c r="LV94" s="116"/>
      <c r="LW94" s="116"/>
      <c r="LX94" s="116"/>
      <c r="LY94" s="116"/>
      <c r="LZ94" s="116"/>
      <c r="MA94" s="116"/>
      <c r="MB94" s="116"/>
      <c r="MC94" s="116"/>
      <c r="MD94" s="116"/>
      <c r="ME94" s="116"/>
      <c r="MF94" s="116"/>
      <c r="MG94" s="116"/>
      <c r="MH94" s="116"/>
      <c r="MI94" s="116"/>
      <c r="MJ94" s="116"/>
      <c r="MK94" s="116"/>
      <c r="ML94" s="116"/>
      <c r="MM94" s="116"/>
      <c r="MN94" s="116"/>
      <c r="MO94" s="116"/>
      <c r="MP94" s="116"/>
      <c r="MQ94" s="116"/>
      <c r="MR94" s="116"/>
      <c r="MS94" s="116"/>
      <c r="MT94" s="116"/>
      <c r="MU94" s="116"/>
      <c r="MV94" s="116"/>
      <c r="MW94" s="116"/>
      <c r="MX94" s="116"/>
      <c r="MY94" s="116"/>
      <c r="MZ94" s="116"/>
      <c r="NA94" s="116"/>
      <c r="NB94" s="116"/>
      <c r="NC94" s="116"/>
      <c r="ND94" s="116"/>
      <c r="NE94" s="116"/>
      <c r="NF94" s="116"/>
      <c r="NG94" s="116"/>
      <c r="NH94" s="116"/>
      <c r="NI94" s="116"/>
      <c r="NJ94" s="116"/>
      <c r="NK94" s="116"/>
      <c r="NL94" s="116"/>
      <c r="NM94" s="116"/>
      <c r="NN94" s="116"/>
      <c r="NO94" s="116"/>
      <c r="NP94" s="116"/>
      <c r="NQ94" s="116"/>
      <c r="NR94" s="116"/>
      <c r="NS94" s="116"/>
      <c r="NT94" s="116"/>
      <c r="NU94" s="116"/>
      <c r="NV94" s="116"/>
      <c r="NW94" s="116"/>
      <c r="NX94" s="116"/>
      <c r="NY94" s="116"/>
      <c r="NZ94" s="116"/>
      <c r="OA94" s="116"/>
      <c r="OB94" s="116"/>
      <c r="OC94" s="116"/>
    </row>
    <row r="95" spans="1:393" s="117" customFormat="1">
      <c r="A95" s="111">
        <v>35607</v>
      </c>
      <c r="B95" s="112" t="s">
        <v>1335</v>
      </c>
      <c r="C95" s="113">
        <v>2628114.31</v>
      </c>
      <c r="D95" s="114">
        <v>1.33975E-3</v>
      </c>
      <c r="E95" s="114">
        <v>1.3068400000000001E-3</v>
      </c>
      <c r="F95" s="115">
        <v>1.32741E-3</v>
      </c>
      <c r="G95" s="116"/>
      <c r="H95" s="116"/>
      <c r="I95" s="116"/>
      <c r="J95" s="116"/>
      <c r="K95" s="116"/>
      <c r="L95" s="116"/>
      <c r="M95" s="116"/>
      <c r="N95" s="116"/>
      <c r="O95" s="116"/>
      <c r="P95" s="116"/>
      <c r="Q95" s="116"/>
      <c r="R95" s="116"/>
      <c r="S95" s="116"/>
      <c r="T95" s="116"/>
      <c r="U95" s="116"/>
      <c r="V95" s="116"/>
      <c r="W95" s="116"/>
      <c r="X95" s="116"/>
      <c r="Y95" s="116"/>
      <c r="Z95" s="116"/>
      <c r="AA95" s="116"/>
      <c r="AB95" s="116"/>
      <c r="AC95" s="116"/>
      <c r="AD95" s="116"/>
      <c r="AE95" s="116"/>
      <c r="AF95" s="116"/>
      <c r="AG95" s="116"/>
      <c r="AH95" s="116"/>
      <c r="AI95" s="116"/>
      <c r="AJ95" s="116"/>
      <c r="AK95" s="116"/>
      <c r="AL95" s="116"/>
      <c r="AM95" s="116"/>
      <c r="AN95" s="116"/>
      <c r="AO95" s="116"/>
      <c r="AP95" s="116"/>
      <c r="AQ95" s="116"/>
      <c r="AR95" s="116"/>
      <c r="AS95" s="116"/>
      <c r="AT95" s="116"/>
      <c r="AU95" s="116"/>
      <c r="AV95" s="116"/>
      <c r="AW95" s="116"/>
      <c r="AX95" s="116"/>
      <c r="AY95" s="116"/>
      <c r="AZ95" s="116"/>
      <c r="BA95" s="116"/>
      <c r="BB95" s="116"/>
      <c r="BC95" s="116"/>
      <c r="BD95" s="116"/>
      <c r="BE95" s="116"/>
      <c r="BF95" s="116"/>
      <c r="BG95" s="116"/>
      <c r="BH95" s="116"/>
      <c r="BI95" s="116"/>
      <c r="BJ95" s="116"/>
      <c r="BK95" s="116"/>
      <c r="BL95" s="116"/>
      <c r="BM95" s="116"/>
      <c r="BN95" s="116"/>
      <c r="BO95" s="116"/>
      <c r="BP95" s="116"/>
      <c r="BQ95" s="116"/>
      <c r="BR95" s="116"/>
      <c r="BS95" s="116"/>
      <c r="BT95" s="116"/>
      <c r="BU95" s="116"/>
      <c r="BV95" s="116"/>
      <c r="BW95" s="116"/>
      <c r="BX95" s="116"/>
      <c r="BY95" s="116"/>
      <c r="BZ95" s="116"/>
      <c r="CA95" s="116"/>
      <c r="CB95" s="116"/>
      <c r="CC95" s="116"/>
      <c r="CD95" s="116"/>
      <c r="CE95" s="116"/>
      <c r="CF95" s="116"/>
      <c r="CG95" s="116"/>
      <c r="CH95" s="116"/>
      <c r="CI95" s="116"/>
      <c r="CJ95" s="116"/>
      <c r="CK95" s="116"/>
      <c r="CL95" s="116"/>
      <c r="CM95" s="116"/>
      <c r="CN95" s="116"/>
      <c r="CO95" s="116"/>
      <c r="CP95" s="116"/>
      <c r="CQ95" s="116"/>
      <c r="CR95" s="116"/>
      <c r="CS95" s="116"/>
      <c r="CT95" s="116"/>
      <c r="CU95" s="116"/>
      <c r="CV95" s="116"/>
      <c r="CW95" s="116"/>
      <c r="CX95" s="116"/>
      <c r="CY95" s="116"/>
      <c r="CZ95" s="116"/>
      <c r="DA95" s="116"/>
      <c r="DB95" s="116"/>
      <c r="DC95" s="116"/>
      <c r="DD95" s="116"/>
      <c r="DE95" s="116"/>
      <c r="DF95" s="116"/>
      <c r="DG95" s="116"/>
      <c r="DH95" s="116"/>
      <c r="DI95" s="116"/>
      <c r="DJ95" s="116"/>
      <c r="DK95" s="116"/>
      <c r="DL95" s="116"/>
      <c r="DM95" s="116"/>
      <c r="DN95" s="116"/>
      <c r="DO95" s="116"/>
      <c r="DP95" s="116"/>
      <c r="DQ95" s="116"/>
      <c r="DR95" s="116"/>
      <c r="DS95" s="116"/>
      <c r="DT95" s="116"/>
      <c r="DU95" s="116"/>
      <c r="DV95" s="116"/>
      <c r="DW95" s="116"/>
      <c r="DX95" s="116"/>
      <c r="DY95" s="116"/>
      <c r="DZ95" s="116"/>
      <c r="EA95" s="116"/>
      <c r="EB95" s="116"/>
      <c r="EC95" s="116"/>
      <c r="ED95" s="116"/>
      <c r="EE95" s="116"/>
      <c r="EF95" s="116"/>
      <c r="EG95" s="116"/>
      <c r="EH95" s="116"/>
      <c r="EI95" s="116"/>
      <c r="EJ95" s="116"/>
      <c r="EK95" s="116"/>
      <c r="EL95" s="116"/>
      <c r="EM95" s="116"/>
      <c r="EN95" s="116"/>
      <c r="EO95" s="116"/>
      <c r="EP95" s="116"/>
      <c r="EQ95" s="116"/>
      <c r="ER95" s="116"/>
      <c r="ES95" s="116"/>
      <c r="ET95" s="116"/>
      <c r="EU95" s="116"/>
      <c r="EV95" s="116"/>
      <c r="EW95" s="116"/>
      <c r="EX95" s="116"/>
      <c r="EY95" s="116"/>
      <c r="EZ95" s="116"/>
      <c r="FA95" s="116"/>
      <c r="FB95" s="116"/>
      <c r="FC95" s="116"/>
      <c r="FD95" s="116"/>
      <c r="FE95" s="116"/>
      <c r="FF95" s="116"/>
      <c r="FG95" s="116"/>
      <c r="FH95" s="116"/>
      <c r="FI95" s="116"/>
      <c r="FJ95" s="116"/>
      <c r="FK95" s="116"/>
      <c r="FL95" s="116"/>
      <c r="FM95" s="116"/>
      <c r="FN95" s="116"/>
      <c r="FO95" s="116"/>
      <c r="FP95" s="116"/>
      <c r="FQ95" s="116"/>
      <c r="FR95" s="116"/>
      <c r="FS95" s="116"/>
      <c r="FT95" s="116"/>
      <c r="FU95" s="116"/>
      <c r="FV95" s="116"/>
      <c r="FW95" s="116"/>
      <c r="FX95" s="116"/>
      <c r="FY95" s="116"/>
      <c r="FZ95" s="116"/>
      <c r="GA95" s="116"/>
      <c r="GB95" s="116"/>
      <c r="GC95" s="116"/>
      <c r="GD95" s="116"/>
      <c r="GE95" s="116"/>
      <c r="GF95" s="116"/>
      <c r="GG95" s="116"/>
      <c r="GH95" s="116"/>
      <c r="GI95" s="116"/>
      <c r="GJ95" s="116"/>
      <c r="GK95" s="116"/>
      <c r="GL95" s="116"/>
      <c r="GM95" s="116"/>
      <c r="GN95" s="116"/>
      <c r="GO95" s="116"/>
      <c r="GP95" s="116"/>
      <c r="GQ95" s="116"/>
      <c r="GR95" s="116"/>
      <c r="GS95" s="116"/>
      <c r="GT95" s="116"/>
      <c r="GU95" s="116"/>
      <c r="GV95" s="116"/>
      <c r="GW95" s="116"/>
      <c r="GX95" s="116"/>
      <c r="GY95" s="116"/>
      <c r="GZ95" s="116"/>
      <c r="HA95" s="116"/>
      <c r="HB95" s="116"/>
      <c r="HC95" s="116"/>
      <c r="HD95" s="116"/>
      <c r="HE95" s="116"/>
      <c r="HF95" s="116"/>
      <c r="HG95" s="116"/>
      <c r="HH95" s="116"/>
      <c r="HI95" s="116"/>
      <c r="HJ95" s="116"/>
      <c r="HK95" s="116"/>
      <c r="HL95" s="116"/>
      <c r="HM95" s="116"/>
      <c r="HN95" s="116"/>
      <c r="HO95" s="116"/>
      <c r="HP95" s="116"/>
      <c r="HQ95" s="116"/>
      <c r="HR95" s="116"/>
      <c r="HS95" s="116"/>
      <c r="HT95" s="116"/>
      <c r="HU95" s="116"/>
      <c r="HV95" s="116"/>
      <c r="HW95" s="116"/>
      <c r="HX95" s="116"/>
      <c r="HY95" s="116"/>
      <c r="HZ95" s="116"/>
      <c r="IA95" s="116"/>
      <c r="IB95" s="116"/>
      <c r="IC95" s="116"/>
      <c r="ID95" s="116"/>
      <c r="IE95" s="116"/>
      <c r="IF95" s="116"/>
      <c r="IG95" s="116"/>
      <c r="IH95" s="116"/>
      <c r="II95" s="116"/>
      <c r="IJ95" s="116"/>
      <c r="IK95" s="116"/>
      <c r="IL95" s="116"/>
      <c r="IM95" s="116"/>
      <c r="IN95" s="116"/>
      <c r="IO95" s="116"/>
      <c r="IP95" s="116"/>
      <c r="IQ95" s="116"/>
      <c r="IR95" s="116"/>
      <c r="IS95" s="116"/>
      <c r="IT95" s="116"/>
      <c r="IU95" s="116"/>
      <c r="IV95" s="116"/>
      <c r="IW95" s="116"/>
      <c r="IX95" s="116"/>
      <c r="IY95" s="116"/>
      <c r="IZ95" s="116"/>
      <c r="JA95" s="116"/>
      <c r="JB95" s="116"/>
      <c r="JC95" s="116"/>
      <c r="JD95" s="116"/>
      <c r="JE95" s="116"/>
      <c r="JF95" s="116"/>
      <c r="JG95" s="116"/>
      <c r="JH95" s="116"/>
      <c r="JI95" s="116"/>
      <c r="JJ95" s="116"/>
      <c r="JK95" s="116"/>
      <c r="JL95" s="116"/>
      <c r="JM95" s="116"/>
      <c r="JN95" s="116"/>
      <c r="JO95" s="116"/>
      <c r="JP95" s="116"/>
      <c r="JQ95" s="116"/>
      <c r="JR95" s="116"/>
      <c r="JS95" s="116"/>
      <c r="JT95" s="116"/>
      <c r="JU95" s="116"/>
      <c r="JV95" s="116"/>
      <c r="JW95" s="116"/>
      <c r="JX95" s="116"/>
      <c r="JY95" s="116"/>
      <c r="JZ95" s="116"/>
      <c r="KA95" s="116"/>
      <c r="KB95" s="116"/>
      <c r="KC95" s="116"/>
      <c r="KD95" s="116"/>
      <c r="KE95" s="116"/>
      <c r="KF95" s="116"/>
      <c r="KG95" s="116"/>
      <c r="KH95" s="116"/>
      <c r="KI95" s="116"/>
      <c r="KJ95" s="116"/>
      <c r="KK95" s="116"/>
      <c r="KL95" s="116"/>
      <c r="KM95" s="116"/>
      <c r="KN95" s="116"/>
      <c r="KO95" s="116"/>
      <c r="KP95" s="116"/>
      <c r="KQ95" s="116"/>
      <c r="KR95" s="116"/>
      <c r="KS95" s="116"/>
      <c r="KT95" s="116"/>
      <c r="KU95" s="116"/>
      <c r="KV95" s="116"/>
      <c r="KW95" s="116"/>
      <c r="KX95" s="116"/>
      <c r="KY95" s="116"/>
      <c r="KZ95" s="116"/>
      <c r="LA95" s="116"/>
      <c r="LB95" s="116"/>
      <c r="LC95" s="116"/>
      <c r="LD95" s="116"/>
      <c r="LE95" s="116"/>
      <c r="LF95" s="116"/>
      <c r="LG95" s="116"/>
      <c r="LH95" s="116"/>
      <c r="LI95" s="116"/>
      <c r="LJ95" s="116"/>
      <c r="LK95" s="116"/>
      <c r="LL95" s="116"/>
      <c r="LM95" s="116"/>
      <c r="LN95" s="116"/>
      <c r="LO95" s="116"/>
      <c r="LP95" s="116"/>
      <c r="LQ95" s="116"/>
      <c r="LR95" s="116"/>
      <c r="LS95" s="116"/>
      <c r="LT95" s="116"/>
      <c r="LU95" s="116"/>
      <c r="LV95" s="116"/>
      <c r="LW95" s="116"/>
      <c r="LX95" s="116"/>
      <c r="LY95" s="116"/>
      <c r="LZ95" s="116"/>
      <c r="MA95" s="116"/>
      <c r="MB95" s="116"/>
      <c r="MC95" s="116"/>
      <c r="MD95" s="116"/>
      <c r="ME95" s="116"/>
      <c r="MF95" s="116"/>
      <c r="MG95" s="116"/>
      <c r="MH95" s="116"/>
      <c r="MI95" s="116"/>
      <c r="MJ95" s="116"/>
      <c r="MK95" s="116"/>
      <c r="ML95" s="116"/>
      <c r="MM95" s="116"/>
      <c r="MN95" s="116"/>
      <c r="MO95" s="116"/>
      <c r="MP95" s="116"/>
      <c r="MQ95" s="116"/>
      <c r="MR95" s="116"/>
      <c r="MS95" s="116"/>
      <c r="MT95" s="116"/>
      <c r="MU95" s="116"/>
      <c r="MV95" s="116"/>
      <c r="MW95" s="116"/>
      <c r="MX95" s="116"/>
      <c r="MY95" s="116"/>
      <c r="MZ95" s="116"/>
      <c r="NA95" s="116"/>
      <c r="NB95" s="116"/>
      <c r="NC95" s="116"/>
      <c r="ND95" s="116"/>
      <c r="NE95" s="116"/>
      <c r="NF95" s="116"/>
      <c r="NG95" s="116"/>
      <c r="NH95" s="116"/>
      <c r="NI95" s="116"/>
      <c r="NJ95" s="116"/>
      <c r="NK95" s="116"/>
      <c r="NL95" s="116"/>
      <c r="NM95" s="116"/>
      <c r="NN95" s="116"/>
      <c r="NO95" s="116"/>
      <c r="NP95" s="116"/>
      <c r="NQ95" s="116"/>
      <c r="NR95" s="116"/>
      <c r="NS95" s="116"/>
      <c r="NT95" s="116"/>
      <c r="NU95" s="116"/>
      <c r="NV95" s="116"/>
      <c r="NW95" s="116"/>
      <c r="NX95" s="116"/>
      <c r="NY95" s="116"/>
      <c r="NZ95" s="116"/>
      <c r="OA95" s="116"/>
      <c r="OB95" s="116"/>
      <c r="OC95" s="116"/>
    </row>
    <row r="96" spans="1:393" s="117" customFormat="1">
      <c r="A96" s="111">
        <v>35609</v>
      </c>
      <c r="B96" s="112" t="s">
        <v>1336</v>
      </c>
      <c r="C96" s="113">
        <v>1908831.63</v>
      </c>
      <c r="D96" s="114">
        <v>9.7307000000000003E-4</v>
      </c>
      <c r="E96" s="114">
        <v>9.4917000000000005E-4</v>
      </c>
      <c r="F96" s="115">
        <v>9.6411000000000001E-4</v>
      </c>
      <c r="G96" s="116"/>
      <c r="H96" s="116"/>
      <c r="I96" s="116"/>
      <c r="J96" s="116"/>
      <c r="K96" s="116"/>
      <c r="L96" s="116"/>
      <c r="M96" s="116"/>
      <c r="N96" s="116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  <c r="Z96" s="116"/>
      <c r="AA96" s="116"/>
      <c r="AB96" s="116"/>
      <c r="AC96" s="116"/>
      <c r="AD96" s="116"/>
      <c r="AE96" s="116"/>
      <c r="AF96" s="116"/>
      <c r="AG96" s="116"/>
      <c r="AH96" s="116"/>
      <c r="AI96" s="116"/>
      <c r="AJ96" s="116"/>
      <c r="AK96" s="116"/>
      <c r="AL96" s="116"/>
      <c r="AM96" s="116"/>
      <c r="AN96" s="116"/>
      <c r="AO96" s="116"/>
      <c r="AP96" s="116"/>
      <c r="AQ96" s="116"/>
      <c r="AR96" s="116"/>
      <c r="AS96" s="116"/>
      <c r="AT96" s="116"/>
      <c r="AU96" s="116"/>
      <c r="AV96" s="116"/>
      <c r="AW96" s="116"/>
      <c r="AX96" s="116"/>
      <c r="AY96" s="116"/>
      <c r="AZ96" s="116"/>
      <c r="BA96" s="116"/>
      <c r="BB96" s="116"/>
      <c r="BC96" s="116"/>
      <c r="BD96" s="116"/>
      <c r="BE96" s="116"/>
      <c r="BF96" s="116"/>
      <c r="BG96" s="116"/>
      <c r="BH96" s="116"/>
      <c r="BI96" s="116"/>
      <c r="BJ96" s="116"/>
      <c r="BK96" s="116"/>
      <c r="BL96" s="116"/>
      <c r="BM96" s="116"/>
      <c r="BN96" s="116"/>
      <c r="BO96" s="116"/>
      <c r="BP96" s="116"/>
      <c r="BQ96" s="116"/>
      <c r="BR96" s="116"/>
      <c r="BS96" s="116"/>
      <c r="BT96" s="116"/>
      <c r="BU96" s="116"/>
      <c r="BV96" s="116"/>
      <c r="BW96" s="116"/>
      <c r="BX96" s="116"/>
      <c r="BY96" s="116"/>
      <c r="BZ96" s="116"/>
      <c r="CA96" s="116"/>
      <c r="CB96" s="116"/>
      <c r="CC96" s="116"/>
      <c r="CD96" s="116"/>
      <c r="CE96" s="116"/>
      <c r="CF96" s="116"/>
      <c r="CG96" s="116"/>
      <c r="CH96" s="116"/>
      <c r="CI96" s="116"/>
      <c r="CJ96" s="116"/>
      <c r="CK96" s="116"/>
      <c r="CL96" s="116"/>
      <c r="CM96" s="116"/>
      <c r="CN96" s="116"/>
      <c r="CO96" s="116"/>
      <c r="CP96" s="116"/>
      <c r="CQ96" s="116"/>
      <c r="CR96" s="116"/>
      <c r="CS96" s="116"/>
      <c r="CT96" s="116"/>
      <c r="CU96" s="116"/>
      <c r="CV96" s="116"/>
      <c r="CW96" s="116"/>
      <c r="CX96" s="116"/>
      <c r="CY96" s="116"/>
      <c r="CZ96" s="116"/>
      <c r="DA96" s="116"/>
      <c r="DB96" s="116"/>
      <c r="DC96" s="116"/>
      <c r="DD96" s="116"/>
      <c r="DE96" s="116"/>
      <c r="DF96" s="116"/>
      <c r="DG96" s="116"/>
      <c r="DH96" s="116"/>
      <c r="DI96" s="116"/>
      <c r="DJ96" s="116"/>
      <c r="DK96" s="116"/>
      <c r="DL96" s="116"/>
      <c r="DM96" s="116"/>
      <c r="DN96" s="116"/>
      <c r="DO96" s="116"/>
      <c r="DP96" s="116"/>
      <c r="DQ96" s="116"/>
      <c r="DR96" s="116"/>
      <c r="DS96" s="116"/>
      <c r="DT96" s="116"/>
      <c r="DU96" s="116"/>
      <c r="DV96" s="116"/>
      <c r="DW96" s="116"/>
      <c r="DX96" s="116"/>
      <c r="DY96" s="116"/>
      <c r="DZ96" s="116"/>
      <c r="EA96" s="116"/>
      <c r="EB96" s="116"/>
      <c r="EC96" s="116"/>
      <c r="ED96" s="116"/>
      <c r="EE96" s="116"/>
      <c r="EF96" s="116"/>
      <c r="EG96" s="116"/>
      <c r="EH96" s="116"/>
      <c r="EI96" s="116"/>
      <c r="EJ96" s="116"/>
      <c r="EK96" s="116"/>
      <c r="EL96" s="116"/>
      <c r="EM96" s="116"/>
      <c r="EN96" s="116"/>
      <c r="EO96" s="116"/>
      <c r="EP96" s="116"/>
      <c r="EQ96" s="116"/>
      <c r="ER96" s="116"/>
      <c r="ES96" s="116"/>
      <c r="ET96" s="116"/>
      <c r="EU96" s="116"/>
      <c r="EV96" s="116"/>
      <c r="EW96" s="116"/>
      <c r="EX96" s="116"/>
      <c r="EY96" s="116"/>
      <c r="EZ96" s="116"/>
      <c r="FA96" s="116"/>
      <c r="FB96" s="116"/>
      <c r="FC96" s="116"/>
      <c r="FD96" s="116"/>
      <c r="FE96" s="116"/>
      <c r="FF96" s="116"/>
      <c r="FG96" s="116"/>
      <c r="FH96" s="116"/>
      <c r="FI96" s="116"/>
      <c r="FJ96" s="116"/>
      <c r="FK96" s="116"/>
      <c r="FL96" s="116"/>
      <c r="FM96" s="116"/>
      <c r="FN96" s="116"/>
      <c r="FO96" s="116"/>
      <c r="FP96" s="116"/>
      <c r="FQ96" s="116"/>
      <c r="FR96" s="116"/>
      <c r="FS96" s="116"/>
      <c r="FT96" s="116"/>
      <c r="FU96" s="116"/>
      <c r="FV96" s="116"/>
      <c r="FW96" s="116"/>
      <c r="FX96" s="116"/>
      <c r="FY96" s="116"/>
      <c r="FZ96" s="116"/>
      <c r="GA96" s="116"/>
      <c r="GB96" s="116"/>
      <c r="GC96" s="116"/>
      <c r="GD96" s="116"/>
      <c r="GE96" s="116"/>
      <c r="GF96" s="116"/>
      <c r="GG96" s="116"/>
      <c r="GH96" s="116"/>
      <c r="GI96" s="116"/>
      <c r="GJ96" s="116"/>
      <c r="GK96" s="116"/>
      <c r="GL96" s="116"/>
      <c r="GM96" s="116"/>
      <c r="GN96" s="116"/>
      <c r="GO96" s="116"/>
      <c r="GP96" s="116"/>
      <c r="GQ96" s="116"/>
      <c r="GR96" s="116"/>
      <c r="GS96" s="116"/>
      <c r="GT96" s="116"/>
      <c r="GU96" s="116"/>
      <c r="GV96" s="116"/>
      <c r="GW96" s="116"/>
      <c r="GX96" s="116"/>
      <c r="GY96" s="116"/>
      <c r="GZ96" s="116"/>
      <c r="HA96" s="116"/>
      <c r="HB96" s="116"/>
      <c r="HC96" s="116"/>
      <c r="HD96" s="116"/>
      <c r="HE96" s="116"/>
      <c r="HF96" s="116"/>
      <c r="HG96" s="116"/>
      <c r="HH96" s="116"/>
      <c r="HI96" s="116"/>
      <c r="HJ96" s="116"/>
      <c r="HK96" s="116"/>
      <c r="HL96" s="116"/>
      <c r="HM96" s="116"/>
      <c r="HN96" s="116"/>
      <c r="HO96" s="116"/>
      <c r="HP96" s="116"/>
      <c r="HQ96" s="116"/>
      <c r="HR96" s="116"/>
      <c r="HS96" s="116"/>
      <c r="HT96" s="116"/>
      <c r="HU96" s="116"/>
      <c r="HV96" s="116"/>
      <c r="HW96" s="116"/>
      <c r="HX96" s="116"/>
      <c r="HY96" s="116"/>
      <c r="HZ96" s="116"/>
      <c r="IA96" s="116"/>
      <c r="IB96" s="116"/>
      <c r="IC96" s="116"/>
      <c r="ID96" s="116"/>
      <c r="IE96" s="116"/>
      <c r="IF96" s="116"/>
      <c r="IG96" s="116"/>
      <c r="IH96" s="116"/>
      <c r="II96" s="116"/>
      <c r="IJ96" s="116"/>
      <c r="IK96" s="116"/>
      <c r="IL96" s="116"/>
      <c r="IM96" s="116"/>
      <c r="IN96" s="116"/>
      <c r="IO96" s="116"/>
      <c r="IP96" s="116"/>
      <c r="IQ96" s="116"/>
      <c r="IR96" s="116"/>
      <c r="IS96" s="116"/>
      <c r="IT96" s="116"/>
      <c r="IU96" s="116"/>
      <c r="IV96" s="116"/>
      <c r="IW96" s="116"/>
      <c r="IX96" s="116"/>
      <c r="IY96" s="116"/>
      <c r="IZ96" s="116"/>
      <c r="JA96" s="116"/>
      <c r="JB96" s="116"/>
      <c r="JC96" s="116"/>
      <c r="JD96" s="116"/>
      <c r="JE96" s="116"/>
      <c r="JF96" s="116"/>
      <c r="JG96" s="116"/>
      <c r="JH96" s="116"/>
      <c r="JI96" s="116"/>
      <c r="JJ96" s="116"/>
      <c r="JK96" s="116"/>
      <c r="JL96" s="116"/>
      <c r="JM96" s="116"/>
      <c r="JN96" s="116"/>
      <c r="JO96" s="116"/>
      <c r="JP96" s="116"/>
      <c r="JQ96" s="116"/>
      <c r="JR96" s="116"/>
      <c r="JS96" s="116"/>
      <c r="JT96" s="116"/>
      <c r="JU96" s="116"/>
      <c r="JV96" s="116"/>
      <c r="JW96" s="116"/>
      <c r="JX96" s="116"/>
      <c r="JY96" s="116"/>
      <c r="JZ96" s="116"/>
      <c r="KA96" s="116"/>
      <c r="KB96" s="116"/>
      <c r="KC96" s="116"/>
      <c r="KD96" s="116"/>
      <c r="KE96" s="116"/>
      <c r="KF96" s="116"/>
      <c r="KG96" s="116"/>
      <c r="KH96" s="116"/>
      <c r="KI96" s="116"/>
      <c r="KJ96" s="116"/>
      <c r="KK96" s="116"/>
      <c r="KL96" s="116"/>
      <c r="KM96" s="116"/>
      <c r="KN96" s="116"/>
      <c r="KO96" s="116"/>
      <c r="KP96" s="116"/>
      <c r="KQ96" s="116"/>
      <c r="KR96" s="116"/>
      <c r="KS96" s="116"/>
      <c r="KT96" s="116"/>
      <c r="KU96" s="116"/>
      <c r="KV96" s="116"/>
      <c r="KW96" s="116"/>
      <c r="KX96" s="116"/>
      <c r="KY96" s="116"/>
      <c r="KZ96" s="116"/>
      <c r="LA96" s="116"/>
      <c r="LB96" s="116"/>
      <c r="LC96" s="116"/>
      <c r="LD96" s="116"/>
      <c r="LE96" s="116"/>
      <c r="LF96" s="116"/>
      <c r="LG96" s="116"/>
      <c r="LH96" s="116"/>
      <c r="LI96" s="116"/>
      <c r="LJ96" s="116"/>
      <c r="LK96" s="116"/>
      <c r="LL96" s="116"/>
      <c r="LM96" s="116"/>
      <c r="LN96" s="116"/>
      <c r="LO96" s="116"/>
      <c r="LP96" s="116"/>
      <c r="LQ96" s="116"/>
      <c r="LR96" s="116"/>
      <c r="LS96" s="116"/>
      <c r="LT96" s="116"/>
      <c r="LU96" s="116"/>
      <c r="LV96" s="116"/>
      <c r="LW96" s="116"/>
      <c r="LX96" s="116"/>
      <c r="LY96" s="116"/>
      <c r="LZ96" s="116"/>
      <c r="MA96" s="116"/>
      <c r="MB96" s="116"/>
      <c r="MC96" s="116"/>
      <c r="MD96" s="116"/>
      <c r="ME96" s="116"/>
      <c r="MF96" s="116"/>
      <c r="MG96" s="116"/>
      <c r="MH96" s="116"/>
      <c r="MI96" s="116"/>
      <c r="MJ96" s="116"/>
      <c r="MK96" s="116"/>
      <c r="ML96" s="116"/>
      <c r="MM96" s="116"/>
      <c r="MN96" s="116"/>
      <c r="MO96" s="116"/>
      <c r="MP96" s="116"/>
      <c r="MQ96" s="116"/>
      <c r="MR96" s="116"/>
      <c r="MS96" s="116"/>
      <c r="MT96" s="116"/>
      <c r="MU96" s="116"/>
      <c r="MV96" s="116"/>
      <c r="MW96" s="116"/>
      <c r="MX96" s="116"/>
      <c r="MY96" s="116"/>
      <c r="MZ96" s="116"/>
      <c r="NA96" s="116"/>
      <c r="NB96" s="116"/>
      <c r="NC96" s="116"/>
      <c r="ND96" s="116"/>
      <c r="NE96" s="116"/>
      <c r="NF96" s="116"/>
      <c r="NG96" s="116"/>
      <c r="NH96" s="116"/>
      <c r="NI96" s="116"/>
      <c r="NJ96" s="116"/>
      <c r="NK96" s="116"/>
      <c r="NL96" s="116"/>
      <c r="NM96" s="116"/>
      <c r="NN96" s="116"/>
      <c r="NO96" s="116"/>
      <c r="NP96" s="116"/>
      <c r="NQ96" s="116"/>
      <c r="NR96" s="116"/>
      <c r="NS96" s="116"/>
      <c r="NT96" s="116"/>
      <c r="NU96" s="116"/>
      <c r="NV96" s="116"/>
      <c r="NW96" s="116"/>
      <c r="NX96" s="116"/>
      <c r="NY96" s="116"/>
      <c r="NZ96" s="116"/>
      <c r="OA96" s="116"/>
      <c r="OB96" s="116"/>
      <c r="OC96" s="116"/>
    </row>
    <row r="97" spans="1:393" s="117" customFormat="1">
      <c r="A97" s="111">
        <v>35615</v>
      </c>
      <c r="B97" s="112" t="s">
        <v>1337</v>
      </c>
      <c r="C97" s="113">
        <v>1669261.28</v>
      </c>
      <c r="D97" s="114">
        <v>8.5094999999999995E-4</v>
      </c>
      <c r="E97" s="114">
        <v>8.3005000000000004E-4</v>
      </c>
      <c r="F97" s="115">
        <v>8.4311E-4</v>
      </c>
      <c r="G97" s="116"/>
      <c r="H97" s="116"/>
      <c r="I97" s="116"/>
      <c r="J97" s="116"/>
      <c r="K97" s="116"/>
      <c r="L97" s="116"/>
      <c r="M97" s="116"/>
      <c r="N97" s="116"/>
      <c r="O97" s="116"/>
      <c r="P97" s="116"/>
      <c r="Q97" s="116"/>
      <c r="R97" s="116"/>
      <c r="S97" s="116"/>
      <c r="T97" s="116"/>
      <c r="U97" s="116"/>
      <c r="V97" s="116"/>
      <c r="W97" s="116"/>
      <c r="X97" s="116"/>
      <c r="Y97" s="116"/>
      <c r="Z97" s="116"/>
      <c r="AA97" s="116"/>
      <c r="AB97" s="116"/>
      <c r="AC97" s="116"/>
      <c r="AD97" s="116"/>
      <c r="AE97" s="116"/>
      <c r="AF97" s="116"/>
      <c r="AG97" s="116"/>
      <c r="AH97" s="116"/>
      <c r="AI97" s="116"/>
      <c r="AJ97" s="116"/>
      <c r="AK97" s="116"/>
      <c r="AL97" s="116"/>
      <c r="AM97" s="116"/>
      <c r="AN97" s="116"/>
      <c r="AO97" s="116"/>
      <c r="AP97" s="116"/>
      <c r="AQ97" s="116"/>
      <c r="AR97" s="116"/>
      <c r="AS97" s="116"/>
      <c r="AT97" s="116"/>
      <c r="AU97" s="116"/>
      <c r="AV97" s="116"/>
      <c r="AW97" s="116"/>
      <c r="AX97" s="116"/>
      <c r="AY97" s="116"/>
      <c r="AZ97" s="116"/>
      <c r="BA97" s="116"/>
      <c r="BB97" s="116"/>
      <c r="BC97" s="116"/>
      <c r="BD97" s="116"/>
      <c r="BE97" s="116"/>
      <c r="BF97" s="116"/>
      <c r="BG97" s="116"/>
      <c r="BH97" s="116"/>
      <c r="BI97" s="116"/>
      <c r="BJ97" s="116"/>
      <c r="BK97" s="116"/>
      <c r="BL97" s="116"/>
      <c r="BM97" s="116"/>
      <c r="BN97" s="116"/>
      <c r="BO97" s="116"/>
      <c r="BP97" s="116"/>
      <c r="BQ97" s="116"/>
      <c r="BR97" s="116"/>
      <c r="BS97" s="116"/>
      <c r="BT97" s="116"/>
      <c r="BU97" s="116"/>
      <c r="BV97" s="116"/>
      <c r="BW97" s="116"/>
      <c r="BX97" s="116"/>
      <c r="BY97" s="116"/>
      <c r="BZ97" s="116"/>
      <c r="CA97" s="116"/>
      <c r="CB97" s="116"/>
      <c r="CC97" s="116"/>
      <c r="CD97" s="116"/>
      <c r="CE97" s="116"/>
      <c r="CF97" s="116"/>
      <c r="CG97" s="116"/>
      <c r="CH97" s="116"/>
      <c r="CI97" s="116"/>
      <c r="CJ97" s="116"/>
      <c r="CK97" s="116"/>
      <c r="CL97" s="116"/>
      <c r="CM97" s="116"/>
      <c r="CN97" s="116"/>
      <c r="CO97" s="116"/>
      <c r="CP97" s="116"/>
      <c r="CQ97" s="116"/>
      <c r="CR97" s="116"/>
      <c r="CS97" s="116"/>
      <c r="CT97" s="116"/>
      <c r="CU97" s="116"/>
      <c r="CV97" s="116"/>
      <c r="CW97" s="116"/>
      <c r="CX97" s="116"/>
      <c r="CY97" s="116"/>
      <c r="CZ97" s="116"/>
      <c r="DA97" s="116"/>
      <c r="DB97" s="116"/>
      <c r="DC97" s="116"/>
      <c r="DD97" s="116"/>
      <c r="DE97" s="116"/>
      <c r="DF97" s="116"/>
      <c r="DG97" s="116"/>
      <c r="DH97" s="116"/>
      <c r="DI97" s="116"/>
      <c r="DJ97" s="116"/>
      <c r="DK97" s="116"/>
      <c r="DL97" s="116"/>
      <c r="DM97" s="116"/>
      <c r="DN97" s="116"/>
      <c r="DO97" s="116"/>
      <c r="DP97" s="116"/>
      <c r="DQ97" s="116"/>
      <c r="DR97" s="116"/>
      <c r="DS97" s="116"/>
      <c r="DT97" s="116"/>
      <c r="DU97" s="116"/>
      <c r="DV97" s="116"/>
      <c r="DW97" s="116"/>
      <c r="DX97" s="116"/>
      <c r="DY97" s="116"/>
      <c r="DZ97" s="116"/>
      <c r="EA97" s="116"/>
      <c r="EB97" s="116"/>
      <c r="EC97" s="116"/>
      <c r="ED97" s="116"/>
      <c r="EE97" s="116"/>
      <c r="EF97" s="116"/>
      <c r="EG97" s="116"/>
      <c r="EH97" s="116"/>
      <c r="EI97" s="116"/>
      <c r="EJ97" s="116"/>
      <c r="EK97" s="116"/>
      <c r="EL97" s="116"/>
      <c r="EM97" s="116"/>
      <c r="EN97" s="116"/>
      <c r="EO97" s="116"/>
      <c r="EP97" s="116"/>
      <c r="EQ97" s="116"/>
      <c r="ER97" s="116"/>
      <c r="ES97" s="116"/>
      <c r="ET97" s="116"/>
      <c r="EU97" s="116"/>
      <c r="EV97" s="116"/>
      <c r="EW97" s="116"/>
      <c r="EX97" s="116"/>
      <c r="EY97" s="116"/>
      <c r="EZ97" s="116"/>
      <c r="FA97" s="116"/>
      <c r="FB97" s="116"/>
      <c r="FC97" s="116"/>
      <c r="FD97" s="116"/>
      <c r="FE97" s="116"/>
      <c r="FF97" s="116"/>
      <c r="FG97" s="116"/>
      <c r="FH97" s="116"/>
      <c r="FI97" s="116"/>
      <c r="FJ97" s="116"/>
      <c r="FK97" s="116"/>
      <c r="FL97" s="116"/>
      <c r="FM97" s="116"/>
      <c r="FN97" s="116"/>
      <c r="FO97" s="116"/>
      <c r="FP97" s="116"/>
      <c r="FQ97" s="116"/>
      <c r="FR97" s="116"/>
      <c r="FS97" s="116"/>
      <c r="FT97" s="116"/>
      <c r="FU97" s="116"/>
      <c r="FV97" s="116"/>
      <c r="FW97" s="116"/>
      <c r="FX97" s="116"/>
      <c r="FY97" s="116"/>
      <c r="FZ97" s="116"/>
      <c r="GA97" s="116"/>
      <c r="GB97" s="116"/>
      <c r="GC97" s="116"/>
      <c r="GD97" s="116"/>
      <c r="GE97" s="116"/>
      <c r="GF97" s="116"/>
      <c r="GG97" s="116"/>
      <c r="GH97" s="116"/>
      <c r="GI97" s="116"/>
      <c r="GJ97" s="116"/>
      <c r="GK97" s="116"/>
      <c r="GL97" s="116"/>
      <c r="GM97" s="116"/>
      <c r="GN97" s="116"/>
      <c r="GO97" s="116"/>
      <c r="GP97" s="116"/>
      <c r="GQ97" s="116"/>
      <c r="GR97" s="116"/>
      <c r="GS97" s="116"/>
      <c r="GT97" s="116"/>
      <c r="GU97" s="116"/>
      <c r="GV97" s="116"/>
      <c r="GW97" s="116"/>
      <c r="GX97" s="116"/>
      <c r="GY97" s="116"/>
      <c r="GZ97" s="116"/>
      <c r="HA97" s="116"/>
      <c r="HB97" s="116"/>
      <c r="HC97" s="116"/>
      <c r="HD97" s="116"/>
      <c r="HE97" s="116"/>
      <c r="HF97" s="116"/>
      <c r="HG97" s="116"/>
      <c r="HH97" s="116"/>
      <c r="HI97" s="116"/>
      <c r="HJ97" s="116"/>
      <c r="HK97" s="116"/>
      <c r="HL97" s="116"/>
      <c r="HM97" s="116"/>
      <c r="HN97" s="116"/>
      <c r="HO97" s="116"/>
      <c r="HP97" s="116"/>
      <c r="HQ97" s="116"/>
      <c r="HR97" s="116"/>
      <c r="HS97" s="116"/>
      <c r="HT97" s="116"/>
      <c r="HU97" s="116"/>
      <c r="HV97" s="116"/>
      <c r="HW97" s="116"/>
      <c r="HX97" s="116"/>
      <c r="HY97" s="116"/>
      <c r="HZ97" s="116"/>
      <c r="IA97" s="116"/>
      <c r="IB97" s="116"/>
      <c r="IC97" s="116"/>
      <c r="ID97" s="116"/>
      <c r="IE97" s="116"/>
      <c r="IF97" s="116"/>
      <c r="IG97" s="116"/>
      <c r="IH97" s="116"/>
      <c r="II97" s="116"/>
      <c r="IJ97" s="116"/>
      <c r="IK97" s="116"/>
      <c r="IL97" s="116"/>
      <c r="IM97" s="116"/>
      <c r="IN97" s="116"/>
      <c r="IO97" s="116"/>
      <c r="IP97" s="116"/>
      <c r="IQ97" s="116"/>
      <c r="IR97" s="116"/>
      <c r="IS97" s="116"/>
      <c r="IT97" s="116"/>
      <c r="IU97" s="116"/>
      <c r="IV97" s="116"/>
      <c r="IW97" s="116"/>
      <c r="IX97" s="116"/>
      <c r="IY97" s="116"/>
      <c r="IZ97" s="116"/>
      <c r="JA97" s="116"/>
      <c r="JB97" s="116"/>
      <c r="JC97" s="116"/>
      <c r="JD97" s="116"/>
      <c r="JE97" s="116"/>
      <c r="JF97" s="116"/>
      <c r="JG97" s="116"/>
      <c r="JH97" s="116"/>
      <c r="JI97" s="116"/>
      <c r="JJ97" s="116"/>
      <c r="JK97" s="116"/>
      <c r="JL97" s="116"/>
      <c r="JM97" s="116"/>
      <c r="JN97" s="116"/>
      <c r="JO97" s="116"/>
      <c r="JP97" s="116"/>
      <c r="JQ97" s="116"/>
      <c r="JR97" s="116"/>
      <c r="JS97" s="116"/>
      <c r="JT97" s="116"/>
      <c r="JU97" s="116"/>
      <c r="JV97" s="116"/>
      <c r="JW97" s="116"/>
      <c r="JX97" s="116"/>
      <c r="JY97" s="116"/>
      <c r="JZ97" s="116"/>
      <c r="KA97" s="116"/>
      <c r="KB97" s="116"/>
      <c r="KC97" s="116"/>
      <c r="KD97" s="116"/>
      <c r="KE97" s="116"/>
      <c r="KF97" s="116"/>
      <c r="KG97" s="116"/>
      <c r="KH97" s="116"/>
      <c r="KI97" s="116"/>
      <c r="KJ97" s="116"/>
      <c r="KK97" s="116"/>
      <c r="KL97" s="116"/>
      <c r="KM97" s="116"/>
      <c r="KN97" s="116"/>
      <c r="KO97" s="116"/>
      <c r="KP97" s="116"/>
      <c r="KQ97" s="116"/>
      <c r="KR97" s="116"/>
      <c r="KS97" s="116"/>
      <c r="KT97" s="116"/>
      <c r="KU97" s="116"/>
      <c r="KV97" s="116"/>
      <c r="KW97" s="116"/>
      <c r="KX97" s="116"/>
      <c r="KY97" s="116"/>
      <c r="KZ97" s="116"/>
      <c r="LA97" s="116"/>
      <c r="LB97" s="116"/>
      <c r="LC97" s="116"/>
      <c r="LD97" s="116"/>
      <c r="LE97" s="116"/>
      <c r="LF97" s="116"/>
      <c r="LG97" s="116"/>
      <c r="LH97" s="116"/>
      <c r="LI97" s="116"/>
      <c r="LJ97" s="116"/>
      <c r="LK97" s="116"/>
      <c r="LL97" s="116"/>
      <c r="LM97" s="116"/>
      <c r="LN97" s="116"/>
      <c r="LO97" s="116"/>
      <c r="LP97" s="116"/>
      <c r="LQ97" s="116"/>
      <c r="LR97" s="116"/>
      <c r="LS97" s="116"/>
      <c r="LT97" s="116"/>
      <c r="LU97" s="116"/>
      <c r="LV97" s="116"/>
      <c r="LW97" s="116"/>
      <c r="LX97" s="116"/>
      <c r="LY97" s="116"/>
      <c r="LZ97" s="116"/>
      <c r="MA97" s="116"/>
      <c r="MB97" s="116"/>
      <c r="MC97" s="116"/>
      <c r="MD97" s="116"/>
      <c r="ME97" s="116"/>
      <c r="MF97" s="116"/>
      <c r="MG97" s="116"/>
      <c r="MH97" s="116"/>
      <c r="MI97" s="116"/>
      <c r="MJ97" s="116"/>
      <c r="MK97" s="116"/>
      <c r="ML97" s="116"/>
      <c r="MM97" s="116"/>
      <c r="MN97" s="116"/>
      <c r="MO97" s="116"/>
      <c r="MP97" s="116"/>
      <c r="MQ97" s="116"/>
      <c r="MR97" s="116"/>
      <c r="MS97" s="116"/>
      <c r="MT97" s="116"/>
      <c r="MU97" s="116"/>
      <c r="MV97" s="116"/>
      <c r="MW97" s="116"/>
      <c r="MX97" s="116"/>
      <c r="MY97" s="116"/>
      <c r="MZ97" s="116"/>
      <c r="NA97" s="116"/>
      <c r="NB97" s="116"/>
      <c r="NC97" s="116"/>
      <c r="ND97" s="116"/>
      <c r="NE97" s="116"/>
      <c r="NF97" s="116"/>
      <c r="NG97" s="116"/>
      <c r="NH97" s="116"/>
      <c r="NI97" s="116"/>
      <c r="NJ97" s="116"/>
      <c r="NK97" s="116"/>
      <c r="NL97" s="116"/>
      <c r="NM97" s="116"/>
      <c r="NN97" s="116"/>
      <c r="NO97" s="116"/>
      <c r="NP97" s="116"/>
      <c r="NQ97" s="116"/>
      <c r="NR97" s="116"/>
      <c r="NS97" s="116"/>
      <c r="NT97" s="116"/>
      <c r="NU97" s="116"/>
      <c r="NV97" s="116"/>
      <c r="NW97" s="116"/>
      <c r="NX97" s="116"/>
      <c r="NY97" s="116"/>
      <c r="NZ97" s="116"/>
      <c r="OA97" s="116"/>
      <c r="OB97" s="116"/>
      <c r="OC97" s="116"/>
    </row>
    <row r="98" spans="1:393" s="117" customFormat="1">
      <c r="A98" s="111">
        <v>35616</v>
      </c>
      <c r="B98" s="112" t="s">
        <v>1338</v>
      </c>
      <c r="C98" s="113">
        <v>1838414.45</v>
      </c>
      <c r="D98" s="114">
        <v>9.3718000000000002E-4</v>
      </c>
      <c r="E98" s="114">
        <v>9.1416000000000002E-4</v>
      </c>
      <c r="F98" s="115">
        <v>9.2854999999999999E-4</v>
      </c>
      <c r="G98" s="116"/>
      <c r="H98" s="116"/>
      <c r="I98" s="116"/>
      <c r="J98" s="116"/>
      <c r="K98" s="116"/>
      <c r="L98" s="116"/>
      <c r="M98" s="116"/>
      <c r="N98" s="116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  <c r="Z98" s="116"/>
      <c r="AA98" s="116"/>
      <c r="AB98" s="116"/>
      <c r="AC98" s="116"/>
      <c r="AD98" s="116"/>
      <c r="AE98" s="116"/>
      <c r="AF98" s="116"/>
      <c r="AG98" s="116"/>
      <c r="AH98" s="116"/>
      <c r="AI98" s="116"/>
      <c r="AJ98" s="116"/>
      <c r="AK98" s="116"/>
      <c r="AL98" s="116"/>
      <c r="AM98" s="116"/>
      <c r="AN98" s="116"/>
      <c r="AO98" s="116"/>
      <c r="AP98" s="116"/>
      <c r="AQ98" s="116"/>
      <c r="AR98" s="116"/>
      <c r="AS98" s="116"/>
      <c r="AT98" s="116"/>
      <c r="AU98" s="116"/>
      <c r="AV98" s="116"/>
      <c r="AW98" s="116"/>
      <c r="AX98" s="116"/>
      <c r="AY98" s="116"/>
      <c r="AZ98" s="116"/>
      <c r="BA98" s="116"/>
      <c r="BB98" s="116"/>
      <c r="BC98" s="116"/>
      <c r="BD98" s="116"/>
      <c r="BE98" s="116"/>
      <c r="BF98" s="116"/>
      <c r="BG98" s="116"/>
      <c r="BH98" s="116"/>
      <c r="BI98" s="116"/>
      <c r="BJ98" s="116"/>
      <c r="BK98" s="116"/>
      <c r="BL98" s="116"/>
      <c r="BM98" s="116"/>
      <c r="BN98" s="116"/>
      <c r="BO98" s="116"/>
      <c r="BP98" s="116"/>
      <c r="BQ98" s="116"/>
      <c r="BR98" s="116"/>
      <c r="BS98" s="116"/>
      <c r="BT98" s="116"/>
      <c r="BU98" s="116"/>
      <c r="BV98" s="116"/>
      <c r="BW98" s="116"/>
      <c r="BX98" s="116"/>
      <c r="BY98" s="116"/>
      <c r="BZ98" s="116"/>
      <c r="CA98" s="116"/>
      <c r="CB98" s="116"/>
      <c r="CC98" s="116"/>
      <c r="CD98" s="116"/>
      <c r="CE98" s="116"/>
      <c r="CF98" s="116"/>
      <c r="CG98" s="116"/>
      <c r="CH98" s="116"/>
      <c r="CI98" s="116"/>
      <c r="CJ98" s="116"/>
      <c r="CK98" s="116"/>
      <c r="CL98" s="116"/>
      <c r="CM98" s="116"/>
      <c r="CN98" s="116"/>
      <c r="CO98" s="116"/>
      <c r="CP98" s="116"/>
      <c r="CQ98" s="116"/>
      <c r="CR98" s="116"/>
      <c r="CS98" s="116"/>
      <c r="CT98" s="116"/>
      <c r="CU98" s="116"/>
      <c r="CV98" s="116"/>
      <c r="CW98" s="116"/>
      <c r="CX98" s="116"/>
      <c r="CY98" s="116"/>
      <c r="CZ98" s="116"/>
      <c r="DA98" s="116"/>
      <c r="DB98" s="116"/>
      <c r="DC98" s="116"/>
      <c r="DD98" s="116"/>
      <c r="DE98" s="116"/>
      <c r="DF98" s="116"/>
      <c r="DG98" s="116"/>
      <c r="DH98" s="116"/>
      <c r="DI98" s="116"/>
      <c r="DJ98" s="116"/>
      <c r="DK98" s="116"/>
      <c r="DL98" s="116"/>
      <c r="DM98" s="116"/>
      <c r="DN98" s="116"/>
      <c r="DO98" s="116"/>
      <c r="DP98" s="116"/>
      <c r="DQ98" s="116"/>
      <c r="DR98" s="116"/>
      <c r="DS98" s="116"/>
      <c r="DT98" s="116"/>
      <c r="DU98" s="116"/>
      <c r="DV98" s="116"/>
      <c r="DW98" s="116"/>
      <c r="DX98" s="116"/>
      <c r="DY98" s="116"/>
      <c r="DZ98" s="116"/>
      <c r="EA98" s="116"/>
      <c r="EB98" s="116"/>
      <c r="EC98" s="116"/>
      <c r="ED98" s="116"/>
      <c r="EE98" s="116"/>
      <c r="EF98" s="116"/>
      <c r="EG98" s="116"/>
      <c r="EH98" s="116"/>
      <c r="EI98" s="116"/>
      <c r="EJ98" s="116"/>
      <c r="EK98" s="116"/>
      <c r="EL98" s="116"/>
      <c r="EM98" s="116"/>
      <c r="EN98" s="116"/>
      <c r="EO98" s="116"/>
      <c r="EP98" s="116"/>
      <c r="EQ98" s="116"/>
      <c r="ER98" s="116"/>
      <c r="ES98" s="116"/>
      <c r="ET98" s="116"/>
      <c r="EU98" s="116"/>
      <c r="EV98" s="116"/>
      <c r="EW98" s="116"/>
      <c r="EX98" s="116"/>
      <c r="EY98" s="116"/>
      <c r="EZ98" s="116"/>
      <c r="FA98" s="116"/>
      <c r="FB98" s="116"/>
      <c r="FC98" s="116"/>
      <c r="FD98" s="116"/>
      <c r="FE98" s="116"/>
      <c r="FF98" s="116"/>
      <c r="FG98" s="116"/>
      <c r="FH98" s="116"/>
      <c r="FI98" s="116"/>
      <c r="FJ98" s="116"/>
      <c r="FK98" s="116"/>
      <c r="FL98" s="116"/>
      <c r="FM98" s="116"/>
      <c r="FN98" s="116"/>
      <c r="FO98" s="116"/>
      <c r="FP98" s="116"/>
      <c r="FQ98" s="116"/>
      <c r="FR98" s="116"/>
      <c r="FS98" s="116"/>
      <c r="FT98" s="116"/>
      <c r="FU98" s="116"/>
      <c r="FV98" s="116"/>
      <c r="FW98" s="116"/>
      <c r="FX98" s="116"/>
      <c r="FY98" s="116"/>
      <c r="FZ98" s="116"/>
      <c r="GA98" s="116"/>
      <c r="GB98" s="116"/>
      <c r="GC98" s="116"/>
      <c r="GD98" s="116"/>
      <c r="GE98" s="116"/>
      <c r="GF98" s="116"/>
      <c r="GG98" s="116"/>
      <c r="GH98" s="116"/>
      <c r="GI98" s="116"/>
      <c r="GJ98" s="116"/>
      <c r="GK98" s="116"/>
      <c r="GL98" s="116"/>
      <c r="GM98" s="116"/>
      <c r="GN98" s="116"/>
      <c r="GO98" s="116"/>
      <c r="GP98" s="116"/>
      <c r="GQ98" s="116"/>
      <c r="GR98" s="116"/>
      <c r="GS98" s="116"/>
      <c r="GT98" s="116"/>
      <c r="GU98" s="116"/>
      <c r="GV98" s="116"/>
      <c r="GW98" s="116"/>
      <c r="GX98" s="116"/>
      <c r="GY98" s="116"/>
      <c r="GZ98" s="116"/>
      <c r="HA98" s="116"/>
      <c r="HB98" s="116"/>
      <c r="HC98" s="116"/>
      <c r="HD98" s="116"/>
      <c r="HE98" s="116"/>
      <c r="HF98" s="116"/>
      <c r="HG98" s="116"/>
      <c r="HH98" s="116"/>
      <c r="HI98" s="116"/>
      <c r="HJ98" s="116"/>
      <c r="HK98" s="116"/>
      <c r="HL98" s="116"/>
      <c r="HM98" s="116"/>
      <c r="HN98" s="116"/>
      <c r="HO98" s="116"/>
      <c r="HP98" s="116"/>
      <c r="HQ98" s="116"/>
      <c r="HR98" s="116"/>
      <c r="HS98" s="116"/>
      <c r="HT98" s="116"/>
      <c r="HU98" s="116"/>
      <c r="HV98" s="116"/>
      <c r="HW98" s="116"/>
      <c r="HX98" s="116"/>
      <c r="HY98" s="116"/>
      <c r="HZ98" s="116"/>
      <c r="IA98" s="116"/>
      <c r="IB98" s="116"/>
      <c r="IC98" s="116"/>
      <c r="ID98" s="116"/>
      <c r="IE98" s="116"/>
      <c r="IF98" s="116"/>
      <c r="IG98" s="116"/>
      <c r="IH98" s="116"/>
      <c r="II98" s="116"/>
      <c r="IJ98" s="116"/>
      <c r="IK98" s="116"/>
      <c r="IL98" s="116"/>
      <c r="IM98" s="116"/>
      <c r="IN98" s="116"/>
      <c r="IO98" s="116"/>
      <c r="IP98" s="116"/>
      <c r="IQ98" s="116"/>
      <c r="IR98" s="116"/>
      <c r="IS98" s="116"/>
      <c r="IT98" s="116"/>
      <c r="IU98" s="116"/>
      <c r="IV98" s="116"/>
      <c r="IW98" s="116"/>
      <c r="IX98" s="116"/>
      <c r="IY98" s="116"/>
      <c r="IZ98" s="116"/>
      <c r="JA98" s="116"/>
      <c r="JB98" s="116"/>
      <c r="JC98" s="116"/>
      <c r="JD98" s="116"/>
      <c r="JE98" s="116"/>
      <c r="JF98" s="116"/>
      <c r="JG98" s="116"/>
      <c r="JH98" s="116"/>
      <c r="JI98" s="116"/>
      <c r="JJ98" s="116"/>
      <c r="JK98" s="116"/>
      <c r="JL98" s="116"/>
      <c r="JM98" s="116"/>
      <c r="JN98" s="116"/>
      <c r="JO98" s="116"/>
      <c r="JP98" s="116"/>
      <c r="JQ98" s="116"/>
      <c r="JR98" s="116"/>
      <c r="JS98" s="116"/>
      <c r="JT98" s="116"/>
      <c r="JU98" s="116"/>
      <c r="JV98" s="116"/>
      <c r="JW98" s="116"/>
      <c r="JX98" s="116"/>
      <c r="JY98" s="116"/>
      <c r="JZ98" s="116"/>
      <c r="KA98" s="116"/>
      <c r="KB98" s="116"/>
      <c r="KC98" s="116"/>
      <c r="KD98" s="116"/>
      <c r="KE98" s="116"/>
      <c r="KF98" s="116"/>
      <c r="KG98" s="116"/>
      <c r="KH98" s="116"/>
      <c r="KI98" s="116"/>
      <c r="KJ98" s="116"/>
      <c r="KK98" s="116"/>
      <c r="KL98" s="116"/>
      <c r="KM98" s="116"/>
      <c r="KN98" s="116"/>
      <c r="KO98" s="116"/>
      <c r="KP98" s="116"/>
      <c r="KQ98" s="116"/>
      <c r="KR98" s="116"/>
      <c r="KS98" s="116"/>
      <c r="KT98" s="116"/>
      <c r="KU98" s="116"/>
      <c r="KV98" s="116"/>
      <c r="KW98" s="116"/>
      <c r="KX98" s="116"/>
      <c r="KY98" s="116"/>
      <c r="KZ98" s="116"/>
      <c r="LA98" s="116"/>
      <c r="LB98" s="116"/>
      <c r="LC98" s="116"/>
      <c r="LD98" s="116"/>
      <c r="LE98" s="116"/>
      <c r="LF98" s="116"/>
      <c r="LG98" s="116"/>
      <c r="LH98" s="116"/>
      <c r="LI98" s="116"/>
      <c r="LJ98" s="116"/>
      <c r="LK98" s="116"/>
      <c r="LL98" s="116"/>
      <c r="LM98" s="116"/>
      <c r="LN98" s="116"/>
      <c r="LO98" s="116"/>
      <c r="LP98" s="116"/>
      <c r="LQ98" s="116"/>
      <c r="LR98" s="116"/>
      <c r="LS98" s="116"/>
      <c r="LT98" s="116"/>
      <c r="LU98" s="116"/>
      <c r="LV98" s="116"/>
      <c r="LW98" s="116"/>
      <c r="LX98" s="116"/>
      <c r="LY98" s="116"/>
      <c r="LZ98" s="116"/>
      <c r="MA98" s="116"/>
      <c r="MB98" s="116"/>
      <c r="MC98" s="116"/>
      <c r="MD98" s="116"/>
      <c r="ME98" s="116"/>
      <c r="MF98" s="116"/>
      <c r="MG98" s="116"/>
      <c r="MH98" s="116"/>
      <c r="MI98" s="116"/>
      <c r="MJ98" s="116"/>
      <c r="MK98" s="116"/>
      <c r="ML98" s="116"/>
      <c r="MM98" s="116"/>
      <c r="MN98" s="116"/>
      <c r="MO98" s="116"/>
      <c r="MP98" s="116"/>
      <c r="MQ98" s="116"/>
      <c r="MR98" s="116"/>
      <c r="MS98" s="116"/>
      <c r="MT98" s="116"/>
      <c r="MU98" s="116"/>
      <c r="MV98" s="116"/>
      <c r="MW98" s="116"/>
      <c r="MX98" s="116"/>
      <c r="MY98" s="116"/>
      <c r="MZ98" s="116"/>
      <c r="NA98" s="116"/>
      <c r="NB98" s="116"/>
      <c r="NC98" s="116"/>
      <c r="ND98" s="116"/>
      <c r="NE98" s="116"/>
      <c r="NF98" s="116"/>
      <c r="NG98" s="116"/>
      <c r="NH98" s="116"/>
      <c r="NI98" s="116"/>
      <c r="NJ98" s="116"/>
      <c r="NK98" s="116"/>
      <c r="NL98" s="116"/>
      <c r="NM98" s="116"/>
      <c r="NN98" s="116"/>
      <c r="NO98" s="116"/>
      <c r="NP98" s="116"/>
      <c r="NQ98" s="116"/>
      <c r="NR98" s="116"/>
      <c r="NS98" s="116"/>
      <c r="NT98" s="116"/>
      <c r="NU98" s="116"/>
      <c r="NV98" s="116"/>
      <c r="NW98" s="116"/>
      <c r="NX98" s="116"/>
      <c r="NY98" s="116"/>
      <c r="NZ98" s="116"/>
      <c r="OA98" s="116"/>
      <c r="OB98" s="116"/>
      <c r="OC98" s="116"/>
    </row>
    <row r="99" spans="1:393" s="117" customFormat="1">
      <c r="A99" s="111">
        <v>35617</v>
      </c>
      <c r="B99" s="112" t="s">
        <v>1339</v>
      </c>
      <c r="C99" s="113">
        <v>2045899.45</v>
      </c>
      <c r="D99" s="114">
        <v>1.04295E-3</v>
      </c>
      <c r="E99" s="114">
        <v>1.0173300000000001E-3</v>
      </c>
      <c r="F99" s="115">
        <v>1.03334E-3</v>
      </c>
      <c r="G99" s="116"/>
      <c r="H99" s="116"/>
      <c r="I99" s="116"/>
      <c r="J99" s="116"/>
      <c r="K99" s="116"/>
      <c r="L99" s="116"/>
      <c r="M99" s="116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  <c r="AA99" s="116"/>
      <c r="AB99" s="116"/>
      <c r="AC99" s="116"/>
      <c r="AD99" s="116"/>
      <c r="AE99" s="116"/>
      <c r="AF99" s="116"/>
      <c r="AG99" s="116"/>
      <c r="AH99" s="116"/>
      <c r="AI99" s="116"/>
      <c r="AJ99" s="116"/>
      <c r="AK99" s="116"/>
      <c r="AL99" s="116"/>
      <c r="AM99" s="116"/>
      <c r="AN99" s="116"/>
      <c r="AO99" s="116"/>
      <c r="AP99" s="116"/>
      <c r="AQ99" s="116"/>
      <c r="AR99" s="116"/>
      <c r="AS99" s="116"/>
      <c r="AT99" s="116"/>
      <c r="AU99" s="116"/>
      <c r="AV99" s="116"/>
      <c r="AW99" s="116"/>
      <c r="AX99" s="116"/>
      <c r="AY99" s="116"/>
      <c r="AZ99" s="116"/>
      <c r="BA99" s="116"/>
      <c r="BB99" s="116"/>
      <c r="BC99" s="116"/>
      <c r="BD99" s="116"/>
      <c r="BE99" s="116"/>
      <c r="BF99" s="116"/>
      <c r="BG99" s="116"/>
      <c r="BH99" s="116"/>
      <c r="BI99" s="116"/>
      <c r="BJ99" s="116"/>
      <c r="BK99" s="116"/>
      <c r="BL99" s="116"/>
      <c r="BM99" s="116"/>
      <c r="BN99" s="116"/>
      <c r="BO99" s="116"/>
      <c r="BP99" s="116"/>
      <c r="BQ99" s="116"/>
      <c r="BR99" s="116"/>
      <c r="BS99" s="116"/>
      <c r="BT99" s="116"/>
      <c r="BU99" s="116"/>
      <c r="BV99" s="116"/>
      <c r="BW99" s="116"/>
      <c r="BX99" s="116"/>
      <c r="BY99" s="116"/>
      <c r="BZ99" s="116"/>
      <c r="CA99" s="116"/>
      <c r="CB99" s="116"/>
      <c r="CC99" s="116"/>
      <c r="CD99" s="116"/>
      <c r="CE99" s="116"/>
      <c r="CF99" s="116"/>
      <c r="CG99" s="116"/>
      <c r="CH99" s="116"/>
      <c r="CI99" s="116"/>
      <c r="CJ99" s="116"/>
      <c r="CK99" s="116"/>
      <c r="CL99" s="116"/>
      <c r="CM99" s="116"/>
      <c r="CN99" s="116"/>
      <c r="CO99" s="116"/>
      <c r="CP99" s="116"/>
      <c r="CQ99" s="116"/>
      <c r="CR99" s="116"/>
      <c r="CS99" s="116"/>
      <c r="CT99" s="116"/>
      <c r="CU99" s="116"/>
      <c r="CV99" s="116"/>
      <c r="CW99" s="116"/>
      <c r="CX99" s="116"/>
      <c r="CY99" s="116"/>
      <c r="CZ99" s="116"/>
      <c r="DA99" s="116"/>
      <c r="DB99" s="116"/>
      <c r="DC99" s="116"/>
      <c r="DD99" s="116"/>
      <c r="DE99" s="116"/>
      <c r="DF99" s="116"/>
      <c r="DG99" s="116"/>
      <c r="DH99" s="116"/>
      <c r="DI99" s="116"/>
      <c r="DJ99" s="116"/>
      <c r="DK99" s="116"/>
      <c r="DL99" s="116"/>
      <c r="DM99" s="116"/>
      <c r="DN99" s="116"/>
      <c r="DO99" s="116"/>
      <c r="DP99" s="116"/>
      <c r="DQ99" s="116"/>
      <c r="DR99" s="116"/>
      <c r="DS99" s="116"/>
      <c r="DT99" s="116"/>
      <c r="DU99" s="116"/>
      <c r="DV99" s="116"/>
      <c r="DW99" s="116"/>
      <c r="DX99" s="116"/>
      <c r="DY99" s="116"/>
      <c r="DZ99" s="116"/>
      <c r="EA99" s="116"/>
      <c r="EB99" s="116"/>
      <c r="EC99" s="116"/>
      <c r="ED99" s="116"/>
      <c r="EE99" s="116"/>
      <c r="EF99" s="116"/>
      <c r="EG99" s="116"/>
      <c r="EH99" s="116"/>
      <c r="EI99" s="116"/>
      <c r="EJ99" s="116"/>
      <c r="EK99" s="116"/>
      <c r="EL99" s="116"/>
      <c r="EM99" s="116"/>
      <c r="EN99" s="116"/>
      <c r="EO99" s="116"/>
      <c r="EP99" s="116"/>
      <c r="EQ99" s="116"/>
      <c r="ER99" s="116"/>
      <c r="ES99" s="116"/>
      <c r="ET99" s="116"/>
      <c r="EU99" s="116"/>
      <c r="EV99" s="116"/>
      <c r="EW99" s="116"/>
      <c r="EX99" s="116"/>
      <c r="EY99" s="116"/>
      <c r="EZ99" s="116"/>
      <c r="FA99" s="116"/>
      <c r="FB99" s="116"/>
      <c r="FC99" s="116"/>
      <c r="FD99" s="116"/>
      <c r="FE99" s="116"/>
      <c r="FF99" s="116"/>
      <c r="FG99" s="116"/>
      <c r="FH99" s="116"/>
      <c r="FI99" s="116"/>
      <c r="FJ99" s="116"/>
      <c r="FK99" s="116"/>
      <c r="FL99" s="116"/>
      <c r="FM99" s="116"/>
      <c r="FN99" s="116"/>
      <c r="FO99" s="116"/>
      <c r="FP99" s="116"/>
      <c r="FQ99" s="116"/>
      <c r="FR99" s="116"/>
      <c r="FS99" s="116"/>
      <c r="FT99" s="116"/>
      <c r="FU99" s="116"/>
      <c r="FV99" s="116"/>
      <c r="FW99" s="116"/>
      <c r="FX99" s="116"/>
      <c r="FY99" s="116"/>
      <c r="FZ99" s="116"/>
      <c r="GA99" s="116"/>
      <c r="GB99" s="116"/>
      <c r="GC99" s="116"/>
      <c r="GD99" s="116"/>
      <c r="GE99" s="116"/>
      <c r="GF99" s="116"/>
      <c r="GG99" s="116"/>
      <c r="GH99" s="116"/>
      <c r="GI99" s="116"/>
      <c r="GJ99" s="116"/>
      <c r="GK99" s="116"/>
      <c r="GL99" s="116"/>
      <c r="GM99" s="116"/>
      <c r="GN99" s="116"/>
      <c r="GO99" s="116"/>
      <c r="GP99" s="116"/>
      <c r="GQ99" s="116"/>
      <c r="GR99" s="116"/>
      <c r="GS99" s="116"/>
      <c r="GT99" s="116"/>
      <c r="GU99" s="116"/>
      <c r="GV99" s="116"/>
      <c r="GW99" s="116"/>
      <c r="GX99" s="116"/>
      <c r="GY99" s="116"/>
      <c r="GZ99" s="116"/>
      <c r="HA99" s="116"/>
      <c r="HB99" s="116"/>
      <c r="HC99" s="116"/>
      <c r="HD99" s="116"/>
      <c r="HE99" s="116"/>
      <c r="HF99" s="116"/>
      <c r="HG99" s="116"/>
      <c r="HH99" s="116"/>
      <c r="HI99" s="116"/>
      <c r="HJ99" s="116"/>
      <c r="HK99" s="116"/>
      <c r="HL99" s="116"/>
      <c r="HM99" s="116"/>
      <c r="HN99" s="116"/>
      <c r="HO99" s="116"/>
      <c r="HP99" s="116"/>
      <c r="HQ99" s="116"/>
      <c r="HR99" s="116"/>
      <c r="HS99" s="116"/>
      <c r="HT99" s="116"/>
      <c r="HU99" s="116"/>
      <c r="HV99" s="116"/>
      <c r="HW99" s="116"/>
      <c r="HX99" s="116"/>
      <c r="HY99" s="116"/>
      <c r="HZ99" s="116"/>
      <c r="IA99" s="116"/>
      <c r="IB99" s="116"/>
      <c r="IC99" s="116"/>
      <c r="ID99" s="116"/>
      <c r="IE99" s="116"/>
      <c r="IF99" s="116"/>
      <c r="IG99" s="116"/>
      <c r="IH99" s="116"/>
      <c r="II99" s="116"/>
      <c r="IJ99" s="116"/>
      <c r="IK99" s="116"/>
      <c r="IL99" s="116"/>
      <c r="IM99" s="116"/>
      <c r="IN99" s="116"/>
      <c r="IO99" s="116"/>
      <c r="IP99" s="116"/>
      <c r="IQ99" s="116"/>
      <c r="IR99" s="116"/>
      <c r="IS99" s="116"/>
      <c r="IT99" s="116"/>
      <c r="IU99" s="116"/>
      <c r="IV99" s="116"/>
      <c r="IW99" s="116"/>
      <c r="IX99" s="116"/>
      <c r="IY99" s="116"/>
      <c r="IZ99" s="116"/>
      <c r="JA99" s="116"/>
      <c r="JB99" s="116"/>
      <c r="JC99" s="116"/>
      <c r="JD99" s="116"/>
      <c r="JE99" s="116"/>
      <c r="JF99" s="116"/>
      <c r="JG99" s="116"/>
      <c r="JH99" s="116"/>
      <c r="JI99" s="116"/>
      <c r="JJ99" s="116"/>
      <c r="JK99" s="116"/>
      <c r="JL99" s="116"/>
      <c r="JM99" s="116"/>
      <c r="JN99" s="116"/>
      <c r="JO99" s="116"/>
      <c r="JP99" s="116"/>
      <c r="JQ99" s="116"/>
      <c r="JR99" s="116"/>
      <c r="JS99" s="116"/>
      <c r="JT99" s="116"/>
      <c r="JU99" s="116"/>
      <c r="JV99" s="116"/>
      <c r="JW99" s="116"/>
      <c r="JX99" s="116"/>
      <c r="JY99" s="116"/>
      <c r="JZ99" s="116"/>
      <c r="KA99" s="116"/>
      <c r="KB99" s="116"/>
      <c r="KC99" s="116"/>
      <c r="KD99" s="116"/>
      <c r="KE99" s="116"/>
      <c r="KF99" s="116"/>
      <c r="KG99" s="116"/>
      <c r="KH99" s="116"/>
      <c r="KI99" s="116"/>
      <c r="KJ99" s="116"/>
      <c r="KK99" s="116"/>
      <c r="KL99" s="116"/>
      <c r="KM99" s="116"/>
      <c r="KN99" s="116"/>
      <c r="KO99" s="116"/>
      <c r="KP99" s="116"/>
      <c r="KQ99" s="116"/>
      <c r="KR99" s="116"/>
      <c r="KS99" s="116"/>
      <c r="KT99" s="116"/>
      <c r="KU99" s="116"/>
      <c r="KV99" s="116"/>
      <c r="KW99" s="116"/>
      <c r="KX99" s="116"/>
      <c r="KY99" s="116"/>
      <c r="KZ99" s="116"/>
      <c r="LA99" s="116"/>
      <c r="LB99" s="116"/>
      <c r="LC99" s="116"/>
      <c r="LD99" s="116"/>
      <c r="LE99" s="116"/>
      <c r="LF99" s="116"/>
      <c r="LG99" s="116"/>
      <c r="LH99" s="116"/>
      <c r="LI99" s="116"/>
      <c r="LJ99" s="116"/>
      <c r="LK99" s="116"/>
      <c r="LL99" s="116"/>
      <c r="LM99" s="116"/>
      <c r="LN99" s="116"/>
      <c r="LO99" s="116"/>
      <c r="LP99" s="116"/>
      <c r="LQ99" s="116"/>
      <c r="LR99" s="116"/>
      <c r="LS99" s="116"/>
      <c r="LT99" s="116"/>
      <c r="LU99" s="116"/>
      <c r="LV99" s="116"/>
      <c r="LW99" s="116"/>
      <c r="LX99" s="116"/>
      <c r="LY99" s="116"/>
      <c r="LZ99" s="116"/>
      <c r="MA99" s="116"/>
      <c r="MB99" s="116"/>
      <c r="MC99" s="116"/>
      <c r="MD99" s="116"/>
      <c r="ME99" s="116"/>
      <c r="MF99" s="116"/>
      <c r="MG99" s="116"/>
      <c r="MH99" s="116"/>
      <c r="MI99" s="116"/>
      <c r="MJ99" s="116"/>
      <c r="MK99" s="116"/>
      <c r="ML99" s="116"/>
      <c r="MM99" s="116"/>
      <c r="MN99" s="116"/>
      <c r="MO99" s="116"/>
      <c r="MP99" s="116"/>
      <c r="MQ99" s="116"/>
      <c r="MR99" s="116"/>
      <c r="MS99" s="116"/>
      <c r="MT99" s="116"/>
      <c r="MU99" s="116"/>
      <c r="MV99" s="116"/>
      <c r="MW99" s="116"/>
      <c r="MX99" s="116"/>
      <c r="MY99" s="116"/>
      <c r="MZ99" s="116"/>
      <c r="NA99" s="116"/>
      <c r="NB99" s="116"/>
      <c r="NC99" s="116"/>
      <c r="ND99" s="116"/>
      <c r="NE99" s="116"/>
      <c r="NF99" s="116"/>
      <c r="NG99" s="116"/>
      <c r="NH99" s="116"/>
      <c r="NI99" s="116"/>
      <c r="NJ99" s="116"/>
      <c r="NK99" s="116"/>
      <c r="NL99" s="116"/>
      <c r="NM99" s="116"/>
      <c r="NN99" s="116"/>
      <c r="NO99" s="116"/>
      <c r="NP99" s="116"/>
      <c r="NQ99" s="116"/>
      <c r="NR99" s="116"/>
      <c r="NS99" s="116"/>
      <c r="NT99" s="116"/>
      <c r="NU99" s="116"/>
      <c r="NV99" s="116"/>
      <c r="NW99" s="116"/>
      <c r="NX99" s="116"/>
      <c r="NY99" s="116"/>
      <c r="NZ99" s="116"/>
      <c r="OA99" s="116"/>
      <c r="OB99" s="116"/>
      <c r="OC99" s="116"/>
    </row>
    <row r="100" spans="1:393" s="117" customFormat="1">
      <c r="A100" s="111">
        <v>35618</v>
      </c>
      <c r="B100" s="112" t="s">
        <v>1340</v>
      </c>
      <c r="C100" s="113">
        <v>2475255.92</v>
      </c>
      <c r="D100" s="114">
        <v>1.2618200000000001E-3</v>
      </c>
      <c r="E100" s="114">
        <v>1.23083E-3</v>
      </c>
      <c r="F100" s="115">
        <v>1.2501999999999999E-3</v>
      </c>
      <c r="G100" s="116"/>
      <c r="H100" s="116"/>
      <c r="I100" s="116"/>
      <c r="J100" s="116"/>
      <c r="K100" s="116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  <c r="AA100" s="116"/>
      <c r="AB100" s="116"/>
      <c r="AC100" s="116"/>
      <c r="AD100" s="116"/>
      <c r="AE100" s="116"/>
      <c r="AF100" s="116"/>
      <c r="AG100" s="116"/>
      <c r="AH100" s="116"/>
      <c r="AI100" s="116"/>
      <c r="AJ100" s="116"/>
      <c r="AK100" s="116"/>
      <c r="AL100" s="116"/>
      <c r="AM100" s="116"/>
      <c r="AN100" s="116"/>
      <c r="AO100" s="116"/>
      <c r="AP100" s="116"/>
      <c r="AQ100" s="116"/>
      <c r="AR100" s="116"/>
      <c r="AS100" s="116"/>
      <c r="AT100" s="116"/>
      <c r="AU100" s="116"/>
      <c r="AV100" s="116"/>
      <c r="AW100" s="116"/>
      <c r="AX100" s="116"/>
      <c r="AY100" s="116"/>
      <c r="AZ100" s="116"/>
      <c r="BA100" s="116"/>
      <c r="BB100" s="116"/>
      <c r="BC100" s="116"/>
      <c r="BD100" s="116"/>
      <c r="BE100" s="116"/>
      <c r="BF100" s="116"/>
      <c r="BG100" s="116"/>
      <c r="BH100" s="116"/>
      <c r="BI100" s="116"/>
      <c r="BJ100" s="116"/>
      <c r="BK100" s="116"/>
      <c r="BL100" s="116"/>
      <c r="BM100" s="116"/>
      <c r="BN100" s="116"/>
      <c r="BO100" s="116"/>
      <c r="BP100" s="116"/>
      <c r="BQ100" s="116"/>
      <c r="BR100" s="116"/>
      <c r="BS100" s="116"/>
      <c r="BT100" s="116"/>
      <c r="BU100" s="116"/>
      <c r="BV100" s="116"/>
      <c r="BW100" s="116"/>
      <c r="BX100" s="116"/>
      <c r="BY100" s="116"/>
      <c r="BZ100" s="116"/>
      <c r="CA100" s="116"/>
      <c r="CB100" s="116"/>
      <c r="CC100" s="116"/>
      <c r="CD100" s="116"/>
      <c r="CE100" s="116"/>
      <c r="CF100" s="116"/>
      <c r="CG100" s="116"/>
      <c r="CH100" s="116"/>
      <c r="CI100" s="116"/>
      <c r="CJ100" s="116"/>
      <c r="CK100" s="116"/>
      <c r="CL100" s="116"/>
      <c r="CM100" s="116"/>
      <c r="CN100" s="116"/>
      <c r="CO100" s="116"/>
      <c r="CP100" s="116"/>
      <c r="CQ100" s="116"/>
      <c r="CR100" s="116"/>
      <c r="CS100" s="116"/>
      <c r="CT100" s="116"/>
      <c r="CU100" s="116"/>
      <c r="CV100" s="116"/>
      <c r="CW100" s="116"/>
      <c r="CX100" s="116"/>
      <c r="CY100" s="116"/>
      <c r="CZ100" s="116"/>
      <c r="DA100" s="116"/>
      <c r="DB100" s="116"/>
      <c r="DC100" s="116"/>
      <c r="DD100" s="116"/>
      <c r="DE100" s="116"/>
      <c r="DF100" s="116"/>
      <c r="DG100" s="116"/>
      <c r="DH100" s="116"/>
      <c r="DI100" s="116"/>
      <c r="DJ100" s="116"/>
      <c r="DK100" s="116"/>
      <c r="DL100" s="116"/>
      <c r="DM100" s="116"/>
      <c r="DN100" s="116"/>
      <c r="DO100" s="116"/>
      <c r="DP100" s="116"/>
      <c r="DQ100" s="116"/>
      <c r="DR100" s="116"/>
      <c r="DS100" s="116"/>
      <c r="DT100" s="116"/>
      <c r="DU100" s="116"/>
      <c r="DV100" s="116"/>
      <c r="DW100" s="116"/>
      <c r="DX100" s="116"/>
      <c r="DY100" s="116"/>
      <c r="DZ100" s="116"/>
      <c r="EA100" s="116"/>
      <c r="EB100" s="116"/>
      <c r="EC100" s="116"/>
      <c r="ED100" s="116"/>
      <c r="EE100" s="116"/>
      <c r="EF100" s="116"/>
      <c r="EG100" s="116"/>
      <c r="EH100" s="116"/>
      <c r="EI100" s="116"/>
      <c r="EJ100" s="116"/>
      <c r="EK100" s="116"/>
      <c r="EL100" s="116"/>
      <c r="EM100" s="116"/>
      <c r="EN100" s="116"/>
      <c r="EO100" s="116"/>
      <c r="EP100" s="116"/>
      <c r="EQ100" s="116"/>
      <c r="ER100" s="116"/>
      <c r="ES100" s="116"/>
      <c r="ET100" s="116"/>
      <c r="EU100" s="116"/>
      <c r="EV100" s="116"/>
      <c r="EW100" s="116"/>
      <c r="EX100" s="116"/>
      <c r="EY100" s="116"/>
      <c r="EZ100" s="116"/>
      <c r="FA100" s="116"/>
      <c r="FB100" s="116"/>
      <c r="FC100" s="116"/>
      <c r="FD100" s="116"/>
      <c r="FE100" s="116"/>
      <c r="FF100" s="116"/>
      <c r="FG100" s="116"/>
      <c r="FH100" s="116"/>
      <c r="FI100" s="116"/>
      <c r="FJ100" s="116"/>
      <c r="FK100" s="116"/>
      <c r="FL100" s="116"/>
      <c r="FM100" s="116"/>
      <c r="FN100" s="116"/>
      <c r="FO100" s="116"/>
      <c r="FP100" s="116"/>
      <c r="FQ100" s="116"/>
      <c r="FR100" s="116"/>
      <c r="FS100" s="116"/>
      <c r="FT100" s="116"/>
      <c r="FU100" s="116"/>
      <c r="FV100" s="116"/>
      <c r="FW100" s="116"/>
      <c r="FX100" s="116"/>
      <c r="FY100" s="116"/>
      <c r="FZ100" s="116"/>
      <c r="GA100" s="116"/>
      <c r="GB100" s="116"/>
      <c r="GC100" s="116"/>
      <c r="GD100" s="116"/>
      <c r="GE100" s="116"/>
      <c r="GF100" s="116"/>
      <c r="GG100" s="116"/>
      <c r="GH100" s="116"/>
      <c r="GI100" s="116"/>
      <c r="GJ100" s="116"/>
      <c r="GK100" s="116"/>
      <c r="GL100" s="116"/>
      <c r="GM100" s="116"/>
      <c r="GN100" s="116"/>
      <c r="GO100" s="116"/>
      <c r="GP100" s="116"/>
      <c r="GQ100" s="116"/>
      <c r="GR100" s="116"/>
      <c r="GS100" s="116"/>
      <c r="GT100" s="116"/>
      <c r="GU100" s="116"/>
      <c r="GV100" s="116"/>
      <c r="GW100" s="116"/>
      <c r="GX100" s="116"/>
      <c r="GY100" s="116"/>
      <c r="GZ100" s="116"/>
      <c r="HA100" s="116"/>
      <c r="HB100" s="116"/>
      <c r="HC100" s="116"/>
      <c r="HD100" s="116"/>
      <c r="HE100" s="116"/>
      <c r="HF100" s="116"/>
      <c r="HG100" s="116"/>
      <c r="HH100" s="116"/>
      <c r="HI100" s="116"/>
      <c r="HJ100" s="116"/>
      <c r="HK100" s="116"/>
      <c r="HL100" s="116"/>
      <c r="HM100" s="116"/>
      <c r="HN100" s="116"/>
      <c r="HO100" s="116"/>
      <c r="HP100" s="116"/>
      <c r="HQ100" s="116"/>
      <c r="HR100" s="116"/>
      <c r="HS100" s="116"/>
      <c r="HT100" s="116"/>
      <c r="HU100" s="116"/>
      <c r="HV100" s="116"/>
      <c r="HW100" s="116"/>
      <c r="HX100" s="116"/>
      <c r="HY100" s="116"/>
      <c r="HZ100" s="116"/>
      <c r="IA100" s="116"/>
      <c r="IB100" s="116"/>
      <c r="IC100" s="116"/>
      <c r="ID100" s="116"/>
      <c r="IE100" s="116"/>
      <c r="IF100" s="116"/>
      <c r="IG100" s="116"/>
      <c r="IH100" s="116"/>
      <c r="II100" s="116"/>
      <c r="IJ100" s="116"/>
      <c r="IK100" s="116"/>
      <c r="IL100" s="116"/>
      <c r="IM100" s="116"/>
      <c r="IN100" s="116"/>
      <c r="IO100" s="116"/>
      <c r="IP100" s="116"/>
      <c r="IQ100" s="116"/>
      <c r="IR100" s="116"/>
      <c r="IS100" s="116"/>
      <c r="IT100" s="116"/>
      <c r="IU100" s="116"/>
      <c r="IV100" s="116"/>
      <c r="IW100" s="116"/>
      <c r="IX100" s="116"/>
      <c r="IY100" s="116"/>
      <c r="IZ100" s="116"/>
      <c r="JA100" s="116"/>
      <c r="JB100" s="116"/>
      <c r="JC100" s="116"/>
      <c r="JD100" s="116"/>
      <c r="JE100" s="116"/>
      <c r="JF100" s="116"/>
      <c r="JG100" s="116"/>
      <c r="JH100" s="116"/>
      <c r="JI100" s="116"/>
      <c r="JJ100" s="116"/>
      <c r="JK100" s="116"/>
      <c r="JL100" s="116"/>
      <c r="JM100" s="116"/>
      <c r="JN100" s="116"/>
      <c r="JO100" s="116"/>
      <c r="JP100" s="116"/>
      <c r="JQ100" s="116"/>
      <c r="JR100" s="116"/>
      <c r="JS100" s="116"/>
      <c r="JT100" s="116"/>
      <c r="JU100" s="116"/>
      <c r="JV100" s="116"/>
      <c r="JW100" s="116"/>
      <c r="JX100" s="116"/>
      <c r="JY100" s="116"/>
      <c r="JZ100" s="116"/>
      <c r="KA100" s="116"/>
      <c r="KB100" s="116"/>
      <c r="KC100" s="116"/>
      <c r="KD100" s="116"/>
      <c r="KE100" s="116"/>
      <c r="KF100" s="116"/>
      <c r="KG100" s="116"/>
      <c r="KH100" s="116"/>
      <c r="KI100" s="116"/>
      <c r="KJ100" s="116"/>
      <c r="KK100" s="116"/>
      <c r="KL100" s="116"/>
      <c r="KM100" s="116"/>
      <c r="KN100" s="116"/>
      <c r="KO100" s="116"/>
      <c r="KP100" s="116"/>
      <c r="KQ100" s="116"/>
      <c r="KR100" s="116"/>
      <c r="KS100" s="116"/>
      <c r="KT100" s="116"/>
      <c r="KU100" s="116"/>
      <c r="KV100" s="116"/>
      <c r="KW100" s="116"/>
      <c r="KX100" s="116"/>
      <c r="KY100" s="116"/>
      <c r="KZ100" s="116"/>
      <c r="LA100" s="116"/>
      <c r="LB100" s="116"/>
      <c r="LC100" s="116"/>
      <c r="LD100" s="116"/>
      <c r="LE100" s="116"/>
      <c r="LF100" s="116"/>
      <c r="LG100" s="116"/>
      <c r="LH100" s="116"/>
      <c r="LI100" s="116"/>
      <c r="LJ100" s="116"/>
      <c r="LK100" s="116"/>
      <c r="LL100" s="116"/>
      <c r="LM100" s="116"/>
      <c r="LN100" s="116"/>
      <c r="LO100" s="116"/>
      <c r="LP100" s="116"/>
      <c r="LQ100" s="116"/>
      <c r="LR100" s="116"/>
      <c r="LS100" s="116"/>
      <c r="LT100" s="116"/>
      <c r="LU100" s="116"/>
      <c r="LV100" s="116"/>
      <c r="LW100" s="116"/>
      <c r="LX100" s="116"/>
      <c r="LY100" s="116"/>
      <c r="LZ100" s="116"/>
      <c r="MA100" s="116"/>
      <c r="MB100" s="116"/>
      <c r="MC100" s="116"/>
      <c r="MD100" s="116"/>
      <c r="ME100" s="116"/>
      <c r="MF100" s="116"/>
      <c r="MG100" s="116"/>
      <c r="MH100" s="116"/>
      <c r="MI100" s="116"/>
      <c r="MJ100" s="116"/>
      <c r="MK100" s="116"/>
      <c r="ML100" s="116"/>
      <c r="MM100" s="116"/>
      <c r="MN100" s="116"/>
      <c r="MO100" s="116"/>
      <c r="MP100" s="116"/>
      <c r="MQ100" s="116"/>
      <c r="MR100" s="116"/>
      <c r="MS100" s="116"/>
      <c r="MT100" s="116"/>
      <c r="MU100" s="116"/>
      <c r="MV100" s="116"/>
      <c r="MW100" s="116"/>
      <c r="MX100" s="116"/>
      <c r="MY100" s="116"/>
      <c r="MZ100" s="116"/>
      <c r="NA100" s="116"/>
      <c r="NB100" s="116"/>
      <c r="NC100" s="116"/>
      <c r="ND100" s="116"/>
      <c r="NE100" s="116"/>
      <c r="NF100" s="116"/>
      <c r="NG100" s="116"/>
      <c r="NH100" s="116"/>
      <c r="NI100" s="116"/>
      <c r="NJ100" s="116"/>
      <c r="NK100" s="116"/>
      <c r="NL100" s="116"/>
      <c r="NM100" s="116"/>
      <c r="NN100" s="116"/>
      <c r="NO100" s="116"/>
      <c r="NP100" s="116"/>
      <c r="NQ100" s="116"/>
      <c r="NR100" s="116"/>
      <c r="NS100" s="116"/>
      <c r="NT100" s="116"/>
      <c r="NU100" s="116"/>
      <c r="NV100" s="116"/>
      <c r="NW100" s="116"/>
      <c r="NX100" s="116"/>
      <c r="NY100" s="116"/>
      <c r="NZ100" s="116"/>
      <c r="OA100" s="116"/>
      <c r="OB100" s="116"/>
      <c r="OC100" s="116"/>
    </row>
    <row r="101" spans="1:393" s="117" customFormat="1">
      <c r="A101" s="111">
        <v>35619</v>
      </c>
      <c r="B101" s="112" t="s">
        <v>1341</v>
      </c>
      <c r="C101" s="113">
        <v>932018.96</v>
      </c>
      <c r="D101" s="114">
        <v>4.7511999999999999E-4</v>
      </c>
      <c r="E101" s="114">
        <v>4.6345000000000002E-4</v>
      </c>
      <c r="F101" s="115">
        <v>4.7073999999999998E-4</v>
      </c>
      <c r="G101" s="116"/>
      <c r="H101" s="116"/>
      <c r="I101" s="116"/>
      <c r="J101" s="116"/>
      <c r="K101" s="116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  <c r="AA101" s="116"/>
      <c r="AB101" s="116"/>
      <c r="AC101" s="116"/>
      <c r="AD101" s="116"/>
      <c r="AE101" s="116"/>
      <c r="AF101" s="116"/>
      <c r="AG101" s="116"/>
      <c r="AH101" s="116"/>
      <c r="AI101" s="116"/>
      <c r="AJ101" s="116"/>
      <c r="AK101" s="116"/>
      <c r="AL101" s="116"/>
      <c r="AM101" s="116"/>
      <c r="AN101" s="116"/>
      <c r="AO101" s="116"/>
      <c r="AP101" s="116"/>
      <c r="AQ101" s="116"/>
      <c r="AR101" s="116"/>
      <c r="AS101" s="116"/>
      <c r="AT101" s="116"/>
      <c r="AU101" s="116"/>
      <c r="AV101" s="116"/>
      <c r="AW101" s="116"/>
      <c r="AX101" s="116"/>
      <c r="AY101" s="116"/>
      <c r="AZ101" s="116"/>
      <c r="BA101" s="116"/>
      <c r="BB101" s="116"/>
      <c r="BC101" s="116"/>
      <c r="BD101" s="116"/>
      <c r="BE101" s="116"/>
      <c r="BF101" s="116"/>
      <c r="BG101" s="116"/>
      <c r="BH101" s="116"/>
      <c r="BI101" s="116"/>
      <c r="BJ101" s="116"/>
      <c r="BK101" s="116"/>
      <c r="BL101" s="116"/>
      <c r="BM101" s="116"/>
      <c r="BN101" s="116"/>
      <c r="BO101" s="116"/>
      <c r="BP101" s="116"/>
      <c r="BQ101" s="116"/>
      <c r="BR101" s="116"/>
      <c r="BS101" s="116"/>
      <c r="BT101" s="116"/>
      <c r="BU101" s="116"/>
      <c r="BV101" s="116"/>
      <c r="BW101" s="116"/>
      <c r="BX101" s="116"/>
      <c r="BY101" s="116"/>
      <c r="BZ101" s="116"/>
      <c r="CA101" s="116"/>
      <c r="CB101" s="116"/>
      <c r="CC101" s="116"/>
      <c r="CD101" s="116"/>
      <c r="CE101" s="116"/>
      <c r="CF101" s="116"/>
      <c r="CG101" s="116"/>
      <c r="CH101" s="116"/>
      <c r="CI101" s="116"/>
      <c r="CJ101" s="116"/>
      <c r="CK101" s="116"/>
      <c r="CL101" s="116"/>
      <c r="CM101" s="116"/>
      <c r="CN101" s="116"/>
      <c r="CO101" s="116"/>
      <c r="CP101" s="116"/>
      <c r="CQ101" s="116"/>
      <c r="CR101" s="116"/>
      <c r="CS101" s="116"/>
      <c r="CT101" s="116"/>
      <c r="CU101" s="116"/>
      <c r="CV101" s="116"/>
      <c r="CW101" s="116"/>
      <c r="CX101" s="116"/>
      <c r="CY101" s="116"/>
      <c r="CZ101" s="116"/>
      <c r="DA101" s="116"/>
      <c r="DB101" s="116"/>
      <c r="DC101" s="116"/>
      <c r="DD101" s="116"/>
      <c r="DE101" s="116"/>
      <c r="DF101" s="116"/>
      <c r="DG101" s="116"/>
      <c r="DH101" s="116"/>
      <c r="DI101" s="116"/>
      <c r="DJ101" s="116"/>
      <c r="DK101" s="116"/>
      <c r="DL101" s="116"/>
      <c r="DM101" s="116"/>
      <c r="DN101" s="116"/>
      <c r="DO101" s="116"/>
      <c r="DP101" s="116"/>
      <c r="DQ101" s="116"/>
      <c r="DR101" s="116"/>
      <c r="DS101" s="116"/>
      <c r="DT101" s="116"/>
      <c r="DU101" s="116"/>
      <c r="DV101" s="116"/>
      <c r="DW101" s="116"/>
      <c r="DX101" s="116"/>
      <c r="DY101" s="116"/>
      <c r="DZ101" s="116"/>
      <c r="EA101" s="116"/>
      <c r="EB101" s="116"/>
      <c r="EC101" s="116"/>
      <c r="ED101" s="116"/>
      <c r="EE101" s="116"/>
      <c r="EF101" s="116"/>
      <c r="EG101" s="116"/>
      <c r="EH101" s="116"/>
      <c r="EI101" s="116"/>
      <c r="EJ101" s="116"/>
      <c r="EK101" s="116"/>
      <c r="EL101" s="116"/>
      <c r="EM101" s="116"/>
      <c r="EN101" s="116"/>
      <c r="EO101" s="116"/>
      <c r="EP101" s="116"/>
      <c r="EQ101" s="116"/>
      <c r="ER101" s="116"/>
      <c r="ES101" s="116"/>
      <c r="ET101" s="116"/>
      <c r="EU101" s="116"/>
      <c r="EV101" s="116"/>
      <c r="EW101" s="116"/>
      <c r="EX101" s="116"/>
      <c r="EY101" s="116"/>
      <c r="EZ101" s="116"/>
      <c r="FA101" s="116"/>
      <c r="FB101" s="116"/>
      <c r="FC101" s="116"/>
      <c r="FD101" s="116"/>
      <c r="FE101" s="116"/>
      <c r="FF101" s="116"/>
      <c r="FG101" s="116"/>
      <c r="FH101" s="116"/>
      <c r="FI101" s="116"/>
      <c r="FJ101" s="116"/>
      <c r="FK101" s="116"/>
      <c r="FL101" s="116"/>
      <c r="FM101" s="116"/>
      <c r="FN101" s="116"/>
      <c r="FO101" s="116"/>
      <c r="FP101" s="116"/>
      <c r="FQ101" s="116"/>
      <c r="FR101" s="116"/>
      <c r="FS101" s="116"/>
      <c r="FT101" s="116"/>
      <c r="FU101" s="116"/>
      <c r="FV101" s="116"/>
      <c r="FW101" s="116"/>
      <c r="FX101" s="116"/>
      <c r="FY101" s="116"/>
      <c r="FZ101" s="116"/>
      <c r="GA101" s="116"/>
      <c r="GB101" s="116"/>
      <c r="GC101" s="116"/>
      <c r="GD101" s="116"/>
      <c r="GE101" s="116"/>
      <c r="GF101" s="116"/>
      <c r="GG101" s="116"/>
      <c r="GH101" s="116"/>
      <c r="GI101" s="116"/>
      <c r="GJ101" s="116"/>
      <c r="GK101" s="116"/>
      <c r="GL101" s="116"/>
      <c r="GM101" s="116"/>
      <c r="GN101" s="116"/>
      <c r="GO101" s="116"/>
      <c r="GP101" s="116"/>
      <c r="GQ101" s="116"/>
      <c r="GR101" s="116"/>
      <c r="GS101" s="116"/>
      <c r="GT101" s="116"/>
      <c r="GU101" s="116"/>
      <c r="GV101" s="116"/>
      <c r="GW101" s="116"/>
      <c r="GX101" s="116"/>
      <c r="GY101" s="116"/>
      <c r="GZ101" s="116"/>
      <c r="HA101" s="116"/>
      <c r="HB101" s="116"/>
      <c r="HC101" s="116"/>
      <c r="HD101" s="116"/>
      <c r="HE101" s="116"/>
      <c r="HF101" s="116"/>
      <c r="HG101" s="116"/>
      <c r="HH101" s="116"/>
      <c r="HI101" s="116"/>
      <c r="HJ101" s="116"/>
      <c r="HK101" s="116"/>
      <c r="HL101" s="116"/>
      <c r="HM101" s="116"/>
      <c r="HN101" s="116"/>
      <c r="HO101" s="116"/>
      <c r="HP101" s="116"/>
      <c r="HQ101" s="116"/>
      <c r="HR101" s="116"/>
      <c r="HS101" s="116"/>
      <c r="HT101" s="116"/>
      <c r="HU101" s="116"/>
      <c r="HV101" s="116"/>
      <c r="HW101" s="116"/>
      <c r="HX101" s="116"/>
      <c r="HY101" s="116"/>
      <c r="HZ101" s="116"/>
      <c r="IA101" s="116"/>
      <c r="IB101" s="116"/>
      <c r="IC101" s="116"/>
      <c r="ID101" s="116"/>
      <c r="IE101" s="116"/>
      <c r="IF101" s="116"/>
      <c r="IG101" s="116"/>
      <c r="IH101" s="116"/>
      <c r="II101" s="116"/>
      <c r="IJ101" s="116"/>
      <c r="IK101" s="116"/>
      <c r="IL101" s="116"/>
      <c r="IM101" s="116"/>
      <c r="IN101" s="116"/>
      <c r="IO101" s="116"/>
      <c r="IP101" s="116"/>
      <c r="IQ101" s="116"/>
      <c r="IR101" s="116"/>
      <c r="IS101" s="116"/>
      <c r="IT101" s="116"/>
      <c r="IU101" s="116"/>
      <c r="IV101" s="116"/>
      <c r="IW101" s="116"/>
      <c r="IX101" s="116"/>
      <c r="IY101" s="116"/>
      <c r="IZ101" s="116"/>
      <c r="JA101" s="116"/>
      <c r="JB101" s="116"/>
      <c r="JC101" s="116"/>
      <c r="JD101" s="116"/>
      <c r="JE101" s="116"/>
      <c r="JF101" s="116"/>
      <c r="JG101" s="116"/>
      <c r="JH101" s="116"/>
      <c r="JI101" s="116"/>
      <c r="JJ101" s="116"/>
      <c r="JK101" s="116"/>
      <c r="JL101" s="116"/>
      <c r="JM101" s="116"/>
      <c r="JN101" s="116"/>
      <c r="JO101" s="116"/>
      <c r="JP101" s="116"/>
      <c r="JQ101" s="116"/>
      <c r="JR101" s="116"/>
      <c r="JS101" s="116"/>
      <c r="JT101" s="116"/>
      <c r="JU101" s="116"/>
      <c r="JV101" s="116"/>
      <c r="JW101" s="116"/>
      <c r="JX101" s="116"/>
      <c r="JY101" s="116"/>
      <c r="JZ101" s="116"/>
      <c r="KA101" s="116"/>
      <c r="KB101" s="116"/>
      <c r="KC101" s="116"/>
      <c r="KD101" s="116"/>
      <c r="KE101" s="116"/>
      <c r="KF101" s="116"/>
      <c r="KG101" s="116"/>
      <c r="KH101" s="116"/>
      <c r="KI101" s="116"/>
      <c r="KJ101" s="116"/>
      <c r="KK101" s="116"/>
      <c r="KL101" s="116"/>
      <c r="KM101" s="116"/>
      <c r="KN101" s="116"/>
      <c r="KO101" s="116"/>
      <c r="KP101" s="116"/>
      <c r="KQ101" s="116"/>
      <c r="KR101" s="116"/>
      <c r="KS101" s="116"/>
      <c r="KT101" s="116"/>
      <c r="KU101" s="116"/>
      <c r="KV101" s="116"/>
      <c r="KW101" s="116"/>
      <c r="KX101" s="116"/>
      <c r="KY101" s="116"/>
      <c r="KZ101" s="116"/>
      <c r="LA101" s="116"/>
      <c r="LB101" s="116"/>
      <c r="LC101" s="116"/>
      <c r="LD101" s="116"/>
      <c r="LE101" s="116"/>
      <c r="LF101" s="116"/>
      <c r="LG101" s="116"/>
      <c r="LH101" s="116"/>
      <c r="LI101" s="116"/>
      <c r="LJ101" s="116"/>
      <c r="LK101" s="116"/>
      <c r="LL101" s="116"/>
      <c r="LM101" s="116"/>
      <c r="LN101" s="116"/>
      <c r="LO101" s="116"/>
      <c r="LP101" s="116"/>
      <c r="LQ101" s="116"/>
      <c r="LR101" s="116"/>
      <c r="LS101" s="116"/>
      <c r="LT101" s="116"/>
      <c r="LU101" s="116"/>
      <c r="LV101" s="116"/>
      <c r="LW101" s="116"/>
      <c r="LX101" s="116"/>
      <c r="LY101" s="116"/>
      <c r="LZ101" s="116"/>
      <c r="MA101" s="116"/>
      <c r="MB101" s="116"/>
      <c r="MC101" s="116"/>
      <c r="MD101" s="116"/>
      <c r="ME101" s="116"/>
      <c r="MF101" s="116"/>
      <c r="MG101" s="116"/>
      <c r="MH101" s="116"/>
      <c r="MI101" s="116"/>
      <c r="MJ101" s="116"/>
      <c r="MK101" s="116"/>
      <c r="ML101" s="116"/>
      <c r="MM101" s="116"/>
      <c r="MN101" s="116"/>
      <c r="MO101" s="116"/>
      <c r="MP101" s="116"/>
      <c r="MQ101" s="116"/>
      <c r="MR101" s="116"/>
      <c r="MS101" s="116"/>
      <c r="MT101" s="116"/>
      <c r="MU101" s="116"/>
      <c r="MV101" s="116"/>
      <c r="MW101" s="116"/>
      <c r="MX101" s="116"/>
      <c r="MY101" s="116"/>
      <c r="MZ101" s="116"/>
      <c r="NA101" s="116"/>
      <c r="NB101" s="116"/>
      <c r="NC101" s="116"/>
      <c r="ND101" s="116"/>
      <c r="NE101" s="116"/>
      <c r="NF101" s="116"/>
      <c r="NG101" s="116"/>
      <c r="NH101" s="116"/>
      <c r="NI101" s="116"/>
      <c r="NJ101" s="116"/>
      <c r="NK101" s="116"/>
      <c r="NL101" s="116"/>
      <c r="NM101" s="116"/>
      <c r="NN101" s="116"/>
      <c r="NO101" s="116"/>
      <c r="NP101" s="116"/>
      <c r="NQ101" s="116"/>
      <c r="NR101" s="116"/>
      <c r="NS101" s="116"/>
      <c r="NT101" s="116"/>
      <c r="NU101" s="116"/>
      <c r="NV101" s="116"/>
      <c r="NW101" s="116"/>
      <c r="NX101" s="116"/>
      <c r="NY101" s="116"/>
      <c r="NZ101" s="116"/>
      <c r="OA101" s="116"/>
      <c r="OB101" s="116"/>
      <c r="OC101" s="116"/>
    </row>
    <row r="102" spans="1:393" s="117" customFormat="1">
      <c r="A102" s="111">
        <v>35625</v>
      </c>
      <c r="B102" s="112" t="s">
        <v>1342</v>
      </c>
      <c r="C102" s="113">
        <v>239475776.37</v>
      </c>
      <c r="D102" s="114">
        <v>0.12207878000000003</v>
      </c>
      <c r="E102" s="114">
        <v>0.11908027</v>
      </c>
      <c r="F102" s="115">
        <v>0.12095415000000004</v>
      </c>
      <c r="G102" s="116"/>
      <c r="H102" s="116"/>
      <c r="I102" s="116"/>
      <c r="J102" s="116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16"/>
      <c r="AH102" s="116"/>
      <c r="AI102" s="116"/>
      <c r="AJ102" s="116"/>
      <c r="AK102" s="116"/>
      <c r="AL102" s="116"/>
      <c r="AM102" s="116"/>
      <c r="AN102" s="116"/>
      <c r="AO102" s="116"/>
      <c r="AP102" s="116"/>
      <c r="AQ102" s="116"/>
      <c r="AR102" s="116"/>
      <c r="AS102" s="116"/>
      <c r="AT102" s="116"/>
      <c r="AU102" s="116"/>
      <c r="AV102" s="116"/>
      <c r="AW102" s="116"/>
      <c r="AX102" s="116"/>
      <c r="AY102" s="116"/>
      <c r="AZ102" s="116"/>
      <c r="BA102" s="116"/>
      <c r="BB102" s="116"/>
      <c r="BC102" s="116"/>
      <c r="BD102" s="116"/>
      <c r="BE102" s="116"/>
      <c r="BF102" s="116"/>
      <c r="BG102" s="116"/>
      <c r="BH102" s="116"/>
      <c r="BI102" s="116"/>
      <c r="BJ102" s="116"/>
      <c r="BK102" s="116"/>
      <c r="BL102" s="116"/>
      <c r="BM102" s="116"/>
      <c r="BN102" s="116"/>
      <c r="BO102" s="116"/>
      <c r="BP102" s="116"/>
      <c r="BQ102" s="116"/>
      <c r="BR102" s="116"/>
      <c r="BS102" s="116"/>
      <c r="BT102" s="116"/>
      <c r="BU102" s="116"/>
      <c r="BV102" s="116"/>
      <c r="BW102" s="116"/>
      <c r="BX102" s="116"/>
      <c r="BY102" s="116"/>
      <c r="BZ102" s="116"/>
      <c r="CA102" s="116"/>
      <c r="CB102" s="116"/>
      <c r="CC102" s="116"/>
      <c r="CD102" s="116"/>
      <c r="CE102" s="116"/>
      <c r="CF102" s="116"/>
      <c r="CG102" s="116"/>
      <c r="CH102" s="116"/>
      <c r="CI102" s="116"/>
      <c r="CJ102" s="116"/>
      <c r="CK102" s="116"/>
      <c r="CL102" s="116"/>
      <c r="CM102" s="116"/>
      <c r="CN102" s="116"/>
      <c r="CO102" s="116"/>
      <c r="CP102" s="116"/>
      <c r="CQ102" s="116"/>
      <c r="CR102" s="116"/>
      <c r="CS102" s="116"/>
      <c r="CT102" s="116"/>
      <c r="CU102" s="116"/>
      <c r="CV102" s="116"/>
      <c r="CW102" s="116"/>
      <c r="CX102" s="116"/>
      <c r="CY102" s="116"/>
      <c r="CZ102" s="116"/>
      <c r="DA102" s="116"/>
      <c r="DB102" s="116"/>
      <c r="DC102" s="116"/>
      <c r="DD102" s="116"/>
      <c r="DE102" s="116"/>
      <c r="DF102" s="116"/>
      <c r="DG102" s="116"/>
      <c r="DH102" s="116"/>
      <c r="DI102" s="116"/>
      <c r="DJ102" s="116"/>
      <c r="DK102" s="116"/>
      <c r="DL102" s="116"/>
      <c r="DM102" s="116"/>
      <c r="DN102" s="116"/>
      <c r="DO102" s="116"/>
      <c r="DP102" s="116"/>
      <c r="DQ102" s="116"/>
      <c r="DR102" s="116"/>
      <c r="DS102" s="116"/>
      <c r="DT102" s="116"/>
      <c r="DU102" s="116"/>
      <c r="DV102" s="116"/>
      <c r="DW102" s="116"/>
      <c r="DX102" s="116"/>
      <c r="DY102" s="116"/>
      <c r="DZ102" s="116"/>
      <c r="EA102" s="116"/>
      <c r="EB102" s="116"/>
      <c r="EC102" s="116"/>
      <c r="ED102" s="116"/>
      <c r="EE102" s="116"/>
      <c r="EF102" s="116"/>
      <c r="EG102" s="116"/>
      <c r="EH102" s="116"/>
      <c r="EI102" s="116"/>
      <c r="EJ102" s="116"/>
      <c r="EK102" s="116"/>
      <c r="EL102" s="116"/>
      <c r="EM102" s="116"/>
      <c r="EN102" s="116"/>
      <c r="EO102" s="116"/>
      <c r="EP102" s="116"/>
      <c r="EQ102" s="116"/>
      <c r="ER102" s="116"/>
      <c r="ES102" s="116"/>
      <c r="ET102" s="116"/>
      <c r="EU102" s="116"/>
      <c r="EV102" s="116"/>
      <c r="EW102" s="116"/>
      <c r="EX102" s="116"/>
      <c r="EY102" s="116"/>
      <c r="EZ102" s="116"/>
      <c r="FA102" s="116"/>
      <c r="FB102" s="116"/>
      <c r="FC102" s="116"/>
      <c r="FD102" s="116"/>
      <c r="FE102" s="116"/>
      <c r="FF102" s="116"/>
      <c r="FG102" s="116"/>
      <c r="FH102" s="116"/>
      <c r="FI102" s="116"/>
      <c r="FJ102" s="116"/>
      <c r="FK102" s="116"/>
      <c r="FL102" s="116"/>
      <c r="FM102" s="116"/>
      <c r="FN102" s="116"/>
      <c r="FO102" s="116"/>
      <c r="FP102" s="116"/>
      <c r="FQ102" s="116"/>
      <c r="FR102" s="116"/>
      <c r="FS102" s="116"/>
      <c r="FT102" s="116"/>
      <c r="FU102" s="116"/>
      <c r="FV102" s="116"/>
      <c r="FW102" s="116"/>
      <c r="FX102" s="116"/>
      <c r="FY102" s="116"/>
      <c r="FZ102" s="116"/>
      <c r="GA102" s="116"/>
      <c r="GB102" s="116"/>
      <c r="GC102" s="116"/>
      <c r="GD102" s="116"/>
      <c r="GE102" s="116"/>
      <c r="GF102" s="116"/>
      <c r="GG102" s="116"/>
      <c r="GH102" s="116"/>
      <c r="GI102" s="116"/>
      <c r="GJ102" s="116"/>
      <c r="GK102" s="116"/>
      <c r="GL102" s="116"/>
      <c r="GM102" s="116"/>
      <c r="GN102" s="116"/>
      <c r="GO102" s="116"/>
      <c r="GP102" s="116"/>
      <c r="GQ102" s="116"/>
      <c r="GR102" s="116"/>
      <c r="GS102" s="116"/>
      <c r="GT102" s="116"/>
      <c r="GU102" s="116"/>
      <c r="GV102" s="116"/>
      <c r="GW102" s="116"/>
      <c r="GX102" s="116"/>
      <c r="GY102" s="116"/>
      <c r="GZ102" s="116"/>
      <c r="HA102" s="116"/>
      <c r="HB102" s="116"/>
      <c r="HC102" s="116"/>
      <c r="HD102" s="116"/>
      <c r="HE102" s="116"/>
      <c r="HF102" s="116"/>
      <c r="HG102" s="116"/>
      <c r="HH102" s="116"/>
      <c r="HI102" s="116"/>
      <c r="HJ102" s="116"/>
      <c r="HK102" s="116"/>
      <c r="HL102" s="116"/>
      <c r="HM102" s="116"/>
      <c r="HN102" s="116"/>
      <c r="HO102" s="116"/>
      <c r="HP102" s="116"/>
      <c r="HQ102" s="116"/>
      <c r="HR102" s="116"/>
      <c r="HS102" s="116"/>
      <c r="HT102" s="116"/>
      <c r="HU102" s="116"/>
      <c r="HV102" s="116"/>
      <c r="HW102" s="116"/>
      <c r="HX102" s="116"/>
      <c r="HY102" s="116"/>
      <c r="HZ102" s="116"/>
      <c r="IA102" s="116"/>
      <c r="IB102" s="116"/>
      <c r="IC102" s="116"/>
      <c r="ID102" s="116"/>
      <c r="IE102" s="116"/>
      <c r="IF102" s="116"/>
      <c r="IG102" s="116"/>
      <c r="IH102" s="116"/>
      <c r="II102" s="116"/>
      <c r="IJ102" s="116"/>
      <c r="IK102" s="116"/>
      <c r="IL102" s="116"/>
      <c r="IM102" s="116"/>
      <c r="IN102" s="116"/>
      <c r="IO102" s="116"/>
      <c r="IP102" s="116"/>
      <c r="IQ102" s="116"/>
      <c r="IR102" s="116"/>
      <c r="IS102" s="116"/>
      <c r="IT102" s="116"/>
      <c r="IU102" s="116"/>
      <c r="IV102" s="116"/>
      <c r="IW102" s="116"/>
      <c r="IX102" s="116"/>
      <c r="IY102" s="116"/>
      <c r="IZ102" s="116"/>
      <c r="JA102" s="116"/>
      <c r="JB102" s="116"/>
      <c r="JC102" s="116"/>
      <c r="JD102" s="116"/>
      <c r="JE102" s="116"/>
      <c r="JF102" s="116"/>
      <c r="JG102" s="116"/>
      <c r="JH102" s="116"/>
      <c r="JI102" s="116"/>
      <c r="JJ102" s="116"/>
      <c r="JK102" s="116"/>
      <c r="JL102" s="116"/>
      <c r="JM102" s="116"/>
      <c r="JN102" s="116"/>
      <c r="JO102" s="116"/>
      <c r="JP102" s="116"/>
      <c r="JQ102" s="116"/>
      <c r="JR102" s="116"/>
      <c r="JS102" s="116"/>
      <c r="JT102" s="116"/>
      <c r="JU102" s="116"/>
      <c r="JV102" s="116"/>
      <c r="JW102" s="116"/>
      <c r="JX102" s="116"/>
      <c r="JY102" s="116"/>
      <c r="JZ102" s="116"/>
      <c r="KA102" s="116"/>
      <c r="KB102" s="116"/>
      <c r="KC102" s="116"/>
      <c r="KD102" s="116"/>
      <c r="KE102" s="116"/>
      <c r="KF102" s="116"/>
      <c r="KG102" s="116"/>
      <c r="KH102" s="116"/>
      <c r="KI102" s="116"/>
      <c r="KJ102" s="116"/>
      <c r="KK102" s="116"/>
      <c r="KL102" s="116"/>
      <c r="KM102" s="116"/>
      <c r="KN102" s="116"/>
      <c r="KO102" s="116"/>
      <c r="KP102" s="116"/>
      <c r="KQ102" s="116"/>
      <c r="KR102" s="116"/>
      <c r="KS102" s="116"/>
      <c r="KT102" s="116"/>
      <c r="KU102" s="116"/>
      <c r="KV102" s="116"/>
      <c r="KW102" s="116"/>
      <c r="KX102" s="116"/>
      <c r="KY102" s="116"/>
      <c r="KZ102" s="116"/>
      <c r="LA102" s="116"/>
      <c r="LB102" s="116"/>
      <c r="LC102" s="116"/>
      <c r="LD102" s="116"/>
      <c r="LE102" s="116"/>
      <c r="LF102" s="116"/>
      <c r="LG102" s="116"/>
      <c r="LH102" s="116"/>
      <c r="LI102" s="116"/>
      <c r="LJ102" s="116"/>
      <c r="LK102" s="116"/>
      <c r="LL102" s="116"/>
      <c r="LM102" s="116"/>
      <c r="LN102" s="116"/>
      <c r="LO102" s="116"/>
      <c r="LP102" s="116"/>
      <c r="LQ102" s="116"/>
      <c r="LR102" s="116"/>
      <c r="LS102" s="116"/>
      <c r="LT102" s="116"/>
      <c r="LU102" s="116"/>
      <c r="LV102" s="116"/>
      <c r="LW102" s="116"/>
      <c r="LX102" s="116"/>
      <c r="LY102" s="116"/>
      <c r="LZ102" s="116"/>
      <c r="MA102" s="116"/>
      <c r="MB102" s="116"/>
      <c r="MC102" s="116"/>
      <c r="MD102" s="116"/>
      <c r="ME102" s="116"/>
      <c r="MF102" s="116"/>
      <c r="MG102" s="116"/>
      <c r="MH102" s="116"/>
      <c r="MI102" s="116"/>
      <c r="MJ102" s="116"/>
      <c r="MK102" s="116"/>
      <c r="ML102" s="116"/>
      <c r="MM102" s="116"/>
      <c r="MN102" s="116"/>
      <c r="MO102" s="116"/>
      <c r="MP102" s="116"/>
      <c r="MQ102" s="116"/>
      <c r="MR102" s="116"/>
      <c r="MS102" s="116"/>
      <c r="MT102" s="116"/>
      <c r="MU102" s="116"/>
      <c r="MV102" s="116"/>
      <c r="MW102" s="116"/>
      <c r="MX102" s="116"/>
      <c r="MY102" s="116"/>
      <c r="MZ102" s="116"/>
      <c r="NA102" s="116"/>
      <c r="NB102" s="116"/>
      <c r="NC102" s="116"/>
      <c r="ND102" s="116"/>
      <c r="NE102" s="116"/>
      <c r="NF102" s="116"/>
      <c r="NG102" s="116"/>
      <c r="NH102" s="116"/>
      <c r="NI102" s="116"/>
      <c r="NJ102" s="116"/>
      <c r="NK102" s="116"/>
      <c r="NL102" s="116"/>
      <c r="NM102" s="116"/>
      <c r="NN102" s="116"/>
      <c r="NO102" s="116"/>
      <c r="NP102" s="116"/>
      <c r="NQ102" s="116"/>
      <c r="NR102" s="116"/>
      <c r="NS102" s="116"/>
      <c r="NT102" s="116"/>
      <c r="NU102" s="116"/>
      <c r="NV102" s="116"/>
      <c r="NW102" s="116"/>
      <c r="NX102" s="116"/>
      <c r="NY102" s="116"/>
      <c r="NZ102" s="116"/>
      <c r="OA102" s="116"/>
      <c r="OB102" s="116"/>
      <c r="OC102" s="116"/>
    </row>
    <row r="103" spans="1:393" s="117" customFormat="1">
      <c r="A103" s="111">
        <v>35628</v>
      </c>
      <c r="B103" s="112" t="s">
        <v>1343</v>
      </c>
      <c r="C103" s="113">
        <v>810404.33</v>
      </c>
      <c r="D103" s="114">
        <v>4.1312E-4</v>
      </c>
      <c r="E103" s="114">
        <v>4.0297999999999999E-4</v>
      </c>
      <c r="F103" s="115">
        <v>4.0932000000000002E-4</v>
      </c>
      <c r="G103" s="116"/>
      <c r="H103" s="116"/>
      <c r="I103" s="116"/>
      <c r="J103" s="116"/>
      <c r="K103" s="116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116"/>
      <c r="AI103" s="116"/>
      <c r="AJ103" s="116"/>
      <c r="AK103" s="116"/>
      <c r="AL103" s="116"/>
      <c r="AM103" s="116"/>
      <c r="AN103" s="116"/>
      <c r="AO103" s="116"/>
      <c r="AP103" s="116"/>
      <c r="AQ103" s="116"/>
      <c r="AR103" s="116"/>
      <c r="AS103" s="116"/>
      <c r="AT103" s="116"/>
      <c r="AU103" s="116"/>
      <c r="AV103" s="116"/>
      <c r="AW103" s="116"/>
      <c r="AX103" s="116"/>
      <c r="AY103" s="116"/>
      <c r="AZ103" s="116"/>
      <c r="BA103" s="116"/>
      <c r="BB103" s="116"/>
      <c r="BC103" s="116"/>
      <c r="BD103" s="116"/>
      <c r="BE103" s="116"/>
      <c r="BF103" s="116"/>
      <c r="BG103" s="116"/>
      <c r="BH103" s="116"/>
      <c r="BI103" s="116"/>
      <c r="BJ103" s="116"/>
      <c r="BK103" s="116"/>
      <c r="BL103" s="116"/>
      <c r="BM103" s="116"/>
      <c r="BN103" s="116"/>
      <c r="BO103" s="116"/>
      <c r="BP103" s="116"/>
      <c r="BQ103" s="116"/>
      <c r="BR103" s="116"/>
      <c r="BS103" s="116"/>
      <c r="BT103" s="116"/>
      <c r="BU103" s="116"/>
      <c r="BV103" s="116"/>
      <c r="BW103" s="116"/>
      <c r="BX103" s="116"/>
      <c r="BY103" s="116"/>
      <c r="BZ103" s="116"/>
      <c r="CA103" s="116"/>
      <c r="CB103" s="116"/>
      <c r="CC103" s="116"/>
      <c r="CD103" s="116"/>
      <c r="CE103" s="116"/>
      <c r="CF103" s="116"/>
      <c r="CG103" s="116"/>
      <c r="CH103" s="116"/>
      <c r="CI103" s="116"/>
      <c r="CJ103" s="116"/>
      <c r="CK103" s="116"/>
      <c r="CL103" s="116"/>
      <c r="CM103" s="116"/>
      <c r="CN103" s="116"/>
      <c r="CO103" s="116"/>
      <c r="CP103" s="116"/>
      <c r="CQ103" s="116"/>
      <c r="CR103" s="116"/>
      <c r="CS103" s="116"/>
      <c r="CT103" s="116"/>
      <c r="CU103" s="116"/>
      <c r="CV103" s="116"/>
      <c r="CW103" s="116"/>
      <c r="CX103" s="116"/>
      <c r="CY103" s="116"/>
      <c r="CZ103" s="116"/>
      <c r="DA103" s="116"/>
      <c r="DB103" s="116"/>
      <c r="DC103" s="116"/>
      <c r="DD103" s="116"/>
      <c r="DE103" s="116"/>
      <c r="DF103" s="116"/>
      <c r="DG103" s="116"/>
      <c r="DH103" s="116"/>
      <c r="DI103" s="116"/>
      <c r="DJ103" s="116"/>
      <c r="DK103" s="116"/>
      <c r="DL103" s="116"/>
      <c r="DM103" s="116"/>
      <c r="DN103" s="116"/>
      <c r="DO103" s="116"/>
      <c r="DP103" s="116"/>
      <c r="DQ103" s="116"/>
      <c r="DR103" s="116"/>
      <c r="DS103" s="116"/>
      <c r="DT103" s="116"/>
      <c r="DU103" s="116"/>
      <c r="DV103" s="116"/>
      <c r="DW103" s="116"/>
      <c r="DX103" s="116"/>
      <c r="DY103" s="116"/>
      <c r="DZ103" s="116"/>
      <c r="EA103" s="116"/>
      <c r="EB103" s="116"/>
      <c r="EC103" s="116"/>
      <c r="ED103" s="116"/>
      <c r="EE103" s="116"/>
      <c r="EF103" s="116"/>
      <c r="EG103" s="116"/>
      <c r="EH103" s="116"/>
      <c r="EI103" s="116"/>
      <c r="EJ103" s="116"/>
      <c r="EK103" s="116"/>
      <c r="EL103" s="116"/>
      <c r="EM103" s="116"/>
      <c r="EN103" s="116"/>
      <c r="EO103" s="116"/>
      <c r="EP103" s="116"/>
      <c r="EQ103" s="116"/>
      <c r="ER103" s="116"/>
      <c r="ES103" s="116"/>
      <c r="ET103" s="116"/>
      <c r="EU103" s="116"/>
      <c r="EV103" s="116"/>
      <c r="EW103" s="116"/>
      <c r="EX103" s="116"/>
      <c r="EY103" s="116"/>
      <c r="EZ103" s="116"/>
      <c r="FA103" s="116"/>
      <c r="FB103" s="116"/>
      <c r="FC103" s="116"/>
      <c r="FD103" s="116"/>
      <c r="FE103" s="116"/>
      <c r="FF103" s="116"/>
      <c r="FG103" s="116"/>
      <c r="FH103" s="116"/>
      <c r="FI103" s="116"/>
      <c r="FJ103" s="116"/>
      <c r="FK103" s="116"/>
      <c r="FL103" s="116"/>
      <c r="FM103" s="116"/>
      <c r="FN103" s="116"/>
      <c r="FO103" s="116"/>
      <c r="FP103" s="116"/>
      <c r="FQ103" s="116"/>
      <c r="FR103" s="116"/>
      <c r="FS103" s="116"/>
      <c r="FT103" s="116"/>
      <c r="FU103" s="116"/>
      <c r="FV103" s="116"/>
      <c r="FW103" s="116"/>
      <c r="FX103" s="116"/>
      <c r="FY103" s="116"/>
      <c r="FZ103" s="116"/>
      <c r="GA103" s="116"/>
      <c r="GB103" s="116"/>
      <c r="GC103" s="116"/>
      <c r="GD103" s="116"/>
      <c r="GE103" s="116"/>
      <c r="GF103" s="116"/>
      <c r="GG103" s="116"/>
      <c r="GH103" s="116"/>
      <c r="GI103" s="116"/>
      <c r="GJ103" s="116"/>
      <c r="GK103" s="116"/>
      <c r="GL103" s="116"/>
      <c r="GM103" s="116"/>
      <c r="GN103" s="116"/>
      <c r="GO103" s="116"/>
      <c r="GP103" s="116"/>
      <c r="GQ103" s="116"/>
      <c r="GR103" s="116"/>
      <c r="GS103" s="116"/>
      <c r="GT103" s="116"/>
      <c r="GU103" s="116"/>
      <c r="GV103" s="116"/>
      <c r="GW103" s="116"/>
      <c r="GX103" s="116"/>
      <c r="GY103" s="116"/>
      <c r="GZ103" s="116"/>
      <c r="HA103" s="116"/>
      <c r="HB103" s="116"/>
      <c r="HC103" s="116"/>
      <c r="HD103" s="116"/>
      <c r="HE103" s="116"/>
      <c r="HF103" s="116"/>
      <c r="HG103" s="116"/>
      <c r="HH103" s="116"/>
      <c r="HI103" s="116"/>
      <c r="HJ103" s="116"/>
      <c r="HK103" s="116"/>
      <c r="HL103" s="116"/>
      <c r="HM103" s="116"/>
      <c r="HN103" s="116"/>
      <c r="HO103" s="116"/>
      <c r="HP103" s="116"/>
      <c r="HQ103" s="116"/>
      <c r="HR103" s="116"/>
      <c r="HS103" s="116"/>
      <c r="HT103" s="116"/>
      <c r="HU103" s="116"/>
      <c r="HV103" s="116"/>
      <c r="HW103" s="116"/>
      <c r="HX103" s="116"/>
      <c r="HY103" s="116"/>
      <c r="HZ103" s="116"/>
      <c r="IA103" s="116"/>
      <c r="IB103" s="116"/>
      <c r="IC103" s="116"/>
      <c r="ID103" s="116"/>
      <c r="IE103" s="116"/>
      <c r="IF103" s="116"/>
      <c r="IG103" s="116"/>
      <c r="IH103" s="116"/>
      <c r="II103" s="116"/>
      <c r="IJ103" s="116"/>
      <c r="IK103" s="116"/>
      <c r="IL103" s="116"/>
      <c r="IM103" s="116"/>
      <c r="IN103" s="116"/>
      <c r="IO103" s="116"/>
      <c r="IP103" s="116"/>
      <c r="IQ103" s="116"/>
      <c r="IR103" s="116"/>
      <c r="IS103" s="116"/>
      <c r="IT103" s="116"/>
      <c r="IU103" s="116"/>
      <c r="IV103" s="116"/>
      <c r="IW103" s="116"/>
      <c r="IX103" s="116"/>
      <c r="IY103" s="116"/>
      <c r="IZ103" s="116"/>
      <c r="JA103" s="116"/>
      <c r="JB103" s="116"/>
      <c r="JC103" s="116"/>
      <c r="JD103" s="116"/>
      <c r="JE103" s="116"/>
      <c r="JF103" s="116"/>
      <c r="JG103" s="116"/>
      <c r="JH103" s="116"/>
      <c r="JI103" s="116"/>
      <c r="JJ103" s="116"/>
      <c r="JK103" s="116"/>
      <c r="JL103" s="116"/>
      <c r="JM103" s="116"/>
      <c r="JN103" s="116"/>
      <c r="JO103" s="116"/>
      <c r="JP103" s="116"/>
      <c r="JQ103" s="116"/>
      <c r="JR103" s="116"/>
      <c r="JS103" s="116"/>
      <c r="JT103" s="116"/>
      <c r="JU103" s="116"/>
      <c r="JV103" s="116"/>
      <c r="JW103" s="116"/>
      <c r="JX103" s="116"/>
      <c r="JY103" s="116"/>
      <c r="JZ103" s="116"/>
      <c r="KA103" s="116"/>
      <c r="KB103" s="116"/>
      <c r="KC103" s="116"/>
      <c r="KD103" s="116"/>
      <c r="KE103" s="116"/>
      <c r="KF103" s="116"/>
      <c r="KG103" s="116"/>
      <c r="KH103" s="116"/>
      <c r="KI103" s="116"/>
      <c r="KJ103" s="116"/>
      <c r="KK103" s="116"/>
      <c r="KL103" s="116"/>
      <c r="KM103" s="116"/>
      <c r="KN103" s="116"/>
      <c r="KO103" s="116"/>
      <c r="KP103" s="116"/>
      <c r="KQ103" s="116"/>
      <c r="KR103" s="116"/>
      <c r="KS103" s="116"/>
      <c r="KT103" s="116"/>
      <c r="KU103" s="116"/>
      <c r="KV103" s="116"/>
      <c r="KW103" s="116"/>
      <c r="KX103" s="116"/>
      <c r="KY103" s="116"/>
      <c r="KZ103" s="116"/>
      <c r="LA103" s="116"/>
      <c r="LB103" s="116"/>
      <c r="LC103" s="116"/>
      <c r="LD103" s="116"/>
      <c r="LE103" s="116"/>
      <c r="LF103" s="116"/>
      <c r="LG103" s="116"/>
      <c r="LH103" s="116"/>
      <c r="LI103" s="116"/>
      <c r="LJ103" s="116"/>
      <c r="LK103" s="116"/>
      <c r="LL103" s="116"/>
      <c r="LM103" s="116"/>
      <c r="LN103" s="116"/>
      <c r="LO103" s="116"/>
      <c r="LP103" s="116"/>
      <c r="LQ103" s="116"/>
      <c r="LR103" s="116"/>
      <c r="LS103" s="116"/>
      <c r="LT103" s="116"/>
      <c r="LU103" s="116"/>
      <c r="LV103" s="116"/>
      <c r="LW103" s="116"/>
      <c r="LX103" s="116"/>
      <c r="LY103" s="116"/>
      <c r="LZ103" s="116"/>
      <c r="MA103" s="116"/>
      <c r="MB103" s="116"/>
      <c r="MC103" s="116"/>
      <c r="MD103" s="116"/>
      <c r="ME103" s="116"/>
      <c r="MF103" s="116"/>
      <c r="MG103" s="116"/>
      <c r="MH103" s="116"/>
      <c r="MI103" s="116"/>
      <c r="MJ103" s="116"/>
      <c r="MK103" s="116"/>
      <c r="ML103" s="116"/>
      <c r="MM103" s="116"/>
      <c r="MN103" s="116"/>
      <c r="MO103" s="116"/>
      <c r="MP103" s="116"/>
      <c r="MQ103" s="116"/>
      <c r="MR103" s="116"/>
      <c r="MS103" s="116"/>
      <c r="MT103" s="116"/>
      <c r="MU103" s="116"/>
      <c r="MV103" s="116"/>
      <c r="MW103" s="116"/>
      <c r="MX103" s="116"/>
      <c r="MY103" s="116"/>
      <c r="MZ103" s="116"/>
      <c r="NA103" s="116"/>
      <c r="NB103" s="116"/>
      <c r="NC103" s="116"/>
      <c r="ND103" s="116"/>
      <c r="NE103" s="116"/>
      <c r="NF103" s="116"/>
      <c r="NG103" s="116"/>
      <c r="NH103" s="116"/>
      <c r="NI103" s="116"/>
      <c r="NJ103" s="116"/>
      <c r="NK103" s="116"/>
      <c r="NL103" s="116"/>
      <c r="NM103" s="116"/>
      <c r="NN103" s="116"/>
      <c r="NO103" s="116"/>
      <c r="NP103" s="116"/>
      <c r="NQ103" s="116"/>
      <c r="NR103" s="116"/>
      <c r="NS103" s="116"/>
      <c r="NT103" s="116"/>
      <c r="NU103" s="116"/>
      <c r="NV103" s="116"/>
      <c r="NW103" s="116"/>
      <c r="NX103" s="116"/>
      <c r="NY103" s="116"/>
      <c r="NZ103" s="116"/>
      <c r="OA103" s="116"/>
      <c r="OB103" s="116"/>
      <c r="OC103" s="116"/>
    </row>
    <row r="104" spans="1:393" s="117" customFormat="1">
      <c r="A104" s="111">
        <v>35630</v>
      </c>
      <c r="B104" s="112" t="s">
        <v>1344</v>
      </c>
      <c r="C104" s="113">
        <v>14428708.699999999</v>
      </c>
      <c r="D104" s="114">
        <v>7.3553899999999998E-3</v>
      </c>
      <c r="E104" s="114">
        <v>7.1747299999999998E-3</v>
      </c>
      <c r="F104" s="115">
        <v>7.2876399999999997E-3</v>
      </c>
      <c r="G104" s="116"/>
      <c r="H104" s="116"/>
      <c r="I104" s="116"/>
      <c r="J104" s="116"/>
      <c r="K104" s="116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  <c r="AA104" s="116"/>
      <c r="AB104" s="116"/>
      <c r="AC104" s="116"/>
      <c r="AD104" s="116"/>
      <c r="AE104" s="116"/>
      <c r="AF104" s="116"/>
      <c r="AG104" s="116"/>
      <c r="AH104" s="116"/>
      <c r="AI104" s="116"/>
      <c r="AJ104" s="116"/>
      <c r="AK104" s="116"/>
      <c r="AL104" s="116"/>
      <c r="AM104" s="116"/>
      <c r="AN104" s="116"/>
      <c r="AO104" s="116"/>
      <c r="AP104" s="116"/>
      <c r="AQ104" s="116"/>
      <c r="AR104" s="116"/>
      <c r="AS104" s="116"/>
      <c r="AT104" s="116"/>
      <c r="AU104" s="116"/>
      <c r="AV104" s="116"/>
      <c r="AW104" s="116"/>
      <c r="AX104" s="116"/>
      <c r="AY104" s="116"/>
      <c r="AZ104" s="116"/>
      <c r="BA104" s="116"/>
      <c r="BB104" s="116"/>
      <c r="BC104" s="116"/>
      <c r="BD104" s="116"/>
      <c r="BE104" s="116"/>
      <c r="BF104" s="116"/>
      <c r="BG104" s="116"/>
      <c r="BH104" s="116"/>
      <c r="BI104" s="116"/>
      <c r="BJ104" s="116"/>
      <c r="BK104" s="116"/>
      <c r="BL104" s="116"/>
      <c r="BM104" s="116"/>
      <c r="BN104" s="116"/>
      <c r="BO104" s="116"/>
      <c r="BP104" s="116"/>
      <c r="BQ104" s="116"/>
      <c r="BR104" s="116"/>
      <c r="BS104" s="116"/>
      <c r="BT104" s="116"/>
      <c r="BU104" s="116"/>
      <c r="BV104" s="116"/>
      <c r="BW104" s="116"/>
      <c r="BX104" s="116"/>
      <c r="BY104" s="116"/>
      <c r="BZ104" s="116"/>
      <c r="CA104" s="116"/>
      <c r="CB104" s="116"/>
      <c r="CC104" s="116"/>
      <c r="CD104" s="116"/>
      <c r="CE104" s="116"/>
      <c r="CF104" s="116"/>
      <c r="CG104" s="116"/>
      <c r="CH104" s="116"/>
      <c r="CI104" s="116"/>
      <c r="CJ104" s="116"/>
      <c r="CK104" s="116"/>
      <c r="CL104" s="116"/>
      <c r="CM104" s="116"/>
      <c r="CN104" s="116"/>
      <c r="CO104" s="116"/>
      <c r="CP104" s="116"/>
      <c r="CQ104" s="116"/>
      <c r="CR104" s="116"/>
      <c r="CS104" s="116"/>
      <c r="CT104" s="116"/>
      <c r="CU104" s="116"/>
      <c r="CV104" s="116"/>
      <c r="CW104" s="116"/>
      <c r="CX104" s="116"/>
      <c r="CY104" s="116"/>
      <c r="CZ104" s="116"/>
      <c r="DA104" s="116"/>
      <c r="DB104" s="116"/>
      <c r="DC104" s="116"/>
      <c r="DD104" s="116"/>
      <c r="DE104" s="116"/>
      <c r="DF104" s="116"/>
      <c r="DG104" s="116"/>
      <c r="DH104" s="116"/>
      <c r="DI104" s="116"/>
      <c r="DJ104" s="116"/>
      <c r="DK104" s="116"/>
      <c r="DL104" s="116"/>
      <c r="DM104" s="116"/>
      <c r="DN104" s="116"/>
      <c r="DO104" s="116"/>
      <c r="DP104" s="116"/>
      <c r="DQ104" s="116"/>
      <c r="DR104" s="116"/>
      <c r="DS104" s="116"/>
      <c r="DT104" s="116"/>
      <c r="DU104" s="116"/>
      <c r="DV104" s="116"/>
      <c r="DW104" s="116"/>
      <c r="DX104" s="116"/>
      <c r="DY104" s="116"/>
      <c r="DZ104" s="116"/>
      <c r="EA104" s="116"/>
      <c r="EB104" s="116"/>
      <c r="EC104" s="116"/>
      <c r="ED104" s="116"/>
      <c r="EE104" s="116"/>
      <c r="EF104" s="116"/>
      <c r="EG104" s="116"/>
      <c r="EH104" s="116"/>
      <c r="EI104" s="116"/>
      <c r="EJ104" s="116"/>
      <c r="EK104" s="116"/>
      <c r="EL104" s="116"/>
      <c r="EM104" s="116"/>
      <c r="EN104" s="116"/>
      <c r="EO104" s="116"/>
      <c r="EP104" s="116"/>
      <c r="EQ104" s="116"/>
      <c r="ER104" s="116"/>
      <c r="ES104" s="116"/>
      <c r="ET104" s="116"/>
      <c r="EU104" s="116"/>
      <c r="EV104" s="116"/>
      <c r="EW104" s="116"/>
      <c r="EX104" s="116"/>
      <c r="EY104" s="116"/>
      <c r="EZ104" s="116"/>
      <c r="FA104" s="116"/>
      <c r="FB104" s="116"/>
      <c r="FC104" s="116"/>
      <c r="FD104" s="116"/>
      <c r="FE104" s="116"/>
      <c r="FF104" s="116"/>
      <c r="FG104" s="116"/>
      <c r="FH104" s="116"/>
      <c r="FI104" s="116"/>
      <c r="FJ104" s="116"/>
      <c r="FK104" s="116"/>
      <c r="FL104" s="116"/>
      <c r="FM104" s="116"/>
      <c r="FN104" s="116"/>
      <c r="FO104" s="116"/>
      <c r="FP104" s="116"/>
      <c r="FQ104" s="116"/>
      <c r="FR104" s="116"/>
      <c r="FS104" s="116"/>
      <c r="FT104" s="116"/>
      <c r="FU104" s="116"/>
      <c r="FV104" s="116"/>
      <c r="FW104" s="116"/>
      <c r="FX104" s="116"/>
      <c r="FY104" s="116"/>
      <c r="FZ104" s="116"/>
      <c r="GA104" s="116"/>
      <c r="GB104" s="116"/>
      <c r="GC104" s="116"/>
      <c r="GD104" s="116"/>
      <c r="GE104" s="116"/>
      <c r="GF104" s="116"/>
      <c r="GG104" s="116"/>
      <c r="GH104" s="116"/>
      <c r="GI104" s="116"/>
      <c r="GJ104" s="116"/>
      <c r="GK104" s="116"/>
      <c r="GL104" s="116"/>
      <c r="GM104" s="116"/>
      <c r="GN104" s="116"/>
      <c r="GO104" s="116"/>
      <c r="GP104" s="116"/>
      <c r="GQ104" s="116"/>
      <c r="GR104" s="116"/>
      <c r="GS104" s="116"/>
      <c r="GT104" s="116"/>
      <c r="GU104" s="116"/>
      <c r="GV104" s="116"/>
      <c r="GW104" s="116"/>
      <c r="GX104" s="116"/>
      <c r="GY104" s="116"/>
      <c r="GZ104" s="116"/>
      <c r="HA104" s="116"/>
      <c r="HB104" s="116"/>
      <c r="HC104" s="116"/>
      <c r="HD104" s="116"/>
      <c r="HE104" s="116"/>
      <c r="HF104" s="116"/>
      <c r="HG104" s="116"/>
      <c r="HH104" s="116"/>
      <c r="HI104" s="116"/>
      <c r="HJ104" s="116"/>
      <c r="HK104" s="116"/>
      <c r="HL104" s="116"/>
      <c r="HM104" s="116"/>
      <c r="HN104" s="116"/>
      <c r="HO104" s="116"/>
      <c r="HP104" s="116"/>
      <c r="HQ104" s="116"/>
      <c r="HR104" s="116"/>
      <c r="HS104" s="116"/>
      <c r="HT104" s="116"/>
      <c r="HU104" s="116"/>
      <c r="HV104" s="116"/>
      <c r="HW104" s="116"/>
      <c r="HX104" s="116"/>
      <c r="HY104" s="116"/>
      <c r="HZ104" s="116"/>
      <c r="IA104" s="116"/>
      <c r="IB104" s="116"/>
      <c r="IC104" s="116"/>
      <c r="ID104" s="116"/>
      <c r="IE104" s="116"/>
      <c r="IF104" s="116"/>
      <c r="IG104" s="116"/>
      <c r="IH104" s="116"/>
      <c r="II104" s="116"/>
      <c r="IJ104" s="116"/>
      <c r="IK104" s="116"/>
      <c r="IL104" s="116"/>
      <c r="IM104" s="116"/>
      <c r="IN104" s="116"/>
      <c r="IO104" s="116"/>
      <c r="IP104" s="116"/>
      <c r="IQ104" s="116"/>
      <c r="IR104" s="116"/>
      <c r="IS104" s="116"/>
      <c r="IT104" s="116"/>
      <c r="IU104" s="116"/>
      <c r="IV104" s="116"/>
      <c r="IW104" s="116"/>
      <c r="IX104" s="116"/>
      <c r="IY104" s="116"/>
      <c r="IZ104" s="116"/>
      <c r="JA104" s="116"/>
      <c r="JB104" s="116"/>
      <c r="JC104" s="116"/>
      <c r="JD104" s="116"/>
      <c r="JE104" s="116"/>
      <c r="JF104" s="116"/>
      <c r="JG104" s="116"/>
      <c r="JH104" s="116"/>
      <c r="JI104" s="116"/>
      <c r="JJ104" s="116"/>
      <c r="JK104" s="116"/>
      <c r="JL104" s="116"/>
      <c r="JM104" s="116"/>
      <c r="JN104" s="116"/>
      <c r="JO104" s="116"/>
      <c r="JP104" s="116"/>
      <c r="JQ104" s="116"/>
      <c r="JR104" s="116"/>
      <c r="JS104" s="116"/>
      <c r="JT104" s="116"/>
      <c r="JU104" s="116"/>
      <c r="JV104" s="116"/>
      <c r="JW104" s="116"/>
      <c r="JX104" s="116"/>
      <c r="JY104" s="116"/>
      <c r="JZ104" s="116"/>
      <c r="KA104" s="116"/>
      <c r="KB104" s="116"/>
      <c r="KC104" s="116"/>
      <c r="KD104" s="116"/>
      <c r="KE104" s="116"/>
      <c r="KF104" s="116"/>
      <c r="KG104" s="116"/>
      <c r="KH104" s="116"/>
      <c r="KI104" s="116"/>
      <c r="KJ104" s="116"/>
      <c r="KK104" s="116"/>
      <c r="KL104" s="116"/>
      <c r="KM104" s="116"/>
      <c r="KN104" s="116"/>
      <c r="KO104" s="116"/>
      <c r="KP104" s="116"/>
      <c r="KQ104" s="116"/>
      <c r="KR104" s="116"/>
      <c r="KS104" s="116"/>
      <c r="KT104" s="116"/>
      <c r="KU104" s="116"/>
      <c r="KV104" s="116"/>
      <c r="KW104" s="116"/>
      <c r="KX104" s="116"/>
      <c r="KY104" s="116"/>
      <c r="KZ104" s="116"/>
      <c r="LA104" s="116"/>
      <c r="LB104" s="116"/>
      <c r="LC104" s="116"/>
      <c r="LD104" s="116"/>
      <c r="LE104" s="116"/>
      <c r="LF104" s="116"/>
      <c r="LG104" s="116"/>
      <c r="LH104" s="116"/>
      <c r="LI104" s="116"/>
      <c r="LJ104" s="116"/>
      <c r="LK104" s="116"/>
      <c r="LL104" s="116"/>
      <c r="LM104" s="116"/>
      <c r="LN104" s="116"/>
      <c r="LO104" s="116"/>
      <c r="LP104" s="116"/>
      <c r="LQ104" s="116"/>
      <c r="LR104" s="116"/>
      <c r="LS104" s="116"/>
      <c r="LT104" s="116"/>
      <c r="LU104" s="116"/>
      <c r="LV104" s="116"/>
      <c r="LW104" s="116"/>
      <c r="LX104" s="116"/>
      <c r="LY104" s="116"/>
      <c r="LZ104" s="116"/>
      <c r="MA104" s="116"/>
      <c r="MB104" s="116"/>
      <c r="MC104" s="116"/>
      <c r="MD104" s="116"/>
      <c r="ME104" s="116"/>
      <c r="MF104" s="116"/>
      <c r="MG104" s="116"/>
      <c r="MH104" s="116"/>
      <c r="MI104" s="116"/>
      <c r="MJ104" s="116"/>
      <c r="MK104" s="116"/>
      <c r="ML104" s="116"/>
      <c r="MM104" s="116"/>
      <c r="MN104" s="116"/>
      <c r="MO104" s="116"/>
      <c r="MP104" s="116"/>
      <c r="MQ104" s="116"/>
      <c r="MR104" s="116"/>
      <c r="MS104" s="116"/>
      <c r="MT104" s="116"/>
      <c r="MU104" s="116"/>
      <c r="MV104" s="116"/>
      <c r="MW104" s="116"/>
      <c r="MX104" s="116"/>
      <c r="MY104" s="116"/>
      <c r="MZ104" s="116"/>
      <c r="NA104" s="116"/>
      <c r="NB104" s="116"/>
      <c r="NC104" s="116"/>
      <c r="ND104" s="116"/>
      <c r="NE104" s="116"/>
      <c r="NF104" s="116"/>
      <c r="NG104" s="116"/>
      <c r="NH104" s="116"/>
      <c r="NI104" s="116"/>
      <c r="NJ104" s="116"/>
      <c r="NK104" s="116"/>
      <c r="NL104" s="116"/>
      <c r="NM104" s="116"/>
      <c r="NN104" s="116"/>
      <c r="NO104" s="116"/>
      <c r="NP104" s="116"/>
      <c r="NQ104" s="116"/>
      <c r="NR104" s="116"/>
      <c r="NS104" s="116"/>
      <c r="NT104" s="116"/>
      <c r="NU104" s="116"/>
      <c r="NV104" s="116"/>
      <c r="NW104" s="116"/>
      <c r="NX104" s="116"/>
      <c r="NY104" s="116"/>
      <c r="NZ104" s="116"/>
      <c r="OA104" s="116"/>
      <c r="OB104" s="116"/>
      <c r="OC104" s="116"/>
    </row>
    <row r="105" spans="1:393" s="117" customFormat="1">
      <c r="A105" s="111">
        <v>36635</v>
      </c>
      <c r="B105" s="112" t="s">
        <v>1345</v>
      </c>
      <c r="C105" s="113">
        <v>5765398</v>
      </c>
      <c r="D105" s="114">
        <v>2.9390499999999999E-3</v>
      </c>
      <c r="E105" s="114">
        <v>2.8668700000000001E-3</v>
      </c>
      <c r="F105" s="115">
        <v>2.9119800000000002E-3</v>
      </c>
      <c r="G105" s="116"/>
      <c r="H105" s="116"/>
      <c r="I105" s="116"/>
      <c r="J105" s="116"/>
      <c r="K105" s="116"/>
      <c r="L105" s="116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  <c r="AA105" s="116"/>
      <c r="AB105" s="116"/>
      <c r="AC105" s="116"/>
      <c r="AD105" s="116"/>
      <c r="AE105" s="116"/>
      <c r="AF105" s="116"/>
      <c r="AG105" s="116"/>
      <c r="AH105" s="116"/>
      <c r="AI105" s="116"/>
      <c r="AJ105" s="116"/>
      <c r="AK105" s="116"/>
      <c r="AL105" s="116"/>
      <c r="AM105" s="116"/>
      <c r="AN105" s="116"/>
      <c r="AO105" s="116"/>
      <c r="AP105" s="116"/>
      <c r="AQ105" s="116"/>
      <c r="AR105" s="116"/>
      <c r="AS105" s="116"/>
      <c r="AT105" s="116"/>
      <c r="AU105" s="116"/>
      <c r="AV105" s="116"/>
      <c r="AW105" s="116"/>
      <c r="AX105" s="116"/>
      <c r="AY105" s="116"/>
      <c r="AZ105" s="116"/>
      <c r="BA105" s="116"/>
      <c r="BB105" s="116"/>
      <c r="BC105" s="116"/>
      <c r="BD105" s="116"/>
      <c r="BE105" s="116"/>
      <c r="BF105" s="116"/>
      <c r="BG105" s="116"/>
      <c r="BH105" s="116"/>
      <c r="BI105" s="116"/>
      <c r="BJ105" s="116"/>
      <c r="BK105" s="116"/>
      <c r="BL105" s="116"/>
      <c r="BM105" s="116"/>
      <c r="BN105" s="116"/>
      <c r="BO105" s="116"/>
      <c r="BP105" s="116"/>
      <c r="BQ105" s="116"/>
      <c r="BR105" s="116"/>
      <c r="BS105" s="116"/>
      <c r="BT105" s="116"/>
      <c r="BU105" s="116"/>
      <c r="BV105" s="116"/>
      <c r="BW105" s="116"/>
      <c r="BX105" s="116"/>
      <c r="BY105" s="116"/>
      <c r="BZ105" s="116"/>
      <c r="CA105" s="116"/>
      <c r="CB105" s="116"/>
      <c r="CC105" s="116"/>
      <c r="CD105" s="116"/>
      <c r="CE105" s="116"/>
      <c r="CF105" s="116"/>
      <c r="CG105" s="116"/>
      <c r="CH105" s="116"/>
      <c r="CI105" s="116"/>
      <c r="CJ105" s="116"/>
      <c r="CK105" s="116"/>
      <c r="CL105" s="116"/>
      <c r="CM105" s="116"/>
      <c r="CN105" s="116"/>
      <c r="CO105" s="116"/>
      <c r="CP105" s="116"/>
      <c r="CQ105" s="116"/>
      <c r="CR105" s="116"/>
      <c r="CS105" s="116"/>
      <c r="CT105" s="116"/>
      <c r="CU105" s="116"/>
      <c r="CV105" s="116"/>
      <c r="CW105" s="116"/>
      <c r="CX105" s="116"/>
      <c r="CY105" s="116"/>
      <c r="CZ105" s="116"/>
      <c r="DA105" s="116"/>
      <c r="DB105" s="116"/>
      <c r="DC105" s="116"/>
      <c r="DD105" s="116"/>
      <c r="DE105" s="116"/>
      <c r="DF105" s="116"/>
      <c r="DG105" s="116"/>
      <c r="DH105" s="116"/>
      <c r="DI105" s="116"/>
      <c r="DJ105" s="116"/>
      <c r="DK105" s="116"/>
      <c r="DL105" s="116"/>
      <c r="DM105" s="116"/>
      <c r="DN105" s="116"/>
      <c r="DO105" s="116"/>
      <c r="DP105" s="116"/>
      <c r="DQ105" s="116"/>
      <c r="DR105" s="116"/>
      <c r="DS105" s="116"/>
      <c r="DT105" s="116"/>
      <c r="DU105" s="116"/>
      <c r="DV105" s="116"/>
      <c r="DW105" s="116"/>
      <c r="DX105" s="116"/>
      <c r="DY105" s="116"/>
      <c r="DZ105" s="116"/>
      <c r="EA105" s="116"/>
      <c r="EB105" s="116"/>
      <c r="EC105" s="116"/>
      <c r="ED105" s="116"/>
      <c r="EE105" s="116"/>
      <c r="EF105" s="116"/>
      <c r="EG105" s="116"/>
      <c r="EH105" s="116"/>
      <c r="EI105" s="116"/>
      <c r="EJ105" s="116"/>
      <c r="EK105" s="116"/>
      <c r="EL105" s="116"/>
      <c r="EM105" s="116"/>
      <c r="EN105" s="116"/>
      <c r="EO105" s="116"/>
      <c r="EP105" s="116"/>
      <c r="EQ105" s="116"/>
      <c r="ER105" s="116"/>
      <c r="ES105" s="116"/>
      <c r="ET105" s="116"/>
      <c r="EU105" s="116"/>
      <c r="EV105" s="116"/>
      <c r="EW105" s="116"/>
      <c r="EX105" s="116"/>
      <c r="EY105" s="116"/>
      <c r="EZ105" s="116"/>
      <c r="FA105" s="116"/>
      <c r="FB105" s="116"/>
      <c r="FC105" s="116"/>
      <c r="FD105" s="116"/>
      <c r="FE105" s="116"/>
      <c r="FF105" s="116"/>
      <c r="FG105" s="116"/>
      <c r="FH105" s="116"/>
      <c r="FI105" s="116"/>
      <c r="FJ105" s="116"/>
      <c r="FK105" s="116"/>
      <c r="FL105" s="116"/>
      <c r="FM105" s="116"/>
      <c r="FN105" s="116"/>
      <c r="FO105" s="116"/>
      <c r="FP105" s="116"/>
      <c r="FQ105" s="116"/>
      <c r="FR105" s="116"/>
      <c r="FS105" s="116"/>
      <c r="FT105" s="116"/>
      <c r="FU105" s="116"/>
      <c r="FV105" s="116"/>
      <c r="FW105" s="116"/>
      <c r="FX105" s="116"/>
      <c r="FY105" s="116"/>
      <c r="FZ105" s="116"/>
      <c r="GA105" s="116"/>
      <c r="GB105" s="116"/>
      <c r="GC105" s="116"/>
      <c r="GD105" s="116"/>
      <c r="GE105" s="116"/>
      <c r="GF105" s="116"/>
      <c r="GG105" s="116"/>
      <c r="GH105" s="116"/>
      <c r="GI105" s="116"/>
      <c r="GJ105" s="116"/>
      <c r="GK105" s="116"/>
      <c r="GL105" s="116"/>
      <c r="GM105" s="116"/>
      <c r="GN105" s="116"/>
      <c r="GO105" s="116"/>
      <c r="GP105" s="116"/>
      <c r="GQ105" s="116"/>
      <c r="GR105" s="116"/>
      <c r="GS105" s="116"/>
      <c r="GT105" s="116"/>
      <c r="GU105" s="116"/>
      <c r="GV105" s="116"/>
      <c r="GW105" s="116"/>
      <c r="GX105" s="116"/>
      <c r="GY105" s="116"/>
      <c r="GZ105" s="116"/>
      <c r="HA105" s="116"/>
      <c r="HB105" s="116"/>
      <c r="HC105" s="116"/>
      <c r="HD105" s="116"/>
      <c r="HE105" s="116"/>
      <c r="HF105" s="116"/>
      <c r="HG105" s="116"/>
      <c r="HH105" s="116"/>
      <c r="HI105" s="116"/>
      <c r="HJ105" s="116"/>
      <c r="HK105" s="116"/>
      <c r="HL105" s="116"/>
      <c r="HM105" s="116"/>
      <c r="HN105" s="116"/>
      <c r="HO105" s="116"/>
      <c r="HP105" s="116"/>
      <c r="HQ105" s="116"/>
      <c r="HR105" s="116"/>
      <c r="HS105" s="116"/>
      <c r="HT105" s="116"/>
      <c r="HU105" s="116"/>
      <c r="HV105" s="116"/>
      <c r="HW105" s="116"/>
      <c r="HX105" s="116"/>
      <c r="HY105" s="116"/>
      <c r="HZ105" s="116"/>
      <c r="IA105" s="116"/>
      <c r="IB105" s="116"/>
      <c r="IC105" s="116"/>
      <c r="ID105" s="116"/>
      <c r="IE105" s="116"/>
      <c r="IF105" s="116"/>
      <c r="IG105" s="116"/>
      <c r="IH105" s="116"/>
      <c r="II105" s="116"/>
      <c r="IJ105" s="116"/>
      <c r="IK105" s="116"/>
      <c r="IL105" s="116"/>
      <c r="IM105" s="116"/>
      <c r="IN105" s="116"/>
      <c r="IO105" s="116"/>
      <c r="IP105" s="116"/>
      <c r="IQ105" s="116"/>
      <c r="IR105" s="116"/>
      <c r="IS105" s="116"/>
      <c r="IT105" s="116"/>
      <c r="IU105" s="116"/>
      <c r="IV105" s="116"/>
      <c r="IW105" s="116"/>
      <c r="IX105" s="116"/>
      <c r="IY105" s="116"/>
      <c r="IZ105" s="116"/>
      <c r="JA105" s="116"/>
      <c r="JB105" s="116"/>
      <c r="JC105" s="116"/>
      <c r="JD105" s="116"/>
      <c r="JE105" s="116"/>
      <c r="JF105" s="116"/>
      <c r="JG105" s="116"/>
      <c r="JH105" s="116"/>
      <c r="JI105" s="116"/>
      <c r="JJ105" s="116"/>
      <c r="JK105" s="116"/>
      <c r="JL105" s="116"/>
      <c r="JM105" s="116"/>
      <c r="JN105" s="116"/>
      <c r="JO105" s="116"/>
      <c r="JP105" s="116"/>
      <c r="JQ105" s="116"/>
      <c r="JR105" s="116"/>
      <c r="JS105" s="116"/>
      <c r="JT105" s="116"/>
      <c r="JU105" s="116"/>
      <c r="JV105" s="116"/>
      <c r="JW105" s="116"/>
      <c r="JX105" s="116"/>
      <c r="JY105" s="116"/>
      <c r="JZ105" s="116"/>
      <c r="KA105" s="116"/>
      <c r="KB105" s="116"/>
      <c r="KC105" s="116"/>
      <c r="KD105" s="116"/>
      <c r="KE105" s="116"/>
      <c r="KF105" s="116"/>
      <c r="KG105" s="116"/>
      <c r="KH105" s="116"/>
      <c r="KI105" s="116"/>
      <c r="KJ105" s="116"/>
      <c r="KK105" s="116"/>
      <c r="KL105" s="116"/>
      <c r="KM105" s="116"/>
      <c r="KN105" s="116"/>
      <c r="KO105" s="116"/>
      <c r="KP105" s="116"/>
      <c r="KQ105" s="116"/>
      <c r="KR105" s="116"/>
      <c r="KS105" s="116"/>
      <c r="KT105" s="116"/>
      <c r="KU105" s="116"/>
      <c r="KV105" s="116"/>
      <c r="KW105" s="116"/>
      <c r="KX105" s="116"/>
      <c r="KY105" s="116"/>
      <c r="KZ105" s="116"/>
      <c r="LA105" s="116"/>
      <c r="LB105" s="116"/>
      <c r="LC105" s="116"/>
      <c r="LD105" s="116"/>
      <c r="LE105" s="116"/>
      <c r="LF105" s="116"/>
      <c r="LG105" s="116"/>
      <c r="LH105" s="116"/>
      <c r="LI105" s="116"/>
      <c r="LJ105" s="116"/>
      <c r="LK105" s="116"/>
      <c r="LL105" s="116"/>
      <c r="LM105" s="116"/>
      <c r="LN105" s="116"/>
      <c r="LO105" s="116"/>
      <c r="LP105" s="116"/>
      <c r="LQ105" s="116"/>
      <c r="LR105" s="116"/>
      <c r="LS105" s="116"/>
      <c r="LT105" s="116"/>
      <c r="LU105" s="116"/>
      <c r="LV105" s="116"/>
      <c r="LW105" s="116"/>
      <c r="LX105" s="116"/>
      <c r="LY105" s="116"/>
      <c r="LZ105" s="116"/>
      <c r="MA105" s="116"/>
      <c r="MB105" s="116"/>
      <c r="MC105" s="116"/>
      <c r="MD105" s="116"/>
      <c r="ME105" s="116"/>
      <c r="MF105" s="116"/>
      <c r="MG105" s="116"/>
      <c r="MH105" s="116"/>
      <c r="MI105" s="116"/>
      <c r="MJ105" s="116"/>
      <c r="MK105" s="116"/>
      <c r="ML105" s="116"/>
      <c r="MM105" s="116"/>
      <c r="MN105" s="116"/>
      <c r="MO105" s="116"/>
      <c r="MP105" s="116"/>
      <c r="MQ105" s="116"/>
      <c r="MR105" s="116"/>
      <c r="MS105" s="116"/>
      <c r="MT105" s="116"/>
      <c r="MU105" s="116"/>
      <c r="MV105" s="116"/>
      <c r="MW105" s="116"/>
      <c r="MX105" s="116"/>
      <c r="MY105" s="116"/>
      <c r="MZ105" s="116"/>
      <c r="NA105" s="116"/>
      <c r="NB105" s="116"/>
      <c r="NC105" s="116"/>
      <c r="ND105" s="116"/>
      <c r="NE105" s="116"/>
      <c r="NF105" s="116"/>
      <c r="NG105" s="116"/>
      <c r="NH105" s="116"/>
      <c r="NI105" s="116"/>
      <c r="NJ105" s="116"/>
      <c r="NK105" s="116"/>
      <c r="NL105" s="116"/>
      <c r="NM105" s="116"/>
      <c r="NN105" s="116"/>
      <c r="NO105" s="116"/>
      <c r="NP105" s="116"/>
      <c r="NQ105" s="116"/>
      <c r="NR105" s="116"/>
      <c r="NS105" s="116"/>
      <c r="NT105" s="116"/>
      <c r="NU105" s="116"/>
      <c r="NV105" s="116"/>
      <c r="NW105" s="116"/>
      <c r="NX105" s="116"/>
      <c r="NY105" s="116"/>
      <c r="NZ105" s="116"/>
      <c r="OA105" s="116"/>
      <c r="OB105" s="116"/>
      <c r="OC105" s="116"/>
    </row>
    <row r="106" spans="1:393" s="117" customFormat="1">
      <c r="A106" s="111">
        <v>39075</v>
      </c>
      <c r="B106" s="112" t="s">
        <v>1347</v>
      </c>
      <c r="C106" s="113">
        <v>309204.07</v>
      </c>
      <c r="D106" s="114">
        <v>1.5762E-4</v>
      </c>
      <c r="E106" s="114">
        <v>1.5375E-4</v>
      </c>
      <c r="F106" s="115">
        <v>1.5616999999999999E-4</v>
      </c>
      <c r="G106" s="116"/>
      <c r="H106" s="116"/>
      <c r="I106" s="116"/>
      <c r="J106" s="116"/>
      <c r="K106" s="116"/>
      <c r="L106" s="116"/>
      <c r="M106" s="116"/>
      <c r="N106" s="116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116"/>
      <c r="Z106" s="116"/>
      <c r="AA106" s="116"/>
      <c r="AB106" s="116"/>
      <c r="AC106" s="116"/>
      <c r="AD106" s="116"/>
      <c r="AE106" s="116"/>
      <c r="AF106" s="116"/>
      <c r="AG106" s="116"/>
      <c r="AH106" s="116"/>
      <c r="AI106" s="116"/>
      <c r="AJ106" s="116"/>
      <c r="AK106" s="116"/>
      <c r="AL106" s="116"/>
      <c r="AM106" s="116"/>
      <c r="AN106" s="116"/>
      <c r="AO106" s="116"/>
      <c r="AP106" s="116"/>
      <c r="AQ106" s="116"/>
      <c r="AR106" s="116"/>
      <c r="AS106" s="116"/>
      <c r="AT106" s="116"/>
      <c r="AU106" s="116"/>
      <c r="AV106" s="116"/>
      <c r="AW106" s="116"/>
      <c r="AX106" s="116"/>
      <c r="AY106" s="116"/>
      <c r="AZ106" s="116"/>
      <c r="BA106" s="116"/>
      <c r="BB106" s="116"/>
      <c r="BC106" s="116"/>
      <c r="BD106" s="116"/>
      <c r="BE106" s="116"/>
      <c r="BF106" s="116"/>
      <c r="BG106" s="116"/>
      <c r="BH106" s="116"/>
      <c r="BI106" s="116"/>
      <c r="BJ106" s="116"/>
      <c r="BK106" s="116"/>
      <c r="BL106" s="116"/>
      <c r="BM106" s="116"/>
      <c r="BN106" s="116"/>
      <c r="BO106" s="116"/>
      <c r="BP106" s="116"/>
      <c r="BQ106" s="116"/>
      <c r="BR106" s="116"/>
      <c r="BS106" s="116"/>
      <c r="BT106" s="116"/>
      <c r="BU106" s="116"/>
      <c r="BV106" s="116"/>
      <c r="BW106" s="116"/>
      <c r="BX106" s="116"/>
      <c r="BY106" s="116"/>
      <c r="BZ106" s="116"/>
      <c r="CA106" s="116"/>
      <c r="CB106" s="116"/>
      <c r="CC106" s="116"/>
      <c r="CD106" s="116"/>
      <c r="CE106" s="116"/>
      <c r="CF106" s="116"/>
      <c r="CG106" s="116"/>
      <c r="CH106" s="116"/>
      <c r="CI106" s="116"/>
      <c r="CJ106" s="116"/>
      <c r="CK106" s="116"/>
      <c r="CL106" s="116"/>
      <c r="CM106" s="116"/>
      <c r="CN106" s="116"/>
      <c r="CO106" s="116"/>
      <c r="CP106" s="116"/>
      <c r="CQ106" s="116"/>
      <c r="CR106" s="116"/>
      <c r="CS106" s="116"/>
      <c r="CT106" s="116"/>
      <c r="CU106" s="116"/>
      <c r="CV106" s="116"/>
      <c r="CW106" s="116"/>
      <c r="CX106" s="116"/>
      <c r="CY106" s="116"/>
      <c r="CZ106" s="116"/>
      <c r="DA106" s="116"/>
      <c r="DB106" s="116"/>
      <c r="DC106" s="116"/>
      <c r="DD106" s="116"/>
      <c r="DE106" s="116"/>
      <c r="DF106" s="116"/>
      <c r="DG106" s="116"/>
      <c r="DH106" s="116"/>
      <c r="DI106" s="116"/>
      <c r="DJ106" s="116"/>
      <c r="DK106" s="116"/>
      <c r="DL106" s="116"/>
      <c r="DM106" s="116"/>
      <c r="DN106" s="116"/>
      <c r="DO106" s="116"/>
      <c r="DP106" s="116"/>
      <c r="DQ106" s="116"/>
      <c r="DR106" s="116"/>
      <c r="DS106" s="116"/>
      <c r="DT106" s="116"/>
      <c r="DU106" s="116"/>
      <c r="DV106" s="116"/>
      <c r="DW106" s="116"/>
      <c r="DX106" s="116"/>
      <c r="DY106" s="116"/>
      <c r="DZ106" s="116"/>
      <c r="EA106" s="116"/>
      <c r="EB106" s="116"/>
      <c r="EC106" s="116"/>
      <c r="ED106" s="116"/>
      <c r="EE106" s="116"/>
      <c r="EF106" s="116"/>
      <c r="EG106" s="116"/>
      <c r="EH106" s="116"/>
      <c r="EI106" s="116"/>
      <c r="EJ106" s="116"/>
      <c r="EK106" s="116"/>
      <c r="EL106" s="116"/>
      <c r="EM106" s="116"/>
      <c r="EN106" s="116"/>
      <c r="EO106" s="116"/>
      <c r="EP106" s="116"/>
      <c r="EQ106" s="116"/>
      <c r="ER106" s="116"/>
      <c r="ES106" s="116"/>
      <c r="ET106" s="116"/>
      <c r="EU106" s="116"/>
      <c r="EV106" s="116"/>
      <c r="EW106" s="116"/>
      <c r="EX106" s="116"/>
      <c r="EY106" s="116"/>
      <c r="EZ106" s="116"/>
      <c r="FA106" s="116"/>
      <c r="FB106" s="116"/>
      <c r="FC106" s="116"/>
      <c r="FD106" s="116"/>
      <c r="FE106" s="116"/>
      <c r="FF106" s="116"/>
      <c r="FG106" s="116"/>
      <c r="FH106" s="116"/>
      <c r="FI106" s="116"/>
      <c r="FJ106" s="116"/>
      <c r="FK106" s="116"/>
      <c r="FL106" s="116"/>
      <c r="FM106" s="116"/>
      <c r="FN106" s="116"/>
      <c r="FO106" s="116"/>
      <c r="FP106" s="116"/>
      <c r="FQ106" s="116"/>
      <c r="FR106" s="116"/>
      <c r="FS106" s="116"/>
      <c r="FT106" s="116"/>
      <c r="FU106" s="116"/>
      <c r="FV106" s="116"/>
      <c r="FW106" s="116"/>
      <c r="FX106" s="116"/>
      <c r="FY106" s="116"/>
      <c r="FZ106" s="116"/>
      <c r="GA106" s="116"/>
      <c r="GB106" s="116"/>
      <c r="GC106" s="116"/>
      <c r="GD106" s="116"/>
      <c r="GE106" s="116"/>
      <c r="GF106" s="116"/>
      <c r="GG106" s="116"/>
      <c r="GH106" s="116"/>
      <c r="GI106" s="116"/>
      <c r="GJ106" s="116"/>
      <c r="GK106" s="116"/>
      <c r="GL106" s="116"/>
      <c r="GM106" s="116"/>
      <c r="GN106" s="116"/>
      <c r="GO106" s="116"/>
      <c r="GP106" s="116"/>
      <c r="GQ106" s="116"/>
      <c r="GR106" s="116"/>
      <c r="GS106" s="116"/>
      <c r="GT106" s="116"/>
      <c r="GU106" s="116"/>
      <c r="GV106" s="116"/>
      <c r="GW106" s="116"/>
      <c r="GX106" s="116"/>
      <c r="GY106" s="116"/>
      <c r="GZ106" s="116"/>
      <c r="HA106" s="116"/>
      <c r="HB106" s="116"/>
      <c r="HC106" s="116"/>
      <c r="HD106" s="116"/>
      <c r="HE106" s="116"/>
      <c r="HF106" s="116"/>
      <c r="HG106" s="116"/>
      <c r="HH106" s="116"/>
      <c r="HI106" s="116"/>
      <c r="HJ106" s="116"/>
      <c r="HK106" s="116"/>
      <c r="HL106" s="116"/>
      <c r="HM106" s="116"/>
      <c r="HN106" s="116"/>
      <c r="HO106" s="116"/>
      <c r="HP106" s="116"/>
      <c r="HQ106" s="116"/>
      <c r="HR106" s="116"/>
      <c r="HS106" s="116"/>
      <c r="HT106" s="116"/>
      <c r="HU106" s="116"/>
      <c r="HV106" s="116"/>
      <c r="HW106" s="116"/>
      <c r="HX106" s="116"/>
      <c r="HY106" s="116"/>
      <c r="HZ106" s="116"/>
      <c r="IA106" s="116"/>
      <c r="IB106" s="116"/>
      <c r="IC106" s="116"/>
      <c r="ID106" s="116"/>
      <c r="IE106" s="116"/>
      <c r="IF106" s="116"/>
      <c r="IG106" s="116"/>
      <c r="IH106" s="116"/>
      <c r="II106" s="116"/>
      <c r="IJ106" s="116"/>
      <c r="IK106" s="116"/>
      <c r="IL106" s="116"/>
      <c r="IM106" s="116"/>
      <c r="IN106" s="116"/>
      <c r="IO106" s="116"/>
      <c r="IP106" s="116"/>
      <c r="IQ106" s="116"/>
      <c r="IR106" s="116"/>
      <c r="IS106" s="116"/>
      <c r="IT106" s="116"/>
      <c r="IU106" s="116"/>
      <c r="IV106" s="116"/>
      <c r="IW106" s="116"/>
      <c r="IX106" s="116"/>
      <c r="IY106" s="116"/>
      <c r="IZ106" s="116"/>
      <c r="JA106" s="116"/>
      <c r="JB106" s="116"/>
      <c r="JC106" s="116"/>
      <c r="JD106" s="116"/>
      <c r="JE106" s="116"/>
      <c r="JF106" s="116"/>
      <c r="JG106" s="116"/>
      <c r="JH106" s="116"/>
      <c r="JI106" s="116"/>
      <c r="JJ106" s="116"/>
      <c r="JK106" s="116"/>
      <c r="JL106" s="116"/>
      <c r="JM106" s="116"/>
      <c r="JN106" s="116"/>
      <c r="JO106" s="116"/>
      <c r="JP106" s="116"/>
      <c r="JQ106" s="116"/>
      <c r="JR106" s="116"/>
      <c r="JS106" s="116"/>
      <c r="JT106" s="116"/>
      <c r="JU106" s="116"/>
      <c r="JV106" s="116"/>
      <c r="JW106" s="116"/>
      <c r="JX106" s="116"/>
      <c r="JY106" s="116"/>
      <c r="JZ106" s="116"/>
      <c r="KA106" s="116"/>
      <c r="KB106" s="116"/>
      <c r="KC106" s="116"/>
      <c r="KD106" s="116"/>
      <c r="KE106" s="116"/>
      <c r="KF106" s="116"/>
      <c r="KG106" s="116"/>
      <c r="KH106" s="116"/>
      <c r="KI106" s="116"/>
      <c r="KJ106" s="116"/>
      <c r="KK106" s="116"/>
      <c r="KL106" s="116"/>
      <c r="KM106" s="116"/>
      <c r="KN106" s="116"/>
      <c r="KO106" s="116"/>
      <c r="KP106" s="116"/>
      <c r="KQ106" s="116"/>
      <c r="KR106" s="116"/>
      <c r="KS106" s="116"/>
      <c r="KT106" s="116"/>
      <c r="KU106" s="116"/>
      <c r="KV106" s="116"/>
      <c r="KW106" s="116"/>
      <c r="KX106" s="116"/>
      <c r="KY106" s="116"/>
      <c r="KZ106" s="116"/>
      <c r="LA106" s="116"/>
      <c r="LB106" s="116"/>
      <c r="LC106" s="116"/>
      <c r="LD106" s="116"/>
      <c r="LE106" s="116"/>
      <c r="LF106" s="116"/>
      <c r="LG106" s="116"/>
      <c r="LH106" s="116"/>
      <c r="LI106" s="116"/>
      <c r="LJ106" s="116"/>
      <c r="LK106" s="116"/>
      <c r="LL106" s="116"/>
      <c r="LM106" s="116"/>
      <c r="LN106" s="116"/>
      <c r="LO106" s="116"/>
      <c r="LP106" s="116"/>
      <c r="LQ106" s="116"/>
      <c r="LR106" s="116"/>
      <c r="LS106" s="116"/>
      <c r="LT106" s="116"/>
      <c r="LU106" s="116"/>
      <c r="LV106" s="116"/>
      <c r="LW106" s="116"/>
      <c r="LX106" s="116"/>
      <c r="LY106" s="116"/>
      <c r="LZ106" s="116"/>
      <c r="MA106" s="116"/>
      <c r="MB106" s="116"/>
      <c r="MC106" s="116"/>
      <c r="MD106" s="116"/>
      <c r="ME106" s="116"/>
      <c r="MF106" s="116"/>
      <c r="MG106" s="116"/>
      <c r="MH106" s="116"/>
      <c r="MI106" s="116"/>
      <c r="MJ106" s="116"/>
      <c r="MK106" s="116"/>
      <c r="ML106" s="116"/>
      <c r="MM106" s="116"/>
      <c r="MN106" s="116"/>
      <c r="MO106" s="116"/>
      <c r="MP106" s="116"/>
      <c r="MQ106" s="116"/>
      <c r="MR106" s="116"/>
      <c r="MS106" s="116"/>
      <c r="MT106" s="116"/>
      <c r="MU106" s="116"/>
      <c r="MV106" s="116"/>
      <c r="MW106" s="116"/>
      <c r="MX106" s="116"/>
      <c r="MY106" s="116"/>
      <c r="MZ106" s="116"/>
      <c r="NA106" s="116"/>
      <c r="NB106" s="116"/>
      <c r="NC106" s="116"/>
      <c r="ND106" s="116"/>
      <c r="NE106" s="116"/>
      <c r="NF106" s="116"/>
      <c r="NG106" s="116"/>
      <c r="NH106" s="116"/>
      <c r="NI106" s="116"/>
      <c r="NJ106" s="116"/>
      <c r="NK106" s="116"/>
      <c r="NL106" s="116"/>
      <c r="NM106" s="116"/>
      <c r="NN106" s="116"/>
      <c r="NO106" s="116"/>
      <c r="NP106" s="116"/>
      <c r="NQ106" s="116"/>
      <c r="NR106" s="116"/>
      <c r="NS106" s="116"/>
      <c r="NT106" s="116"/>
      <c r="NU106" s="116"/>
      <c r="NV106" s="116"/>
      <c r="NW106" s="116"/>
      <c r="NX106" s="116"/>
      <c r="NY106" s="116"/>
      <c r="NZ106" s="116"/>
      <c r="OA106" s="116"/>
      <c r="OB106" s="116"/>
      <c r="OC106" s="116"/>
    </row>
    <row r="107" spans="1:393" s="117" customFormat="1">
      <c r="A107" s="111">
        <v>39079</v>
      </c>
      <c r="B107" s="112" t="s">
        <v>1348</v>
      </c>
      <c r="C107" s="113">
        <v>15083943.960000001</v>
      </c>
      <c r="D107" s="114">
        <v>7.6894199999999998E-3</v>
      </c>
      <c r="E107" s="114">
        <v>7.5005499999999999E-3</v>
      </c>
      <c r="F107" s="115">
        <v>7.6185899999999997E-3</v>
      </c>
      <c r="G107" s="116"/>
      <c r="H107" s="116"/>
      <c r="I107" s="116"/>
      <c r="J107" s="116"/>
      <c r="K107" s="116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  <c r="AA107" s="116"/>
      <c r="AB107" s="116"/>
      <c r="AC107" s="116"/>
      <c r="AD107" s="116"/>
      <c r="AE107" s="116"/>
      <c r="AF107" s="116"/>
      <c r="AG107" s="116"/>
      <c r="AH107" s="116"/>
      <c r="AI107" s="116"/>
      <c r="AJ107" s="116"/>
      <c r="AK107" s="116"/>
      <c r="AL107" s="116"/>
      <c r="AM107" s="116"/>
      <c r="AN107" s="116"/>
      <c r="AO107" s="116"/>
      <c r="AP107" s="116"/>
      <c r="AQ107" s="116"/>
      <c r="AR107" s="116"/>
      <c r="AS107" s="116"/>
      <c r="AT107" s="116"/>
      <c r="AU107" s="116"/>
      <c r="AV107" s="116"/>
      <c r="AW107" s="116"/>
      <c r="AX107" s="116"/>
      <c r="AY107" s="116"/>
      <c r="AZ107" s="116"/>
      <c r="BA107" s="116"/>
      <c r="BB107" s="116"/>
      <c r="BC107" s="116"/>
      <c r="BD107" s="116"/>
      <c r="BE107" s="116"/>
      <c r="BF107" s="116"/>
      <c r="BG107" s="116"/>
      <c r="BH107" s="116"/>
      <c r="BI107" s="116"/>
      <c r="BJ107" s="116"/>
      <c r="BK107" s="116"/>
      <c r="BL107" s="116"/>
      <c r="BM107" s="116"/>
      <c r="BN107" s="116"/>
      <c r="BO107" s="116"/>
      <c r="BP107" s="116"/>
      <c r="BQ107" s="116"/>
      <c r="BR107" s="116"/>
      <c r="BS107" s="116"/>
      <c r="BT107" s="116"/>
      <c r="BU107" s="116"/>
      <c r="BV107" s="116"/>
      <c r="BW107" s="116"/>
      <c r="BX107" s="116"/>
      <c r="BY107" s="116"/>
      <c r="BZ107" s="116"/>
      <c r="CA107" s="116"/>
      <c r="CB107" s="116"/>
      <c r="CC107" s="116"/>
      <c r="CD107" s="116"/>
      <c r="CE107" s="116"/>
      <c r="CF107" s="116"/>
      <c r="CG107" s="116"/>
      <c r="CH107" s="116"/>
      <c r="CI107" s="116"/>
      <c r="CJ107" s="116"/>
      <c r="CK107" s="116"/>
      <c r="CL107" s="116"/>
      <c r="CM107" s="116"/>
      <c r="CN107" s="116"/>
      <c r="CO107" s="116"/>
      <c r="CP107" s="116"/>
      <c r="CQ107" s="116"/>
      <c r="CR107" s="116"/>
      <c r="CS107" s="116"/>
      <c r="CT107" s="116"/>
      <c r="CU107" s="116"/>
      <c r="CV107" s="116"/>
      <c r="CW107" s="116"/>
      <c r="CX107" s="116"/>
      <c r="CY107" s="116"/>
      <c r="CZ107" s="116"/>
      <c r="DA107" s="116"/>
      <c r="DB107" s="116"/>
      <c r="DC107" s="116"/>
      <c r="DD107" s="116"/>
      <c r="DE107" s="116"/>
      <c r="DF107" s="116"/>
      <c r="DG107" s="116"/>
      <c r="DH107" s="116"/>
      <c r="DI107" s="116"/>
      <c r="DJ107" s="116"/>
      <c r="DK107" s="116"/>
      <c r="DL107" s="116"/>
      <c r="DM107" s="116"/>
      <c r="DN107" s="116"/>
      <c r="DO107" s="116"/>
      <c r="DP107" s="116"/>
      <c r="DQ107" s="116"/>
      <c r="DR107" s="116"/>
      <c r="DS107" s="116"/>
      <c r="DT107" s="116"/>
      <c r="DU107" s="116"/>
      <c r="DV107" s="116"/>
      <c r="DW107" s="116"/>
      <c r="DX107" s="116"/>
      <c r="DY107" s="116"/>
      <c r="DZ107" s="116"/>
      <c r="EA107" s="116"/>
      <c r="EB107" s="116"/>
      <c r="EC107" s="116"/>
      <c r="ED107" s="116"/>
      <c r="EE107" s="116"/>
      <c r="EF107" s="116"/>
      <c r="EG107" s="116"/>
      <c r="EH107" s="116"/>
      <c r="EI107" s="116"/>
      <c r="EJ107" s="116"/>
      <c r="EK107" s="116"/>
      <c r="EL107" s="116"/>
      <c r="EM107" s="116"/>
      <c r="EN107" s="116"/>
      <c r="EO107" s="116"/>
      <c r="EP107" s="116"/>
      <c r="EQ107" s="116"/>
      <c r="ER107" s="116"/>
      <c r="ES107" s="116"/>
      <c r="ET107" s="116"/>
      <c r="EU107" s="116"/>
      <c r="EV107" s="116"/>
      <c r="EW107" s="116"/>
      <c r="EX107" s="116"/>
      <c r="EY107" s="116"/>
      <c r="EZ107" s="116"/>
      <c r="FA107" s="116"/>
      <c r="FB107" s="116"/>
      <c r="FC107" s="116"/>
      <c r="FD107" s="116"/>
      <c r="FE107" s="116"/>
      <c r="FF107" s="116"/>
      <c r="FG107" s="116"/>
      <c r="FH107" s="116"/>
      <c r="FI107" s="116"/>
      <c r="FJ107" s="116"/>
      <c r="FK107" s="116"/>
      <c r="FL107" s="116"/>
      <c r="FM107" s="116"/>
      <c r="FN107" s="116"/>
      <c r="FO107" s="116"/>
      <c r="FP107" s="116"/>
      <c r="FQ107" s="116"/>
      <c r="FR107" s="116"/>
      <c r="FS107" s="116"/>
      <c r="FT107" s="116"/>
      <c r="FU107" s="116"/>
      <c r="FV107" s="116"/>
      <c r="FW107" s="116"/>
      <c r="FX107" s="116"/>
      <c r="FY107" s="116"/>
      <c r="FZ107" s="116"/>
      <c r="GA107" s="116"/>
      <c r="GB107" s="116"/>
      <c r="GC107" s="116"/>
      <c r="GD107" s="116"/>
      <c r="GE107" s="116"/>
      <c r="GF107" s="116"/>
      <c r="GG107" s="116"/>
      <c r="GH107" s="116"/>
      <c r="GI107" s="116"/>
      <c r="GJ107" s="116"/>
      <c r="GK107" s="116"/>
      <c r="GL107" s="116"/>
      <c r="GM107" s="116"/>
      <c r="GN107" s="116"/>
      <c r="GO107" s="116"/>
      <c r="GP107" s="116"/>
      <c r="GQ107" s="116"/>
      <c r="GR107" s="116"/>
      <c r="GS107" s="116"/>
      <c r="GT107" s="116"/>
      <c r="GU107" s="116"/>
      <c r="GV107" s="116"/>
      <c r="GW107" s="116"/>
      <c r="GX107" s="116"/>
      <c r="GY107" s="116"/>
      <c r="GZ107" s="116"/>
      <c r="HA107" s="116"/>
      <c r="HB107" s="116"/>
      <c r="HC107" s="116"/>
      <c r="HD107" s="116"/>
      <c r="HE107" s="116"/>
      <c r="HF107" s="116"/>
      <c r="HG107" s="116"/>
      <c r="HH107" s="116"/>
      <c r="HI107" s="116"/>
      <c r="HJ107" s="116"/>
      <c r="HK107" s="116"/>
      <c r="HL107" s="116"/>
      <c r="HM107" s="116"/>
      <c r="HN107" s="116"/>
      <c r="HO107" s="116"/>
      <c r="HP107" s="116"/>
      <c r="HQ107" s="116"/>
      <c r="HR107" s="116"/>
      <c r="HS107" s="116"/>
      <c r="HT107" s="116"/>
      <c r="HU107" s="116"/>
      <c r="HV107" s="116"/>
      <c r="HW107" s="116"/>
      <c r="HX107" s="116"/>
      <c r="HY107" s="116"/>
      <c r="HZ107" s="116"/>
      <c r="IA107" s="116"/>
      <c r="IB107" s="116"/>
      <c r="IC107" s="116"/>
      <c r="ID107" s="116"/>
      <c r="IE107" s="116"/>
      <c r="IF107" s="116"/>
      <c r="IG107" s="116"/>
      <c r="IH107" s="116"/>
      <c r="II107" s="116"/>
      <c r="IJ107" s="116"/>
      <c r="IK107" s="116"/>
      <c r="IL107" s="116"/>
      <c r="IM107" s="116"/>
      <c r="IN107" s="116"/>
      <c r="IO107" s="116"/>
      <c r="IP107" s="116"/>
      <c r="IQ107" s="116"/>
      <c r="IR107" s="116"/>
      <c r="IS107" s="116"/>
      <c r="IT107" s="116"/>
      <c r="IU107" s="116"/>
      <c r="IV107" s="116"/>
      <c r="IW107" s="116"/>
      <c r="IX107" s="116"/>
      <c r="IY107" s="116"/>
      <c r="IZ107" s="116"/>
      <c r="JA107" s="116"/>
      <c r="JB107" s="116"/>
      <c r="JC107" s="116"/>
      <c r="JD107" s="116"/>
      <c r="JE107" s="116"/>
      <c r="JF107" s="116"/>
      <c r="JG107" s="116"/>
      <c r="JH107" s="116"/>
      <c r="JI107" s="116"/>
      <c r="JJ107" s="116"/>
      <c r="JK107" s="116"/>
      <c r="JL107" s="116"/>
      <c r="JM107" s="116"/>
      <c r="JN107" s="116"/>
      <c r="JO107" s="116"/>
      <c r="JP107" s="116"/>
      <c r="JQ107" s="116"/>
      <c r="JR107" s="116"/>
      <c r="JS107" s="116"/>
      <c r="JT107" s="116"/>
      <c r="JU107" s="116"/>
      <c r="JV107" s="116"/>
      <c r="JW107" s="116"/>
      <c r="JX107" s="116"/>
      <c r="JY107" s="116"/>
      <c r="JZ107" s="116"/>
      <c r="KA107" s="116"/>
      <c r="KB107" s="116"/>
      <c r="KC107" s="116"/>
      <c r="KD107" s="116"/>
      <c r="KE107" s="116"/>
      <c r="KF107" s="116"/>
      <c r="KG107" s="116"/>
      <c r="KH107" s="116"/>
      <c r="KI107" s="116"/>
      <c r="KJ107" s="116"/>
      <c r="KK107" s="116"/>
      <c r="KL107" s="116"/>
      <c r="KM107" s="116"/>
      <c r="KN107" s="116"/>
      <c r="KO107" s="116"/>
      <c r="KP107" s="116"/>
      <c r="KQ107" s="116"/>
      <c r="KR107" s="116"/>
      <c r="KS107" s="116"/>
      <c r="KT107" s="116"/>
      <c r="KU107" s="116"/>
      <c r="KV107" s="116"/>
      <c r="KW107" s="116"/>
      <c r="KX107" s="116"/>
      <c r="KY107" s="116"/>
      <c r="KZ107" s="116"/>
      <c r="LA107" s="116"/>
      <c r="LB107" s="116"/>
      <c r="LC107" s="116"/>
      <c r="LD107" s="116"/>
      <c r="LE107" s="116"/>
      <c r="LF107" s="116"/>
      <c r="LG107" s="116"/>
      <c r="LH107" s="116"/>
      <c r="LI107" s="116"/>
      <c r="LJ107" s="116"/>
      <c r="LK107" s="116"/>
      <c r="LL107" s="116"/>
      <c r="LM107" s="116"/>
      <c r="LN107" s="116"/>
      <c r="LO107" s="116"/>
      <c r="LP107" s="116"/>
      <c r="LQ107" s="116"/>
      <c r="LR107" s="116"/>
      <c r="LS107" s="116"/>
      <c r="LT107" s="116"/>
      <c r="LU107" s="116"/>
      <c r="LV107" s="116"/>
      <c r="LW107" s="116"/>
      <c r="LX107" s="116"/>
      <c r="LY107" s="116"/>
      <c r="LZ107" s="116"/>
      <c r="MA107" s="116"/>
      <c r="MB107" s="116"/>
      <c r="MC107" s="116"/>
      <c r="MD107" s="116"/>
      <c r="ME107" s="116"/>
      <c r="MF107" s="116"/>
      <c r="MG107" s="116"/>
      <c r="MH107" s="116"/>
      <c r="MI107" s="116"/>
      <c r="MJ107" s="116"/>
      <c r="MK107" s="116"/>
      <c r="ML107" s="116"/>
      <c r="MM107" s="116"/>
      <c r="MN107" s="116"/>
      <c r="MO107" s="116"/>
      <c r="MP107" s="116"/>
      <c r="MQ107" s="116"/>
      <c r="MR107" s="116"/>
      <c r="MS107" s="116"/>
      <c r="MT107" s="116"/>
      <c r="MU107" s="116"/>
      <c r="MV107" s="116"/>
      <c r="MW107" s="116"/>
      <c r="MX107" s="116"/>
      <c r="MY107" s="116"/>
      <c r="MZ107" s="116"/>
      <c r="NA107" s="116"/>
      <c r="NB107" s="116"/>
      <c r="NC107" s="116"/>
      <c r="ND107" s="116"/>
      <c r="NE107" s="116"/>
      <c r="NF107" s="116"/>
      <c r="NG107" s="116"/>
      <c r="NH107" s="116"/>
      <c r="NI107" s="116"/>
      <c r="NJ107" s="116"/>
      <c r="NK107" s="116"/>
      <c r="NL107" s="116"/>
      <c r="NM107" s="116"/>
      <c r="NN107" s="116"/>
      <c r="NO107" s="116"/>
      <c r="NP107" s="116"/>
      <c r="NQ107" s="116"/>
      <c r="NR107" s="116"/>
      <c r="NS107" s="116"/>
      <c r="NT107" s="116"/>
      <c r="NU107" s="116"/>
      <c r="NV107" s="116"/>
      <c r="NW107" s="116"/>
      <c r="NX107" s="116"/>
      <c r="NY107" s="116"/>
      <c r="NZ107" s="116"/>
      <c r="OA107" s="116"/>
      <c r="OB107" s="116"/>
      <c r="OC107" s="116"/>
    </row>
    <row r="108" spans="1:393" s="117" customFormat="1">
      <c r="A108" s="111">
        <v>39084</v>
      </c>
      <c r="B108" s="112" t="s">
        <v>1349</v>
      </c>
      <c r="C108" s="113">
        <v>379310.67</v>
      </c>
      <c r="D108" s="114">
        <v>1.9336000000000001E-4</v>
      </c>
      <c r="E108" s="114">
        <v>1.8861E-4</v>
      </c>
      <c r="F108" s="115">
        <v>1.9158000000000001E-4</v>
      </c>
      <c r="G108" s="116"/>
      <c r="H108" s="116"/>
      <c r="I108" s="116"/>
      <c r="J108" s="116"/>
      <c r="K108" s="116"/>
      <c r="L108" s="116"/>
      <c r="M108" s="116"/>
      <c r="N108" s="116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  <c r="Z108" s="116"/>
      <c r="AA108" s="116"/>
      <c r="AB108" s="116"/>
      <c r="AC108" s="116"/>
      <c r="AD108" s="116"/>
      <c r="AE108" s="116"/>
      <c r="AF108" s="116"/>
      <c r="AG108" s="116"/>
      <c r="AH108" s="116"/>
      <c r="AI108" s="116"/>
      <c r="AJ108" s="116"/>
      <c r="AK108" s="116"/>
      <c r="AL108" s="116"/>
      <c r="AM108" s="116"/>
      <c r="AN108" s="116"/>
      <c r="AO108" s="116"/>
      <c r="AP108" s="116"/>
      <c r="AQ108" s="116"/>
      <c r="AR108" s="116"/>
      <c r="AS108" s="116"/>
      <c r="AT108" s="116"/>
      <c r="AU108" s="116"/>
      <c r="AV108" s="116"/>
      <c r="AW108" s="116"/>
      <c r="AX108" s="116"/>
      <c r="AY108" s="116"/>
      <c r="AZ108" s="116"/>
      <c r="BA108" s="116"/>
      <c r="BB108" s="116"/>
      <c r="BC108" s="116"/>
      <c r="BD108" s="116"/>
      <c r="BE108" s="116"/>
      <c r="BF108" s="116"/>
      <c r="BG108" s="116"/>
      <c r="BH108" s="116"/>
      <c r="BI108" s="116"/>
      <c r="BJ108" s="116"/>
      <c r="BK108" s="116"/>
      <c r="BL108" s="116"/>
      <c r="BM108" s="116"/>
      <c r="BN108" s="116"/>
      <c r="BO108" s="116"/>
      <c r="BP108" s="116"/>
      <c r="BQ108" s="116"/>
      <c r="BR108" s="116"/>
      <c r="BS108" s="116"/>
      <c r="BT108" s="116"/>
      <c r="BU108" s="116"/>
      <c r="BV108" s="116"/>
      <c r="BW108" s="116"/>
      <c r="BX108" s="116"/>
      <c r="BY108" s="116"/>
      <c r="BZ108" s="116"/>
      <c r="CA108" s="116"/>
      <c r="CB108" s="116"/>
      <c r="CC108" s="116"/>
      <c r="CD108" s="116"/>
      <c r="CE108" s="116"/>
      <c r="CF108" s="116"/>
      <c r="CG108" s="116"/>
      <c r="CH108" s="116"/>
      <c r="CI108" s="116"/>
      <c r="CJ108" s="116"/>
      <c r="CK108" s="116"/>
      <c r="CL108" s="116"/>
      <c r="CM108" s="116"/>
      <c r="CN108" s="116"/>
      <c r="CO108" s="116"/>
      <c r="CP108" s="116"/>
      <c r="CQ108" s="116"/>
      <c r="CR108" s="116"/>
      <c r="CS108" s="116"/>
      <c r="CT108" s="116"/>
      <c r="CU108" s="116"/>
      <c r="CV108" s="116"/>
      <c r="CW108" s="116"/>
      <c r="CX108" s="116"/>
      <c r="CY108" s="116"/>
      <c r="CZ108" s="116"/>
      <c r="DA108" s="116"/>
      <c r="DB108" s="116"/>
      <c r="DC108" s="116"/>
      <c r="DD108" s="116"/>
      <c r="DE108" s="116"/>
      <c r="DF108" s="116"/>
      <c r="DG108" s="116"/>
      <c r="DH108" s="116"/>
      <c r="DI108" s="116"/>
      <c r="DJ108" s="116"/>
      <c r="DK108" s="116"/>
      <c r="DL108" s="116"/>
      <c r="DM108" s="116"/>
      <c r="DN108" s="116"/>
      <c r="DO108" s="116"/>
      <c r="DP108" s="116"/>
      <c r="DQ108" s="116"/>
      <c r="DR108" s="116"/>
      <c r="DS108" s="116"/>
      <c r="DT108" s="116"/>
      <c r="DU108" s="116"/>
      <c r="DV108" s="116"/>
      <c r="DW108" s="116"/>
      <c r="DX108" s="116"/>
      <c r="DY108" s="116"/>
      <c r="DZ108" s="116"/>
      <c r="EA108" s="116"/>
      <c r="EB108" s="116"/>
      <c r="EC108" s="116"/>
      <c r="ED108" s="116"/>
      <c r="EE108" s="116"/>
      <c r="EF108" s="116"/>
      <c r="EG108" s="116"/>
      <c r="EH108" s="116"/>
      <c r="EI108" s="116"/>
      <c r="EJ108" s="116"/>
      <c r="EK108" s="116"/>
      <c r="EL108" s="116"/>
      <c r="EM108" s="116"/>
      <c r="EN108" s="116"/>
      <c r="EO108" s="116"/>
      <c r="EP108" s="116"/>
      <c r="EQ108" s="116"/>
      <c r="ER108" s="116"/>
      <c r="ES108" s="116"/>
      <c r="ET108" s="116"/>
      <c r="EU108" s="116"/>
      <c r="EV108" s="116"/>
      <c r="EW108" s="116"/>
      <c r="EX108" s="116"/>
      <c r="EY108" s="116"/>
      <c r="EZ108" s="116"/>
      <c r="FA108" s="116"/>
      <c r="FB108" s="116"/>
      <c r="FC108" s="116"/>
      <c r="FD108" s="116"/>
      <c r="FE108" s="116"/>
      <c r="FF108" s="116"/>
      <c r="FG108" s="116"/>
      <c r="FH108" s="116"/>
      <c r="FI108" s="116"/>
      <c r="FJ108" s="116"/>
      <c r="FK108" s="116"/>
      <c r="FL108" s="116"/>
      <c r="FM108" s="116"/>
      <c r="FN108" s="116"/>
      <c r="FO108" s="116"/>
      <c r="FP108" s="116"/>
      <c r="FQ108" s="116"/>
      <c r="FR108" s="116"/>
      <c r="FS108" s="116"/>
      <c r="FT108" s="116"/>
      <c r="FU108" s="116"/>
      <c r="FV108" s="116"/>
      <c r="FW108" s="116"/>
      <c r="FX108" s="116"/>
      <c r="FY108" s="116"/>
      <c r="FZ108" s="116"/>
      <c r="GA108" s="116"/>
      <c r="GB108" s="116"/>
      <c r="GC108" s="116"/>
      <c r="GD108" s="116"/>
      <c r="GE108" s="116"/>
      <c r="GF108" s="116"/>
      <c r="GG108" s="116"/>
      <c r="GH108" s="116"/>
      <c r="GI108" s="116"/>
      <c r="GJ108" s="116"/>
      <c r="GK108" s="116"/>
      <c r="GL108" s="116"/>
      <c r="GM108" s="116"/>
      <c r="GN108" s="116"/>
      <c r="GO108" s="116"/>
      <c r="GP108" s="116"/>
      <c r="GQ108" s="116"/>
      <c r="GR108" s="116"/>
      <c r="GS108" s="116"/>
      <c r="GT108" s="116"/>
      <c r="GU108" s="116"/>
      <c r="GV108" s="116"/>
      <c r="GW108" s="116"/>
      <c r="GX108" s="116"/>
      <c r="GY108" s="116"/>
      <c r="GZ108" s="116"/>
      <c r="HA108" s="116"/>
      <c r="HB108" s="116"/>
      <c r="HC108" s="116"/>
      <c r="HD108" s="116"/>
      <c r="HE108" s="116"/>
      <c r="HF108" s="116"/>
      <c r="HG108" s="116"/>
      <c r="HH108" s="116"/>
      <c r="HI108" s="116"/>
      <c r="HJ108" s="116"/>
      <c r="HK108" s="116"/>
      <c r="HL108" s="116"/>
      <c r="HM108" s="116"/>
      <c r="HN108" s="116"/>
      <c r="HO108" s="116"/>
      <c r="HP108" s="116"/>
      <c r="HQ108" s="116"/>
      <c r="HR108" s="116"/>
      <c r="HS108" s="116"/>
      <c r="HT108" s="116"/>
      <c r="HU108" s="116"/>
      <c r="HV108" s="116"/>
      <c r="HW108" s="116"/>
      <c r="HX108" s="116"/>
      <c r="HY108" s="116"/>
      <c r="HZ108" s="116"/>
      <c r="IA108" s="116"/>
      <c r="IB108" s="116"/>
      <c r="IC108" s="116"/>
      <c r="ID108" s="116"/>
      <c r="IE108" s="116"/>
      <c r="IF108" s="116"/>
      <c r="IG108" s="116"/>
      <c r="IH108" s="116"/>
      <c r="II108" s="116"/>
      <c r="IJ108" s="116"/>
      <c r="IK108" s="116"/>
      <c r="IL108" s="116"/>
      <c r="IM108" s="116"/>
      <c r="IN108" s="116"/>
      <c r="IO108" s="116"/>
      <c r="IP108" s="116"/>
      <c r="IQ108" s="116"/>
      <c r="IR108" s="116"/>
      <c r="IS108" s="116"/>
      <c r="IT108" s="116"/>
      <c r="IU108" s="116"/>
      <c r="IV108" s="116"/>
      <c r="IW108" s="116"/>
      <c r="IX108" s="116"/>
      <c r="IY108" s="116"/>
      <c r="IZ108" s="116"/>
      <c r="JA108" s="116"/>
      <c r="JB108" s="116"/>
      <c r="JC108" s="116"/>
      <c r="JD108" s="116"/>
      <c r="JE108" s="116"/>
      <c r="JF108" s="116"/>
      <c r="JG108" s="116"/>
      <c r="JH108" s="116"/>
      <c r="JI108" s="116"/>
      <c r="JJ108" s="116"/>
      <c r="JK108" s="116"/>
      <c r="JL108" s="116"/>
      <c r="JM108" s="116"/>
      <c r="JN108" s="116"/>
      <c r="JO108" s="116"/>
      <c r="JP108" s="116"/>
      <c r="JQ108" s="116"/>
      <c r="JR108" s="116"/>
      <c r="JS108" s="116"/>
      <c r="JT108" s="116"/>
      <c r="JU108" s="116"/>
      <c r="JV108" s="116"/>
      <c r="JW108" s="116"/>
      <c r="JX108" s="116"/>
      <c r="JY108" s="116"/>
      <c r="JZ108" s="116"/>
      <c r="KA108" s="116"/>
      <c r="KB108" s="116"/>
      <c r="KC108" s="116"/>
      <c r="KD108" s="116"/>
      <c r="KE108" s="116"/>
      <c r="KF108" s="116"/>
      <c r="KG108" s="116"/>
      <c r="KH108" s="116"/>
      <c r="KI108" s="116"/>
      <c r="KJ108" s="116"/>
      <c r="KK108" s="116"/>
      <c r="KL108" s="116"/>
      <c r="KM108" s="116"/>
      <c r="KN108" s="116"/>
      <c r="KO108" s="116"/>
      <c r="KP108" s="116"/>
      <c r="KQ108" s="116"/>
      <c r="KR108" s="116"/>
      <c r="KS108" s="116"/>
      <c r="KT108" s="116"/>
      <c r="KU108" s="116"/>
      <c r="KV108" s="116"/>
      <c r="KW108" s="116"/>
      <c r="KX108" s="116"/>
      <c r="KY108" s="116"/>
      <c r="KZ108" s="116"/>
      <c r="LA108" s="116"/>
      <c r="LB108" s="116"/>
      <c r="LC108" s="116"/>
      <c r="LD108" s="116"/>
      <c r="LE108" s="116"/>
      <c r="LF108" s="116"/>
      <c r="LG108" s="116"/>
      <c r="LH108" s="116"/>
      <c r="LI108" s="116"/>
      <c r="LJ108" s="116"/>
      <c r="LK108" s="116"/>
      <c r="LL108" s="116"/>
      <c r="LM108" s="116"/>
      <c r="LN108" s="116"/>
      <c r="LO108" s="116"/>
      <c r="LP108" s="116"/>
      <c r="LQ108" s="116"/>
      <c r="LR108" s="116"/>
      <c r="LS108" s="116"/>
      <c r="LT108" s="116"/>
      <c r="LU108" s="116"/>
      <c r="LV108" s="116"/>
      <c r="LW108" s="116"/>
      <c r="LX108" s="116"/>
      <c r="LY108" s="116"/>
      <c r="LZ108" s="116"/>
      <c r="MA108" s="116"/>
      <c r="MB108" s="116"/>
      <c r="MC108" s="116"/>
      <c r="MD108" s="116"/>
      <c r="ME108" s="116"/>
      <c r="MF108" s="116"/>
      <c r="MG108" s="116"/>
      <c r="MH108" s="116"/>
      <c r="MI108" s="116"/>
      <c r="MJ108" s="116"/>
      <c r="MK108" s="116"/>
      <c r="ML108" s="116"/>
      <c r="MM108" s="116"/>
      <c r="MN108" s="116"/>
      <c r="MO108" s="116"/>
      <c r="MP108" s="116"/>
      <c r="MQ108" s="116"/>
      <c r="MR108" s="116"/>
      <c r="MS108" s="116"/>
      <c r="MT108" s="116"/>
      <c r="MU108" s="116"/>
      <c r="MV108" s="116"/>
      <c r="MW108" s="116"/>
      <c r="MX108" s="116"/>
      <c r="MY108" s="116"/>
      <c r="MZ108" s="116"/>
      <c r="NA108" s="116"/>
      <c r="NB108" s="116"/>
      <c r="NC108" s="116"/>
      <c r="ND108" s="116"/>
      <c r="NE108" s="116"/>
      <c r="NF108" s="116"/>
      <c r="NG108" s="116"/>
      <c r="NH108" s="116"/>
      <c r="NI108" s="116"/>
      <c r="NJ108" s="116"/>
      <c r="NK108" s="116"/>
      <c r="NL108" s="116"/>
      <c r="NM108" s="116"/>
      <c r="NN108" s="116"/>
      <c r="NO108" s="116"/>
      <c r="NP108" s="116"/>
      <c r="NQ108" s="116"/>
      <c r="NR108" s="116"/>
      <c r="NS108" s="116"/>
      <c r="NT108" s="116"/>
      <c r="NU108" s="116"/>
      <c r="NV108" s="116"/>
      <c r="NW108" s="116"/>
      <c r="NX108" s="116"/>
      <c r="NY108" s="116"/>
      <c r="NZ108" s="116"/>
      <c r="OA108" s="116"/>
      <c r="OB108" s="116"/>
      <c r="OC108" s="116"/>
    </row>
    <row r="109" spans="1:393" s="117" customFormat="1">
      <c r="A109" s="111">
        <v>39103</v>
      </c>
      <c r="B109" s="112" t="s">
        <v>1350</v>
      </c>
      <c r="C109" s="113">
        <v>36991866.490000002</v>
      </c>
      <c r="D109" s="114">
        <v>1.8857519999999999E-2</v>
      </c>
      <c r="E109" s="114">
        <v>1.839435E-2</v>
      </c>
      <c r="F109" s="115">
        <v>1.8683829999999998E-2</v>
      </c>
      <c r="G109" s="116"/>
      <c r="H109" s="116"/>
      <c r="I109" s="116"/>
      <c r="J109" s="116"/>
      <c r="K109" s="116"/>
      <c r="L109" s="116"/>
      <c r="M109" s="116"/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  <c r="Z109" s="116"/>
      <c r="AA109" s="116"/>
      <c r="AB109" s="116"/>
      <c r="AC109" s="116"/>
      <c r="AD109" s="116"/>
      <c r="AE109" s="116"/>
      <c r="AF109" s="116"/>
      <c r="AG109" s="116"/>
      <c r="AH109" s="116"/>
      <c r="AI109" s="116"/>
      <c r="AJ109" s="116"/>
      <c r="AK109" s="116"/>
      <c r="AL109" s="116"/>
      <c r="AM109" s="116"/>
      <c r="AN109" s="116"/>
      <c r="AO109" s="116"/>
      <c r="AP109" s="116"/>
      <c r="AQ109" s="116"/>
      <c r="AR109" s="116"/>
      <c r="AS109" s="116"/>
      <c r="AT109" s="116"/>
      <c r="AU109" s="116"/>
      <c r="AV109" s="116"/>
      <c r="AW109" s="116"/>
      <c r="AX109" s="116"/>
      <c r="AY109" s="116"/>
      <c r="AZ109" s="116"/>
      <c r="BA109" s="116"/>
      <c r="BB109" s="116"/>
      <c r="BC109" s="116"/>
      <c r="BD109" s="116"/>
      <c r="BE109" s="116"/>
      <c r="BF109" s="116"/>
      <c r="BG109" s="116"/>
      <c r="BH109" s="116"/>
      <c r="BI109" s="116"/>
      <c r="BJ109" s="116"/>
      <c r="BK109" s="116"/>
      <c r="BL109" s="116"/>
      <c r="BM109" s="116"/>
      <c r="BN109" s="116"/>
      <c r="BO109" s="116"/>
      <c r="BP109" s="116"/>
      <c r="BQ109" s="116"/>
      <c r="BR109" s="116"/>
      <c r="BS109" s="116"/>
      <c r="BT109" s="116"/>
      <c r="BU109" s="116"/>
      <c r="BV109" s="116"/>
      <c r="BW109" s="116"/>
      <c r="BX109" s="116"/>
      <c r="BY109" s="116"/>
      <c r="BZ109" s="116"/>
      <c r="CA109" s="116"/>
      <c r="CB109" s="116"/>
      <c r="CC109" s="116"/>
      <c r="CD109" s="116"/>
      <c r="CE109" s="116"/>
      <c r="CF109" s="116"/>
      <c r="CG109" s="116"/>
      <c r="CH109" s="116"/>
      <c r="CI109" s="116"/>
      <c r="CJ109" s="116"/>
      <c r="CK109" s="116"/>
      <c r="CL109" s="116"/>
      <c r="CM109" s="116"/>
      <c r="CN109" s="116"/>
      <c r="CO109" s="116"/>
      <c r="CP109" s="116"/>
      <c r="CQ109" s="116"/>
      <c r="CR109" s="116"/>
      <c r="CS109" s="116"/>
      <c r="CT109" s="116"/>
      <c r="CU109" s="116"/>
      <c r="CV109" s="116"/>
      <c r="CW109" s="116"/>
      <c r="CX109" s="116"/>
      <c r="CY109" s="116"/>
      <c r="CZ109" s="116"/>
      <c r="DA109" s="116"/>
      <c r="DB109" s="116"/>
      <c r="DC109" s="116"/>
      <c r="DD109" s="116"/>
      <c r="DE109" s="116"/>
      <c r="DF109" s="116"/>
      <c r="DG109" s="116"/>
      <c r="DH109" s="116"/>
      <c r="DI109" s="116"/>
      <c r="DJ109" s="116"/>
      <c r="DK109" s="116"/>
      <c r="DL109" s="116"/>
      <c r="DM109" s="116"/>
      <c r="DN109" s="116"/>
      <c r="DO109" s="116"/>
      <c r="DP109" s="116"/>
      <c r="DQ109" s="116"/>
      <c r="DR109" s="116"/>
      <c r="DS109" s="116"/>
      <c r="DT109" s="116"/>
      <c r="DU109" s="116"/>
      <c r="DV109" s="116"/>
      <c r="DW109" s="116"/>
      <c r="DX109" s="116"/>
      <c r="DY109" s="116"/>
      <c r="DZ109" s="116"/>
      <c r="EA109" s="116"/>
      <c r="EB109" s="116"/>
      <c r="EC109" s="116"/>
      <c r="ED109" s="116"/>
      <c r="EE109" s="116"/>
      <c r="EF109" s="116"/>
      <c r="EG109" s="116"/>
      <c r="EH109" s="116"/>
      <c r="EI109" s="116"/>
      <c r="EJ109" s="116"/>
      <c r="EK109" s="116"/>
      <c r="EL109" s="116"/>
      <c r="EM109" s="116"/>
      <c r="EN109" s="116"/>
      <c r="EO109" s="116"/>
      <c r="EP109" s="116"/>
      <c r="EQ109" s="116"/>
      <c r="ER109" s="116"/>
      <c r="ES109" s="116"/>
      <c r="ET109" s="116"/>
      <c r="EU109" s="116"/>
      <c r="EV109" s="116"/>
      <c r="EW109" s="116"/>
      <c r="EX109" s="116"/>
      <c r="EY109" s="116"/>
      <c r="EZ109" s="116"/>
      <c r="FA109" s="116"/>
      <c r="FB109" s="116"/>
      <c r="FC109" s="116"/>
      <c r="FD109" s="116"/>
      <c r="FE109" s="116"/>
      <c r="FF109" s="116"/>
      <c r="FG109" s="116"/>
      <c r="FH109" s="116"/>
      <c r="FI109" s="116"/>
      <c r="FJ109" s="116"/>
      <c r="FK109" s="116"/>
      <c r="FL109" s="116"/>
      <c r="FM109" s="116"/>
      <c r="FN109" s="116"/>
      <c r="FO109" s="116"/>
      <c r="FP109" s="116"/>
      <c r="FQ109" s="116"/>
      <c r="FR109" s="116"/>
      <c r="FS109" s="116"/>
      <c r="FT109" s="116"/>
      <c r="FU109" s="116"/>
      <c r="FV109" s="116"/>
      <c r="FW109" s="116"/>
      <c r="FX109" s="116"/>
      <c r="FY109" s="116"/>
      <c r="FZ109" s="116"/>
      <c r="GA109" s="116"/>
      <c r="GB109" s="116"/>
      <c r="GC109" s="116"/>
      <c r="GD109" s="116"/>
      <c r="GE109" s="116"/>
      <c r="GF109" s="116"/>
      <c r="GG109" s="116"/>
      <c r="GH109" s="116"/>
      <c r="GI109" s="116"/>
      <c r="GJ109" s="116"/>
      <c r="GK109" s="116"/>
      <c r="GL109" s="116"/>
      <c r="GM109" s="116"/>
      <c r="GN109" s="116"/>
      <c r="GO109" s="116"/>
      <c r="GP109" s="116"/>
      <c r="GQ109" s="116"/>
      <c r="GR109" s="116"/>
      <c r="GS109" s="116"/>
      <c r="GT109" s="116"/>
      <c r="GU109" s="116"/>
      <c r="GV109" s="116"/>
      <c r="GW109" s="116"/>
      <c r="GX109" s="116"/>
      <c r="GY109" s="116"/>
      <c r="GZ109" s="116"/>
      <c r="HA109" s="116"/>
      <c r="HB109" s="116"/>
      <c r="HC109" s="116"/>
      <c r="HD109" s="116"/>
      <c r="HE109" s="116"/>
      <c r="HF109" s="116"/>
      <c r="HG109" s="116"/>
      <c r="HH109" s="116"/>
      <c r="HI109" s="116"/>
      <c r="HJ109" s="116"/>
      <c r="HK109" s="116"/>
      <c r="HL109" s="116"/>
      <c r="HM109" s="116"/>
      <c r="HN109" s="116"/>
      <c r="HO109" s="116"/>
      <c r="HP109" s="116"/>
      <c r="HQ109" s="116"/>
      <c r="HR109" s="116"/>
      <c r="HS109" s="116"/>
      <c r="HT109" s="116"/>
      <c r="HU109" s="116"/>
      <c r="HV109" s="116"/>
      <c r="HW109" s="116"/>
      <c r="HX109" s="116"/>
      <c r="HY109" s="116"/>
      <c r="HZ109" s="116"/>
      <c r="IA109" s="116"/>
      <c r="IB109" s="116"/>
      <c r="IC109" s="116"/>
      <c r="ID109" s="116"/>
      <c r="IE109" s="116"/>
      <c r="IF109" s="116"/>
      <c r="IG109" s="116"/>
      <c r="IH109" s="116"/>
      <c r="II109" s="116"/>
      <c r="IJ109" s="116"/>
      <c r="IK109" s="116"/>
      <c r="IL109" s="116"/>
      <c r="IM109" s="116"/>
      <c r="IN109" s="116"/>
      <c r="IO109" s="116"/>
      <c r="IP109" s="116"/>
      <c r="IQ109" s="116"/>
      <c r="IR109" s="116"/>
      <c r="IS109" s="116"/>
      <c r="IT109" s="116"/>
      <c r="IU109" s="116"/>
      <c r="IV109" s="116"/>
      <c r="IW109" s="116"/>
      <c r="IX109" s="116"/>
      <c r="IY109" s="116"/>
      <c r="IZ109" s="116"/>
      <c r="JA109" s="116"/>
      <c r="JB109" s="116"/>
      <c r="JC109" s="116"/>
      <c r="JD109" s="116"/>
      <c r="JE109" s="116"/>
      <c r="JF109" s="116"/>
      <c r="JG109" s="116"/>
      <c r="JH109" s="116"/>
      <c r="JI109" s="116"/>
      <c r="JJ109" s="116"/>
      <c r="JK109" s="116"/>
      <c r="JL109" s="116"/>
      <c r="JM109" s="116"/>
      <c r="JN109" s="116"/>
      <c r="JO109" s="116"/>
      <c r="JP109" s="116"/>
      <c r="JQ109" s="116"/>
      <c r="JR109" s="116"/>
      <c r="JS109" s="116"/>
      <c r="JT109" s="116"/>
      <c r="JU109" s="116"/>
      <c r="JV109" s="116"/>
      <c r="JW109" s="116"/>
      <c r="JX109" s="116"/>
      <c r="JY109" s="116"/>
      <c r="JZ109" s="116"/>
      <c r="KA109" s="116"/>
      <c r="KB109" s="116"/>
      <c r="KC109" s="116"/>
      <c r="KD109" s="116"/>
      <c r="KE109" s="116"/>
      <c r="KF109" s="116"/>
      <c r="KG109" s="116"/>
      <c r="KH109" s="116"/>
      <c r="KI109" s="116"/>
      <c r="KJ109" s="116"/>
      <c r="KK109" s="116"/>
      <c r="KL109" s="116"/>
      <c r="KM109" s="116"/>
      <c r="KN109" s="116"/>
      <c r="KO109" s="116"/>
      <c r="KP109" s="116"/>
      <c r="KQ109" s="116"/>
      <c r="KR109" s="116"/>
      <c r="KS109" s="116"/>
      <c r="KT109" s="116"/>
      <c r="KU109" s="116"/>
      <c r="KV109" s="116"/>
      <c r="KW109" s="116"/>
      <c r="KX109" s="116"/>
      <c r="KY109" s="116"/>
      <c r="KZ109" s="116"/>
      <c r="LA109" s="116"/>
      <c r="LB109" s="116"/>
      <c r="LC109" s="116"/>
      <c r="LD109" s="116"/>
      <c r="LE109" s="116"/>
      <c r="LF109" s="116"/>
      <c r="LG109" s="116"/>
      <c r="LH109" s="116"/>
      <c r="LI109" s="116"/>
      <c r="LJ109" s="116"/>
      <c r="LK109" s="116"/>
      <c r="LL109" s="116"/>
      <c r="LM109" s="116"/>
      <c r="LN109" s="116"/>
      <c r="LO109" s="116"/>
      <c r="LP109" s="116"/>
      <c r="LQ109" s="116"/>
      <c r="LR109" s="116"/>
      <c r="LS109" s="116"/>
      <c r="LT109" s="116"/>
      <c r="LU109" s="116"/>
      <c r="LV109" s="116"/>
      <c r="LW109" s="116"/>
      <c r="LX109" s="116"/>
      <c r="LY109" s="116"/>
      <c r="LZ109" s="116"/>
      <c r="MA109" s="116"/>
      <c r="MB109" s="116"/>
      <c r="MC109" s="116"/>
      <c r="MD109" s="116"/>
      <c r="ME109" s="116"/>
      <c r="MF109" s="116"/>
      <c r="MG109" s="116"/>
      <c r="MH109" s="116"/>
      <c r="MI109" s="116"/>
      <c r="MJ109" s="116"/>
      <c r="MK109" s="116"/>
      <c r="ML109" s="116"/>
      <c r="MM109" s="116"/>
      <c r="MN109" s="116"/>
      <c r="MO109" s="116"/>
      <c r="MP109" s="116"/>
      <c r="MQ109" s="116"/>
      <c r="MR109" s="116"/>
      <c r="MS109" s="116"/>
      <c r="MT109" s="116"/>
      <c r="MU109" s="116"/>
      <c r="MV109" s="116"/>
      <c r="MW109" s="116"/>
      <c r="MX109" s="116"/>
      <c r="MY109" s="116"/>
      <c r="MZ109" s="116"/>
      <c r="NA109" s="116"/>
      <c r="NB109" s="116"/>
      <c r="NC109" s="116"/>
      <c r="ND109" s="116"/>
      <c r="NE109" s="116"/>
      <c r="NF109" s="116"/>
      <c r="NG109" s="116"/>
      <c r="NH109" s="116"/>
      <c r="NI109" s="116"/>
      <c r="NJ109" s="116"/>
      <c r="NK109" s="116"/>
      <c r="NL109" s="116"/>
      <c r="NM109" s="116"/>
      <c r="NN109" s="116"/>
      <c r="NO109" s="116"/>
      <c r="NP109" s="116"/>
      <c r="NQ109" s="116"/>
      <c r="NR109" s="116"/>
      <c r="NS109" s="116"/>
      <c r="NT109" s="116"/>
      <c r="NU109" s="116"/>
      <c r="NV109" s="116"/>
      <c r="NW109" s="116"/>
      <c r="NX109" s="116"/>
      <c r="NY109" s="116"/>
      <c r="NZ109" s="116"/>
      <c r="OA109" s="116"/>
      <c r="OB109" s="116"/>
      <c r="OC109" s="116"/>
    </row>
    <row r="110" spans="1:393" s="117" customFormat="1">
      <c r="A110" s="111">
        <v>39130</v>
      </c>
      <c r="B110" s="112" t="s">
        <v>1351</v>
      </c>
      <c r="C110" s="113">
        <v>42498848.18</v>
      </c>
      <c r="D110" s="114">
        <v>2.1664840000000001E-2</v>
      </c>
      <c r="E110" s="114">
        <v>2.1132720000000001E-2</v>
      </c>
      <c r="F110" s="115">
        <v>2.14653E-2</v>
      </c>
      <c r="G110" s="116"/>
      <c r="H110" s="116"/>
      <c r="I110" s="116"/>
      <c r="J110" s="116"/>
      <c r="K110" s="116"/>
      <c r="L110" s="116"/>
      <c r="M110" s="116"/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  <c r="Z110" s="116"/>
      <c r="AA110" s="116"/>
      <c r="AB110" s="116"/>
      <c r="AC110" s="116"/>
      <c r="AD110" s="116"/>
      <c r="AE110" s="116"/>
      <c r="AF110" s="116"/>
      <c r="AG110" s="116"/>
      <c r="AH110" s="116"/>
      <c r="AI110" s="116"/>
      <c r="AJ110" s="116"/>
      <c r="AK110" s="116"/>
      <c r="AL110" s="116"/>
      <c r="AM110" s="116"/>
      <c r="AN110" s="116"/>
      <c r="AO110" s="116"/>
      <c r="AP110" s="116"/>
      <c r="AQ110" s="116"/>
      <c r="AR110" s="116"/>
      <c r="AS110" s="116"/>
      <c r="AT110" s="116"/>
      <c r="AU110" s="116"/>
      <c r="AV110" s="116"/>
      <c r="AW110" s="116"/>
      <c r="AX110" s="116"/>
      <c r="AY110" s="116"/>
      <c r="AZ110" s="116"/>
      <c r="BA110" s="116"/>
      <c r="BB110" s="116"/>
      <c r="BC110" s="116"/>
      <c r="BD110" s="116"/>
      <c r="BE110" s="116"/>
      <c r="BF110" s="116"/>
      <c r="BG110" s="116"/>
      <c r="BH110" s="116"/>
      <c r="BI110" s="116"/>
      <c r="BJ110" s="116"/>
      <c r="BK110" s="116"/>
      <c r="BL110" s="116"/>
      <c r="BM110" s="116"/>
      <c r="BN110" s="116"/>
      <c r="BO110" s="116"/>
      <c r="BP110" s="116"/>
      <c r="BQ110" s="116"/>
      <c r="BR110" s="116"/>
      <c r="BS110" s="116"/>
      <c r="BT110" s="116"/>
      <c r="BU110" s="116"/>
      <c r="BV110" s="116"/>
      <c r="BW110" s="116"/>
      <c r="BX110" s="116"/>
      <c r="BY110" s="116"/>
      <c r="BZ110" s="116"/>
      <c r="CA110" s="116"/>
      <c r="CB110" s="116"/>
      <c r="CC110" s="116"/>
      <c r="CD110" s="116"/>
      <c r="CE110" s="116"/>
      <c r="CF110" s="116"/>
      <c r="CG110" s="116"/>
      <c r="CH110" s="116"/>
      <c r="CI110" s="116"/>
      <c r="CJ110" s="116"/>
      <c r="CK110" s="116"/>
      <c r="CL110" s="116"/>
      <c r="CM110" s="116"/>
      <c r="CN110" s="116"/>
      <c r="CO110" s="116"/>
      <c r="CP110" s="116"/>
      <c r="CQ110" s="116"/>
      <c r="CR110" s="116"/>
      <c r="CS110" s="116"/>
      <c r="CT110" s="116"/>
      <c r="CU110" s="116"/>
      <c r="CV110" s="116"/>
      <c r="CW110" s="116"/>
      <c r="CX110" s="116"/>
      <c r="CY110" s="116"/>
      <c r="CZ110" s="116"/>
      <c r="DA110" s="116"/>
      <c r="DB110" s="116"/>
      <c r="DC110" s="116"/>
      <c r="DD110" s="116"/>
      <c r="DE110" s="116"/>
      <c r="DF110" s="116"/>
      <c r="DG110" s="116"/>
      <c r="DH110" s="116"/>
      <c r="DI110" s="116"/>
      <c r="DJ110" s="116"/>
      <c r="DK110" s="116"/>
      <c r="DL110" s="116"/>
      <c r="DM110" s="116"/>
      <c r="DN110" s="116"/>
      <c r="DO110" s="116"/>
      <c r="DP110" s="116"/>
      <c r="DQ110" s="116"/>
      <c r="DR110" s="116"/>
      <c r="DS110" s="116"/>
      <c r="DT110" s="116"/>
      <c r="DU110" s="116"/>
      <c r="DV110" s="116"/>
      <c r="DW110" s="116"/>
      <c r="DX110" s="116"/>
      <c r="DY110" s="116"/>
      <c r="DZ110" s="116"/>
      <c r="EA110" s="116"/>
      <c r="EB110" s="116"/>
      <c r="EC110" s="116"/>
      <c r="ED110" s="116"/>
      <c r="EE110" s="116"/>
      <c r="EF110" s="116"/>
      <c r="EG110" s="116"/>
      <c r="EH110" s="116"/>
      <c r="EI110" s="116"/>
      <c r="EJ110" s="116"/>
      <c r="EK110" s="116"/>
      <c r="EL110" s="116"/>
      <c r="EM110" s="116"/>
      <c r="EN110" s="116"/>
      <c r="EO110" s="116"/>
      <c r="EP110" s="116"/>
      <c r="EQ110" s="116"/>
      <c r="ER110" s="116"/>
      <c r="ES110" s="116"/>
      <c r="ET110" s="116"/>
      <c r="EU110" s="116"/>
      <c r="EV110" s="116"/>
      <c r="EW110" s="116"/>
      <c r="EX110" s="116"/>
      <c r="EY110" s="116"/>
      <c r="EZ110" s="116"/>
      <c r="FA110" s="116"/>
      <c r="FB110" s="116"/>
      <c r="FC110" s="116"/>
      <c r="FD110" s="116"/>
      <c r="FE110" s="116"/>
      <c r="FF110" s="116"/>
      <c r="FG110" s="116"/>
      <c r="FH110" s="116"/>
      <c r="FI110" s="116"/>
      <c r="FJ110" s="116"/>
      <c r="FK110" s="116"/>
      <c r="FL110" s="116"/>
      <c r="FM110" s="116"/>
      <c r="FN110" s="116"/>
      <c r="FO110" s="116"/>
      <c r="FP110" s="116"/>
      <c r="FQ110" s="116"/>
      <c r="FR110" s="116"/>
      <c r="FS110" s="116"/>
      <c r="FT110" s="116"/>
      <c r="FU110" s="116"/>
      <c r="FV110" s="116"/>
      <c r="FW110" s="116"/>
      <c r="FX110" s="116"/>
      <c r="FY110" s="116"/>
      <c r="FZ110" s="116"/>
      <c r="GA110" s="116"/>
      <c r="GB110" s="116"/>
      <c r="GC110" s="116"/>
      <c r="GD110" s="116"/>
      <c r="GE110" s="116"/>
      <c r="GF110" s="116"/>
      <c r="GG110" s="116"/>
      <c r="GH110" s="116"/>
      <c r="GI110" s="116"/>
      <c r="GJ110" s="116"/>
      <c r="GK110" s="116"/>
      <c r="GL110" s="116"/>
      <c r="GM110" s="116"/>
      <c r="GN110" s="116"/>
      <c r="GO110" s="116"/>
      <c r="GP110" s="116"/>
      <c r="GQ110" s="116"/>
      <c r="GR110" s="116"/>
      <c r="GS110" s="116"/>
      <c r="GT110" s="116"/>
      <c r="GU110" s="116"/>
      <c r="GV110" s="116"/>
      <c r="GW110" s="116"/>
      <c r="GX110" s="116"/>
      <c r="GY110" s="116"/>
      <c r="GZ110" s="116"/>
      <c r="HA110" s="116"/>
      <c r="HB110" s="116"/>
      <c r="HC110" s="116"/>
      <c r="HD110" s="116"/>
      <c r="HE110" s="116"/>
      <c r="HF110" s="116"/>
      <c r="HG110" s="116"/>
      <c r="HH110" s="116"/>
      <c r="HI110" s="116"/>
      <c r="HJ110" s="116"/>
      <c r="HK110" s="116"/>
      <c r="HL110" s="116"/>
      <c r="HM110" s="116"/>
      <c r="HN110" s="116"/>
      <c r="HO110" s="116"/>
      <c r="HP110" s="116"/>
      <c r="HQ110" s="116"/>
      <c r="HR110" s="116"/>
      <c r="HS110" s="116"/>
      <c r="HT110" s="116"/>
      <c r="HU110" s="116"/>
      <c r="HV110" s="116"/>
      <c r="HW110" s="116"/>
      <c r="HX110" s="116"/>
      <c r="HY110" s="116"/>
      <c r="HZ110" s="116"/>
      <c r="IA110" s="116"/>
      <c r="IB110" s="116"/>
      <c r="IC110" s="116"/>
      <c r="ID110" s="116"/>
      <c r="IE110" s="116"/>
      <c r="IF110" s="116"/>
      <c r="IG110" s="116"/>
      <c r="IH110" s="116"/>
      <c r="II110" s="116"/>
      <c r="IJ110" s="116"/>
      <c r="IK110" s="116"/>
      <c r="IL110" s="116"/>
      <c r="IM110" s="116"/>
      <c r="IN110" s="116"/>
      <c r="IO110" s="116"/>
      <c r="IP110" s="116"/>
      <c r="IQ110" s="116"/>
      <c r="IR110" s="116"/>
      <c r="IS110" s="116"/>
      <c r="IT110" s="116"/>
      <c r="IU110" s="116"/>
      <c r="IV110" s="116"/>
      <c r="IW110" s="116"/>
      <c r="IX110" s="116"/>
      <c r="IY110" s="116"/>
      <c r="IZ110" s="116"/>
      <c r="JA110" s="116"/>
      <c r="JB110" s="116"/>
      <c r="JC110" s="116"/>
      <c r="JD110" s="116"/>
      <c r="JE110" s="116"/>
      <c r="JF110" s="116"/>
      <c r="JG110" s="116"/>
      <c r="JH110" s="116"/>
      <c r="JI110" s="116"/>
      <c r="JJ110" s="116"/>
      <c r="JK110" s="116"/>
      <c r="JL110" s="116"/>
      <c r="JM110" s="116"/>
      <c r="JN110" s="116"/>
      <c r="JO110" s="116"/>
      <c r="JP110" s="116"/>
      <c r="JQ110" s="116"/>
      <c r="JR110" s="116"/>
      <c r="JS110" s="116"/>
      <c r="JT110" s="116"/>
      <c r="JU110" s="116"/>
      <c r="JV110" s="116"/>
      <c r="JW110" s="116"/>
      <c r="JX110" s="116"/>
      <c r="JY110" s="116"/>
      <c r="JZ110" s="116"/>
      <c r="KA110" s="116"/>
      <c r="KB110" s="116"/>
      <c r="KC110" s="116"/>
      <c r="KD110" s="116"/>
      <c r="KE110" s="116"/>
      <c r="KF110" s="116"/>
      <c r="KG110" s="116"/>
      <c r="KH110" s="116"/>
      <c r="KI110" s="116"/>
      <c r="KJ110" s="116"/>
      <c r="KK110" s="116"/>
      <c r="KL110" s="116"/>
      <c r="KM110" s="116"/>
      <c r="KN110" s="116"/>
      <c r="KO110" s="116"/>
      <c r="KP110" s="116"/>
      <c r="KQ110" s="116"/>
      <c r="KR110" s="116"/>
      <c r="KS110" s="116"/>
      <c r="KT110" s="116"/>
      <c r="KU110" s="116"/>
      <c r="KV110" s="116"/>
      <c r="KW110" s="116"/>
      <c r="KX110" s="116"/>
      <c r="KY110" s="116"/>
      <c r="KZ110" s="116"/>
      <c r="LA110" s="116"/>
      <c r="LB110" s="116"/>
      <c r="LC110" s="116"/>
      <c r="LD110" s="116"/>
      <c r="LE110" s="116"/>
      <c r="LF110" s="116"/>
      <c r="LG110" s="116"/>
      <c r="LH110" s="116"/>
      <c r="LI110" s="116"/>
      <c r="LJ110" s="116"/>
      <c r="LK110" s="116"/>
      <c r="LL110" s="116"/>
      <c r="LM110" s="116"/>
      <c r="LN110" s="116"/>
      <c r="LO110" s="116"/>
      <c r="LP110" s="116"/>
      <c r="LQ110" s="116"/>
      <c r="LR110" s="116"/>
      <c r="LS110" s="116"/>
      <c r="LT110" s="116"/>
      <c r="LU110" s="116"/>
      <c r="LV110" s="116"/>
      <c r="LW110" s="116"/>
      <c r="LX110" s="116"/>
      <c r="LY110" s="116"/>
      <c r="LZ110" s="116"/>
      <c r="MA110" s="116"/>
      <c r="MB110" s="116"/>
      <c r="MC110" s="116"/>
      <c r="MD110" s="116"/>
      <c r="ME110" s="116"/>
      <c r="MF110" s="116"/>
      <c r="MG110" s="116"/>
      <c r="MH110" s="116"/>
      <c r="MI110" s="116"/>
      <c r="MJ110" s="116"/>
      <c r="MK110" s="116"/>
      <c r="ML110" s="116"/>
      <c r="MM110" s="116"/>
      <c r="MN110" s="116"/>
      <c r="MO110" s="116"/>
      <c r="MP110" s="116"/>
      <c r="MQ110" s="116"/>
      <c r="MR110" s="116"/>
      <c r="MS110" s="116"/>
      <c r="MT110" s="116"/>
      <c r="MU110" s="116"/>
      <c r="MV110" s="116"/>
      <c r="MW110" s="116"/>
      <c r="MX110" s="116"/>
      <c r="MY110" s="116"/>
      <c r="MZ110" s="116"/>
      <c r="NA110" s="116"/>
      <c r="NB110" s="116"/>
      <c r="NC110" s="116"/>
      <c r="ND110" s="116"/>
      <c r="NE110" s="116"/>
      <c r="NF110" s="116"/>
      <c r="NG110" s="116"/>
      <c r="NH110" s="116"/>
      <c r="NI110" s="116"/>
      <c r="NJ110" s="116"/>
      <c r="NK110" s="116"/>
      <c r="NL110" s="116"/>
      <c r="NM110" s="116"/>
      <c r="NN110" s="116"/>
      <c r="NO110" s="116"/>
      <c r="NP110" s="116"/>
      <c r="NQ110" s="116"/>
      <c r="NR110" s="116"/>
      <c r="NS110" s="116"/>
      <c r="NT110" s="116"/>
      <c r="NU110" s="116"/>
      <c r="NV110" s="116"/>
      <c r="NW110" s="116"/>
      <c r="NX110" s="116"/>
      <c r="NY110" s="116"/>
      <c r="NZ110" s="116"/>
      <c r="OA110" s="116"/>
      <c r="OB110" s="116"/>
      <c r="OC110" s="116"/>
    </row>
    <row r="111" spans="1:393" s="117" customFormat="1">
      <c r="A111" s="111">
        <v>39750</v>
      </c>
      <c r="B111" s="112" t="s">
        <v>1352</v>
      </c>
      <c r="C111" s="113">
        <v>7412615.5899999999</v>
      </c>
      <c r="D111" s="114">
        <v>3.7787599999999999E-3</v>
      </c>
      <c r="E111" s="114">
        <v>3.6859499999999999E-3</v>
      </c>
      <c r="F111" s="115">
        <v>3.7439600000000002E-3</v>
      </c>
      <c r="G111" s="116"/>
      <c r="H111" s="116"/>
      <c r="I111" s="116"/>
      <c r="J111" s="116"/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  <c r="Z111" s="116"/>
      <c r="AA111" s="116"/>
      <c r="AB111" s="116"/>
      <c r="AC111" s="116"/>
      <c r="AD111" s="116"/>
      <c r="AE111" s="116"/>
      <c r="AF111" s="116"/>
      <c r="AG111" s="116"/>
      <c r="AH111" s="116"/>
      <c r="AI111" s="116"/>
      <c r="AJ111" s="116"/>
      <c r="AK111" s="116"/>
      <c r="AL111" s="116"/>
      <c r="AM111" s="116"/>
      <c r="AN111" s="116"/>
      <c r="AO111" s="116"/>
      <c r="AP111" s="116"/>
      <c r="AQ111" s="116"/>
      <c r="AR111" s="116"/>
      <c r="AS111" s="116"/>
      <c r="AT111" s="116"/>
      <c r="AU111" s="116"/>
      <c r="AV111" s="116"/>
      <c r="AW111" s="116"/>
      <c r="AX111" s="116"/>
      <c r="AY111" s="116"/>
      <c r="AZ111" s="116"/>
      <c r="BA111" s="116"/>
      <c r="BB111" s="116"/>
      <c r="BC111" s="116"/>
      <c r="BD111" s="116"/>
      <c r="BE111" s="116"/>
      <c r="BF111" s="116"/>
      <c r="BG111" s="116"/>
      <c r="BH111" s="116"/>
      <c r="BI111" s="116"/>
      <c r="BJ111" s="116"/>
      <c r="BK111" s="116"/>
      <c r="BL111" s="116"/>
      <c r="BM111" s="116"/>
      <c r="BN111" s="116"/>
      <c r="BO111" s="116"/>
      <c r="BP111" s="116"/>
      <c r="BQ111" s="116"/>
      <c r="BR111" s="116"/>
      <c r="BS111" s="116"/>
      <c r="BT111" s="116"/>
      <c r="BU111" s="116"/>
      <c r="BV111" s="116"/>
      <c r="BW111" s="116"/>
      <c r="BX111" s="116"/>
      <c r="BY111" s="116"/>
      <c r="BZ111" s="116"/>
      <c r="CA111" s="116"/>
      <c r="CB111" s="116"/>
      <c r="CC111" s="116"/>
      <c r="CD111" s="116"/>
      <c r="CE111" s="116"/>
      <c r="CF111" s="116"/>
      <c r="CG111" s="116"/>
      <c r="CH111" s="116"/>
      <c r="CI111" s="116"/>
      <c r="CJ111" s="116"/>
      <c r="CK111" s="116"/>
      <c r="CL111" s="116"/>
      <c r="CM111" s="116"/>
      <c r="CN111" s="116"/>
      <c r="CO111" s="116"/>
      <c r="CP111" s="116"/>
      <c r="CQ111" s="116"/>
      <c r="CR111" s="116"/>
      <c r="CS111" s="116"/>
      <c r="CT111" s="116"/>
      <c r="CU111" s="116"/>
      <c r="CV111" s="116"/>
      <c r="CW111" s="116"/>
      <c r="CX111" s="116"/>
      <c r="CY111" s="116"/>
      <c r="CZ111" s="116"/>
      <c r="DA111" s="116"/>
      <c r="DB111" s="116"/>
      <c r="DC111" s="116"/>
      <c r="DD111" s="116"/>
      <c r="DE111" s="116"/>
      <c r="DF111" s="116"/>
      <c r="DG111" s="116"/>
      <c r="DH111" s="116"/>
      <c r="DI111" s="116"/>
      <c r="DJ111" s="116"/>
      <c r="DK111" s="116"/>
      <c r="DL111" s="116"/>
      <c r="DM111" s="116"/>
      <c r="DN111" s="116"/>
      <c r="DO111" s="116"/>
      <c r="DP111" s="116"/>
      <c r="DQ111" s="116"/>
      <c r="DR111" s="116"/>
      <c r="DS111" s="116"/>
      <c r="DT111" s="116"/>
      <c r="DU111" s="116"/>
      <c r="DV111" s="116"/>
      <c r="DW111" s="116"/>
      <c r="DX111" s="116"/>
      <c r="DY111" s="116"/>
      <c r="DZ111" s="116"/>
      <c r="EA111" s="116"/>
      <c r="EB111" s="116"/>
      <c r="EC111" s="116"/>
      <c r="ED111" s="116"/>
      <c r="EE111" s="116"/>
      <c r="EF111" s="116"/>
      <c r="EG111" s="116"/>
      <c r="EH111" s="116"/>
      <c r="EI111" s="116"/>
      <c r="EJ111" s="116"/>
      <c r="EK111" s="116"/>
      <c r="EL111" s="116"/>
      <c r="EM111" s="116"/>
      <c r="EN111" s="116"/>
      <c r="EO111" s="116"/>
      <c r="EP111" s="116"/>
      <c r="EQ111" s="116"/>
      <c r="ER111" s="116"/>
      <c r="ES111" s="116"/>
      <c r="ET111" s="116"/>
      <c r="EU111" s="116"/>
      <c r="EV111" s="116"/>
      <c r="EW111" s="116"/>
      <c r="EX111" s="116"/>
      <c r="EY111" s="116"/>
      <c r="EZ111" s="116"/>
      <c r="FA111" s="116"/>
      <c r="FB111" s="116"/>
      <c r="FC111" s="116"/>
      <c r="FD111" s="116"/>
      <c r="FE111" s="116"/>
      <c r="FF111" s="116"/>
      <c r="FG111" s="116"/>
      <c r="FH111" s="116"/>
      <c r="FI111" s="116"/>
      <c r="FJ111" s="116"/>
      <c r="FK111" s="116"/>
      <c r="FL111" s="116"/>
      <c r="FM111" s="116"/>
      <c r="FN111" s="116"/>
      <c r="FO111" s="116"/>
      <c r="FP111" s="116"/>
      <c r="FQ111" s="116"/>
      <c r="FR111" s="116"/>
      <c r="FS111" s="116"/>
      <c r="FT111" s="116"/>
      <c r="FU111" s="116"/>
      <c r="FV111" s="116"/>
      <c r="FW111" s="116"/>
      <c r="FX111" s="116"/>
      <c r="FY111" s="116"/>
      <c r="FZ111" s="116"/>
      <c r="GA111" s="116"/>
      <c r="GB111" s="116"/>
      <c r="GC111" s="116"/>
      <c r="GD111" s="116"/>
      <c r="GE111" s="116"/>
      <c r="GF111" s="116"/>
      <c r="GG111" s="116"/>
      <c r="GH111" s="116"/>
      <c r="GI111" s="116"/>
      <c r="GJ111" s="116"/>
      <c r="GK111" s="116"/>
      <c r="GL111" s="116"/>
      <c r="GM111" s="116"/>
      <c r="GN111" s="116"/>
      <c r="GO111" s="116"/>
      <c r="GP111" s="116"/>
      <c r="GQ111" s="116"/>
      <c r="GR111" s="116"/>
      <c r="GS111" s="116"/>
      <c r="GT111" s="116"/>
      <c r="GU111" s="116"/>
      <c r="GV111" s="116"/>
      <c r="GW111" s="116"/>
      <c r="GX111" s="116"/>
      <c r="GY111" s="116"/>
      <c r="GZ111" s="116"/>
      <c r="HA111" s="116"/>
      <c r="HB111" s="116"/>
      <c r="HC111" s="116"/>
      <c r="HD111" s="116"/>
      <c r="HE111" s="116"/>
      <c r="HF111" s="116"/>
      <c r="HG111" s="116"/>
      <c r="HH111" s="116"/>
      <c r="HI111" s="116"/>
      <c r="HJ111" s="116"/>
      <c r="HK111" s="116"/>
      <c r="HL111" s="116"/>
      <c r="HM111" s="116"/>
      <c r="HN111" s="116"/>
      <c r="HO111" s="116"/>
      <c r="HP111" s="116"/>
      <c r="HQ111" s="116"/>
      <c r="HR111" s="116"/>
      <c r="HS111" s="116"/>
      <c r="HT111" s="116"/>
      <c r="HU111" s="116"/>
      <c r="HV111" s="116"/>
      <c r="HW111" s="116"/>
      <c r="HX111" s="116"/>
      <c r="HY111" s="116"/>
      <c r="HZ111" s="116"/>
      <c r="IA111" s="116"/>
      <c r="IB111" s="116"/>
      <c r="IC111" s="116"/>
      <c r="ID111" s="116"/>
      <c r="IE111" s="116"/>
      <c r="IF111" s="116"/>
      <c r="IG111" s="116"/>
      <c r="IH111" s="116"/>
      <c r="II111" s="116"/>
      <c r="IJ111" s="116"/>
      <c r="IK111" s="116"/>
      <c r="IL111" s="116"/>
      <c r="IM111" s="116"/>
      <c r="IN111" s="116"/>
      <c r="IO111" s="116"/>
      <c r="IP111" s="116"/>
      <c r="IQ111" s="116"/>
      <c r="IR111" s="116"/>
      <c r="IS111" s="116"/>
      <c r="IT111" s="116"/>
      <c r="IU111" s="116"/>
      <c r="IV111" s="116"/>
      <c r="IW111" s="116"/>
      <c r="IX111" s="116"/>
      <c r="IY111" s="116"/>
      <c r="IZ111" s="116"/>
      <c r="JA111" s="116"/>
      <c r="JB111" s="116"/>
      <c r="JC111" s="116"/>
      <c r="JD111" s="116"/>
      <c r="JE111" s="116"/>
      <c r="JF111" s="116"/>
      <c r="JG111" s="116"/>
      <c r="JH111" s="116"/>
      <c r="JI111" s="116"/>
      <c r="JJ111" s="116"/>
      <c r="JK111" s="116"/>
      <c r="JL111" s="116"/>
      <c r="JM111" s="116"/>
      <c r="JN111" s="116"/>
      <c r="JO111" s="116"/>
      <c r="JP111" s="116"/>
      <c r="JQ111" s="116"/>
      <c r="JR111" s="116"/>
      <c r="JS111" s="116"/>
      <c r="JT111" s="116"/>
      <c r="JU111" s="116"/>
      <c r="JV111" s="116"/>
      <c r="JW111" s="116"/>
      <c r="JX111" s="116"/>
      <c r="JY111" s="116"/>
      <c r="JZ111" s="116"/>
      <c r="KA111" s="116"/>
      <c r="KB111" s="116"/>
      <c r="KC111" s="116"/>
      <c r="KD111" s="116"/>
      <c r="KE111" s="116"/>
      <c r="KF111" s="116"/>
      <c r="KG111" s="116"/>
      <c r="KH111" s="116"/>
      <c r="KI111" s="116"/>
      <c r="KJ111" s="116"/>
      <c r="KK111" s="116"/>
      <c r="KL111" s="116"/>
      <c r="KM111" s="116"/>
      <c r="KN111" s="116"/>
      <c r="KO111" s="116"/>
      <c r="KP111" s="116"/>
      <c r="KQ111" s="116"/>
      <c r="KR111" s="116"/>
      <c r="KS111" s="116"/>
      <c r="KT111" s="116"/>
      <c r="KU111" s="116"/>
      <c r="KV111" s="116"/>
      <c r="KW111" s="116"/>
      <c r="KX111" s="116"/>
      <c r="KY111" s="116"/>
      <c r="KZ111" s="116"/>
      <c r="LA111" s="116"/>
      <c r="LB111" s="116"/>
      <c r="LC111" s="116"/>
      <c r="LD111" s="116"/>
      <c r="LE111" s="116"/>
      <c r="LF111" s="116"/>
      <c r="LG111" s="116"/>
      <c r="LH111" s="116"/>
      <c r="LI111" s="116"/>
      <c r="LJ111" s="116"/>
      <c r="LK111" s="116"/>
      <c r="LL111" s="116"/>
      <c r="LM111" s="116"/>
      <c r="LN111" s="116"/>
      <c r="LO111" s="116"/>
      <c r="LP111" s="116"/>
      <c r="LQ111" s="116"/>
      <c r="LR111" s="116"/>
      <c r="LS111" s="116"/>
      <c r="LT111" s="116"/>
      <c r="LU111" s="116"/>
      <c r="LV111" s="116"/>
      <c r="LW111" s="116"/>
      <c r="LX111" s="116"/>
      <c r="LY111" s="116"/>
      <c r="LZ111" s="116"/>
      <c r="MA111" s="116"/>
      <c r="MB111" s="116"/>
      <c r="MC111" s="116"/>
      <c r="MD111" s="116"/>
      <c r="ME111" s="116"/>
      <c r="MF111" s="116"/>
      <c r="MG111" s="116"/>
      <c r="MH111" s="116"/>
      <c r="MI111" s="116"/>
      <c r="MJ111" s="116"/>
      <c r="MK111" s="116"/>
      <c r="ML111" s="116"/>
      <c r="MM111" s="116"/>
      <c r="MN111" s="116"/>
      <c r="MO111" s="116"/>
      <c r="MP111" s="116"/>
      <c r="MQ111" s="116"/>
      <c r="MR111" s="116"/>
      <c r="MS111" s="116"/>
      <c r="MT111" s="116"/>
      <c r="MU111" s="116"/>
      <c r="MV111" s="116"/>
      <c r="MW111" s="116"/>
      <c r="MX111" s="116"/>
      <c r="MY111" s="116"/>
      <c r="MZ111" s="116"/>
      <c r="NA111" s="116"/>
      <c r="NB111" s="116"/>
      <c r="NC111" s="116"/>
      <c r="ND111" s="116"/>
      <c r="NE111" s="116"/>
      <c r="NF111" s="116"/>
      <c r="NG111" s="116"/>
      <c r="NH111" s="116"/>
      <c r="NI111" s="116"/>
      <c r="NJ111" s="116"/>
      <c r="NK111" s="116"/>
      <c r="NL111" s="116"/>
      <c r="NM111" s="116"/>
      <c r="NN111" s="116"/>
      <c r="NO111" s="116"/>
      <c r="NP111" s="116"/>
      <c r="NQ111" s="116"/>
      <c r="NR111" s="116"/>
      <c r="NS111" s="116"/>
      <c r="NT111" s="116"/>
      <c r="NU111" s="116"/>
      <c r="NV111" s="116"/>
      <c r="NW111" s="116"/>
      <c r="NX111" s="116"/>
      <c r="NY111" s="116"/>
      <c r="NZ111" s="116"/>
      <c r="OA111" s="116"/>
      <c r="OB111" s="116"/>
      <c r="OC111" s="116"/>
    </row>
    <row r="112" spans="1:393" s="117" customFormat="1">
      <c r="A112" s="111">
        <v>39757</v>
      </c>
      <c r="B112" s="112" t="s">
        <v>1353</v>
      </c>
      <c r="C112" s="113">
        <v>63308.07</v>
      </c>
      <c r="D112" s="114">
        <v>3.2270000000000001E-5</v>
      </c>
      <c r="E112" s="114">
        <v>3.1479999999999997E-5</v>
      </c>
      <c r="F112" s="115">
        <v>3.1970000000000001E-5</v>
      </c>
      <c r="G112" s="116"/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  <c r="AA112" s="116"/>
      <c r="AB112" s="116"/>
      <c r="AC112" s="116"/>
      <c r="AD112" s="116"/>
      <c r="AE112" s="116"/>
      <c r="AF112" s="116"/>
      <c r="AG112" s="116"/>
      <c r="AH112" s="116"/>
      <c r="AI112" s="116"/>
      <c r="AJ112" s="116"/>
      <c r="AK112" s="116"/>
      <c r="AL112" s="116"/>
      <c r="AM112" s="116"/>
      <c r="AN112" s="116"/>
      <c r="AO112" s="116"/>
      <c r="AP112" s="116"/>
      <c r="AQ112" s="116"/>
      <c r="AR112" s="116"/>
      <c r="AS112" s="116"/>
      <c r="AT112" s="116"/>
      <c r="AU112" s="116"/>
      <c r="AV112" s="116"/>
      <c r="AW112" s="116"/>
      <c r="AX112" s="116"/>
      <c r="AY112" s="116"/>
      <c r="AZ112" s="116"/>
      <c r="BA112" s="116"/>
      <c r="BB112" s="116"/>
      <c r="BC112" s="116"/>
      <c r="BD112" s="116"/>
      <c r="BE112" s="116"/>
      <c r="BF112" s="116"/>
      <c r="BG112" s="116"/>
      <c r="BH112" s="116"/>
      <c r="BI112" s="116"/>
      <c r="BJ112" s="116"/>
      <c r="BK112" s="116"/>
      <c r="BL112" s="116"/>
      <c r="BM112" s="116"/>
      <c r="BN112" s="116"/>
      <c r="BO112" s="116"/>
      <c r="BP112" s="116"/>
      <c r="BQ112" s="116"/>
      <c r="BR112" s="116"/>
      <c r="BS112" s="116"/>
      <c r="BT112" s="116"/>
      <c r="BU112" s="116"/>
      <c r="BV112" s="116"/>
      <c r="BW112" s="116"/>
      <c r="BX112" s="116"/>
      <c r="BY112" s="116"/>
      <c r="BZ112" s="116"/>
      <c r="CA112" s="116"/>
      <c r="CB112" s="116"/>
      <c r="CC112" s="116"/>
      <c r="CD112" s="116"/>
      <c r="CE112" s="116"/>
      <c r="CF112" s="116"/>
      <c r="CG112" s="116"/>
      <c r="CH112" s="116"/>
      <c r="CI112" s="116"/>
      <c r="CJ112" s="116"/>
      <c r="CK112" s="116"/>
      <c r="CL112" s="116"/>
      <c r="CM112" s="116"/>
      <c r="CN112" s="116"/>
      <c r="CO112" s="116"/>
      <c r="CP112" s="116"/>
      <c r="CQ112" s="116"/>
      <c r="CR112" s="116"/>
      <c r="CS112" s="116"/>
      <c r="CT112" s="116"/>
      <c r="CU112" s="116"/>
      <c r="CV112" s="116"/>
      <c r="CW112" s="116"/>
      <c r="CX112" s="116"/>
      <c r="CY112" s="116"/>
      <c r="CZ112" s="116"/>
      <c r="DA112" s="116"/>
      <c r="DB112" s="116"/>
      <c r="DC112" s="116"/>
      <c r="DD112" s="116"/>
      <c r="DE112" s="116"/>
      <c r="DF112" s="116"/>
      <c r="DG112" s="116"/>
      <c r="DH112" s="116"/>
      <c r="DI112" s="116"/>
      <c r="DJ112" s="116"/>
      <c r="DK112" s="116"/>
      <c r="DL112" s="116"/>
      <c r="DM112" s="116"/>
      <c r="DN112" s="116"/>
      <c r="DO112" s="116"/>
      <c r="DP112" s="116"/>
      <c r="DQ112" s="116"/>
      <c r="DR112" s="116"/>
      <c r="DS112" s="116"/>
      <c r="DT112" s="116"/>
      <c r="DU112" s="116"/>
      <c r="DV112" s="116"/>
      <c r="DW112" s="116"/>
      <c r="DX112" s="116"/>
      <c r="DY112" s="116"/>
      <c r="DZ112" s="116"/>
      <c r="EA112" s="116"/>
      <c r="EB112" s="116"/>
      <c r="EC112" s="116"/>
      <c r="ED112" s="116"/>
      <c r="EE112" s="116"/>
      <c r="EF112" s="116"/>
      <c r="EG112" s="116"/>
      <c r="EH112" s="116"/>
      <c r="EI112" s="116"/>
      <c r="EJ112" s="116"/>
      <c r="EK112" s="116"/>
      <c r="EL112" s="116"/>
      <c r="EM112" s="116"/>
      <c r="EN112" s="116"/>
      <c r="EO112" s="116"/>
      <c r="EP112" s="116"/>
      <c r="EQ112" s="116"/>
      <c r="ER112" s="116"/>
      <c r="ES112" s="116"/>
      <c r="ET112" s="116"/>
      <c r="EU112" s="116"/>
      <c r="EV112" s="116"/>
      <c r="EW112" s="116"/>
      <c r="EX112" s="116"/>
      <c r="EY112" s="116"/>
      <c r="EZ112" s="116"/>
      <c r="FA112" s="116"/>
      <c r="FB112" s="116"/>
      <c r="FC112" s="116"/>
      <c r="FD112" s="116"/>
      <c r="FE112" s="116"/>
      <c r="FF112" s="116"/>
      <c r="FG112" s="116"/>
      <c r="FH112" s="116"/>
      <c r="FI112" s="116"/>
      <c r="FJ112" s="116"/>
      <c r="FK112" s="116"/>
      <c r="FL112" s="116"/>
      <c r="FM112" s="116"/>
      <c r="FN112" s="116"/>
      <c r="FO112" s="116"/>
      <c r="FP112" s="116"/>
      <c r="FQ112" s="116"/>
      <c r="FR112" s="116"/>
      <c r="FS112" s="116"/>
      <c r="FT112" s="116"/>
      <c r="FU112" s="116"/>
      <c r="FV112" s="116"/>
      <c r="FW112" s="116"/>
      <c r="FX112" s="116"/>
      <c r="FY112" s="116"/>
      <c r="FZ112" s="116"/>
      <c r="GA112" s="116"/>
      <c r="GB112" s="116"/>
      <c r="GC112" s="116"/>
      <c r="GD112" s="116"/>
      <c r="GE112" s="116"/>
      <c r="GF112" s="116"/>
      <c r="GG112" s="116"/>
      <c r="GH112" s="116"/>
      <c r="GI112" s="116"/>
      <c r="GJ112" s="116"/>
      <c r="GK112" s="116"/>
      <c r="GL112" s="116"/>
      <c r="GM112" s="116"/>
      <c r="GN112" s="116"/>
      <c r="GO112" s="116"/>
      <c r="GP112" s="116"/>
      <c r="GQ112" s="116"/>
      <c r="GR112" s="116"/>
      <c r="GS112" s="116"/>
      <c r="GT112" s="116"/>
      <c r="GU112" s="116"/>
      <c r="GV112" s="116"/>
      <c r="GW112" s="116"/>
      <c r="GX112" s="116"/>
      <c r="GY112" s="116"/>
      <c r="GZ112" s="116"/>
      <c r="HA112" s="116"/>
      <c r="HB112" s="116"/>
      <c r="HC112" s="116"/>
      <c r="HD112" s="116"/>
      <c r="HE112" s="116"/>
      <c r="HF112" s="116"/>
      <c r="HG112" s="116"/>
      <c r="HH112" s="116"/>
      <c r="HI112" s="116"/>
      <c r="HJ112" s="116"/>
      <c r="HK112" s="116"/>
      <c r="HL112" s="116"/>
      <c r="HM112" s="116"/>
      <c r="HN112" s="116"/>
      <c r="HO112" s="116"/>
      <c r="HP112" s="116"/>
      <c r="HQ112" s="116"/>
      <c r="HR112" s="116"/>
      <c r="HS112" s="116"/>
      <c r="HT112" s="116"/>
      <c r="HU112" s="116"/>
      <c r="HV112" s="116"/>
      <c r="HW112" s="116"/>
      <c r="HX112" s="116"/>
      <c r="HY112" s="116"/>
      <c r="HZ112" s="116"/>
      <c r="IA112" s="116"/>
      <c r="IB112" s="116"/>
      <c r="IC112" s="116"/>
      <c r="ID112" s="116"/>
      <c r="IE112" s="116"/>
      <c r="IF112" s="116"/>
      <c r="IG112" s="116"/>
      <c r="IH112" s="116"/>
      <c r="II112" s="116"/>
      <c r="IJ112" s="116"/>
      <c r="IK112" s="116"/>
      <c r="IL112" s="116"/>
      <c r="IM112" s="116"/>
      <c r="IN112" s="116"/>
      <c r="IO112" s="116"/>
      <c r="IP112" s="116"/>
      <c r="IQ112" s="116"/>
      <c r="IR112" s="116"/>
      <c r="IS112" s="116"/>
      <c r="IT112" s="116"/>
      <c r="IU112" s="116"/>
      <c r="IV112" s="116"/>
      <c r="IW112" s="116"/>
      <c r="IX112" s="116"/>
      <c r="IY112" s="116"/>
      <c r="IZ112" s="116"/>
      <c r="JA112" s="116"/>
      <c r="JB112" s="116"/>
      <c r="JC112" s="116"/>
      <c r="JD112" s="116"/>
      <c r="JE112" s="116"/>
      <c r="JF112" s="116"/>
      <c r="JG112" s="116"/>
      <c r="JH112" s="116"/>
      <c r="JI112" s="116"/>
      <c r="JJ112" s="116"/>
      <c r="JK112" s="116"/>
      <c r="JL112" s="116"/>
      <c r="JM112" s="116"/>
      <c r="JN112" s="116"/>
      <c r="JO112" s="116"/>
      <c r="JP112" s="116"/>
      <c r="JQ112" s="116"/>
      <c r="JR112" s="116"/>
      <c r="JS112" s="116"/>
      <c r="JT112" s="116"/>
      <c r="JU112" s="116"/>
      <c r="JV112" s="116"/>
      <c r="JW112" s="116"/>
      <c r="JX112" s="116"/>
      <c r="JY112" s="116"/>
      <c r="JZ112" s="116"/>
      <c r="KA112" s="116"/>
      <c r="KB112" s="116"/>
      <c r="KC112" s="116"/>
      <c r="KD112" s="116"/>
      <c r="KE112" s="116"/>
      <c r="KF112" s="116"/>
      <c r="KG112" s="116"/>
      <c r="KH112" s="116"/>
      <c r="KI112" s="116"/>
      <c r="KJ112" s="116"/>
      <c r="KK112" s="116"/>
      <c r="KL112" s="116"/>
      <c r="KM112" s="116"/>
      <c r="KN112" s="116"/>
      <c r="KO112" s="116"/>
      <c r="KP112" s="116"/>
      <c r="KQ112" s="116"/>
      <c r="KR112" s="116"/>
      <c r="KS112" s="116"/>
      <c r="KT112" s="116"/>
      <c r="KU112" s="116"/>
      <c r="KV112" s="116"/>
      <c r="KW112" s="116"/>
      <c r="KX112" s="116"/>
      <c r="KY112" s="116"/>
      <c r="KZ112" s="116"/>
      <c r="LA112" s="116"/>
      <c r="LB112" s="116"/>
      <c r="LC112" s="116"/>
      <c r="LD112" s="116"/>
      <c r="LE112" s="116"/>
      <c r="LF112" s="116"/>
      <c r="LG112" s="116"/>
      <c r="LH112" s="116"/>
      <c r="LI112" s="116"/>
      <c r="LJ112" s="116"/>
      <c r="LK112" s="116"/>
      <c r="LL112" s="116"/>
      <c r="LM112" s="116"/>
      <c r="LN112" s="116"/>
      <c r="LO112" s="116"/>
      <c r="LP112" s="116"/>
      <c r="LQ112" s="116"/>
      <c r="LR112" s="116"/>
      <c r="LS112" s="116"/>
      <c r="LT112" s="116"/>
      <c r="LU112" s="116"/>
      <c r="LV112" s="116"/>
      <c r="LW112" s="116"/>
      <c r="LX112" s="116"/>
      <c r="LY112" s="116"/>
      <c r="LZ112" s="116"/>
      <c r="MA112" s="116"/>
      <c r="MB112" s="116"/>
      <c r="MC112" s="116"/>
      <c r="MD112" s="116"/>
      <c r="ME112" s="116"/>
      <c r="MF112" s="116"/>
      <c r="MG112" s="116"/>
      <c r="MH112" s="116"/>
      <c r="MI112" s="116"/>
      <c r="MJ112" s="116"/>
      <c r="MK112" s="116"/>
      <c r="ML112" s="116"/>
      <c r="MM112" s="116"/>
      <c r="MN112" s="116"/>
      <c r="MO112" s="116"/>
      <c r="MP112" s="116"/>
      <c r="MQ112" s="116"/>
      <c r="MR112" s="116"/>
      <c r="MS112" s="116"/>
      <c r="MT112" s="116"/>
      <c r="MU112" s="116"/>
      <c r="MV112" s="116"/>
      <c r="MW112" s="116"/>
      <c r="MX112" s="116"/>
      <c r="MY112" s="116"/>
      <c r="MZ112" s="116"/>
      <c r="NA112" s="116"/>
      <c r="NB112" s="116"/>
      <c r="NC112" s="116"/>
      <c r="ND112" s="116"/>
      <c r="NE112" s="116"/>
      <c r="NF112" s="116"/>
      <c r="NG112" s="116"/>
      <c r="NH112" s="116"/>
      <c r="NI112" s="116"/>
      <c r="NJ112" s="116"/>
      <c r="NK112" s="116"/>
      <c r="NL112" s="116"/>
      <c r="NM112" s="116"/>
      <c r="NN112" s="116"/>
      <c r="NO112" s="116"/>
      <c r="NP112" s="116"/>
      <c r="NQ112" s="116"/>
      <c r="NR112" s="116"/>
      <c r="NS112" s="116"/>
      <c r="NT112" s="116"/>
      <c r="NU112" s="116"/>
      <c r="NV112" s="116"/>
      <c r="NW112" s="116"/>
      <c r="NX112" s="116"/>
      <c r="NY112" s="116"/>
      <c r="NZ112" s="116"/>
      <c r="OA112" s="116"/>
      <c r="OB112" s="116"/>
      <c r="OC112" s="116"/>
    </row>
    <row r="113" spans="1:393" s="117" customFormat="1">
      <c r="A113" s="111">
        <v>39758</v>
      </c>
      <c r="B113" s="112" t="s">
        <v>1354</v>
      </c>
      <c r="C113" s="113">
        <v>5814241.29</v>
      </c>
      <c r="D113" s="114">
        <v>2.9639499999999999E-3</v>
      </c>
      <c r="E113" s="114">
        <v>2.8911499999999999E-3</v>
      </c>
      <c r="F113" s="115">
        <v>2.9366499999999999E-3</v>
      </c>
      <c r="G113" s="116"/>
      <c r="H113" s="116"/>
      <c r="I113" s="116"/>
      <c r="J113" s="116"/>
      <c r="K113" s="116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  <c r="AA113" s="116"/>
      <c r="AB113" s="116"/>
      <c r="AC113" s="116"/>
      <c r="AD113" s="116"/>
      <c r="AE113" s="116"/>
      <c r="AF113" s="116"/>
      <c r="AG113" s="116"/>
      <c r="AH113" s="116"/>
      <c r="AI113" s="116"/>
      <c r="AJ113" s="116"/>
      <c r="AK113" s="116"/>
      <c r="AL113" s="116"/>
      <c r="AM113" s="116"/>
      <c r="AN113" s="116"/>
      <c r="AO113" s="116"/>
      <c r="AP113" s="116"/>
      <c r="AQ113" s="116"/>
      <c r="AR113" s="116"/>
      <c r="AS113" s="116"/>
      <c r="AT113" s="116"/>
      <c r="AU113" s="116"/>
      <c r="AV113" s="116"/>
      <c r="AW113" s="116"/>
      <c r="AX113" s="116"/>
      <c r="AY113" s="116"/>
      <c r="AZ113" s="116"/>
      <c r="BA113" s="116"/>
      <c r="BB113" s="116"/>
      <c r="BC113" s="116"/>
      <c r="BD113" s="116"/>
      <c r="BE113" s="116"/>
      <c r="BF113" s="116"/>
      <c r="BG113" s="116"/>
      <c r="BH113" s="116"/>
      <c r="BI113" s="116"/>
      <c r="BJ113" s="116"/>
      <c r="BK113" s="116"/>
      <c r="BL113" s="116"/>
      <c r="BM113" s="116"/>
      <c r="BN113" s="116"/>
      <c r="BO113" s="116"/>
      <c r="BP113" s="116"/>
      <c r="BQ113" s="116"/>
      <c r="BR113" s="116"/>
      <c r="BS113" s="116"/>
      <c r="BT113" s="116"/>
      <c r="BU113" s="116"/>
      <c r="BV113" s="116"/>
      <c r="BW113" s="116"/>
      <c r="BX113" s="116"/>
      <c r="BY113" s="116"/>
      <c r="BZ113" s="116"/>
      <c r="CA113" s="116"/>
      <c r="CB113" s="116"/>
      <c r="CC113" s="116"/>
      <c r="CD113" s="116"/>
      <c r="CE113" s="116"/>
      <c r="CF113" s="116"/>
      <c r="CG113" s="116"/>
      <c r="CH113" s="116"/>
      <c r="CI113" s="116"/>
      <c r="CJ113" s="116"/>
      <c r="CK113" s="116"/>
      <c r="CL113" s="116"/>
      <c r="CM113" s="116"/>
      <c r="CN113" s="116"/>
      <c r="CO113" s="116"/>
      <c r="CP113" s="116"/>
      <c r="CQ113" s="116"/>
      <c r="CR113" s="116"/>
      <c r="CS113" s="116"/>
      <c r="CT113" s="116"/>
      <c r="CU113" s="116"/>
      <c r="CV113" s="116"/>
      <c r="CW113" s="116"/>
      <c r="CX113" s="116"/>
      <c r="CY113" s="116"/>
      <c r="CZ113" s="116"/>
      <c r="DA113" s="116"/>
      <c r="DB113" s="116"/>
      <c r="DC113" s="116"/>
      <c r="DD113" s="116"/>
      <c r="DE113" s="116"/>
      <c r="DF113" s="116"/>
      <c r="DG113" s="116"/>
      <c r="DH113" s="116"/>
      <c r="DI113" s="116"/>
      <c r="DJ113" s="116"/>
      <c r="DK113" s="116"/>
      <c r="DL113" s="116"/>
      <c r="DM113" s="116"/>
      <c r="DN113" s="116"/>
      <c r="DO113" s="116"/>
      <c r="DP113" s="116"/>
      <c r="DQ113" s="116"/>
      <c r="DR113" s="116"/>
      <c r="DS113" s="116"/>
      <c r="DT113" s="116"/>
      <c r="DU113" s="116"/>
      <c r="DV113" s="116"/>
      <c r="DW113" s="116"/>
      <c r="DX113" s="116"/>
      <c r="DY113" s="116"/>
      <c r="DZ113" s="116"/>
      <c r="EA113" s="116"/>
      <c r="EB113" s="116"/>
      <c r="EC113" s="116"/>
      <c r="ED113" s="116"/>
      <c r="EE113" s="116"/>
      <c r="EF113" s="116"/>
      <c r="EG113" s="116"/>
      <c r="EH113" s="116"/>
      <c r="EI113" s="116"/>
      <c r="EJ113" s="116"/>
      <c r="EK113" s="116"/>
      <c r="EL113" s="116"/>
      <c r="EM113" s="116"/>
      <c r="EN113" s="116"/>
      <c r="EO113" s="116"/>
      <c r="EP113" s="116"/>
      <c r="EQ113" s="116"/>
      <c r="ER113" s="116"/>
      <c r="ES113" s="116"/>
      <c r="ET113" s="116"/>
      <c r="EU113" s="116"/>
      <c r="EV113" s="116"/>
      <c r="EW113" s="116"/>
      <c r="EX113" s="116"/>
      <c r="EY113" s="116"/>
      <c r="EZ113" s="116"/>
      <c r="FA113" s="116"/>
      <c r="FB113" s="116"/>
      <c r="FC113" s="116"/>
      <c r="FD113" s="116"/>
      <c r="FE113" s="116"/>
      <c r="FF113" s="116"/>
      <c r="FG113" s="116"/>
      <c r="FH113" s="116"/>
      <c r="FI113" s="116"/>
      <c r="FJ113" s="116"/>
      <c r="FK113" s="116"/>
      <c r="FL113" s="116"/>
      <c r="FM113" s="116"/>
      <c r="FN113" s="116"/>
      <c r="FO113" s="116"/>
      <c r="FP113" s="116"/>
      <c r="FQ113" s="116"/>
      <c r="FR113" s="116"/>
      <c r="FS113" s="116"/>
      <c r="FT113" s="116"/>
      <c r="FU113" s="116"/>
      <c r="FV113" s="116"/>
      <c r="FW113" s="116"/>
      <c r="FX113" s="116"/>
      <c r="FY113" s="116"/>
      <c r="FZ113" s="116"/>
      <c r="GA113" s="116"/>
      <c r="GB113" s="116"/>
      <c r="GC113" s="116"/>
      <c r="GD113" s="116"/>
      <c r="GE113" s="116"/>
      <c r="GF113" s="116"/>
      <c r="GG113" s="116"/>
      <c r="GH113" s="116"/>
      <c r="GI113" s="116"/>
      <c r="GJ113" s="116"/>
      <c r="GK113" s="116"/>
      <c r="GL113" s="116"/>
      <c r="GM113" s="116"/>
      <c r="GN113" s="116"/>
      <c r="GO113" s="116"/>
      <c r="GP113" s="116"/>
      <c r="GQ113" s="116"/>
      <c r="GR113" s="116"/>
      <c r="GS113" s="116"/>
      <c r="GT113" s="116"/>
      <c r="GU113" s="116"/>
      <c r="GV113" s="116"/>
      <c r="GW113" s="116"/>
      <c r="GX113" s="116"/>
      <c r="GY113" s="116"/>
      <c r="GZ113" s="116"/>
      <c r="HA113" s="116"/>
      <c r="HB113" s="116"/>
      <c r="HC113" s="116"/>
      <c r="HD113" s="116"/>
      <c r="HE113" s="116"/>
      <c r="HF113" s="116"/>
      <c r="HG113" s="116"/>
      <c r="HH113" s="116"/>
      <c r="HI113" s="116"/>
      <c r="HJ113" s="116"/>
      <c r="HK113" s="116"/>
      <c r="HL113" s="116"/>
      <c r="HM113" s="116"/>
      <c r="HN113" s="116"/>
      <c r="HO113" s="116"/>
      <c r="HP113" s="116"/>
      <c r="HQ113" s="116"/>
      <c r="HR113" s="116"/>
      <c r="HS113" s="116"/>
      <c r="HT113" s="116"/>
      <c r="HU113" s="116"/>
      <c r="HV113" s="116"/>
      <c r="HW113" s="116"/>
      <c r="HX113" s="116"/>
      <c r="HY113" s="116"/>
      <c r="HZ113" s="116"/>
      <c r="IA113" s="116"/>
      <c r="IB113" s="116"/>
      <c r="IC113" s="116"/>
      <c r="ID113" s="116"/>
      <c r="IE113" s="116"/>
      <c r="IF113" s="116"/>
      <c r="IG113" s="116"/>
      <c r="IH113" s="116"/>
      <c r="II113" s="116"/>
      <c r="IJ113" s="116"/>
      <c r="IK113" s="116"/>
      <c r="IL113" s="116"/>
      <c r="IM113" s="116"/>
      <c r="IN113" s="116"/>
      <c r="IO113" s="116"/>
      <c r="IP113" s="116"/>
      <c r="IQ113" s="116"/>
      <c r="IR113" s="116"/>
      <c r="IS113" s="116"/>
      <c r="IT113" s="116"/>
      <c r="IU113" s="116"/>
      <c r="IV113" s="116"/>
      <c r="IW113" s="116"/>
      <c r="IX113" s="116"/>
      <c r="IY113" s="116"/>
      <c r="IZ113" s="116"/>
      <c r="JA113" s="116"/>
      <c r="JB113" s="116"/>
      <c r="JC113" s="116"/>
      <c r="JD113" s="116"/>
      <c r="JE113" s="116"/>
      <c r="JF113" s="116"/>
      <c r="JG113" s="116"/>
      <c r="JH113" s="116"/>
      <c r="JI113" s="116"/>
      <c r="JJ113" s="116"/>
      <c r="JK113" s="116"/>
      <c r="JL113" s="116"/>
      <c r="JM113" s="116"/>
      <c r="JN113" s="116"/>
      <c r="JO113" s="116"/>
      <c r="JP113" s="116"/>
      <c r="JQ113" s="116"/>
      <c r="JR113" s="116"/>
      <c r="JS113" s="116"/>
      <c r="JT113" s="116"/>
      <c r="JU113" s="116"/>
      <c r="JV113" s="116"/>
      <c r="JW113" s="116"/>
      <c r="JX113" s="116"/>
      <c r="JY113" s="116"/>
      <c r="JZ113" s="116"/>
      <c r="KA113" s="116"/>
      <c r="KB113" s="116"/>
      <c r="KC113" s="116"/>
      <c r="KD113" s="116"/>
      <c r="KE113" s="116"/>
      <c r="KF113" s="116"/>
      <c r="KG113" s="116"/>
      <c r="KH113" s="116"/>
      <c r="KI113" s="116"/>
      <c r="KJ113" s="116"/>
      <c r="KK113" s="116"/>
      <c r="KL113" s="116"/>
      <c r="KM113" s="116"/>
      <c r="KN113" s="116"/>
      <c r="KO113" s="116"/>
      <c r="KP113" s="116"/>
      <c r="KQ113" s="116"/>
      <c r="KR113" s="116"/>
      <c r="KS113" s="116"/>
      <c r="KT113" s="116"/>
      <c r="KU113" s="116"/>
      <c r="KV113" s="116"/>
      <c r="KW113" s="116"/>
      <c r="KX113" s="116"/>
      <c r="KY113" s="116"/>
      <c r="KZ113" s="116"/>
      <c r="LA113" s="116"/>
      <c r="LB113" s="116"/>
      <c r="LC113" s="116"/>
      <c r="LD113" s="116"/>
      <c r="LE113" s="116"/>
      <c r="LF113" s="116"/>
      <c r="LG113" s="116"/>
      <c r="LH113" s="116"/>
      <c r="LI113" s="116"/>
      <c r="LJ113" s="116"/>
      <c r="LK113" s="116"/>
      <c r="LL113" s="116"/>
      <c r="LM113" s="116"/>
      <c r="LN113" s="116"/>
      <c r="LO113" s="116"/>
      <c r="LP113" s="116"/>
      <c r="LQ113" s="116"/>
      <c r="LR113" s="116"/>
      <c r="LS113" s="116"/>
      <c r="LT113" s="116"/>
      <c r="LU113" s="116"/>
      <c r="LV113" s="116"/>
      <c r="LW113" s="116"/>
      <c r="LX113" s="116"/>
      <c r="LY113" s="116"/>
      <c r="LZ113" s="116"/>
      <c r="MA113" s="116"/>
      <c r="MB113" s="116"/>
      <c r="MC113" s="116"/>
      <c r="MD113" s="116"/>
      <c r="ME113" s="116"/>
      <c r="MF113" s="116"/>
      <c r="MG113" s="116"/>
      <c r="MH113" s="116"/>
      <c r="MI113" s="116"/>
      <c r="MJ113" s="116"/>
      <c r="MK113" s="116"/>
      <c r="ML113" s="116"/>
      <c r="MM113" s="116"/>
      <c r="MN113" s="116"/>
      <c r="MO113" s="116"/>
      <c r="MP113" s="116"/>
      <c r="MQ113" s="116"/>
      <c r="MR113" s="116"/>
      <c r="MS113" s="116"/>
      <c r="MT113" s="116"/>
      <c r="MU113" s="116"/>
      <c r="MV113" s="116"/>
      <c r="MW113" s="116"/>
      <c r="MX113" s="116"/>
      <c r="MY113" s="116"/>
      <c r="MZ113" s="116"/>
      <c r="NA113" s="116"/>
      <c r="NB113" s="116"/>
      <c r="NC113" s="116"/>
      <c r="ND113" s="116"/>
      <c r="NE113" s="116"/>
      <c r="NF113" s="116"/>
      <c r="NG113" s="116"/>
      <c r="NH113" s="116"/>
      <c r="NI113" s="116"/>
      <c r="NJ113" s="116"/>
      <c r="NK113" s="116"/>
      <c r="NL113" s="116"/>
      <c r="NM113" s="116"/>
      <c r="NN113" s="116"/>
      <c r="NO113" s="116"/>
      <c r="NP113" s="116"/>
      <c r="NQ113" s="116"/>
      <c r="NR113" s="116"/>
      <c r="NS113" s="116"/>
      <c r="NT113" s="116"/>
      <c r="NU113" s="116"/>
      <c r="NV113" s="116"/>
      <c r="NW113" s="116"/>
      <c r="NX113" s="116"/>
      <c r="NY113" s="116"/>
      <c r="NZ113" s="116"/>
      <c r="OA113" s="116"/>
      <c r="OB113" s="116"/>
      <c r="OC113" s="116"/>
    </row>
    <row r="114" spans="1:393" s="117" customFormat="1">
      <c r="A114" s="111">
        <v>39785</v>
      </c>
      <c r="B114" s="112" t="s">
        <v>1355</v>
      </c>
      <c r="C114" s="113">
        <v>12642913.689999999</v>
      </c>
      <c r="D114" s="114">
        <v>6.44504E-3</v>
      </c>
      <c r="E114" s="114">
        <v>6.2867399999999999E-3</v>
      </c>
      <c r="F114" s="115">
        <v>6.3856800000000003E-3</v>
      </c>
      <c r="G114" s="116"/>
      <c r="H114" s="116"/>
      <c r="I114" s="116"/>
      <c r="J114" s="116"/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  <c r="AA114" s="116"/>
      <c r="AB114" s="116"/>
      <c r="AC114" s="116"/>
      <c r="AD114" s="116"/>
      <c r="AE114" s="116"/>
      <c r="AF114" s="116"/>
      <c r="AG114" s="116"/>
      <c r="AH114" s="116"/>
      <c r="AI114" s="116"/>
      <c r="AJ114" s="116"/>
      <c r="AK114" s="116"/>
      <c r="AL114" s="116"/>
      <c r="AM114" s="116"/>
      <c r="AN114" s="116"/>
      <c r="AO114" s="116"/>
      <c r="AP114" s="116"/>
      <c r="AQ114" s="116"/>
      <c r="AR114" s="116"/>
      <c r="AS114" s="116"/>
      <c r="AT114" s="116"/>
      <c r="AU114" s="116"/>
      <c r="AV114" s="116"/>
      <c r="AW114" s="116"/>
      <c r="AX114" s="116"/>
      <c r="AY114" s="116"/>
      <c r="AZ114" s="116"/>
      <c r="BA114" s="116"/>
      <c r="BB114" s="116"/>
      <c r="BC114" s="116"/>
      <c r="BD114" s="116"/>
      <c r="BE114" s="116"/>
      <c r="BF114" s="116"/>
      <c r="BG114" s="116"/>
      <c r="BH114" s="116"/>
      <c r="BI114" s="116"/>
      <c r="BJ114" s="116"/>
      <c r="BK114" s="116"/>
      <c r="BL114" s="116"/>
      <c r="BM114" s="116"/>
      <c r="BN114" s="116"/>
      <c r="BO114" s="116"/>
      <c r="BP114" s="116"/>
      <c r="BQ114" s="116"/>
      <c r="BR114" s="116"/>
      <c r="BS114" s="116"/>
      <c r="BT114" s="116"/>
      <c r="BU114" s="116"/>
      <c r="BV114" s="116"/>
      <c r="BW114" s="116"/>
      <c r="BX114" s="116"/>
      <c r="BY114" s="116"/>
      <c r="BZ114" s="116"/>
      <c r="CA114" s="116"/>
      <c r="CB114" s="116"/>
      <c r="CC114" s="116"/>
      <c r="CD114" s="116"/>
      <c r="CE114" s="116"/>
      <c r="CF114" s="116"/>
      <c r="CG114" s="116"/>
      <c r="CH114" s="116"/>
      <c r="CI114" s="116"/>
      <c r="CJ114" s="116"/>
      <c r="CK114" s="116"/>
      <c r="CL114" s="116"/>
      <c r="CM114" s="116"/>
      <c r="CN114" s="116"/>
      <c r="CO114" s="116"/>
      <c r="CP114" s="116"/>
      <c r="CQ114" s="116"/>
      <c r="CR114" s="116"/>
      <c r="CS114" s="116"/>
      <c r="CT114" s="116"/>
      <c r="CU114" s="116"/>
      <c r="CV114" s="116"/>
      <c r="CW114" s="116"/>
      <c r="CX114" s="116"/>
      <c r="CY114" s="116"/>
      <c r="CZ114" s="116"/>
      <c r="DA114" s="116"/>
      <c r="DB114" s="116"/>
      <c r="DC114" s="116"/>
      <c r="DD114" s="116"/>
      <c r="DE114" s="116"/>
      <c r="DF114" s="116"/>
      <c r="DG114" s="116"/>
      <c r="DH114" s="116"/>
      <c r="DI114" s="116"/>
      <c r="DJ114" s="116"/>
      <c r="DK114" s="116"/>
      <c r="DL114" s="116"/>
      <c r="DM114" s="116"/>
      <c r="DN114" s="116"/>
      <c r="DO114" s="116"/>
      <c r="DP114" s="116"/>
      <c r="DQ114" s="116"/>
      <c r="DR114" s="116"/>
      <c r="DS114" s="116"/>
      <c r="DT114" s="116"/>
      <c r="DU114" s="116"/>
      <c r="DV114" s="116"/>
      <c r="DW114" s="116"/>
      <c r="DX114" s="116"/>
      <c r="DY114" s="116"/>
      <c r="DZ114" s="116"/>
      <c r="EA114" s="116"/>
      <c r="EB114" s="116"/>
      <c r="EC114" s="116"/>
      <c r="ED114" s="116"/>
      <c r="EE114" s="116"/>
      <c r="EF114" s="116"/>
      <c r="EG114" s="116"/>
      <c r="EH114" s="116"/>
      <c r="EI114" s="116"/>
      <c r="EJ114" s="116"/>
      <c r="EK114" s="116"/>
      <c r="EL114" s="116"/>
      <c r="EM114" s="116"/>
      <c r="EN114" s="116"/>
      <c r="EO114" s="116"/>
      <c r="EP114" s="116"/>
      <c r="EQ114" s="116"/>
      <c r="ER114" s="116"/>
      <c r="ES114" s="116"/>
      <c r="ET114" s="116"/>
      <c r="EU114" s="116"/>
      <c r="EV114" s="116"/>
      <c r="EW114" s="116"/>
      <c r="EX114" s="116"/>
      <c r="EY114" s="116"/>
      <c r="EZ114" s="116"/>
      <c r="FA114" s="116"/>
      <c r="FB114" s="116"/>
      <c r="FC114" s="116"/>
      <c r="FD114" s="116"/>
      <c r="FE114" s="116"/>
      <c r="FF114" s="116"/>
      <c r="FG114" s="116"/>
      <c r="FH114" s="116"/>
      <c r="FI114" s="116"/>
      <c r="FJ114" s="116"/>
      <c r="FK114" s="116"/>
      <c r="FL114" s="116"/>
      <c r="FM114" s="116"/>
      <c r="FN114" s="116"/>
      <c r="FO114" s="116"/>
      <c r="FP114" s="116"/>
      <c r="FQ114" s="116"/>
      <c r="FR114" s="116"/>
      <c r="FS114" s="116"/>
      <c r="FT114" s="116"/>
      <c r="FU114" s="116"/>
      <c r="FV114" s="116"/>
      <c r="FW114" s="116"/>
      <c r="FX114" s="116"/>
      <c r="FY114" s="116"/>
      <c r="FZ114" s="116"/>
      <c r="GA114" s="116"/>
      <c r="GB114" s="116"/>
      <c r="GC114" s="116"/>
      <c r="GD114" s="116"/>
      <c r="GE114" s="116"/>
      <c r="GF114" s="116"/>
      <c r="GG114" s="116"/>
      <c r="GH114" s="116"/>
      <c r="GI114" s="116"/>
      <c r="GJ114" s="116"/>
      <c r="GK114" s="116"/>
      <c r="GL114" s="116"/>
      <c r="GM114" s="116"/>
      <c r="GN114" s="116"/>
      <c r="GO114" s="116"/>
      <c r="GP114" s="116"/>
      <c r="GQ114" s="116"/>
      <c r="GR114" s="116"/>
      <c r="GS114" s="116"/>
      <c r="GT114" s="116"/>
      <c r="GU114" s="116"/>
      <c r="GV114" s="116"/>
      <c r="GW114" s="116"/>
      <c r="GX114" s="116"/>
      <c r="GY114" s="116"/>
      <c r="GZ114" s="116"/>
      <c r="HA114" s="116"/>
      <c r="HB114" s="116"/>
      <c r="HC114" s="116"/>
      <c r="HD114" s="116"/>
      <c r="HE114" s="116"/>
      <c r="HF114" s="116"/>
      <c r="HG114" s="116"/>
      <c r="HH114" s="116"/>
      <c r="HI114" s="116"/>
      <c r="HJ114" s="116"/>
      <c r="HK114" s="116"/>
      <c r="HL114" s="116"/>
      <c r="HM114" s="116"/>
      <c r="HN114" s="116"/>
      <c r="HO114" s="116"/>
      <c r="HP114" s="116"/>
      <c r="HQ114" s="116"/>
      <c r="HR114" s="116"/>
      <c r="HS114" s="116"/>
      <c r="HT114" s="116"/>
      <c r="HU114" s="116"/>
      <c r="HV114" s="116"/>
      <c r="HW114" s="116"/>
      <c r="HX114" s="116"/>
      <c r="HY114" s="116"/>
      <c r="HZ114" s="116"/>
      <c r="IA114" s="116"/>
      <c r="IB114" s="116"/>
      <c r="IC114" s="116"/>
      <c r="ID114" s="116"/>
      <c r="IE114" s="116"/>
      <c r="IF114" s="116"/>
      <c r="IG114" s="116"/>
      <c r="IH114" s="116"/>
      <c r="II114" s="116"/>
      <c r="IJ114" s="116"/>
      <c r="IK114" s="116"/>
      <c r="IL114" s="116"/>
      <c r="IM114" s="116"/>
      <c r="IN114" s="116"/>
      <c r="IO114" s="116"/>
      <c r="IP114" s="116"/>
      <c r="IQ114" s="116"/>
      <c r="IR114" s="116"/>
      <c r="IS114" s="116"/>
      <c r="IT114" s="116"/>
      <c r="IU114" s="116"/>
      <c r="IV114" s="116"/>
      <c r="IW114" s="116"/>
      <c r="IX114" s="116"/>
      <c r="IY114" s="116"/>
      <c r="IZ114" s="116"/>
      <c r="JA114" s="116"/>
      <c r="JB114" s="116"/>
      <c r="JC114" s="116"/>
      <c r="JD114" s="116"/>
      <c r="JE114" s="116"/>
      <c r="JF114" s="116"/>
      <c r="JG114" s="116"/>
      <c r="JH114" s="116"/>
      <c r="JI114" s="116"/>
      <c r="JJ114" s="116"/>
      <c r="JK114" s="116"/>
      <c r="JL114" s="116"/>
      <c r="JM114" s="116"/>
      <c r="JN114" s="116"/>
      <c r="JO114" s="116"/>
      <c r="JP114" s="116"/>
      <c r="JQ114" s="116"/>
      <c r="JR114" s="116"/>
      <c r="JS114" s="116"/>
      <c r="JT114" s="116"/>
      <c r="JU114" s="116"/>
      <c r="JV114" s="116"/>
      <c r="JW114" s="116"/>
      <c r="JX114" s="116"/>
      <c r="JY114" s="116"/>
      <c r="JZ114" s="116"/>
      <c r="KA114" s="116"/>
      <c r="KB114" s="116"/>
      <c r="KC114" s="116"/>
      <c r="KD114" s="116"/>
      <c r="KE114" s="116"/>
      <c r="KF114" s="116"/>
      <c r="KG114" s="116"/>
      <c r="KH114" s="116"/>
      <c r="KI114" s="116"/>
      <c r="KJ114" s="116"/>
      <c r="KK114" s="116"/>
      <c r="KL114" s="116"/>
      <c r="KM114" s="116"/>
      <c r="KN114" s="116"/>
      <c r="KO114" s="116"/>
      <c r="KP114" s="116"/>
      <c r="KQ114" s="116"/>
      <c r="KR114" s="116"/>
      <c r="KS114" s="116"/>
      <c r="KT114" s="116"/>
      <c r="KU114" s="116"/>
      <c r="KV114" s="116"/>
      <c r="KW114" s="116"/>
      <c r="KX114" s="116"/>
      <c r="KY114" s="116"/>
      <c r="KZ114" s="116"/>
      <c r="LA114" s="116"/>
      <c r="LB114" s="116"/>
      <c r="LC114" s="116"/>
      <c r="LD114" s="116"/>
      <c r="LE114" s="116"/>
      <c r="LF114" s="116"/>
      <c r="LG114" s="116"/>
      <c r="LH114" s="116"/>
      <c r="LI114" s="116"/>
      <c r="LJ114" s="116"/>
      <c r="LK114" s="116"/>
      <c r="LL114" s="116"/>
      <c r="LM114" s="116"/>
      <c r="LN114" s="116"/>
      <c r="LO114" s="116"/>
      <c r="LP114" s="116"/>
      <c r="LQ114" s="116"/>
      <c r="LR114" s="116"/>
      <c r="LS114" s="116"/>
      <c r="LT114" s="116"/>
      <c r="LU114" s="116"/>
      <c r="LV114" s="116"/>
      <c r="LW114" s="116"/>
      <c r="LX114" s="116"/>
      <c r="LY114" s="116"/>
      <c r="LZ114" s="116"/>
      <c r="MA114" s="116"/>
      <c r="MB114" s="116"/>
      <c r="MC114" s="116"/>
      <c r="MD114" s="116"/>
      <c r="ME114" s="116"/>
      <c r="MF114" s="116"/>
      <c r="MG114" s="116"/>
      <c r="MH114" s="116"/>
      <c r="MI114" s="116"/>
      <c r="MJ114" s="116"/>
      <c r="MK114" s="116"/>
      <c r="ML114" s="116"/>
      <c r="MM114" s="116"/>
      <c r="MN114" s="116"/>
      <c r="MO114" s="116"/>
      <c r="MP114" s="116"/>
      <c r="MQ114" s="116"/>
      <c r="MR114" s="116"/>
      <c r="MS114" s="116"/>
      <c r="MT114" s="116"/>
      <c r="MU114" s="116"/>
      <c r="MV114" s="116"/>
      <c r="MW114" s="116"/>
      <c r="MX114" s="116"/>
      <c r="MY114" s="116"/>
      <c r="MZ114" s="116"/>
      <c r="NA114" s="116"/>
      <c r="NB114" s="116"/>
      <c r="NC114" s="116"/>
      <c r="ND114" s="116"/>
      <c r="NE114" s="116"/>
      <c r="NF114" s="116"/>
      <c r="NG114" s="116"/>
      <c r="NH114" s="116"/>
      <c r="NI114" s="116"/>
      <c r="NJ114" s="116"/>
      <c r="NK114" s="116"/>
      <c r="NL114" s="116"/>
      <c r="NM114" s="116"/>
      <c r="NN114" s="116"/>
      <c r="NO114" s="116"/>
      <c r="NP114" s="116"/>
      <c r="NQ114" s="116"/>
      <c r="NR114" s="116"/>
      <c r="NS114" s="116"/>
      <c r="NT114" s="116"/>
      <c r="NU114" s="116"/>
      <c r="NV114" s="116"/>
      <c r="NW114" s="116"/>
      <c r="NX114" s="116"/>
      <c r="NY114" s="116"/>
      <c r="NZ114" s="116"/>
      <c r="OA114" s="116"/>
      <c r="OB114" s="116"/>
      <c r="OC114" s="116"/>
    </row>
    <row r="115" spans="1:393" s="117" customFormat="1">
      <c r="A115" s="111">
        <v>50235</v>
      </c>
      <c r="B115" s="112" t="s">
        <v>1356</v>
      </c>
      <c r="C115" s="113">
        <v>12559917.32</v>
      </c>
      <c r="D115" s="114">
        <v>6.4027299999999997E-3</v>
      </c>
      <c r="E115" s="114">
        <v>6.2454700000000004E-3</v>
      </c>
      <c r="F115" s="115">
        <v>6.3437600000000004E-3</v>
      </c>
      <c r="G115" s="116"/>
      <c r="H115" s="116"/>
      <c r="I115" s="116"/>
      <c r="J115" s="116"/>
      <c r="K115" s="116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  <c r="AA115" s="116"/>
      <c r="AB115" s="116"/>
      <c r="AC115" s="116"/>
      <c r="AD115" s="116"/>
      <c r="AE115" s="116"/>
      <c r="AF115" s="116"/>
      <c r="AG115" s="116"/>
      <c r="AH115" s="116"/>
      <c r="AI115" s="116"/>
      <c r="AJ115" s="116"/>
      <c r="AK115" s="116"/>
      <c r="AL115" s="116"/>
      <c r="AM115" s="116"/>
      <c r="AN115" s="116"/>
      <c r="AO115" s="116"/>
      <c r="AP115" s="116"/>
      <c r="AQ115" s="116"/>
      <c r="AR115" s="116"/>
      <c r="AS115" s="116"/>
      <c r="AT115" s="116"/>
      <c r="AU115" s="116"/>
      <c r="AV115" s="116"/>
      <c r="AW115" s="116"/>
      <c r="AX115" s="116"/>
      <c r="AY115" s="116"/>
      <c r="AZ115" s="116"/>
      <c r="BA115" s="116"/>
      <c r="BB115" s="116"/>
      <c r="BC115" s="116"/>
      <c r="BD115" s="116"/>
      <c r="BE115" s="116"/>
      <c r="BF115" s="116"/>
      <c r="BG115" s="116"/>
      <c r="BH115" s="116"/>
      <c r="BI115" s="116"/>
      <c r="BJ115" s="116"/>
      <c r="BK115" s="116"/>
      <c r="BL115" s="116"/>
      <c r="BM115" s="116"/>
      <c r="BN115" s="116"/>
      <c r="BO115" s="116"/>
      <c r="BP115" s="116"/>
      <c r="BQ115" s="116"/>
      <c r="BR115" s="116"/>
      <c r="BS115" s="116"/>
      <c r="BT115" s="116"/>
      <c r="BU115" s="116"/>
      <c r="BV115" s="116"/>
      <c r="BW115" s="116"/>
      <c r="BX115" s="116"/>
      <c r="BY115" s="116"/>
      <c r="BZ115" s="116"/>
      <c r="CA115" s="116"/>
      <c r="CB115" s="116"/>
      <c r="CC115" s="116"/>
      <c r="CD115" s="116"/>
      <c r="CE115" s="116"/>
      <c r="CF115" s="116"/>
      <c r="CG115" s="116"/>
      <c r="CH115" s="116"/>
      <c r="CI115" s="116"/>
      <c r="CJ115" s="116"/>
      <c r="CK115" s="116"/>
      <c r="CL115" s="116"/>
      <c r="CM115" s="116"/>
      <c r="CN115" s="116"/>
      <c r="CO115" s="116"/>
      <c r="CP115" s="116"/>
      <c r="CQ115" s="116"/>
      <c r="CR115" s="116"/>
      <c r="CS115" s="116"/>
      <c r="CT115" s="116"/>
      <c r="CU115" s="116"/>
      <c r="CV115" s="116"/>
      <c r="CW115" s="116"/>
      <c r="CX115" s="116"/>
      <c r="CY115" s="116"/>
      <c r="CZ115" s="116"/>
      <c r="DA115" s="116"/>
      <c r="DB115" s="116"/>
      <c r="DC115" s="116"/>
      <c r="DD115" s="116"/>
      <c r="DE115" s="116"/>
      <c r="DF115" s="116"/>
      <c r="DG115" s="116"/>
      <c r="DH115" s="116"/>
      <c r="DI115" s="116"/>
      <c r="DJ115" s="116"/>
      <c r="DK115" s="116"/>
      <c r="DL115" s="116"/>
      <c r="DM115" s="116"/>
      <c r="DN115" s="116"/>
      <c r="DO115" s="116"/>
      <c r="DP115" s="116"/>
      <c r="DQ115" s="116"/>
      <c r="DR115" s="116"/>
      <c r="DS115" s="116"/>
      <c r="DT115" s="116"/>
      <c r="DU115" s="116"/>
      <c r="DV115" s="116"/>
      <c r="DW115" s="116"/>
      <c r="DX115" s="116"/>
      <c r="DY115" s="116"/>
      <c r="DZ115" s="116"/>
      <c r="EA115" s="116"/>
      <c r="EB115" s="116"/>
      <c r="EC115" s="116"/>
      <c r="ED115" s="116"/>
      <c r="EE115" s="116"/>
      <c r="EF115" s="116"/>
      <c r="EG115" s="116"/>
      <c r="EH115" s="116"/>
      <c r="EI115" s="116"/>
      <c r="EJ115" s="116"/>
      <c r="EK115" s="116"/>
      <c r="EL115" s="116"/>
      <c r="EM115" s="116"/>
      <c r="EN115" s="116"/>
      <c r="EO115" s="116"/>
      <c r="EP115" s="116"/>
      <c r="EQ115" s="116"/>
      <c r="ER115" s="116"/>
      <c r="ES115" s="116"/>
      <c r="ET115" s="116"/>
      <c r="EU115" s="116"/>
      <c r="EV115" s="116"/>
      <c r="EW115" s="116"/>
      <c r="EX115" s="116"/>
      <c r="EY115" s="116"/>
      <c r="EZ115" s="116"/>
      <c r="FA115" s="116"/>
      <c r="FB115" s="116"/>
      <c r="FC115" s="116"/>
      <c r="FD115" s="116"/>
      <c r="FE115" s="116"/>
      <c r="FF115" s="116"/>
      <c r="FG115" s="116"/>
      <c r="FH115" s="116"/>
      <c r="FI115" s="116"/>
      <c r="FJ115" s="116"/>
      <c r="FK115" s="116"/>
      <c r="FL115" s="116"/>
      <c r="FM115" s="116"/>
      <c r="FN115" s="116"/>
      <c r="FO115" s="116"/>
      <c r="FP115" s="116"/>
      <c r="FQ115" s="116"/>
      <c r="FR115" s="116"/>
      <c r="FS115" s="116"/>
      <c r="FT115" s="116"/>
      <c r="FU115" s="116"/>
      <c r="FV115" s="116"/>
      <c r="FW115" s="116"/>
      <c r="FX115" s="116"/>
      <c r="FY115" s="116"/>
      <c r="FZ115" s="116"/>
      <c r="GA115" s="116"/>
      <c r="GB115" s="116"/>
      <c r="GC115" s="116"/>
      <c r="GD115" s="116"/>
      <c r="GE115" s="116"/>
      <c r="GF115" s="116"/>
      <c r="GG115" s="116"/>
      <c r="GH115" s="116"/>
      <c r="GI115" s="116"/>
      <c r="GJ115" s="116"/>
      <c r="GK115" s="116"/>
      <c r="GL115" s="116"/>
      <c r="GM115" s="116"/>
      <c r="GN115" s="116"/>
      <c r="GO115" s="116"/>
      <c r="GP115" s="116"/>
      <c r="GQ115" s="116"/>
      <c r="GR115" s="116"/>
      <c r="GS115" s="116"/>
      <c r="GT115" s="116"/>
      <c r="GU115" s="116"/>
      <c r="GV115" s="116"/>
      <c r="GW115" s="116"/>
      <c r="GX115" s="116"/>
      <c r="GY115" s="116"/>
      <c r="GZ115" s="116"/>
      <c r="HA115" s="116"/>
      <c r="HB115" s="116"/>
      <c r="HC115" s="116"/>
      <c r="HD115" s="116"/>
      <c r="HE115" s="116"/>
      <c r="HF115" s="116"/>
      <c r="HG115" s="116"/>
      <c r="HH115" s="116"/>
      <c r="HI115" s="116"/>
      <c r="HJ115" s="116"/>
      <c r="HK115" s="116"/>
      <c r="HL115" s="116"/>
      <c r="HM115" s="116"/>
      <c r="HN115" s="116"/>
      <c r="HO115" s="116"/>
      <c r="HP115" s="116"/>
      <c r="HQ115" s="116"/>
      <c r="HR115" s="116"/>
      <c r="HS115" s="116"/>
      <c r="HT115" s="116"/>
      <c r="HU115" s="116"/>
      <c r="HV115" s="116"/>
      <c r="HW115" s="116"/>
      <c r="HX115" s="116"/>
      <c r="HY115" s="116"/>
      <c r="HZ115" s="116"/>
      <c r="IA115" s="116"/>
      <c r="IB115" s="116"/>
      <c r="IC115" s="116"/>
      <c r="ID115" s="116"/>
      <c r="IE115" s="116"/>
      <c r="IF115" s="116"/>
      <c r="IG115" s="116"/>
      <c r="IH115" s="116"/>
      <c r="II115" s="116"/>
      <c r="IJ115" s="116"/>
      <c r="IK115" s="116"/>
      <c r="IL115" s="116"/>
      <c r="IM115" s="116"/>
      <c r="IN115" s="116"/>
      <c r="IO115" s="116"/>
      <c r="IP115" s="116"/>
      <c r="IQ115" s="116"/>
      <c r="IR115" s="116"/>
      <c r="IS115" s="116"/>
      <c r="IT115" s="116"/>
      <c r="IU115" s="116"/>
      <c r="IV115" s="116"/>
      <c r="IW115" s="116"/>
      <c r="IX115" s="116"/>
      <c r="IY115" s="116"/>
      <c r="IZ115" s="116"/>
      <c r="JA115" s="116"/>
      <c r="JB115" s="116"/>
      <c r="JC115" s="116"/>
      <c r="JD115" s="116"/>
      <c r="JE115" s="116"/>
      <c r="JF115" s="116"/>
      <c r="JG115" s="116"/>
      <c r="JH115" s="116"/>
      <c r="JI115" s="116"/>
      <c r="JJ115" s="116"/>
      <c r="JK115" s="116"/>
      <c r="JL115" s="116"/>
      <c r="JM115" s="116"/>
      <c r="JN115" s="116"/>
      <c r="JO115" s="116"/>
      <c r="JP115" s="116"/>
      <c r="JQ115" s="116"/>
      <c r="JR115" s="116"/>
      <c r="JS115" s="116"/>
      <c r="JT115" s="116"/>
      <c r="JU115" s="116"/>
      <c r="JV115" s="116"/>
      <c r="JW115" s="116"/>
      <c r="JX115" s="116"/>
      <c r="JY115" s="116"/>
      <c r="JZ115" s="116"/>
      <c r="KA115" s="116"/>
      <c r="KB115" s="116"/>
      <c r="KC115" s="116"/>
      <c r="KD115" s="116"/>
      <c r="KE115" s="116"/>
      <c r="KF115" s="116"/>
      <c r="KG115" s="116"/>
      <c r="KH115" s="116"/>
      <c r="KI115" s="116"/>
      <c r="KJ115" s="116"/>
      <c r="KK115" s="116"/>
      <c r="KL115" s="116"/>
      <c r="KM115" s="116"/>
      <c r="KN115" s="116"/>
      <c r="KO115" s="116"/>
      <c r="KP115" s="116"/>
      <c r="KQ115" s="116"/>
      <c r="KR115" s="116"/>
      <c r="KS115" s="116"/>
      <c r="KT115" s="116"/>
      <c r="KU115" s="116"/>
      <c r="KV115" s="116"/>
      <c r="KW115" s="116"/>
      <c r="KX115" s="116"/>
      <c r="KY115" s="116"/>
      <c r="KZ115" s="116"/>
      <c r="LA115" s="116"/>
      <c r="LB115" s="116"/>
      <c r="LC115" s="116"/>
      <c r="LD115" s="116"/>
      <c r="LE115" s="116"/>
      <c r="LF115" s="116"/>
      <c r="LG115" s="116"/>
      <c r="LH115" s="116"/>
      <c r="LI115" s="116"/>
      <c r="LJ115" s="116"/>
      <c r="LK115" s="116"/>
      <c r="LL115" s="116"/>
      <c r="LM115" s="116"/>
      <c r="LN115" s="116"/>
      <c r="LO115" s="116"/>
      <c r="LP115" s="116"/>
      <c r="LQ115" s="116"/>
      <c r="LR115" s="116"/>
      <c r="LS115" s="116"/>
      <c r="LT115" s="116"/>
      <c r="LU115" s="116"/>
      <c r="LV115" s="116"/>
      <c r="LW115" s="116"/>
      <c r="LX115" s="116"/>
      <c r="LY115" s="116"/>
      <c r="LZ115" s="116"/>
      <c r="MA115" s="116"/>
      <c r="MB115" s="116"/>
      <c r="MC115" s="116"/>
      <c r="MD115" s="116"/>
      <c r="ME115" s="116"/>
      <c r="MF115" s="116"/>
      <c r="MG115" s="116"/>
      <c r="MH115" s="116"/>
      <c r="MI115" s="116"/>
      <c r="MJ115" s="116"/>
      <c r="MK115" s="116"/>
      <c r="ML115" s="116"/>
      <c r="MM115" s="116"/>
      <c r="MN115" s="116"/>
      <c r="MO115" s="116"/>
      <c r="MP115" s="116"/>
      <c r="MQ115" s="116"/>
      <c r="MR115" s="116"/>
      <c r="MS115" s="116"/>
      <c r="MT115" s="116"/>
      <c r="MU115" s="116"/>
      <c r="MV115" s="116"/>
      <c r="MW115" s="116"/>
      <c r="MX115" s="116"/>
      <c r="MY115" s="116"/>
      <c r="MZ115" s="116"/>
      <c r="NA115" s="116"/>
      <c r="NB115" s="116"/>
      <c r="NC115" s="116"/>
      <c r="ND115" s="116"/>
      <c r="NE115" s="116"/>
      <c r="NF115" s="116"/>
      <c r="NG115" s="116"/>
      <c r="NH115" s="116"/>
      <c r="NI115" s="116"/>
      <c r="NJ115" s="116"/>
      <c r="NK115" s="116"/>
      <c r="NL115" s="116"/>
      <c r="NM115" s="116"/>
      <c r="NN115" s="116"/>
      <c r="NO115" s="116"/>
      <c r="NP115" s="116"/>
      <c r="NQ115" s="116"/>
      <c r="NR115" s="116"/>
      <c r="NS115" s="116"/>
      <c r="NT115" s="116"/>
      <c r="NU115" s="116"/>
      <c r="NV115" s="116"/>
      <c r="NW115" s="116"/>
      <c r="NX115" s="116"/>
      <c r="NY115" s="116"/>
      <c r="NZ115" s="116"/>
      <c r="OA115" s="116"/>
      <c r="OB115" s="116"/>
      <c r="OC115" s="116"/>
    </row>
    <row r="116" spans="1:393" s="117" customFormat="1">
      <c r="A116" s="111">
        <v>50410</v>
      </c>
      <c r="B116" s="112" t="s">
        <v>1357</v>
      </c>
      <c r="C116" s="113">
        <v>1369660.16</v>
      </c>
      <c r="D116" s="114">
        <v>6.9822000000000005E-4</v>
      </c>
      <c r="E116" s="114">
        <v>6.8106999999999998E-4</v>
      </c>
      <c r="F116" s="115">
        <v>6.9178999999999996E-4</v>
      </c>
      <c r="G116" s="116"/>
      <c r="H116" s="116"/>
      <c r="I116" s="116"/>
      <c r="J116" s="116"/>
      <c r="K116" s="116"/>
      <c r="L116" s="116"/>
      <c r="M116" s="116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  <c r="Z116" s="116"/>
      <c r="AA116" s="116"/>
      <c r="AB116" s="116"/>
      <c r="AC116" s="116"/>
      <c r="AD116" s="116"/>
      <c r="AE116" s="116"/>
      <c r="AF116" s="116"/>
      <c r="AG116" s="116"/>
      <c r="AH116" s="116"/>
      <c r="AI116" s="116"/>
      <c r="AJ116" s="116"/>
      <c r="AK116" s="116"/>
      <c r="AL116" s="116"/>
      <c r="AM116" s="116"/>
      <c r="AN116" s="116"/>
      <c r="AO116" s="116"/>
      <c r="AP116" s="116"/>
      <c r="AQ116" s="116"/>
      <c r="AR116" s="116"/>
      <c r="AS116" s="116"/>
      <c r="AT116" s="116"/>
      <c r="AU116" s="116"/>
      <c r="AV116" s="116"/>
      <c r="AW116" s="116"/>
      <c r="AX116" s="116"/>
      <c r="AY116" s="116"/>
      <c r="AZ116" s="116"/>
      <c r="BA116" s="116"/>
      <c r="BB116" s="116"/>
      <c r="BC116" s="116"/>
      <c r="BD116" s="116"/>
      <c r="BE116" s="116"/>
      <c r="BF116" s="116"/>
      <c r="BG116" s="116"/>
      <c r="BH116" s="116"/>
      <c r="BI116" s="116"/>
      <c r="BJ116" s="116"/>
      <c r="BK116" s="116"/>
      <c r="BL116" s="116"/>
      <c r="BM116" s="116"/>
      <c r="BN116" s="116"/>
      <c r="BO116" s="116"/>
      <c r="BP116" s="116"/>
      <c r="BQ116" s="116"/>
      <c r="BR116" s="116"/>
      <c r="BS116" s="116"/>
      <c r="BT116" s="116"/>
      <c r="BU116" s="116"/>
      <c r="BV116" s="116"/>
      <c r="BW116" s="116"/>
      <c r="BX116" s="116"/>
      <c r="BY116" s="116"/>
      <c r="BZ116" s="116"/>
      <c r="CA116" s="116"/>
      <c r="CB116" s="116"/>
      <c r="CC116" s="116"/>
      <c r="CD116" s="116"/>
      <c r="CE116" s="116"/>
      <c r="CF116" s="116"/>
      <c r="CG116" s="116"/>
      <c r="CH116" s="116"/>
      <c r="CI116" s="116"/>
      <c r="CJ116" s="116"/>
      <c r="CK116" s="116"/>
      <c r="CL116" s="116"/>
      <c r="CM116" s="116"/>
      <c r="CN116" s="116"/>
      <c r="CO116" s="116"/>
      <c r="CP116" s="116"/>
      <c r="CQ116" s="116"/>
      <c r="CR116" s="116"/>
      <c r="CS116" s="116"/>
      <c r="CT116" s="116"/>
      <c r="CU116" s="116"/>
      <c r="CV116" s="116"/>
      <c r="CW116" s="116"/>
      <c r="CX116" s="116"/>
      <c r="CY116" s="116"/>
      <c r="CZ116" s="116"/>
      <c r="DA116" s="116"/>
      <c r="DB116" s="116"/>
      <c r="DC116" s="116"/>
      <c r="DD116" s="116"/>
      <c r="DE116" s="116"/>
      <c r="DF116" s="116"/>
      <c r="DG116" s="116"/>
      <c r="DH116" s="116"/>
      <c r="DI116" s="116"/>
      <c r="DJ116" s="116"/>
      <c r="DK116" s="116"/>
      <c r="DL116" s="116"/>
      <c r="DM116" s="116"/>
      <c r="DN116" s="116"/>
      <c r="DO116" s="116"/>
      <c r="DP116" s="116"/>
      <c r="DQ116" s="116"/>
      <c r="DR116" s="116"/>
      <c r="DS116" s="116"/>
      <c r="DT116" s="116"/>
      <c r="DU116" s="116"/>
      <c r="DV116" s="116"/>
      <c r="DW116" s="116"/>
      <c r="DX116" s="116"/>
      <c r="DY116" s="116"/>
      <c r="DZ116" s="116"/>
      <c r="EA116" s="116"/>
      <c r="EB116" s="116"/>
      <c r="EC116" s="116"/>
      <c r="ED116" s="116"/>
      <c r="EE116" s="116"/>
      <c r="EF116" s="116"/>
      <c r="EG116" s="116"/>
      <c r="EH116" s="116"/>
      <c r="EI116" s="116"/>
      <c r="EJ116" s="116"/>
      <c r="EK116" s="116"/>
      <c r="EL116" s="116"/>
      <c r="EM116" s="116"/>
      <c r="EN116" s="116"/>
      <c r="EO116" s="116"/>
      <c r="EP116" s="116"/>
      <c r="EQ116" s="116"/>
      <c r="ER116" s="116"/>
      <c r="ES116" s="116"/>
      <c r="ET116" s="116"/>
      <c r="EU116" s="116"/>
      <c r="EV116" s="116"/>
      <c r="EW116" s="116"/>
      <c r="EX116" s="116"/>
      <c r="EY116" s="116"/>
      <c r="EZ116" s="116"/>
      <c r="FA116" s="116"/>
      <c r="FB116" s="116"/>
      <c r="FC116" s="116"/>
      <c r="FD116" s="116"/>
      <c r="FE116" s="116"/>
      <c r="FF116" s="116"/>
      <c r="FG116" s="116"/>
      <c r="FH116" s="116"/>
      <c r="FI116" s="116"/>
      <c r="FJ116" s="116"/>
      <c r="FK116" s="116"/>
      <c r="FL116" s="116"/>
      <c r="FM116" s="116"/>
      <c r="FN116" s="116"/>
      <c r="FO116" s="116"/>
      <c r="FP116" s="116"/>
      <c r="FQ116" s="116"/>
      <c r="FR116" s="116"/>
      <c r="FS116" s="116"/>
      <c r="FT116" s="116"/>
      <c r="FU116" s="116"/>
      <c r="FV116" s="116"/>
      <c r="FW116" s="116"/>
      <c r="FX116" s="116"/>
      <c r="FY116" s="116"/>
      <c r="FZ116" s="116"/>
      <c r="GA116" s="116"/>
      <c r="GB116" s="116"/>
      <c r="GC116" s="116"/>
      <c r="GD116" s="116"/>
      <c r="GE116" s="116"/>
      <c r="GF116" s="116"/>
      <c r="GG116" s="116"/>
      <c r="GH116" s="116"/>
      <c r="GI116" s="116"/>
      <c r="GJ116" s="116"/>
      <c r="GK116" s="116"/>
      <c r="GL116" s="116"/>
      <c r="GM116" s="116"/>
      <c r="GN116" s="116"/>
      <c r="GO116" s="116"/>
      <c r="GP116" s="116"/>
      <c r="GQ116" s="116"/>
      <c r="GR116" s="116"/>
      <c r="GS116" s="116"/>
      <c r="GT116" s="116"/>
      <c r="GU116" s="116"/>
      <c r="GV116" s="116"/>
      <c r="GW116" s="116"/>
      <c r="GX116" s="116"/>
      <c r="GY116" s="116"/>
      <c r="GZ116" s="116"/>
      <c r="HA116" s="116"/>
      <c r="HB116" s="116"/>
      <c r="HC116" s="116"/>
      <c r="HD116" s="116"/>
      <c r="HE116" s="116"/>
      <c r="HF116" s="116"/>
      <c r="HG116" s="116"/>
      <c r="HH116" s="116"/>
      <c r="HI116" s="116"/>
      <c r="HJ116" s="116"/>
      <c r="HK116" s="116"/>
      <c r="HL116" s="116"/>
      <c r="HM116" s="116"/>
      <c r="HN116" s="116"/>
      <c r="HO116" s="116"/>
      <c r="HP116" s="116"/>
      <c r="HQ116" s="116"/>
      <c r="HR116" s="116"/>
      <c r="HS116" s="116"/>
      <c r="HT116" s="116"/>
      <c r="HU116" s="116"/>
      <c r="HV116" s="116"/>
      <c r="HW116" s="116"/>
      <c r="HX116" s="116"/>
      <c r="HY116" s="116"/>
      <c r="HZ116" s="116"/>
      <c r="IA116" s="116"/>
      <c r="IB116" s="116"/>
      <c r="IC116" s="116"/>
      <c r="ID116" s="116"/>
      <c r="IE116" s="116"/>
      <c r="IF116" s="116"/>
      <c r="IG116" s="116"/>
      <c r="IH116" s="116"/>
      <c r="II116" s="116"/>
      <c r="IJ116" s="116"/>
      <c r="IK116" s="116"/>
      <c r="IL116" s="116"/>
      <c r="IM116" s="116"/>
      <c r="IN116" s="116"/>
      <c r="IO116" s="116"/>
      <c r="IP116" s="116"/>
      <c r="IQ116" s="116"/>
      <c r="IR116" s="116"/>
      <c r="IS116" s="116"/>
      <c r="IT116" s="116"/>
      <c r="IU116" s="116"/>
      <c r="IV116" s="116"/>
      <c r="IW116" s="116"/>
      <c r="IX116" s="116"/>
      <c r="IY116" s="116"/>
      <c r="IZ116" s="116"/>
      <c r="JA116" s="116"/>
      <c r="JB116" s="116"/>
      <c r="JC116" s="116"/>
      <c r="JD116" s="116"/>
      <c r="JE116" s="116"/>
      <c r="JF116" s="116"/>
      <c r="JG116" s="116"/>
      <c r="JH116" s="116"/>
      <c r="JI116" s="116"/>
      <c r="JJ116" s="116"/>
      <c r="JK116" s="116"/>
      <c r="JL116" s="116"/>
      <c r="JM116" s="116"/>
      <c r="JN116" s="116"/>
      <c r="JO116" s="116"/>
      <c r="JP116" s="116"/>
      <c r="JQ116" s="116"/>
      <c r="JR116" s="116"/>
      <c r="JS116" s="116"/>
      <c r="JT116" s="116"/>
      <c r="JU116" s="116"/>
      <c r="JV116" s="116"/>
      <c r="JW116" s="116"/>
      <c r="JX116" s="116"/>
      <c r="JY116" s="116"/>
      <c r="JZ116" s="116"/>
      <c r="KA116" s="116"/>
      <c r="KB116" s="116"/>
      <c r="KC116" s="116"/>
      <c r="KD116" s="116"/>
      <c r="KE116" s="116"/>
      <c r="KF116" s="116"/>
      <c r="KG116" s="116"/>
      <c r="KH116" s="116"/>
      <c r="KI116" s="116"/>
      <c r="KJ116" s="116"/>
      <c r="KK116" s="116"/>
      <c r="KL116" s="116"/>
      <c r="KM116" s="116"/>
      <c r="KN116" s="116"/>
      <c r="KO116" s="116"/>
      <c r="KP116" s="116"/>
      <c r="KQ116" s="116"/>
      <c r="KR116" s="116"/>
      <c r="KS116" s="116"/>
      <c r="KT116" s="116"/>
      <c r="KU116" s="116"/>
      <c r="KV116" s="116"/>
      <c r="KW116" s="116"/>
      <c r="KX116" s="116"/>
      <c r="KY116" s="116"/>
      <c r="KZ116" s="116"/>
      <c r="LA116" s="116"/>
      <c r="LB116" s="116"/>
      <c r="LC116" s="116"/>
      <c r="LD116" s="116"/>
      <c r="LE116" s="116"/>
      <c r="LF116" s="116"/>
      <c r="LG116" s="116"/>
      <c r="LH116" s="116"/>
      <c r="LI116" s="116"/>
      <c r="LJ116" s="116"/>
      <c r="LK116" s="116"/>
      <c r="LL116" s="116"/>
      <c r="LM116" s="116"/>
      <c r="LN116" s="116"/>
      <c r="LO116" s="116"/>
      <c r="LP116" s="116"/>
      <c r="LQ116" s="116"/>
      <c r="LR116" s="116"/>
      <c r="LS116" s="116"/>
      <c r="LT116" s="116"/>
      <c r="LU116" s="116"/>
      <c r="LV116" s="116"/>
      <c r="LW116" s="116"/>
      <c r="LX116" s="116"/>
      <c r="LY116" s="116"/>
      <c r="LZ116" s="116"/>
      <c r="MA116" s="116"/>
      <c r="MB116" s="116"/>
      <c r="MC116" s="116"/>
      <c r="MD116" s="116"/>
      <c r="ME116" s="116"/>
      <c r="MF116" s="116"/>
      <c r="MG116" s="116"/>
      <c r="MH116" s="116"/>
      <c r="MI116" s="116"/>
      <c r="MJ116" s="116"/>
      <c r="MK116" s="116"/>
      <c r="ML116" s="116"/>
      <c r="MM116" s="116"/>
      <c r="MN116" s="116"/>
      <c r="MO116" s="116"/>
      <c r="MP116" s="116"/>
      <c r="MQ116" s="116"/>
      <c r="MR116" s="116"/>
      <c r="MS116" s="116"/>
      <c r="MT116" s="116"/>
      <c r="MU116" s="116"/>
      <c r="MV116" s="116"/>
      <c r="MW116" s="116"/>
      <c r="MX116" s="116"/>
      <c r="MY116" s="116"/>
      <c r="MZ116" s="116"/>
      <c r="NA116" s="116"/>
      <c r="NB116" s="116"/>
      <c r="NC116" s="116"/>
      <c r="ND116" s="116"/>
      <c r="NE116" s="116"/>
      <c r="NF116" s="116"/>
      <c r="NG116" s="116"/>
      <c r="NH116" s="116"/>
      <c r="NI116" s="116"/>
      <c r="NJ116" s="116"/>
      <c r="NK116" s="116"/>
      <c r="NL116" s="116"/>
      <c r="NM116" s="116"/>
      <c r="NN116" s="116"/>
      <c r="NO116" s="116"/>
      <c r="NP116" s="116"/>
      <c r="NQ116" s="116"/>
      <c r="NR116" s="116"/>
      <c r="NS116" s="116"/>
      <c r="NT116" s="116"/>
      <c r="NU116" s="116"/>
      <c r="NV116" s="116"/>
      <c r="NW116" s="116"/>
      <c r="NX116" s="116"/>
      <c r="NY116" s="116"/>
      <c r="NZ116" s="116"/>
      <c r="OA116" s="116"/>
      <c r="OB116" s="116"/>
      <c r="OC116" s="116"/>
    </row>
    <row r="117" spans="1:393" s="117" customFormat="1">
      <c r="A117" s="111">
        <v>50529</v>
      </c>
      <c r="B117" s="112" t="s">
        <v>1358</v>
      </c>
      <c r="C117" s="113">
        <v>621312.92000000004</v>
      </c>
      <c r="D117" s="114">
        <v>3.1672999999999998E-4</v>
      </c>
      <c r="E117" s="114">
        <v>3.0895E-4</v>
      </c>
      <c r="F117" s="115">
        <v>3.1380999999999998E-4</v>
      </c>
      <c r="G117" s="116"/>
      <c r="H117" s="116"/>
      <c r="I117" s="116"/>
      <c r="J117" s="116"/>
      <c r="K117" s="116"/>
      <c r="L117" s="116"/>
      <c r="M117" s="116"/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  <c r="Z117" s="116"/>
      <c r="AA117" s="116"/>
      <c r="AB117" s="116"/>
      <c r="AC117" s="116"/>
      <c r="AD117" s="116"/>
      <c r="AE117" s="116"/>
      <c r="AF117" s="116"/>
      <c r="AG117" s="116"/>
      <c r="AH117" s="116"/>
      <c r="AI117" s="116"/>
      <c r="AJ117" s="116"/>
      <c r="AK117" s="116"/>
      <c r="AL117" s="116"/>
      <c r="AM117" s="116"/>
      <c r="AN117" s="116"/>
      <c r="AO117" s="116"/>
      <c r="AP117" s="116"/>
      <c r="AQ117" s="116"/>
      <c r="AR117" s="116"/>
      <c r="AS117" s="116"/>
      <c r="AT117" s="116"/>
      <c r="AU117" s="116"/>
      <c r="AV117" s="116"/>
      <c r="AW117" s="116"/>
      <c r="AX117" s="116"/>
      <c r="AY117" s="116"/>
      <c r="AZ117" s="116"/>
      <c r="BA117" s="116"/>
      <c r="BB117" s="116"/>
      <c r="BC117" s="116"/>
      <c r="BD117" s="116"/>
      <c r="BE117" s="116"/>
      <c r="BF117" s="116"/>
      <c r="BG117" s="116"/>
      <c r="BH117" s="116"/>
      <c r="BI117" s="116"/>
      <c r="BJ117" s="116"/>
      <c r="BK117" s="116"/>
      <c r="BL117" s="116"/>
      <c r="BM117" s="116"/>
      <c r="BN117" s="116"/>
      <c r="BO117" s="116"/>
      <c r="BP117" s="116"/>
      <c r="BQ117" s="116"/>
      <c r="BR117" s="116"/>
      <c r="BS117" s="116"/>
      <c r="BT117" s="116"/>
      <c r="BU117" s="116"/>
      <c r="BV117" s="116"/>
      <c r="BW117" s="116"/>
      <c r="BX117" s="116"/>
      <c r="BY117" s="116"/>
      <c r="BZ117" s="116"/>
      <c r="CA117" s="116"/>
      <c r="CB117" s="116"/>
      <c r="CC117" s="116"/>
      <c r="CD117" s="116"/>
      <c r="CE117" s="116"/>
      <c r="CF117" s="116"/>
      <c r="CG117" s="116"/>
      <c r="CH117" s="116"/>
      <c r="CI117" s="116"/>
      <c r="CJ117" s="116"/>
      <c r="CK117" s="116"/>
      <c r="CL117" s="116"/>
      <c r="CM117" s="116"/>
      <c r="CN117" s="116"/>
      <c r="CO117" s="116"/>
      <c r="CP117" s="116"/>
      <c r="CQ117" s="116"/>
      <c r="CR117" s="116"/>
      <c r="CS117" s="116"/>
      <c r="CT117" s="116"/>
      <c r="CU117" s="116"/>
      <c r="CV117" s="116"/>
      <c r="CW117" s="116"/>
      <c r="CX117" s="116"/>
      <c r="CY117" s="116"/>
      <c r="CZ117" s="116"/>
      <c r="DA117" s="116"/>
      <c r="DB117" s="116"/>
      <c r="DC117" s="116"/>
      <c r="DD117" s="116"/>
      <c r="DE117" s="116"/>
      <c r="DF117" s="116"/>
      <c r="DG117" s="116"/>
      <c r="DH117" s="116"/>
      <c r="DI117" s="116"/>
      <c r="DJ117" s="116"/>
      <c r="DK117" s="116"/>
      <c r="DL117" s="116"/>
      <c r="DM117" s="116"/>
      <c r="DN117" s="116"/>
      <c r="DO117" s="116"/>
      <c r="DP117" s="116"/>
      <c r="DQ117" s="116"/>
      <c r="DR117" s="116"/>
      <c r="DS117" s="116"/>
      <c r="DT117" s="116"/>
      <c r="DU117" s="116"/>
      <c r="DV117" s="116"/>
      <c r="DW117" s="116"/>
      <c r="DX117" s="116"/>
      <c r="DY117" s="116"/>
      <c r="DZ117" s="116"/>
      <c r="EA117" s="116"/>
      <c r="EB117" s="116"/>
      <c r="EC117" s="116"/>
      <c r="ED117" s="116"/>
      <c r="EE117" s="116"/>
      <c r="EF117" s="116"/>
      <c r="EG117" s="116"/>
      <c r="EH117" s="116"/>
      <c r="EI117" s="116"/>
      <c r="EJ117" s="116"/>
      <c r="EK117" s="116"/>
      <c r="EL117" s="116"/>
      <c r="EM117" s="116"/>
      <c r="EN117" s="116"/>
      <c r="EO117" s="116"/>
      <c r="EP117" s="116"/>
      <c r="EQ117" s="116"/>
      <c r="ER117" s="116"/>
      <c r="ES117" s="116"/>
      <c r="ET117" s="116"/>
      <c r="EU117" s="116"/>
      <c r="EV117" s="116"/>
      <c r="EW117" s="116"/>
      <c r="EX117" s="116"/>
      <c r="EY117" s="116"/>
      <c r="EZ117" s="116"/>
      <c r="FA117" s="116"/>
      <c r="FB117" s="116"/>
      <c r="FC117" s="116"/>
      <c r="FD117" s="116"/>
      <c r="FE117" s="116"/>
      <c r="FF117" s="116"/>
      <c r="FG117" s="116"/>
      <c r="FH117" s="116"/>
      <c r="FI117" s="116"/>
      <c r="FJ117" s="116"/>
      <c r="FK117" s="116"/>
      <c r="FL117" s="116"/>
      <c r="FM117" s="116"/>
      <c r="FN117" s="116"/>
      <c r="FO117" s="116"/>
      <c r="FP117" s="116"/>
      <c r="FQ117" s="116"/>
      <c r="FR117" s="116"/>
      <c r="FS117" s="116"/>
      <c r="FT117" s="116"/>
      <c r="FU117" s="116"/>
      <c r="FV117" s="116"/>
      <c r="FW117" s="116"/>
      <c r="FX117" s="116"/>
      <c r="FY117" s="116"/>
      <c r="FZ117" s="116"/>
      <c r="GA117" s="116"/>
      <c r="GB117" s="116"/>
      <c r="GC117" s="116"/>
      <c r="GD117" s="116"/>
      <c r="GE117" s="116"/>
      <c r="GF117" s="116"/>
      <c r="GG117" s="116"/>
      <c r="GH117" s="116"/>
      <c r="GI117" s="116"/>
      <c r="GJ117" s="116"/>
      <c r="GK117" s="116"/>
      <c r="GL117" s="116"/>
      <c r="GM117" s="116"/>
      <c r="GN117" s="116"/>
      <c r="GO117" s="116"/>
      <c r="GP117" s="116"/>
      <c r="GQ117" s="116"/>
      <c r="GR117" s="116"/>
      <c r="GS117" s="116"/>
      <c r="GT117" s="116"/>
      <c r="GU117" s="116"/>
      <c r="GV117" s="116"/>
      <c r="GW117" s="116"/>
      <c r="GX117" s="116"/>
      <c r="GY117" s="116"/>
      <c r="GZ117" s="116"/>
      <c r="HA117" s="116"/>
      <c r="HB117" s="116"/>
      <c r="HC117" s="116"/>
      <c r="HD117" s="116"/>
      <c r="HE117" s="116"/>
      <c r="HF117" s="116"/>
      <c r="HG117" s="116"/>
      <c r="HH117" s="116"/>
      <c r="HI117" s="116"/>
      <c r="HJ117" s="116"/>
      <c r="HK117" s="116"/>
      <c r="HL117" s="116"/>
      <c r="HM117" s="116"/>
      <c r="HN117" s="116"/>
      <c r="HO117" s="116"/>
      <c r="HP117" s="116"/>
      <c r="HQ117" s="116"/>
      <c r="HR117" s="116"/>
      <c r="HS117" s="116"/>
      <c r="HT117" s="116"/>
      <c r="HU117" s="116"/>
      <c r="HV117" s="116"/>
      <c r="HW117" s="116"/>
      <c r="HX117" s="116"/>
      <c r="HY117" s="116"/>
      <c r="HZ117" s="116"/>
      <c r="IA117" s="116"/>
      <c r="IB117" s="116"/>
      <c r="IC117" s="116"/>
      <c r="ID117" s="116"/>
      <c r="IE117" s="116"/>
      <c r="IF117" s="116"/>
      <c r="IG117" s="116"/>
      <c r="IH117" s="116"/>
      <c r="II117" s="116"/>
      <c r="IJ117" s="116"/>
      <c r="IK117" s="116"/>
      <c r="IL117" s="116"/>
      <c r="IM117" s="116"/>
      <c r="IN117" s="116"/>
      <c r="IO117" s="116"/>
      <c r="IP117" s="116"/>
      <c r="IQ117" s="116"/>
      <c r="IR117" s="116"/>
      <c r="IS117" s="116"/>
      <c r="IT117" s="116"/>
      <c r="IU117" s="116"/>
      <c r="IV117" s="116"/>
      <c r="IW117" s="116"/>
      <c r="IX117" s="116"/>
      <c r="IY117" s="116"/>
      <c r="IZ117" s="116"/>
      <c r="JA117" s="116"/>
      <c r="JB117" s="116"/>
      <c r="JC117" s="116"/>
      <c r="JD117" s="116"/>
      <c r="JE117" s="116"/>
      <c r="JF117" s="116"/>
      <c r="JG117" s="116"/>
      <c r="JH117" s="116"/>
      <c r="JI117" s="116"/>
      <c r="JJ117" s="116"/>
      <c r="JK117" s="116"/>
      <c r="JL117" s="116"/>
      <c r="JM117" s="116"/>
      <c r="JN117" s="116"/>
      <c r="JO117" s="116"/>
      <c r="JP117" s="116"/>
      <c r="JQ117" s="116"/>
      <c r="JR117" s="116"/>
      <c r="JS117" s="116"/>
      <c r="JT117" s="116"/>
      <c r="JU117" s="116"/>
      <c r="JV117" s="116"/>
      <c r="JW117" s="116"/>
      <c r="JX117" s="116"/>
      <c r="JY117" s="116"/>
      <c r="JZ117" s="116"/>
      <c r="KA117" s="116"/>
      <c r="KB117" s="116"/>
      <c r="KC117" s="116"/>
      <c r="KD117" s="116"/>
      <c r="KE117" s="116"/>
      <c r="KF117" s="116"/>
      <c r="KG117" s="116"/>
      <c r="KH117" s="116"/>
      <c r="KI117" s="116"/>
      <c r="KJ117" s="116"/>
      <c r="KK117" s="116"/>
      <c r="KL117" s="116"/>
      <c r="KM117" s="116"/>
      <c r="KN117" s="116"/>
      <c r="KO117" s="116"/>
      <c r="KP117" s="116"/>
      <c r="KQ117" s="116"/>
      <c r="KR117" s="116"/>
      <c r="KS117" s="116"/>
      <c r="KT117" s="116"/>
      <c r="KU117" s="116"/>
      <c r="KV117" s="116"/>
      <c r="KW117" s="116"/>
      <c r="KX117" s="116"/>
      <c r="KY117" s="116"/>
      <c r="KZ117" s="116"/>
      <c r="LA117" s="116"/>
      <c r="LB117" s="116"/>
      <c r="LC117" s="116"/>
      <c r="LD117" s="116"/>
      <c r="LE117" s="116"/>
      <c r="LF117" s="116"/>
      <c r="LG117" s="116"/>
      <c r="LH117" s="116"/>
      <c r="LI117" s="116"/>
      <c r="LJ117" s="116"/>
      <c r="LK117" s="116"/>
      <c r="LL117" s="116"/>
      <c r="LM117" s="116"/>
      <c r="LN117" s="116"/>
      <c r="LO117" s="116"/>
      <c r="LP117" s="116"/>
      <c r="LQ117" s="116"/>
      <c r="LR117" s="116"/>
      <c r="LS117" s="116"/>
      <c r="LT117" s="116"/>
      <c r="LU117" s="116"/>
      <c r="LV117" s="116"/>
      <c r="LW117" s="116"/>
      <c r="LX117" s="116"/>
      <c r="LY117" s="116"/>
      <c r="LZ117" s="116"/>
      <c r="MA117" s="116"/>
      <c r="MB117" s="116"/>
      <c r="MC117" s="116"/>
      <c r="MD117" s="116"/>
      <c r="ME117" s="116"/>
      <c r="MF117" s="116"/>
      <c r="MG117" s="116"/>
      <c r="MH117" s="116"/>
      <c r="MI117" s="116"/>
      <c r="MJ117" s="116"/>
      <c r="MK117" s="116"/>
      <c r="ML117" s="116"/>
      <c r="MM117" s="116"/>
      <c r="MN117" s="116"/>
      <c r="MO117" s="116"/>
      <c r="MP117" s="116"/>
      <c r="MQ117" s="116"/>
      <c r="MR117" s="116"/>
      <c r="MS117" s="116"/>
      <c r="MT117" s="116"/>
      <c r="MU117" s="116"/>
      <c r="MV117" s="116"/>
      <c r="MW117" s="116"/>
      <c r="MX117" s="116"/>
      <c r="MY117" s="116"/>
      <c r="MZ117" s="116"/>
      <c r="NA117" s="116"/>
      <c r="NB117" s="116"/>
      <c r="NC117" s="116"/>
      <c r="ND117" s="116"/>
      <c r="NE117" s="116"/>
      <c r="NF117" s="116"/>
      <c r="NG117" s="116"/>
      <c r="NH117" s="116"/>
      <c r="NI117" s="116"/>
      <c r="NJ117" s="116"/>
      <c r="NK117" s="116"/>
      <c r="NL117" s="116"/>
      <c r="NM117" s="116"/>
      <c r="NN117" s="116"/>
      <c r="NO117" s="116"/>
      <c r="NP117" s="116"/>
      <c r="NQ117" s="116"/>
      <c r="NR117" s="116"/>
      <c r="NS117" s="116"/>
      <c r="NT117" s="116"/>
      <c r="NU117" s="116"/>
      <c r="NV117" s="116"/>
      <c r="NW117" s="116"/>
      <c r="NX117" s="116"/>
      <c r="NY117" s="116"/>
      <c r="NZ117" s="116"/>
      <c r="OA117" s="116"/>
      <c r="OB117" s="116"/>
      <c r="OC117" s="116"/>
    </row>
    <row r="118" spans="1:393" s="117" customFormat="1">
      <c r="A118" s="111">
        <v>50550</v>
      </c>
      <c r="B118" s="112" t="s">
        <v>1359</v>
      </c>
      <c r="C118" s="113">
        <v>2083933.57</v>
      </c>
      <c r="D118" s="114">
        <v>1.0623399999999999E-3</v>
      </c>
      <c r="E118" s="114">
        <v>1.0362399999999999E-3</v>
      </c>
      <c r="F118" s="115">
        <v>1.05255E-3</v>
      </c>
      <c r="G118" s="116"/>
      <c r="H118" s="116"/>
      <c r="I118" s="116"/>
      <c r="J118" s="116"/>
      <c r="K118" s="116"/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  <c r="AA118" s="116"/>
      <c r="AB118" s="116"/>
      <c r="AC118" s="116"/>
      <c r="AD118" s="116"/>
      <c r="AE118" s="116"/>
      <c r="AF118" s="116"/>
      <c r="AG118" s="116"/>
      <c r="AH118" s="116"/>
      <c r="AI118" s="116"/>
      <c r="AJ118" s="116"/>
      <c r="AK118" s="116"/>
      <c r="AL118" s="116"/>
      <c r="AM118" s="116"/>
      <c r="AN118" s="116"/>
      <c r="AO118" s="116"/>
      <c r="AP118" s="116"/>
      <c r="AQ118" s="116"/>
      <c r="AR118" s="116"/>
      <c r="AS118" s="116"/>
      <c r="AT118" s="116"/>
      <c r="AU118" s="116"/>
      <c r="AV118" s="116"/>
      <c r="AW118" s="116"/>
      <c r="AX118" s="116"/>
      <c r="AY118" s="116"/>
      <c r="AZ118" s="116"/>
      <c r="BA118" s="116"/>
      <c r="BB118" s="116"/>
      <c r="BC118" s="116"/>
      <c r="BD118" s="116"/>
      <c r="BE118" s="116"/>
      <c r="BF118" s="116"/>
      <c r="BG118" s="116"/>
      <c r="BH118" s="116"/>
      <c r="BI118" s="116"/>
      <c r="BJ118" s="116"/>
      <c r="BK118" s="116"/>
      <c r="BL118" s="116"/>
      <c r="BM118" s="116"/>
      <c r="BN118" s="116"/>
      <c r="BO118" s="116"/>
      <c r="BP118" s="116"/>
      <c r="BQ118" s="116"/>
      <c r="BR118" s="116"/>
      <c r="BS118" s="116"/>
      <c r="BT118" s="116"/>
      <c r="BU118" s="116"/>
      <c r="BV118" s="116"/>
      <c r="BW118" s="116"/>
      <c r="BX118" s="116"/>
      <c r="BY118" s="116"/>
      <c r="BZ118" s="116"/>
      <c r="CA118" s="116"/>
      <c r="CB118" s="116"/>
      <c r="CC118" s="116"/>
      <c r="CD118" s="116"/>
      <c r="CE118" s="116"/>
      <c r="CF118" s="116"/>
      <c r="CG118" s="116"/>
      <c r="CH118" s="116"/>
      <c r="CI118" s="116"/>
      <c r="CJ118" s="116"/>
      <c r="CK118" s="116"/>
      <c r="CL118" s="116"/>
      <c r="CM118" s="116"/>
      <c r="CN118" s="116"/>
      <c r="CO118" s="116"/>
      <c r="CP118" s="116"/>
      <c r="CQ118" s="116"/>
      <c r="CR118" s="116"/>
      <c r="CS118" s="116"/>
      <c r="CT118" s="116"/>
      <c r="CU118" s="116"/>
      <c r="CV118" s="116"/>
      <c r="CW118" s="116"/>
      <c r="CX118" s="116"/>
      <c r="CY118" s="116"/>
      <c r="CZ118" s="116"/>
      <c r="DA118" s="116"/>
      <c r="DB118" s="116"/>
      <c r="DC118" s="116"/>
      <c r="DD118" s="116"/>
      <c r="DE118" s="116"/>
      <c r="DF118" s="116"/>
      <c r="DG118" s="116"/>
      <c r="DH118" s="116"/>
      <c r="DI118" s="116"/>
      <c r="DJ118" s="116"/>
      <c r="DK118" s="116"/>
      <c r="DL118" s="116"/>
      <c r="DM118" s="116"/>
      <c r="DN118" s="116"/>
      <c r="DO118" s="116"/>
      <c r="DP118" s="116"/>
      <c r="DQ118" s="116"/>
      <c r="DR118" s="116"/>
      <c r="DS118" s="116"/>
      <c r="DT118" s="116"/>
      <c r="DU118" s="116"/>
      <c r="DV118" s="116"/>
      <c r="DW118" s="116"/>
      <c r="DX118" s="116"/>
      <c r="DY118" s="116"/>
      <c r="DZ118" s="116"/>
      <c r="EA118" s="116"/>
      <c r="EB118" s="116"/>
      <c r="EC118" s="116"/>
      <c r="ED118" s="116"/>
      <c r="EE118" s="116"/>
      <c r="EF118" s="116"/>
      <c r="EG118" s="116"/>
      <c r="EH118" s="116"/>
      <c r="EI118" s="116"/>
      <c r="EJ118" s="116"/>
      <c r="EK118" s="116"/>
      <c r="EL118" s="116"/>
      <c r="EM118" s="116"/>
      <c r="EN118" s="116"/>
      <c r="EO118" s="116"/>
      <c r="EP118" s="116"/>
      <c r="EQ118" s="116"/>
      <c r="ER118" s="116"/>
      <c r="ES118" s="116"/>
      <c r="ET118" s="116"/>
      <c r="EU118" s="116"/>
      <c r="EV118" s="116"/>
      <c r="EW118" s="116"/>
      <c r="EX118" s="116"/>
      <c r="EY118" s="116"/>
      <c r="EZ118" s="116"/>
      <c r="FA118" s="116"/>
      <c r="FB118" s="116"/>
      <c r="FC118" s="116"/>
      <c r="FD118" s="116"/>
      <c r="FE118" s="116"/>
      <c r="FF118" s="116"/>
      <c r="FG118" s="116"/>
      <c r="FH118" s="116"/>
      <c r="FI118" s="116"/>
      <c r="FJ118" s="116"/>
      <c r="FK118" s="116"/>
      <c r="FL118" s="116"/>
      <c r="FM118" s="116"/>
      <c r="FN118" s="116"/>
      <c r="FO118" s="116"/>
      <c r="FP118" s="116"/>
      <c r="FQ118" s="116"/>
      <c r="FR118" s="116"/>
      <c r="FS118" s="116"/>
      <c r="FT118" s="116"/>
      <c r="FU118" s="116"/>
      <c r="FV118" s="116"/>
      <c r="FW118" s="116"/>
      <c r="FX118" s="116"/>
      <c r="FY118" s="116"/>
      <c r="FZ118" s="116"/>
      <c r="GA118" s="116"/>
      <c r="GB118" s="116"/>
      <c r="GC118" s="116"/>
      <c r="GD118" s="116"/>
      <c r="GE118" s="116"/>
      <c r="GF118" s="116"/>
      <c r="GG118" s="116"/>
      <c r="GH118" s="116"/>
      <c r="GI118" s="116"/>
      <c r="GJ118" s="116"/>
      <c r="GK118" s="116"/>
      <c r="GL118" s="116"/>
      <c r="GM118" s="116"/>
      <c r="GN118" s="116"/>
      <c r="GO118" s="116"/>
      <c r="GP118" s="116"/>
      <c r="GQ118" s="116"/>
      <c r="GR118" s="116"/>
      <c r="GS118" s="116"/>
      <c r="GT118" s="116"/>
      <c r="GU118" s="116"/>
      <c r="GV118" s="116"/>
      <c r="GW118" s="116"/>
      <c r="GX118" s="116"/>
      <c r="GY118" s="116"/>
      <c r="GZ118" s="116"/>
      <c r="HA118" s="116"/>
      <c r="HB118" s="116"/>
      <c r="HC118" s="116"/>
      <c r="HD118" s="116"/>
      <c r="HE118" s="116"/>
      <c r="HF118" s="116"/>
      <c r="HG118" s="116"/>
      <c r="HH118" s="116"/>
      <c r="HI118" s="116"/>
      <c r="HJ118" s="116"/>
      <c r="HK118" s="116"/>
      <c r="HL118" s="116"/>
      <c r="HM118" s="116"/>
      <c r="HN118" s="116"/>
      <c r="HO118" s="116"/>
      <c r="HP118" s="116"/>
      <c r="HQ118" s="116"/>
      <c r="HR118" s="116"/>
      <c r="HS118" s="116"/>
      <c r="HT118" s="116"/>
      <c r="HU118" s="116"/>
      <c r="HV118" s="116"/>
      <c r="HW118" s="116"/>
      <c r="HX118" s="116"/>
      <c r="HY118" s="116"/>
      <c r="HZ118" s="116"/>
      <c r="IA118" s="116"/>
      <c r="IB118" s="116"/>
      <c r="IC118" s="116"/>
      <c r="ID118" s="116"/>
      <c r="IE118" s="116"/>
      <c r="IF118" s="116"/>
      <c r="IG118" s="116"/>
      <c r="IH118" s="116"/>
      <c r="II118" s="116"/>
      <c r="IJ118" s="116"/>
      <c r="IK118" s="116"/>
      <c r="IL118" s="116"/>
      <c r="IM118" s="116"/>
      <c r="IN118" s="116"/>
      <c r="IO118" s="116"/>
      <c r="IP118" s="116"/>
      <c r="IQ118" s="116"/>
      <c r="IR118" s="116"/>
      <c r="IS118" s="116"/>
      <c r="IT118" s="116"/>
      <c r="IU118" s="116"/>
      <c r="IV118" s="116"/>
      <c r="IW118" s="116"/>
      <c r="IX118" s="116"/>
      <c r="IY118" s="116"/>
      <c r="IZ118" s="116"/>
      <c r="JA118" s="116"/>
      <c r="JB118" s="116"/>
      <c r="JC118" s="116"/>
      <c r="JD118" s="116"/>
      <c r="JE118" s="116"/>
      <c r="JF118" s="116"/>
      <c r="JG118" s="116"/>
      <c r="JH118" s="116"/>
      <c r="JI118" s="116"/>
      <c r="JJ118" s="116"/>
      <c r="JK118" s="116"/>
      <c r="JL118" s="116"/>
      <c r="JM118" s="116"/>
      <c r="JN118" s="116"/>
      <c r="JO118" s="116"/>
      <c r="JP118" s="116"/>
      <c r="JQ118" s="116"/>
      <c r="JR118" s="116"/>
      <c r="JS118" s="116"/>
      <c r="JT118" s="116"/>
      <c r="JU118" s="116"/>
      <c r="JV118" s="116"/>
      <c r="JW118" s="116"/>
      <c r="JX118" s="116"/>
      <c r="JY118" s="116"/>
      <c r="JZ118" s="116"/>
      <c r="KA118" s="116"/>
      <c r="KB118" s="116"/>
      <c r="KC118" s="116"/>
      <c r="KD118" s="116"/>
      <c r="KE118" s="116"/>
      <c r="KF118" s="116"/>
      <c r="KG118" s="116"/>
      <c r="KH118" s="116"/>
      <c r="KI118" s="116"/>
      <c r="KJ118" s="116"/>
      <c r="KK118" s="116"/>
      <c r="KL118" s="116"/>
      <c r="KM118" s="116"/>
      <c r="KN118" s="116"/>
      <c r="KO118" s="116"/>
      <c r="KP118" s="116"/>
      <c r="KQ118" s="116"/>
      <c r="KR118" s="116"/>
      <c r="KS118" s="116"/>
      <c r="KT118" s="116"/>
      <c r="KU118" s="116"/>
      <c r="KV118" s="116"/>
      <c r="KW118" s="116"/>
      <c r="KX118" s="116"/>
      <c r="KY118" s="116"/>
      <c r="KZ118" s="116"/>
      <c r="LA118" s="116"/>
      <c r="LB118" s="116"/>
      <c r="LC118" s="116"/>
      <c r="LD118" s="116"/>
      <c r="LE118" s="116"/>
      <c r="LF118" s="116"/>
      <c r="LG118" s="116"/>
      <c r="LH118" s="116"/>
      <c r="LI118" s="116"/>
      <c r="LJ118" s="116"/>
      <c r="LK118" s="116"/>
      <c r="LL118" s="116"/>
      <c r="LM118" s="116"/>
      <c r="LN118" s="116"/>
      <c r="LO118" s="116"/>
      <c r="LP118" s="116"/>
      <c r="LQ118" s="116"/>
      <c r="LR118" s="116"/>
      <c r="LS118" s="116"/>
      <c r="LT118" s="116"/>
      <c r="LU118" s="116"/>
      <c r="LV118" s="116"/>
      <c r="LW118" s="116"/>
      <c r="LX118" s="116"/>
      <c r="LY118" s="116"/>
      <c r="LZ118" s="116"/>
      <c r="MA118" s="116"/>
      <c r="MB118" s="116"/>
      <c r="MC118" s="116"/>
      <c r="MD118" s="116"/>
      <c r="ME118" s="116"/>
      <c r="MF118" s="116"/>
      <c r="MG118" s="116"/>
      <c r="MH118" s="116"/>
      <c r="MI118" s="116"/>
      <c r="MJ118" s="116"/>
      <c r="MK118" s="116"/>
      <c r="ML118" s="116"/>
      <c r="MM118" s="116"/>
      <c r="MN118" s="116"/>
      <c r="MO118" s="116"/>
      <c r="MP118" s="116"/>
      <c r="MQ118" s="116"/>
      <c r="MR118" s="116"/>
      <c r="MS118" s="116"/>
      <c r="MT118" s="116"/>
      <c r="MU118" s="116"/>
      <c r="MV118" s="116"/>
      <c r="MW118" s="116"/>
      <c r="MX118" s="116"/>
      <c r="MY118" s="116"/>
      <c r="MZ118" s="116"/>
      <c r="NA118" s="116"/>
      <c r="NB118" s="116"/>
      <c r="NC118" s="116"/>
      <c r="ND118" s="116"/>
      <c r="NE118" s="116"/>
      <c r="NF118" s="116"/>
      <c r="NG118" s="116"/>
      <c r="NH118" s="116"/>
      <c r="NI118" s="116"/>
      <c r="NJ118" s="116"/>
      <c r="NK118" s="116"/>
      <c r="NL118" s="116"/>
      <c r="NM118" s="116"/>
      <c r="NN118" s="116"/>
      <c r="NO118" s="116"/>
      <c r="NP118" s="116"/>
      <c r="NQ118" s="116"/>
      <c r="NR118" s="116"/>
      <c r="NS118" s="116"/>
      <c r="NT118" s="116"/>
      <c r="NU118" s="116"/>
      <c r="NV118" s="116"/>
      <c r="NW118" s="116"/>
      <c r="NX118" s="116"/>
      <c r="NY118" s="116"/>
      <c r="NZ118" s="116"/>
      <c r="OA118" s="116"/>
      <c r="OB118" s="116"/>
      <c r="OC118" s="116"/>
    </row>
    <row r="119" spans="1:393" s="117" customFormat="1">
      <c r="A119" s="111">
        <v>50660</v>
      </c>
      <c r="B119" s="112" t="s">
        <v>1360</v>
      </c>
      <c r="C119" s="113">
        <v>17455596.73</v>
      </c>
      <c r="D119" s="114">
        <v>8.8984200000000006E-3</v>
      </c>
      <c r="E119" s="114">
        <v>8.6798599999999993E-3</v>
      </c>
      <c r="F119" s="115">
        <v>8.8164599999999999E-3</v>
      </c>
      <c r="G119" s="116"/>
      <c r="H119" s="116"/>
      <c r="I119" s="116"/>
      <c r="J119" s="116"/>
      <c r="K119" s="116"/>
      <c r="L119" s="116"/>
      <c r="M119" s="116"/>
      <c r="N119" s="116"/>
      <c r="O119" s="116"/>
      <c r="P119" s="116"/>
      <c r="Q119" s="116"/>
      <c r="R119" s="116"/>
      <c r="S119" s="116"/>
      <c r="T119" s="116"/>
      <c r="U119" s="116"/>
      <c r="V119" s="116"/>
      <c r="W119" s="116"/>
      <c r="X119" s="116"/>
      <c r="Y119" s="116"/>
      <c r="Z119" s="116"/>
      <c r="AA119" s="116"/>
      <c r="AB119" s="116"/>
      <c r="AC119" s="116"/>
      <c r="AD119" s="116"/>
      <c r="AE119" s="116"/>
      <c r="AF119" s="116"/>
      <c r="AG119" s="116"/>
      <c r="AH119" s="116"/>
      <c r="AI119" s="116"/>
      <c r="AJ119" s="116"/>
      <c r="AK119" s="116"/>
      <c r="AL119" s="116"/>
      <c r="AM119" s="116"/>
      <c r="AN119" s="116"/>
      <c r="AO119" s="116"/>
      <c r="AP119" s="116"/>
      <c r="AQ119" s="116"/>
      <c r="AR119" s="116"/>
      <c r="AS119" s="116"/>
      <c r="AT119" s="116"/>
      <c r="AU119" s="116"/>
      <c r="AV119" s="116"/>
      <c r="AW119" s="116"/>
      <c r="AX119" s="116"/>
      <c r="AY119" s="116"/>
      <c r="AZ119" s="116"/>
      <c r="BA119" s="116"/>
      <c r="BB119" s="116"/>
      <c r="BC119" s="116"/>
      <c r="BD119" s="116"/>
      <c r="BE119" s="116"/>
      <c r="BF119" s="116"/>
      <c r="BG119" s="116"/>
      <c r="BH119" s="116"/>
      <c r="BI119" s="116"/>
      <c r="BJ119" s="116"/>
      <c r="BK119" s="116"/>
      <c r="BL119" s="116"/>
      <c r="BM119" s="116"/>
      <c r="BN119" s="116"/>
      <c r="BO119" s="116"/>
      <c r="BP119" s="116"/>
      <c r="BQ119" s="116"/>
      <c r="BR119" s="116"/>
      <c r="BS119" s="116"/>
      <c r="BT119" s="116"/>
      <c r="BU119" s="116"/>
      <c r="BV119" s="116"/>
      <c r="BW119" s="116"/>
      <c r="BX119" s="116"/>
      <c r="BY119" s="116"/>
      <c r="BZ119" s="116"/>
      <c r="CA119" s="116"/>
      <c r="CB119" s="116"/>
      <c r="CC119" s="116"/>
      <c r="CD119" s="116"/>
      <c r="CE119" s="116"/>
      <c r="CF119" s="116"/>
      <c r="CG119" s="116"/>
      <c r="CH119" s="116"/>
      <c r="CI119" s="116"/>
      <c r="CJ119" s="116"/>
      <c r="CK119" s="116"/>
      <c r="CL119" s="116"/>
      <c r="CM119" s="116"/>
      <c r="CN119" s="116"/>
      <c r="CO119" s="116"/>
      <c r="CP119" s="116"/>
      <c r="CQ119" s="116"/>
      <c r="CR119" s="116"/>
      <c r="CS119" s="116"/>
      <c r="CT119" s="116"/>
      <c r="CU119" s="116"/>
      <c r="CV119" s="116"/>
      <c r="CW119" s="116"/>
      <c r="CX119" s="116"/>
      <c r="CY119" s="116"/>
      <c r="CZ119" s="116"/>
      <c r="DA119" s="116"/>
      <c r="DB119" s="116"/>
      <c r="DC119" s="116"/>
      <c r="DD119" s="116"/>
      <c r="DE119" s="116"/>
      <c r="DF119" s="116"/>
      <c r="DG119" s="116"/>
      <c r="DH119" s="116"/>
      <c r="DI119" s="116"/>
      <c r="DJ119" s="116"/>
      <c r="DK119" s="116"/>
      <c r="DL119" s="116"/>
      <c r="DM119" s="116"/>
      <c r="DN119" s="116"/>
      <c r="DO119" s="116"/>
      <c r="DP119" s="116"/>
      <c r="DQ119" s="116"/>
      <c r="DR119" s="116"/>
      <c r="DS119" s="116"/>
      <c r="DT119" s="116"/>
      <c r="DU119" s="116"/>
      <c r="DV119" s="116"/>
      <c r="DW119" s="116"/>
      <c r="DX119" s="116"/>
      <c r="DY119" s="116"/>
      <c r="DZ119" s="116"/>
      <c r="EA119" s="116"/>
      <c r="EB119" s="116"/>
      <c r="EC119" s="116"/>
      <c r="ED119" s="116"/>
      <c r="EE119" s="116"/>
      <c r="EF119" s="116"/>
      <c r="EG119" s="116"/>
      <c r="EH119" s="116"/>
      <c r="EI119" s="116"/>
      <c r="EJ119" s="116"/>
      <c r="EK119" s="116"/>
      <c r="EL119" s="116"/>
      <c r="EM119" s="116"/>
      <c r="EN119" s="116"/>
      <c r="EO119" s="116"/>
      <c r="EP119" s="116"/>
      <c r="EQ119" s="116"/>
      <c r="ER119" s="116"/>
      <c r="ES119" s="116"/>
      <c r="ET119" s="116"/>
      <c r="EU119" s="116"/>
      <c r="EV119" s="116"/>
      <c r="EW119" s="116"/>
      <c r="EX119" s="116"/>
      <c r="EY119" s="116"/>
      <c r="EZ119" s="116"/>
      <c r="FA119" s="116"/>
      <c r="FB119" s="116"/>
      <c r="FC119" s="116"/>
      <c r="FD119" s="116"/>
      <c r="FE119" s="116"/>
      <c r="FF119" s="116"/>
      <c r="FG119" s="116"/>
      <c r="FH119" s="116"/>
      <c r="FI119" s="116"/>
      <c r="FJ119" s="116"/>
      <c r="FK119" s="116"/>
      <c r="FL119" s="116"/>
      <c r="FM119" s="116"/>
      <c r="FN119" s="116"/>
      <c r="FO119" s="116"/>
      <c r="FP119" s="116"/>
      <c r="FQ119" s="116"/>
      <c r="FR119" s="116"/>
      <c r="FS119" s="116"/>
      <c r="FT119" s="116"/>
      <c r="FU119" s="116"/>
      <c r="FV119" s="116"/>
      <c r="FW119" s="116"/>
      <c r="FX119" s="116"/>
      <c r="FY119" s="116"/>
      <c r="FZ119" s="116"/>
      <c r="GA119" s="116"/>
      <c r="GB119" s="116"/>
      <c r="GC119" s="116"/>
      <c r="GD119" s="116"/>
      <c r="GE119" s="116"/>
      <c r="GF119" s="116"/>
      <c r="GG119" s="116"/>
      <c r="GH119" s="116"/>
      <c r="GI119" s="116"/>
      <c r="GJ119" s="116"/>
      <c r="GK119" s="116"/>
      <c r="GL119" s="116"/>
      <c r="GM119" s="116"/>
      <c r="GN119" s="116"/>
      <c r="GO119" s="116"/>
      <c r="GP119" s="116"/>
      <c r="GQ119" s="116"/>
      <c r="GR119" s="116"/>
      <c r="GS119" s="116"/>
      <c r="GT119" s="116"/>
      <c r="GU119" s="116"/>
      <c r="GV119" s="116"/>
      <c r="GW119" s="116"/>
      <c r="GX119" s="116"/>
      <c r="GY119" s="116"/>
      <c r="GZ119" s="116"/>
      <c r="HA119" s="116"/>
      <c r="HB119" s="116"/>
      <c r="HC119" s="116"/>
      <c r="HD119" s="116"/>
      <c r="HE119" s="116"/>
      <c r="HF119" s="116"/>
      <c r="HG119" s="116"/>
      <c r="HH119" s="116"/>
      <c r="HI119" s="116"/>
      <c r="HJ119" s="116"/>
      <c r="HK119" s="116"/>
      <c r="HL119" s="116"/>
      <c r="HM119" s="116"/>
      <c r="HN119" s="116"/>
      <c r="HO119" s="116"/>
      <c r="HP119" s="116"/>
      <c r="HQ119" s="116"/>
      <c r="HR119" s="116"/>
      <c r="HS119" s="116"/>
      <c r="HT119" s="116"/>
      <c r="HU119" s="116"/>
      <c r="HV119" s="116"/>
      <c r="HW119" s="116"/>
      <c r="HX119" s="116"/>
      <c r="HY119" s="116"/>
      <c r="HZ119" s="116"/>
      <c r="IA119" s="116"/>
      <c r="IB119" s="116"/>
      <c r="IC119" s="116"/>
      <c r="ID119" s="116"/>
      <c r="IE119" s="116"/>
      <c r="IF119" s="116"/>
      <c r="IG119" s="116"/>
      <c r="IH119" s="116"/>
      <c r="II119" s="116"/>
      <c r="IJ119" s="116"/>
      <c r="IK119" s="116"/>
      <c r="IL119" s="116"/>
      <c r="IM119" s="116"/>
      <c r="IN119" s="116"/>
      <c r="IO119" s="116"/>
      <c r="IP119" s="116"/>
      <c r="IQ119" s="116"/>
      <c r="IR119" s="116"/>
      <c r="IS119" s="116"/>
      <c r="IT119" s="116"/>
      <c r="IU119" s="116"/>
      <c r="IV119" s="116"/>
      <c r="IW119" s="116"/>
      <c r="IX119" s="116"/>
      <c r="IY119" s="116"/>
      <c r="IZ119" s="116"/>
      <c r="JA119" s="116"/>
      <c r="JB119" s="116"/>
      <c r="JC119" s="116"/>
      <c r="JD119" s="116"/>
      <c r="JE119" s="116"/>
      <c r="JF119" s="116"/>
      <c r="JG119" s="116"/>
      <c r="JH119" s="116"/>
      <c r="JI119" s="116"/>
      <c r="JJ119" s="116"/>
      <c r="JK119" s="116"/>
      <c r="JL119" s="116"/>
      <c r="JM119" s="116"/>
      <c r="JN119" s="116"/>
      <c r="JO119" s="116"/>
      <c r="JP119" s="116"/>
      <c r="JQ119" s="116"/>
      <c r="JR119" s="116"/>
      <c r="JS119" s="116"/>
      <c r="JT119" s="116"/>
      <c r="JU119" s="116"/>
      <c r="JV119" s="116"/>
      <c r="JW119" s="116"/>
      <c r="JX119" s="116"/>
      <c r="JY119" s="116"/>
      <c r="JZ119" s="116"/>
      <c r="KA119" s="116"/>
      <c r="KB119" s="116"/>
      <c r="KC119" s="116"/>
      <c r="KD119" s="116"/>
      <c r="KE119" s="116"/>
      <c r="KF119" s="116"/>
      <c r="KG119" s="116"/>
      <c r="KH119" s="116"/>
      <c r="KI119" s="116"/>
      <c r="KJ119" s="116"/>
      <c r="KK119" s="116"/>
      <c r="KL119" s="116"/>
      <c r="KM119" s="116"/>
      <c r="KN119" s="116"/>
      <c r="KO119" s="116"/>
      <c r="KP119" s="116"/>
      <c r="KQ119" s="116"/>
      <c r="KR119" s="116"/>
      <c r="KS119" s="116"/>
      <c r="KT119" s="116"/>
      <c r="KU119" s="116"/>
      <c r="KV119" s="116"/>
      <c r="KW119" s="116"/>
      <c r="KX119" s="116"/>
      <c r="KY119" s="116"/>
      <c r="KZ119" s="116"/>
      <c r="LA119" s="116"/>
      <c r="LB119" s="116"/>
      <c r="LC119" s="116"/>
      <c r="LD119" s="116"/>
      <c r="LE119" s="116"/>
      <c r="LF119" s="116"/>
      <c r="LG119" s="116"/>
      <c r="LH119" s="116"/>
      <c r="LI119" s="116"/>
      <c r="LJ119" s="116"/>
      <c r="LK119" s="116"/>
      <c r="LL119" s="116"/>
      <c r="LM119" s="116"/>
      <c r="LN119" s="116"/>
      <c r="LO119" s="116"/>
      <c r="LP119" s="116"/>
      <c r="LQ119" s="116"/>
      <c r="LR119" s="116"/>
      <c r="LS119" s="116"/>
      <c r="LT119" s="116"/>
      <c r="LU119" s="116"/>
      <c r="LV119" s="116"/>
      <c r="LW119" s="116"/>
      <c r="LX119" s="116"/>
      <c r="LY119" s="116"/>
      <c r="LZ119" s="116"/>
      <c r="MA119" s="116"/>
      <c r="MB119" s="116"/>
      <c r="MC119" s="116"/>
      <c r="MD119" s="116"/>
      <c r="ME119" s="116"/>
      <c r="MF119" s="116"/>
      <c r="MG119" s="116"/>
      <c r="MH119" s="116"/>
      <c r="MI119" s="116"/>
      <c r="MJ119" s="116"/>
      <c r="MK119" s="116"/>
      <c r="ML119" s="116"/>
      <c r="MM119" s="116"/>
      <c r="MN119" s="116"/>
      <c r="MO119" s="116"/>
      <c r="MP119" s="116"/>
      <c r="MQ119" s="116"/>
      <c r="MR119" s="116"/>
      <c r="MS119" s="116"/>
      <c r="MT119" s="116"/>
      <c r="MU119" s="116"/>
      <c r="MV119" s="116"/>
      <c r="MW119" s="116"/>
      <c r="MX119" s="116"/>
      <c r="MY119" s="116"/>
      <c r="MZ119" s="116"/>
      <c r="NA119" s="116"/>
      <c r="NB119" s="116"/>
      <c r="NC119" s="116"/>
      <c r="ND119" s="116"/>
      <c r="NE119" s="116"/>
      <c r="NF119" s="116"/>
      <c r="NG119" s="116"/>
      <c r="NH119" s="116"/>
      <c r="NI119" s="116"/>
      <c r="NJ119" s="116"/>
      <c r="NK119" s="116"/>
      <c r="NL119" s="116"/>
      <c r="NM119" s="116"/>
      <c r="NN119" s="116"/>
      <c r="NO119" s="116"/>
      <c r="NP119" s="116"/>
      <c r="NQ119" s="116"/>
      <c r="NR119" s="116"/>
      <c r="NS119" s="116"/>
      <c r="NT119" s="116"/>
      <c r="NU119" s="116"/>
      <c r="NV119" s="116"/>
      <c r="NW119" s="116"/>
      <c r="NX119" s="116"/>
      <c r="NY119" s="116"/>
      <c r="NZ119" s="116"/>
      <c r="OA119" s="116"/>
      <c r="OB119" s="116"/>
      <c r="OC119" s="116"/>
    </row>
    <row r="120" spans="1:393" s="117" customFormat="1">
      <c r="A120" s="111">
        <v>50665</v>
      </c>
      <c r="B120" s="112" t="s">
        <v>1361</v>
      </c>
      <c r="C120" s="113">
        <v>3273521.13</v>
      </c>
      <c r="D120" s="114">
        <v>1.66876E-3</v>
      </c>
      <c r="E120" s="114">
        <v>1.62777E-3</v>
      </c>
      <c r="F120" s="115">
        <v>1.65339E-3</v>
      </c>
      <c r="G120" s="116"/>
      <c r="H120" s="116"/>
      <c r="I120" s="116"/>
      <c r="J120" s="116"/>
      <c r="K120" s="116"/>
      <c r="L120" s="116"/>
      <c r="M120" s="116"/>
      <c r="N120" s="116"/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  <c r="Z120" s="116"/>
      <c r="AA120" s="116"/>
      <c r="AB120" s="116"/>
      <c r="AC120" s="116"/>
      <c r="AD120" s="116"/>
      <c r="AE120" s="116"/>
      <c r="AF120" s="116"/>
      <c r="AG120" s="116"/>
      <c r="AH120" s="116"/>
      <c r="AI120" s="116"/>
      <c r="AJ120" s="116"/>
      <c r="AK120" s="116"/>
      <c r="AL120" s="116"/>
      <c r="AM120" s="116"/>
      <c r="AN120" s="116"/>
      <c r="AO120" s="116"/>
      <c r="AP120" s="116"/>
      <c r="AQ120" s="116"/>
      <c r="AR120" s="116"/>
      <c r="AS120" s="116"/>
      <c r="AT120" s="116"/>
      <c r="AU120" s="116"/>
      <c r="AV120" s="116"/>
      <c r="AW120" s="116"/>
      <c r="AX120" s="116"/>
      <c r="AY120" s="116"/>
      <c r="AZ120" s="116"/>
      <c r="BA120" s="116"/>
      <c r="BB120" s="116"/>
      <c r="BC120" s="116"/>
      <c r="BD120" s="116"/>
      <c r="BE120" s="116"/>
      <c r="BF120" s="116"/>
      <c r="BG120" s="116"/>
      <c r="BH120" s="116"/>
      <c r="BI120" s="116"/>
      <c r="BJ120" s="116"/>
      <c r="BK120" s="116"/>
      <c r="BL120" s="116"/>
      <c r="BM120" s="116"/>
      <c r="BN120" s="116"/>
      <c r="BO120" s="116"/>
      <c r="BP120" s="116"/>
      <c r="BQ120" s="116"/>
      <c r="BR120" s="116"/>
      <c r="BS120" s="116"/>
      <c r="BT120" s="116"/>
      <c r="BU120" s="116"/>
      <c r="BV120" s="116"/>
      <c r="BW120" s="116"/>
      <c r="BX120" s="116"/>
      <c r="BY120" s="116"/>
      <c r="BZ120" s="116"/>
      <c r="CA120" s="116"/>
      <c r="CB120" s="116"/>
      <c r="CC120" s="116"/>
      <c r="CD120" s="116"/>
      <c r="CE120" s="116"/>
      <c r="CF120" s="116"/>
      <c r="CG120" s="116"/>
      <c r="CH120" s="116"/>
      <c r="CI120" s="116"/>
      <c r="CJ120" s="116"/>
      <c r="CK120" s="116"/>
      <c r="CL120" s="116"/>
      <c r="CM120" s="116"/>
      <c r="CN120" s="116"/>
      <c r="CO120" s="116"/>
      <c r="CP120" s="116"/>
      <c r="CQ120" s="116"/>
      <c r="CR120" s="116"/>
      <c r="CS120" s="116"/>
      <c r="CT120" s="116"/>
      <c r="CU120" s="116"/>
      <c r="CV120" s="116"/>
      <c r="CW120" s="116"/>
      <c r="CX120" s="116"/>
      <c r="CY120" s="116"/>
      <c r="CZ120" s="116"/>
      <c r="DA120" s="116"/>
      <c r="DB120" s="116"/>
      <c r="DC120" s="116"/>
      <c r="DD120" s="116"/>
      <c r="DE120" s="116"/>
      <c r="DF120" s="116"/>
      <c r="DG120" s="116"/>
      <c r="DH120" s="116"/>
      <c r="DI120" s="116"/>
      <c r="DJ120" s="116"/>
      <c r="DK120" s="116"/>
      <c r="DL120" s="116"/>
      <c r="DM120" s="116"/>
      <c r="DN120" s="116"/>
      <c r="DO120" s="116"/>
      <c r="DP120" s="116"/>
      <c r="DQ120" s="116"/>
      <c r="DR120" s="116"/>
      <c r="DS120" s="116"/>
      <c r="DT120" s="116"/>
      <c r="DU120" s="116"/>
      <c r="DV120" s="116"/>
      <c r="DW120" s="116"/>
      <c r="DX120" s="116"/>
      <c r="DY120" s="116"/>
      <c r="DZ120" s="116"/>
      <c r="EA120" s="116"/>
      <c r="EB120" s="116"/>
      <c r="EC120" s="116"/>
      <c r="ED120" s="116"/>
      <c r="EE120" s="116"/>
      <c r="EF120" s="116"/>
      <c r="EG120" s="116"/>
      <c r="EH120" s="116"/>
      <c r="EI120" s="116"/>
      <c r="EJ120" s="116"/>
      <c r="EK120" s="116"/>
      <c r="EL120" s="116"/>
      <c r="EM120" s="116"/>
      <c r="EN120" s="116"/>
      <c r="EO120" s="116"/>
      <c r="EP120" s="116"/>
      <c r="EQ120" s="116"/>
      <c r="ER120" s="116"/>
      <c r="ES120" s="116"/>
      <c r="ET120" s="116"/>
      <c r="EU120" s="116"/>
      <c r="EV120" s="116"/>
      <c r="EW120" s="116"/>
      <c r="EX120" s="116"/>
      <c r="EY120" s="116"/>
      <c r="EZ120" s="116"/>
      <c r="FA120" s="116"/>
      <c r="FB120" s="116"/>
      <c r="FC120" s="116"/>
      <c r="FD120" s="116"/>
      <c r="FE120" s="116"/>
      <c r="FF120" s="116"/>
      <c r="FG120" s="116"/>
      <c r="FH120" s="116"/>
      <c r="FI120" s="116"/>
      <c r="FJ120" s="116"/>
      <c r="FK120" s="116"/>
      <c r="FL120" s="116"/>
      <c r="FM120" s="116"/>
      <c r="FN120" s="116"/>
      <c r="FO120" s="116"/>
      <c r="FP120" s="116"/>
      <c r="FQ120" s="116"/>
      <c r="FR120" s="116"/>
      <c r="FS120" s="116"/>
      <c r="FT120" s="116"/>
      <c r="FU120" s="116"/>
      <c r="FV120" s="116"/>
      <c r="FW120" s="116"/>
      <c r="FX120" s="116"/>
      <c r="FY120" s="116"/>
      <c r="FZ120" s="116"/>
      <c r="GA120" s="116"/>
      <c r="GB120" s="116"/>
      <c r="GC120" s="116"/>
      <c r="GD120" s="116"/>
      <c r="GE120" s="116"/>
      <c r="GF120" s="116"/>
      <c r="GG120" s="116"/>
      <c r="GH120" s="116"/>
      <c r="GI120" s="116"/>
      <c r="GJ120" s="116"/>
      <c r="GK120" s="116"/>
      <c r="GL120" s="116"/>
      <c r="GM120" s="116"/>
      <c r="GN120" s="116"/>
      <c r="GO120" s="116"/>
      <c r="GP120" s="116"/>
      <c r="GQ120" s="116"/>
      <c r="GR120" s="116"/>
      <c r="GS120" s="116"/>
      <c r="GT120" s="116"/>
      <c r="GU120" s="116"/>
      <c r="GV120" s="116"/>
      <c r="GW120" s="116"/>
      <c r="GX120" s="116"/>
      <c r="GY120" s="116"/>
      <c r="GZ120" s="116"/>
      <c r="HA120" s="116"/>
      <c r="HB120" s="116"/>
      <c r="HC120" s="116"/>
      <c r="HD120" s="116"/>
      <c r="HE120" s="116"/>
      <c r="HF120" s="116"/>
      <c r="HG120" s="116"/>
      <c r="HH120" s="116"/>
      <c r="HI120" s="116"/>
      <c r="HJ120" s="116"/>
      <c r="HK120" s="116"/>
      <c r="HL120" s="116"/>
      <c r="HM120" s="116"/>
      <c r="HN120" s="116"/>
      <c r="HO120" s="116"/>
      <c r="HP120" s="116"/>
      <c r="HQ120" s="116"/>
      <c r="HR120" s="116"/>
      <c r="HS120" s="116"/>
      <c r="HT120" s="116"/>
      <c r="HU120" s="116"/>
      <c r="HV120" s="116"/>
      <c r="HW120" s="116"/>
      <c r="HX120" s="116"/>
      <c r="HY120" s="116"/>
      <c r="HZ120" s="116"/>
      <c r="IA120" s="116"/>
      <c r="IB120" s="116"/>
      <c r="IC120" s="116"/>
      <c r="ID120" s="116"/>
      <c r="IE120" s="116"/>
      <c r="IF120" s="116"/>
      <c r="IG120" s="116"/>
      <c r="IH120" s="116"/>
      <c r="II120" s="116"/>
      <c r="IJ120" s="116"/>
      <c r="IK120" s="116"/>
      <c r="IL120" s="116"/>
      <c r="IM120" s="116"/>
      <c r="IN120" s="116"/>
      <c r="IO120" s="116"/>
      <c r="IP120" s="116"/>
      <c r="IQ120" s="116"/>
      <c r="IR120" s="116"/>
      <c r="IS120" s="116"/>
      <c r="IT120" s="116"/>
      <c r="IU120" s="116"/>
      <c r="IV120" s="116"/>
      <c r="IW120" s="116"/>
      <c r="IX120" s="116"/>
      <c r="IY120" s="116"/>
      <c r="IZ120" s="116"/>
      <c r="JA120" s="116"/>
      <c r="JB120" s="116"/>
      <c r="JC120" s="116"/>
      <c r="JD120" s="116"/>
      <c r="JE120" s="116"/>
      <c r="JF120" s="116"/>
      <c r="JG120" s="116"/>
      <c r="JH120" s="116"/>
      <c r="JI120" s="116"/>
      <c r="JJ120" s="116"/>
      <c r="JK120" s="116"/>
      <c r="JL120" s="116"/>
      <c r="JM120" s="116"/>
      <c r="JN120" s="116"/>
      <c r="JO120" s="116"/>
      <c r="JP120" s="116"/>
      <c r="JQ120" s="116"/>
      <c r="JR120" s="116"/>
      <c r="JS120" s="116"/>
      <c r="JT120" s="116"/>
      <c r="JU120" s="116"/>
      <c r="JV120" s="116"/>
      <c r="JW120" s="116"/>
      <c r="JX120" s="116"/>
      <c r="JY120" s="116"/>
      <c r="JZ120" s="116"/>
      <c r="KA120" s="116"/>
      <c r="KB120" s="116"/>
      <c r="KC120" s="116"/>
      <c r="KD120" s="116"/>
      <c r="KE120" s="116"/>
      <c r="KF120" s="116"/>
      <c r="KG120" s="116"/>
      <c r="KH120" s="116"/>
      <c r="KI120" s="116"/>
      <c r="KJ120" s="116"/>
      <c r="KK120" s="116"/>
      <c r="KL120" s="116"/>
      <c r="KM120" s="116"/>
      <c r="KN120" s="116"/>
      <c r="KO120" s="116"/>
      <c r="KP120" s="116"/>
      <c r="KQ120" s="116"/>
      <c r="KR120" s="116"/>
      <c r="KS120" s="116"/>
      <c r="KT120" s="116"/>
      <c r="KU120" s="116"/>
      <c r="KV120" s="116"/>
      <c r="KW120" s="116"/>
      <c r="KX120" s="116"/>
      <c r="KY120" s="116"/>
      <c r="KZ120" s="116"/>
      <c r="LA120" s="116"/>
      <c r="LB120" s="116"/>
      <c r="LC120" s="116"/>
      <c r="LD120" s="116"/>
      <c r="LE120" s="116"/>
      <c r="LF120" s="116"/>
      <c r="LG120" s="116"/>
      <c r="LH120" s="116"/>
      <c r="LI120" s="116"/>
      <c r="LJ120" s="116"/>
      <c r="LK120" s="116"/>
      <c r="LL120" s="116"/>
      <c r="LM120" s="116"/>
      <c r="LN120" s="116"/>
      <c r="LO120" s="116"/>
      <c r="LP120" s="116"/>
      <c r="LQ120" s="116"/>
      <c r="LR120" s="116"/>
      <c r="LS120" s="116"/>
      <c r="LT120" s="116"/>
      <c r="LU120" s="116"/>
      <c r="LV120" s="116"/>
      <c r="LW120" s="116"/>
      <c r="LX120" s="116"/>
      <c r="LY120" s="116"/>
      <c r="LZ120" s="116"/>
      <c r="MA120" s="116"/>
      <c r="MB120" s="116"/>
      <c r="MC120" s="116"/>
      <c r="MD120" s="116"/>
      <c r="ME120" s="116"/>
      <c r="MF120" s="116"/>
      <c r="MG120" s="116"/>
      <c r="MH120" s="116"/>
      <c r="MI120" s="116"/>
      <c r="MJ120" s="116"/>
      <c r="MK120" s="116"/>
      <c r="ML120" s="116"/>
      <c r="MM120" s="116"/>
      <c r="MN120" s="116"/>
      <c r="MO120" s="116"/>
      <c r="MP120" s="116"/>
      <c r="MQ120" s="116"/>
      <c r="MR120" s="116"/>
      <c r="MS120" s="116"/>
      <c r="MT120" s="116"/>
      <c r="MU120" s="116"/>
      <c r="MV120" s="116"/>
      <c r="MW120" s="116"/>
      <c r="MX120" s="116"/>
      <c r="MY120" s="116"/>
      <c r="MZ120" s="116"/>
      <c r="NA120" s="116"/>
      <c r="NB120" s="116"/>
      <c r="NC120" s="116"/>
      <c r="ND120" s="116"/>
      <c r="NE120" s="116"/>
      <c r="NF120" s="116"/>
      <c r="NG120" s="116"/>
      <c r="NH120" s="116"/>
      <c r="NI120" s="116"/>
      <c r="NJ120" s="116"/>
      <c r="NK120" s="116"/>
      <c r="NL120" s="116"/>
      <c r="NM120" s="116"/>
      <c r="NN120" s="116"/>
      <c r="NO120" s="116"/>
      <c r="NP120" s="116"/>
      <c r="NQ120" s="116"/>
      <c r="NR120" s="116"/>
      <c r="NS120" s="116"/>
      <c r="NT120" s="116"/>
      <c r="NU120" s="116"/>
      <c r="NV120" s="116"/>
      <c r="NW120" s="116"/>
      <c r="NX120" s="116"/>
      <c r="NY120" s="116"/>
      <c r="NZ120" s="116"/>
      <c r="OA120" s="116"/>
      <c r="OB120" s="116"/>
      <c r="OC120" s="116"/>
    </row>
    <row r="121" spans="1:393" s="117" customFormat="1">
      <c r="A121" s="111">
        <v>50670</v>
      </c>
      <c r="B121" s="112" t="s">
        <v>1362</v>
      </c>
      <c r="C121" s="113">
        <v>29420523.699999999</v>
      </c>
      <c r="D121" s="114">
        <v>1.499784E-2</v>
      </c>
      <c r="E121" s="114">
        <v>1.462947E-2</v>
      </c>
      <c r="F121" s="115">
        <v>1.48597E-2</v>
      </c>
      <c r="G121" s="116"/>
      <c r="H121" s="116"/>
      <c r="I121" s="116"/>
      <c r="J121" s="116"/>
      <c r="K121" s="116"/>
      <c r="L121" s="116"/>
      <c r="M121" s="116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/>
      <c r="X121" s="116"/>
      <c r="Y121" s="116"/>
      <c r="Z121" s="116"/>
      <c r="AA121" s="116"/>
      <c r="AB121" s="116"/>
      <c r="AC121" s="116"/>
      <c r="AD121" s="116"/>
      <c r="AE121" s="116"/>
      <c r="AF121" s="116"/>
      <c r="AG121" s="116"/>
      <c r="AH121" s="116"/>
      <c r="AI121" s="116"/>
      <c r="AJ121" s="116"/>
      <c r="AK121" s="116"/>
      <c r="AL121" s="116"/>
      <c r="AM121" s="116"/>
      <c r="AN121" s="116"/>
      <c r="AO121" s="116"/>
      <c r="AP121" s="116"/>
      <c r="AQ121" s="116"/>
      <c r="AR121" s="116"/>
      <c r="AS121" s="116"/>
      <c r="AT121" s="116"/>
      <c r="AU121" s="116"/>
      <c r="AV121" s="116"/>
      <c r="AW121" s="116"/>
      <c r="AX121" s="116"/>
      <c r="AY121" s="116"/>
      <c r="AZ121" s="116"/>
      <c r="BA121" s="116"/>
      <c r="BB121" s="116"/>
      <c r="BC121" s="116"/>
      <c r="BD121" s="116"/>
      <c r="BE121" s="116"/>
      <c r="BF121" s="116"/>
      <c r="BG121" s="116"/>
      <c r="BH121" s="116"/>
      <c r="BI121" s="116"/>
      <c r="BJ121" s="116"/>
      <c r="BK121" s="116"/>
      <c r="BL121" s="116"/>
      <c r="BM121" s="116"/>
      <c r="BN121" s="116"/>
      <c r="BO121" s="116"/>
      <c r="BP121" s="116"/>
      <c r="BQ121" s="116"/>
      <c r="BR121" s="116"/>
      <c r="BS121" s="116"/>
      <c r="BT121" s="116"/>
      <c r="BU121" s="116"/>
      <c r="BV121" s="116"/>
      <c r="BW121" s="116"/>
      <c r="BX121" s="116"/>
      <c r="BY121" s="116"/>
      <c r="BZ121" s="116"/>
      <c r="CA121" s="116"/>
      <c r="CB121" s="116"/>
      <c r="CC121" s="116"/>
      <c r="CD121" s="116"/>
      <c r="CE121" s="116"/>
      <c r="CF121" s="116"/>
      <c r="CG121" s="116"/>
      <c r="CH121" s="116"/>
      <c r="CI121" s="116"/>
      <c r="CJ121" s="116"/>
      <c r="CK121" s="116"/>
      <c r="CL121" s="116"/>
      <c r="CM121" s="116"/>
      <c r="CN121" s="116"/>
      <c r="CO121" s="116"/>
      <c r="CP121" s="116"/>
      <c r="CQ121" s="116"/>
      <c r="CR121" s="116"/>
      <c r="CS121" s="116"/>
      <c r="CT121" s="116"/>
      <c r="CU121" s="116"/>
      <c r="CV121" s="116"/>
      <c r="CW121" s="116"/>
      <c r="CX121" s="116"/>
      <c r="CY121" s="116"/>
      <c r="CZ121" s="116"/>
      <c r="DA121" s="116"/>
      <c r="DB121" s="116"/>
      <c r="DC121" s="116"/>
      <c r="DD121" s="116"/>
      <c r="DE121" s="116"/>
      <c r="DF121" s="116"/>
      <c r="DG121" s="116"/>
      <c r="DH121" s="116"/>
      <c r="DI121" s="116"/>
      <c r="DJ121" s="116"/>
      <c r="DK121" s="116"/>
      <c r="DL121" s="116"/>
      <c r="DM121" s="116"/>
      <c r="DN121" s="116"/>
      <c r="DO121" s="116"/>
      <c r="DP121" s="116"/>
      <c r="DQ121" s="116"/>
      <c r="DR121" s="116"/>
      <c r="DS121" s="116"/>
      <c r="DT121" s="116"/>
      <c r="DU121" s="116"/>
      <c r="DV121" s="116"/>
      <c r="DW121" s="116"/>
      <c r="DX121" s="116"/>
      <c r="DY121" s="116"/>
      <c r="DZ121" s="116"/>
      <c r="EA121" s="116"/>
      <c r="EB121" s="116"/>
      <c r="EC121" s="116"/>
      <c r="ED121" s="116"/>
      <c r="EE121" s="116"/>
      <c r="EF121" s="116"/>
      <c r="EG121" s="116"/>
      <c r="EH121" s="116"/>
      <c r="EI121" s="116"/>
      <c r="EJ121" s="116"/>
      <c r="EK121" s="116"/>
      <c r="EL121" s="116"/>
      <c r="EM121" s="116"/>
      <c r="EN121" s="116"/>
      <c r="EO121" s="116"/>
      <c r="EP121" s="116"/>
      <c r="EQ121" s="116"/>
      <c r="ER121" s="116"/>
      <c r="ES121" s="116"/>
      <c r="ET121" s="116"/>
      <c r="EU121" s="116"/>
      <c r="EV121" s="116"/>
      <c r="EW121" s="116"/>
      <c r="EX121" s="116"/>
      <c r="EY121" s="116"/>
      <c r="EZ121" s="116"/>
      <c r="FA121" s="116"/>
      <c r="FB121" s="116"/>
      <c r="FC121" s="116"/>
      <c r="FD121" s="116"/>
      <c r="FE121" s="116"/>
      <c r="FF121" s="116"/>
      <c r="FG121" s="116"/>
      <c r="FH121" s="116"/>
      <c r="FI121" s="116"/>
      <c r="FJ121" s="116"/>
      <c r="FK121" s="116"/>
      <c r="FL121" s="116"/>
      <c r="FM121" s="116"/>
      <c r="FN121" s="116"/>
      <c r="FO121" s="116"/>
      <c r="FP121" s="116"/>
      <c r="FQ121" s="116"/>
      <c r="FR121" s="116"/>
      <c r="FS121" s="116"/>
      <c r="FT121" s="116"/>
      <c r="FU121" s="116"/>
      <c r="FV121" s="116"/>
      <c r="FW121" s="116"/>
      <c r="FX121" s="116"/>
      <c r="FY121" s="116"/>
      <c r="FZ121" s="116"/>
      <c r="GA121" s="116"/>
      <c r="GB121" s="116"/>
      <c r="GC121" s="116"/>
      <c r="GD121" s="116"/>
      <c r="GE121" s="116"/>
      <c r="GF121" s="116"/>
      <c r="GG121" s="116"/>
      <c r="GH121" s="116"/>
      <c r="GI121" s="116"/>
      <c r="GJ121" s="116"/>
      <c r="GK121" s="116"/>
      <c r="GL121" s="116"/>
      <c r="GM121" s="116"/>
      <c r="GN121" s="116"/>
      <c r="GO121" s="116"/>
      <c r="GP121" s="116"/>
      <c r="GQ121" s="116"/>
      <c r="GR121" s="116"/>
      <c r="GS121" s="116"/>
      <c r="GT121" s="116"/>
      <c r="GU121" s="116"/>
      <c r="GV121" s="116"/>
      <c r="GW121" s="116"/>
      <c r="GX121" s="116"/>
      <c r="GY121" s="116"/>
      <c r="GZ121" s="116"/>
      <c r="HA121" s="116"/>
      <c r="HB121" s="116"/>
      <c r="HC121" s="116"/>
      <c r="HD121" s="116"/>
      <c r="HE121" s="116"/>
      <c r="HF121" s="116"/>
      <c r="HG121" s="116"/>
      <c r="HH121" s="116"/>
      <c r="HI121" s="116"/>
      <c r="HJ121" s="116"/>
      <c r="HK121" s="116"/>
      <c r="HL121" s="116"/>
      <c r="HM121" s="116"/>
      <c r="HN121" s="116"/>
      <c r="HO121" s="116"/>
      <c r="HP121" s="116"/>
      <c r="HQ121" s="116"/>
      <c r="HR121" s="116"/>
      <c r="HS121" s="116"/>
      <c r="HT121" s="116"/>
      <c r="HU121" s="116"/>
      <c r="HV121" s="116"/>
      <c r="HW121" s="116"/>
      <c r="HX121" s="116"/>
      <c r="HY121" s="116"/>
      <c r="HZ121" s="116"/>
      <c r="IA121" s="116"/>
      <c r="IB121" s="116"/>
      <c r="IC121" s="116"/>
      <c r="ID121" s="116"/>
      <c r="IE121" s="116"/>
      <c r="IF121" s="116"/>
      <c r="IG121" s="116"/>
      <c r="IH121" s="116"/>
      <c r="II121" s="116"/>
      <c r="IJ121" s="116"/>
      <c r="IK121" s="116"/>
      <c r="IL121" s="116"/>
      <c r="IM121" s="116"/>
      <c r="IN121" s="116"/>
      <c r="IO121" s="116"/>
      <c r="IP121" s="116"/>
      <c r="IQ121" s="116"/>
      <c r="IR121" s="116"/>
      <c r="IS121" s="116"/>
      <c r="IT121" s="116"/>
      <c r="IU121" s="116"/>
      <c r="IV121" s="116"/>
      <c r="IW121" s="116"/>
      <c r="IX121" s="116"/>
      <c r="IY121" s="116"/>
      <c r="IZ121" s="116"/>
      <c r="JA121" s="116"/>
      <c r="JB121" s="116"/>
      <c r="JC121" s="116"/>
      <c r="JD121" s="116"/>
      <c r="JE121" s="116"/>
      <c r="JF121" s="116"/>
      <c r="JG121" s="116"/>
      <c r="JH121" s="116"/>
      <c r="JI121" s="116"/>
      <c r="JJ121" s="116"/>
      <c r="JK121" s="116"/>
      <c r="JL121" s="116"/>
      <c r="JM121" s="116"/>
      <c r="JN121" s="116"/>
      <c r="JO121" s="116"/>
      <c r="JP121" s="116"/>
      <c r="JQ121" s="116"/>
      <c r="JR121" s="116"/>
      <c r="JS121" s="116"/>
      <c r="JT121" s="116"/>
      <c r="JU121" s="116"/>
      <c r="JV121" s="116"/>
      <c r="JW121" s="116"/>
      <c r="JX121" s="116"/>
      <c r="JY121" s="116"/>
      <c r="JZ121" s="116"/>
      <c r="KA121" s="116"/>
      <c r="KB121" s="116"/>
      <c r="KC121" s="116"/>
      <c r="KD121" s="116"/>
      <c r="KE121" s="116"/>
      <c r="KF121" s="116"/>
      <c r="KG121" s="116"/>
      <c r="KH121" s="116"/>
      <c r="KI121" s="116"/>
      <c r="KJ121" s="116"/>
      <c r="KK121" s="116"/>
      <c r="KL121" s="116"/>
      <c r="KM121" s="116"/>
      <c r="KN121" s="116"/>
      <c r="KO121" s="116"/>
      <c r="KP121" s="116"/>
      <c r="KQ121" s="116"/>
      <c r="KR121" s="116"/>
      <c r="KS121" s="116"/>
      <c r="KT121" s="116"/>
      <c r="KU121" s="116"/>
      <c r="KV121" s="116"/>
      <c r="KW121" s="116"/>
      <c r="KX121" s="116"/>
      <c r="KY121" s="116"/>
      <c r="KZ121" s="116"/>
      <c r="LA121" s="116"/>
      <c r="LB121" s="116"/>
      <c r="LC121" s="116"/>
      <c r="LD121" s="116"/>
      <c r="LE121" s="116"/>
      <c r="LF121" s="116"/>
      <c r="LG121" s="116"/>
      <c r="LH121" s="116"/>
      <c r="LI121" s="116"/>
      <c r="LJ121" s="116"/>
      <c r="LK121" s="116"/>
      <c r="LL121" s="116"/>
      <c r="LM121" s="116"/>
      <c r="LN121" s="116"/>
      <c r="LO121" s="116"/>
      <c r="LP121" s="116"/>
      <c r="LQ121" s="116"/>
      <c r="LR121" s="116"/>
      <c r="LS121" s="116"/>
      <c r="LT121" s="116"/>
      <c r="LU121" s="116"/>
      <c r="LV121" s="116"/>
      <c r="LW121" s="116"/>
      <c r="LX121" s="116"/>
      <c r="LY121" s="116"/>
      <c r="LZ121" s="116"/>
      <c r="MA121" s="116"/>
      <c r="MB121" s="116"/>
      <c r="MC121" s="116"/>
      <c r="MD121" s="116"/>
      <c r="ME121" s="116"/>
      <c r="MF121" s="116"/>
      <c r="MG121" s="116"/>
      <c r="MH121" s="116"/>
      <c r="MI121" s="116"/>
      <c r="MJ121" s="116"/>
      <c r="MK121" s="116"/>
      <c r="ML121" s="116"/>
      <c r="MM121" s="116"/>
      <c r="MN121" s="116"/>
      <c r="MO121" s="116"/>
      <c r="MP121" s="116"/>
      <c r="MQ121" s="116"/>
      <c r="MR121" s="116"/>
      <c r="MS121" s="116"/>
      <c r="MT121" s="116"/>
      <c r="MU121" s="116"/>
      <c r="MV121" s="116"/>
      <c r="MW121" s="116"/>
      <c r="MX121" s="116"/>
      <c r="MY121" s="116"/>
      <c r="MZ121" s="116"/>
      <c r="NA121" s="116"/>
      <c r="NB121" s="116"/>
      <c r="NC121" s="116"/>
      <c r="ND121" s="116"/>
      <c r="NE121" s="116"/>
      <c r="NF121" s="116"/>
      <c r="NG121" s="116"/>
      <c r="NH121" s="116"/>
      <c r="NI121" s="116"/>
      <c r="NJ121" s="116"/>
      <c r="NK121" s="116"/>
      <c r="NL121" s="116"/>
      <c r="NM121" s="116"/>
      <c r="NN121" s="116"/>
      <c r="NO121" s="116"/>
      <c r="NP121" s="116"/>
      <c r="NQ121" s="116"/>
      <c r="NR121" s="116"/>
      <c r="NS121" s="116"/>
      <c r="NT121" s="116"/>
      <c r="NU121" s="116"/>
      <c r="NV121" s="116"/>
      <c r="NW121" s="116"/>
      <c r="NX121" s="116"/>
      <c r="NY121" s="116"/>
      <c r="NZ121" s="116"/>
      <c r="OA121" s="116"/>
      <c r="OB121" s="116"/>
      <c r="OC121" s="116"/>
    </row>
    <row r="122" spans="1:393" s="117" customFormat="1">
      <c r="A122" s="111">
        <v>50850</v>
      </c>
      <c r="B122" s="112" t="s">
        <v>1363</v>
      </c>
      <c r="C122" s="113">
        <v>1360236.4</v>
      </c>
      <c r="D122" s="114">
        <v>6.9340999999999999E-4</v>
      </c>
      <c r="E122" s="114">
        <v>6.7637999999999997E-4</v>
      </c>
      <c r="F122" s="115">
        <v>6.8701999999999999E-4</v>
      </c>
      <c r="G122" s="116"/>
      <c r="H122" s="116"/>
      <c r="I122" s="116"/>
      <c r="J122" s="116"/>
      <c r="K122" s="116"/>
      <c r="L122" s="116"/>
      <c r="M122" s="116"/>
      <c r="N122" s="116"/>
      <c r="O122" s="116"/>
      <c r="P122" s="116"/>
      <c r="Q122" s="116"/>
      <c r="R122" s="116"/>
      <c r="S122" s="116"/>
      <c r="T122" s="116"/>
      <c r="U122" s="116"/>
      <c r="V122" s="116"/>
      <c r="W122" s="116"/>
      <c r="X122" s="116"/>
      <c r="Y122" s="116"/>
      <c r="Z122" s="116"/>
      <c r="AA122" s="116"/>
      <c r="AB122" s="116"/>
      <c r="AC122" s="116"/>
      <c r="AD122" s="116"/>
      <c r="AE122" s="116"/>
      <c r="AF122" s="116"/>
      <c r="AG122" s="116"/>
      <c r="AH122" s="116"/>
      <c r="AI122" s="116"/>
      <c r="AJ122" s="116"/>
      <c r="AK122" s="116"/>
      <c r="AL122" s="116"/>
      <c r="AM122" s="116"/>
      <c r="AN122" s="116"/>
      <c r="AO122" s="116"/>
      <c r="AP122" s="116"/>
      <c r="AQ122" s="116"/>
      <c r="AR122" s="116"/>
      <c r="AS122" s="116"/>
      <c r="AT122" s="116"/>
      <c r="AU122" s="116"/>
      <c r="AV122" s="116"/>
      <c r="AW122" s="116"/>
      <c r="AX122" s="116"/>
      <c r="AY122" s="116"/>
      <c r="AZ122" s="116"/>
      <c r="BA122" s="116"/>
      <c r="BB122" s="116"/>
      <c r="BC122" s="116"/>
      <c r="BD122" s="116"/>
      <c r="BE122" s="116"/>
      <c r="BF122" s="116"/>
      <c r="BG122" s="116"/>
      <c r="BH122" s="116"/>
      <c r="BI122" s="116"/>
      <c r="BJ122" s="116"/>
      <c r="BK122" s="116"/>
      <c r="BL122" s="116"/>
      <c r="BM122" s="116"/>
      <c r="BN122" s="116"/>
      <c r="BO122" s="116"/>
      <c r="BP122" s="116"/>
      <c r="BQ122" s="116"/>
      <c r="BR122" s="116"/>
      <c r="BS122" s="116"/>
      <c r="BT122" s="116"/>
      <c r="BU122" s="116"/>
      <c r="BV122" s="116"/>
      <c r="BW122" s="116"/>
      <c r="BX122" s="116"/>
      <c r="BY122" s="116"/>
      <c r="BZ122" s="116"/>
      <c r="CA122" s="116"/>
      <c r="CB122" s="116"/>
      <c r="CC122" s="116"/>
      <c r="CD122" s="116"/>
      <c r="CE122" s="116"/>
      <c r="CF122" s="116"/>
      <c r="CG122" s="116"/>
      <c r="CH122" s="116"/>
      <c r="CI122" s="116"/>
      <c r="CJ122" s="116"/>
      <c r="CK122" s="116"/>
      <c r="CL122" s="116"/>
      <c r="CM122" s="116"/>
      <c r="CN122" s="116"/>
      <c r="CO122" s="116"/>
      <c r="CP122" s="116"/>
      <c r="CQ122" s="116"/>
      <c r="CR122" s="116"/>
      <c r="CS122" s="116"/>
      <c r="CT122" s="116"/>
      <c r="CU122" s="116"/>
      <c r="CV122" s="116"/>
      <c r="CW122" s="116"/>
      <c r="CX122" s="116"/>
      <c r="CY122" s="116"/>
      <c r="CZ122" s="116"/>
      <c r="DA122" s="116"/>
      <c r="DB122" s="116"/>
      <c r="DC122" s="116"/>
      <c r="DD122" s="116"/>
      <c r="DE122" s="116"/>
      <c r="DF122" s="116"/>
      <c r="DG122" s="116"/>
      <c r="DH122" s="116"/>
      <c r="DI122" s="116"/>
      <c r="DJ122" s="116"/>
      <c r="DK122" s="116"/>
      <c r="DL122" s="116"/>
      <c r="DM122" s="116"/>
      <c r="DN122" s="116"/>
      <c r="DO122" s="116"/>
      <c r="DP122" s="116"/>
      <c r="DQ122" s="116"/>
      <c r="DR122" s="116"/>
      <c r="DS122" s="116"/>
      <c r="DT122" s="116"/>
      <c r="DU122" s="116"/>
      <c r="DV122" s="116"/>
      <c r="DW122" s="116"/>
      <c r="DX122" s="116"/>
      <c r="DY122" s="116"/>
      <c r="DZ122" s="116"/>
      <c r="EA122" s="116"/>
      <c r="EB122" s="116"/>
      <c r="EC122" s="116"/>
      <c r="ED122" s="116"/>
      <c r="EE122" s="116"/>
      <c r="EF122" s="116"/>
      <c r="EG122" s="116"/>
      <c r="EH122" s="116"/>
      <c r="EI122" s="116"/>
      <c r="EJ122" s="116"/>
      <c r="EK122" s="116"/>
      <c r="EL122" s="116"/>
      <c r="EM122" s="116"/>
      <c r="EN122" s="116"/>
      <c r="EO122" s="116"/>
      <c r="EP122" s="116"/>
      <c r="EQ122" s="116"/>
      <c r="ER122" s="116"/>
      <c r="ES122" s="116"/>
      <c r="ET122" s="116"/>
      <c r="EU122" s="116"/>
      <c r="EV122" s="116"/>
      <c r="EW122" s="116"/>
      <c r="EX122" s="116"/>
      <c r="EY122" s="116"/>
      <c r="EZ122" s="116"/>
      <c r="FA122" s="116"/>
      <c r="FB122" s="116"/>
      <c r="FC122" s="116"/>
      <c r="FD122" s="116"/>
      <c r="FE122" s="116"/>
      <c r="FF122" s="116"/>
      <c r="FG122" s="116"/>
      <c r="FH122" s="116"/>
      <c r="FI122" s="116"/>
      <c r="FJ122" s="116"/>
      <c r="FK122" s="116"/>
      <c r="FL122" s="116"/>
      <c r="FM122" s="116"/>
      <c r="FN122" s="116"/>
      <c r="FO122" s="116"/>
      <c r="FP122" s="116"/>
      <c r="FQ122" s="116"/>
      <c r="FR122" s="116"/>
      <c r="FS122" s="116"/>
      <c r="FT122" s="116"/>
      <c r="FU122" s="116"/>
      <c r="FV122" s="116"/>
      <c r="FW122" s="116"/>
      <c r="FX122" s="116"/>
      <c r="FY122" s="116"/>
      <c r="FZ122" s="116"/>
      <c r="GA122" s="116"/>
      <c r="GB122" s="116"/>
      <c r="GC122" s="116"/>
      <c r="GD122" s="116"/>
      <c r="GE122" s="116"/>
      <c r="GF122" s="116"/>
      <c r="GG122" s="116"/>
      <c r="GH122" s="116"/>
      <c r="GI122" s="116"/>
      <c r="GJ122" s="116"/>
      <c r="GK122" s="116"/>
      <c r="GL122" s="116"/>
      <c r="GM122" s="116"/>
      <c r="GN122" s="116"/>
      <c r="GO122" s="116"/>
      <c r="GP122" s="116"/>
      <c r="GQ122" s="116"/>
      <c r="GR122" s="116"/>
      <c r="GS122" s="116"/>
      <c r="GT122" s="116"/>
      <c r="GU122" s="116"/>
      <c r="GV122" s="116"/>
      <c r="GW122" s="116"/>
      <c r="GX122" s="116"/>
      <c r="GY122" s="116"/>
      <c r="GZ122" s="116"/>
      <c r="HA122" s="116"/>
      <c r="HB122" s="116"/>
      <c r="HC122" s="116"/>
      <c r="HD122" s="116"/>
      <c r="HE122" s="116"/>
      <c r="HF122" s="116"/>
      <c r="HG122" s="116"/>
      <c r="HH122" s="116"/>
      <c r="HI122" s="116"/>
      <c r="HJ122" s="116"/>
      <c r="HK122" s="116"/>
      <c r="HL122" s="116"/>
      <c r="HM122" s="116"/>
      <c r="HN122" s="116"/>
      <c r="HO122" s="116"/>
      <c r="HP122" s="116"/>
      <c r="HQ122" s="116"/>
      <c r="HR122" s="116"/>
      <c r="HS122" s="116"/>
      <c r="HT122" s="116"/>
      <c r="HU122" s="116"/>
      <c r="HV122" s="116"/>
      <c r="HW122" s="116"/>
      <c r="HX122" s="116"/>
      <c r="HY122" s="116"/>
      <c r="HZ122" s="116"/>
      <c r="IA122" s="116"/>
      <c r="IB122" s="116"/>
      <c r="IC122" s="116"/>
      <c r="ID122" s="116"/>
      <c r="IE122" s="116"/>
      <c r="IF122" s="116"/>
      <c r="IG122" s="116"/>
      <c r="IH122" s="116"/>
      <c r="II122" s="116"/>
      <c r="IJ122" s="116"/>
      <c r="IK122" s="116"/>
      <c r="IL122" s="116"/>
      <c r="IM122" s="116"/>
      <c r="IN122" s="116"/>
      <c r="IO122" s="116"/>
      <c r="IP122" s="116"/>
      <c r="IQ122" s="116"/>
      <c r="IR122" s="116"/>
      <c r="IS122" s="116"/>
      <c r="IT122" s="116"/>
      <c r="IU122" s="116"/>
      <c r="IV122" s="116"/>
      <c r="IW122" s="116"/>
      <c r="IX122" s="116"/>
      <c r="IY122" s="116"/>
      <c r="IZ122" s="116"/>
      <c r="JA122" s="116"/>
      <c r="JB122" s="116"/>
      <c r="JC122" s="116"/>
      <c r="JD122" s="116"/>
      <c r="JE122" s="116"/>
      <c r="JF122" s="116"/>
      <c r="JG122" s="116"/>
      <c r="JH122" s="116"/>
      <c r="JI122" s="116"/>
      <c r="JJ122" s="116"/>
      <c r="JK122" s="116"/>
      <c r="JL122" s="116"/>
      <c r="JM122" s="116"/>
      <c r="JN122" s="116"/>
      <c r="JO122" s="116"/>
      <c r="JP122" s="116"/>
      <c r="JQ122" s="116"/>
      <c r="JR122" s="116"/>
      <c r="JS122" s="116"/>
      <c r="JT122" s="116"/>
      <c r="JU122" s="116"/>
      <c r="JV122" s="116"/>
      <c r="JW122" s="116"/>
      <c r="JX122" s="116"/>
      <c r="JY122" s="116"/>
      <c r="JZ122" s="116"/>
      <c r="KA122" s="116"/>
      <c r="KB122" s="116"/>
      <c r="KC122" s="116"/>
      <c r="KD122" s="116"/>
      <c r="KE122" s="116"/>
      <c r="KF122" s="116"/>
      <c r="KG122" s="116"/>
      <c r="KH122" s="116"/>
      <c r="KI122" s="116"/>
      <c r="KJ122" s="116"/>
      <c r="KK122" s="116"/>
      <c r="KL122" s="116"/>
      <c r="KM122" s="116"/>
      <c r="KN122" s="116"/>
      <c r="KO122" s="116"/>
      <c r="KP122" s="116"/>
      <c r="KQ122" s="116"/>
      <c r="KR122" s="116"/>
      <c r="KS122" s="116"/>
      <c r="KT122" s="116"/>
      <c r="KU122" s="116"/>
      <c r="KV122" s="116"/>
      <c r="KW122" s="116"/>
      <c r="KX122" s="116"/>
      <c r="KY122" s="116"/>
      <c r="KZ122" s="116"/>
      <c r="LA122" s="116"/>
      <c r="LB122" s="116"/>
      <c r="LC122" s="116"/>
      <c r="LD122" s="116"/>
      <c r="LE122" s="116"/>
      <c r="LF122" s="116"/>
      <c r="LG122" s="116"/>
      <c r="LH122" s="116"/>
      <c r="LI122" s="116"/>
      <c r="LJ122" s="116"/>
      <c r="LK122" s="116"/>
      <c r="LL122" s="116"/>
      <c r="LM122" s="116"/>
      <c r="LN122" s="116"/>
      <c r="LO122" s="116"/>
      <c r="LP122" s="116"/>
      <c r="LQ122" s="116"/>
      <c r="LR122" s="116"/>
      <c r="LS122" s="116"/>
      <c r="LT122" s="116"/>
      <c r="LU122" s="116"/>
      <c r="LV122" s="116"/>
      <c r="LW122" s="116"/>
      <c r="LX122" s="116"/>
      <c r="LY122" s="116"/>
      <c r="LZ122" s="116"/>
      <c r="MA122" s="116"/>
      <c r="MB122" s="116"/>
      <c r="MC122" s="116"/>
      <c r="MD122" s="116"/>
      <c r="ME122" s="116"/>
      <c r="MF122" s="116"/>
      <c r="MG122" s="116"/>
      <c r="MH122" s="116"/>
      <c r="MI122" s="116"/>
      <c r="MJ122" s="116"/>
      <c r="MK122" s="116"/>
      <c r="ML122" s="116"/>
      <c r="MM122" s="116"/>
      <c r="MN122" s="116"/>
      <c r="MO122" s="116"/>
      <c r="MP122" s="116"/>
      <c r="MQ122" s="116"/>
      <c r="MR122" s="116"/>
      <c r="MS122" s="116"/>
      <c r="MT122" s="116"/>
      <c r="MU122" s="116"/>
      <c r="MV122" s="116"/>
      <c r="MW122" s="116"/>
      <c r="MX122" s="116"/>
      <c r="MY122" s="116"/>
      <c r="MZ122" s="116"/>
      <c r="NA122" s="116"/>
      <c r="NB122" s="116"/>
      <c r="NC122" s="116"/>
      <c r="ND122" s="116"/>
      <c r="NE122" s="116"/>
      <c r="NF122" s="116"/>
      <c r="NG122" s="116"/>
      <c r="NH122" s="116"/>
      <c r="NI122" s="116"/>
      <c r="NJ122" s="116"/>
      <c r="NK122" s="116"/>
      <c r="NL122" s="116"/>
      <c r="NM122" s="116"/>
      <c r="NN122" s="116"/>
      <c r="NO122" s="116"/>
      <c r="NP122" s="116"/>
      <c r="NQ122" s="116"/>
      <c r="NR122" s="116"/>
      <c r="NS122" s="116"/>
      <c r="NT122" s="116"/>
      <c r="NU122" s="116"/>
      <c r="NV122" s="116"/>
      <c r="NW122" s="116"/>
      <c r="NX122" s="116"/>
      <c r="NY122" s="116"/>
      <c r="NZ122" s="116"/>
      <c r="OA122" s="116"/>
      <c r="OB122" s="116"/>
      <c r="OC122" s="116"/>
    </row>
    <row r="123" spans="1:393" s="117" customFormat="1">
      <c r="A123" s="111">
        <v>50852</v>
      </c>
      <c r="B123" s="112" t="s">
        <v>1364</v>
      </c>
      <c r="C123" s="113">
        <v>821334.31</v>
      </c>
      <c r="D123" s="114">
        <v>4.1869999999999999E-4</v>
      </c>
      <c r="E123" s="114">
        <v>4.0841E-4</v>
      </c>
      <c r="F123" s="115">
        <v>4.1483999999999998E-4</v>
      </c>
      <c r="G123" s="116"/>
      <c r="H123" s="116"/>
      <c r="I123" s="116"/>
      <c r="J123" s="116"/>
      <c r="K123" s="116"/>
      <c r="L123" s="116"/>
      <c r="M123" s="116"/>
      <c r="N123" s="116"/>
      <c r="O123" s="116"/>
      <c r="P123" s="116"/>
      <c r="Q123" s="116"/>
      <c r="R123" s="116"/>
      <c r="S123" s="116"/>
      <c r="T123" s="116"/>
      <c r="U123" s="116"/>
      <c r="V123" s="116"/>
      <c r="W123" s="116"/>
      <c r="X123" s="116"/>
      <c r="Y123" s="116"/>
      <c r="Z123" s="116"/>
      <c r="AA123" s="116"/>
      <c r="AB123" s="116"/>
      <c r="AC123" s="116"/>
      <c r="AD123" s="116"/>
      <c r="AE123" s="116"/>
      <c r="AF123" s="116"/>
      <c r="AG123" s="116"/>
      <c r="AH123" s="116"/>
      <c r="AI123" s="116"/>
      <c r="AJ123" s="116"/>
      <c r="AK123" s="116"/>
      <c r="AL123" s="116"/>
      <c r="AM123" s="116"/>
      <c r="AN123" s="116"/>
      <c r="AO123" s="116"/>
      <c r="AP123" s="116"/>
      <c r="AQ123" s="116"/>
      <c r="AR123" s="116"/>
      <c r="AS123" s="116"/>
      <c r="AT123" s="116"/>
      <c r="AU123" s="116"/>
      <c r="AV123" s="116"/>
      <c r="AW123" s="116"/>
      <c r="AX123" s="116"/>
      <c r="AY123" s="116"/>
      <c r="AZ123" s="116"/>
      <c r="BA123" s="116"/>
      <c r="BB123" s="116"/>
      <c r="BC123" s="116"/>
      <c r="BD123" s="116"/>
      <c r="BE123" s="116"/>
      <c r="BF123" s="116"/>
      <c r="BG123" s="116"/>
      <c r="BH123" s="116"/>
      <c r="BI123" s="116"/>
      <c r="BJ123" s="116"/>
      <c r="BK123" s="116"/>
      <c r="BL123" s="116"/>
      <c r="BM123" s="116"/>
      <c r="BN123" s="116"/>
      <c r="BO123" s="116"/>
      <c r="BP123" s="116"/>
      <c r="BQ123" s="116"/>
      <c r="BR123" s="116"/>
      <c r="BS123" s="116"/>
      <c r="BT123" s="116"/>
      <c r="BU123" s="116"/>
      <c r="BV123" s="116"/>
      <c r="BW123" s="116"/>
      <c r="BX123" s="116"/>
      <c r="BY123" s="116"/>
      <c r="BZ123" s="116"/>
      <c r="CA123" s="116"/>
      <c r="CB123" s="116"/>
      <c r="CC123" s="116"/>
      <c r="CD123" s="116"/>
      <c r="CE123" s="116"/>
      <c r="CF123" s="116"/>
      <c r="CG123" s="116"/>
      <c r="CH123" s="116"/>
      <c r="CI123" s="116"/>
      <c r="CJ123" s="116"/>
      <c r="CK123" s="116"/>
      <c r="CL123" s="116"/>
      <c r="CM123" s="116"/>
      <c r="CN123" s="116"/>
      <c r="CO123" s="116"/>
      <c r="CP123" s="116"/>
      <c r="CQ123" s="116"/>
      <c r="CR123" s="116"/>
      <c r="CS123" s="116"/>
      <c r="CT123" s="116"/>
      <c r="CU123" s="116"/>
      <c r="CV123" s="116"/>
      <c r="CW123" s="116"/>
      <c r="CX123" s="116"/>
      <c r="CY123" s="116"/>
      <c r="CZ123" s="116"/>
      <c r="DA123" s="116"/>
      <c r="DB123" s="116"/>
      <c r="DC123" s="116"/>
      <c r="DD123" s="116"/>
      <c r="DE123" s="116"/>
      <c r="DF123" s="116"/>
      <c r="DG123" s="116"/>
      <c r="DH123" s="116"/>
      <c r="DI123" s="116"/>
      <c r="DJ123" s="116"/>
      <c r="DK123" s="116"/>
      <c r="DL123" s="116"/>
      <c r="DM123" s="116"/>
      <c r="DN123" s="116"/>
      <c r="DO123" s="116"/>
      <c r="DP123" s="116"/>
      <c r="DQ123" s="116"/>
      <c r="DR123" s="116"/>
      <c r="DS123" s="116"/>
      <c r="DT123" s="116"/>
      <c r="DU123" s="116"/>
      <c r="DV123" s="116"/>
      <c r="DW123" s="116"/>
      <c r="DX123" s="116"/>
      <c r="DY123" s="116"/>
      <c r="DZ123" s="116"/>
      <c r="EA123" s="116"/>
      <c r="EB123" s="116"/>
      <c r="EC123" s="116"/>
      <c r="ED123" s="116"/>
      <c r="EE123" s="116"/>
      <c r="EF123" s="116"/>
      <c r="EG123" s="116"/>
      <c r="EH123" s="116"/>
      <c r="EI123" s="116"/>
      <c r="EJ123" s="116"/>
      <c r="EK123" s="116"/>
      <c r="EL123" s="116"/>
      <c r="EM123" s="116"/>
      <c r="EN123" s="116"/>
      <c r="EO123" s="116"/>
      <c r="EP123" s="116"/>
      <c r="EQ123" s="116"/>
      <c r="ER123" s="116"/>
      <c r="ES123" s="116"/>
      <c r="ET123" s="116"/>
      <c r="EU123" s="116"/>
      <c r="EV123" s="116"/>
      <c r="EW123" s="116"/>
      <c r="EX123" s="116"/>
      <c r="EY123" s="116"/>
      <c r="EZ123" s="116"/>
      <c r="FA123" s="116"/>
      <c r="FB123" s="116"/>
      <c r="FC123" s="116"/>
      <c r="FD123" s="116"/>
      <c r="FE123" s="116"/>
      <c r="FF123" s="116"/>
      <c r="FG123" s="116"/>
      <c r="FH123" s="116"/>
      <c r="FI123" s="116"/>
      <c r="FJ123" s="116"/>
      <c r="FK123" s="116"/>
      <c r="FL123" s="116"/>
      <c r="FM123" s="116"/>
      <c r="FN123" s="116"/>
      <c r="FO123" s="116"/>
      <c r="FP123" s="116"/>
      <c r="FQ123" s="116"/>
      <c r="FR123" s="116"/>
      <c r="FS123" s="116"/>
      <c r="FT123" s="116"/>
      <c r="FU123" s="116"/>
      <c r="FV123" s="116"/>
      <c r="FW123" s="116"/>
      <c r="FX123" s="116"/>
      <c r="FY123" s="116"/>
      <c r="FZ123" s="116"/>
      <c r="GA123" s="116"/>
      <c r="GB123" s="116"/>
      <c r="GC123" s="116"/>
      <c r="GD123" s="116"/>
      <c r="GE123" s="116"/>
      <c r="GF123" s="116"/>
      <c r="GG123" s="116"/>
      <c r="GH123" s="116"/>
      <c r="GI123" s="116"/>
      <c r="GJ123" s="116"/>
      <c r="GK123" s="116"/>
      <c r="GL123" s="116"/>
      <c r="GM123" s="116"/>
      <c r="GN123" s="116"/>
      <c r="GO123" s="116"/>
      <c r="GP123" s="116"/>
      <c r="GQ123" s="116"/>
      <c r="GR123" s="116"/>
      <c r="GS123" s="116"/>
      <c r="GT123" s="116"/>
      <c r="GU123" s="116"/>
      <c r="GV123" s="116"/>
      <c r="GW123" s="116"/>
      <c r="GX123" s="116"/>
      <c r="GY123" s="116"/>
      <c r="GZ123" s="116"/>
      <c r="HA123" s="116"/>
      <c r="HB123" s="116"/>
      <c r="HC123" s="116"/>
      <c r="HD123" s="116"/>
      <c r="HE123" s="116"/>
      <c r="HF123" s="116"/>
      <c r="HG123" s="116"/>
      <c r="HH123" s="116"/>
      <c r="HI123" s="116"/>
      <c r="HJ123" s="116"/>
      <c r="HK123" s="116"/>
      <c r="HL123" s="116"/>
      <c r="HM123" s="116"/>
      <c r="HN123" s="116"/>
      <c r="HO123" s="116"/>
      <c r="HP123" s="116"/>
      <c r="HQ123" s="116"/>
      <c r="HR123" s="116"/>
      <c r="HS123" s="116"/>
      <c r="HT123" s="116"/>
      <c r="HU123" s="116"/>
      <c r="HV123" s="116"/>
      <c r="HW123" s="116"/>
      <c r="HX123" s="116"/>
      <c r="HY123" s="116"/>
      <c r="HZ123" s="116"/>
      <c r="IA123" s="116"/>
      <c r="IB123" s="116"/>
      <c r="IC123" s="116"/>
      <c r="ID123" s="116"/>
      <c r="IE123" s="116"/>
      <c r="IF123" s="116"/>
      <c r="IG123" s="116"/>
      <c r="IH123" s="116"/>
      <c r="II123" s="116"/>
      <c r="IJ123" s="116"/>
      <c r="IK123" s="116"/>
      <c r="IL123" s="116"/>
      <c r="IM123" s="116"/>
      <c r="IN123" s="116"/>
      <c r="IO123" s="116"/>
      <c r="IP123" s="116"/>
      <c r="IQ123" s="116"/>
      <c r="IR123" s="116"/>
      <c r="IS123" s="116"/>
      <c r="IT123" s="116"/>
      <c r="IU123" s="116"/>
      <c r="IV123" s="116"/>
      <c r="IW123" s="116"/>
      <c r="IX123" s="116"/>
      <c r="IY123" s="116"/>
      <c r="IZ123" s="116"/>
      <c r="JA123" s="116"/>
      <c r="JB123" s="116"/>
      <c r="JC123" s="116"/>
      <c r="JD123" s="116"/>
      <c r="JE123" s="116"/>
      <c r="JF123" s="116"/>
      <c r="JG123" s="116"/>
      <c r="JH123" s="116"/>
      <c r="JI123" s="116"/>
      <c r="JJ123" s="116"/>
      <c r="JK123" s="116"/>
      <c r="JL123" s="116"/>
      <c r="JM123" s="116"/>
      <c r="JN123" s="116"/>
      <c r="JO123" s="116"/>
      <c r="JP123" s="116"/>
      <c r="JQ123" s="116"/>
      <c r="JR123" s="116"/>
      <c r="JS123" s="116"/>
      <c r="JT123" s="116"/>
      <c r="JU123" s="116"/>
      <c r="JV123" s="116"/>
      <c r="JW123" s="116"/>
      <c r="JX123" s="116"/>
      <c r="JY123" s="116"/>
      <c r="JZ123" s="116"/>
      <c r="KA123" s="116"/>
      <c r="KB123" s="116"/>
      <c r="KC123" s="116"/>
      <c r="KD123" s="116"/>
      <c r="KE123" s="116"/>
      <c r="KF123" s="116"/>
      <c r="KG123" s="116"/>
      <c r="KH123" s="116"/>
      <c r="KI123" s="116"/>
      <c r="KJ123" s="116"/>
      <c r="KK123" s="116"/>
      <c r="KL123" s="116"/>
      <c r="KM123" s="116"/>
      <c r="KN123" s="116"/>
      <c r="KO123" s="116"/>
      <c r="KP123" s="116"/>
      <c r="KQ123" s="116"/>
      <c r="KR123" s="116"/>
      <c r="KS123" s="116"/>
      <c r="KT123" s="116"/>
      <c r="KU123" s="116"/>
      <c r="KV123" s="116"/>
      <c r="KW123" s="116"/>
      <c r="KX123" s="116"/>
      <c r="KY123" s="116"/>
      <c r="KZ123" s="116"/>
      <c r="LA123" s="116"/>
      <c r="LB123" s="116"/>
      <c r="LC123" s="116"/>
      <c r="LD123" s="116"/>
      <c r="LE123" s="116"/>
      <c r="LF123" s="116"/>
      <c r="LG123" s="116"/>
      <c r="LH123" s="116"/>
      <c r="LI123" s="116"/>
      <c r="LJ123" s="116"/>
      <c r="LK123" s="116"/>
      <c r="LL123" s="116"/>
      <c r="LM123" s="116"/>
      <c r="LN123" s="116"/>
      <c r="LO123" s="116"/>
      <c r="LP123" s="116"/>
      <c r="LQ123" s="116"/>
      <c r="LR123" s="116"/>
      <c r="LS123" s="116"/>
      <c r="LT123" s="116"/>
      <c r="LU123" s="116"/>
      <c r="LV123" s="116"/>
      <c r="LW123" s="116"/>
      <c r="LX123" s="116"/>
      <c r="LY123" s="116"/>
      <c r="LZ123" s="116"/>
      <c r="MA123" s="116"/>
      <c r="MB123" s="116"/>
      <c r="MC123" s="116"/>
      <c r="MD123" s="116"/>
      <c r="ME123" s="116"/>
      <c r="MF123" s="116"/>
      <c r="MG123" s="116"/>
      <c r="MH123" s="116"/>
      <c r="MI123" s="116"/>
      <c r="MJ123" s="116"/>
      <c r="MK123" s="116"/>
      <c r="ML123" s="116"/>
      <c r="MM123" s="116"/>
      <c r="MN123" s="116"/>
      <c r="MO123" s="116"/>
      <c r="MP123" s="116"/>
      <c r="MQ123" s="116"/>
      <c r="MR123" s="116"/>
      <c r="MS123" s="116"/>
      <c r="MT123" s="116"/>
      <c r="MU123" s="116"/>
      <c r="MV123" s="116"/>
      <c r="MW123" s="116"/>
      <c r="MX123" s="116"/>
      <c r="MY123" s="116"/>
      <c r="MZ123" s="116"/>
      <c r="NA123" s="116"/>
      <c r="NB123" s="116"/>
      <c r="NC123" s="116"/>
      <c r="ND123" s="116"/>
      <c r="NE123" s="116"/>
      <c r="NF123" s="116"/>
      <c r="NG123" s="116"/>
      <c r="NH123" s="116"/>
      <c r="NI123" s="116"/>
      <c r="NJ123" s="116"/>
      <c r="NK123" s="116"/>
      <c r="NL123" s="116"/>
      <c r="NM123" s="116"/>
      <c r="NN123" s="116"/>
      <c r="NO123" s="116"/>
      <c r="NP123" s="116"/>
      <c r="NQ123" s="116"/>
      <c r="NR123" s="116"/>
      <c r="NS123" s="116"/>
      <c r="NT123" s="116"/>
      <c r="NU123" s="116"/>
      <c r="NV123" s="116"/>
      <c r="NW123" s="116"/>
      <c r="NX123" s="116"/>
      <c r="NY123" s="116"/>
      <c r="NZ123" s="116"/>
      <c r="OA123" s="116"/>
      <c r="OB123" s="116"/>
      <c r="OC123" s="116"/>
    </row>
    <row r="124" spans="1:393" s="117" customFormat="1">
      <c r="A124" s="111">
        <v>50860</v>
      </c>
      <c r="B124" s="112" t="s">
        <v>1365</v>
      </c>
      <c r="C124" s="113">
        <v>1471368.33</v>
      </c>
      <c r="D124" s="114">
        <v>7.5007000000000003E-4</v>
      </c>
      <c r="E124" s="114">
        <v>7.3163999999999998E-4</v>
      </c>
      <c r="F124" s="115">
        <v>7.4315999999999998E-4</v>
      </c>
      <c r="G124" s="116"/>
      <c r="H124" s="116"/>
      <c r="I124" s="116"/>
      <c r="J124" s="116"/>
      <c r="K124" s="116"/>
      <c r="L124" s="116"/>
      <c r="M124" s="116"/>
      <c r="N124" s="116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  <c r="Y124" s="116"/>
      <c r="Z124" s="116"/>
      <c r="AA124" s="116"/>
      <c r="AB124" s="116"/>
      <c r="AC124" s="116"/>
      <c r="AD124" s="116"/>
      <c r="AE124" s="116"/>
      <c r="AF124" s="116"/>
      <c r="AG124" s="116"/>
      <c r="AH124" s="116"/>
      <c r="AI124" s="116"/>
      <c r="AJ124" s="116"/>
      <c r="AK124" s="116"/>
      <c r="AL124" s="116"/>
      <c r="AM124" s="116"/>
      <c r="AN124" s="116"/>
      <c r="AO124" s="116"/>
      <c r="AP124" s="116"/>
      <c r="AQ124" s="116"/>
      <c r="AR124" s="116"/>
      <c r="AS124" s="116"/>
      <c r="AT124" s="116"/>
      <c r="AU124" s="116"/>
      <c r="AV124" s="116"/>
      <c r="AW124" s="116"/>
      <c r="AX124" s="116"/>
      <c r="AY124" s="116"/>
      <c r="AZ124" s="116"/>
      <c r="BA124" s="116"/>
      <c r="BB124" s="116"/>
      <c r="BC124" s="116"/>
      <c r="BD124" s="116"/>
      <c r="BE124" s="116"/>
      <c r="BF124" s="116"/>
      <c r="BG124" s="116"/>
      <c r="BH124" s="116"/>
      <c r="BI124" s="116"/>
      <c r="BJ124" s="116"/>
      <c r="BK124" s="116"/>
      <c r="BL124" s="116"/>
      <c r="BM124" s="116"/>
      <c r="BN124" s="116"/>
      <c r="BO124" s="116"/>
      <c r="BP124" s="116"/>
      <c r="BQ124" s="116"/>
      <c r="BR124" s="116"/>
      <c r="BS124" s="116"/>
      <c r="BT124" s="116"/>
      <c r="BU124" s="116"/>
      <c r="BV124" s="116"/>
      <c r="BW124" s="116"/>
      <c r="BX124" s="116"/>
      <c r="BY124" s="116"/>
      <c r="BZ124" s="116"/>
      <c r="CA124" s="116"/>
      <c r="CB124" s="116"/>
      <c r="CC124" s="116"/>
      <c r="CD124" s="116"/>
      <c r="CE124" s="116"/>
      <c r="CF124" s="116"/>
      <c r="CG124" s="116"/>
      <c r="CH124" s="116"/>
      <c r="CI124" s="116"/>
      <c r="CJ124" s="116"/>
      <c r="CK124" s="116"/>
      <c r="CL124" s="116"/>
      <c r="CM124" s="116"/>
      <c r="CN124" s="116"/>
      <c r="CO124" s="116"/>
      <c r="CP124" s="116"/>
      <c r="CQ124" s="116"/>
      <c r="CR124" s="116"/>
      <c r="CS124" s="116"/>
      <c r="CT124" s="116"/>
      <c r="CU124" s="116"/>
      <c r="CV124" s="116"/>
      <c r="CW124" s="116"/>
      <c r="CX124" s="116"/>
      <c r="CY124" s="116"/>
      <c r="CZ124" s="116"/>
      <c r="DA124" s="116"/>
      <c r="DB124" s="116"/>
      <c r="DC124" s="116"/>
      <c r="DD124" s="116"/>
      <c r="DE124" s="116"/>
      <c r="DF124" s="116"/>
      <c r="DG124" s="116"/>
      <c r="DH124" s="116"/>
      <c r="DI124" s="116"/>
      <c r="DJ124" s="116"/>
      <c r="DK124" s="116"/>
      <c r="DL124" s="116"/>
      <c r="DM124" s="116"/>
      <c r="DN124" s="116"/>
      <c r="DO124" s="116"/>
      <c r="DP124" s="116"/>
      <c r="DQ124" s="116"/>
      <c r="DR124" s="116"/>
      <c r="DS124" s="116"/>
      <c r="DT124" s="116"/>
      <c r="DU124" s="116"/>
      <c r="DV124" s="116"/>
      <c r="DW124" s="116"/>
      <c r="DX124" s="116"/>
      <c r="DY124" s="116"/>
      <c r="DZ124" s="116"/>
      <c r="EA124" s="116"/>
      <c r="EB124" s="116"/>
      <c r="EC124" s="116"/>
      <c r="ED124" s="116"/>
      <c r="EE124" s="116"/>
      <c r="EF124" s="116"/>
      <c r="EG124" s="116"/>
      <c r="EH124" s="116"/>
      <c r="EI124" s="116"/>
      <c r="EJ124" s="116"/>
      <c r="EK124" s="116"/>
      <c r="EL124" s="116"/>
      <c r="EM124" s="116"/>
      <c r="EN124" s="116"/>
      <c r="EO124" s="116"/>
      <c r="EP124" s="116"/>
      <c r="EQ124" s="116"/>
      <c r="ER124" s="116"/>
      <c r="ES124" s="116"/>
      <c r="ET124" s="116"/>
      <c r="EU124" s="116"/>
      <c r="EV124" s="116"/>
      <c r="EW124" s="116"/>
      <c r="EX124" s="116"/>
      <c r="EY124" s="116"/>
      <c r="EZ124" s="116"/>
      <c r="FA124" s="116"/>
      <c r="FB124" s="116"/>
      <c r="FC124" s="116"/>
      <c r="FD124" s="116"/>
      <c r="FE124" s="116"/>
      <c r="FF124" s="116"/>
      <c r="FG124" s="116"/>
      <c r="FH124" s="116"/>
      <c r="FI124" s="116"/>
      <c r="FJ124" s="116"/>
      <c r="FK124" s="116"/>
      <c r="FL124" s="116"/>
      <c r="FM124" s="116"/>
      <c r="FN124" s="116"/>
      <c r="FO124" s="116"/>
      <c r="FP124" s="116"/>
      <c r="FQ124" s="116"/>
      <c r="FR124" s="116"/>
      <c r="FS124" s="116"/>
      <c r="FT124" s="116"/>
      <c r="FU124" s="116"/>
      <c r="FV124" s="116"/>
      <c r="FW124" s="116"/>
      <c r="FX124" s="116"/>
      <c r="FY124" s="116"/>
      <c r="FZ124" s="116"/>
      <c r="GA124" s="116"/>
      <c r="GB124" s="116"/>
      <c r="GC124" s="116"/>
      <c r="GD124" s="116"/>
      <c r="GE124" s="116"/>
      <c r="GF124" s="116"/>
      <c r="GG124" s="116"/>
      <c r="GH124" s="116"/>
      <c r="GI124" s="116"/>
      <c r="GJ124" s="116"/>
      <c r="GK124" s="116"/>
      <c r="GL124" s="116"/>
      <c r="GM124" s="116"/>
      <c r="GN124" s="116"/>
      <c r="GO124" s="116"/>
      <c r="GP124" s="116"/>
      <c r="GQ124" s="116"/>
      <c r="GR124" s="116"/>
      <c r="GS124" s="116"/>
      <c r="GT124" s="116"/>
      <c r="GU124" s="116"/>
      <c r="GV124" s="116"/>
      <c r="GW124" s="116"/>
      <c r="GX124" s="116"/>
      <c r="GY124" s="116"/>
      <c r="GZ124" s="116"/>
      <c r="HA124" s="116"/>
      <c r="HB124" s="116"/>
      <c r="HC124" s="116"/>
      <c r="HD124" s="116"/>
      <c r="HE124" s="116"/>
      <c r="HF124" s="116"/>
      <c r="HG124" s="116"/>
      <c r="HH124" s="116"/>
      <c r="HI124" s="116"/>
      <c r="HJ124" s="116"/>
      <c r="HK124" s="116"/>
      <c r="HL124" s="116"/>
      <c r="HM124" s="116"/>
      <c r="HN124" s="116"/>
      <c r="HO124" s="116"/>
      <c r="HP124" s="116"/>
      <c r="HQ124" s="116"/>
      <c r="HR124" s="116"/>
      <c r="HS124" s="116"/>
      <c r="HT124" s="116"/>
      <c r="HU124" s="116"/>
      <c r="HV124" s="116"/>
      <c r="HW124" s="116"/>
      <c r="HX124" s="116"/>
      <c r="HY124" s="116"/>
      <c r="HZ124" s="116"/>
      <c r="IA124" s="116"/>
      <c r="IB124" s="116"/>
      <c r="IC124" s="116"/>
      <c r="ID124" s="116"/>
      <c r="IE124" s="116"/>
      <c r="IF124" s="116"/>
      <c r="IG124" s="116"/>
      <c r="IH124" s="116"/>
      <c r="II124" s="116"/>
      <c r="IJ124" s="116"/>
      <c r="IK124" s="116"/>
      <c r="IL124" s="116"/>
      <c r="IM124" s="116"/>
      <c r="IN124" s="116"/>
      <c r="IO124" s="116"/>
      <c r="IP124" s="116"/>
      <c r="IQ124" s="116"/>
      <c r="IR124" s="116"/>
      <c r="IS124" s="116"/>
      <c r="IT124" s="116"/>
      <c r="IU124" s="116"/>
      <c r="IV124" s="116"/>
      <c r="IW124" s="116"/>
      <c r="IX124" s="116"/>
      <c r="IY124" s="116"/>
      <c r="IZ124" s="116"/>
      <c r="JA124" s="116"/>
      <c r="JB124" s="116"/>
      <c r="JC124" s="116"/>
      <c r="JD124" s="116"/>
      <c r="JE124" s="116"/>
      <c r="JF124" s="116"/>
      <c r="JG124" s="116"/>
      <c r="JH124" s="116"/>
      <c r="JI124" s="116"/>
      <c r="JJ124" s="116"/>
      <c r="JK124" s="116"/>
      <c r="JL124" s="116"/>
      <c r="JM124" s="116"/>
      <c r="JN124" s="116"/>
      <c r="JO124" s="116"/>
      <c r="JP124" s="116"/>
      <c r="JQ124" s="116"/>
      <c r="JR124" s="116"/>
      <c r="JS124" s="116"/>
      <c r="JT124" s="116"/>
      <c r="JU124" s="116"/>
      <c r="JV124" s="116"/>
      <c r="JW124" s="116"/>
      <c r="JX124" s="116"/>
      <c r="JY124" s="116"/>
      <c r="JZ124" s="116"/>
      <c r="KA124" s="116"/>
      <c r="KB124" s="116"/>
      <c r="KC124" s="116"/>
      <c r="KD124" s="116"/>
      <c r="KE124" s="116"/>
      <c r="KF124" s="116"/>
      <c r="KG124" s="116"/>
      <c r="KH124" s="116"/>
      <c r="KI124" s="116"/>
      <c r="KJ124" s="116"/>
      <c r="KK124" s="116"/>
      <c r="KL124" s="116"/>
      <c r="KM124" s="116"/>
      <c r="KN124" s="116"/>
      <c r="KO124" s="116"/>
      <c r="KP124" s="116"/>
      <c r="KQ124" s="116"/>
      <c r="KR124" s="116"/>
      <c r="KS124" s="116"/>
      <c r="KT124" s="116"/>
      <c r="KU124" s="116"/>
      <c r="KV124" s="116"/>
      <c r="KW124" s="116"/>
      <c r="KX124" s="116"/>
      <c r="KY124" s="116"/>
      <c r="KZ124" s="116"/>
      <c r="LA124" s="116"/>
      <c r="LB124" s="116"/>
      <c r="LC124" s="116"/>
      <c r="LD124" s="116"/>
      <c r="LE124" s="116"/>
      <c r="LF124" s="116"/>
      <c r="LG124" s="116"/>
      <c r="LH124" s="116"/>
      <c r="LI124" s="116"/>
      <c r="LJ124" s="116"/>
      <c r="LK124" s="116"/>
      <c r="LL124" s="116"/>
      <c r="LM124" s="116"/>
      <c r="LN124" s="116"/>
      <c r="LO124" s="116"/>
      <c r="LP124" s="116"/>
      <c r="LQ124" s="116"/>
      <c r="LR124" s="116"/>
      <c r="LS124" s="116"/>
      <c r="LT124" s="116"/>
      <c r="LU124" s="116"/>
      <c r="LV124" s="116"/>
      <c r="LW124" s="116"/>
      <c r="LX124" s="116"/>
      <c r="LY124" s="116"/>
      <c r="LZ124" s="116"/>
      <c r="MA124" s="116"/>
      <c r="MB124" s="116"/>
      <c r="MC124" s="116"/>
      <c r="MD124" s="116"/>
      <c r="ME124" s="116"/>
      <c r="MF124" s="116"/>
      <c r="MG124" s="116"/>
      <c r="MH124" s="116"/>
      <c r="MI124" s="116"/>
      <c r="MJ124" s="116"/>
      <c r="MK124" s="116"/>
      <c r="ML124" s="116"/>
      <c r="MM124" s="116"/>
      <c r="MN124" s="116"/>
      <c r="MO124" s="116"/>
      <c r="MP124" s="116"/>
      <c r="MQ124" s="116"/>
      <c r="MR124" s="116"/>
      <c r="MS124" s="116"/>
      <c r="MT124" s="116"/>
      <c r="MU124" s="116"/>
      <c r="MV124" s="116"/>
      <c r="MW124" s="116"/>
      <c r="MX124" s="116"/>
      <c r="MY124" s="116"/>
      <c r="MZ124" s="116"/>
      <c r="NA124" s="116"/>
      <c r="NB124" s="116"/>
      <c r="NC124" s="116"/>
      <c r="ND124" s="116"/>
      <c r="NE124" s="116"/>
      <c r="NF124" s="116"/>
      <c r="NG124" s="116"/>
      <c r="NH124" s="116"/>
      <c r="NI124" s="116"/>
      <c r="NJ124" s="116"/>
      <c r="NK124" s="116"/>
      <c r="NL124" s="116"/>
      <c r="NM124" s="116"/>
      <c r="NN124" s="116"/>
      <c r="NO124" s="116"/>
      <c r="NP124" s="116"/>
      <c r="NQ124" s="116"/>
      <c r="NR124" s="116"/>
      <c r="NS124" s="116"/>
      <c r="NT124" s="116"/>
      <c r="NU124" s="116"/>
      <c r="NV124" s="116"/>
      <c r="NW124" s="116"/>
      <c r="NX124" s="116"/>
      <c r="NY124" s="116"/>
      <c r="NZ124" s="116"/>
      <c r="OA124" s="116"/>
      <c r="OB124" s="116"/>
      <c r="OC124" s="116"/>
    </row>
    <row r="125" spans="1:393" s="117" customFormat="1">
      <c r="A125" s="111">
        <v>51106</v>
      </c>
      <c r="B125" s="112" t="s">
        <v>2684</v>
      </c>
      <c r="C125" s="113">
        <v>5591957.1600000001</v>
      </c>
      <c r="D125" s="114">
        <v>2.8506400000000002E-3</v>
      </c>
      <c r="E125" s="114">
        <v>2.7806200000000001E-3</v>
      </c>
      <c r="F125" s="115">
        <v>2.82438E-3</v>
      </c>
      <c r="G125" s="116"/>
      <c r="H125" s="116"/>
      <c r="I125" s="116"/>
      <c r="J125" s="116"/>
      <c r="K125" s="116"/>
      <c r="L125" s="116"/>
      <c r="M125" s="116"/>
      <c r="N125" s="116"/>
      <c r="O125" s="116"/>
      <c r="P125" s="116"/>
      <c r="Q125" s="116"/>
      <c r="R125" s="116"/>
      <c r="S125" s="116"/>
      <c r="T125" s="116"/>
      <c r="U125" s="116"/>
      <c r="V125" s="116"/>
      <c r="W125" s="116"/>
      <c r="X125" s="116"/>
      <c r="Y125" s="116"/>
      <c r="Z125" s="116"/>
      <c r="AA125" s="116"/>
      <c r="AB125" s="116"/>
      <c r="AC125" s="116"/>
      <c r="AD125" s="116"/>
      <c r="AE125" s="116"/>
      <c r="AF125" s="116"/>
      <c r="AG125" s="116"/>
      <c r="AH125" s="116"/>
      <c r="AI125" s="116"/>
      <c r="AJ125" s="116"/>
      <c r="AK125" s="116"/>
      <c r="AL125" s="116"/>
      <c r="AM125" s="116"/>
      <c r="AN125" s="116"/>
      <c r="AO125" s="116"/>
      <c r="AP125" s="116"/>
      <c r="AQ125" s="116"/>
      <c r="AR125" s="116"/>
      <c r="AS125" s="116"/>
      <c r="AT125" s="116"/>
      <c r="AU125" s="116"/>
      <c r="AV125" s="116"/>
      <c r="AW125" s="116"/>
      <c r="AX125" s="116"/>
      <c r="AY125" s="116"/>
      <c r="AZ125" s="116"/>
      <c r="BA125" s="116"/>
      <c r="BB125" s="116"/>
      <c r="BC125" s="116"/>
      <c r="BD125" s="116"/>
      <c r="BE125" s="116"/>
      <c r="BF125" s="116"/>
      <c r="BG125" s="116"/>
      <c r="BH125" s="116"/>
      <c r="BI125" s="116"/>
      <c r="BJ125" s="116"/>
      <c r="BK125" s="116"/>
      <c r="BL125" s="116"/>
      <c r="BM125" s="116"/>
      <c r="BN125" s="116"/>
      <c r="BO125" s="116"/>
      <c r="BP125" s="116"/>
      <c r="BQ125" s="116"/>
      <c r="BR125" s="116"/>
      <c r="BS125" s="116"/>
      <c r="BT125" s="116"/>
      <c r="BU125" s="116"/>
      <c r="BV125" s="116"/>
      <c r="BW125" s="116"/>
      <c r="BX125" s="116"/>
      <c r="BY125" s="116"/>
      <c r="BZ125" s="116"/>
      <c r="CA125" s="116"/>
      <c r="CB125" s="116"/>
      <c r="CC125" s="116"/>
      <c r="CD125" s="116"/>
      <c r="CE125" s="116"/>
      <c r="CF125" s="116"/>
      <c r="CG125" s="116"/>
      <c r="CH125" s="116"/>
      <c r="CI125" s="116"/>
      <c r="CJ125" s="116"/>
      <c r="CK125" s="116"/>
      <c r="CL125" s="116"/>
      <c r="CM125" s="116"/>
      <c r="CN125" s="116"/>
      <c r="CO125" s="116"/>
      <c r="CP125" s="116"/>
      <c r="CQ125" s="116"/>
      <c r="CR125" s="116"/>
      <c r="CS125" s="116"/>
      <c r="CT125" s="116"/>
      <c r="CU125" s="116"/>
      <c r="CV125" s="116"/>
      <c r="CW125" s="116"/>
      <c r="CX125" s="116"/>
      <c r="CY125" s="116"/>
      <c r="CZ125" s="116"/>
      <c r="DA125" s="116"/>
      <c r="DB125" s="116"/>
      <c r="DC125" s="116"/>
      <c r="DD125" s="116"/>
      <c r="DE125" s="116"/>
      <c r="DF125" s="116"/>
      <c r="DG125" s="116"/>
      <c r="DH125" s="116"/>
      <c r="DI125" s="116"/>
      <c r="DJ125" s="116"/>
      <c r="DK125" s="116"/>
      <c r="DL125" s="116"/>
      <c r="DM125" s="116"/>
      <c r="DN125" s="116"/>
      <c r="DO125" s="116"/>
      <c r="DP125" s="116"/>
      <c r="DQ125" s="116"/>
      <c r="DR125" s="116"/>
      <c r="DS125" s="116"/>
      <c r="DT125" s="116"/>
      <c r="DU125" s="116"/>
      <c r="DV125" s="116"/>
      <c r="DW125" s="116"/>
      <c r="DX125" s="116"/>
      <c r="DY125" s="116"/>
      <c r="DZ125" s="116"/>
      <c r="EA125" s="116"/>
      <c r="EB125" s="116"/>
      <c r="EC125" s="116"/>
      <c r="ED125" s="116"/>
      <c r="EE125" s="116"/>
      <c r="EF125" s="116"/>
      <c r="EG125" s="116"/>
      <c r="EH125" s="116"/>
      <c r="EI125" s="116"/>
      <c r="EJ125" s="116"/>
      <c r="EK125" s="116"/>
      <c r="EL125" s="116"/>
      <c r="EM125" s="116"/>
      <c r="EN125" s="116"/>
      <c r="EO125" s="116"/>
      <c r="EP125" s="116"/>
      <c r="EQ125" s="116"/>
      <c r="ER125" s="116"/>
      <c r="ES125" s="116"/>
      <c r="ET125" s="116"/>
      <c r="EU125" s="116"/>
      <c r="EV125" s="116"/>
      <c r="EW125" s="116"/>
      <c r="EX125" s="116"/>
      <c r="EY125" s="116"/>
      <c r="EZ125" s="116"/>
      <c r="FA125" s="116"/>
      <c r="FB125" s="116"/>
      <c r="FC125" s="116"/>
      <c r="FD125" s="116"/>
      <c r="FE125" s="116"/>
      <c r="FF125" s="116"/>
      <c r="FG125" s="116"/>
      <c r="FH125" s="116"/>
      <c r="FI125" s="116"/>
      <c r="FJ125" s="116"/>
      <c r="FK125" s="116"/>
      <c r="FL125" s="116"/>
      <c r="FM125" s="116"/>
      <c r="FN125" s="116"/>
      <c r="FO125" s="116"/>
      <c r="FP125" s="116"/>
      <c r="FQ125" s="116"/>
      <c r="FR125" s="116"/>
      <c r="FS125" s="116"/>
      <c r="FT125" s="116"/>
      <c r="FU125" s="116"/>
      <c r="FV125" s="116"/>
      <c r="FW125" s="116"/>
      <c r="FX125" s="116"/>
      <c r="FY125" s="116"/>
      <c r="FZ125" s="116"/>
      <c r="GA125" s="116"/>
      <c r="GB125" s="116"/>
      <c r="GC125" s="116"/>
      <c r="GD125" s="116"/>
      <c r="GE125" s="116"/>
      <c r="GF125" s="116"/>
      <c r="GG125" s="116"/>
      <c r="GH125" s="116"/>
      <c r="GI125" s="116"/>
      <c r="GJ125" s="116"/>
      <c r="GK125" s="116"/>
      <c r="GL125" s="116"/>
      <c r="GM125" s="116"/>
      <c r="GN125" s="116"/>
      <c r="GO125" s="116"/>
      <c r="GP125" s="116"/>
      <c r="GQ125" s="116"/>
      <c r="GR125" s="116"/>
      <c r="GS125" s="116"/>
      <c r="GT125" s="116"/>
      <c r="GU125" s="116"/>
      <c r="GV125" s="116"/>
      <c r="GW125" s="116"/>
      <c r="GX125" s="116"/>
      <c r="GY125" s="116"/>
      <c r="GZ125" s="116"/>
      <c r="HA125" s="116"/>
      <c r="HB125" s="116"/>
      <c r="HC125" s="116"/>
      <c r="HD125" s="116"/>
      <c r="HE125" s="116"/>
      <c r="HF125" s="116"/>
      <c r="HG125" s="116"/>
      <c r="HH125" s="116"/>
      <c r="HI125" s="116"/>
      <c r="HJ125" s="116"/>
      <c r="HK125" s="116"/>
      <c r="HL125" s="116"/>
      <c r="HM125" s="116"/>
      <c r="HN125" s="116"/>
      <c r="HO125" s="116"/>
      <c r="HP125" s="116"/>
      <c r="HQ125" s="116"/>
      <c r="HR125" s="116"/>
      <c r="HS125" s="116"/>
      <c r="HT125" s="116"/>
      <c r="HU125" s="116"/>
      <c r="HV125" s="116"/>
      <c r="HW125" s="116"/>
      <c r="HX125" s="116"/>
      <c r="HY125" s="116"/>
      <c r="HZ125" s="116"/>
      <c r="IA125" s="116"/>
      <c r="IB125" s="116"/>
      <c r="IC125" s="116"/>
      <c r="ID125" s="116"/>
      <c r="IE125" s="116"/>
      <c r="IF125" s="116"/>
      <c r="IG125" s="116"/>
      <c r="IH125" s="116"/>
      <c r="II125" s="116"/>
      <c r="IJ125" s="116"/>
      <c r="IK125" s="116"/>
      <c r="IL125" s="116"/>
      <c r="IM125" s="116"/>
      <c r="IN125" s="116"/>
      <c r="IO125" s="116"/>
      <c r="IP125" s="116"/>
      <c r="IQ125" s="116"/>
      <c r="IR125" s="116"/>
      <c r="IS125" s="116"/>
      <c r="IT125" s="116"/>
      <c r="IU125" s="116"/>
      <c r="IV125" s="116"/>
      <c r="IW125" s="116"/>
      <c r="IX125" s="116"/>
      <c r="IY125" s="116"/>
      <c r="IZ125" s="116"/>
      <c r="JA125" s="116"/>
      <c r="JB125" s="116"/>
      <c r="JC125" s="116"/>
      <c r="JD125" s="116"/>
      <c r="JE125" s="116"/>
      <c r="JF125" s="116"/>
      <c r="JG125" s="116"/>
      <c r="JH125" s="116"/>
      <c r="JI125" s="116"/>
      <c r="JJ125" s="116"/>
      <c r="JK125" s="116"/>
      <c r="JL125" s="116"/>
      <c r="JM125" s="116"/>
      <c r="JN125" s="116"/>
      <c r="JO125" s="116"/>
      <c r="JP125" s="116"/>
      <c r="JQ125" s="116"/>
      <c r="JR125" s="116"/>
      <c r="JS125" s="116"/>
      <c r="JT125" s="116"/>
      <c r="JU125" s="116"/>
      <c r="JV125" s="116"/>
      <c r="JW125" s="116"/>
      <c r="JX125" s="116"/>
      <c r="JY125" s="116"/>
      <c r="JZ125" s="116"/>
      <c r="KA125" s="116"/>
      <c r="KB125" s="116"/>
      <c r="KC125" s="116"/>
      <c r="KD125" s="116"/>
      <c r="KE125" s="116"/>
      <c r="KF125" s="116"/>
      <c r="KG125" s="116"/>
      <c r="KH125" s="116"/>
      <c r="KI125" s="116"/>
      <c r="KJ125" s="116"/>
      <c r="KK125" s="116"/>
      <c r="KL125" s="116"/>
      <c r="KM125" s="116"/>
      <c r="KN125" s="116"/>
      <c r="KO125" s="116"/>
      <c r="KP125" s="116"/>
      <c r="KQ125" s="116"/>
      <c r="KR125" s="116"/>
      <c r="KS125" s="116"/>
      <c r="KT125" s="116"/>
      <c r="KU125" s="116"/>
      <c r="KV125" s="116"/>
      <c r="KW125" s="116"/>
      <c r="KX125" s="116"/>
      <c r="KY125" s="116"/>
      <c r="KZ125" s="116"/>
      <c r="LA125" s="116"/>
      <c r="LB125" s="116"/>
      <c r="LC125" s="116"/>
      <c r="LD125" s="116"/>
      <c r="LE125" s="116"/>
      <c r="LF125" s="116"/>
      <c r="LG125" s="116"/>
      <c r="LH125" s="116"/>
      <c r="LI125" s="116"/>
      <c r="LJ125" s="116"/>
      <c r="LK125" s="116"/>
      <c r="LL125" s="116"/>
      <c r="LM125" s="116"/>
      <c r="LN125" s="116"/>
      <c r="LO125" s="116"/>
      <c r="LP125" s="116"/>
      <c r="LQ125" s="116"/>
      <c r="LR125" s="116"/>
      <c r="LS125" s="116"/>
      <c r="LT125" s="116"/>
      <c r="LU125" s="116"/>
      <c r="LV125" s="116"/>
      <c r="LW125" s="116"/>
      <c r="LX125" s="116"/>
      <c r="LY125" s="116"/>
      <c r="LZ125" s="116"/>
      <c r="MA125" s="116"/>
      <c r="MB125" s="116"/>
      <c r="MC125" s="116"/>
      <c r="MD125" s="116"/>
      <c r="ME125" s="116"/>
      <c r="MF125" s="116"/>
      <c r="MG125" s="116"/>
      <c r="MH125" s="116"/>
      <c r="MI125" s="116"/>
      <c r="MJ125" s="116"/>
      <c r="MK125" s="116"/>
      <c r="ML125" s="116"/>
      <c r="MM125" s="116"/>
      <c r="MN125" s="116"/>
      <c r="MO125" s="116"/>
      <c r="MP125" s="116"/>
      <c r="MQ125" s="116"/>
      <c r="MR125" s="116"/>
      <c r="MS125" s="116"/>
      <c r="MT125" s="116"/>
      <c r="MU125" s="116"/>
      <c r="MV125" s="116"/>
      <c r="MW125" s="116"/>
      <c r="MX125" s="116"/>
      <c r="MY125" s="116"/>
      <c r="MZ125" s="116"/>
      <c r="NA125" s="116"/>
      <c r="NB125" s="116"/>
      <c r="NC125" s="116"/>
      <c r="ND125" s="116"/>
      <c r="NE125" s="116"/>
      <c r="NF125" s="116"/>
      <c r="NG125" s="116"/>
      <c r="NH125" s="116"/>
      <c r="NI125" s="116"/>
      <c r="NJ125" s="116"/>
      <c r="NK125" s="116"/>
      <c r="NL125" s="116"/>
      <c r="NM125" s="116"/>
      <c r="NN125" s="116"/>
      <c r="NO125" s="116"/>
      <c r="NP125" s="116"/>
      <c r="NQ125" s="116"/>
      <c r="NR125" s="116"/>
      <c r="NS125" s="116"/>
      <c r="NT125" s="116"/>
      <c r="NU125" s="116"/>
      <c r="NV125" s="116"/>
      <c r="NW125" s="116"/>
      <c r="NX125" s="116"/>
      <c r="NY125" s="116"/>
      <c r="NZ125" s="116"/>
      <c r="OA125" s="116"/>
      <c r="OB125" s="116"/>
      <c r="OC125" s="116"/>
    </row>
    <row r="126" spans="1:393" s="117" customFormat="1">
      <c r="A126" s="111">
        <v>51107</v>
      </c>
      <c r="B126" s="112" t="s">
        <v>2685</v>
      </c>
      <c r="C126" s="113">
        <v>9333714.3399999999</v>
      </c>
      <c r="D126" s="114">
        <v>4.7580900000000004E-3</v>
      </c>
      <c r="E126" s="114">
        <v>4.6412299999999997E-3</v>
      </c>
      <c r="F126" s="115">
        <v>4.7142699999999996E-3</v>
      </c>
      <c r="G126" s="116"/>
      <c r="H126" s="116"/>
      <c r="I126" s="116"/>
      <c r="J126" s="116"/>
      <c r="K126" s="116"/>
      <c r="L126" s="116"/>
      <c r="M126" s="116"/>
      <c r="N126" s="116"/>
      <c r="O126" s="116"/>
      <c r="P126" s="116"/>
      <c r="Q126" s="116"/>
      <c r="R126" s="116"/>
      <c r="S126" s="116"/>
      <c r="T126" s="116"/>
      <c r="U126" s="116"/>
      <c r="V126" s="116"/>
      <c r="W126" s="116"/>
      <c r="X126" s="116"/>
      <c r="Y126" s="116"/>
      <c r="Z126" s="116"/>
      <c r="AA126" s="116"/>
      <c r="AB126" s="116"/>
      <c r="AC126" s="116"/>
      <c r="AD126" s="116"/>
      <c r="AE126" s="116"/>
      <c r="AF126" s="116"/>
      <c r="AG126" s="116"/>
      <c r="AH126" s="116"/>
      <c r="AI126" s="116"/>
      <c r="AJ126" s="116"/>
      <c r="AK126" s="116"/>
      <c r="AL126" s="116"/>
      <c r="AM126" s="116"/>
      <c r="AN126" s="116"/>
      <c r="AO126" s="116"/>
      <c r="AP126" s="116"/>
      <c r="AQ126" s="116"/>
      <c r="AR126" s="116"/>
      <c r="AS126" s="116"/>
      <c r="AT126" s="116"/>
      <c r="AU126" s="116"/>
      <c r="AV126" s="116"/>
      <c r="AW126" s="116"/>
      <c r="AX126" s="116"/>
      <c r="AY126" s="116"/>
      <c r="AZ126" s="116"/>
      <c r="BA126" s="116"/>
      <c r="BB126" s="116"/>
      <c r="BC126" s="116"/>
      <c r="BD126" s="116"/>
      <c r="BE126" s="116"/>
      <c r="BF126" s="116"/>
      <c r="BG126" s="116"/>
      <c r="BH126" s="116"/>
      <c r="BI126" s="116"/>
      <c r="BJ126" s="116"/>
      <c r="BK126" s="116"/>
      <c r="BL126" s="116"/>
      <c r="BM126" s="116"/>
      <c r="BN126" s="116"/>
      <c r="BO126" s="116"/>
      <c r="BP126" s="116"/>
      <c r="BQ126" s="116"/>
      <c r="BR126" s="116"/>
      <c r="BS126" s="116"/>
      <c r="BT126" s="116"/>
      <c r="BU126" s="116"/>
      <c r="BV126" s="116"/>
      <c r="BW126" s="116"/>
      <c r="BX126" s="116"/>
      <c r="BY126" s="116"/>
      <c r="BZ126" s="116"/>
      <c r="CA126" s="116"/>
      <c r="CB126" s="116"/>
      <c r="CC126" s="116"/>
      <c r="CD126" s="116"/>
      <c r="CE126" s="116"/>
      <c r="CF126" s="116"/>
      <c r="CG126" s="116"/>
      <c r="CH126" s="116"/>
      <c r="CI126" s="116"/>
      <c r="CJ126" s="116"/>
      <c r="CK126" s="116"/>
      <c r="CL126" s="116"/>
      <c r="CM126" s="116"/>
      <c r="CN126" s="116"/>
      <c r="CO126" s="116"/>
      <c r="CP126" s="116"/>
      <c r="CQ126" s="116"/>
      <c r="CR126" s="116"/>
      <c r="CS126" s="116"/>
      <c r="CT126" s="116"/>
      <c r="CU126" s="116"/>
      <c r="CV126" s="116"/>
      <c r="CW126" s="116"/>
      <c r="CX126" s="116"/>
      <c r="CY126" s="116"/>
      <c r="CZ126" s="116"/>
      <c r="DA126" s="116"/>
      <c r="DB126" s="116"/>
      <c r="DC126" s="116"/>
      <c r="DD126" s="116"/>
      <c r="DE126" s="116"/>
      <c r="DF126" s="116"/>
      <c r="DG126" s="116"/>
      <c r="DH126" s="116"/>
      <c r="DI126" s="116"/>
      <c r="DJ126" s="116"/>
      <c r="DK126" s="116"/>
      <c r="DL126" s="116"/>
      <c r="DM126" s="116"/>
      <c r="DN126" s="116"/>
      <c r="DO126" s="116"/>
      <c r="DP126" s="116"/>
      <c r="DQ126" s="116"/>
      <c r="DR126" s="116"/>
      <c r="DS126" s="116"/>
      <c r="DT126" s="116"/>
      <c r="DU126" s="116"/>
      <c r="DV126" s="116"/>
      <c r="DW126" s="116"/>
      <c r="DX126" s="116"/>
      <c r="DY126" s="116"/>
      <c r="DZ126" s="116"/>
      <c r="EA126" s="116"/>
      <c r="EB126" s="116"/>
      <c r="EC126" s="116"/>
      <c r="ED126" s="116"/>
      <c r="EE126" s="116"/>
      <c r="EF126" s="116"/>
      <c r="EG126" s="116"/>
      <c r="EH126" s="116"/>
      <c r="EI126" s="116"/>
      <c r="EJ126" s="116"/>
      <c r="EK126" s="116"/>
      <c r="EL126" s="116"/>
      <c r="EM126" s="116"/>
      <c r="EN126" s="116"/>
      <c r="EO126" s="116"/>
      <c r="EP126" s="116"/>
      <c r="EQ126" s="116"/>
      <c r="ER126" s="116"/>
      <c r="ES126" s="116"/>
      <c r="ET126" s="116"/>
      <c r="EU126" s="116"/>
      <c r="EV126" s="116"/>
      <c r="EW126" s="116"/>
      <c r="EX126" s="116"/>
      <c r="EY126" s="116"/>
      <c r="EZ126" s="116"/>
      <c r="FA126" s="116"/>
      <c r="FB126" s="116"/>
      <c r="FC126" s="116"/>
      <c r="FD126" s="116"/>
      <c r="FE126" s="116"/>
      <c r="FF126" s="116"/>
      <c r="FG126" s="116"/>
      <c r="FH126" s="116"/>
      <c r="FI126" s="116"/>
      <c r="FJ126" s="116"/>
      <c r="FK126" s="116"/>
      <c r="FL126" s="116"/>
      <c r="FM126" s="116"/>
      <c r="FN126" s="116"/>
      <c r="FO126" s="116"/>
      <c r="FP126" s="116"/>
      <c r="FQ126" s="116"/>
      <c r="FR126" s="116"/>
      <c r="FS126" s="116"/>
      <c r="FT126" s="116"/>
      <c r="FU126" s="116"/>
      <c r="FV126" s="116"/>
      <c r="FW126" s="116"/>
      <c r="FX126" s="116"/>
      <c r="FY126" s="116"/>
      <c r="FZ126" s="116"/>
      <c r="GA126" s="116"/>
      <c r="GB126" s="116"/>
      <c r="GC126" s="116"/>
      <c r="GD126" s="116"/>
      <c r="GE126" s="116"/>
      <c r="GF126" s="116"/>
      <c r="GG126" s="116"/>
      <c r="GH126" s="116"/>
      <c r="GI126" s="116"/>
      <c r="GJ126" s="116"/>
      <c r="GK126" s="116"/>
      <c r="GL126" s="116"/>
      <c r="GM126" s="116"/>
      <c r="GN126" s="116"/>
      <c r="GO126" s="116"/>
      <c r="GP126" s="116"/>
      <c r="GQ126" s="116"/>
      <c r="GR126" s="116"/>
      <c r="GS126" s="116"/>
      <c r="GT126" s="116"/>
      <c r="GU126" s="116"/>
      <c r="GV126" s="116"/>
      <c r="GW126" s="116"/>
      <c r="GX126" s="116"/>
      <c r="GY126" s="116"/>
      <c r="GZ126" s="116"/>
      <c r="HA126" s="116"/>
      <c r="HB126" s="116"/>
      <c r="HC126" s="116"/>
      <c r="HD126" s="116"/>
      <c r="HE126" s="116"/>
      <c r="HF126" s="116"/>
      <c r="HG126" s="116"/>
      <c r="HH126" s="116"/>
      <c r="HI126" s="116"/>
      <c r="HJ126" s="116"/>
      <c r="HK126" s="116"/>
      <c r="HL126" s="116"/>
      <c r="HM126" s="116"/>
      <c r="HN126" s="116"/>
      <c r="HO126" s="116"/>
      <c r="HP126" s="116"/>
      <c r="HQ126" s="116"/>
      <c r="HR126" s="116"/>
      <c r="HS126" s="116"/>
      <c r="HT126" s="116"/>
      <c r="HU126" s="116"/>
      <c r="HV126" s="116"/>
      <c r="HW126" s="116"/>
      <c r="HX126" s="116"/>
      <c r="HY126" s="116"/>
      <c r="HZ126" s="116"/>
      <c r="IA126" s="116"/>
      <c r="IB126" s="116"/>
      <c r="IC126" s="116"/>
      <c r="ID126" s="116"/>
      <c r="IE126" s="116"/>
      <c r="IF126" s="116"/>
      <c r="IG126" s="116"/>
      <c r="IH126" s="116"/>
      <c r="II126" s="116"/>
      <c r="IJ126" s="116"/>
      <c r="IK126" s="116"/>
      <c r="IL126" s="116"/>
      <c r="IM126" s="116"/>
      <c r="IN126" s="116"/>
      <c r="IO126" s="116"/>
      <c r="IP126" s="116"/>
      <c r="IQ126" s="116"/>
      <c r="IR126" s="116"/>
      <c r="IS126" s="116"/>
      <c r="IT126" s="116"/>
      <c r="IU126" s="116"/>
      <c r="IV126" s="116"/>
      <c r="IW126" s="116"/>
      <c r="IX126" s="116"/>
      <c r="IY126" s="116"/>
      <c r="IZ126" s="116"/>
      <c r="JA126" s="116"/>
      <c r="JB126" s="116"/>
      <c r="JC126" s="116"/>
      <c r="JD126" s="116"/>
      <c r="JE126" s="116"/>
      <c r="JF126" s="116"/>
      <c r="JG126" s="116"/>
      <c r="JH126" s="116"/>
      <c r="JI126" s="116"/>
      <c r="JJ126" s="116"/>
      <c r="JK126" s="116"/>
      <c r="JL126" s="116"/>
      <c r="JM126" s="116"/>
      <c r="JN126" s="116"/>
      <c r="JO126" s="116"/>
      <c r="JP126" s="116"/>
      <c r="JQ126" s="116"/>
      <c r="JR126" s="116"/>
      <c r="JS126" s="116"/>
      <c r="JT126" s="116"/>
      <c r="JU126" s="116"/>
      <c r="JV126" s="116"/>
      <c r="JW126" s="116"/>
      <c r="JX126" s="116"/>
      <c r="JY126" s="116"/>
      <c r="JZ126" s="116"/>
      <c r="KA126" s="116"/>
      <c r="KB126" s="116"/>
      <c r="KC126" s="116"/>
      <c r="KD126" s="116"/>
      <c r="KE126" s="116"/>
      <c r="KF126" s="116"/>
      <c r="KG126" s="116"/>
      <c r="KH126" s="116"/>
      <c r="KI126" s="116"/>
      <c r="KJ126" s="116"/>
      <c r="KK126" s="116"/>
      <c r="KL126" s="116"/>
      <c r="KM126" s="116"/>
      <c r="KN126" s="116"/>
      <c r="KO126" s="116"/>
      <c r="KP126" s="116"/>
      <c r="KQ126" s="116"/>
      <c r="KR126" s="116"/>
      <c r="KS126" s="116"/>
      <c r="KT126" s="116"/>
      <c r="KU126" s="116"/>
      <c r="KV126" s="116"/>
      <c r="KW126" s="116"/>
      <c r="KX126" s="116"/>
      <c r="KY126" s="116"/>
      <c r="KZ126" s="116"/>
      <c r="LA126" s="116"/>
      <c r="LB126" s="116"/>
      <c r="LC126" s="116"/>
      <c r="LD126" s="116"/>
      <c r="LE126" s="116"/>
      <c r="LF126" s="116"/>
      <c r="LG126" s="116"/>
      <c r="LH126" s="116"/>
      <c r="LI126" s="116"/>
      <c r="LJ126" s="116"/>
      <c r="LK126" s="116"/>
      <c r="LL126" s="116"/>
      <c r="LM126" s="116"/>
      <c r="LN126" s="116"/>
      <c r="LO126" s="116"/>
      <c r="LP126" s="116"/>
      <c r="LQ126" s="116"/>
      <c r="LR126" s="116"/>
      <c r="LS126" s="116"/>
      <c r="LT126" s="116"/>
      <c r="LU126" s="116"/>
      <c r="LV126" s="116"/>
      <c r="LW126" s="116"/>
      <c r="LX126" s="116"/>
      <c r="LY126" s="116"/>
      <c r="LZ126" s="116"/>
      <c r="MA126" s="116"/>
      <c r="MB126" s="116"/>
      <c r="MC126" s="116"/>
      <c r="MD126" s="116"/>
      <c r="ME126" s="116"/>
      <c r="MF126" s="116"/>
      <c r="MG126" s="116"/>
      <c r="MH126" s="116"/>
      <c r="MI126" s="116"/>
      <c r="MJ126" s="116"/>
      <c r="MK126" s="116"/>
      <c r="ML126" s="116"/>
      <c r="MM126" s="116"/>
      <c r="MN126" s="116"/>
      <c r="MO126" s="116"/>
      <c r="MP126" s="116"/>
      <c r="MQ126" s="116"/>
      <c r="MR126" s="116"/>
      <c r="MS126" s="116"/>
      <c r="MT126" s="116"/>
      <c r="MU126" s="116"/>
      <c r="MV126" s="116"/>
      <c r="MW126" s="116"/>
      <c r="MX126" s="116"/>
      <c r="MY126" s="116"/>
      <c r="MZ126" s="116"/>
      <c r="NA126" s="116"/>
      <c r="NB126" s="116"/>
      <c r="NC126" s="116"/>
      <c r="ND126" s="116"/>
      <c r="NE126" s="116"/>
      <c r="NF126" s="116"/>
      <c r="NG126" s="116"/>
      <c r="NH126" s="116"/>
      <c r="NI126" s="116"/>
      <c r="NJ126" s="116"/>
      <c r="NK126" s="116"/>
      <c r="NL126" s="116"/>
      <c r="NM126" s="116"/>
      <c r="NN126" s="116"/>
      <c r="NO126" s="116"/>
      <c r="NP126" s="116"/>
      <c r="NQ126" s="116"/>
      <c r="NR126" s="116"/>
      <c r="NS126" s="116"/>
      <c r="NT126" s="116"/>
      <c r="NU126" s="116"/>
      <c r="NV126" s="116"/>
      <c r="NW126" s="116"/>
      <c r="NX126" s="116"/>
      <c r="NY126" s="116"/>
      <c r="NZ126" s="116"/>
      <c r="OA126" s="116"/>
      <c r="OB126" s="116"/>
      <c r="OC126" s="116"/>
    </row>
    <row r="127" spans="1:393" s="117" customFormat="1">
      <c r="A127" s="111">
        <v>51113</v>
      </c>
      <c r="B127" s="112" t="s">
        <v>1396</v>
      </c>
      <c r="C127" s="113">
        <v>247397.8</v>
      </c>
      <c r="D127" s="114">
        <v>1.2611999999999999E-4</v>
      </c>
      <c r="E127" s="114">
        <v>1.2302E-4</v>
      </c>
      <c r="F127" s="115">
        <v>1.2496E-4</v>
      </c>
      <c r="G127" s="116"/>
      <c r="H127" s="116"/>
      <c r="I127" s="116"/>
      <c r="J127" s="116"/>
      <c r="K127" s="116"/>
      <c r="L127" s="116"/>
      <c r="M127" s="116"/>
      <c r="N127" s="116"/>
      <c r="O127" s="116"/>
      <c r="P127" s="116"/>
      <c r="Q127" s="116"/>
      <c r="R127" s="116"/>
      <c r="S127" s="116"/>
      <c r="T127" s="116"/>
      <c r="U127" s="116"/>
      <c r="V127" s="116"/>
      <c r="W127" s="116"/>
      <c r="X127" s="116"/>
      <c r="Y127" s="116"/>
      <c r="Z127" s="116"/>
      <c r="AA127" s="116"/>
      <c r="AB127" s="116"/>
      <c r="AC127" s="116"/>
      <c r="AD127" s="116"/>
      <c r="AE127" s="116"/>
      <c r="AF127" s="116"/>
      <c r="AG127" s="116"/>
      <c r="AH127" s="116"/>
      <c r="AI127" s="116"/>
      <c r="AJ127" s="116"/>
      <c r="AK127" s="116"/>
      <c r="AL127" s="116"/>
      <c r="AM127" s="116"/>
      <c r="AN127" s="116"/>
      <c r="AO127" s="116"/>
      <c r="AP127" s="116"/>
      <c r="AQ127" s="116"/>
      <c r="AR127" s="116"/>
      <c r="AS127" s="116"/>
      <c r="AT127" s="116"/>
      <c r="AU127" s="116"/>
      <c r="AV127" s="116"/>
      <c r="AW127" s="116"/>
      <c r="AX127" s="116"/>
      <c r="AY127" s="116"/>
      <c r="AZ127" s="116"/>
      <c r="BA127" s="116"/>
      <c r="BB127" s="116"/>
      <c r="BC127" s="116"/>
      <c r="BD127" s="116"/>
      <c r="BE127" s="116"/>
      <c r="BF127" s="116"/>
      <c r="BG127" s="116"/>
      <c r="BH127" s="116"/>
      <c r="BI127" s="116"/>
      <c r="BJ127" s="116"/>
      <c r="BK127" s="116"/>
      <c r="BL127" s="116"/>
      <c r="BM127" s="116"/>
      <c r="BN127" s="116"/>
      <c r="BO127" s="116"/>
      <c r="BP127" s="116"/>
      <c r="BQ127" s="116"/>
      <c r="BR127" s="116"/>
      <c r="BS127" s="116"/>
      <c r="BT127" s="116"/>
      <c r="BU127" s="116"/>
      <c r="BV127" s="116"/>
      <c r="BW127" s="116"/>
      <c r="BX127" s="116"/>
      <c r="BY127" s="116"/>
      <c r="BZ127" s="116"/>
      <c r="CA127" s="116"/>
      <c r="CB127" s="116"/>
      <c r="CC127" s="116"/>
      <c r="CD127" s="116"/>
      <c r="CE127" s="116"/>
      <c r="CF127" s="116"/>
      <c r="CG127" s="116"/>
      <c r="CH127" s="116"/>
      <c r="CI127" s="116"/>
      <c r="CJ127" s="116"/>
      <c r="CK127" s="116"/>
      <c r="CL127" s="116"/>
      <c r="CM127" s="116"/>
      <c r="CN127" s="116"/>
      <c r="CO127" s="116"/>
      <c r="CP127" s="116"/>
      <c r="CQ127" s="116"/>
      <c r="CR127" s="116"/>
      <c r="CS127" s="116"/>
      <c r="CT127" s="116"/>
      <c r="CU127" s="116"/>
      <c r="CV127" s="116"/>
      <c r="CW127" s="116"/>
      <c r="CX127" s="116"/>
      <c r="CY127" s="116"/>
      <c r="CZ127" s="116"/>
      <c r="DA127" s="116"/>
      <c r="DB127" s="116"/>
      <c r="DC127" s="116"/>
      <c r="DD127" s="116"/>
      <c r="DE127" s="116"/>
      <c r="DF127" s="116"/>
      <c r="DG127" s="116"/>
      <c r="DH127" s="116"/>
      <c r="DI127" s="116"/>
      <c r="DJ127" s="116"/>
      <c r="DK127" s="116"/>
      <c r="DL127" s="116"/>
      <c r="DM127" s="116"/>
      <c r="DN127" s="116"/>
      <c r="DO127" s="116"/>
      <c r="DP127" s="116"/>
      <c r="DQ127" s="116"/>
      <c r="DR127" s="116"/>
      <c r="DS127" s="116"/>
      <c r="DT127" s="116"/>
      <c r="DU127" s="116"/>
      <c r="DV127" s="116"/>
      <c r="DW127" s="116"/>
      <c r="DX127" s="116"/>
      <c r="DY127" s="116"/>
      <c r="DZ127" s="116"/>
      <c r="EA127" s="116"/>
      <c r="EB127" s="116"/>
      <c r="EC127" s="116"/>
      <c r="ED127" s="116"/>
      <c r="EE127" s="116"/>
      <c r="EF127" s="116"/>
      <c r="EG127" s="116"/>
      <c r="EH127" s="116"/>
      <c r="EI127" s="116"/>
      <c r="EJ127" s="116"/>
      <c r="EK127" s="116"/>
      <c r="EL127" s="116"/>
      <c r="EM127" s="116"/>
      <c r="EN127" s="116"/>
      <c r="EO127" s="116"/>
      <c r="EP127" s="116"/>
      <c r="EQ127" s="116"/>
      <c r="ER127" s="116"/>
      <c r="ES127" s="116"/>
      <c r="ET127" s="116"/>
      <c r="EU127" s="116"/>
      <c r="EV127" s="116"/>
      <c r="EW127" s="116"/>
      <c r="EX127" s="116"/>
      <c r="EY127" s="116"/>
      <c r="EZ127" s="116"/>
      <c r="FA127" s="116"/>
      <c r="FB127" s="116"/>
      <c r="FC127" s="116"/>
      <c r="FD127" s="116"/>
      <c r="FE127" s="116"/>
      <c r="FF127" s="116"/>
      <c r="FG127" s="116"/>
      <c r="FH127" s="116"/>
      <c r="FI127" s="116"/>
      <c r="FJ127" s="116"/>
      <c r="FK127" s="116"/>
      <c r="FL127" s="116"/>
      <c r="FM127" s="116"/>
      <c r="FN127" s="116"/>
      <c r="FO127" s="116"/>
      <c r="FP127" s="116"/>
      <c r="FQ127" s="116"/>
      <c r="FR127" s="116"/>
      <c r="FS127" s="116"/>
      <c r="FT127" s="116"/>
      <c r="FU127" s="116"/>
      <c r="FV127" s="116"/>
      <c r="FW127" s="116"/>
      <c r="FX127" s="116"/>
      <c r="FY127" s="116"/>
      <c r="FZ127" s="116"/>
      <c r="GA127" s="116"/>
      <c r="GB127" s="116"/>
      <c r="GC127" s="116"/>
      <c r="GD127" s="116"/>
      <c r="GE127" s="116"/>
      <c r="GF127" s="116"/>
      <c r="GG127" s="116"/>
      <c r="GH127" s="116"/>
      <c r="GI127" s="116"/>
      <c r="GJ127" s="116"/>
      <c r="GK127" s="116"/>
      <c r="GL127" s="116"/>
      <c r="GM127" s="116"/>
      <c r="GN127" s="116"/>
      <c r="GO127" s="116"/>
      <c r="GP127" s="116"/>
      <c r="GQ127" s="116"/>
      <c r="GR127" s="116"/>
      <c r="GS127" s="116"/>
      <c r="GT127" s="116"/>
      <c r="GU127" s="116"/>
      <c r="GV127" s="116"/>
      <c r="GW127" s="116"/>
      <c r="GX127" s="116"/>
      <c r="GY127" s="116"/>
      <c r="GZ127" s="116"/>
      <c r="HA127" s="116"/>
      <c r="HB127" s="116"/>
      <c r="HC127" s="116"/>
      <c r="HD127" s="116"/>
      <c r="HE127" s="116"/>
      <c r="HF127" s="116"/>
      <c r="HG127" s="116"/>
      <c r="HH127" s="116"/>
      <c r="HI127" s="116"/>
      <c r="HJ127" s="116"/>
      <c r="HK127" s="116"/>
      <c r="HL127" s="116"/>
      <c r="HM127" s="116"/>
      <c r="HN127" s="116"/>
      <c r="HO127" s="116"/>
      <c r="HP127" s="116"/>
      <c r="HQ127" s="116"/>
      <c r="HR127" s="116"/>
      <c r="HS127" s="116"/>
      <c r="HT127" s="116"/>
      <c r="HU127" s="116"/>
      <c r="HV127" s="116"/>
      <c r="HW127" s="116"/>
      <c r="HX127" s="116"/>
      <c r="HY127" s="116"/>
      <c r="HZ127" s="116"/>
      <c r="IA127" s="116"/>
      <c r="IB127" s="116"/>
      <c r="IC127" s="116"/>
      <c r="ID127" s="116"/>
      <c r="IE127" s="116"/>
      <c r="IF127" s="116"/>
      <c r="IG127" s="116"/>
      <c r="IH127" s="116"/>
      <c r="II127" s="116"/>
      <c r="IJ127" s="116"/>
      <c r="IK127" s="116"/>
      <c r="IL127" s="116"/>
      <c r="IM127" s="116"/>
      <c r="IN127" s="116"/>
      <c r="IO127" s="116"/>
      <c r="IP127" s="116"/>
      <c r="IQ127" s="116"/>
      <c r="IR127" s="116"/>
      <c r="IS127" s="116"/>
      <c r="IT127" s="116"/>
      <c r="IU127" s="116"/>
      <c r="IV127" s="116"/>
      <c r="IW127" s="116"/>
      <c r="IX127" s="116"/>
      <c r="IY127" s="116"/>
      <c r="IZ127" s="116"/>
      <c r="JA127" s="116"/>
      <c r="JB127" s="116"/>
      <c r="JC127" s="116"/>
      <c r="JD127" s="116"/>
      <c r="JE127" s="116"/>
      <c r="JF127" s="116"/>
      <c r="JG127" s="116"/>
      <c r="JH127" s="116"/>
      <c r="JI127" s="116"/>
      <c r="JJ127" s="116"/>
      <c r="JK127" s="116"/>
      <c r="JL127" s="116"/>
      <c r="JM127" s="116"/>
      <c r="JN127" s="116"/>
      <c r="JO127" s="116"/>
      <c r="JP127" s="116"/>
      <c r="JQ127" s="116"/>
      <c r="JR127" s="116"/>
      <c r="JS127" s="116"/>
      <c r="JT127" s="116"/>
      <c r="JU127" s="116"/>
      <c r="JV127" s="116"/>
      <c r="JW127" s="116"/>
      <c r="JX127" s="116"/>
      <c r="JY127" s="116"/>
      <c r="JZ127" s="116"/>
      <c r="KA127" s="116"/>
      <c r="KB127" s="116"/>
      <c r="KC127" s="116"/>
      <c r="KD127" s="116"/>
      <c r="KE127" s="116"/>
      <c r="KF127" s="116"/>
      <c r="KG127" s="116"/>
      <c r="KH127" s="116"/>
      <c r="KI127" s="116"/>
      <c r="KJ127" s="116"/>
      <c r="KK127" s="116"/>
      <c r="KL127" s="116"/>
      <c r="KM127" s="116"/>
      <c r="KN127" s="116"/>
      <c r="KO127" s="116"/>
      <c r="KP127" s="116"/>
      <c r="KQ127" s="116"/>
      <c r="KR127" s="116"/>
      <c r="KS127" s="116"/>
      <c r="KT127" s="116"/>
      <c r="KU127" s="116"/>
      <c r="KV127" s="116"/>
      <c r="KW127" s="116"/>
      <c r="KX127" s="116"/>
      <c r="KY127" s="116"/>
      <c r="KZ127" s="116"/>
      <c r="LA127" s="116"/>
      <c r="LB127" s="116"/>
      <c r="LC127" s="116"/>
      <c r="LD127" s="116"/>
      <c r="LE127" s="116"/>
      <c r="LF127" s="116"/>
      <c r="LG127" s="116"/>
      <c r="LH127" s="116"/>
      <c r="LI127" s="116"/>
      <c r="LJ127" s="116"/>
      <c r="LK127" s="116"/>
      <c r="LL127" s="116"/>
      <c r="LM127" s="116"/>
      <c r="LN127" s="116"/>
      <c r="LO127" s="116"/>
      <c r="LP127" s="116"/>
      <c r="LQ127" s="116"/>
      <c r="LR127" s="116"/>
      <c r="LS127" s="116"/>
      <c r="LT127" s="116"/>
      <c r="LU127" s="116"/>
      <c r="LV127" s="116"/>
      <c r="LW127" s="116"/>
      <c r="LX127" s="116"/>
      <c r="LY127" s="116"/>
      <c r="LZ127" s="116"/>
      <c r="MA127" s="116"/>
      <c r="MB127" s="116"/>
      <c r="MC127" s="116"/>
      <c r="MD127" s="116"/>
      <c r="ME127" s="116"/>
      <c r="MF127" s="116"/>
      <c r="MG127" s="116"/>
      <c r="MH127" s="116"/>
      <c r="MI127" s="116"/>
      <c r="MJ127" s="116"/>
      <c r="MK127" s="116"/>
      <c r="ML127" s="116"/>
      <c r="MM127" s="116"/>
      <c r="MN127" s="116"/>
      <c r="MO127" s="116"/>
      <c r="MP127" s="116"/>
      <c r="MQ127" s="116"/>
      <c r="MR127" s="116"/>
      <c r="MS127" s="116"/>
      <c r="MT127" s="116"/>
      <c r="MU127" s="116"/>
      <c r="MV127" s="116"/>
      <c r="MW127" s="116"/>
      <c r="MX127" s="116"/>
      <c r="MY127" s="116"/>
      <c r="MZ127" s="116"/>
      <c r="NA127" s="116"/>
      <c r="NB127" s="116"/>
      <c r="NC127" s="116"/>
      <c r="ND127" s="116"/>
      <c r="NE127" s="116"/>
      <c r="NF127" s="116"/>
      <c r="NG127" s="116"/>
      <c r="NH127" s="116"/>
      <c r="NI127" s="116"/>
      <c r="NJ127" s="116"/>
      <c r="NK127" s="116"/>
      <c r="NL127" s="116"/>
      <c r="NM127" s="116"/>
      <c r="NN127" s="116"/>
      <c r="NO127" s="116"/>
      <c r="NP127" s="116"/>
      <c r="NQ127" s="116"/>
      <c r="NR127" s="116"/>
      <c r="NS127" s="116"/>
      <c r="NT127" s="116"/>
      <c r="NU127" s="116"/>
      <c r="NV127" s="116"/>
      <c r="NW127" s="116"/>
      <c r="NX127" s="116"/>
      <c r="NY127" s="116"/>
      <c r="NZ127" s="116"/>
      <c r="OA127" s="116"/>
      <c r="OB127" s="116"/>
      <c r="OC127" s="116"/>
    </row>
    <row r="128" spans="1:393" s="117" customFormat="1">
      <c r="A128" s="111">
        <v>51114</v>
      </c>
      <c r="B128" s="112" t="s">
        <v>2686</v>
      </c>
      <c r="C128" s="113">
        <v>901961.41</v>
      </c>
      <c r="D128" s="114">
        <v>4.5980000000000001E-4</v>
      </c>
      <c r="E128" s="114">
        <v>4.4850000000000001E-4</v>
      </c>
      <c r="F128" s="115">
        <v>4.5555999999999998E-4</v>
      </c>
      <c r="G128" s="116"/>
      <c r="H128" s="116"/>
      <c r="I128" s="116"/>
      <c r="J128" s="116"/>
      <c r="K128" s="116"/>
      <c r="L128" s="116"/>
      <c r="M128" s="116"/>
      <c r="N128" s="116"/>
      <c r="O128" s="116"/>
      <c r="P128" s="116"/>
      <c r="Q128" s="116"/>
      <c r="R128" s="116"/>
      <c r="S128" s="116"/>
      <c r="T128" s="116"/>
      <c r="U128" s="116"/>
      <c r="V128" s="116"/>
      <c r="W128" s="116"/>
      <c r="X128" s="116"/>
      <c r="Y128" s="116"/>
      <c r="Z128" s="116"/>
      <c r="AA128" s="116"/>
      <c r="AB128" s="116"/>
      <c r="AC128" s="116"/>
      <c r="AD128" s="116"/>
      <c r="AE128" s="116"/>
      <c r="AF128" s="116"/>
      <c r="AG128" s="116"/>
      <c r="AH128" s="116"/>
      <c r="AI128" s="116"/>
      <c r="AJ128" s="116"/>
      <c r="AK128" s="116"/>
      <c r="AL128" s="116"/>
      <c r="AM128" s="116"/>
      <c r="AN128" s="116"/>
      <c r="AO128" s="116"/>
      <c r="AP128" s="116"/>
      <c r="AQ128" s="116"/>
      <c r="AR128" s="116"/>
      <c r="AS128" s="116"/>
      <c r="AT128" s="116"/>
      <c r="AU128" s="116"/>
      <c r="AV128" s="116"/>
      <c r="AW128" s="116"/>
      <c r="AX128" s="116"/>
      <c r="AY128" s="116"/>
      <c r="AZ128" s="116"/>
      <c r="BA128" s="116"/>
      <c r="BB128" s="116"/>
      <c r="BC128" s="116"/>
      <c r="BD128" s="116"/>
      <c r="BE128" s="116"/>
      <c r="BF128" s="116"/>
      <c r="BG128" s="116"/>
      <c r="BH128" s="116"/>
      <c r="BI128" s="116"/>
      <c r="BJ128" s="116"/>
      <c r="BK128" s="116"/>
      <c r="BL128" s="116"/>
      <c r="BM128" s="116"/>
      <c r="BN128" s="116"/>
      <c r="BO128" s="116"/>
      <c r="BP128" s="116"/>
      <c r="BQ128" s="116"/>
      <c r="BR128" s="116"/>
      <c r="BS128" s="116"/>
      <c r="BT128" s="116"/>
      <c r="BU128" s="116"/>
      <c r="BV128" s="116"/>
      <c r="BW128" s="116"/>
      <c r="BX128" s="116"/>
      <c r="BY128" s="116"/>
      <c r="BZ128" s="116"/>
      <c r="CA128" s="116"/>
      <c r="CB128" s="116"/>
      <c r="CC128" s="116"/>
      <c r="CD128" s="116"/>
      <c r="CE128" s="116"/>
      <c r="CF128" s="116"/>
      <c r="CG128" s="116"/>
      <c r="CH128" s="116"/>
      <c r="CI128" s="116"/>
      <c r="CJ128" s="116"/>
      <c r="CK128" s="116"/>
      <c r="CL128" s="116"/>
      <c r="CM128" s="116"/>
      <c r="CN128" s="116"/>
      <c r="CO128" s="116"/>
      <c r="CP128" s="116"/>
      <c r="CQ128" s="116"/>
      <c r="CR128" s="116"/>
      <c r="CS128" s="116"/>
      <c r="CT128" s="116"/>
      <c r="CU128" s="116"/>
      <c r="CV128" s="116"/>
      <c r="CW128" s="116"/>
      <c r="CX128" s="116"/>
      <c r="CY128" s="116"/>
      <c r="CZ128" s="116"/>
      <c r="DA128" s="116"/>
      <c r="DB128" s="116"/>
      <c r="DC128" s="116"/>
      <c r="DD128" s="116"/>
      <c r="DE128" s="116"/>
      <c r="DF128" s="116"/>
      <c r="DG128" s="116"/>
      <c r="DH128" s="116"/>
      <c r="DI128" s="116"/>
      <c r="DJ128" s="116"/>
      <c r="DK128" s="116"/>
      <c r="DL128" s="116"/>
      <c r="DM128" s="116"/>
      <c r="DN128" s="116"/>
      <c r="DO128" s="116"/>
      <c r="DP128" s="116"/>
      <c r="DQ128" s="116"/>
      <c r="DR128" s="116"/>
      <c r="DS128" s="116"/>
      <c r="DT128" s="116"/>
      <c r="DU128" s="116"/>
      <c r="DV128" s="116"/>
      <c r="DW128" s="116"/>
      <c r="DX128" s="116"/>
      <c r="DY128" s="116"/>
      <c r="DZ128" s="116"/>
      <c r="EA128" s="116"/>
      <c r="EB128" s="116"/>
      <c r="EC128" s="116"/>
      <c r="ED128" s="116"/>
      <c r="EE128" s="116"/>
      <c r="EF128" s="116"/>
      <c r="EG128" s="116"/>
      <c r="EH128" s="116"/>
      <c r="EI128" s="116"/>
      <c r="EJ128" s="116"/>
      <c r="EK128" s="116"/>
      <c r="EL128" s="116"/>
      <c r="EM128" s="116"/>
      <c r="EN128" s="116"/>
      <c r="EO128" s="116"/>
      <c r="EP128" s="116"/>
      <c r="EQ128" s="116"/>
      <c r="ER128" s="116"/>
      <c r="ES128" s="116"/>
      <c r="ET128" s="116"/>
      <c r="EU128" s="116"/>
      <c r="EV128" s="116"/>
      <c r="EW128" s="116"/>
      <c r="EX128" s="116"/>
      <c r="EY128" s="116"/>
      <c r="EZ128" s="116"/>
      <c r="FA128" s="116"/>
      <c r="FB128" s="116"/>
      <c r="FC128" s="116"/>
      <c r="FD128" s="116"/>
      <c r="FE128" s="116"/>
      <c r="FF128" s="116"/>
      <c r="FG128" s="116"/>
      <c r="FH128" s="116"/>
      <c r="FI128" s="116"/>
      <c r="FJ128" s="116"/>
      <c r="FK128" s="116"/>
      <c r="FL128" s="116"/>
      <c r="FM128" s="116"/>
      <c r="FN128" s="116"/>
      <c r="FO128" s="116"/>
      <c r="FP128" s="116"/>
      <c r="FQ128" s="116"/>
      <c r="FR128" s="116"/>
      <c r="FS128" s="116"/>
      <c r="FT128" s="116"/>
      <c r="FU128" s="116"/>
      <c r="FV128" s="116"/>
      <c r="FW128" s="116"/>
      <c r="FX128" s="116"/>
      <c r="FY128" s="116"/>
      <c r="FZ128" s="116"/>
      <c r="GA128" s="116"/>
      <c r="GB128" s="116"/>
      <c r="GC128" s="116"/>
      <c r="GD128" s="116"/>
      <c r="GE128" s="116"/>
      <c r="GF128" s="116"/>
      <c r="GG128" s="116"/>
      <c r="GH128" s="116"/>
      <c r="GI128" s="116"/>
      <c r="GJ128" s="116"/>
      <c r="GK128" s="116"/>
      <c r="GL128" s="116"/>
      <c r="GM128" s="116"/>
      <c r="GN128" s="116"/>
      <c r="GO128" s="116"/>
      <c r="GP128" s="116"/>
      <c r="GQ128" s="116"/>
      <c r="GR128" s="116"/>
      <c r="GS128" s="116"/>
      <c r="GT128" s="116"/>
      <c r="GU128" s="116"/>
      <c r="GV128" s="116"/>
      <c r="GW128" s="116"/>
      <c r="GX128" s="116"/>
      <c r="GY128" s="116"/>
      <c r="GZ128" s="116"/>
      <c r="HA128" s="116"/>
      <c r="HB128" s="116"/>
      <c r="HC128" s="116"/>
      <c r="HD128" s="116"/>
      <c r="HE128" s="116"/>
      <c r="HF128" s="116"/>
      <c r="HG128" s="116"/>
      <c r="HH128" s="116"/>
      <c r="HI128" s="116"/>
      <c r="HJ128" s="116"/>
      <c r="HK128" s="116"/>
      <c r="HL128" s="116"/>
      <c r="HM128" s="116"/>
      <c r="HN128" s="116"/>
      <c r="HO128" s="116"/>
      <c r="HP128" s="116"/>
      <c r="HQ128" s="116"/>
      <c r="HR128" s="116"/>
      <c r="HS128" s="116"/>
      <c r="HT128" s="116"/>
      <c r="HU128" s="116"/>
      <c r="HV128" s="116"/>
      <c r="HW128" s="116"/>
      <c r="HX128" s="116"/>
      <c r="HY128" s="116"/>
      <c r="HZ128" s="116"/>
      <c r="IA128" s="116"/>
      <c r="IB128" s="116"/>
      <c r="IC128" s="116"/>
      <c r="ID128" s="116"/>
      <c r="IE128" s="116"/>
      <c r="IF128" s="116"/>
      <c r="IG128" s="116"/>
      <c r="IH128" s="116"/>
      <c r="II128" s="116"/>
      <c r="IJ128" s="116"/>
      <c r="IK128" s="116"/>
      <c r="IL128" s="116"/>
      <c r="IM128" s="116"/>
      <c r="IN128" s="116"/>
      <c r="IO128" s="116"/>
      <c r="IP128" s="116"/>
      <c r="IQ128" s="116"/>
      <c r="IR128" s="116"/>
      <c r="IS128" s="116"/>
      <c r="IT128" s="116"/>
      <c r="IU128" s="116"/>
      <c r="IV128" s="116"/>
      <c r="IW128" s="116"/>
      <c r="IX128" s="116"/>
      <c r="IY128" s="116"/>
      <c r="IZ128" s="116"/>
      <c r="JA128" s="116"/>
      <c r="JB128" s="116"/>
      <c r="JC128" s="116"/>
      <c r="JD128" s="116"/>
      <c r="JE128" s="116"/>
      <c r="JF128" s="116"/>
      <c r="JG128" s="116"/>
      <c r="JH128" s="116"/>
      <c r="JI128" s="116"/>
      <c r="JJ128" s="116"/>
      <c r="JK128" s="116"/>
      <c r="JL128" s="116"/>
      <c r="JM128" s="116"/>
      <c r="JN128" s="116"/>
      <c r="JO128" s="116"/>
      <c r="JP128" s="116"/>
      <c r="JQ128" s="116"/>
      <c r="JR128" s="116"/>
      <c r="JS128" s="116"/>
      <c r="JT128" s="116"/>
      <c r="JU128" s="116"/>
      <c r="JV128" s="116"/>
      <c r="JW128" s="116"/>
      <c r="JX128" s="116"/>
      <c r="JY128" s="116"/>
      <c r="JZ128" s="116"/>
      <c r="KA128" s="116"/>
      <c r="KB128" s="116"/>
      <c r="KC128" s="116"/>
      <c r="KD128" s="116"/>
      <c r="KE128" s="116"/>
      <c r="KF128" s="116"/>
      <c r="KG128" s="116"/>
      <c r="KH128" s="116"/>
      <c r="KI128" s="116"/>
      <c r="KJ128" s="116"/>
      <c r="KK128" s="116"/>
      <c r="KL128" s="116"/>
      <c r="KM128" s="116"/>
      <c r="KN128" s="116"/>
      <c r="KO128" s="116"/>
      <c r="KP128" s="116"/>
      <c r="KQ128" s="116"/>
      <c r="KR128" s="116"/>
      <c r="KS128" s="116"/>
      <c r="KT128" s="116"/>
      <c r="KU128" s="116"/>
      <c r="KV128" s="116"/>
      <c r="KW128" s="116"/>
      <c r="KX128" s="116"/>
      <c r="KY128" s="116"/>
      <c r="KZ128" s="116"/>
      <c r="LA128" s="116"/>
      <c r="LB128" s="116"/>
      <c r="LC128" s="116"/>
      <c r="LD128" s="116"/>
      <c r="LE128" s="116"/>
      <c r="LF128" s="116"/>
      <c r="LG128" s="116"/>
      <c r="LH128" s="116"/>
      <c r="LI128" s="116"/>
      <c r="LJ128" s="116"/>
      <c r="LK128" s="116"/>
      <c r="LL128" s="116"/>
      <c r="LM128" s="116"/>
      <c r="LN128" s="116"/>
      <c r="LO128" s="116"/>
      <c r="LP128" s="116"/>
      <c r="LQ128" s="116"/>
      <c r="LR128" s="116"/>
      <c r="LS128" s="116"/>
      <c r="LT128" s="116"/>
      <c r="LU128" s="116"/>
      <c r="LV128" s="116"/>
      <c r="LW128" s="116"/>
      <c r="LX128" s="116"/>
      <c r="LY128" s="116"/>
      <c r="LZ128" s="116"/>
      <c r="MA128" s="116"/>
      <c r="MB128" s="116"/>
      <c r="MC128" s="116"/>
      <c r="MD128" s="116"/>
      <c r="ME128" s="116"/>
      <c r="MF128" s="116"/>
      <c r="MG128" s="116"/>
      <c r="MH128" s="116"/>
      <c r="MI128" s="116"/>
      <c r="MJ128" s="116"/>
      <c r="MK128" s="116"/>
      <c r="ML128" s="116"/>
      <c r="MM128" s="116"/>
      <c r="MN128" s="116"/>
      <c r="MO128" s="116"/>
      <c r="MP128" s="116"/>
      <c r="MQ128" s="116"/>
      <c r="MR128" s="116"/>
      <c r="MS128" s="116"/>
      <c r="MT128" s="116"/>
      <c r="MU128" s="116"/>
      <c r="MV128" s="116"/>
      <c r="MW128" s="116"/>
      <c r="MX128" s="116"/>
      <c r="MY128" s="116"/>
      <c r="MZ128" s="116"/>
      <c r="NA128" s="116"/>
      <c r="NB128" s="116"/>
      <c r="NC128" s="116"/>
      <c r="ND128" s="116"/>
      <c r="NE128" s="116"/>
      <c r="NF128" s="116"/>
      <c r="NG128" s="116"/>
      <c r="NH128" s="116"/>
      <c r="NI128" s="116"/>
      <c r="NJ128" s="116"/>
      <c r="NK128" s="116"/>
      <c r="NL128" s="116"/>
      <c r="NM128" s="116"/>
      <c r="NN128" s="116"/>
      <c r="NO128" s="116"/>
      <c r="NP128" s="116"/>
      <c r="NQ128" s="116"/>
      <c r="NR128" s="116"/>
      <c r="NS128" s="116"/>
      <c r="NT128" s="116"/>
      <c r="NU128" s="116"/>
      <c r="NV128" s="116"/>
      <c r="NW128" s="116"/>
      <c r="NX128" s="116"/>
      <c r="NY128" s="116"/>
      <c r="NZ128" s="116"/>
      <c r="OA128" s="116"/>
      <c r="OB128" s="116"/>
      <c r="OC128" s="116"/>
    </row>
    <row r="129" spans="1:393" s="117" customFormat="1">
      <c r="A129" s="111">
        <v>51142</v>
      </c>
      <c r="B129" s="112" t="s">
        <v>2643</v>
      </c>
      <c r="C129" s="113">
        <v>9603739.3699999992</v>
      </c>
      <c r="D129" s="114">
        <v>4.89574E-3</v>
      </c>
      <c r="E129" s="114">
        <v>4.7755000000000002E-3</v>
      </c>
      <c r="F129" s="115">
        <v>4.8506499999999998E-3</v>
      </c>
      <c r="G129" s="116"/>
      <c r="H129" s="116"/>
      <c r="I129" s="116"/>
      <c r="J129" s="116"/>
      <c r="K129" s="116"/>
      <c r="L129" s="116"/>
      <c r="M129" s="116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  <c r="X129" s="116"/>
      <c r="Y129" s="116"/>
      <c r="Z129" s="116"/>
      <c r="AA129" s="116"/>
      <c r="AB129" s="116"/>
      <c r="AC129" s="116"/>
      <c r="AD129" s="116"/>
      <c r="AE129" s="116"/>
      <c r="AF129" s="116"/>
      <c r="AG129" s="116"/>
      <c r="AH129" s="116"/>
      <c r="AI129" s="116"/>
      <c r="AJ129" s="116"/>
      <c r="AK129" s="116"/>
      <c r="AL129" s="116"/>
      <c r="AM129" s="116"/>
      <c r="AN129" s="116"/>
      <c r="AO129" s="116"/>
      <c r="AP129" s="116"/>
      <c r="AQ129" s="116"/>
      <c r="AR129" s="116"/>
      <c r="AS129" s="116"/>
      <c r="AT129" s="116"/>
      <c r="AU129" s="116"/>
      <c r="AV129" s="116"/>
      <c r="AW129" s="116"/>
      <c r="AX129" s="116"/>
      <c r="AY129" s="116"/>
      <c r="AZ129" s="116"/>
      <c r="BA129" s="116"/>
      <c r="BB129" s="116"/>
      <c r="BC129" s="116"/>
      <c r="BD129" s="116"/>
      <c r="BE129" s="116"/>
      <c r="BF129" s="116"/>
      <c r="BG129" s="116"/>
      <c r="BH129" s="116"/>
      <c r="BI129" s="116"/>
      <c r="BJ129" s="116"/>
      <c r="BK129" s="116"/>
      <c r="BL129" s="116"/>
      <c r="BM129" s="116"/>
      <c r="BN129" s="116"/>
      <c r="BO129" s="116"/>
      <c r="BP129" s="116"/>
      <c r="BQ129" s="116"/>
      <c r="BR129" s="116"/>
      <c r="BS129" s="116"/>
      <c r="BT129" s="116"/>
      <c r="BU129" s="116"/>
      <c r="BV129" s="116"/>
      <c r="BW129" s="116"/>
      <c r="BX129" s="116"/>
      <c r="BY129" s="116"/>
      <c r="BZ129" s="116"/>
      <c r="CA129" s="116"/>
      <c r="CB129" s="116"/>
      <c r="CC129" s="116"/>
      <c r="CD129" s="116"/>
      <c r="CE129" s="116"/>
      <c r="CF129" s="116"/>
      <c r="CG129" s="116"/>
      <c r="CH129" s="116"/>
      <c r="CI129" s="116"/>
      <c r="CJ129" s="116"/>
      <c r="CK129" s="116"/>
      <c r="CL129" s="116"/>
      <c r="CM129" s="116"/>
      <c r="CN129" s="116"/>
      <c r="CO129" s="116"/>
      <c r="CP129" s="116"/>
      <c r="CQ129" s="116"/>
      <c r="CR129" s="116"/>
      <c r="CS129" s="116"/>
      <c r="CT129" s="116"/>
      <c r="CU129" s="116"/>
      <c r="CV129" s="116"/>
      <c r="CW129" s="116"/>
      <c r="CX129" s="116"/>
      <c r="CY129" s="116"/>
      <c r="CZ129" s="116"/>
      <c r="DA129" s="116"/>
      <c r="DB129" s="116"/>
      <c r="DC129" s="116"/>
      <c r="DD129" s="116"/>
      <c r="DE129" s="116"/>
      <c r="DF129" s="116"/>
      <c r="DG129" s="116"/>
      <c r="DH129" s="116"/>
      <c r="DI129" s="116"/>
      <c r="DJ129" s="116"/>
      <c r="DK129" s="116"/>
      <c r="DL129" s="116"/>
      <c r="DM129" s="116"/>
      <c r="DN129" s="116"/>
      <c r="DO129" s="116"/>
      <c r="DP129" s="116"/>
      <c r="DQ129" s="116"/>
      <c r="DR129" s="116"/>
      <c r="DS129" s="116"/>
      <c r="DT129" s="116"/>
      <c r="DU129" s="116"/>
      <c r="DV129" s="116"/>
      <c r="DW129" s="116"/>
      <c r="DX129" s="116"/>
      <c r="DY129" s="116"/>
      <c r="DZ129" s="116"/>
      <c r="EA129" s="116"/>
      <c r="EB129" s="116"/>
      <c r="EC129" s="116"/>
      <c r="ED129" s="116"/>
      <c r="EE129" s="116"/>
      <c r="EF129" s="116"/>
      <c r="EG129" s="116"/>
      <c r="EH129" s="116"/>
      <c r="EI129" s="116"/>
      <c r="EJ129" s="116"/>
      <c r="EK129" s="116"/>
      <c r="EL129" s="116"/>
      <c r="EM129" s="116"/>
      <c r="EN129" s="116"/>
      <c r="EO129" s="116"/>
      <c r="EP129" s="116"/>
      <c r="EQ129" s="116"/>
      <c r="ER129" s="116"/>
      <c r="ES129" s="116"/>
      <c r="ET129" s="116"/>
      <c r="EU129" s="116"/>
      <c r="EV129" s="116"/>
      <c r="EW129" s="116"/>
      <c r="EX129" s="116"/>
      <c r="EY129" s="116"/>
      <c r="EZ129" s="116"/>
      <c r="FA129" s="116"/>
      <c r="FB129" s="116"/>
      <c r="FC129" s="116"/>
      <c r="FD129" s="116"/>
      <c r="FE129" s="116"/>
      <c r="FF129" s="116"/>
      <c r="FG129" s="116"/>
      <c r="FH129" s="116"/>
      <c r="FI129" s="116"/>
      <c r="FJ129" s="116"/>
      <c r="FK129" s="116"/>
      <c r="FL129" s="116"/>
      <c r="FM129" s="116"/>
      <c r="FN129" s="116"/>
      <c r="FO129" s="116"/>
      <c r="FP129" s="116"/>
      <c r="FQ129" s="116"/>
      <c r="FR129" s="116"/>
      <c r="FS129" s="116"/>
      <c r="FT129" s="116"/>
      <c r="FU129" s="116"/>
      <c r="FV129" s="116"/>
      <c r="FW129" s="116"/>
      <c r="FX129" s="116"/>
      <c r="FY129" s="116"/>
      <c r="FZ129" s="116"/>
      <c r="GA129" s="116"/>
      <c r="GB129" s="116"/>
      <c r="GC129" s="116"/>
      <c r="GD129" s="116"/>
      <c r="GE129" s="116"/>
      <c r="GF129" s="116"/>
      <c r="GG129" s="116"/>
      <c r="GH129" s="116"/>
      <c r="GI129" s="116"/>
      <c r="GJ129" s="116"/>
      <c r="GK129" s="116"/>
      <c r="GL129" s="116"/>
      <c r="GM129" s="116"/>
      <c r="GN129" s="116"/>
      <c r="GO129" s="116"/>
      <c r="GP129" s="116"/>
      <c r="GQ129" s="116"/>
      <c r="GR129" s="116"/>
      <c r="GS129" s="116"/>
      <c r="GT129" s="116"/>
      <c r="GU129" s="116"/>
      <c r="GV129" s="116"/>
      <c r="GW129" s="116"/>
      <c r="GX129" s="116"/>
      <c r="GY129" s="116"/>
      <c r="GZ129" s="116"/>
      <c r="HA129" s="116"/>
      <c r="HB129" s="116"/>
      <c r="HC129" s="116"/>
      <c r="HD129" s="116"/>
      <c r="HE129" s="116"/>
      <c r="HF129" s="116"/>
      <c r="HG129" s="116"/>
      <c r="HH129" s="116"/>
      <c r="HI129" s="116"/>
      <c r="HJ129" s="116"/>
      <c r="HK129" s="116"/>
      <c r="HL129" s="116"/>
      <c r="HM129" s="116"/>
      <c r="HN129" s="116"/>
      <c r="HO129" s="116"/>
      <c r="HP129" s="116"/>
      <c r="HQ129" s="116"/>
      <c r="HR129" s="116"/>
      <c r="HS129" s="116"/>
      <c r="HT129" s="116"/>
      <c r="HU129" s="116"/>
      <c r="HV129" s="116"/>
      <c r="HW129" s="116"/>
      <c r="HX129" s="116"/>
      <c r="HY129" s="116"/>
      <c r="HZ129" s="116"/>
      <c r="IA129" s="116"/>
      <c r="IB129" s="116"/>
      <c r="IC129" s="116"/>
      <c r="ID129" s="116"/>
      <c r="IE129" s="116"/>
      <c r="IF129" s="116"/>
      <c r="IG129" s="116"/>
      <c r="IH129" s="116"/>
      <c r="II129" s="116"/>
      <c r="IJ129" s="116"/>
      <c r="IK129" s="116"/>
      <c r="IL129" s="116"/>
      <c r="IM129" s="116"/>
      <c r="IN129" s="116"/>
      <c r="IO129" s="116"/>
      <c r="IP129" s="116"/>
      <c r="IQ129" s="116"/>
      <c r="IR129" s="116"/>
      <c r="IS129" s="116"/>
      <c r="IT129" s="116"/>
      <c r="IU129" s="116"/>
      <c r="IV129" s="116"/>
      <c r="IW129" s="116"/>
      <c r="IX129" s="116"/>
      <c r="IY129" s="116"/>
      <c r="IZ129" s="116"/>
      <c r="JA129" s="116"/>
      <c r="JB129" s="116"/>
      <c r="JC129" s="116"/>
      <c r="JD129" s="116"/>
      <c r="JE129" s="116"/>
      <c r="JF129" s="116"/>
      <c r="JG129" s="116"/>
      <c r="JH129" s="116"/>
      <c r="JI129" s="116"/>
      <c r="JJ129" s="116"/>
      <c r="JK129" s="116"/>
      <c r="JL129" s="116"/>
      <c r="JM129" s="116"/>
      <c r="JN129" s="116"/>
      <c r="JO129" s="116"/>
      <c r="JP129" s="116"/>
      <c r="JQ129" s="116"/>
      <c r="JR129" s="116"/>
      <c r="JS129" s="116"/>
      <c r="JT129" s="116"/>
      <c r="JU129" s="116"/>
      <c r="JV129" s="116"/>
      <c r="JW129" s="116"/>
      <c r="JX129" s="116"/>
      <c r="JY129" s="116"/>
      <c r="JZ129" s="116"/>
      <c r="KA129" s="116"/>
      <c r="KB129" s="116"/>
      <c r="KC129" s="116"/>
      <c r="KD129" s="116"/>
      <c r="KE129" s="116"/>
      <c r="KF129" s="116"/>
      <c r="KG129" s="116"/>
      <c r="KH129" s="116"/>
      <c r="KI129" s="116"/>
      <c r="KJ129" s="116"/>
      <c r="KK129" s="116"/>
      <c r="KL129" s="116"/>
      <c r="KM129" s="116"/>
      <c r="KN129" s="116"/>
      <c r="KO129" s="116"/>
      <c r="KP129" s="116"/>
      <c r="KQ129" s="116"/>
      <c r="KR129" s="116"/>
      <c r="KS129" s="116"/>
      <c r="KT129" s="116"/>
      <c r="KU129" s="116"/>
      <c r="KV129" s="116"/>
      <c r="KW129" s="116"/>
      <c r="KX129" s="116"/>
      <c r="KY129" s="116"/>
      <c r="KZ129" s="116"/>
      <c r="LA129" s="116"/>
      <c r="LB129" s="116"/>
      <c r="LC129" s="116"/>
      <c r="LD129" s="116"/>
      <c r="LE129" s="116"/>
      <c r="LF129" s="116"/>
      <c r="LG129" s="116"/>
      <c r="LH129" s="116"/>
      <c r="LI129" s="116"/>
      <c r="LJ129" s="116"/>
      <c r="LK129" s="116"/>
      <c r="LL129" s="116"/>
      <c r="LM129" s="116"/>
      <c r="LN129" s="116"/>
      <c r="LO129" s="116"/>
      <c r="LP129" s="116"/>
      <c r="LQ129" s="116"/>
      <c r="LR129" s="116"/>
      <c r="LS129" s="116"/>
      <c r="LT129" s="116"/>
      <c r="LU129" s="116"/>
      <c r="LV129" s="116"/>
      <c r="LW129" s="116"/>
      <c r="LX129" s="116"/>
      <c r="LY129" s="116"/>
      <c r="LZ129" s="116"/>
      <c r="MA129" s="116"/>
      <c r="MB129" s="116"/>
      <c r="MC129" s="116"/>
      <c r="MD129" s="116"/>
      <c r="ME129" s="116"/>
      <c r="MF129" s="116"/>
      <c r="MG129" s="116"/>
      <c r="MH129" s="116"/>
      <c r="MI129" s="116"/>
      <c r="MJ129" s="116"/>
      <c r="MK129" s="116"/>
      <c r="ML129" s="116"/>
      <c r="MM129" s="116"/>
      <c r="MN129" s="116"/>
      <c r="MO129" s="116"/>
      <c r="MP129" s="116"/>
      <c r="MQ129" s="116"/>
      <c r="MR129" s="116"/>
      <c r="MS129" s="116"/>
      <c r="MT129" s="116"/>
      <c r="MU129" s="116"/>
      <c r="MV129" s="116"/>
      <c r="MW129" s="116"/>
      <c r="MX129" s="116"/>
      <c r="MY129" s="116"/>
      <c r="MZ129" s="116"/>
      <c r="NA129" s="116"/>
      <c r="NB129" s="116"/>
      <c r="NC129" s="116"/>
      <c r="ND129" s="116"/>
      <c r="NE129" s="116"/>
      <c r="NF129" s="116"/>
      <c r="NG129" s="116"/>
      <c r="NH129" s="116"/>
      <c r="NI129" s="116"/>
      <c r="NJ129" s="116"/>
      <c r="NK129" s="116"/>
      <c r="NL129" s="116"/>
      <c r="NM129" s="116"/>
      <c r="NN129" s="116"/>
      <c r="NO129" s="116"/>
      <c r="NP129" s="116"/>
      <c r="NQ129" s="116"/>
      <c r="NR129" s="116"/>
      <c r="NS129" s="116"/>
      <c r="NT129" s="116"/>
      <c r="NU129" s="116"/>
      <c r="NV129" s="116"/>
      <c r="NW129" s="116"/>
      <c r="NX129" s="116"/>
      <c r="NY129" s="116"/>
      <c r="NZ129" s="116"/>
      <c r="OA129" s="116"/>
      <c r="OB129" s="116"/>
      <c r="OC129" s="116"/>
    </row>
    <row r="130" spans="1:393" s="117" customFormat="1">
      <c r="A130" s="111">
        <v>51143</v>
      </c>
      <c r="B130" s="112" t="s">
        <v>2727</v>
      </c>
      <c r="C130" s="113">
        <v>20984045.879999999</v>
      </c>
      <c r="D130" s="114">
        <v>1.0697140000000001E-2</v>
      </c>
      <c r="E130" s="114">
        <v>1.04344E-2</v>
      </c>
      <c r="F130" s="115">
        <v>1.059861E-2</v>
      </c>
      <c r="G130" s="116"/>
      <c r="H130" s="116"/>
      <c r="I130" s="116"/>
      <c r="J130" s="116"/>
      <c r="K130" s="116"/>
      <c r="L130" s="116"/>
      <c r="M130" s="116"/>
      <c r="N130" s="116"/>
      <c r="O130" s="116"/>
      <c r="P130" s="116"/>
      <c r="Q130" s="116"/>
      <c r="R130" s="116"/>
      <c r="S130" s="116"/>
      <c r="T130" s="116"/>
      <c r="U130" s="116"/>
      <c r="V130" s="116"/>
      <c r="W130" s="116"/>
      <c r="X130" s="116"/>
      <c r="Y130" s="116"/>
      <c r="Z130" s="116"/>
      <c r="AA130" s="116"/>
      <c r="AB130" s="116"/>
      <c r="AC130" s="116"/>
      <c r="AD130" s="116"/>
      <c r="AE130" s="116"/>
      <c r="AF130" s="116"/>
      <c r="AG130" s="116"/>
      <c r="AH130" s="116"/>
      <c r="AI130" s="116"/>
      <c r="AJ130" s="116"/>
      <c r="AK130" s="116"/>
      <c r="AL130" s="116"/>
      <c r="AM130" s="116"/>
      <c r="AN130" s="116"/>
      <c r="AO130" s="116"/>
      <c r="AP130" s="116"/>
      <c r="AQ130" s="116"/>
      <c r="AR130" s="116"/>
      <c r="AS130" s="116"/>
      <c r="AT130" s="116"/>
      <c r="AU130" s="116"/>
      <c r="AV130" s="116"/>
      <c r="AW130" s="116"/>
      <c r="AX130" s="116"/>
      <c r="AY130" s="116"/>
      <c r="AZ130" s="116"/>
      <c r="BA130" s="116"/>
      <c r="BB130" s="116"/>
      <c r="BC130" s="116"/>
      <c r="BD130" s="116"/>
      <c r="BE130" s="116"/>
      <c r="BF130" s="116"/>
      <c r="BG130" s="116"/>
      <c r="BH130" s="116"/>
      <c r="BI130" s="116"/>
      <c r="BJ130" s="116"/>
      <c r="BK130" s="116"/>
      <c r="BL130" s="116"/>
      <c r="BM130" s="116"/>
      <c r="BN130" s="116"/>
      <c r="BO130" s="116"/>
      <c r="BP130" s="116"/>
      <c r="BQ130" s="116"/>
      <c r="BR130" s="116"/>
      <c r="BS130" s="116"/>
      <c r="BT130" s="116"/>
      <c r="BU130" s="116"/>
      <c r="BV130" s="116"/>
      <c r="BW130" s="116"/>
      <c r="BX130" s="116"/>
      <c r="BY130" s="116"/>
      <c r="BZ130" s="116"/>
      <c r="CA130" s="116"/>
      <c r="CB130" s="116"/>
      <c r="CC130" s="116"/>
      <c r="CD130" s="116"/>
      <c r="CE130" s="116"/>
      <c r="CF130" s="116"/>
      <c r="CG130" s="116"/>
      <c r="CH130" s="116"/>
      <c r="CI130" s="116"/>
      <c r="CJ130" s="116"/>
      <c r="CK130" s="116"/>
      <c r="CL130" s="116"/>
      <c r="CM130" s="116"/>
      <c r="CN130" s="116"/>
      <c r="CO130" s="116"/>
      <c r="CP130" s="116"/>
      <c r="CQ130" s="116"/>
      <c r="CR130" s="116"/>
      <c r="CS130" s="116"/>
      <c r="CT130" s="116"/>
      <c r="CU130" s="116"/>
      <c r="CV130" s="116"/>
      <c r="CW130" s="116"/>
      <c r="CX130" s="116"/>
      <c r="CY130" s="116"/>
      <c r="CZ130" s="116"/>
      <c r="DA130" s="116"/>
      <c r="DB130" s="116"/>
      <c r="DC130" s="116"/>
      <c r="DD130" s="116"/>
      <c r="DE130" s="116"/>
      <c r="DF130" s="116"/>
      <c r="DG130" s="116"/>
      <c r="DH130" s="116"/>
      <c r="DI130" s="116"/>
      <c r="DJ130" s="116"/>
      <c r="DK130" s="116"/>
      <c r="DL130" s="116"/>
      <c r="DM130" s="116"/>
      <c r="DN130" s="116"/>
      <c r="DO130" s="116"/>
      <c r="DP130" s="116"/>
      <c r="DQ130" s="116"/>
      <c r="DR130" s="116"/>
      <c r="DS130" s="116"/>
      <c r="DT130" s="116"/>
      <c r="DU130" s="116"/>
      <c r="DV130" s="116"/>
      <c r="DW130" s="116"/>
      <c r="DX130" s="116"/>
      <c r="DY130" s="116"/>
      <c r="DZ130" s="116"/>
      <c r="EA130" s="116"/>
      <c r="EB130" s="116"/>
      <c r="EC130" s="116"/>
      <c r="ED130" s="116"/>
      <c r="EE130" s="116"/>
      <c r="EF130" s="116"/>
      <c r="EG130" s="116"/>
      <c r="EH130" s="116"/>
      <c r="EI130" s="116"/>
      <c r="EJ130" s="116"/>
      <c r="EK130" s="116"/>
      <c r="EL130" s="116"/>
      <c r="EM130" s="116"/>
      <c r="EN130" s="116"/>
      <c r="EO130" s="116"/>
      <c r="EP130" s="116"/>
      <c r="EQ130" s="116"/>
      <c r="ER130" s="116"/>
      <c r="ES130" s="116"/>
      <c r="ET130" s="116"/>
      <c r="EU130" s="116"/>
      <c r="EV130" s="116"/>
      <c r="EW130" s="116"/>
      <c r="EX130" s="116"/>
      <c r="EY130" s="116"/>
      <c r="EZ130" s="116"/>
      <c r="FA130" s="116"/>
      <c r="FB130" s="116"/>
      <c r="FC130" s="116"/>
      <c r="FD130" s="116"/>
      <c r="FE130" s="116"/>
      <c r="FF130" s="116"/>
      <c r="FG130" s="116"/>
      <c r="FH130" s="116"/>
      <c r="FI130" s="116"/>
      <c r="FJ130" s="116"/>
      <c r="FK130" s="116"/>
      <c r="FL130" s="116"/>
      <c r="FM130" s="116"/>
      <c r="FN130" s="116"/>
      <c r="FO130" s="116"/>
      <c r="FP130" s="116"/>
      <c r="FQ130" s="116"/>
      <c r="FR130" s="116"/>
      <c r="FS130" s="116"/>
      <c r="FT130" s="116"/>
      <c r="FU130" s="116"/>
      <c r="FV130" s="116"/>
      <c r="FW130" s="116"/>
      <c r="FX130" s="116"/>
      <c r="FY130" s="116"/>
      <c r="FZ130" s="116"/>
      <c r="GA130" s="116"/>
      <c r="GB130" s="116"/>
      <c r="GC130" s="116"/>
      <c r="GD130" s="116"/>
      <c r="GE130" s="116"/>
      <c r="GF130" s="116"/>
      <c r="GG130" s="116"/>
      <c r="GH130" s="116"/>
      <c r="GI130" s="116"/>
      <c r="GJ130" s="116"/>
      <c r="GK130" s="116"/>
      <c r="GL130" s="116"/>
      <c r="GM130" s="116"/>
      <c r="GN130" s="116"/>
      <c r="GO130" s="116"/>
      <c r="GP130" s="116"/>
      <c r="GQ130" s="116"/>
      <c r="GR130" s="116"/>
      <c r="GS130" s="116"/>
      <c r="GT130" s="116"/>
      <c r="GU130" s="116"/>
      <c r="GV130" s="116"/>
      <c r="GW130" s="116"/>
      <c r="GX130" s="116"/>
      <c r="GY130" s="116"/>
      <c r="GZ130" s="116"/>
      <c r="HA130" s="116"/>
      <c r="HB130" s="116"/>
      <c r="HC130" s="116"/>
      <c r="HD130" s="116"/>
      <c r="HE130" s="116"/>
      <c r="HF130" s="116"/>
      <c r="HG130" s="116"/>
      <c r="HH130" s="116"/>
      <c r="HI130" s="116"/>
      <c r="HJ130" s="116"/>
      <c r="HK130" s="116"/>
      <c r="HL130" s="116"/>
      <c r="HM130" s="116"/>
      <c r="HN130" s="116"/>
      <c r="HO130" s="116"/>
      <c r="HP130" s="116"/>
      <c r="HQ130" s="116"/>
      <c r="HR130" s="116"/>
      <c r="HS130" s="116"/>
      <c r="HT130" s="116"/>
      <c r="HU130" s="116"/>
      <c r="HV130" s="116"/>
      <c r="HW130" s="116"/>
      <c r="HX130" s="116"/>
      <c r="HY130" s="116"/>
      <c r="HZ130" s="116"/>
      <c r="IA130" s="116"/>
      <c r="IB130" s="116"/>
      <c r="IC130" s="116"/>
      <c r="ID130" s="116"/>
      <c r="IE130" s="116"/>
      <c r="IF130" s="116"/>
      <c r="IG130" s="116"/>
      <c r="IH130" s="116"/>
      <c r="II130" s="116"/>
      <c r="IJ130" s="116"/>
      <c r="IK130" s="116"/>
      <c r="IL130" s="116"/>
      <c r="IM130" s="116"/>
      <c r="IN130" s="116"/>
      <c r="IO130" s="116"/>
      <c r="IP130" s="116"/>
      <c r="IQ130" s="116"/>
      <c r="IR130" s="116"/>
      <c r="IS130" s="116"/>
      <c r="IT130" s="116"/>
      <c r="IU130" s="116"/>
      <c r="IV130" s="116"/>
      <c r="IW130" s="116"/>
      <c r="IX130" s="116"/>
      <c r="IY130" s="116"/>
      <c r="IZ130" s="116"/>
      <c r="JA130" s="116"/>
      <c r="JB130" s="116"/>
      <c r="JC130" s="116"/>
      <c r="JD130" s="116"/>
      <c r="JE130" s="116"/>
      <c r="JF130" s="116"/>
      <c r="JG130" s="116"/>
      <c r="JH130" s="116"/>
      <c r="JI130" s="116"/>
      <c r="JJ130" s="116"/>
      <c r="JK130" s="116"/>
      <c r="JL130" s="116"/>
      <c r="JM130" s="116"/>
      <c r="JN130" s="116"/>
      <c r="JO130" s="116"/>
      <c r="JP130" s="116"/>
      <c r="JQ130" s="116"/>
      <c r="JR130" s="116"/>
      <c r="JS130" s="116"/>
      <c r="JT130" s="116"/>
      <c r="JU130" s="116"/>
      <c r="JV130" s="116"/>
      <c r="JW130" s="116"/>
      <c r="JX130" s="116"/>
      <c r="JY130" s="116"/>
      <c r="JZ130" s="116"/>
      <c r="KA130" s="116"/>
      <c r="KB130" s="116"/>
      <c r="KC130" s="116"/>
      <c r="KD130" s="116"/>
      <c r="KE130" s="116"/>
      <c r="KF130" s="116"/>
      <c r="KG130" s="116"/>
      <c r="KH130" s="116"/>
      <c r="KI130" s="116"/>
      <c r="KJ130" s="116"/>
      <c r="KK130" s="116"/>
      <c r="KL130" s="116"/>
      <c r="KM130" s="116"/>
      <c r="KN130" s="116"/>
      <c r="KO130" s="116"/>
      <c r="KP130" s="116"/>
      <c r="KQ130" s="116"/>
      <c r="KR130" s="116"/>
      <c r="KS130" s="116"/>
      <c r="KT130" s="116"/>
      <c r="KU130" s="116"/>
      <c r="KV130" s="116"/>
      <c r="KW130" s="116"/>
      <c r="KX130" s="116"/>
      <c r="KY130" s="116"/>
      <c r="KZ130" s="116"/>
      <c r="LA130" s="116"/>
      <c r="LB130" s="116"/>
      <c r="LC130" s="116"/>
      <c r="LD130" s="116"/>
      <c r="LE130" s="116"/>
      <c r="LF130" s="116"/>
      <c r="LG130" s="116"/>
      <c r="LH130" s="116"/>
      <c r="LI130" s="116"/>
      <c r="LJ130" s="116"/>
      <c r="LK130" s="116"/>
      <c r="LL130" s="116"/>
      <c r="LM130" s="116"/>
      <c r="LN130" s="116"/>
      <c r="LO130" s="116"/>
      <c r="LP130" s="116"/>
      <c r="LQ130" s="116"/>
      <c r="LR130" s="116"/>
      <c r="LS130" s="116"/>
      <c r="LT130" s="116"/>
      <c r="LU130" s="116"/>
      <c r="LV130" s="116"/>
      <c r="LW130" s="116"/>
      <c r="LX130" s="116"/>
      <c r="LY130" s="116"/>
      <c r="LZ130" s="116"/>
      <c r="MA130" s="116"/>
      <c r="MB130" s="116"/>
      <c r="MC130" s="116"/>
      <c r="MD130" s="116"/>
      <c r="ME130" s="116"/>
      <c r="MF130" s="116"/>
      <c r="MG130" s="116"/>
      <c r="MH130" s="116"/>
      <c r="MI130" s="116"/>
      <c r="MJ130" s="116"/>
      <c r="MK130" s="116"/>
      <c r="ML130" s="116"/>
      <c r="MM130" s="116"/>
      <c r="MN130" s="116"/>
      <c r="MO130" s="116"/>
      <c r="MP130" s="116"/>
      <c r="MQ130" s="116"/>
      <c r="MR130" s="116"/>
      <c r="MS130" s="116"/>
      <c r="MT130" s="116"/>
      <c r="MU130" s="116"/>
      <c r="MV130" s="116"/>
      <c r="MW130" s="116"/>
      <c r="MX130" s="116"/>
      <c r="MY130" s="116"/>
      <c r="MZ130" s="116"/>
      <c r="NA130" s="116"/>
      <c r="NB130" s="116"/>
      <c r="NC130" s="116"/>
      <c r="ND130" s="116"/>
      <c r="NE130" s="116"/>
      <c r="NF130" s="116"/>
      <c r="NG130" s="116"/>
      <c r="NH130" s="116"/>
      <c r="NI130" s="116"/>
      <c r="NJ130" s="116"/>
      <c r="NK130" s="116"/>
      <c r="NL130" s="116"/>
      <c r="NM130" s="116"/>
      <c r="NN130" s="116"/>
      <c r="NO130" s="116"/>
      <c r="NP130" s="116"/>
      <c r="NQ130" s="116"/>
      <c r="NR130" s="116"/>
      <c r="NS130" s="116"/>
      <c r="NT130" s="116"/>
      <c r="NU130" s="116"/>
      <c r="NV130" s="116"/>
      <c r="NW130" s="116"/>
      <c r="NX130" s="116"/>
      <c r="NY130" s="116"/>
      <c r="NZ130" s="116"/>
      <c r="OA130" s="116"/>
      <c r="OB130" s="116"/>
      <c r="OC130" s="116"/>
    </row>
    <row r="131" spans="1:393" s="117" customFormat="1">
      <c r="A131" s="111">
        <v>51340</v>
      </c>
      <c r="B131" s="112" t="s">
        <v>1366</v>
      </c>
      <c r="C131" s="113">
        <v>474814.89</v>
      </c>
      <c r="D131" s="114">
        <v>2.4205E-4</v>
      </c>
      <c r="E131" s="114">
        <v>2.3609999999999999E-4</v>
      </c>
      <c r="F131" s="115">
        <v>2.3981999999999999E-4</v>
      </c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  <c r="AA131" s="116"/>
      <c r="AB131" s="116"/>
      <c r="AC131" s="116"/>
      <c r="AD131" s="116"/>
      <c r="AE131" s="116"/>
      <c r="AF131" s="116"/>
      <c r="AG131" s="116"/>
      <c r="AH131" s="116"/>
      <c r="AI131" s="116"/>
      <c r="AJ131" s="116"/>
      <c r="AK131" s="116"/>
      <c r="AL131" s="116"/>
      <c r="AM131" s="116"/>
      <c r="AN131" s="116"/>
      <c r="AO131" s="116"/>
      <c r="AP131" s="116"/>
      <c r="AQ131" s="116"/>
      <c r="AR131" s="116"/>
      <c r="AS131" s="116"/>
      <c r="AT131" s="116"/>
      <c r="AU131" s="116"/>
      <c r="AV131" s="116"/>
      <c r="AW131" s="116"/>
      <c r="AX131" s="116"/>
      <c r="AY131" s="116"/>
      <c r="AZ131" s="116"/>
      <c r="BA131" s="116"/>
      <c r="BB131" s="116"/>
      <c r="BC131" s="116"/>
      <c r="BD131" s="116"/>
      <c r="BE131" s="116"/>
      <c r="BF131" s="116"/>
      <c r="BG131" s="116"/>
      <c r="BH131" s="116"/>
      <c r="BI131" s="116"/>
      <c r="BJ131" s="116"/>
      <c r="BK131" s="116"/>
      <c r="BL131" s="116"/>
      <c r="BM131" s="116"/>
      <c r="BN131" s="116"/>
      <c r="BO131" s="116"/>
      <c r="BP131" s="116"/>
      <c r="BQ131" s="116"/>
      <c r="BR131" s="116"/>
      <c r="BS131" s="116"/>
      <c r="BT131" s="116"/>
      <c r="BU131" s="116"/>
      <c r="BV131" s="116"/>
      <c r="BW131" s="116"/>
      <c r="BX131" s="116"/>
      <c r="BY131" s="116"/>
      <c r="BZ131" s="116"/>
      <c r="CA131" s="116"/>
      <c r="CB131" s="116"/>
      <c r="CC131" s="116"/>
      <c r="CD131" s="116"/>
      <c r="CE131" s="116"/>
      <c r="CF131" s="116"/>
      <c r="CG131" s="116"/>
      <c r="CH131" s="116"/>
      <c r="CI131" s="116"/>
      <c r="CJ131" s="116"/>
      <c r="CK131" s="116"/>
      <c r="CL131" s="116"/>
      <c r="CM131" s="116"/>
      <c r="CN131" s="116"/>
      <c r="CO131" s="116"/>
      <c r="CP131" s="116"/>
      <c r="CQ131" s="116"/>
      <c r="CR131" s="116"/>
      <c r="CS131" s="116"/>
      <c r="CT131" s="116"/>
      <c r="CU131" s="116"/>
      <c r="CV131" s="116"/>
      <c r="CW131" s="116"/>
      <c r="CX131" s="116"/>
      <c r="CY131" s="116"/>
      <c r="CZ131" s="116"/>
      <c r="DA131" s="116"/>
      <c r="DB131" s="116"/>
      <c r="DC131" s="116"/>
      <c r="DD131" s="116"/>
      <c r="DE131" s="116"/>
      <c r="DF131" s="116"/>
      <c r="DG131" s="116"/>
      <c r="DH131" s="116"/>
      <c r="DI131" s="116"/>
      <c r="DJ131" s="116"/>
      <c r="DK131" s="116"/>
      <c r="DL131" s="116"/>
      <c r="DM131" s="116"/>
      <c r="DN131" s="116"/>
      <c r="DO131" s="116"/>
      <c r="DP131" s="116"/>
      <c r="DQ131" s="116"/>
      <c r="DR131" s="116"/>
      <c r="DS131" s="116"/>
      <c r="DT131" s="116"/>
      <c r="DU131" s="116"/>
      <c r="DV131" s="116"/>
      <c r="DW131" s="116"/>
      <c r="DX131" s="116"/>
      <c r="DY131" s="116"/>
      <c r="DZ131" s="116"/>
      <c r="EA131" s="116"/>
      <c r="EB131" s="116"/>
      <c r="EC131" s="116"/>
      <c r="ED131" s="116"/>
      <c r="EE131" s="116"/>
      <c r="EF131" s="116"/>
      <c r="EG131" s="116"/>
      <c r="EH131" s="116"/>
      <c r="EI131" s="116"/>
      <c r="EJ131" s="116"/>
      <c r="EK131" s="116"/>
      <c r="EL131" s="116"/>
      <c r="EM131" s="116"/>
      <c r="EN131" s="116"/>
      <c r="EO131" s="116"/>
      <c r="EP131" s="116"/>
      <c r="EQ131" s="116"/>
      <c r="ER131" s="116"/>
      <c r="ES131" s="116"/>
      <c r="ET131" s="116"/>
      <c r="EU131" s="116"/>
      <c r="EV131" s="116"/>
      <c r="EW131" s="116"/>
      <c r="EX131" s="116"/>
      <c r="EY131" s="116"/>
      <c r="EZ131" s="116"/>
      <c r="FA131" s="116"/>
      <c r="FB131" s="116"/>
      <c r="FC131" s="116"/>
      <c r="FD131" s="116"/>
      <c r="FE131" s="116"/>
      <c r="FF131" s="116"/>
      <c r="FG131" s="116"/>
      <c r="FH131" s="116"/>
      <c r="FI131" s="116"/>
      <c r="FJ131" s="116"/>
      <c r="FK131" s="116"/>
      <c r="FL131" s="116"/>
      <c r="FM131" s="116"/>
      <c r="FN131" s="116"/>
      <c r="FO131" s="116"/>
      <c r="FP131" s="116"/>
      <c r="FQ131" s="116"/>
      <c r="FR131" s="116"/>
      <c r="FS131" s="116"/>
      <c r="FT131" s="116"/>
      <c r="FU131" s="116"/>
      <c r="FV131" s="116"/>
      <c r="FW131" s="116"/>
      <c r="FX131" s="116"/>
      <c r="FY131" s="116"/>
      <c r="FZ131" s="116"/>
      <c r="GA131" s="116"/>
      <c r="GB131" s="116"/>
      <c r="GC131" s="116"/>
      <c r="GD131" s="116"/>
      <c r="GE131" s="116"/>
      <c r="GF131" s="116"/>
      <c r="GG131" s="116"/>
      <c r="GH131" s="116"/>
      <c r="GI131" s="116"/>
      <c r="GJ131" s="116"/>
      <c r="GK131" s="116"/>
      <c r="GL131" s="116"/>
      <c r="GM131" s="116"/>
      <c r="GN131" s="116"/>
      <c r="GO131" s="116"/>
      <c r="GP131" s="116"/>
      <c r="GQ131" s="116"/>
      <c r="GR131" s="116"/>
      <c r="GS131" s="116"/>
      <c r="GT131" s="116"/>
      <c r="GU131" s="116"/>
      <c r="GV131" s="116"/>
      <c r="GW131" s="116"/>
      <c r="GX131" s="116"/>
      <c r="GY131" s="116"/>
      <c r="GZ131" s="116"/>
      <c r="HA131" s="116"/>
      <c r="HB131" s="116"/>
      <c r="HC131" s="116"/>
      <c r="HD131" s="116"/>
      <c r="HE131" s="116"/>
      <c r="HF131" s="116"/>
      <c r="HG131" s="116"/>
      <c r="HH131" s="116"/>
      <c r="HI131" s="116"/>
      <c r="HJ131" s="116"/>
      <c r="HK131" s="116"/>
      <c r="HL131" s="116"/>
      <c r="HM131" s="116"/>
      <c r="HN131" s="116"/>
      <c r="HO131" s="116"/>
      <c r="HP131" s="116"/>
      <c r="HQ131" s="116"/>
      <c r="HR131" s="116"/>
      <c r="HS131" s="116"/>
      <c r="HT131" s="116"/>
      <c r="HU131" s="116"/>
      <c r="HV131" s="116"/>
      <c r="HW131" s="116"/>
      <c r="HX131" s="116"/>
      <c r="HY131" s="116"/>
      <c r="HZ131" s="116"/>
      <c r="IA131" s="116"/>
      <c r="IB131" s="116"/>
      <c r="IC131" s="116"/>
      <c r="ID131" s="116"/>
      <c r="IE131" s="116"/>
      <c r="IF131" s="116"/>
      <c r="IG131" s="116"/>
      <c r="IH131" s="116"/>
      <c r="II131" s="116"/>
      <c r="IJ131" s="116"/>
      <c r="IK131" s="116"/>
      <c r="IL131" s="116"/>
      <c r="IM131" s="116"/>
      <c r="IN131" s="116"/>
      <c r="IO131" s="116"/>
      <c r="IP131" s="116"/>
      <c r="IQ131" s="116"/>
      <c r="IR131" s="116"/>
      <c r="IS131" s="116"/>
      <c r="IT131" s="116"/>
      <c r="IU131" s="116"/>
      <c r="IV131" s="116"/>
      <c r="IW131" s="116"/>
      <c r="IX131" s="116"/>
      <c r="IY131" s="116"/>
      <c r="IZ131" s="116"/>
      <c r="JA131" s="116"/>
      <c r="JB131" s="116"/>
      <c r="JC131" s="116"/>
      <c r="JD131" s="116"/>
      <c r="JE131" s="116"/>
      <c r="JF131" s="116"/>
      <c r="JG131" s="116"/>
      <c r="JH131" s="116"/>
      <c r="JI131" s="116"/>
      <c r="JJ131" s="116"/>
      <c r="JK131" s="116"/>
      <c r="JL131" s="116"/>
      <c r="JM131" s="116"/>
      <c r="JN131" s="116"/>
      <c r="JO131" s="116"/>
      <c r="JP131" s="116"/>
      <c r="JQ131" s="116"/>
      <c r="JR131" s="116"/>
      <c r="JS131" s="116"/>
      <c r="JT131" s="116"/>
      <c r="JU131" s="116"/>
      <c r="JV131" s="116"/>
      <c r="JW131" s="116"/>
      <c r="JX131" s="116"/>
      <c r="JY131" s="116"/>
      <c r="JZ131" s="116"/>
      <c r="KA131" s="116"/>
      <c r="KB131" s="116"/>
      <c r="KC131" s="116"/>
      <c r="KD131" s="116"/>
      <c r="KE131" s="116"/>
      <c r="KF131" s="116"/>
      <c r="KG131" s="116"/>
      <c r="KH131" s="116"/>
      <c r="KI131" s="116"/>
      <c r="KJ131" s="116"/>
      <c r="KK131" s="116"/>
      <c r="KL131" s="116"/>
      <c r="KM131" s="116"/>
      <c r="KN131" s="116"/>
      <c r="KO131" s="116"/>
      <c r="KP131" s="116"/>
      <c r="KQ131" s="116"/>
      <c r="KR131" s="116"/>
      <c r="KS131" s="116"/>
      <c r="KT131" s="116"/>
      <c r="KU131" s="116"/>
      <c r="KV131" s="116"/>
      <c r="KW131" s="116"/>
      <c r="KX131" s="116"/>
      <c r="KY131" s="116"/>
      <c r="KZ131" s="116"/>
      <c r="LA131" s="116"/>
      <c r="LB131" s="116"/>
      <c r="LC131" s="116"/>
      <c r="LD131" s="116"/>
      <c r="LE131" s="116"/>
      <c r="LF131" s="116"/>
      <c r="LG131" s="116"/>
      <c r="LH131" s="116"/>
      <c r="LI131" s="116"/>
      <c r="LJ131" s="116"/>
      <c r="LK131" s="116"/>
      <c r="LL131" s="116"/>
      <c r="LM131" s="116"/>
      <c r="LN131" s="116"/>
      <c r="LO131" s="116"/>
      <c r="LP131" s="116"/>
      <c r="LQ131" s="116"/>
      <c r="LR131" s="116"/>
      <c r="LS131" s="116"/>
      <c r="LT131" s="116"/>
      <c r="LU131" s="116"/>
      <c r="LV131" s="116"/>
      <c r="LW131" s="116"/>
      <c r="LX131" s="116"/>
      <c r="LY131" s="116"/>
      <c r="LZ131" s="116"/>
      <c r="MA131" s="116"/>
      <c r="MB131" s="116"/>
      <c r="MC131" s="116"/>
      <c r="MD131" s="116"/>
      <c r="ME131" s="116"/>
      <c r="MF131" s="116"/>
      <c r="MG131" s="116"/>
      <c r="MH131" s="116"/>
      <c r="MI131" s="116"/>
      <c r="MJ131" s="116"/>
      <c r="MK131" s="116"/>
      <c r="ML131" s="116"/>
      <c r="MM131" s="116"/>
      <c r="MN131" s="116"/>
      <c r="MO131" s="116"/>
      <c r="MP131" s="116"/>
      <c r="MQ131" s="116"/>
      <c r="MR131" s="116"/>
      <c r="MS131" s="116"/>
      <c r="MT131" s="116"/>
      <c r="MU131" s="116"/>
      <c r="MV131" s="116"/>
      <c r="MW131" s="116"/>
      <c r="MX131" s="116"/>
      <c r="MY131" s="116"/>
      <c r="MZ131" s="116"/>
      <c r="NA131" s="116"/>
      <c r="NB131" s="116"/>
      <c r="NC131" s="116"/>
      <c r="ND131" s="116"/>
      <c r="NE131" s="116"/>
      <c r="NF131" s="116"/>
      <c r="NG131" s="116"/>
      <c r="NH131" s="116"/>
      <c r="NI131" s="116"/>
      <c r="NJ131" s="116"/>
      <c r="NK131" s="116"/>
      <c r="NL131" s="116"/>
      <c r="NM131" s="116"/>
      <c r="NN131" s="116"/>
      <c r="NO131" s="116"/>
      <c r="NP131" s="116"/>
      <c r="NQ131" s="116"/>
      <c r="NR131" s="116"/>
      <c r="NS131" s="116"/>
      <c r="NT131" s="116"/>
      <c r="NU131" s="116"/>
      <c r="NV131" s="116"/>
      <c r="NW131" s="116"/>
      <c r="NX131" s="116"/>
      <c r="NY131" s="116"/>
      <c r="NZ131" s="116"/>
      <c r="OA131" s="116"/>
      <c r="OB131" s="116"/>
      <c r="OC131" s="116"/>
    </row>
    <row r="132" spans="1:393" s="117" customFormat="1">
      <c r="A132" s="111">
        <v>51407</v>
      </c>
      <c r="B132" s="112" t="s">
        <v>1367</v>
      </c>
      <c r="C132" s="113">
        <v>97379.21</v>
      </c>
      <c r="D132" s="114">
        <v>4.9639999999999999E-5</v>
      </c>
      <c r="E132" s="114">
        <v>4.8420000000000001E-5</v>
      </c>
      <c r="F132" s="115">
        <v>4.918E-5</v>
      </c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  <c r="AD132" s="116"/>
      <c r="AE132" s="116"/>
      <c r="AF132" s="116"/>
      <c r="AG132" s="116"/>
      <c r="AH132" s="116"/>
      <c r="AI132" s="116"/>
      <c r="AJ132" s="116"/>
      <c r="AK132" s="116"/>
      <c r="AL132" s="116"/>
      <c r="AM132" s="116"/>
      <c r="AN132" s="116"/>
      <c r="AO132" s="116"/>
      <c r="AP132" s="116"/>
      <c r="AQ132" s="116"/>
      <c r="AR132" s="116"/>
      <c r="AS132" s="116"/>
      <c r="AT132" s="116"/>
      <c r="AU132" s="116"/>
      <c r="AV132" s="116"/>
      <c r="AW132" s="116"/>
      <c r="AX132" s="116"/>
      <c r="AY132" s="116"/>
      <c r="AZ132" s="116"/>
      <c r="BA132" s="116"/>
      <c r="BB132" s="116"/>
      <c r="BC132" s="116"/>
      <c r="BD132" s="116"/>
      <c r="BE132" s="116"/>
      <c r="BF132" s="116"/>
      <c r="BG132" s="116"/>
      <c r="BH132" s="116"/>
      <c r="BI132" s="116"/>
      <c r="BJ132" s="116"/>
      <c r="BK132" s="116"/>
      <c r="BL132" s="116"/>
      <c r="BM132" s="116"/>
      <c r="BN132" s="116"/>
      <c r="BO132" s="116"/>
      <c r="BP132" s="116"/>
      <c r="BQ132" s="116"/>
      <c r="BR132" s="116"/>
      <c r="BS132" s="116"/>
      <c r="BT132" s="116"/>
      <c r="BU132" s="116"/>
      <c r="BV132" s="116"/>
      <c r="BW132" s="116"/>
      <c r="BX132" s="116"/>
      <c r="BY132" s="116"/>
      <c r="BZ132" s="116"/>
      <c r="CA132" s="116"/>
      <c r="CB132" s="116"/>
      <c r="CC132" s="116"/>
      <c r="CD132" s="116"/>
      <c r="CE132" s="116"/>
      <c r="CF132" s="116"/>
      <c r="CG132" s="116"/>
      <c r="CH132" s="116"/>
      <c r="CI132" s="116"/>
      <c r="CJ132" s="116"/>
      <c r="CK132" s="116"/>
      <c r="CL132" s="116"/>
      <c r="CM132" s="116"/>
      <c r="CN132" s="116"/>
      <c r="CO132" s="116"/>
      <c r="CP132" s="116"/>
      <c r="CQ132" s="116"/>
      <c r="CR132" s="116"/>
      <c r="CS132" s="116"/>
      <c r="CT132" s="116"/>
      <c r="CU132" s="116"/>
      <c r="CV132" s="116"/>
      <c r="CW132" s="116"/>
      <c r="CX132" s="116"/>
      <c r="CY132" s="116"/>
      <c r="CZ132" s="116"/>
      <c r="DA132" s="116"/>
      <c r="DB132" s="116"/>
      <c r="DC132" s="116"/>
      <c r="DD132" s="116"/>
      <c r="DE132" s="116"/>
      <c r="DF132" s="116"/>
      <c r="DG132" s="116"/>
      <c r="DH132" s="116"/>
      <c r="DI132" s="116"/>
      <c r="DJ132" s="116"/>
      <c r="DK132" s="116"/>
      <c r="DL132" s="116"/>
      <c r="DM132" s="116"/>
      <c r="DN132" s="116"/>
      <c r="DO132" s="116"/>
      <c r="DP132" s="116"/>
      <c r="DQ132" s="116"/>
      <c r="DR132" s="116"/>
      <c r="DS132" s="116"/>
      <c r="DT132" s="116"/>
      <c r="DU132" s="116"/>
      <c r="DV132" s="116"/>
      <c r="DW132" s="116"/>
      <c r="DX132" s="116"/>
      <c r="DY132" s="116"/>
      <c r="DZ132" s="116"/>
      <c r="EA132" s="116"/>
      <c r="EB132" s="116"/>
      <c r="EC132" s="116"/>
      <c r="ED132" s="116"/>
      <c r="EE132" s="116"/>
      <c r="EF132" s="116"/>
      <c r="EG132" s="116"/>
      <c r="EH132" s="116"/>
      <c r="EI132" s="116"/>
      <c r="EJ132" s="116"/>
      <c r="EK132" s="116"/>
      <c r="EL132" s="116"/>
      <c r="EM132" s="116"/>
      <c r="EN132" s="116"/>
      <c r="EO132" s="116"/>
      <c r="EP132" s="116"/>
      <c r="EQ132" s="116"/>
      <c r="ER132" s="116"/>
      <c r="ES132" s="116"/>
      <c r="ET132" s="116"/>
      <c r="EU132" s="116"/>
      <c r="EV132" s="116"/>
      <c r="EW132" s="116"/>
      <c r="EX132" s="116"/>
      <c r="EY132" s="116"/>
      <c r="EZ132" s="116"/>
      <c r="FA132" s="116"/>
      <c r="FB132" s="116"/>
      <c r="FC132" s="116"/>
      <c r="FD132" s="116"/>
      <c r="FE132" s="116"/>
      <c r="FF132" s="116"/>
      <c r="FG132" s="116"/>
      <c r="FH132" s="116"/>
      <c r="FI132" s="116"/>
      <c r="FJ132" s="116"/>
      <c r="FK132" s="116"/>
      <c r="FL132" s="116"/>
      <c r="FM132" s="116"/>
      <c r="FN132" s="116"/>
      <c r="FO132" s="116"/>
      <c r="FP132" s="116"/>
      <c r="FQ132" s="116"/>
      <c r="FR132" s="116"/>
      <c r="FS132" s="116"/>
      <c r="FT132" s="116"/>
      <c r="FU132" s="116"/>
      <c r="FV132" s="116"/>
      <c r="FW132" s="116"/>
      <c r="FX132" s="116"/>
      <c r="FY132" s="116"/>
      <c r="FZ132" s="116"/>
      <c r="GA132" s="116"/>
      <c r="GB132" s="116"/>
      <c r="GC132" s="116"/>
      <c r="GD132" s="116"/>
      <c r="GE132" s="116"/>
      <c r="GF132" s="116"/>
      <c r="GG132" s="116"/>
      <c r="GH132" s="116"/>
      <c r="GI132" s="116"/>
      <c r="GJ132" s="116"/>
      <c r="GK132" s="116"/>
      <c r="GL132" s="116"/>
      <c r="GM132" s="116"/>
      <c r="GN132" s="116"/>
      <c r="GO132" s="116"/>
      <c r="GP132" s="116"/>
      <c r="GQ132" s="116"/>
      <c r="GR132" s="116"/>
      <c r="GS132" s="116"/>
      <c r="GT132" s="116"/>
      <c r="GU132" s="116"/>
      <c r="GV132" s="116"/>
      <c r="GW132" s="116"/>
      <c r="GX132" s="116"/>
      <c r="GY132" s="116"/>
      <c r="GZ132" s="116"/>
      <c r="HA132" s="116"/>
      <c r="HB132" s="116"/>
      <c r="HC132" s="116"/>
      <c r="HD132" s="116"/>
      <c r="HE132" s="116"/>
      <c r="HF132" s="116"/>
      <c r="HG132" s="116"/>
      <c r="HH132" s="116"/>
      <c r="HI132" s="116"/>
      <c r="HJ132" s="116"/>
      <c r="HK132" s="116"/>
      <c r="HL132" s="116"/>
      <c r="HM132" s="116"/>
      <c r="HN132" s="116"/>
      <c r="HO132" s="116"/>
      <c r="HP132" s="116"/>
      <c r="HQ132" s="116"/>
      <c r="HR132" s="116"/>
      <c r="HS132" s="116"/>
      <c r="HT132" s="116"/>
      <c r="HU132" s="116"/>
      <c r="HV132" s="116"/>
      <c r="HW132" s="116"/>
      <c r="HX132" s="116"/>
      <c r="HY132" s="116"/>
      <c r="HZ132" s="116"/>
      <c r="IA132" s="116"/>
      <c r="IB132" s="116"/>
      <c r="IC132" s="116"/>
      <c r="ID132" s="116"/>
      <c r="IE132" s="116"/>
      <c r="IF132" s="116"/>
      <c r="IG132" s="116"/>
      <c r="IH132" s="116"/>
      <c r="II132" s="116"/>
      <c r="IJ132" s="116"/>
      <c r="IK132" s="116"/>
      <c r="IL132" s="116"/>
      <c r="IM132" s="116"/>
      <c r="IN132" s="116"/>
      <c r="IO132" s="116"/>
      <c r="IP132" s="116"/>
      <c r="IQ132" s="116"/>
      <c r="IR132" s="116"/>
      <c r="IS132" s="116"/>
      <c r="IT132" s="116"/>
      <c r="IU132" s="116"/>
      <c r="IV132" s="116"/>
      <c r="IW132" s="116"/>
      <c r="IX132" s="116"/>
      <c r="IY132" s="116"/>
      <c r="IZ132" s="116"/>
      <c r="JA132" s="116"/>
      <c r="JB132" s="116"/>
      <c r="JC132" s="116"/>
      <c r="JD132" s="116"/>
      <c r="JE132" s="116"/>
      <c r="JF132" s="116"/>
      <c r="JG132" s="116"/>
      <c r="JH132" s="116"/>
      <c r="JI132" s="116"/>
      <c r="JJ132" s="116"/>
      <c r="JK132" s="116"/>
      <c r="JL132" s="116"/>
      <c r="JM132" s="116"/>
      <c r="JN132" s="116"/>
      <c r="JO132" s="116"/>
      <c r="JP132" s="116"/>
      <c r="JQ132" s="116"/>
      <c r="JR132" s="116"/>
      <c r="JS132" s="116"/>
      <c r="JT132" s="116"/>
      <c r="JU132" s="116"/>
      <c r="JV132" s="116"/>
      <c r="JW132" s="116"/>
      <c r="JX132" s="116"/>
      <c r="JY132" s="116"/>
      <c r="JZ132" s="116"/>
      <c r="KA132" s="116"/>
      <c r="KB132" s="116"/>
      <c r="KC132" s="116"/>
      <c r="KD132" s="116"/>
      <c r="KE132" s="116"/>
      <c r="KF132" s="116"/>
      <c r="KG132" s="116"/>
      <c r="KH132" s="116"/>
      <c r="KI132" s="116"/>
      <c r="KJ132" s="116"/>
      <c r="KK132" s="116"/>
      <c r="KL132" s="116"/>
      <c r="KM132" s="116"/>
      <c r="KN132" s="116"/>
      <c r="KO132" s="116"/>
      <c r="KP132" s="116"/>
      <c r="KQ132" s="116"/>
      <c r="KR132" s="116"/>
      <c r="KS132" s="116"/>
      <c r="KT132" s="116"/>
      <c r="KU132" s="116"/>
      <c r="KV132" s="116"/>
      <c r="KW132" s="116"/>
      <c r="KX132" s="116"/>
      <c r="KY132" s="116"/>
      <c r="KZ132" s="116"/>
      <c r="LA132" s="116"/>
      <c r="LB132" s="116"/>
      <c r="LC132" s="116"/>
      <c r="LD132" s="116"/>
      <c r="LE132" s="116"/>
      <c r="LF132" s="116"/>
      <c r="LG132" s="116"/>
      <c r="LH132" s="116"/>
      <c r="LI132" s="116"/>
      <c r="LJ132" s="116"/>
      <c r="LK132" s="116"/>
      <c r="LL132" s="116"/>
      <c r="LM132" s="116"/>
      <c r="LN132" s="116"/>
      <c r="LO132" s="116"/>
      <c r="LP132" s="116"/>
      <c r="LQ132" s="116"/>
      <c r="LR132" s="116"/>
      <c r="LS132" s="116"/>
      <c r="LT132" s="116"/>
      <c r="LU132" s="116"/>
      <c r="LV132" s="116"/>
      <c r="LW132" s="116"/>
      <c r="LX132" s="116"/>
      <c r="LY132" s="116"/>
      <c r="LZ132" s="116"/>
      <c r="MA132" s="116"/>
      <c r="MB132" s="116"/>
      <c r="MC132" s="116"/>
      <c r="MD132" s="116"/>
      <c r="ME132" s="116"/>
      <c r="MF132" s="116"/>
      <c r="MG132" s="116"/>
      <c r="MH132" s="116"/>
      <c r="MI132" s="116"/>
      <c r="MJ132" s="116"/>
      <c r="MK132" s="116"/>
      <c r="ML132" s="116"/>
      <c r="MM132" s="116"/>
      <c r="MN132" s="116"/>
      <c r="MO132" s="116"/>
      <c r="MP132" s="116"/>
      <c r="MQ132" s="116"/>
      <c r="MR132" s="116"/>
      <c r="MS132" s="116"/>
      <c r="MT132" s="116"/>
      <c r="MU132" s="116"/>
      <c r="MV132" s="116"/>
      <c r="MW132" s="116"/>
      <c r="MX132" s="116"/>
      <c r="MY132" s="116"/>
      <c r="MZ132" s="116"/>
      <c r="NA132" s="116"/>
      <c r="NB132" s="116"/>
      <c r="NC132" s="116"/>
      <c r="ND132" s="116"/>
      <c r="NE132" s="116"/>
      <c r="NF132" s="116"/>
      <c r="NG132" s="116"/>
      <c r="NH132" s="116"/>
      <c r="NI132" s="116"/>
      <c r="NJ132" s="116"/>
      <c r="NK132" s="116"/>
      <c r="NL132" s="116"/>
      <c r="NM132" s="116"/>
      <c r="NN132" s="116"/>
      <c r="NO132" s="116"/>
      <c r="NP132" s="116"/>
      <c r="NQ132" s="116"/>
      <c r="NR132" s="116"/>
      <c r="NS132" s="116"/>
      <c r="NT132" s="116"/>
      <c r="NU132" s="116"/>
      <c r="NV132" s="116"/>
      <c r="NW132" s="116"/>
      <c r="NX132" s="116"/>
      <c r="NY132" s="116"/>
      <c r="NZ132" s="116"/>
      <c r="OA132" s="116"/>
      <c r="OB132" s="116"/>
      <c r="OC132" s="116"/>
    </row>
    <row r="133" spans="1:393" s="117" customFormat="1">
      <c r="A133" s="111">
        <v>51507</v>
      </c>
      <c r="B133" s="112" t="s">
        <v>1391</v>
      </c>
      <c r="C133" s="113">
        <v>10023653.25</v>
      </c>
      <c r="D133" s="114">
        <v>5.1098100000000002E-3</v>
      </c>
      <c r="E133" s="114">
        <v>4.9842999999999997E-3</v>
      </c>
      <c r="F133" s="115">
        <v>5.0627399999999996E-3</v>
      </c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  <c r="AD133" s="116"/>
      <c r="AE133" s="116"/>
      <c r="AF133" s="116"/>
      <c r="AG133" s="116"/>
      <c r="AH133" s="116"/>
      <c r="AI133" s="116"/>
      <c r="AJ133" s="116"/>
      <c r="AK133" s="116"/>
      <c r="AL133" s="116"/>
      <c r="AM133" s="116"/>
      <c r="AN133" s="116"/>
      <c r="AO133" s="116"/>
      <c r="AP133" s="116"/>
      <c r="AQ133" s="116"/>
      <c r="AR133" s="116"/>
      <c r="AS133" s="116"/>
      <c r="AT133" s="116"/>
      <c r="AU133" s="116"/>
      <c r="AV133" s="116"/>
      <c r="AW133" s="116"/>
      <c r="AX133" s="116"/>
      <c r="AY133" s="116"/>
      <c r="AZ133" s="116"/>
      <c r="BA133" s="116"/>
      <c r="BB133" s="116"/>
      <c r="BC133" s="116"/>
      <c r="BD133" s="116"/>
      <c r="BE133" s="116"/>
      <c r="BF133" s="116"/>
      <c r="BG133" s="116"/>
      <c r="BH133" s="116"/>
      <c r="BI133" s="116"/>
      <c r="BJ133" s="116"/>
      <c r="BK133" s="116"/>
      <c r="BL133" s="116"/>
      <c r="BM133" s="116"/>
      <c r="BN133" s="116"/>
      <c r="BO133" s="116"/>
      <c r="BP133" s="116"/>
      <c r="BQ133" s="116"/>
      <c r="BR133" s="116"/>
      <c r="BS133" s="116"/>
      <c r="BT133" s="116"/>
      <c r="BU133" s="116"/>
      <c r="BV133" s="116"/>
      <c r="BW133" s="116"/>
      <c r="BX133" s="116"/>
      <c r="BY133" s="116"/>
      <c r="BZ133" s="116"/>
      <c r="CA133" s="116"/>
      <c r="CB133" s="116"/>
      <c r="CC133" s="116"/>
      <c r="CD133" s="116"/>
      <c r="CE133" s="116"/>
      <c r="CF133" s="116"/>
      <c r="CG133" s="116"/>
      <c r="CH133" s="116"/>
      <c r="CI133" s="116"/>
      <c r="CJ133" s="116"/>
      <c r="CK133" s="116"/>
      <c r="CL133" s="116"/>
      <c r="CM133" s="116"/>
      <c r="CN133" s="116"/>
      <c r="CO133" s="116"/>
      <c r="CP133" s="116"/>
      <c r="CQ133" s="116"/>
      <c r="CR133" s="116"/>
      <c r="CS133" s="116"/>
      <c r="CT133" s="116"/>
      <c r="CU133" s="116"/>
      <c r="CV133" s="116"/>
      <c r="CW133" s="116"/>
      <c r="CX133" s="116"/>
      <c r="CY133" s="116"/>
      <c r="CZ133" s="116"/>
      <c r="DA133" s="116"/>
      <c r="DB133" s="116"/>
      <c r="DC133" s="116"/>
      <c r="DD133" s="116"/>
      <c r="DE133" s="116"/>
      <c r="DF133" s="116"/>
      <c r="DG133" s="116"/>
      <c r="DH133" s="116"/>
      <c r="DI133" s="116"/>
      <c r="DJ133" s="116"/>
      <c r="DK133" s="116"/>
      <c r="DL133" s="116"/>
      <c r="DM133" s="116"/>
      <c r="DN133" s="116"/>
      <c r="DO133" s="116"/>
      <c r="DP133" s="116"/>
      <c r="DQ133" s="116"/>
      <c r="DR133" s="116"/>
      <c r="DS133" s="116"/>
      <c r="DT133" s="116"/>
      <c r="DU133" s="116"/>
      <c r="DV133" s="116"/>
      <c r="DW133" s="116"/>
      <c r="DX133" s="116"/>
      <c r="DY133" s="116"/>
      <c r="DZ133" s="116"/>
      <c r="EA133" s="116"/>
      <c r="EB133" s="116"/>
      <c r="EC133" s="116"/>
      <c r="ED133" s="116"/>
      <c r="EE133" s="116"/>
      <c r="EF133" s="116"/>
      <c r="EG133" s="116"/>
      <c r="EH133" s="116"/>
      <c r="EI133" s="116"/>
      <c r="EJ133" s="116"/>
      <c r="EK133" s="116"/>
      <c r="EL133" s="116"/>
      <c r="EM133" s="116"/>
      <c r="EN133" s="116"/>
      <c r="EO133" s="116"/>
      <c r="EP133" s="116"/>
      <c r="EQ133" s="116"/>
      <c r="ER133" s="116"/>
      <c r="ES133" s="116"/>
      <c r="ET133" s="116"/>
      <c r="EU133" s="116"/>
      <c r="EV133" s="116"/>
      <c r="EW133" s="116"/>
      <c r="EX133" s="116"/>
      <c r="EY133" s="116"/>
      <c r="EZ133" s="116"/>
      <c r="FA133" s="116"/>
      <c r="FB133" s="116"/>
      <c r="FC133" s="116"/>
      <c r="FD133" s="116"/>
      <c r="FE133" s="116"/>
      <c r="FF133" s="116"/>
      <c r="FG133" s="116"/>
      <c r="FH133" s="116"/>
      <c r="FI133" s="116"/>
      <c r="FJ133" s="116"/>
      <c r="FK133" s="116"/>
      <c r="FL133" s="116"/>
      <c r="FM133" s="116"/>
      <c r="FN133" s="116"/>
      <c r="FO133" s="116"/>
      <c r="FP133" s="116"/>
      <c r="FQ133" s="116"/>
      <c r="FR133" s="116"/>
      <c r="FS133" s="116"/>
      <c r="FT133" s="116"/>
      <c r="FU133" s="116"/>
      <c r="FV133" s="116"/>
      <c r="FW133" s="116"/>
      <c r="FX133" s="116"/>
      <c r="FY133" s="116"/>
      <c r="FZ133" s="116"/>
      <c r="GA133" s="116"/>
      <c r="GB133" s="116"/>
      <c r="GC133" s="116"/>
      <c r="GD133" s="116"/>
      <c r="GE133" s="116"/>
      <c r="GF133" s="116"/>
      <c r="GG133" s="116"/>
      <c r="GH133" s="116"/>
      <c r="GI133" s="116"/>
      <c r="GJ133" s="116"/>
      <c r="GK133" s="116"/>
      <c r="GL133" s="116"/>
      <c r="GM133" s="116"/>
      <c r="GN133" s="116"/>
      <c r="GO133" s="116"/>
      <c r="GP133" s="116"/>
      <c r="GQ133" s="116"/>
      <c r="GR133" s="116"/>
      <c r="GS133" s="116"/>
      <c r="GT133" s="116"/>
      <c r="GU133" s="116"/>
      <c r="GV133" s="116"/>
      <c r="GW133" s="116"/>
      <c r="GX133" s="116"/>
      <c r="GY133" s="116"/>
      <c r="GZ133" s="116"/>
      <c r="HA133" s="116"/>
      <c r="HB133" s="116"/>
      <c r="HC133" s="116"/>
      <c r="HD133" s="116"/>
      <c r="HE133" s="116"/>
      <c r="HF133" s="116"/>
      <c r="HG133" s="116"/>
      <c r="HH133" s="116"/>
      <c r="HI133" s="116"/>
      <c r="HJ133" s="116"/>
      <c r="HK133" s="116"/>
      <c r="HL133" s="116"/>
      <c r="HM133" s="116"/>
      <c r="HN133" s="116"/>
      <c r="HO133" s="116"/>
      <c r="HP133" s="116"/>
      <c r="HQ133" s="116"/>
      <c r="HR133" s="116"/>
      <c r="HS133" s="116"/>
      <c r="HT133" s="116"/>
      <c r="HU133" s="116"/>
      <c r="HV133" s="116"/>
      <c r="HW133" s="116"/>
      <c r="HX133" s="116"/>
      <c r="HY133" s="116"/>
      <c r="HZ133" s="116"/>
      <c r="IA133" s="116"/>
      <c r="IB133" s="116"/>
      <c r="IC133" s="116"/>
      <c r="ID133" s="116"/>
      <c r="IE133" s="116"/>
      <c r="IF133" s="116"/>
      <c r="IG133" s="116"/>
      <c r="IH133" s="116"/>
      <c r="II133" s="116"/>
      <c r="IJ133" s="116"/>
      <c r="IK133" s="116"/>
      <c r="IL133" s="116"/>
      <c r="IM133" s="116"/>
      <c r="IN133" s="116"/>
      <c r="IO133" s="116"/>
      <c r="IP133" s="116"/>
      <c r="IQ133" s="116"/>
      <c r="IR133" s="116"/>
      <c r="IS133" s="116"/>
      <c r="IT133" s="116"/>
      <c r="IU133" s="116"/>
      <c r="IV133" s="116"/>
      <c r="IW133" s="116"/>
      <c r="IX133" s="116"/>
      <c r="IY133" s="116"/>
      <c r="IZ133" s="116"/>
      <c r="JA133" s="116"/>
      <c r="JB133" s="116"/>
      <c r="JC133" s="116"/>
      <c r="JD133" s="116"/>
      <c r="JE133" s="116"/>
      <c r="JF133" s="116"/>
      <c r="JG133" s="116"/>
      <c r="JH133" s="116"/>
      <c r="JI133" s="116"/>
      <c r="JJ133" s="116"/>
      <c r="JK133" s="116"/>
      <c r="JL133" s="116"/>
      <c r="JM133" s="116"/>
      <c r="JN133" s="116"/>
      <c r="JO133" s="116"/>
      <c r="JP133" s="116"/>
      <c r="JQ133" s="116"/>
      <c r="JR133" s="116"/>
      <c r="JS133" s="116"/>
      <c r="JT133" s="116"/>
      <c r="JU133" s="116"/>
      <c r="JV133" s="116"/>
      <c r="JW133" s="116"/>
      <c r="JX133" s="116"/>
      <c r="JY133" s="116"/>
      <c r="JZ133" s="116"/>
      <c r="KA133" s="116"/>
      <c r="KB133" s="116"/>
      <c r="KC133" s="116"/>
      <c r="KD133" s="116"/>
      <c r="KE133" s="116"/>
      <c r="KF133" s="116"/>
      <c r="KG133" s="116"/>
      <c r="KH133" s="116"/>
      <c r="KI133" s="116"/>
      <c r="KJ133" s="116"/>
      <c r="KK133" s="116"/>
      <c r="KL133" s="116"/>
      <c r="KM133" s="116"/>
      <c r="KN133" s="116"/>
      <c r="KO133" s="116"/>
      <c r="KP133" s="116"/>
      <c r="KQ133" s="116"/>
      <c r="KR133" s="116"/>
      <c r="KS133" s="116"/>
      <c r="KT133" s="116"/>
      <c r="KU133" s="116"/>
      <c r="KV133" s="116"/>
      <c r="KW133" s="116"/>
      <c r="KX133" s="116"/>
      <c r="KY133" s="116"/>
      <c r="KZ133" s="116"/>
      <c r="LA133" s="116"/>
      <c r="LB133" s="116"/>
      <c r="LC133" s="116"/>
      <c r="LD133" s="116"/>
      <c r="LE133" s="116"/>
      <c r="LF133" s="116"/>
      <c r="LG133" s="116"/>
      <c r="LH133" s="116"/>
      <c r="LI133" s="116"/>
      <c r="LJ133" s="116"/>
      <c r="LK133" s="116"/>
      <c r="LL133" s="116"/>
      <c r="LM133" s="116"/>
      <c r="LN133" s="116"/>
      <c r="LO133" s="116"/>
      <c r="LP133" s="116"/>
      <c r="LQ133" s="116"/>
      <c r="LR133" s="116"/>
      <c r="LS133" s="116"/>
      <c r="LT133" s="116"/>
      <c r="LU133" s="116"/>
      <c r="LV133" s="116"/>
      <c r="LW133" s="116"/>
      <c r="LX133" s="116"/>
      <c r="LY133" s="116"/>
      <c r="LZ133" s="116"/>
      <c r="MA133" s="116"/>
      <c r="MB133" s="116"/>
      <c r="MC133" s="116"/>
      <c r="MD133" s="116"/>
      <c r="ME133" s="116"/>
      <c r="MF133" s="116"/>
      <c r="MG133" s="116"/>
      <c r="MH133" s="116"/>
      <c r="MI133" s="116"/>
      <c r="MJ133" s="116"/>
      <c r="MK133" s="116"/>
      <c r="ML133" s="116"/>
      <c r="MM133" s="116"/>
      <c r="MN133" s="116"/>
      <c r="MO133" s="116"/>
      <c r="MP133" s="116"/>
      <c r="MQ133" s="116"/>
      <c r="MR133" s="116"/>
      <c r="MS133" s="116"/>
      <c r="MT133" s="116"/>
      <c r="MU133" s="116"/>
      <c r="MV133" s="116"/>
      <c r="MW133" s="116"/>
      <c r="MX133" s="116"/>
      <c r="MY133" s="116"/>
      <c r="MZ133" s="116"/>
      <c r="NA133" s="116"/>
      <c r="NB133" s="116"/>
      <c r="NC133" s="116"/>
      <c r="ND133" s="116"/>
      <c r="NE133" s="116"/>
      <c r="NF133" s="116"/>
      <c r="NG133" s="116"/>
      <c r="NH133" s="116"/>
      <c r="NI133" s="116"/>
      <c r="NJ133" s="116"/>
      <c r="NK133" s="116"/>
      <c r="NL133" s="116"/>
      <c r="NM133" s="116"/>
      <c r="NN133" s="116"/>
      <c r="NO133" s="116"/>
      <c r="NP133" s="116"/>
      <c r="NQ133" s="116"/>
      <c r="NR133" s="116"/>
      <c r="NS133" s="116"/>
      <c r="NT133" s="116"/>
      <c r="NU133" s="116"/>
      <c r="NV133" s="116"/>
      <c r="NW133" s="116"/>
      <c r="NX133" s="116"/>
      <c r="NY133" s="116"/>
      <c r="NZ133" s="116"/>
      <c r="OA133" s="116"/>
      <c r="OB133" s="116"/>
      <c r="OC133" s="116"/>
    </row>
    <row r="134" spans="1:393" s="117" customFormat="1">
      <c r="A134" s="111">
        <v>51508</v>
      </c>
      <c r="B134" s="112" t="s">
        <v>2687</v>
      </c>
      <c r="C134" s="113">
        <v>636253.39</v>
      </c>
      <c r="D134" s="114">
        <v>3.2435E-4</v>
      </c>
      <c r="E134" s="114">
        <v>3.1638E-4</v>
      </c>
      <c r="F134" s="115">
        <v>3.2136000000000003E-4</v>
      </c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6"/>
      <c r="AW134" s="116"/>
      <c r="AX134" s="116"/>
      <c r="AY134" s="116"/>
      <c r="AZ134" s="116"/>
      <c r="BA134" s="116"/>
      <c r="BB134" s="116"/>
      <c r="BC134" s="116"/>
      <c r="BD134" s="116"/>
      <c r="BE134" s="116"/>
      <c r="BF134" s="116"/>
      <c r="BG134" s="116"/>
      <c r="BH134" s="116"/>
      <c r="BI134" s="116"/>
      <c r="BJ134" s="116"/>
      <c r="BK134" s="116"/>
      <c r="BL134" s="116"/>
      <c r="BM134" s="116"/>
      <c r="BN134" s="116"/>
      <c r="BO134" s="116"/>
      <c r="BP134" s="116"/>
      <c r="BQ134" s="116"/>
      <c r="BR134" s="116"/>
      <c r="BS134" s="116"/>
      <c r="BT134" s="116"/>
      <c r="BU134" s="116"/>
      <c r="BV134" s="116"/>
      <c r="BW134" s="116"/>
      <c r="BX134" s="116"/>
      <c r="BY134" s="116"/>
      <c r="BZ134" s="116"/>
      <c r="CA134" s="116"/>
      <c r="CB134" s="116"/>
      <c r="CC134" s="116"/>
      <c r="CD134" s="116"/>
      <c r="CE134" s="116"/>
      <c r="CF134" s="116"/>
      <c r="CG134" s="116"/>
      <c r="CH134" s="116"/>
      <c r="CI134" s="116"/>
      <c r="CJ134" s="116"/>
      <c r="CK134" s="116"/>
      <c r="CL134" s="116"/>
      <c r="CM134" s="116"/>
      <c r="CN134" s="116"/>
      <c r="CO134" s="116"/>
      <c r="CP134" s="116"/>
      <c r="CQ134" s="116"/>
      <c r="CR134" s="116"/>
      <c r="CS134" s="116"/>
      <c r="CT134" s="116"/>
      <c r="CU134" s="116"/>
      <c r="CV134" s="116"/>
      <c r="CW134" s="116"/>
      <c r="CX134" s="116"/>
      <c r="CY134" s="116"/>
      <c r="CZ134" s="116"/>
      <c r="DA134" s="116"/>
      <c r="DB134" s="116"/>
      <c r="DC134" s="116"/>
      <c r="DD134" s="116"/>
      <c r="DE134" s="116"/>
      <c r="DF134" s="116"/>
      <c r="DG134" s="116"/>
      <c r="DH134" s="116"/>
      <c r="DI134" s="116"/>
      <c r="DJ134" s="116"/>
      <c r="DK134" s="116"/>
      <c r="DL134" s="116"/>
      <c r="DM134" s="116"/>
      <c r="DN134" s="116"/>
      <c r="DO134" s="116"/>
      <c r="DP134" s="116"/>
      <c r="DQ134" s="116"/>
      <c r="DR134" s="116"/>
      <c r="DS134" s="116"/>
      <c r="DT134" s="116"/>
      <c r="DU134" s="116"/>
      <c r="DV134" s="116"/>
      <c r="DW134" s="116"/>
      <c r="DX134" s="116"/>
      <c r="DY134" s="116"/>
      <c r="DZ134" s="116"/>
      <c r="EA134" s="116"/>
      <c r="EB134" s="116"/>
      <c r="EC134" s="116"/>
      <c r="ED134" s="116"/>
      <c r="EE134" s="116"/>
      <c r="EF134" s="116"/>
      <c r="EG134" s="116"/>
      <c r="EH134" s="116"/>
      <c r="EI134" s="116"/>
      <c r="EJ134" s="116"/>
      <c r="EK134" s="116"/>
      <c r="EL134" s="116"/>
      <c r="EM134" s="116"/>
      <c r="EN134" s="116"/>
      <c r="EO134" s="116"/>
      <c r="EP134" s="116"/>
      <c r="EQ134" s="116"/>
      <c r="ER134" s="116"/>
      <c r="ES134" s="116"/>
      <c r="ET134" s="116"/>
      <c r="EU134" s="116"/>
      <c r="EV134" s="116"/>
      <c r="EW134" s="116"/>
      <c r="EX134" s="116"/>
      <c r="EY134" s="116"/>
      <c r="EZ134" s="116"/>
      <c r="FA134" s="116"/>
      <c r="FB134" s="116"/>
      <c r="FC134" s="116"/>
      <c r="FD134" s="116"/>
      <c r="FE134" s="116"/>
      <c r="FF134" s="116"/>
      <c r="FG134" s="116"/>
      <c r="FH134" s="116"/>
      <c r="FI134" s="116"/>
      <c r="FJ134" s="116"/>
      <c r="FK134" s="116"/>
      <c r="FL134" s="116"/>
      <c r="FM134" s="116"/>
      <c r="FN134" s="116"/>
      <c r="FO134" s="116"/>
      <c r="FP134" s="116"/>
      <c r="FQ134" s="116"/>
      <c r="FR134" s="116"/>
      <c r="FS134" s="116"/>
      <c r="FT134" s="116"/>
      <c r="FU134" s="116"/>
      <c r="FV134" s="116"/>
      <c r="FW134" s="116"/>
      <c r="FX134" s="116"/>
      <c r="FY134" s="116"/>
      <c r="FZ134" s="116"/>
      <c r="GA134" s="116"/>
      <c r="GB134" s="116"/>
      <c r="GC134" s="116"/>
      <c r="GD134" s="116"/>
      <c r="GE134" s="116"/>
      <c r="GF134" s="116"/>
      <c r="GG134" s="116"/>
      <c r="GH134" s="116"/>
      <c r="GI134" s="116"/>
      <c r="GJ134" s="116"/>
      <c r="GK134" s="116"/>
      <c r="GL134" s="116"/>
      <c r="GM134" s="116"/>
      <c r="GN134" s="116"/>
      <c r="GO134" s="116"/>
      <c r="GP134" s="116"/>
      <c r="GQ134" s="116"/>
      <c r="GR134" s="116"/>
      <c r="GS134" s="116"/>
      <c r="GT134" s="116"/>
      <c r="GU134" s="116"/>
      <c r="GV134" s="116"/>
      <c r="GW134" s="116"/>
      <c r="GX134" s="116"/>
      <c r="GY134" s="116"/>
      <c r="GZ134" s="116"/>
      <c r="HA134" s="116"/>
      <c r="HB134" s="116"/>
      <c r="HC134" s="116"/>
      <c r="HD134" s="116"/>
      <c r="HE134" s="116"/>
      <c r="HF134" s="116"/>
      <c r="HG134" s="116"/>
      <c r="HH134" s="116"/>
      <c r="HI134" s="116"/>
      <c r="HJ134" s="116"/>
      <c r="HK134" s="116"/>
      <c r="HL134" s="116"/>
      <c r="HM134" s="116"/>
      <c r="HN134" s="116"/>
      <c r="HO134" s="116"/>
      <c r="HP134" s="116"/>
      <c r="HQ134" s="116"/>
      <c r="HR134" s="116"/>
      <c r="HS134" s="116"/>
      <c r="HT134" s="116"/>
      <c r="HU134" s="116"/>
      <c r="HV134" s="116"/>
      <c r="HW134" s="116"/>
      <c r="HX134" s="116"/>
      <c r="HY134" s="116"/>
      <c r="HZ134" s="116"/>
      <c r="IA134" s="116"/>
      <c r="IB134" s="116"/>
      <c r="IC134" s="116"/>
      <c r="ID134" s="116"/>
      <c r="IE134" s="116"/>
      <c r="IF134" s="116"/>
      <c r="IG134" s="116"/>
      <c r="IH134" s="116"/>
      <c r="II134" s="116"/>
      <c r="IJ134" s="116"/>
      <c r="IK134" s="116"/>
      <c r="IL134" s="116"/>
      <c r="IM134" s="116"/>
      <c r="IN134" s="116"/>
      <c r="IO134" s="116"/>
      <c r="IP134" s="116"/>
      <c r="IQ134" s="116"/>
      <c r="IR134" s="116"/>
      <c r="IS134" s="116"/>
      <c r="IT134" s="116"/>
      <c r="IU134" s="116"/>
      <c r="IV134" s="116"/>
      <c r="IW134" s="116"/>
      <c r="IX134" s="116"/>
      <c r="IY134" s="116"/>
      <c r="IZ134" s="116"/>
      <c r="JA134" s="116"/>
      <c r="JB134" s="116"/>
      <c r="JC134" s="116"/>
      <c r="JD134" s="116"/>
      <c r="JE134" s="116"/>
      <c r="JF134" s="116"/>
      <c r="JG134" s="116"/>
      <c r="JH134" s="116"/>
      <c r="JI134" s="116"/>
      <c r="JJ134" s="116"/>
      <c r="JK134" s="116"/>
      <c r="JL134" s="116"/>
      <c r="JM134" s="116"/>
      <c r="JN134" s="116"/>
      <c r="JO134" s="116"/>
      <c r="JP134" s="116"/>
      <c r="JQ134" s="116"/>
      <c r="JR134" s="116"/>
      <c r="JS134" s="116"/>
      <c r="JT134" s="116"/>
      <c r="JU134" s="116"/>
      <c r="JV134" s="116"/>
      <c r="JW134" s="116"/>
      <c r="JX134" s="116"/>
      <c r="JY134" s="116"/>
      <c r="JZ134" s="116"/>
      <c r="KA134" s="116"/>
      <c r="KB134" s="116"/>
      <c r="KC134" s="116"/>
      <c r="KD134" s="116"/>
      <c r="KE134" s="116"/>
      <c r="KF134" s="116"/>
      <c r="KG134" s="116"/>
      <c r="KH134" s="116"/>
      <c r="KI134" s="116"/>
      <c r="KJ134" s="116"/>
      <c r="KK134" s="116"/>
      <c r="KL134" s="116"/>
      <c r="KM134" s="116"/>
      <c r="KN134" s="116"/>
      <c r="KO134" s="116"/>
      <c r="KP134" s="116"/>
      <c r="KQ134" s="116"/>
      <c r="KR134" s="116"/>
      <c r="KS134" s="116"/>
      <c r="KT134" s="116"/>
      <c r="KU134" s="116"/>
      <c r="KV134" s="116"/>
      <c r="KW134" s="116"/>
      <c r="KX134" s="116"/>
      <c r="KY134" s="116"/>
      <c r="KZ134" s="116"/>
      <c r="LA134" s="116"/>
      <c r="LB134" s="116"/>
      <c r="LC134" s="116"/>
      <c r="LD134" s="116"/>
      <c r="LE134" s="116"/>
      <c r="LF134" s="116"/>
      <c r="LG134" s="116"/>
      <c r="LH134" s="116"/>
      <c r="LI134" s="116"/>
      <c r="LJ134" s="116"/>
      <c r="LK134" s="116"/>
      <c r="LL134" s="116"/>
      <c r="LM134" s="116"/>
      <c r="LN134" s="116"/>
      <c r="LO134" s="116"/>
      <c r="LP134" s="116"/>
      <c r="LQ134" s="116"/>
      <c r="LR134" s="116"/>
      <c r="LS134" s="116"/>
      <c r="LT134" s="116"/>
      <c r="LU134" s="116"/>
      <c r="LV134" s="116"/>
      <c r="LW134" s="116"/>
      <c r="LX134" s="116"/>
      <c r="LY134" s="116"/>
      <c r="LZ134" s="116"/>
      <c r="MA134" s="116"/>
      <c r="MB134" s="116"/>
      <c r="MC134" s="116"/>
      <c r="MD134" s="116"/>
      <c r="ME134" s="116"/>
      <c r="MF134" s="116"/>
      <c r="MG134" s="116"/>
      <c r="MH134" s="116"/>
      <c r="MI134" s="116"/>
      <c r="MJ134" s="116"/>
      <c r="MK134" s="116"/>
      <c r="ML134" s="116"/>
      <c r="MM134" s="116"/>
      <c r="MN134" s="116"/>
      <c r="MO134" s="116"/>
      <c r="MP134" s="116"/>
      <c r="MQ134" s="116"/>
      <c r="MR134" s="116"/>
      <c r="MS134" s="116"/>
      <c r="MT134" s="116"/>
      <c r="MU134" s="116"/>
      <c r="MV134" s="116"/>
      <c r="MW134" s="116"/>
      <c r="MX134" s="116"/>
      <c r="MY134" s="116"/>
      <c r="MZ134" s="116"/>
      <c r="NA134" s="116"/>
      <c r="NB134" s="116"/>
      <c r="NC134" s="116"/>
      <c r="ND134" s="116"/>
      <c r="NE134" s="116"/>
      <c r="NF134" s="116"/>
      <c r="NG134" s="116"/>
      <c r="NH134" s="116"/>
      <c r="NI134" s="116"/>
      <c r="NJ134" s="116"/>
      <c r="NK134" s="116"/>
      <c r="NL134" s="116"/>
      <c r="NM134" s="116"/>
      <c r="NN134" s="116"/>
      <c r="NO134" s="116"/>
      <c r="NP134" s="116"/>
      <c r="NQ134" s="116"/>
      <c r="NR134" s="116"/>
      <c r="NS134" s="116"/>
      <c r="NT134" s="116"/>
      <c r="NU134" s="116"/>
      <c r="NV134" s="116"/>
      <c r="NW134" s="116"/>
      <c r="NX134" s="116"/>
      <c r="NY134" s="116"/>
      <c r="NZ134" s="116"/>
      <c r="OA134" s="116"/>
      <c r="OB134" s="116"/>
      <c r="OC134" s="116"/>
    </row>
    <row r="135" spans="1:393" s="117" customFormat="1">
      <c r="A135" s="111">
        <v>51509</v>
      </c>
      <c r="B135" s="112" t="s">
        <v>2688</v>
      </c>
      <c r="C135" s="113">
        <v>100097.57</v>
      </c>
      <c r="D135" s="114">
        <v>5.1029999999999998E-5</v>
      </c>
      <c r="E135" s="114">
        <v>4.977E-5</v>
      </c>
      <c r="F135" s="115">
        <v>5.0559999999999997E-5</v>
      </c>
      <c r="G135" s="116"/>
      <c r="H135" s="116"/>
      <c r="I135" s="116"/>
      <c r="J135" s="116"/>
      <c r="K135" s="116"/>
      <c r="L135" s="116"/>
      <c r="M135" s="116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  <c r="AA135" s="116"/>
      <c r="AB135" s="116"/>
      <c r="AC135" s="116"/>
      <c r="AD135" s="116"/>
      <c r="AE135" s="116"/>
      <c r="AF135" s="116"/>
      <c r="AG135" s="116"/>
      <c r="AH135" s="116"/>
      <c r="AI135" s="116"/>
      <c r="AJ135" s="116"/>
      <c r="AK135" s="116"/>
      <c r="AL135" s="116"/>
      <c r="AM135" s="116"/>
      <c r="AN135" s="116"/>
      <c r="AO135" s="116"/>
      <c r="AP135" s="116"/>
      <c r="AQ135" s="116"/>
      <c r="AR135" s="116"/>
      <c r="AS135" s="116"/>
      <c r="AT135" s="116"/>
      <c r="AU135" s="116"/>
      <c r="AV135" s="116"/>
      <c r="AW135" s="116"/>
      <c r="AX135" s="116"/>
      <c r="AY135" s="116"/>
      <c r="AZ135" s="116"/>
      <c r="BA135" s="116"/>
      <c r="BB135" s="116"/>
      <c r="BC135" s="116"/>
      <c r="BD135" s="116"/>
      <c r="BE135" s="116"/>
      <c r="BF135" s="116"/>
      <c r="BG135" s="116"/>
      <c r="BH135" s="116"/>
      <c r="BI135" s="116"/>
      <c r="BJ135" s="116"/>
      <c r="BK135" s="116"/>
      <c r="BL135" s="116"/>
      <c r="BM135" s="116"/>
      <c r="BN135" s="116"/>
      <c r="BO135" s="116"/>
      <c r="BP135" s="116"/>
      <c r="BQ135" s="116"/>
      <c r="BR135" s="116"/>
      <c r="BS135" s="116"/>
      <c r="BT135" s="116"/>
      <c r="BU135" s="116"/>
      <c r="BV135" s="116"/>
      <c r="BW135" s="116"/>
      <c r="BX135" s="116"/>
      <c r="BY135" s="116"/>
      <c r="BZ135" s="116"/>
      <c r="CA135" s="116"/>
      <c r="CB135" s="116"/>
      <c r="CC135" s="116"/>
      <c r="CD135" s="116"/>
      <c r="CE135" s="116"/>
      <c r="CF135" s="116"/>
      <c r="CG135" s="116"/>
      <c r="CH135" s="116"/>
      <c r="CI135" s="116"/>
      <c r="CJ135" s="116"/>
      <c r="CK135" s="116"/>
      <c r="CL135" s="116"/>
      <c r="CM135" s="116"/>
      <c r="CN135" s="116"/>
      <c r="CO135" s="116"/>
      <c r="CP135" s="116"/>
      <c r="CQ135" s="116"/>
      <c r="CR135" s="116"/>
      <c r="CS135" s="116"/>
      <c r="CT135" s="116"/>
      <c r="CU135" s="116"/>
      <c r="CV135" s="116"/>
      <c r="CW135" s="116"/>
      <c r="CX135" s="116"/>
      <c r="CY135" s="116"/>
      <c r="CZ135" s="116"/>
      <c r="DA135" s="116"/>
      <c r="DB135" s="116"/>
      <c r="DC135" s="116"/>
      <c r="DD135" s="116"/>
      <c r="DE135" s="116"/>
      <c r="DF135" s="116"/>
      <c r="DG135" s="116"/>
      <c r="DH135" s="116"/>
      <c r="DI135" s="116"/>
      <c r="DJ135" s="116"/>
      <c r="DK135" s="116"/>
      <c r="DL135" s="116"/>
      <c r="DM135" s="116"/>
      <c r="DN135" s="116"/>
      <c r="DO135" s="116"/>
      <c r="DP135" s="116"/>
      <c r="DQ135" s="116"/>
      <c r="DR135" s="116"/>
      <c r="DS135" s="116"/>
      <c r="DT135" s="116"/>
      <c r="DU135" s="116"/>
      <c r="DV135" s="116"/>
      <c r="DW135" s="116"/>
      <c r="DX135" s="116"/>
      <c r="DY135" s="116"/>
      <c r="DZ135" s="116"/>
      <c r="EA135" s="116"/>
      <c r="EB135" s="116"/>
      <c r="EC135" s="116"/>
      <c r="ED135" s="116"/>
      <c r="EE135" s="116"/>
      <c r="EF135" s="116"/>
      <c r="EG135" s="116"/>
      <c r="EH135" s="116"/>
      <c r="EI135" s="116"/>
      <c r="EJ135" s="116"/>
      <c r="EK135" s="116"/>
      <c r="EL135" s="116"/>
      <c r="EM135" s="116"/>
      <c r="EN135" s="116"/>
      <c r="EO135" s="116"/>
      <c r="EP135" s="116"/>
      <c r="EQ135" s="116"/>
      <c r="ER135" s="116"/>
      <c r="ES135" s="116"/>
      <c r="ET135" s="116"/>
      <c r="EU135" s="116"/>
      <c r="EV135" s="116"/>
      <c r="EW135" s="116"/>
      <c r="EX135" s="116"/>
      <c r="EY135" s="116"/>
      <c r="EZ135" s="116"/>
      <c r="FA135" s="116"/>
      <c r="FB135" s="116"/>
      <c r="FC135" s="116"/>
      <c r="FD135" s="116"/>
      <c r="FE135" s="116"/>
      <c r="FF135" s="116"/>
      <c r="FG135" s="116"/>
      <c r="FH135" s="116"/>
      <c r="FI135" s="116"/>
      <c r="FJ135" s="116"/>
      <c r="FK135" s="116"/>
      <c r="FL135" s="116"/>
      <c r="FM135" s="116"/>
      <c r="FN135" s="116"/>
      <c r="FO135" s="116"/>
      <c r="FP135" s="116"/>
      <c r="FQ135" s="116"/>
      <c r="FR135" s="116"/>
      <c r="FS135" s="116"/>
      <c r="FT135" s="116"/>
      <c r="FU135" s="116"/>
      <c r="FV135" s="116"/>
      <c r="FW135" s="116"/>
      <c r="FX135" s="116"/>
      <c r="FY135" s="116"/>
      <c r="FZ135" s="116"/>
      <c r="GA135" s="116"/>
      <c r="GB135" s="116"/>
      <c r="GC135" s="116"/>
      <c r="GD135" s="116"/>
      <c r="GE135" s="116"/>
      <c r="GF135" s="116"/>
      <c r="GG135" s="116"/>
      <c r="GH135" s="116"/>
      <c r="GI135" s="116"/>
      <c r="GJ135" s="116"/>
      <c r="GK135" s="116"/>
      <c r="GL135" s="116"/>
      <c r="GM135" s="116"/>
      <c r="GN135" s="116"/>
      <c r="GO135" s="116"/>
      <c r="GP135" s="116"/>
      <c r="GQ135" s="116"/>
      <c r="GR135" s="116"/>
      <c r="GS135" s="116"/>
      <c r="GT135" s="116"/>
      <c r="GU135" s="116"/>
      <c r="GV135" s="116"/>
      <c r="GW135" s="116"/>
      <c r="GX135" s="116"/>
      <c r="GY135" s="116"/>
      <c r="GZ135" s="116"/>
      <c r="HA135" s="116"/>
      <c r="HB135" s="116"/>
      <c r="HC135" s="116"/>
      <c r="HD135" s="116"/>
      <c r="HE135" s="116"/>
      <c r="HF135" s="116"/>
      <c r="HG135" s="116"/>
      <c r="HH135" s="116"/>
      <c r="HI135" s="116"/>
      <c r="HJ135" s="116"/>
      <c r="HK135" s="116"/>
      <c r="HL135" s="116"/>
      <c r="HM135" s="116"/>
      <c r="HN135" s="116"/>
      <c r="HO135" s="116"/>
      <c r="HP135" s="116"/>
      <c r="HQ135" s="116"/>
      <c r="HR135" s="116"/>
      <c r="HS135" s="116"/>
      <c r="HT135" s="116"/>
      <c r="HU135" s="116"/>
      <c r="HV135" s="116"/>
      <c r="HW135" s="116"/>
      <c r="HX135" s="116"/>
      <c r="HY135" s="116"/>
      <c r="HZ135" s="116"/>
      <c r="IA135" s="116"/>
      <c r="IB135" s="116"/>
      <c r="IC135" s="116"/>
      <c r="ID135" s="116"/>
      <c r="IE135" s="116"/>
      <c r="IF135" s="116"/>
      <c r="IG135" s="116"/>
      <c r="IH135" s="116"/>
      <c r="II135" s="116"/>
      <c r="IJ135" s="116"/>
      <c r="IK135" s="116"/>
      <c r="IL135" s="116"/>
      <c r="IM135" s="116"/>
      <c r="IN135" s="116"/>
      <c r="IO135" s="116"/>
      <c r="IP135" s="116"/>
      <c r="IQ135" s="116"/>
      <c r="IR135" s="116"/>
      <c r="IS135" s="116"/>
      <c r="IT135" s="116"/>
      <c r="IU135" s="116"/>
      <c r="IV135" s="116"/>
      <c r="IW135" s="116"/>
      <c r="IX135" s="116"/>
      <c r="IY135" s="116"/>
      <c r="IZ135" s="116"/>
      <c r="JA135" s="116"/>
      <c r="JB135" s="116"/>
      <c r="JC135" s="116"/>
      <c r="JD135" s="116"/>
      <c r="JE135" s="116"/>
      <c r="JF135" s="116"/>
      <c r="JG135" s="116"/>
      <c r="JH135" s="116"/>
      <c r="JI135" s="116"/>
      <c r="JJ135" s="116"/>
      <c r="JK135" s="116"/>
      <c r="JL135" s="116"/>
      <c r="JM135" s="116"/>
      <c r="JN135" s="116"/>
      <c r="JO135" s="116"/>
      <c r="JP135" s="116"/>
      <c r="JQ135" s="116"/>
      <c r="JR135" s="116"/>
      <c r="JS135" s="116"/>
      <c r="JT135" s="116"/>
      <c r="JU135" s="116"/>
      <c r="JV135" s="116"/>
      <c r="JW135" s="116"/>
      <c r="JX135" s="116"/>
      <c r="JY135" s="116"/>
      <c r="JZ135" s="116"/>
      <c r="KA135" s="116"/>
      <c r="KB135" s="116"/>
      <c r="KC135" s="116"/>
      <c r="KD135" s="116"/>
      <c r="KE135" s="116"/>
      <c r="KF135" s="116"/>
      <c r="KG135" s="116"/>
      <c r="KH135" s="116"/>
      <c r="KI135" s="116"/>
      <c r="KJ135" s="116"/>
      <c r="KK135" s="116"/>
      <c r="KL135" s="116"/>
      <c r="KM135" s="116"/>
      <c r="KN135" s="116"/>
      <c r="KO135" s="116"/>
      <c r="KP135" s="116"/>
      <c r="KQ135" s="116"/>
      <c r="KR135" s="116"/>
      <c r="KS135" s="116"/>
      <c r="KT135" s="116"/>
      <c r="KU135" s="116"/>
      <c r="KV135" s="116"/>
      <c r="KW135" s="116"/>
      <c r="KX135" s="116"/>
      <c r="KY135" s="116"/>
      <c r="KZ135" s="116"/>
      <c r="LA135" s="116"/>
      <c r="LB135" s="116"/>
      <c r="LC135" s="116"/>
      <c r="LD135" s="116"/>
      <c r="LE135" s="116"/>
      <c r="LF135" s="116"/>
      <c r="LG135" s="116"/>
      <c r="LH135" s="116"/>
      <c r="LI135" s="116"/>
      <c r="LJ135" s="116"/>
      <c r="LK135" s="116"/>
      <c r="LL135" s="116"/>
      <c r="LM135" s="116"/>
      <c r="LN135" s="116"/>
      <c r="LO135" s="116"/>
      <c r="LP135" s="116"/>
      <c r="LQ135" s="116"/>
      <c r="LR135" s="116"/>
      <c r="LS135" s="116"/>
      <c r="LT135" s="116"/>
      <c r="LU135" s="116"/>
      <c r="LV135" s="116"/>
      <c r="LW135" s="116"/>
      <c r="LX135" s="116"/>
      <c r="LY135" s="116"/>
      <c r="LZ135" s="116"/>
      <c r="MA135" s="116"/>
      <c r="MB135" s="116"/>
      <c r="MC135" s="116"/>
      <c r="MD135" s="116"/>
      <c r="ME135" s="116"/>
      <c r="MF135" s="116"/>
      <c r="MG135" s="116"/>
      <c r="MH135" s="116"/>
      <c r="MI135" s="116"/>
      <c r="MJ135" s="116"/>
      <c r="MK135" s="116"/>
      <c r="ML135" s="116"/>
      <c r="MM135" s="116"/>
      <c r="MN135" s="116"/>
      <c r="MO135" s="116"/>
      <c r="MP135" s="116"/>
      <c r="MQ135" s="116"/>
      <c r="MR135" s="116"/>
      <c r="MS135" s="116"/>
      <c r="MT135" s="116"/>
      <c r="MU135" s="116"/>
      <c r="MV135" s="116"/>
      <c r="MW135" s="116"/>
      <c r="MX135" s="116"/>
      <c r="MY135" s="116"/>
      <c r="MZ135" s="116"/>
      <c r="NA135" s="116"/>
      <c r="NB135" s="116"/>
      <c r="NC135" s="116"/>
      <c r="ND135" s="116"/>
      <c r="NE135" s="116"/>
      <c r="NF135" s="116"/>
      <c r="NG135" s="116"/>
      <c r="NH135" s="116"/>
      <c r="NI135" s="116"/>
      <c r="NJ135" s="116"/>
      <c r="NK135" s="116"/>
      <c r="NL135" s="116"/>
      <c r="NM135" s="116"/>
      <c r="NN135" s="116"/>
      <c r="NO135" s="116"/>
      <c r="NP135" s="116"/>
      <c r="NQ135" s="116"/>
      <c r="NR135" s="116"/>
      <c r="NS135" s="116"/>
      <c r="NT135" s="116"/>
      <c r="NU135" s="116"/>
      <c r="NV135" s="116"/>
      <c r="NW135" s="116"/>
      <c r="NX135" s="116"/>
      <c r="NY135" s="116"/>
      <c r="NZ135" s="116"/>
      <c r="OA135" s="116"/>
      <c r="OB135" s="116"/>
      <c r="OC135" s="116"/>
    </row>
    <row r="136" spans="1:393" s="117" customFormat="1">
      <c r="A136" s="111">
        <v>51530</v>
      </c>
      <c r="B136" s="112" t="s">
        <v>1368</v>
      </c>
      <c r="C136" s="113">
        <v>2916.8</v>
      </c>
      <c r="D136" s="114">
        <v>1.4899999999999999E-6</v>
      </c>
      <c r="E136" s="114">
        <v>1.4500000000000001E-6</v>
      </c>
      <c r="F136" s="115">
        <v>1.48E-6</v>
      </c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  <c r="W136" s="116"/>
      <c r="X136" s="116"/>
      <c r="Y136" s="116"/>
      <c r="Z136" s="116"/>
      <c r="AA136" s="116"/>
      <c r="AB136" s="116"/>
      <c r="AC136" s="116"/>
      <c r="AD136" s="116"/>
      <c r="AE136" s="116"/>
      <c r="AF136" s="116"/>
      <c r="AG136" s="116"/>
      <c r="AH136" s="116"/>
      <c r="AI136" s="116"/>
      <c r="AJ136" s="116"/>
      <c r="AK136" s="116"/>
      <c r="AL136" s="116"/>
      <c r="AM136" s="116"/>
      <c r="AN136" s="116"/>
      <c r="AO136" s="116"/>
      <c r="AP136" s="116"/>
      <c r="AQ136" s="116"/>
      <c r="AR136" s="116"/>
      <c r="AS136" s="116"/>
      <c r="AT136" s="116"/>
      <c r="AU136" s="116"/>
      <c r="AV136" s="116"/>
      <c r="AW136" s="116"/>
      <c r="AX136" s="116"/>
      <c r="AY136" s="116"/>
      <c r="AZ136" s="116"/>
      <c r="BA136" s="116"/>
      <c r="BB136" s="116"/>
      <c r="BC136" s="116"/>
      <c r="BD136" s="116"/>
      <c r="BE136" s="116"/>
      <c r="BF136" s="116"/>
      <c r="BG136" s="116"/>
      <c r="BH136" s="116"/>
      <c r="BI136" s="116"/>
      <c r="BJ136" s="116"/>
      <c r="BK136" s="116"/>
      <c r="BL136" s="116"/>
      <c r="BM136" s="116"/>
      <c r="BN136" s="116"/>
      <c r="BO136" s="116"/>
      <c r="BP136" s="116"/>
      <c r="BQ136" s="116"/>
      <c r="BR136" s="116"/>
      <c r="BS136" s="116"/>
      <c r="BT136" s="116"/>
      <c r="BU136" s="116"/>
      <c r="BV136" s="116"/>
      <c r="BW136" s="116"/>
      <c r="BX136" s="116"/>
      <c r="BY136" s="116"/>
      <c r="BZ136" s="116"/>
      <c r="CA136" s="116"/>
      <c r="CB136" s="116"/>
      <c r="CC136" s="116"/>
      <c r="CD136" s="116"/>
      <c r="CE136" s="116"/>
      <c r="CF136" s="116"/>
      <c r="CG136" s="116"/>
      <c r="CH136" s="116"/>
      <c r="CI136" s="116"/>
      <c r="CJ136" s="116"/>
      <c r="CK136" s="116"/>
      <c r="CL136" s="116"/>
      <c r="CM136" s="116"/>
      <c r="CN136" s="116"/>
      <c r="CO136" s="116"/>
      <c r="CP136" s="116"/>
      <c r="CQ136" s="116"/>
      <c r="CR136" s="116"/>
      <c r="CS136" s="116"/>
      <c r="CT136" s="116"/>
      <c r="CU136" s="116"/>
      <c r="CV136" s="116"/>
      <c r="CW136" s="116"/>
      <c r="CX136" s="116"/>
      <c r="CY136" s="116"/>
      <c r="CZ136" s="116"/>
      <c r="DA136" s="116"/>
      <c r="DB136" s="116"/>
      <c r="DC136" s="116"/>
      <c r="DD136" s="116"/>
      <c r="DE136" s="116"/>
      <c r="DF136" s="116"/>
      <c r="DG136" s="116"/>
      <c r="DH136" s="116"/>
      <c r="DI136" s="116"/>
      <c r="DJ136" s="116"/>
      <c r="DK136" s="116"/>
      <c r="DL136" s="116"/>
      <c r="DM136" s="116"/>
      <c r="DN136" s="116"/>
      <c r="DO136" s="116"/>
      <c r="DP136" s="116"/>
      <c r="DQ136" s="116"/>
      <c r="DR136" s="116"/>
      <c r="DS136" s="116"/>
      <c r="DT136" s="116"/>
      <c r="DU136" s="116"/>
      <c r="DV136" s="116"/>
      <c r="DW136" s="116"/>
      <c r="DX136" s="116"/>
      <c r="DY136" s="116"/>
      <c r="DZ136" s="116"/>
      <c r="EA136" s="116"/>
      <c r="EB136" s="116"/>
      <c r="EC136" s="116"/>
      <c r="ED136" s="116"/>
      <c r="EE136" s="116"/>
      <c r="EF136" s="116"/>
      <c r="EG136" s="116"/>
      <c r="EH136" s="116"/>
      <c r="EI136" s="116"/>
      <c r="EJ136" s="116"/>
      <c r="EK136" s="116"/>
      <c r="EL136" s="116"/>
      <c r="EM136" s="116"/>
      <c r="EN136" s="116"/>
      <c r="EO136" s="116"/>
      <c r="EP136" s="116"/>
      <c r="EQ136" s="116"/>
      <c r="ER136" s="116"/>
      <c r="ES136" s="116"/>
      <c r="ET136" s="116"/>
      <c r="EU136" s="116"/>
      <c r="EV136" s="116"/>
      <c r="EW136" s="116"/>
      <c r="EX136" s="116"/>
      <c r="EY136" s="116"/>
      <c r="EZ136" s="116"/>
      <c r="FA136" s="116"/>
      <c r="FB136" s="116"/>
      <c r="FC136" s="116"/>
      <c r="FD136" s="116"/>
      <c r="FE136" s="116"/>
      <c r="FF136" s="116"/>
      <c r="FG136" s="116"/>
      <c r="FH136" s="116"/>
      <c r="FI136" s="116"/>
      <c r="FJ136" s="116"/>
      <c r="FK136" s="116"/>
      <c r="FL136" s="116"/>
      <c r="FM136" s="116"/>
      <c r="FN136" s="116"/>
      <c r="FO136" s="116"/>
      <c r="FP136" s="116"/>
      <c r="FQ136" s="116"/>
      <c r="FR136" s="116"/>
      <c r="FS136" s="116"/>
      <c r="FT136" s="116"/>
      <c r="FU136" s="116"/>
      <c r="FV136" s="116"/>
      <c r="FW136" s="116"/>
      <c r="FX136" s="116"/>
      <c r="FY136" s="116"/>
      <c r="FZ136" s="116"/>
      <c r="GA136" s="116"/>
      <c r="GB136" s="116"/>
      <c r="GC136" s="116"/>
      <c r="GD136" s="116"/>
      <c r="GE136" s="116"/>
      <c r="GF136" s="116"/>
      <c r="GG136" s="116"/>
      <c r="GH136" s="116"/>
      <c r="GI136" s="116"/>
      <c r="GJ136" s="116"/>
      <c r="GK136" s="116"/>
      <c r="GL136" s="116"/>
      <c r="GM136" s="116"/>
      <c r="GN136" s="116"/>
      <c r="GO136" s="116"/>
      <c r="GP136" s="116"/>
      <c r="GQ136" s="116"/>
      <c r="GR136" s="116"/>
      <c r="GS136" s="116"/>
      <c r="GT136" s="116"/>
      <c r="GU136" s="116"/>
      <c r="GV136" s="116"/>
      <c r="GW136" s="116"/>
      <c r="GX136" s="116"/>
      <c r="GY136" s="116"/>
      <c r="GZ136" s="116"/>
      <c r="HA136" s="116"/>
      <c r="HB136" s="116"/>
      <c r="HC136" s="116"/>
      <c r="HD136" s="116"/>
      <c r="HE136" s="116"/>
      <c r="HF136" s="116"/>
      <c r="HG136" s="116"/>
      <c r="HH136" s="116"/>
      <c r="HI136" s="116"/>
      <c r="HJ136" s="116"/>
      <c r="HK136" s="116"/>
      <c r="HL136" s="116"/>
      <c r="HM136" s="116"/>
      <c r="HN136" s="116"/>
      <c r="HO136" s="116"/>
      <c r="HP136" s="116"/>
      <c r="HQ136" s="116"/>
      <c r="HR136" s="116"/>
      <c r="HS136" s="116"/>
      <c r="HT136" s="116"/>
      <c r="HU136" s="116"/>
      <c r="HV136" s="116"/>
      <c r="HW136" s="116"/>
      <c r="HX136" s="116"/>
      <c r="HY136" s="116"/>
      <c r="HZ136" s="116"/>
      <c r="IA136" s="116"/>
      <c r="IB136" s="116"/>
      <c r="IC136" s="116"/>
      <c r="ID136" s="116"/>
      <c r="IE136" s="116"/>
      <c r="IF136" s="116"/>
      <c r="IG136" s="116"/>
      <c r="IH136" s="116"/>
      <c r="II136" s="116"/>
      <c r="IJ136" s="116"/>
      <c r="IK136" s="116"/>
      <c r="IL136" s="116"/>
      <c r="IM136" s="116"/>
      <c r="IN136" s="116"/>
      <c r="IO136" s="116"/>
      <c r="IP136" s="116"/>
      <c r="IQ136" s="116"/>
      <c r="IR136" s="116"/>
      <c r="IS136" s="116"/>
      <c r="IT136" s="116"/>
      <c r="IU136" s="116"/>
      <c r="IV136" s="116"/>
      <c r="IW136" s="116"/>
      <c r="IX136" s="116"/>
      <c r="IY136" s="116"/>
      <c r="IZ136" s="116"/>
      <c r="JA136" s="116"/>
      <c r="JB136" s="116"/>
      <c r="JC136" s="116"/>
      <c r="JD136" s="116"/>
      <c r="JE136" s="116"/>
      <c r="JF136" s="116"/>
      <c r="JG136" s="116"/>
      <c r="JH136" s="116"/>
      <c r="JI136" s="116"/>
      <c r="JJ136" s="116"/>
      <c r="JK136" s="116"/>
      <c r="JL136" s="116"/>
      <c r="JM136" s="116"/>
      <c r="JN136" s="116"/>
      <c r="JO136" s="116"/>
      <c r="JP136" s="116"/>
      <c r="JQ136" s="116"/>
      <c r="JR136" s="116"/>
      <c r="JS136" s="116"/>
      <c r="JT136" s="116"/>
      <c r="JU136" s="116"/>
      <c r="JV136" s="116"/>
      <c r="JW136" s="116"/>
      <c r="JX136" s="116"/>
      <c r="JY136" s="116"/>
      <c r="JZ136" s="116"/>
      <c r="KA136" s="116"/>
      <c r="KB136" s="116"/>
      <c r="KC136" s="116"/>
      <c r="KD136" s="116"/>
      <c r="KE136" s="116"/>
      <c r="KF136" s="116"/>
      <c r="KG136" s="116"/>
      <c r="KH136" s="116"/>
      <c r="KI136" s="116"/>
      <c r="KJ136" s="116"/>
      <c r="KK136" s="116"/>
      <c r="KL136" s="116"/>
      <c r="KM136" s="116"/>
      <c r="KN136" s="116"/>
      <c r="KO136" s="116"/>
      <c r="KP136" s="116"/>
      <c r="KQ136" s="116"/>
      <c r="KR136" s="116"/>
      <c r="KS136" s="116"/>
      <c r="KT136" s="116"/>
      <c r="KU136" s="116"/>
      <c r="KV136" s="116"/>
      <c r="KW136" s="116"/>
      <c r="KX136" s="116"/>
      <c r="KY136" s="116"/>
      <c r="KZ136" s="116"/>
      <c r="LA136" s="116"/>
      <c r="LB136" s="116"/>
      <c r="LC136" s="116"/>
      <c r="LD136" s="116"/>
      <c r="LE136" s="116"/>
      <c r="LF136" s="116"/>
      <c r="LG136" s="116"/>
      <c r="LH136" s="116"/>
      <c r="LI136" s="116"/>
      <c r="LJ136" s="116"/>
      <c r="LK136" s="116"/>
      <c r="LL136" s="116"/>
      <c r="LM136" s="116"/>
      <c r="LN136" s="116"/>
      <c r="LO136" s="116"/>
      <c r="LP136" s="116"/>
      <c r="LQ136" s="116"/>
      <c r="LR136" s="116"/>
      <c r="LS136" s="116"/>
      <c r="LT136" s="116"/>
      <c r="LU136" s="116"/>
      <c r="LV136" s="116"/>
      <c r="LW136" s="116"/>
      <c r="LX136" s="116"/>
      <c r="LY136" s="116"/>
      <c r="LZ136" s="116"/>
      <c r="MA136" s="116"/>
      <c r="MB136" s="116"/>
      <c r="MC136" s="116"/>
      <c r="MD136" s="116"/>
      <c r="ME136" s="116"/>
      <c r="MF136" s="116"/>
      <c r="MG136" s="116"/>
      <c r="MH136" s="116"/>
      <c r="MI136" s="116"/>
      <c r="MJ136" s="116"/>
      <c r="MK136" s="116"/>
      <c r="ML136" s="116"/>
      <c r="MM136" s="116"/>
      <c r="MN136" s="116"/>
      <c r="MO136" s="116"/>
      <c r="MP136" s="116"/>
      <c r="MQ136" s="116"/>
      <c r="MR136" s="116"/>
      <c r="MS136" s="116"/>
      <c r="MT136" s="116"/>
      <c r="MU136" s="116"/>
      <c r="MV136" s="116"/>
      <c r="MW136" s="116"/>
      <c r="MX136" s="116"/>
      <c r="MY136" s="116"/>
      <c r="MZ136" s="116"/>
      <c r="NA136" s="116"/>
      <c r="NB136" s="116"/>
      <c r="NC136" s="116"/>
      <c r="ND136" s="116"/>
      <c r="NE136" s="116"/>
      <c r="NF136" s="116"/>
      <c r="NG136" s="116"/>
      <c r="NH136" s="116"/>
      <c r="NI136" s="116"/>
      <c r="NJ136" s="116"/>
      <c r="NK136" s="116"/>
      <c r="NL136" s="116"/>
      <c r="NM136" s="116"/>
      <c r="NN136" s="116"/>
      <c r="NO136" s="116"/>
      <c r="NP136" s="116"/>
      <c r="NQ136" s="116"/>
      <c r="NR136" s="116"/>
      <c r="NS136" s="116"/>
      <c r="NT136" s="116"/>
      <c r="NU136" s="116"/>
      <c r="NV136" s="116"/>
      <c r="NW136" s="116"/>
      <c r="NX136" s="116"/>
      <c r="NY136" s="116"/>
      <c r="NZ136" s="116"/>
      <c r="OA136" s="116"/>
      <c r="OB136" s="116"/>
      <c r="OC136" s="116"/>
    </row>
    <row r="137" spans="1:393" s="117" customFormat="1">
      <c r="A137" s="111">
        <v>51531</v>
      </c>
      <c r="B137" s="112" t="s">
        <v>1369</v>
      </c>
      <c r="C137" s="113">
        <v>20585489.670000002</v>
      </c>
      <c r="D137" s="114">
        <v>1.049396E-2</v>
      </c>
      <c r="E137" s="114">
        <v>1.0236220000000001E-2</v>
      </c>
      <c r="F137" s="115">
        <v>1.039731E-2</v>
      </c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  <c r="Y137" s="116"/>
      <c r="Z137" s="116"/>
      <c r="AA137" s="116"/>
      <c r="AB137" s="116"/>
      <c r="AC137" s="116"/>
      <c r="AD137" s="116"/>
      <c r="AE137" s="116"/>
      <c r="AF137" s="116"/>
      <c r="AG137" s="116"/>
      <c r="AH137" s="116"/>
      <c r="AI137" s="116"/>
      <c r="AJ137" s="116"/>
      <c r="AK137" s="116"/>
      <c r="AL137" s="116"/>
      <c r="AM137" s="116"/>
      <c r="AN137" s="116"/>
      <c r="AO137" s="116"/>
      <c r="AP137" s="116"/>
      <c r="AQ137" s="116"/>
      <c r="AR137" s="116"/>
      <c r="AS137" s="116"/>
      <c r="AT137" s="116"/>
      <c r="AU137" s="116"/>
      <c r="AV137" s="116"/>
      <c r="AW137" s="116"/>
      <c r="AX137" s="116"/>
      <c r="AY137" s="116"/>
      <c r="AZ137" s="116"/>
      <c r="BA137" s="116"/>
      <c r="BB137" s="116"/>
      <c r="BC137" s="116"/>
      <c r="BD137" s="116"/>
      <c r="BE137" s="116"/>
      <c r="BF137" s="116"/>
      <c r="BG137" s="116"/>
      <c r="BH137" s="116"/>
      <c r="BI137" s="116"/>
      <c r="BJ137" s="116"/>
      <c r="BK137" s="116"/>
      <c r="BL137" s="116"/>
      <c r="BM137" s="116"/>
      <c r="BN137" s="116"/>
      <c r="BO137" s="116"/>
      <c r="BP137" s="116"/>
      <c r="BQ137" s="116"/>
      <c r="BR137" s="116"/>
      <c r="BS137" s="116"/>
      <c r="BT137" s="116"/>
      <c r="BU137" s="116"/>
      <c r="BV137" s="116"/>
      <c r="BW137" s="116"/>
      <c r="BX137" s="116"/>
      <c r="BY137" s="116"/>
      <c r="BZ137" s="116"/>
      <c r="CA137" s="116"/>
      <c r="CB137" s="116"/>
      <c r="CC137" s="116"/>
      <c r="CD137" s="116"/>
      <c r="CE137" s="116"/>
      <c r="CF137" s="116"/>
      <c r="CG137" s="116"/>
      <c r="CH137" s="116"/>
      <c r="CI137" s="116"/>
      <c r="CJ137" s="116"/>
      <c r="CK137" s="116"/>
      <c r="CL137" s="116"/>
      <c r="CM137" s="116"/>
      <c r="CN137" s="116"/>
      <c r="CO137" s="116"/>
      <c r="CP137" s="116"/>
      <c r="CQ137" s="116"/>
      <c r="CR137" s="116"/>
      <c r="CS137" s="116"/>
      <c r="CT137" s="116"/>
      <c r="CU137" s="116"/>
      <c r="CV137" s="116"/>
      <c r="CW137" s="116"/>
      <c r="CX137" s="116"/>
      <c r="CY137" s="116"/>
      <c r="CZ137" s="116"/>
      <c r="DA137" s="116"/>
      <c r="DB137" s="116"/>
      <c r="DC137" s="116"/>
      <c r="DD137" s="116"/>
      <c r="DE137" s="116"/>
      <c r="DF137" s="116"/>
      <c r="DG137" s="116"/>
      <c r="DH137" s="116"/>
      <c r="DI137" s="116"/>
      <c r="DJ137" s="116"/>
      <c r="DK137" s="116"/>
      <c r="DL137" s="116"/>
      <c r="DM137" s="116"/>
      <c r="DN137" s="116"/>
      <c r="DO137" s="116"/>
      <c r="DP137" s="116"/>
      <c r="DQ137" s="116"/>
      <c r="DR137" s="116"/>
      <c r="DS137" s="116"/>
      <c r="DT137" s="116"/>
      <c r="DU137" s="116"/>
      <c r="DV137" s="116"/>
      <c r="DW137" s="116"/>
      <c r="DX137" s="116"/>
      <c r="DY137" s="116"/>
      <c r="DZ137" s="116"/>
      <c r="EA137" s="116"/>
      <c r="EB137" s="116"/>
      <c r="EC137" s="116"/>
      <c r="ED137" s="116"/>
      <c r="EE137" s="116"/>
      <c r="EF137" s="116"/>
      <c r="EG137" s="116"/>
      <c r="EH137" s="116"/>
      <c r="EI137" s="116"/>
      <c r="EJ137" s="116"/>
      <c r="EK137" s="116"/>
      <c r="EL137" s="116"/>
      <c r="EM137" s="116"/>
      <c r="EN137" s="116"/>
      <c r="EO137" s="116"/>
      <c r="EP137" s="116"/>
      <c r="EQ137" s="116"/>
      <c r="ER137" s="116"/>
      <c r="ES137" s="116"/>
      <c r="ET137" s="116"/>
      <c r="EU137" s="116"/>
      <c r="EV137" s="116"/>
      <c r="EW137" s="116"/>
      <c r="EX137" s="116"/>
      <c r="EY137" s="116"/>
      <c r="EZ137" s="116"/>
      <c r="FA137" s="116"/>
      <c r="FB137" s="116"/>
      <c r="FC137" s="116"/>
      <c r="FD137" s="116"/>
      <c r="FE137" s="116"/>
      <c r="FF137" s="116"/>
      <c r="FG137" s="116"/>
      <c r="FH137" s="116"/>
      <c r="FI137" s="116"/>
      <c r="FJ137" s="116"/>
      <c r="FK137" s="116"/>
      <c r="FL137" s="116"/>
      <c r="FM137" s="116"/>
      <c r="FN137" s="116"/>
      <c r="FO137" s="116"/>
      <c r="FP137" s="116"/>
      <c r="FQ137" s="116"/>
      <c r="FR137" s="116"/>
      <c r="FS137" s="116"/>
      <c r="FT137" s="116"/>
      <c r="FU137" s="116"/>
      <c r="FV137" s="116"/>
      <c r="FW137" s="116"/>
      <c r="FX137" s="116"/>
      <c r="FY137" s="116"/>
      <c r="FZ137" s="116"/>
      <c r="GA137" s="116"/>
      <c r="GB137" s="116"/>
      <c r="GC137" s="116"/>
      <c r="GD137" s="116"/>
      <c r="GE137" s="116"/>
      <c r="GF137" s="116"/>
      <c r="GG137" s="116"/>
      <c r="GH137" s="116"/>
      <c r="GI137" s="116"/>
      <c r="GJ137" s="116"/>
      <c r="GK137" s="116"/>
      <c r="GL137" s="116"/>
      <c r="GM137" s="116"/>
      <c r="GN137" s="116"/>
      <c r="GO137" s="116"/>
      <c r="GP137" s="116"/>
      <c r="GQ137" s="116"/>
      <c r="GR137" s="116"/>
      <c r="GS137" s="116"/>
      <c r="GT137" s="116"/>
      <c r="GU137" s="116"/>
      <c r="GV137" s="116"/>
      <c r="GW137" s="116"/>
      <c r="GX137" s="116"/>
      <c r="GY137" s="116"/>
      <c r="GZ137" s="116"/>
      <c r="HA137" s="116"/>
      <c r="HB137" s="116"/>
      <c r="HC137" s="116"/>
      <c r="HD137" s="116"/>
      <c r="HE137" s="116"/>
      <c r="HF137" s="116"/>
      <c r="HG137" s="116"/>
      <c r="HH137" s="116"/>
      <c r="HI137" s="116"/>
      <c r="HJ137" s="116"/>
      <c r="HK137" s="116"/>
      <c r="HL137" s="116"/>
      <c r="HM137" s="116"/>
      <c r="HN137" s="116"/>
      <c r="HO137" s="116"/>
      <c r="HP137" s="116"/>
      <c r="HQ137" s="116"/>
      <c r="HR137" s="116"/>
      <c r="HS137" s="116"/>
      <c r="HT137" s="116"/>
      <c r="HU137" s="116"/>
      <c r="HV137" s="116"/>
      <c r="HW137" s="116"/>
      <c r="HX137" s="116"/>
      <c r="HY137" s="116"/>
      <c r="HZ137" s="116"/>
      <c r="IA137" s="116"/>
      <c r="IB137" s="116"/>
      <c r="IC137" s="116"/>
      <c r="ID137" s="116"/>
      <c r="IE137" s="116"/>
      <c r="IF137" s="116"/>
      <c r="IG137" s="116"/>
      <c r="IH137" s="116"/>
      <c r="II137" s="116"/>
      <c r="IJ137" s="116"/>
      <c r="IK137" s="116"/>
      <c r="IL137" s="116"/>
      <c r="IM137" s="116"/>
      <c r="IN137" s="116"/>
      <c r="IO137" s="116"/>
      <c r="IP137" s="116"/>
      <c r="IQ137" s="116"/>
      <c r="IR137" s="116"/>
      <c r="IS137" s="116"/>
      <c r="IT137" s="116"/>
      <c r="IU137" s="116"/>
      <c r="IV137" s="116"/>
      <c r="IW137" s="116"/>
      <c r="IX137" s="116"/>
      <c r="IY137" s="116"/>
      <c r="IZ137" s="116"/>
      <c r="JA137" s="116"/>
      <c r="JB137" s="116"/>
      <c r="JC137" s="116"/>
      <c r="JD137" s="116"/>
      <c r="JE137" s="116"/>
      <c r="JF137" s="116"/>
      <c r="JG137" s="116"/>
      <c r="JH137" s="116"/>
      <c r="JI137" s="116"/>
      <c r="JJ137" s="116"/>
      <c r="JK137" s="116"/>
      <c r="JL137" s="116"/>
      <c r="JM137" s="116"/>
      <c r="JN137" s="116"/>
      <c r="JO137" s="116"/>
      <c r="JP137" s="116"/>
      <c r="JQ137" s="116"/>
      <c r="JR137" s="116"/>
      <c r="JS137" s="116"/>
      <c r="JT137" s="116"/>
      <c r="JU137" s="116"/>
      <c r="JV137" s="116"/>
      <c r="JW137" s="116"/>
      <c r="JX137" s="116"/>
      <c r="JY137" s="116"/>
      <c r="JZ137" s="116"/>
      <c r="KA137" s="116"/>
      <c r="KB137" s="116"/>
      <c r="KC137" s="116"/>
      <c r="KD137" s="116"/>
      <c r="KE137" s="116"/>
      <c r="KF137" s="116"/>
      <c r="KG137" s="116"/>
      <c r="KH137" s="116"/>
      <c r="KI137" s="116"/>
      <c r="KJ137" s="116"/>
      <c r="KK137" s="116"/>
      <c r="KL137" s="116"/>
      <c r="KM137" s="116"/>
      <c r="KN137" s="116"/>
      <c r="KO137" s="116"/>
      <c r="KP137" s="116"/>
      <c r="KQ137" s="116"/>
      <c r="KR137" s="116"/>
      <c r="KS137" s="116"/>
      <c r="KT137" s="116"/>
      <c r="KU137" s="116"/>
      <c r="KV137" s="116"/>
      <c r="KW137" s="116"/>
      <c r="KX137" s="116"/>
      <c r="KY137" s="116"/>
      <c r="KZ137" s="116"/>
      <c r="LA137" s="116"/>
      <c r="LB137" s="116"/>
      <c r="LC137" s="116"/>
      <c r="LD137" s="116"/>
      <c r="LE137" s="116"/>
      <c r="LF137" s="116"/>
      <c r="LG137" s="116"/>
      <c r="LH137" s="116"/>
      <c r="LI137" s="116"/>
      <c r="LJ137" s="116"/>
      <c r="LK137" s="116"/>
      <c r="LL137" s="116"/>
      <c r="LM137" s="116"/>
      <c r="LN137" s="116"/>
      <c r="LO137" s="116"/>
      <c r="LP137" s="116"/>
      <c r="LQ137" s="116"/>
      <c r="LR137" s="116"/>
      <c r="LS137" s="116"/>
      <c r="LT137" s="116"/>
      <c r="LU137" s="116"/>
      <c r="LV137" s="116"/>
      <c r="LW137" s="116"/>
      <c r="LX137" s="116"/>
      <c r="LY137" s="116"/>
      <c r="LZ137" s="116"/>
      <c r="MA137" s="116"/>
      <c r="MB137" s="116"/>
      <c r="MC137" s="116"/>
      <c r="MD137" s="116"/>
      <c r="ME137" s="116"/>
      <c r="MF137" s="116"/>
      <c r="MG137" s="116"/>
      <c r="MH137" s="116"/>
      <c r="MI137" s="116"/>
      <c r="MJ137" s="116"/>
      <c r="MK137" s="116"/>
      <c r="ML137" s="116"/>
      <c r="MM137" s="116"/>
      <c r="MN137" s="116"/>
      <c r="MO137" s="116"/>
      <c r="MP137" s="116"/>
      <c r="MQ137" s="116"/>
      <c r="MR137" s="116"/>
      <c r="MS137" s="116"/>
      <c r="MT137" s="116"/>
      <c r="MU137" s="116"/>
      <c r="MV137" s="116"/>
      <c r="MW137" s="116"/>
      <c r="MX137" s="116"/>
      <c r="MY137" s="116"/>
      <c r="MZ137" s="116"/>
      <c r="NA137" s="116"/>
      <c r="NB137" s="116"/>
      <c r="NC137" s="116"/>
      <c r="ND137" s="116"/>
      <c r="NE137" s="116"/>
      <c r="NF137" s="116"/>
      <c r="NG137" s="116"/>
      <c r="NH137" s="116"/>
      <c r="NI137" s="116"/>
      <c r="NJ137" s="116"/>
      <c r="NK137" s="116"/>
      <c r="NL137" s="116"/>
      <c r="NM137" s="116"/>
      <c r="NN137" s="116"/>
      <c r="NO137" s="116"/>
      <c r="NP137" s="116"/>
      <c r="NQ137" s="116"/>
      <c r="NR137" s="116"/>
      <c r="NS137" s="116"/>
      <c r="NT137" s="116"/>
      <c r="NU137" s="116"/>
      <c r="NV137" s="116"/>
      <c r="NW137" s="116"/>
      <c r="NX137" s="116"/>
      <c r="NY137" s="116"/>
      <c r="NZ137" s="116"/>
      <c r="OA137" s="116"/>
      <c r="OB137" s="116"/>
      <c r="OC137" s="116"/>
    </row>
    <row r="138" spans="1:393" s="117" customFormat="1">
      <c r="A138" s="111">
        <v>51532</v>
      </c>
      <c r="B138" s="112" t="s">
        <v>1370</v>
      </c>
      <c r="C138" s="113">
        <v>123659.98</v>
      </c>
      <c r="D138" s="114">
        <v>6.3040000000000006E-5</v>
      </c>
      <c r="E138" s="114">
        <v>6.1489999999999996E-5</v>
      </c>
      <c r="F138" s="115">
        <v>6.2459999999999995E-5</v>
      </c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/>
      <c r="Y138" s="116"/>
      <c r="Z138" s="116"/>
      <c r="AA138" s="116"/>
      <c r="AB138" s="116"/>
      <c r="AC138" s="116"/>
      <c r="AD138" s="116"/>
      <c r="AE138" s="116"/>
      <c r="AF138" s="116"/>
      <c r="AG138" s="116"/>
      <c r="AH138" s="116"/>
      <c r="AI138" s="116"/>
      <c r="AJ138" s="116"/>
      <c r="AK138" s="116"/>
      <c r="AL138" s="116"/>
      <c r="AM138" s="116"/>
      <c r="AN138" s="116"/>
      <c r="AO138" s="116"/>
      <c r="AP138" s="116"/>
      <c r="AQ138" s="116"/>
      <c r="AR138" s="116"/>
      <c r="AS138" s="116"/>
      <c r="AT138" s="116"/>
      <c r="AU138" s="116"/>
      <c r="AV138" s="116"/>
      <c r="AW138" s="116"/>
      <c r="AX138" s="116"/>
      <c r="AY138" s="116"/>
      <c r="AZ138" s="116"/>
      <c r="BA138" s="116"/>
      <c r="BB138" s="116"/>
      <c r="BC138" s="116"/>
      <c r="BD138" s="116"/>
      <c r="BE138" s="116"/>
      <c r="BF138" s="116"/>
      <c r="BG138" s="116"/>
      <c r="BH138" s="116"/>
      <c r="BI138" s="116"/>
      <c r="BJ138" s="116"/>
      <c r="BK138" s="116"/>
      <c r="BL138" s="116"/>
      <c r="BM138" s="116"/>
      <c r="BN138" s="116"/>
      <c r="BO138" s="116"/>
      <c r="BP138" s="116"/>
      <c r="BQ138" s="116"/>
      <c r="BR138" s="116"/>
      <c r="BS138" s="116"/>
      <c r="BT138" s="116"/>
      <c r="BU138" s="116"/>
      <c r="BV138" s="116"/>
      <c r="BW138" s="116"/>
      <c r="BX138" s="116"/>
      <c r="BY138" s="116"/>
      <c r="BZ138" s="116"/>
      <c r="CA138" s="116"/>
      <c r="CB138" s="116"/>
      <c r="CC138" s="116"/>
      <c r="CD138" s="116"/>
      <c r="CE138" s="116"/>
      <c r="CF138" s="116"/>
      <c r="CG138" s="116"/>
      <c r="CH138" s="116"/>
      <c r="CI138" s="116"/>
      <c r="CJ138" s="116"/>
      <c r="CK138" s="116"/>
      <c r="CL138" s="116"/>
      <c r="CM138" s="116"/>
      <c r="CN138" s="116"/>
      <c r="CO138" s="116"/>
      <c r="CP138" s="116"/>
      <c r="CQ138" s="116"/>
      <c r="CR138" s="116"/>
      <c r="CS138" s="116"/>
      <c r="CT138" s="116"/>
      <c r="CU138" s="116"/>
      <c r="CV138" s="116"/>
      <c r="CW138" s="116"/>
      <c r="CX138" s="116"/>
      <c r="CY138" s="116"/>
      <c r="CZ138" s="116"/>
      <c r="DA138" s="116"/>
      <c r="DB138" s="116"/>
      <c r="DC138" s="116"/>
      <c r="DD138" s="116"/>
      <c r="DE138" s="116"/>
      <c r="DF138" s="116"/>
      <c r="DG138" s="116"/>
      <c r="DH138" s="116"/>
      <c r="DI138" s="116"/>
      <c r="DJ138" s="116"/>
      <c r="DK138" s="116"/>
      <c r="DL138" s="116"/>
      <c r="DM138" s="116"/>
      <c r="DN138" s="116"/>
      <c r="DO138" s="116"/>
      <c r="DP138" s="116"/>
      <c r="DQ138" s="116"/>
      <c r="DR138" s="116"/>
      <c r="DS138" s="116"/>
      <c r="DT138" s="116"/>
      <c r="DU138" s="116"/>
      <c r="DV138" s="116"/>
      <c r="DW138" s="116"/>
      <c r="DX138" s="116"/>
      <c r="DY138" s="116"/>
      <c r="DZ138" s="116"/>
      <c r="EA138" s="116"/>
      <c r="EB138" s="116"/>
      <c r="EC138" s="116"/>
      <c r="ED138" s="116"/>
      <c r="EE138" s="116"/>
      <c r="EF138" s="116"/>
      <c r="EG138" s="116"/>
      <c r="EH138" s="116"/>
      <c r="EI138" s="116"/>
      <c r="EJ138" s="116"/>
      <c r="EK138" s="116"/>
      <c r="EL138" s="116"/>
      <c r="EM138" s="116"/>
      <c r="EN138" s="116"/>
      <c r="EO138" s="116"/>
      <c r="EP138" s="116"/>
      <c r="EQ138" s="116"/>
      <c r="ER138" s="116"/>
      <c r="ES138" s="116"/>
      <c r="ET138" s="116"/>
      <c r="EU138" s="116"/>
      <c r="EV138" s="116"/>
      <c r="EW138" s="116"/>
      <c r="EX138" s="116"/>
      <c r="EY138" s="116"/>
      <c r="EZ138" s="116"/>
      <c r="FA138" s="116"/>
      <c r="FB138" s="116"/>
      <c r="FC138" s="116"/>
      <c r="FD138" s="116"/>
      <c r="FE138" s="116"/>
      <c r="FF138" s="116"/>
      <c r="FG138" s="116"/>
      <c r="FH138" s="116"/>
      <c r="FI138" s="116"/>
      <c r="FJ138" s="116"/>
      <c r="FK138" s="116"/>
      <c r="FL138" s="116"/>
      <c r="FM138" s="116"/>
      <c r="FN138" s="116"/>
      <c r="FO138" s="116"/>
      <c r="FP138" s="116"/>
      <c r="FQ138" s="116"/>
      <c r="FR138" s="116"/>
      <c r="FS138" s="116"/>
      <c r="FT138" s="116"/>
      <c r="FU138" s="116"/>
      <c r="FV138" s="116"/>
      <c r="FW138" s="116"/>
      <c r="FX138" s="116"/>
      <c r="FY138" s="116"/>
      <c r="FZ138" s="116"/>
      <c r="GA138" s="116"/>
      <c r="GB138" s="116"/>
      <c r="GC138" s="116"/>
      <c r="GD138" s="116"/>
      <c r="GE138" s="116"/>
      <c r="GF138" s="116"/>
      <c r="GG138" s="116"/>
      <c r="GH138" s="116"/>
      <c r="GI138" s="116"/>
      <c r="GJ138" s="116"/>
      <c r="GK138" s="116"/>
      <c r="GL138" s="116"/>
      <c r="GM138" s="116"/>
      <c r="GN138" s="116"/>
      <c r="GO138" s="116"/>
      <c r="GP138" s="116"/>
      <c r="GQ138" s="116"/>
      <c r="GR138" s="116"/>
      <c r="GS138" s="116"/>
      <c r="GT138" s="116"/>
      <c r="GU138" s="116"/>
      <c r="GV138" s="116"/>
      <c r="GW138" s="116"/>
      <c r="GX138" s="116"/>
      <c r="GY138" s="116"/>
      <c r="GZ138" s="116"/>
      <c r="HA138" s="116"/>
      <c r="HB138" s="116"/>
      <c r="HC138" s="116"/>
      <c r="HD138" s="116"/>
      <c r="HE138" s="116"/>
      <c r="HF138" s="116"/>
      <c r="HG138" s="116"/>
      <c r="HH138" s="116"/>
      <c r="HI138" s="116"/>
      <c r="HJ138" s="116"/>
      <c r="HK138" s="116"/>
      <c r="HL138" s="116"/>
      <c r="HM138" s="116"/>
      <c r="HN138" s="116"/>
      <c r="HO138" s="116"/>
      <c r="HP138" s="116"/>
      <c r="HQ138" s="116"/>
      <c r="HR138" s="116"/>
      <c r="HS138" s="116"/>
      <c r="HT138" s="116"/>
      <c r="HU138" s="116"/>
      <c r="HV138" s="116"/>
      <c r="HW138" s="116"/>
      <c r="HX138" s="116"/>
      <c r="HY138" s="116"/>
      <c r="HZ138" s="116"/>
      <c r="IA138" s="116"/>
      <c r="IB138" s="116"/>
      <c r="IC138" s="116"/>
      <c r="ID138" s="116"/>
      <c r="IE138" s="116"/>
      <c r="IF138" s="116"/>
      <c r="IG138" s="116"/>
      <c r="IH138" s="116"/>
      <c r="II138" s="116"/>
      <c r="IJ138" s="116"/>
      <c r="IK138" s="116"/>
      <c r="IL138" s="116"/>
      <c r="IM138" s="116"/>
      <c r="IN138" s="116"/>
      <c r="IO138" s="116"/>
      <c r="IP138" s="116"/>
      <c r="IQ138" s="116"/>
      <c r="IR138" s="116"/>
      <c r="IS138" s="116"/>
      <c r="IT138" s="116"/>
      <c r="IU138" s="116"/>
      <c r="IV138" s="116"/>
      <c r="IW138" s="116"/>
      <c r="IX138" s="116"/>
      <c r="IY138" s="116"/>
      <c r="IZ138" s="116"/>
      <c r="JA138" s="116"/>
      <c r="JB138" s="116"/>
      <c r="JC138" s="116"/>
      <c r="JD138" s="116"/>
      <c r="JE138" s="116"/>
      <c r="JF138" s="116"/>
      <c r="JG138" s="116"/>
      <c r="JH138" s="116"/>
      <c r="JI138" s="116"/>
      <c r="JJ138" s="116"/>
      <c r="JK138" s="116"/>
      <c r="JL138" s="116"/>
      <c r="JM138" s="116"/>
      <c r="JN138" s="116"/>
      <c r="JO138" s="116"/>
      <c r="JP138" s="116"/>
      <c r="JQ138" s="116"/>
      <c r="JR138" s="116"/>
      <c r="JS138" s="116"/>
      <c r="JT138" s="116"/>
      <c r="JU138" s="116"/>
      <c r="JV138" s="116"/>
      <c r="JW138" s="116"/>
      <c r="JX138" s="116"/>
      <c r="JY138" s="116"/>
      <c r="JZ138" s="116"/>
      <c r="KA138" s="116"/>
      <c r="KB138" s="116"/>
      <c r="KC138" s="116"/>
      <c r="KD138" s="116"/>
      <c r="KE138" s="116"/>
      <c r="KF138" s="116"/>
      <c r="KG138" s="116"/>
      <c r="KH138" s="116"/>
      <c r="KI138" s="116"/>
      <c r="KJ138" s="116"/>
      <c r="KK138" s="116"/>
      <c r="KL138" s="116"/>
      <c r="KM138" s="116"/>
      <c r="KN138" s="116"/>
      <c r="KO138" s="116"/>
      <c r="KP138" s="116"/>
      <c r="KQ138" s="116"/>
      <c r="KR138" s="116"/>
      <c r="KS138" s="116"/>
      <c r="KT138" s="116"/>
      <c r="KU138" s="116"/>
      <c r="KV138" s="116"/>
      <c r="KW138" s="116"/>
      <c r="KX138" s="116"/>
      <c r="KY138" s="116"/>
      <c r="KZ138" s="116"/>
      <c r="LA138" s="116"/>
      <c r="LB138" s="116"/>
      <c r="LC138" s="116"/>
      <c r="LD138" s="116"/>
      <c r="LE138" s="116"/>
      <c r="LF138" s="116"/>
      <c r="LG138" s="116"/>
      <c r="LH138" s="116"/>
      <c r="LI138" s="116"/>
      <c r="LJ138" s="116"/>
      <c r="LK138" s="116"/>
      <c r="LL138" s="116"/>
      <c r="LM138" s="116"/>
      <c r="LN138" s="116"/>
      <c r="LO138" s="116"/>
      <c r="LP138" s="116"/>
      <c r="LQ138" s="116"/>
      <c r="LR138" s="116"/>
      <c r="LS138" s="116"/>
      <c r="LT138" s="116"/>
      <c r="LU138" s="116"/>
      <c r="LV138" s="116"/>
      <c r="LW138" s="116"/>
      <c r="LX138" s="116"/>
      <c r="LY138" s="116"/>
      <c r="LZ138" s="116"/>
      <c r="MA138" s="116"/>
      <c r="MB138" s="116"/>
      <c r="MC138" s="116"/>
      <c r="MD138" s="116"/>
      <c r="ME138" s="116"/>
      <c r="MF138" s="116"/>
      <c r="MG138" s="116"/>
      <c r="MH138" s="116"/>
      <c r="MI138" s="116"/>
      <c r="MJ138" s="116"/>
      <c r="MK138" s="116"/>
      <c r="ML138" s="116"/>
      <c r="MM138" s="116"/>
      <c r="MN138" s="116"/>
      <c r="MO138" s="116"/>
      <c r="MP138" s="116"/>
      <c r="MQ138" s="116"/>
      <c r="MR138" s="116"/>
      <c r="MS138" s="116"/>
      <c r="MT138" s="116"/>
      <c r="MU138" s="116"/>
      <c r="MV138" s="116"/>
      <c r="MW138" s="116"/>
      <c r="MX138" s="116"/>
      <c r="MY138" s="116"/>
      <c r="MZ138" s="116"/>
      <c r="NA138" s="116"/>
      <c r="NB138" s="116"/>
      <c r="NC138" s="116"/>
      <c r="ND138" s="116"/>
      <c r="NE138" s="116"/>
      <c r="NF138" s="116"/>
      <c r="NG138" s="116"/>
      <c r="NH138" s="116"/>
      <c r="NI138" s="116"/>
      <c r="NJ138" s="116"/>
      <c r="NK138" s="116"/>
      <c r="NL138" s="116"/>
      <c r="NM138" s="116"/>
      <c r="NN138" s="116"/>
      <c r="NO138" s="116"/>
      <c r="NP138" s="116"/>
      <c r="NQ138" s="116"/>
      <c r="NR138" s="116"/>
      <c r="NS138" s="116"/>
      <c r="NT138" s="116"/>
      <c r="NU138" s="116"/>
      <c r="NV138" s="116"/>
      <c r="NW138" s="116"/>
      <c r="NX138" s="116"/>
      <c r="NY138" s="116"/>
      <c r="NZ138" s="116"/>
      <c r="OA138" s="116"/>
      <c r="OB138" s="116"/>
      <c r="OC138" s="116"/>
    </row>
    <row r="139" spans="1:393" s="117" customFormat="1">
      <c r="A139" s="111">
        <v>51540</v>
      </c>
      <c r="B139" s="112" t="s">
        <v>1371</v>
      </c>
      <c r="C139" s="113">
        <v>16346077.289999999</v>
      </c>
      <c r="D139" s="114">
        <v>8.3328199999999995E-3</v>
      </c>
      <c r="E139" s="114">
        <v>8.1281500000000007E-3</v>
      </c>
      <c r="F139" s="115">
        <v>8.2560700000000008E-3</v>
      </c>
      <c r="G139" s="116"/>
      <c r="H139" s="116"/>
      <c r="I139" s="116"/>
      <c r="J139" s="116"/>
      <c r="K139" s="116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  <c r="AA139" s="116"/>
      <c r="AB139" s="116"/>
      <c r="AC139" s="116"/>
      <c r="AD139" s="116"/>
      <c r="AE139" s="116"/>
      <c r="AF139" s="116"/>
      <c r="AG139" s="116"/>
      <c r="AH139" s="116"/>
      <c r="AI139" s="116"/>
      <c r="AJ139" s="116"/>
      <c r="AK139" s="116"/>
      <c r="AL139" s="116"/>
      <c r="AM139" s="116"/>
      <c r="AN139" s="116"/>
      <c r="AO139" s="116"/>
      <c r="AP139" s="116"/>
      <c r="AQ139" s="116"/>
      <c r="AR139" s="116"/>
      <c r="AS139" s="116"/>
      <c r="AT139" s="116"/>
      <c r="AU139" s="116"/>
      <c r="AV139" s="116"/>
      <c r="AW139" s="116"/>
      <c r="AX139" s="116"/>
      <c r="AY139" s="116"/>
      <c r="AZ139" s="116"/>
      <c r="BA139" s="116"/>
      <c r="BB139" s="116"/>
      <c r="BC139" s="116"/>
      <c r="BD139" s="116"/>
      <c r="BE139" s="116"/>
      <c r="BF139" s="116"/>
      <c r="BG139" s="116"/>
      <c r="BH139" s="116"/>
      <c r="BI139" s="116"/>
      <c r="BJ139" s="116"/>
      <c r="BK139" s="116"/>
      <c r="BL139" s="116"/>
      <c r="BM139" s="116"/>
      <c r="BN139" s="116"/>
      <c r="BO139" s="116"/>
      <c r="BP139" s="116"/>
      <c r="BQ139" s="116"/>
      <c r="BR139" s="116"/>
      <c r="BS139" s="116"/>
      <c r="BT139" s="116"/>
      <c r="BU139" s="116"/>
      <c r="BV139" s="116"/>
      <c r="BW139" s="116"/>
      <c r="BX139" s="116"/>
      <c r="BY139" s="116"/>
      <c r="BZ139" s="116"/>
      <c r="CA139" s="116"/>
      <c r="CB139" s="116"/>
      <c r="CC139" s="116"/>
      <c r="CD139" s="116"/>
      <c r="CE139" s="116"/>
      <c r="CF139" s="116"/>
      <c r="CG139" s="116"/>
      <c r="CH139" s="116"/>
      <c r="CI139" s="116"/>
      <c r="CJ139" s="116"/>
      <c r="CK139" s="116"/>
      <c r="CL139" s="116"/>
      <c r="CM139" s="116"/>
      <c r="CN139" s="116"/>
      <c r="CO139" s="116"/>
      <c r="CP139" s="116"/>
      <c r="CQ139" s="116"/>
      <c r="CR139" s="116"/>
      <c r="CS139" s="116"/>
      <c r="CT139" s="116"/>
      <c r="CU139" s="116"/>
      <c r="CV139" s="116"/>
      <c r="CW139" s="116"/>
      <c r="CX139" s="116"/>
      <c r="CY139" s="116"/>
      <c r="CZ139" s="116"/>
      <c r="DA139" s="116"/>
      <c r="DB139" s="116"/>
      <c r="DC139" s="116"/>
      <c r="DD139" s="116"/>
      <c r="DE139" s="116"/>
      <c r="DF139" s="116"/>
      <c r="DG139" s="116"/>
      <c r="DH139" s="116"/>
      <c r="DI139" s="116"/>
      <c r="DJ139" s="116"/>
      <c r="DK139" s="116"/>
      <c r="DL139" s="116"/>
      <c r="DM139" s="116"/>
      <c r="DN139" s="116"/>
      <c r="DO139" s="116"/>
      <c r="DP139" s="116"/>
      <c r="DQ139" s="116"/>
      <c r="DR139" s="116"/>
      <c r="DS139" s="116"/>
      <c r="DT139" s="116"/>
      <c r="DU139" s="116"/>
      <c r="DV139" s="116"/>
      <c r="DW139" s="116"/>
      <c r="DX139" s="116"/>
      <c r="DY139" s="116"/>
      <c r="DZ139" s="116"/>
      <c r="EA139" s="116"/>
      <c r="EB139" s="116"/>
      <c r="EC139" s="116"/>
      <c r="ED139" s="116"/>
      <c r="EE139" s="116"/>
      <c r="EF139" s="116"/>
      <c r="EG139" s="116"/>
      <c r="EH139" s="116"/>
      <c r="EI139" s="116"/>
      <c r="EJ139" s="116"/>
      <c r="EK139" s="116"/>
      <c r="EL139" s="116"/>
      <c r="EM139" s="116"/>
      <c r="EN139" s="116"/>
      <c r="EO139" s="116"/>
      <c r="EP139" s="116"/>
      <c r="EQ139" s="116"/>
      <c r="ER139" s="116"/>
      <c r="ES139" s="116"/>
      <c r="ET139" s="116"/>
      <c r="EU139" s="116"/>
      <c r="EV139" s="116"/>
      <c r="EW139" s="116"/>
      <c r="EX139" s="116"/>
      <c r="EY139" s="116"/>
      <c r="EZ139" s="116"/>
      <c r="FA139" s="116"/>
      <c r="FB139" s="116"/>
      <c r="FC139" s="116"/>
      <c r="FD139" s="116"/>
      <c r="FE139" s="116"/>
      <c r="FF139" s="116"/>
      <c r="FG139" s="116"/>
      <c r="FH139" s="116"/>
      <c r="FI139" s="116"/>
      <c r="FJ139" s="116"/>
      <c r="FK139" s="116"/>
      <c r="FL139" s="116"/>
      <c r="FM139" s="116"/>
      <c r="FN139" s="116"/>
      <c r="FO139" s="116"/>
      <c r="FP139" s="116"/>
      <c r="FQ139" s="116"/>
      <c r="FR139" s="116"/>
      <c r="FS139" s="116"/>
      <c r="FT139" s="116"/>
      <c r="FU139" s="116"/>
      <c r="FV139" s="116"/>
      <c r="FW139" s="116"/>
      <c r="FX139" s="116"/>
      <c r="FY139" s="116"/>
      <c r="FZ139" s="116"/>
      <c r="GA139" s="116"/>
      <c r="GB139" s="116"/>
      <c r="GC139" s="116"/>
      <c r="GD139" s="116"/>
      <c r="GE139" s="116"/>
      <c r="GF139" s="116"/>
      <c r="GG139" s="116"/>
      <c r="GH139" s="116"/>
      <c r="GI139" s="116"/>
      <c r="GJ139" s="116"/>
      <c r="GK139" s="116"/>
      <c r="GL139" s="116"/>
      <c r="GM139" s="116"/>
      <c r="GN139" s="116"/>
      <c r="GO139" s="116"/>
      <c r="GP139" s="116"/>
      <c r="GQ139" s="116"/>
      <c r="GR139" s="116"/>
      <c r="GS139" s="116"/>
      <c r="GT139" s="116"/>
      <c r="GU139" s="116"/>
      <c r="GV139" s="116"/>
      <c r="GW139" s="116"/>
      <c r="GX139" s="116"/>
      <c r="GY139" s="116"/>
      <c r="GZ139" s="116"/>
      <c r="HA139" s="116"/>
      <c r="HB139" s="116"/>
      <c r="HC139" s="116"/>
      <c r="HD139" s="116"/>
      <c r="HE139" s="116"/>
      <c r="HF139" s="116"/>
      <c r="HG139" s="116"/>
      <c r="HH139" s="116"/>
      <c r="HI139" s="116"/>
      <c r="HJ139" s="116"/>
      <c r="HK139" s="116"/>
      <c r="HL139" s="116"/>
      <c r="HM139" s="116"/>
      <c r="HN139" s="116"/>
      <c r="HO139" s="116"/>
      <c r="HP139" s="116"/>
      <c r="HQ139" s="116"/>
      <c r="HR139" s="116"/>
      <c r="HS139" s="116"/>
      <c r="HT139" s="116"/>
      <c r="HU139" s="116"/>
      <c r="HV139" s="116"/>
      <c r="HW139" s="116"/>
      <c r="HX139" s="116"/>
      <c r="HY139" s="116"/>
      <c r="HZ139" s="116"/>
      <c r="IA139" s="116"/>
      <c r="IB139" s="116"/>
      <c r="IC139" s="116"/>
      <c r="ID139" s="116"/>
      <c r="IE139" s="116"/>
      <c r="IF139" s="116"/>
      <c r="IG139" s="116"/>
      <c r="IH139" s="116"/>
      <c r="II139" s="116"/>
      <c r="IJ139" s="116"/>
      <c r="IK139" s="116"/>
      <c r="IL139" s="116"/>
      <c r="IM139" s="116"/>
      <c r="IN139" s="116"/>
      <c r="IO139" s="116"/>
      <c r="IP139" s="116"/>
      <c r="IQ139" s="116"/>
      <c r="IR139" s="116"/>
      <c r="IS139" s="116"/>
      <c r="IT139" s="116"/>
      <c r="IU139" s="116"/>
      <c r="IV139" s="116"/>
      <c r="IW139" s="116"/>
      <c r="IX139" s="116"/>
      <c r="IY139" s="116"/>
      <c r="IZ139" s="116"/>
      <c r="JA139" s="116"/>
      <c r="JB139" s="116"/>
      <c r="JC139" s="116"/>
      <c r="JD139" s="116"/>
      <c r="JE139" s="116"/>
      <c r="JF139" s="116"/>
      <c r="JG139" s="116"/>
      <c r="JH139" s="116"/>
      <c r="JI139" s="116"/>
      <c r="JJ139" s="116"/>
      <c r="JK139" s="116"/>
      <c r="JL139" s="116"/>
      <c r="JM139" s="116"/>
      <c r="JN139" s="116"/>
      <c r="JO139" s="116"/>
      <c r="JP139" s="116"/>
      <c r="JQ139" s="116"/>
      <c r="JR139" s="116"/>
      <c r="JS139" s="116"/>
      <c r="JT139" s="116"/>
      <c r="JU139" s="116"/>
      <c r="JV139" s="116"/>
      <c r="JW139" s="116"/>
      <c r="JX139" s="116"/>
      <c r="JY139" s="116"/>
      <c r="JZ139" s="116"/>
      <c r="KA139" s="116"/>
      <c r="KB139" s="116"/>
      <c r="KC139" s="116"/>
      <c r="KD139" s="116"/>
      <c r="KE139" s="116"/>
      <c r="KF139" s="116"/>
      <c r="KG139" s="116"/>
      <c r="KH139" s="116"/>
      <c r="KI139" s="116"/>
      <c r="KJ139" s="116"/>
      <c r="KK139" s="116"/>
      <c r="KL139" s="116"/>
      <c r="KM139" s="116"/>
      <c r="KN139" s="116"/>
      <c r="KO139" s="116"/>
      <c r="KP139" s="116"/>
      <c r="KQ139" s="116"/>
      <c r="KR139" s="116"/>
      <c r="KS139" s="116"/>
      <c r="KT139" s="116"/>
      <c r="KU139" s="116"/>
      <c r="KV139" s="116"/>
      <c r="KW139" s="116"/>
      <c r="KX139" s="116"/>
      <c r="KY139" s="116"/>
      <c r="KZ139" s="116"/>
      <c r="LA139" s="116"/>
      <c r="LB139" s="116"/>
      <c r="LC139" s="116"/>
      <c r="LD139" s="116"/>
      <c r="LE139" s="116"/>
      <c r="LF139" s="116"/>
      <c r="LG139" s="116"/>
      <c r="LH139" s="116"/>
      <c r="LI139" s="116"/>
      <c r="LJ139" s="116"/>
      <c r="LK139" s="116"/>
      <c r="LL139" s="116"/>
      <c r="LM139" s="116"/>
      <c r="LN139" s="116"/>
      <c r="LO139" s="116"/>
      <c r="LP139" s="116"/>
      <c r="LQ139" s="116"/>
      <c r="LR139" s="116"/>
      <c r="LS139" s="116"/>
      <c r="LT139" s="116"/>
      <c r="LU139" s="116"/>
      <c r="LV139" s="116"/>
      <c r="LW139" s="116"/>
      <c r="LX139" s="116"/>
      <c r="LY139" s="116"/>
      <c r="LZ139" s="116"/>
      <c r="MA139" s="116"/>
      <c r="MB139" s="116"/>
      <c r="MC139" s="116"/>
      <c r="MD139" s="116"/>
      <c r="ME139" s="116"/>
      <c r="MF139" s="116"/>
      <c r="MG139" s="116"/>
      <c r="MH139" s="116"/>
      <c r="MI139" s="116"/>
      <c r="MJ139" s="116"/>
      <c r="MK139" s="116"/>
      <c r="ML139" s="116"/>
      <c r="MM139" s="116"/>
      <c r="MN139" s="116"/>
      <c r="MO139" s="116"/>
      <c r="MP139" s="116"/>
      <c r="MQ139" s="116"/>
      <c r="MR139" s="116"/>
      <c r="MS139" s="116"/>
      <c r="MT139" s="116"/>
      <c r="MU139" s="116"/>
      <c r="MV139" s="116"/>
      <c r="MW139" s="116"/>
      <c r="MX139" s="116"/>
      <c r="MY139" s="116"/>
      <c r="MZ139" s="116"/>
      <c r="NA139" s="116"/>
      <c r="NB139" s="116"/>
      <c r="NC139" s="116"/>
      <c r="ND139" s="116"/>
      <c r="NE139" s="116"/>
      <c r="NF139" s="116"/>
      <c r="NG139" s="116"/>
      <c r="NH139" s="116"/>
      <c r="NI139" s="116"/>
      <c r="NJ139" s="116"/>
      <c r="NK139" s="116"/>
      <c r="NL139" s="116"/>
      <c r="NM139" s="116"/>
      <c r="NN139" s="116"/>
      <c r="NO139" s="116"/>
      <c r="NP139" s="116"/>
      <c r="NQ139" s="116"/>
      <c r="NR139" s="116"/>
      <c r="NS139" s="116"/>
      <c r="NT139" s="116"/>
      <c r="NU139" s="116"/>
      <c r="NV139" s="116"/>
      <c r="NW139" s="116"/>
      <c r="NX139" s="116"/>
      <c r="NY139" s="116"/>
      <c r="NZ139" s="116"/>
      <c r="OA139" s="116"/>
      <c r="OB139" s="116"/>
      <c r="OC139" s="116"/>
    </row>
    <row r="140" spans="1:393" s="117" customFormat="1">
      <c r="A140" s="111">
        <v>51545</v>
      </c>
      <c r="B140" s="112" t="s">
        <v>1372</v>
      </c>
      <c r="C140" s="113">
        <v>7609512.6699999999</v>
      </c>
      <c r="D140" s="114">
        <v>3.8791400000000001E-3</v>
      </c>
      <c r="E140" s="114">
        <v>3.78386E-3</v>
      </c>
      <c r="F140" s="115">
        <v>3.8434099999999998E-3</v>
      </c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16"/>
      <c r="BA140" s="116"/>
      <c r="BB140" s="116"/>
      <c r="BC140" s="116"/>
      <c r="BD140" s="116"/>
      <c r="BE140" s="116"/>
      <c r="BF140" s="116"/>
      <c r="BG140" s="116"/>
      <c r="BH140" s="116"/>
      <c r="BI140" s="116"/>
      <c r="BJ140" s="116"/>
      <c r="BK140" s="116"/>
      <c r="BL140" s="116"/>
      <c r="BM140" s="116"/>
      <c r="BN140" s="116"/>
      <c r="BO140" s="116"/>
      <c r="BP140" s="116"/>
      <c r="BQ140" s="116"/>
      <c r="BR140" s="116"/>
      <c r="BS140" s="116"/>
      <c r="BT140" s="116"/>
      <c r="BU140" s="116"/>
      <c r="BV140" s="116"/>
      <c r="BW140" s="116"/>
      <c r="BX140" s="116"/>
      <c r="BY140" s="116"/>
      <c r="BZ140" s="116"/>
      <c r="CA140" s="116"/>
      <c r="CB140" s="116"/>
      <c r="CC140" s="116"/>
      <c r="CD140" s="116"/>
      <c r="CE140" s="116"/>
      <c r="CF140" s="116"/>
      <c r="CG140" s="116"/>
      <c r="CH140" s="116"/>
      <c r="CI140" s="116"/>
      <c r="CJ140" s="116"/>
      <c r="CK140" s="116"/>
      <c r="CL140" s="116"/>
      <c r="CM140" s="116"/>
      <c r="CN140" s="116"/>
      <c r="CO140" s="116"/>
      <c r="CP140" s="116"/>
      <c r="CQ140" s="116"/>
      <c r="CR140" s="116"/>
      <c r="CS140" s="116"/>
      <c r="CT140" s="116"/>
      <c r="CU140" s="116"/>
      <c r="CV140" s="116"/>
      <c r="CW140" s="116"/>
      <c r="CX140" s="116"/>
      <c r="CY140" s="116"/>
      <c r="CZ140" s="116"/>
      <c r="DA140" s="116"/>
      <c r="DB140" s="116"/>
      <c r="DC140" s="116"/>
      <c r="DD140" s="116"/>
      <c r="DE140" s="116"/>
      <c r="DF140" s="116"/>
      <c r="DG140" s="116"/>
      <c r="DH140" s="116"/>
      <c r="DI140" s="116"/>
      <c r="DJ140" s="116"/>
      <c r="DK140" s="116"/>
      <c r="DL140" s="116"/>
      <c r="DM140" s="116"/>
      <c r="DN140" s="116"/>
      <c r="DO140" s="116"/>
      <c r="DP140" s="116"/>
      <c r="DQ140" s="116"/>
      <c r="DR140" s="116"/>
      <c r="DS140" s="116"/>
      <c r="DT140" s="116"/>
      <c r="DU140" s="116"/>
      <c r="DV140" s="116"/>
      <c r="DW140" s="116"/>
      <c r="DX140" s="116"/>
      <c r="DY140" s="116"/>
      <c r="DZ140" s="116"/>
      <c r="EA140" s="116"/>
      <c r="EB140" s="116"/>
      <c r="EC140" s="116"/>
      <c r="ED140" s="116"/>
      <c r="EE140" s="116"/>
      <c r="EF140" s="116"/>
      <c r="EG140" s="116"/>
      <c r="EH140" s="116"/>
      <c r="EI140" s="116"/>
      <c r="EJ140" s="116"/>
      <c r="EK140" s="116"/>
      <c r="EL140" s="116"/>
      <c r="EM140" s="116"/>
      <c r="EN140" s="116"/>
      <c r="EO140" s="116"/>
      <c r="EP140" s="116"/>
      <c r="EQ140" s="116"/>
      <c r="ER140" s="116"/>
      <c r="ES140" s="116"/>
      <c r="ET140" s="116"/>
      <c r="EU140" s="116"/>
      <c r="EV140" s="116"/>
      <c r="EW140" s="116"/>
      <c r="EX140" s="116"/>
      <c r="EY140" s="116"/>
      <c r="EZ140" s="116"/>
      <c r="FA140" s="116"/>
      <c r="FB140" s="116"/>
      <c r="FC140" s="116"/>
      <c r="FD140" s="116"/>
      <c r="FE140" s="116"/>
      <c r="FF140" s="116"/>
      <c r="FG140" s="116"/>
      <c r="FH140" s="116"/>
      <c r="FI140" s="116"/>
      <c r="FJ140" s="116"/>
      <c r="FK140" s="116"/>
      <c r="FL140" s="116"/>
      <c r="FM140" s="116"/>
      <c r="FN140" s="116"/>
      <c r="FO140" s="116"/>
      <c r="FP140" s="116"/>
      <c r="FQ140" s="116"/>
      <c r="FR140" s="116"/>
      <c r="FS140" s="116"/>
      <c r="FT140" s="116"/>
      <c r="FU140" s="116"/>
      <c r="FV140" s="116"/>
      <c r="FW140" s="116"/>
      <c r="FX140" s="116"/>
      <c r="FY140" s="116"/>
      <c r="FZ140" s="116"/>
      <c r="GA140" s="116"/>
      <c r="GB140" s="116"/>
      <c r="GC140" s="116"/>
      <c r="GD140" s="116"/>
      <c r="GE140" s="116"/>
      <c r="GF140" s="116"/>
      <c r="GG140" s="116"/>
      <c r="GH140" s="116"/>
      <c r="GI140" s="116"/>
      <c r="GJ140" s="116"/>
      <c r="GK140" s="116"/>
      <c r="GL140" s="116"/>
      <c r="GM140" s="116"/>
      <c r="GN140" s="116"/>
      <c r="GO140" s="116"/>
      <c r="GP140" s="116"/>
      <c r="GQ140" s="116"/>
      <c r="GR140" s="116"/>
      <c r="GS140" s="116"/>
      <c r="GT140" s="116"/>
      <c r="GU140" s="116"/>
      <c r="GV140" s="116"/>
      <c r="GW140" s="116"/>
      <c r="GX140" s="116"/>
      <c r="GY140" s="116"/>
      <c r="GZ140" s="116"/>
      <c r="HA140" s="116"/>
      <c r="HB140" s="116"/>
      <c r="HC140" s="116"/>
      <c r="HD140" s="116"/>
      <c r="HE140" s="116"/>
      <c r="HF140" s="116"/>
      <c r="HG140" s="116"/>
      <c r="HH140" s="116"/>
      <c r="HI140" s="116"/>
      <c r="HJ140" s="116"/>
      <c r="HK140" s="116"/>
      <c r="HL140" s="116"/>
      <c r="HM140" s="116"/>
      <c r="HN140" s="116"/>
      <c r="HO140" s="116"/>
      <c r="HP140" s="116"/>
      <c r="HQ140" s="116"/>
      <c r="HR140" s="116"/>
      <c r="HS140" s="116"/>
      <c r="HT140" s="116"/>
      <c r="HU140" s="116"/>
      <c r="HV140" s="116"/>
      <c r="HW140" s="116"/>
      <c r="HX140" s="116"/>
      <c r="HY140" s="116"/>
      <c r="HZ140" s="116"/>
      <c r="IA140" s="116"/>
      <c r="IB140" s="116"/>
      <c r="IC140" s="116"/>
      <c r="ID140" s="116"/>
      <c r="IE140" s="116"/>
      <c r="IF140" s="116"/>
      <c r="IG140" s="116"/>
      <c r="IH140" s="116"/>
      <c r="II140" s="116"/>
      <c r="IJ140" s="116"/>
      <c r="IK140" s="116"/>
      <c r="IL140" s="116"/>
      <c r="IM140" s="116"/>
      <c r="IN140" s="116"/>
      <c r="IO140" s="116"/>
      <c r="IP140" s="116"/>
      <c r="IQ140" s="116"/>
      <c r="IR140" s="116"/>
      <c r="IS140" s="116"/>
      <c r="IT140" s="116"/>
      <c r="IU140" s="116"/>
      <c r="IV140" s="116"/>
      <c r="IW140" s="116"/>
      <c r="IX140" s="116"/>
      <c r="IY140" s="116"/>
      <c r="IZ140" s="116"/>
      <c r="JA140" s="116"/>
      <c r="JB140" s="116"/>
      <c r="JC140" s="116"/>
      <c r="JD140" s="116"/>
      <c r="JE140" s="116"/>
      <c r="JF140" s="116"/>
      <c r="JG140" s="116"/>
      <c r="JH140" s="116"/>
      <c r="JI140" s="116"/>
      <c r="JJ140" s="116"/>
      <c r="JK140" s="116"/>
      <c r="JL140" s="116"/>
      <c r="JM140" s="116"/>
      <c r="JN140" s="116"/>
      <c r="JO140" s="116"/>
      <c r="JP140" s="116"/>
      <c r="JQ140" s="116"/>
      <c r="JR140" s="116"/>
      <c r="JS140" s="116"/>
      <c r="JT140" s="116"/>
      <c r="JU140" s="116"/>
      <c r="JV140" s="116"/>
      <c r="JW140" s="116"/>
      <c r="JX140" s="116"/>
      <c r="JY140" s="116"/>
      <c r="JZ140" s="116"/>
      <c r="KA140" s="116"/>
      <c r="KB140" s="116"/>
      <c r="KC140" s="116"/>
      <c r="KD140" s="116"/>
      <c r="KE140" s="116"/>
      <c r="KF140" s="116"/>
      <c r="KG140" s="116"/>
      <c r="KH140" s="116"/>
      <c r="KI140" s="116"/>
      <c r="KJ140" s="116"/>
      <c r="KK140" s="116"/>
      <c r="KL140" s="116"/>
      <c r="KM140" s="116"/>
      <c r="KN140" s="116"/>
      <c r="KO140" s="116"/>
      <c r="KP140" s="116"/>
      <c r="KQ140" s="116"/>
      <c r="KR140" s="116"/>
      <c r="KS140" s="116"/>
      <c r="KT140" s="116"/>
      <c r="KU140" s="116"/>
      <c r="KV140" s="116"/>
      <c r="KW140" s="116"/>
      <c r="KX140" s="116"/>
      <c r="KY140" s="116"/>
      <c r="KZ140" s="116"/>
      <c r="LA140" s="116"/>
      <c r="LB140" s="116"/>
      <c r="LC140" s="116"/>
      <c r="LD140" s="116"/>
      <c r="LE140" s="116"/>
      <c r="LF140" s="116"/>
      <c r="LG140" s="116"/>
      <c r="LH140" s="116"/>
      <c r="LI140" s="116"/>
      <c r="LJ140" s="116"/>
      <c r="LK140" s="116"/>
      <c r="LL140" s="116"/>
      <c r="LM140" s="116"/>
      <c r="LN140" s="116"/>
      <c r="LO140" s="116"/>
      <c r="LP140" s="116"/>
      <c r="LQ140" s="116"/>
      <c r="LR140" s="116"/>
      <c r="LS140" s="116"/>
      <c r="LT140" s="116"/>
      <c r="LU140" s="116"/>
      <c r="LV140" s="116"/>
      <c r="LW140" s="116"/>
      <c r="LX140" s="116"/>
      <c r="LY140" s="116"/>
      <c r="LZ140" s="116"/>
      <c r="MA140" s="116"/>
      <c r="MB140" s="116"/>
      <c r="MC140" s="116"/>
      <c r="MD140" s="116"/>
      <c r="ME140" s="116"/>
      <c r="MF140" s="116"/>
      <c r="MG140" s="116"/>
      <c r="MH140" s="116"/>
      <c r="MI140" s="116"/>
      <c r="MJ140" s="116"/>
      <c r="MK140" s="116"/>
      <c r="ML140" s="116"/>
      <c r="MM140" s="116"/>
      <c r="MN140" s="116"/>
      <c r="MO140" s="116"/>
      <c r="MP140" s="116"/>
      <c r="MQ140" s="116"/>
      <c r="MR140" s="116"/>
      <c r="MS140" s="116"/>
      <c r="MT140" s="116"/>
      <c r="MU140" s="116"/>
      <c r="MV140" s="116"/>
      <c r="MW140" s="116"/>
      <c r="MX140" s="116"/>
      <c r="MY140" s="116"/>
      <c r="MZ140" s="116"/>
      <c r="NA140" s="116"/>
      <c r="NB140" s="116"/>
      <c r="NC140" s="116"/>
      <c r="ND140" s="116"/>
      <c r="NE140" s="116"/>
      <c r="NF140" s="116"/>
      <c r="NG140" s="116"/>
      <c r="NH140" s="116"/>
      <c r="NI140" s="116"/>
      <c r="NJ140" s="116"/>
      <c r="NK140" s="116"/>
      <c r="NL140" s="116"/>
      <c r="NM140" s="116"/>
      <c r="NN140" s="116"/>
      <c r="NO140" s="116"/>
      <c r="NP140" s="116"/>
      <c r="NQ140" s="116"/>
      <c r="NR140" s="116"/>
      <c r="NS140" s="116"/>
      <c r="NT140" s="116"/>
      <c r="NU140" s="116"/>
      <c r="NV140" s="116"/>
      <c r="NW140" s="116"/>
      <c r="NX140" s="116"/>
      <c r="NY140" s="116"/>
      <c r="NZ140" s="116"/>
      <c r="OA140" s="116"/>
      <c r="OB140" s="116"/>
      <c r="OC140" s="116"/>
    </row>
    <row r="141" spans="1:393" s="117" customFormat="1">
      <c r="A141" s="111">
        <v>51555</v>
      </c>
      <c r="B141" s="112" t="s">
        <v>1373</v>
      </c>
      <c r="C141" s="113">
        <v>3079612.08</v>
      </c>
      <c r="D141" s="114">
        <v>1.5699100000000001E-3</v>
      </c>
      <c r="E141" s="114">
        <v>1.5313499999999999E-3</v>
      </c>
      <c r="F141" s="115">
        <v>1.5554500000000001E-3</v>
      </c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6"/>
      <c r="AU141" s="116"/>
      <c r="AV141" s="116"/>
      <c r="AW141" s="116"/>
      <c r="AX141" s="116"/>
      <c r="AY141" s="116"/>
      <c r="AZ141" s="116"/>
      <c r="BA141" s="116"/>
      <c r="BB141" s="116"/>
      <c r="BC141" s="116"/>
      <c r="BD141" s="116"/>
      <c r="BE141" s="116"/>
      <c r="BF141" s="116"/>
      <c r="BG141" s="116"/>
      <c r="BH141" s="116"/>
      <c r="BI141" s="116"/>
      <c r="BJ141" s="116"/>
      <c r="BK141" s="116"/>
      <c r="BL141" s="116"/>
      <c r="BM141" s="116"/>
      <c r="BN141" s="116"/>
      <c r="BO141" s="116"/>
      <c r="BP141" s="116"/>
      <c r="BQ141" s="116"/>
      <c r="BR141" s="116"/>
      <c r="BS141" s="116"/>
      <c r="BT141" s="116"/>
      <c r="BU141" s="116"/>
      <c r="BV141" s="116"/>
      <c r="BW141" s="116"/>
      <c r="BX141" s="116"/>
      <c r="BY141" s="116"/>
      <c r="BZ141" s="116"/>
      <c r="CA141" s="116"/>
      <c r="CB141" s="116"/>
      <c r="CC141" s="116"/>
      <c r="CD141" s="116"/>
      <c r="CE141" s="116"/>
      <c r="CF141" s="116"/>
      <c r="CG141" s="116"/>
      <c r="CH141" s="116"/>
      <c r="CI141" s="116"/>
      <c r="CJ141" s="116"/>
      <c r="CK141" s="116"/>
      <c r="CL141" s="116"/>
      <c r="CM141" s="116"/>
      <c r="CN141" s="116"/>
      <c r="CO141" s="116"/>
      <c r="CP141" s="116"/>
      <c r="CQ141" s="116"/>
      <c r="CR141" s="116"/>
      <c r="CS141" s="116"/>
      <c r="CT141" s="116"/>
      <c r="CU141" s="116"/>
      <c r="CV141" s="116"/>
      <c r="CW141" s="116"/>
      <c r="CX141" s="116"/>
      <c r="CY141" s="116"/>
      <c r="CZ141" s="116"/>
      <c r="DA141" s="116"/>
      <c r="DB141" s="116"/>
      <c r="DC141" s="116"/>
      <c r="DD141" s="116"/>
      <c r="DE141" s="116"/>
      <c r="DF141" s="116"/>
      <c r="DG141" s="116"/>
      <c r="DH141" s="116"/>
      <c r="DI141" s="116"/>
      <c r="DJ141" s="116"/>
      <c r="DK141" s="116"/>
      <c r="DL141" s="116"/>
      <c r="DM141" s="116"/>
      <c r="DN141" s="116"/>
      <c r="DO141" s="116"/>
      <c r="DP141" s="116"/>
      <c r="DQ141" s="116"/>
      <c r="DR141" s="116"/>
      <c r="DS141" s="116"/>
      <c r="DT141" s="116"/>
      <c r="DU141" s="116"/>
      <c r="DV141" s="116"/>
      <c r="DW141" s="116"/>
      <c r="DX141" s="116"/>
      <c r="DY141" s="116"/>
      <c r="DZ141" s="116"/>
      <c r="EA141" s="116"/>
      <c r="EB141" s="116"/>
      <c r="EC141" s="116"/>
      <c r="ED141" s="116"/>
      <c r="EE141" s="116"/>
      <c r="EF141" s="116"/>
      <c r="EG141" s="116"/>
      <c r="EH141" s="116"/>
      <c r="EI141" s="116"/>
      <c r="EJ141" s="116"/>
      <c r="EK141" s="116"/>
      <c r="EL141" s="116"/>
      <c r="EM141" s="116"/>
      <c r="EN141" s="116"/>
      <c r="EO141" s="116"/>
      <c r="EP141" s="116"/>
      <c r="EQ141" s="116"/>
      <c r="ER141" s="116"/>
      <c r="ES141" s="116"/>
      <c r="ET141" s="116"/>
      <c r="EU141" s="116"/>
      <c r="EV141" s="116"/>
      <c r="EW141" s="116"/>
      <c r="EX141" s="116"/>
      <c r="EY141" s="116"/>
      <c r="EZ141" s="116"/>
      <c r="FA141" s="116"/>
      <c r="FB141" s="116"/>
      <c r="FC141" s="116"/>
      <c r="FD141" s="116"/>
      <c r="FE141" s="116"/>
      <c r="FF141" s="116"/>
      <c r="FG141" s="116"/>
      <c r="FH141" s="116"/>
      <c r="FI141" s="116"/>
      <c r="FJ141" s="116"/>
      <c r="FK141" s="116"/>
      <c r="FL141" s="116"/>
      <c r="FM141" s="116"/>
      <c r="FN141" s="116"/>
      <c r="FO141" s="116"/>
      <c r="FP141" s="116"/>
      <c r="FQ141" s="116"/>
      <c r="FR141" s="116"/>
      <c r="FS141" s="116"/>
      <c r="FT141" s="116"/>
      <c r="FU141" s="116"/>
      <c r="FV141" s="116"/>
      <c r="FW141" s="116"/>
      <c r="FX141" s="116"/>
      <c r="FY141" s="116"/>
      <c r="FZ141" s="116"/>
      <c r="GA141" s="116"/>
      <c r="GB141" s="116"/>
      <c r="GC141" s="116"/>
      <c r="GD141" s="116"/>
      <c r="GE141" s="116"/>
      <c r="GF141" s="116"/>
      <c r="GG141" s="116"/>
      <c r="GH141" s="116"/>
      <c r="GI141" s="116"/>
      <c r="GJ141" s="116"/>
      <c r="GK141" s="116"/>
      <c r="GL141" s="116"/>
      <c r="GM141" s="116"/>
      <c r="GN141" s="116"/>
      <c r="GO141" s="116"/>
      <c r="GP141" s="116"/>
      <c r="GQ141" s="116"/>
      <c r="GR141" s="116"/>
      <c r="GS141" s="116"/>
      <c r="GT141" s="116"/>
      <c r="GU141" s="116"/>
      <c r="GV141" s="116"/>
      <c r="GW141" s="116"/>
      <c r="GX141" s="116"/>
      <c r="GY141" s="116"/>
      <c r="GZ141" s="116"/>
      <c r="HA141" s="116"/>
      <c r="HB141" s="116"/>
      <c r="HC141" s="116"/>
      <c r="HD141" s="116"/>
      <c r="HE141" s="116"/>
      <c r="HF141" s="116"/>
      <c r="HG141" s="116"/>
      <c r="HH141" s="116"/>
      <c r="HI141" s="116"/>
      <c r="HJ141" s="116"/>
      <c r="HK141" s="116"/>
      <c r="HL141" s="116"/>
      <c r="HM141" s="116"/>
      <c r="HN141" s="116"/>
      <c r="HO141" s="116"/>
      <c r="HP141" s="116"/>
      <c r="HQ141" s="116"/>
      <c r="HR141" s="116"/>
      <c r="HS141" s="116"/>
      <c r="HT141" s="116"/>
      <c r="HU141" s="116"/>
      <c r="HV141" s="116"/>
      <c r="HW141" s="116"/>
      <c r="HX141" s="116"/>
      <c r="HY141" s="116"/>
      <c r="HZ141" s="116"/>
      <c r="IA141" s="116"/>
      <c r="IB141" s="116"/>
      <c r="IC141" s="116"/>
      <c r="ID141" s="116"/>
      <c r="IE141" s="116"/>
      <c r="IF141" s="116"/>
      <c r="IG141" s="116"/>
      <c r="IH141" s="116"/>
      <c r="II141" s="116"/>
      <c r="IJ141" s="116"/>
      <c r="IK141" s="116"/>
      <c r="IL141" s="116"/>
      <c r="IM141" s="116"/>
      <c r="IN141" s="116"/>
      <c r="IO141" s="116"/>
      <c r="IP141" s="116"/>
      <c r="IQ141" s="116"/>
      <c r="IR141" s="116"/>
      <c r="IS141" s="116"/>
      <c r="IT141" s="116"/>
      <c r="IU141" s="116"/>
      <c r="IV141" s="116"/>
      <c r="IW141" s="116"/>
      <c r="IX141" s="116"/>
      <c r="IY141" s="116"/>
      <c r="IZ141" s="116"/>
      <c r="JA141" s="116"/>
      <c r="JB141" s="116"/>
      <c r="JC141" s="116"/>
      <c r="JD141" s="116"/>
      <c r="JE141" s="116"/>
      <c r="JF141" s="116"/>
      <c r="JG141" s="116"/>
      <c r="JH141" s="116"/>
      <c r="JI141" s="116"/>
      <c r="JJ141" s="116"/>
      <c r="JK141" s="116"/>
      <c r="JL141" s="116"/>
      <c r="JM141" s="116"/>
      <c r="JN141" s="116"/>
      <c r="JO141" s="116"/>
      <c r="JP141" s="116"/>
      <c r="JQ141" s="116"/>
      <c r="JR141" s="116"/>
      <c r="JS141" s="116"/>
      <c r="JT141" s="116"/>
      <c r="JU141" s="116"/>
      <c r="JV141" s="116"/>
      <c r="JW141" s="116"/>
      <c r="JX141" s="116"/>
      <c r="JY141" s="116"/>
      <c r="JZ141" s="116"/>
      <c r="KA141" s="116"/>
      <c r="KB141" s="116"/>
      <c r="KC141" s="116"/>
      <c r="KD141" s="116"/>
      <c r="KE141" s="116"/>
      <c r="KF141" s="116"/>
      <c r="KG141" s="116"/>
      <c r="KH141" s="116"/>
      <c r="KI141" s="116"/>
      <c r="KJ141" s="116"/>
      <c r="KK141" s="116"/>
      <c r="KL141" s="116"/>
      <c r="KM141" s="116"/>
      <c r="KN141" s="116"/>
      <c r="KO141" s="116"/>
      <c r="KP141" s="116"/>
      <c r="KQ141" s="116"/>
      <c r="KR141" s="116"/>
      <c r="KS141" s="116"/>
      <c r="KT141" s="116"/>
      <c r="KU141" s="116"/>
      <c r="KV141" s="116"/>
      <c r="KW141" s="116"/>
      <c r="KX141" s="116"/>
      <c r="KY141" s="116"/>
      <c r="KZ141" s="116"/>
      <c r="LA141" s="116"/>
      <c r="LB141" s="116"/>
      <c r="LC141" s="116"/>
      <c r="LD141" s="116"/>
      <c r="LE141" s="116"/>
      <c r="LF141" s="116"/>
      <c r="LG141" s="116"/>
      <c r="LH141" s="116"/>
      <c r="LI141" s="116"/>
      <c r="LJ141" s="116"/>
      <c r="LK141" s="116"/>
      <c r="LL141" s="116"/>
      <c r="LM141" s="116"/>
      <c r="LN141" s="116"/>
      <c r="LO141" s="116"/>
      <c r="LP141" s="116"/>
      <c r="LQ141" s="116"/>
      <c r="LR141" s="116"/>
      <c r="LS141" s="116"/>
      <c r="LT141" s="116"/>
      <c r="LU141" s="116"/>
      <c r="LV141" s="116"/>
      <c r="LW141" s="116"/>
      <c r="LX141" s="116"/>
      <c r="LY141" s="116"/>
      <c r="LZ141" s="116"/>
      <c r="MA141" s="116"/>
      <c r="MB141" s="116"/>
      <c r="MC141" s="116"/>
      <c r="MD141" s="116"/>
      <c r="ME141" s="116"/>
      <c r="MF141" s="116"/>
      <c r="MG141" s="116"/>
      <c r="MH141" s="116"/>
      <c r="MI141" s="116"/>
      <c r="MJ141" s="116"/>
      <c r="MK141" s="116"/>
      <c r="ML141" s="116"/>
      <c r="MM141" s="116"/>
      <c r="MN141" s="116"/>
      <c r="MO141" s="116"/>
      <c r="MP141" s="116"/>
      <c r="MQ141" s="116"/>
      <c r="MR141" s="116"/>
      <c r="MS141" s="116"/>
      <c r="MT141" s="116"/>
      <c r="MU141" s="116"/>
      <c r="MV141" s="116"/>
      <c r="MW141" s="116"/>
      <c r="MX141" s="116"/>
      <c r="MY141" s="116"/>
      <c r="MZ141" s="116"/>
      <c r="NA141" s="116"/>
      <c r="NB141" s="116"/>
      <c r="NC141" s="116"/>
      <c r="ND141" s="116"/>
      <c r="NE141" s="116"/>
      <c r="NF141" s="116"/>
      <c r="NG141" s="116"/>
      <c r="NH141" s="116"/>
      <c r="NI141" s="116"/>
      <c r="NJ141" s="116"/>
      <c r="NK141" s="116"/>
      <c r="NL141" s="116"/>
      <c r="NM141" s="116"/>
      <c r="NN141" s="116"/>
      <c r="NO141" s="116"/>
      <c r="NP141" s="116"/>
      <c r="NQ141" s="116"/>
      <c r="NR141" s="116"/>
      <c r="NS141" s="116"/>
      <c r="NT141" s="116"/>
      <c r="NU141" s="116"/>
      <c r="NV141" s="116"/>
      <c r="NW141" s="116"/>
      <c r="NX141" s="116"/>
      <c r="NY141" s="116"/>
      <c r="NZ141" s="116"/>
      <c r="OA141" s="116"/>
      <c r="OB141" s="116"/>
      <c r="OC141" s="116"/>
    </row>
    <row r="142" spans="1:393" s="117" customFormat="1">
      <c r="A142" s="111">
        <v>53721</v>
      </c>
      <c r="B142" s="112" t="s">
        <v>1374</v>
      </c>
      <c r="C142" s="113">
        <v>25618037.41</v>
      </c>
      <c r="D142" s="114">
        <v>1.305943E-2</v>
      </c>
      <c r="E142" s="114">
        <v>1.2738670000000001E-2</v>
      </c>
      <c r="F142" s="115">
        <v>1.293915E-2</v>
      </c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6"/>
      <c r="AU142" s="116"/>
      <c r="AV142" s="116"/>
      <c r="AW142" s="116"/>
      <c r="AX142" s="116"/>
      <c r="AY142" s="116"/>
      <c r="AZ142" s="116"/>
      <c r="BA142" s="116"/>
      <c r="BB142" s="116"/>
      <c r="BC142" s="116"/>
      <c r="BD142" s="116"/>
      <c r="BE142" s="116"/>
      <c r="BF142" s="116"/>
      <c r="BG142" s="116"/>
      <c r="BH142" s="116"/>
      <c r="BI142" s="116"/>
      <c r="BJ142" s="116"/>
      <c r="BK142" s="116"/>
      <c r="BL142" s="116"/>
      <c r="BM142" s="116"/>
      <c r="BN142" s="116"/>
      <c r="BO142" s="116"/>
      <c r="BP142" s="116"/>
      <c r="BQ142" s="116"/>
      <c r="BR142" s="116"/>
      <c r="BS142" s="116"/>
      <c r="BT142" s="116"/>
      <c r="BU142" s="116"/>
      <c r="BV142" s="116"/>
      <c r="BW142" s="116"/>
      <c r="BX142" s="116"/>
      <c r="BY142" s="116"/>
      <c r="BZ142" s="116"/>
      <c r="CA142" s="116"/>
      <c r="CB142" s="116"/>
      <c r="CC142" s="116"/>
      <c r="CD142" s="116"/>
      <c r="CE142" s="116"/>
      <c r="CF142" s="116"/>
      <c r="CG142" s="116"/>
      <c r="CH142" s="116"/>
      <c r="CI142" s="116"/>
      <c r="CJ142" s="116"/>
      <c r="CK142" s="116"/>
      <c r="CL142" s="116"/>
      <c r="CM142" s="116"/>
      <c r="CN142" s="116"/>
      <c r="CO142" s="116"/>
      <c r="CP142" s="116"/>
      <c r="CQ142" s="116"/>
      <c r="CR142" s="116"/>
      <c r="CS142" s="116"/>
      <c r="CT142" s="116"/>
      <c r="CU142" s="116"/>
      <c r="CV142" s="116"/>
      <c r="CW142" s="116"/>
      <c r="CX142" s="116"/>
      <c r="CY142" s="116"/>
      <c r="CZ142" s="116"/>
      <c r="DA142" s="116"/>
      <c r="DB142" s="116"/>
      <c r="DC142" s="116"/>
      <c r="DD142" s="116"/>
      <c r="DE142" s="116"/>
      <c r="DF142" s="116"/>
      <c r="DG142" s="116"/>
      <c r="DH142" s="116"/>
      <c r="DI142" s="116"/>
      <c r="DJ142" s="116"/>
      <c r="DK142" s="116"/>
      <c r="DL142" s="116"/>
      <c r="DM142" s="116"/>
      <c r="DN142" s="116"/>
      <c r="DO142" s="116"/>
      <c r="DP142" s="116"/>
      <c r="DQ142" s="116"/>
      <c r="DR142" s="116"/>
      <c r="DS142" s="116"/>
      <c r="DT142" s="116"/>
      <c r="DU142" s="116"/>
      <c r="DV142" s="116"/>
      <c r="DW142" s="116"/>
      <c r="DX142" s="116"/>
      <c r="DY142" s="116"/>
      <c r="DZ142" s="116"/>
      <c r="EA142" s="116"/>
      <c r="EB142" s="116"/>
      <c r="EC142" s="116"/>
      <c r="ED142" s="116"/>
      <c r="EE142" s="116"/>
      <c r="EF142" s="116"/>
      <c r="EG142" s="116"/>
      <c r="EH142" s="116"/>
      <c r="EI142" s="116"/>
      <c r="EJ142" s="116"/>
      <c r="EK142" s="116"/>
      <c r="EL142" s="116"/>
      <c r="EM142" s="116"/>
      <c r="EN142" s="116"/>
      <c r="EO142" s="116"/>
      <c r="EP142" s="116"/>
      <c r="EQ142" s="116"/>
      <c r="ER142" s="116"/>
      <c r="ES142" s="116"/>
      <c r="ET142" s="116"/>
      <c r="EU142" s="116"/>
      <c r="EV142" s="116"/>
      <c r="EW142" s="116"/>
      <c r="EX142" s="116"/>
      <c r="EY142" s="116"/>
      <c r="EZ142" s="116"/>
      <c r="FA142" s="116"/>
      <c r="FB142" s="116"/>
      <c r="FC142" s="116"/>
      <c r="FD142" s="116"/>
      <c r="FE142" s="116"/>
      <c r="FF142" s="116"/>
      <c r="FG142" s="116"/>
      <c r="FH142" s="116"/>
      <c r="FI142" s="116"/>
      <c r="FJ142" s="116"/>
      <c r="FK142" s="116"/>
      <c r="FL142" s="116"/>
      <c r="FM142" s="116"/>
      <c r="FN142" s="116"/>
      <c r="FO142" s="116"/>
      <c r="FP142" s="116"/>
      <c r="FQ142" s="116"/>
      <c r="FR142" s="116"/>
      <c r="FS142" s="116"/>
      <c r="FT142" s="116"/>
      <c r="FU142" s="116"/>
      <c r="FV142" s="116"/>
      <c r="FW142" s="116"/>
      <c r="FX142" s="116"/>
      <c r="FY142" s="116"/>
      <c r="FZ142" s="116"/>
      <c r="GA142" s="116"/>
      <c r="GB142" s="116"/>
      <c r="GC142" s="116"/>
      <c r="GD142" s="116"/>
      <c r="GE142" s="116"/>
      <c r="GF142" s="116"/>
      <c r="GG142" s="116"/>
      <c r="GH142" s="116"/>
      <c r="GI142" s="116"/>
      <c r="GJ142" s="116"/>
      <c r="GK142" s="116"/>
      <c r="GL142" s="116"/>
      <c r="GM142" s="116"/>
      <c r="GN142" s="116"/>
      <c r="GO142" s="116"/>
      <c r="GP142" s="116"/>
      <c r="GQ142" s="116"/>
      <c r="GR142" s="116"/>
      <c r="GS142" s="116"/>
      <c r="GT142" s="116"/>
      <c r="GU142" s="116"/>
      <c r="GV142" s="116"/>
      <c r="GW142" s="116"/>
      <c r="GX142" s="116"/>
      <c r="GY142" s="116"/>
      <c r="GZ142" s="116"/>
      <c r="HA142" s="116"/>
      <c r="HB142" s="116"/>
      <c r="HC142" s="116"/>
      <c r="HD142" s="116"/>
      <c r="HE142" s="116"/>
      <c r="HF142" s="116"/>
      <c r="HG142" s="116"/>
      <c r="HH142" s="116"/>
      <c r="HI142" s="116"/>
      <c r="HJ142" s="116"/>
      <c r="HK142" s="116"/>
      <c r="HL142" s="116"/>
      <c r="HM142" s="116"/>
      <c r="HN142" s="116"/>
      <c r="HO142" s="116"/>
      <c r="HP142" s="116"/>
      <c r="HQ142" s="116"/>
      <c r="HR142" s="116"/>
      <c r="HS142" s="116"/>
      <c r="HT142" s="116"/>
      <c r="HU142" s="116"/>
      <c r="HV142" s="116"/>
      <c r="HW142" s="116"/>
      <c r="HX142" s="116"/>
      <c r="HY142" s="116"/>
      <c r="HZ142" s="116"/>
      <c r="IA142" s="116"/>
      <c r="IB142" s="116"/>
      <c r="IC142" s="116"/>
      <c r="ID142" s="116"/>
      <c r="IE142" s="116"/>
      <c r="IF142" s="116"/>
      <c r="IG142" s="116"/>
      <c r="IH142" s="116"/>
      <c r="II142" s="116"/>
      <c r="IJ142" s="116"/>
      <c r="IK142" s="116"/>
      <c r="IL142" s="116"/>
      <c r="IM142" s="116"/>
      <c r="IN142" s="116"/>
      <c r="IO142" s="116"/>
      <c r="IP142" s="116"/>
      <c r="IQ142" s="116"/>
      <c r="IR142" s="116"/>
      <c r="IS142" s="116"/>
      <c r="IT142" s="116"/>
      <c r="IU142" s="116"/>
      <c r="IV142" s="116"/>
      <c r="IW142" s="116"/>
      <c r="IX142" s="116"/>
      <c r="IY142" s="116"/>
      <c r="IZ142" s="116"/>
      <c r="JA142" s="116"/>
      <c r="JB142" s="116"/>
      <c r="JC142" s="116"/>
      <c r="JD142" s="116"/>
      <c r="JE142" s="116"/>
      <c r="JF142" s="116"/>
      <c r="JG142" s="116"/>
      <c r="JH142" s="116"/>
      <c r="JI142" s="116"/>
      <c r="JJ142" s="116"/>
      <c r="JK142" s="116"/>
      <c r="JL142" s="116"/>
      <c r="JM142" s="116"/>
      <c r="JN142" s="116"/>
      <c r="JO142" s="116"/>
      <c r="JP142" s="116"/>
      <c r="JQ142" s="116"/>
      <c r="JR142" s="116"/>
      <c r="JS142" s="116"/>
      <c r="JT142" s="116"/>
      <c r="JU142" s="116"/>
      <c r="JV142" s="116"/>
      <c r="JW142" s="116"/>
      <c r="JX142" s="116"/>
      <c r="JY142" s="116"/>
      <c r="JZ142" s="116"/>
      <c r="KA142" s="116"/>
      <c r="KB142" s="116"/>
      <c r="KC142" s="116"/>
      <c r="KD142" s="116"/>
      <c r="KE142" s="116"/>
      <c r="KF142" s="116"/>
      <c r="KG142" s="116"/>
      <c r="KH142" s="116"/>
      <c r="KI142" s="116"/>
      <c r="KJ142" s="116"/>
      <c r="KK142" s="116"/>
      <c r="KL142" s="116"/>
      <c r="KM142" s="116"/>
      <c r="KN142" s="116"/>
      <c r="KO142" s="116"/>
      <c r="KP142" s="116"/>
      <c r="KQ142" s="116"/>
      <c r="KR142" s="116"/>
      <c r="KS142" s="116"/>
      <c r="KT142" s="116"/>
      <c r="KU142" s="116"/>
      <c r="KV142" s="116"/>
      <c r="KW142" s="116"/>
      <c r="KX142" s="116"/>
      <c r="KY142" s="116"/>
      <c r="KZ142" s="116"/>
      <c r="LA142" s="116"/>
      <c r="LB142" s="116"/>
      <c r="LC142" s="116"/>
      <c r="LD142" s="116"/>
      <c r="LE142" s="116"/>
      <c r="LF142" s="116"/>
      <c r="LG142" s="116"/>
      <c r="LH142" s="116"/>
      <c r="LI142" s="116"/>
      <c r="LJ142" s="116"/>
      <c r="LK142" s="116"/>
      <c r="LL142" s="116"/>
      <c r="LM142" s="116"/>
      <c r="LN142" s="116"/>
      <c r="LO142" s="116"/>
      <c r="LP142" s="116"/>
      <c r="LQ142" s="116"/>
      <c r="LR142" s="116"/>
      <c r="LS142" s="116"/>
      <c r="LT142" s="116"/>
      <c r="LU142" s="116"/>
      <c r="LV142" s="116"/>
      <c r="LW142" s="116"/>
      <c r="LX142" s="116"/>
      <c r="LY142" s="116"/>
      <c r="LZ142" s="116"/>
      <c r="MA142" s="116"/>
      <c r="MB142" s="116"/>
      <c r="MC142" s="116"/>
      <c r="MD142" s="116"/>
      <c r="ME142" s="116"/>
      <c r="MF142" s="116"/>
      <c r="MG142" s="116"/>
      <c r="MH142" s="116"/>
      <c r="MI142" s="116"/>
      <c r="MJ142" s="116"/>
      <c r="MK142" s="116"/>
      <c r="ML142" s="116"/>
      <c r="MM142" s="116"/>
      <c r="MN142" s="116"/>
      <c r="MO142" s="116"/>
      <c r="MP142" s="116"/>
      <c r="MQ142" s="116"/>
      <c r="MR142" s="116"/>
      <c r="MS142" s="116"/>
      <c r="MT142" s="116"/>
      <c r="MU142" s="116"/>
      <c r="MV142" s="116"/>
      <c r="MW142" s="116"/>
      <c r="MX142" s="116"/>
      <c r="MY142" s="116"/>
      <c r="MZ142" s="116"/>
      <c r="NA142" s="116"/>
      <c r="NB142" s="116"/>
      <c r="NC142" s="116"/>
      <c r="ND142" s="116"/>
      <c r="NE142" s="116"/>
      <c r="NF142" s="116"/>
      <c r="NG142" s="116"/>
      <c r="NH142" s="116"/>
      <c r="NI142" s="116"/>
      <c r="NJ142" s="116"/>
      <c r="NK142" s="116"/>
      <c r="NL142" s="116"/>
      <c r="NM142" s="116"/>
      <c r="NN142" s="116"/>
      <c r="NO142" s="116"/>
      <c r="NP142" s="116"/>
      <c r="NQ142" s="116"/>
      <c r="NR142" s="116"/>
      <c r="NS142" s="116"/>
      <c r="NT142" s="116"/>
      <c r="NU142" s="116"/>
      <c r="NV142" s="116"/>
      <c r="NW142" s="116"/>
      <c r="NX142" s="116"/>
      <c r="NY142" s="116"/>
      <c r="NZ142" s="116"/>
      <c r="OA142" s="116"/>
      <c r="OB142" s="116"/>
      <c r="OC142" s="116"/>
    </row>
    <row r="143" spans="1:393" s="117" customFormat="1">
      <c r="A143" s="111">
        <v>53723</v>
      </c>
      <c r="B143" s="112" t="s">
        <v>1375</v>
      </c>
      <c r="C143" s="113">
        <v>13538308.369999999</v>
      </c>
      <c r="D143" s="114">
        <v>6.9014899999999997E-3</v>
      </c>
      <c r="E143" s="114">
        <v>6.7319800000000003E-3</v>
      </c>
      <c r="F143" s="115">
        <v>6.8379199999999999E-3</v>
      </c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6"/>
      <c r="AU143" s="116"/>
      <c r="AV143" s="116"/>
      <c r="AW143" s="116"/>
      <c r="AX143" s="116"/>
      <c r="AY143" s="116"/>
      <c r="AZ143" s="116"/>
      <c r="BA143" s="116"/>
      <c r="BB143" s="116"/>
      <c r="BC143" s="116"/>
      <c r="BD143" s="116"/>
      <c r="BE143" s="116"/>
      <c r="BF143" s="116"/>
      <c r="BG143" s="116"/>
      <c r="BH143" s="116"/>
      <c r="BI143" s="116"/>
      <c r="BJ143" s="116"/>
      <c r="BK143" s="116"/>
      <c r="BL143" s="116"/>
      <c r="BM143" s="116"/>
      <c r="BN143" s="116"/>
      <c r="BO143" s="116"/>
      <c r="BP143" s="116"/>
      <c r="BQ143" s="116"/>
      <c r="BR143" s="116"/>
      <c r="BS143" s="116"/>
      <c r="BT143" s="116"/>
      <c r="BU143" s="116"/>
      <c r="BV143" s="116"/>
      <c r="BW143" s="116"/>
      <c r="BX143" s="116"/>
      <c r="BY143" s="116"/>
      <c r="BZ143" s="116"/>
      <c r="CA143" s="116"/>
      <c r="CB143" s="116"/>
      <c r="CC143" s="116"/>
      <c r="CD143" s="116"/>
      <c r="CE143" s="116"/>
      <c r="CF143" s="116"/>
      <c r="CG143" s="116"/>
      <c r="CH143" s="116"/>
      <c r="CI143" s="116"/>
      <c r="CJ143" s="116"/>
      <c r="CK143" s="116"/>
      <c r="CL143" s="116"/>
      <c r="CM143" s="116"/>
      <c r="CN143" s="116"/>
      <c r="CO143" s="116"/>
      <c r="CP143" s="116"/>
      <c r="CQ143" s="116"/>
      <c r="CR143" s="116"/>
      <c r="CS143" s="116"/>
      <c r="CT143" s="116"/>
      <c r="CU143" s="116"/>
      <c r="CV143" s="116"/>
      <c r="CW143" s="116"/>
      <c r="CX143" s="116"/>
      <c r="CY143" s="116"/>
      <c r="CZ143" s="116"/>
      <c r="DA143" s="116"/>
      <c r="DB143" s="116"/>
      <c r="DC143" s="116"/>
      <c r="DD143" s="116"/>
      <c r="DE143" s="116"/>
      <c r="DF143" s="116"/>
      <c r="DG143" s="116"/>
      <c r="DH143" s="116"/>
      <c r="DI143" s="116"/>
      <c r="DJ143" s="116"/>
      <c r="DK143" s="116"/>
      <c r="DL143" s="116"/>
      <c r="DM143" s="116"/>
      <c r="DN143" s="116"/>
      <c r="DO143" s="116"/>
      <c r="DP143" s="116"/>
      <c r="DQ143" s="116"/>
      <c r="DR143" s="116"/>
      <c r="DS143" s="116"/>
      <c r="DT143" s="116"/>
      <c r="DU143" s="116"/>
      <c r="DV143" s="116"/>
      <c r="DW143" s="116"/>
      <c r="DX143" s="116"/>
      <c r="DY143" s="116"/>
      <c r="DZ143" s="116"/>
      <c r="EA143" s="116"/>
      <c r="EB143" s="116"/>
      <c r="EC143" s="116"/>
      <c r="ED143" s="116"/>
      <c r="EE143" s="116"/>
      <c r="EF143" s="116"/>
      <c r="EG143" s="116"/>
      <c r="EH143" s="116"/>
      <c r="EI143" s="116"/>
      <c r="EJ143" s="116"/>
      <c r="EK143" s="116"/>
      <c r="EL143" s="116"/>
      <c r="EM143" s="116"/>
      <c r="EN143" s="116"/>
      <c r="EO143" s="116"/>
      <c r="EP143" s="116"/>
      <c r="EQ143" s="116"/>
      <c r="ER143" s="116"/>
      <c r="ES143" s="116"/>
      <c r="ET143" s="116"/>
      <c r="EU143" s="116"/>
      <c r="EV143" s="116"/>
      <c r="EW143" s="116"/>
      <c r="EX143" s="116"/>
      <c r="EY143" s="116"/>
      <c r="EZ143" s="116"/>
      <c r="FA143" s="116"/>
      <c r="FB143" s="116"/>
      <c r="FC143" s="116"/>
      <c r="FD143" s="116"/>
      <c r="FE143" s="116"/>
      <c r="FF143" s="116"/>
      <c r="FG143" s="116"/>
      <c r="FH143" s="116"/>
      <c r="FI143" s="116"/>
      <c r="FJ143" s="116"/>
      <c r="FK143" s="116"/>
      <c r="FL143" s="116"/>
      <c r="FM143" s="116"/>
      <c r="FN143" s="116"/>
      <c r="FO143" s="116"/>
      <c r="FP143" s="116"/>
      <c r="FQ143" s="116"/>
      <c r="FR143" s="116"/>
      <c r="FS143" s="116"/>
      <c r="FT143" s="116"/>
      <c r="FU143" s="116"/>
      <c r="FV143" s="116"/>
      <c r="FW143" s="116"/>
      <c r="FX143" s="116"/>
      <c r="FY143" s="116"/>
      <c r="FZ143" s="116"/>
      <c r="GA143" s="116"/>
      <c r="GB143" s="116"/>
      <c r="GC143" s="116"/>
      <c r="GD143" s="116"/>
      <c r="GE143" s="116"/>
      <c r="GF143" s="116"/>
      <c r="GG143" s="116"/>
      <c r="GH143" s="116"/>
      <c r="GI143" s="116"/>
      <c r="GJ143" s="116"/>
      <c r="GK143" s="116"/>
      <c r="GL143" s="116"/>
      <c r="GM143" s="116"/>
      <c r="GN143" s="116"/>
      <c r="GO143" s="116"/>
      <c r="GP143" s="116"/>
      <c r="GQ143" s="116"/>
      <c r="GR143" s="116"/>
      <c r="GS143" s="116"/>
      <c r="GT143" s="116"/>
      <c r="GU143" s="116"/>
      <c r="GV143" s="116"/>
      <c r="GW143" s="116"/>
      <c r="GX143" s="116"/>
      <c r="GY143" s="116"/>
      <c r="GZ143" s="116"/>
      <c r="HA143" s="116"/>
      <c r="HB143" s="116"/>
      <c r="HC143" s="116"/>
      <c r="HD143" s="116"/>
      <c r="HE143" s="116"/>
      <c r="HF143" s="116"/>
      <c r="HG143" s="116"/>
      <c r="HH143" s="116"/>
      <c r="HI143" s="116"/>
      <c r="HJ143" s="116"/>
      <c r="HK143" s="116"/>
      <c r="HL143" s="116"/>
      <c r="HM143" s="116"/>
      <c r="HN143" s="116"/>
      <c r="HO143" s="116"/>
      <c r="HP143" s="116"/>
      <c r="HQ143" s="116"/>
      <c r="HR143" s="116"/>
      <c r="HS143" s="116"/>
      <c r="HT143" s="116"/>
      <c r="HU143" s="116"/>
      <c r="HV143" s="116"/>
      <c r="HW143" s="116"/>
      <c r="HX143" s="116"/>
      <c r="HY143" s="116"/>
      <c r="HZ143" s="116"/>
      <c r="IA143" s="116"/>
      <c r="IB143" s="116"/>
      <c r="IC143" s="116"/>
      <c r="ID143" s="116"/>
      <c r="IE143" s="116"/>
      <c r="IF143" s="116"/>
      <c r="IG143" s="116"/>
      <c r="IH143" s="116"/>
      <c r="II143" s="116"/>
      <c r="IJ143" s="116"/>
      <c r="IK143" s="116"/>
      <c r="IL143" s="116"/>
      <c r="IM143" s="116"/>
      <c r="IN143" s="116"/>
      <c r="IO143" s="116"/>
      <c r="IP143" s="116"/>
      <c r="IQ143" s="116"/>
      <c r="IR143" s="116"/>
      <c r="IS143" s="116"/>
      <c r="IT143" s="116"/>
      <c r="IU143" s="116"/>
      <c r="IV143" s="116"/>
      <c r="IW143" s="116"/>
      <c r="IX143" s="116"/>
      <c r="IY143" s="116"/>
      <c r="IZ143" s="116"/>
      <c r="JA143" s="116"/>
      <c r="JB143" s="116"/>
      <c r="JC143" s="116"/>
      <c r="JD143" s="116"/>
      <c r="JE143" s="116"/>
      <c r="JF143" s="116"/>
      <c r="JG143" s="116"/>
      <c r="JH143" s="116"/>
      <c r="JI143" s="116"/>
      <c r="JJ143" s="116"/>
      <c r="JK143" s="116"/>
      <c r="JL143" s="116"/>
      <c r="JM143" s="116"/>
      <c r="JN143" s="116"/>
      <c r="JO143" s="116"/>
      <c r="JP143" s="116"/>
      <c r="JQ143" s="116"/>
      <c r="JR143" s="116"/>
      <c r="JS143" s="116"/>
      <c r="JT143" s="116"/>
      <c r="JU143" s="116"/>
      <c r="JV143" s="116"/>
      <c r="JW143" s="116"/>
      <c r="JX143" s="116"/>
      <c r="JY143" s="116"/>
      <c r="JZ143" s="116"/>
      <c r="KA143" s="116"/>
      <c r="KB143" s="116"/>
      <c r="KC143" s="116"/>
      <c r="KD143" s="116"/>
      <c r="KE143" s="116"/>
      <c r="KF143" s="116"/>
      <c r="KG143" s="116"/>
      <c r="KH143" s="116"/>
      <c r="KI143" s="116"/>
      <c r="KJ143" s="116"/>
      <c r="KK143" s="116"/>
      <c r="KL143" s="116"/>
      <c r="KM143" s="116"/>
      <c r="KN143" s="116"/>
      <c r="KO143" s="116"/>
      <c r="KP143" s="116"/>
      <c r="KQ143" s="116"/>
      <c r="KR143" s="116"/>
      <c r="KS143" s="116"/>
      <c r="KT143" s="116"/>
      <c r="KU143" s="116"/>
      <c r="KV143" s="116"/>
      <c r="KW143" s="116"/>
      <c r="KX143" s="116"/>
      <c r="KY143" s="116"/>
      <c r="KZ143" s="116"/>
      <c r="LA143" s="116"/>
      <c r="LB143" s="116"/>
      <c r="LC143" s="116"/>
      <c r="LD143" s="116"/>
      <c r="LE143" s="116"/>
      <c r="LF143" s="116"/>
      <c r="LG143" s="116"/>
      <c r="LH143" s="116"/>
      <c r="LI143" s="116"/>
      <c r="LJ143" s="116"/>
      <c r="LK143" s="116"/>
      <c r="LL143" s="116"/>
      <c r="LM143" s="116"/>
      <c r="LN143" s="116"/>
      <c r="LO143" s="116"/>
      <c r="LP143" s="116"/>
      <c r="LQ143" s="116"/>
      <c r="LR143" s="116"/>
      <c r="LS143" s="116"/>
      <c r="LT143" s="116"/>
      <c r="LU143" s="116"/>
      <c r="LV143" s="116"/>
      <c r="LW143" s="116"/>
      <c r="LX143" s="116"/>
      <c r="LY143" s="116"/>
      <c r="LZ143" s="116"/>
      <c r="MA143" s="116"/>
      <c r="MB143" s="116"/>
      <c r="MC143" s="116"/>
      <c r="MD143" s="116"/>
      <c r="ME143" s="116"/>
      <c r="MF143" s="116"/>
      <c r="MG143" s="116"/>
      <c r="MH143" s="116"/>
      <c r="MI143" s="116"/>
      <c r="MJ143" s="116"/>
      <c r="MK143" s="116"/>
      <c r="ML143" s="116"/>
      <c r="MM143" s="116"/>
      <c r="MN143" s="116"/>
      <c r="MO143" s="116"/>
      <c r="MP143" s="116"/>
      <c r="MQ143" s="116"/>
      <c r="MR143" s="116"/>
      <c r="MS143" s="116"/>
      <c r="MT143" s="116"/>
      <c r="MU143" s="116"/>
      <c r="MV143" s="116"/>
      <c r="MW143" s="116"/>
      <c r="MX143" s="116"/>
      <c r="MY143" s="116"/>
      <c r="MZ143" s="116"/>
      <c r="NA143" s="116"/>
      <c r="NB143" s="116"/>
      <c r="NC143" s="116"/>
      <c r="ND143" s="116"/>
      <c r="NE143" s="116"/>
      <c r="NF143" s="116"/>
      <c r="NG143" s="116"/>
      <c r="NH143" s="116"/>
      <c r="NI143" s="116"/>
      <c r="NJ143" s="116"/>
      <c r="NK143" s="116"/>
      <c r="NL143" s="116"/>
      <c r="NM143" s="116"/>
      <c r="NN143" s="116"/>
      <c r="NO143" s="116"/>
      <c r="NP143" s="116"/>
      <c r="NQ143" s="116"/>
      <c r="NR143" s="116"/>
      <c r="NS143" s="116"/>
      <c r="NT143" s="116"/>
      <c r="NU143" s="116"/>
      <c r="NV143" s="116"/>
      <c r="NW143" s="116"/>
      <c r="NX143" s="116"/>
      <c r="NY143" s="116"/>
      <c r="NZ143" s="116"/>
      <c r="OA143" s="116"/>
      <c r="OB143" s="116"/>
      <c r="OC143" s="116"/>
    </row>
    <row r="144" spans="1:393" s="117" customFormat="1">
      <c r="A144" s="111">
        <v>53725</v>
      </c>
      <c r="B144" s="112" t="s">
        <v>1376</v>
      </c>
      <c r="C144" s="113">
        <v>5450027.1900000004</v>
      </c>
      <c r="D144" s="114">
        <v>2.7782900000000001E-3</v>
      </c>
      <c r="E144" s="114">
        <v>2.7100499999999999E-3</v>
      </c>
      <c r="F144" s="115">
        <v>2.7526999999999999E-3</v>
      </c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  <c r="AA144" s="116"/>
      <c r="AB144" s="116"/>
      <c r="AC144" s="116"/>
      <c r="AD144" s="116"/>
      <c r="AE144" s="116"/>
      <c r="AF144" s="116"/>
      <c r="AG144" s="116"/>
      <c r="AH144" s="116"/>
      <c r="AI144" s="116"/>
      <c r="AJ144" s="116"/>
      <c r="AK144" s="116"/>
      <c r="AL144" s="116"/>
      <c r="AM144" s="116"/>
      <c r="AN144" s="116"/>
      <c r="AO144" s="116"/>
      <c r="AP144" s="116"/>
      <c r="AQ144" s="116"/>
      <c r="AR144" s="116"/>
      <c r="AS144" s="116"/>
      <c r="AT144" s="116"/>
      <c r="AU144" s="116"/>
      <c r="AV144" s="116"/>
      <c r="AW144" s="116"/>
      <c r="AX144" s="116"/>
      <c r="AY144" s="116"/>
      <c r="AZ144" s="116"/>
      <c r="BA144" s="116"/>
      <c r="BB144" s="116"/>
      <c r="BC144" s="116"/>
      <c r="BD144" s="116"/>
      <c r="BE144" s="116"/>
      <c r="BF144" s="116"/>
      <c r="BG144" s="116"/>
      <c r="BH144" s="116"/>
      <c r="BI144" s="116"/>
      <c r="BJ144" s="116"/>
      <c r="BK144" s="116"/>
      <c r="BL144" s="116"/>
      <c r="BM144" s="116"/>
      <c r="BN144" s="116"/>
      <c r="BO144" s="116"/>
      <c r="BP144" s="116"/>
      <c r="BQ144" s="116"/>
      <c r="BR144" s="116"/>
      <c r="BS144" s="116"/>
      <c r="BT144" s="116"/>
      <c r="BU144" s="116"/>
      <c r="BV144" s="116"/>
      <c r="BW144" s="116"/>
      <c r="BX144" s="116"/>
      <c r="BY144" s="116"/>
      <c r="BZ144" s="116"/>
      <c r="CA144" s="116"/>
      <c r="CB144" s="116"/>
      <c r="CC144" s="116"/>
      <c r="CD144" s="116"/>
      <c r="CE144" s="116"/>
      <c r="CF144" s="116"/>
      <c r="CG144" s="116"/>
      <c r="CH144" s="116"/>
      <c r="CI144" s="116"/>
      <c r="CJ144" s="116"/>
      <c r="CK144" s="116"/>
      <c r="CL144" s="116"/>
      <c r="CM144" s="116"/>
      <c r="CN144" s="116"/>
      <c r="CO144" s="116"/>
      <c r="CP144" s="116"/>
      <c r="CQ144" s="116"/>
      <c r="CR144" s="116"/>
      <c r="CS144" s="116"/>
      <c r="CT144" s="116"/>
      <c r="CU144" s="116"/>
      <c r="CV144" s="116"/>
      <c r="CW144" s="116"/>
      <c r="CX144" s="116"/>
      <c r="CY144" s="116"/>
      <c r="CZ144" s="116"/>
      <c r="DA144" s="116"/>
      <c r="DB144" s="116"/>
      <c r="DC144" s="116"/>
      <c r="DD144" s="116"/>
      <c r="DE144" s="116"/>
      <c r="DF144" s="116"/>
      <c r="DG144" s="116"/>
      <c r="DH144" s="116"/>
      <c r="DI144" s="116"/>
      <c r="DJ144" s="116"/>
      <c r="DK144" s="116"/>
      <c r="DL144" s="116"/>
      <c r="DM144" s="116"/>
      <c r="DN144" s="116"/>
      <c r="DO144" s="116"/>
      <c r="DP144" s="116"/>
      <c r="DQ144" s="116"/>
      <c r="DR144" s="116"/>
      <c r="DS144" s="116"/>
      <c r="DT144" s="116"/>
      <c r="DU144" s="116"/>
      <c r="DV144" s="116"/>
      <c r="DW144" s="116"/>
      <c r="DX144" s="116"/>
      <c r="DY144" s="116"/>
      <c r="DZ144" s="116"/>
      <c r="EA144" s="116"/>
      <c r="EB144" s="116"/>
      <c r="EC144" s="116"/>
      <c r="ED144" s="116"/>
      <c r="EE144" s="116"/>
      <c r="EF144" s="116"/>
      <c r="EG144" s="116"/>
      <c r="EH144" s="116"/>
      <c r="EI144" s="116"/>
      <c r="EJ144" s="116"/>
      <c r="EK144" s="116"/>
      <c r="EL144" s="116"/>
      <c r="EM144" s="116"/>
      <c r="EN144" s="116"/>
      <c r="EO144" s="116"/>
      <c r="EP144" s="116"/>
      <c r="EQ144" s="116"/>
      <c r="ER144" s="116"/>
      <c r="ES144" s="116"/>
      <c r="ET144" s="116"/>
      <c r="EU144" s="116"/>
      <c r="EV144" s="116"/>
      <c r="EW144" s="116"/>
      <c r="EX144" s="116"/>
      <c r="EY144" s="116"/>
      <c r="EZ144" s="116"/>
      <c r="FA144" s="116"/>
      <c r="FB144" s="116"/>
      <c r="FC144" s="116"/>
      <c r="FD144" s="116"/>
      <c r="FE144" s="116"/>
      <c r="FF144" s="116"/>
      <c r="FG144" s="116"/>
      <c r="FH144" s="116"/>
      <c r="FI144" s="116"/>
      <c r="FJ144" s="116"/>
      <c r="FK144" s="116"/>
      <c r="FL144" s="116"/>
      <c r="FM144" s="116"/>
      <c r="FN144" s="116"/>
      <c r="FO144" s="116"/>
      <c r="FP144" s="116"/>
      <c r="FQ144" s="116"/>
      <c r="FR144" s="116"/>
      <c r="FS144" s="116"/>
      <c r="FT144" s="116"/>
      <c r="FU144" s="116"/>
      <c r="FV144" s="116"/>
      <c r="FW144" s="116"/>
      <c r="FX144" s="116"/>
      <c r="FY144" s="116"/>
      <c r="FZ144" s="116"/>
      <c r="GA144" s="116"/>
      <c r="GB144" s="116"/>
      <c r="GC144" s="116"/>
      <c r="GD144" s="116"/>
      <c r="GE144" s="116"/>
      <c r="GF144" s="116"/>
      <c r="GG144" s="116"/>
      <c r="GH144" s="116"/>
      <c r="GI144" s="116"/>
      <c r="GJ144" s="116"/>
      <c r="GK144" s="116"/>
      <c r="GL144" s="116"/>
      <c r="GM144" s="116"/>
      <c r="GN144" s="116"/>
      <c r="GO144" s="116"/>
      <c r="GP144" s="116"/>
      <c r="GQ144" s="116"/>
      <c r="GR144" s="116"/>
      <c r="GS144" s="116"/>
      <c r="GT144" s="116"/>
      <c r="GU144" s="116"/>
      <c r="GV144" s="116"/>
      <c r="GW144" s="116"/>
      <c r="GX144" s="116"/>
      <c r="GY144" s="116"/>
      <c r="GZ144" s="116"/>
      <c r="HA144" s="116"/>
      <c r="HB144" s="116"/>
      <c r="HC144" s="116"/>
      <c r="HD144" s="116"/>
      <c r="HE144" s="116"/>
      <c r="HF144" s="116"/>
      <c r="HG144" s="116"/>
      <c r="HH144" s="116"/>
      <c r="HI144" s="116"/>
      <c r="HJ144" s="116"/>
      <c r="HK144" s="116"/>
      <c r="HL144" s="116"/>
      <c r="HM144" s="116"/>
      <c r="HN144" s="116"/>
      <c r="HO144" s="116"/>
      <c r="HP144" s="116"/>
      <c r="HQ144" s="116"/>
      <c r="HR144" s="116"/>
      <c r="HS144" s="116"/>
      <c r="HT144" s="116"/>
      <c r="HU144" s="116"/>
      <c r="HV144" s="116"/>
      <c r="HW144" s="116"/>
      <c r="HX144" s="116"/>
      <c r="HY144" s="116"/>
      <c r="HZ144" s="116"/>
      <c r="IA144" s="116"/>
      <c r="IB144" s="116"/>
      <c r="IC144" s="116"/>
      <c r="ID144" s="116"/>
      <c r="IE144" s="116"/>
      <c r="IF144" s="116"/>
      <c r="IG144" s="116"/>
      <c r="IH144" s="116"/>
      <c r="II144" s="116"/>
      <c r="IJ144" s="116"/>
      <c r="IK144" s="116"/>
      <c r="IL144" s="116"/>
      <c r="IM144" s="116"/>
      <c r="IN144" s="116"/>
      <c r="IO144" s="116"/>
      <c r="IP144" s="116"/>
      <c r="IQ144" s="116"/>
      <c r="IR144" s="116"/>
      <c r="IS144" s="116"/>
      <c r="IT144" s="116"/>
      <c r="IU144" s="116"/>
      <c r="IV144" s="116"/>
      <c r="IW144" s="116"/>
      <c r="IX144" s="116"/>
      <c r="IY144" s="116"/>
      <c r="IZ144" s="116"/>
      <c r="JA144" s="116"/>
      <c r="JB144" s="116"/>
      <c r="JC144" s="116"/>
      <c r="JD144" s="116"/>
      <c r="JE144" s="116"/>
      <c r="JF144" s="116"/>
      <c r="JG144" s="116"/>
      <c r="JH144" s="116"/>
      <c r="JI144" s="116"/>
      <c r="JJ144" s="116"/>
      <c r="JK144" s="116"/>
      <c r="JL144" s="116"/>
      <c r="JM144" s="116"/>
      <c r="JN144" s="116"/>
      <c r="JO144" s="116"/>
      <c r="JP144" s="116"/>
      <c r="JQ144" s="116"/>
      <c r="JR144" s="116"/>
      <c r="JS144" s="116"/>
      <c r="JT144" s="116"/>
      <c r="JU144" s="116"/>
      <c r="JV144" s="116"/>
      <c r="JW144" s="116"/>
      <c r="JX144" s="116"/>
      <c r="JY144" s="116"/>
      <c r="JZ144" s="116"/>
      <c r="KA144" s="116"/>
      <c r="KB144" s="116"/>
      <c r="KC144" s="116"/>
      <c r="KD144" s="116"/>
      <c r="KE144" s="116"/>
      <c r="KF144" s="116"/>
      <c r="KG144" s="116"/>
      <c r="KH144" s="116"/>
      <c r="KI144" s="116"/>
      <c r="KJ144" s="116"/>
      <c r="KK144" s="116"/>
      <c r="KL144" s="116"/>
      <c r="KM144" s="116"/>
      <c r="KN144" s="116"/>
      <c r="KO144" s="116"/>
      <c r="KP144" s="116"/>
      <c r="KQ144" s="116"/>
      <c r="KR144" s="116"/>
      <c r="KS144" s="116"/>
      <c r="KT144" s="116"/>
      <c r="KU144" s="116"/>
      <c r="KV144" s="116"/>
      <c r="KW144" s="116"/>
      <c r="KX144" s="116"/>
      <c r="KY144" s="116"/>
      <c r="KZ144" s="116"/>
      <c r="LA144" s="116"/>
      <c r="LB144" s="116"/>
      <c r="LC144" s="116"/>
      <c r="LD144" s="116"/>
      <c r="LE144" s="116"/>
      <c r="LF144" s="116"/>
      <c r="LG144" s="116"/>
      <c r="LH144" s="116"/>
      <c r="LI144" s="116"/>
      <c r="LJ144" s="116"/>
      <c r="LK144" s="116"/>
      <c r="LL144" s="116"/>
      <c r="LM144" s="116"/>
      <c r="LN144" s="116"/>
      <c r="LO144" s="116"/>
      <c r="LP144" s="116"/>
      <c r="LQ144" s="116"/>
      <c r="LR144" s="116"/>
      <c r="LS144" s="116"/>
      <c r="LT144" s="116"/>
      <c r="LU144" s="116"/>
      <c r="LV144" s="116"/>
      <c r="LW144" s="116"/>
      <c r="LX144" s="116"/>
      <c r="LY144" s="116"/>
      <c r="LZ144" s="116"/>
      <c r="MA144" s="116"/>
      <c r="MB144" s="116"/>
      <c r="MC144" s="116"/>
      <c r="MD144" s="116"/>
      <c r="ME144" s="116"/>
      <c r="MF144" s="116"/>
      <c r="MG144" s="116"/>
      <c r="MH144" s="116"/>
      <c r="MI144" s="116"/>
      <c r="MJ144" s="116"/>
      <c r="MK144" s="116"/>
      <c r="ML144" s="116"/>
      <c r="MM144" s="116"/>
      <c r="MN144" s="116"/>
      <c r="MO144" s="116"/>
      <c r="MP144" s="116"/>
      <c r="MQ144" s="116"/>
      <c r="MR144" s="116"/>
      <c r="MS144" s="116"/>
      <c r="MT144" s="116"/>
      <c r="MU144" s="116"/>
      <c r="MV144" s="116"/>
      <c r="MW144" s="116"/>
      <c r="MX144" s="116"/>
      <c r="MY144" s="116"/>
      <c r="MZ144" s="116"/>
      <c r="NA144" s="116"/>
      <c r="NB144" s="116"/>
      <c r="NC144" s="116"/>
      <c r="ND144" s="116"/>
      <c r="NE144" s="116"/>
      <c r="NF144" s="116"/>
      <c r="NG144" s="116"/>
      <c r="NH144" s="116"/>
      <c r="NI144" s="116"/>
      <c r="NJ144" s="116"/>
      <c r="NK144" s="116"/>
      <c r="NL144" s="116"/>
      <c r="NM144" s="116"/>
      <c r="NN144" s="116"/>
      <c r="NO144" s="116"/>
      <c r="NP144" s="116"/>
      <c r="NQ144" s="116"/>
      <c r="NR144" s="116"/>
      <c r="NS144" s="116"/>
      <c r="NT144" s="116"/>
      <c r="NU144" s="116"/>
      <c r="NV144" s="116"/>
      <c r="NW144" s="116"/>
      <c r="NX144" s="116"/>
      <c r="NY144" s="116"/>
      <c r="NZ144" s="116"/>
      <c r="OA144" s="116"/>
      <c r="OB144" s="116"/>
      <c r="OC144" s="116"/>
    </row>
    <row r="145" spans="1:393" s="117" customFormat="1">
      <c r="A145" s="111">
        <v>53727</v>
      </c>
      <c r="B145" s="112" t="s">
        <v>1377</v>
      </c>
      <c r="C145" s="113">
        <v>7025698.9900000002</v>
      </c>
      <c r="D145" s="114">
        <v>3.5815199999999999E-3</v>
      </c>
      <c r="E145" s="114">
        <v>3.4935600000000002E-3</v>
      </c>
      <c r="F145" s="115">
        <v>3.5485400000000002E-3</v>
      </c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  <c r="AA145" s="116"/>
      <c r="AB145" s="116"/>
      <c r="AC145" s="116"/>
      <c r="AD145" s="116"/>
      <c r="AE145" s="116"/>
      <c r="AF145" s="116"/>
      <c r="AG145" s="116"/>
      <c r="AH145" s="116"/>
      <c r="AI145" s="116"/>
      <c r="AJ145" s="116"/>
      <c r="AK145" s="116"/>
      <c r="AL145" s="116"/>
      <c r="AM145" s="116"/>
      <c r="AN145" s="116"/>
      <c r="AO145" s="116"/>
      <c r="AP145" s="116"/>
      <c r="AQ145" s="116"/>
      <c r="AR145" s="116"/>
      <c r="AS145" s="116"/>
      <c r="AT145" s="116"/>
      <c r="AU145" s="116"/>
      <c r="AV145" s="116"/>
      <c r="AW145" s="116"/>
      <c r="AX145" s="116"/>
      <c r="AY145" s="116"/>
      <c r="AZ145" s="116"/>
      <c r="BA145" s="116"/>
      <c r="BB145" s="116"/>
      <c r="BC145" s="116"/>
      <c r="BD145" s="116"/>
      <c r="BE145" s="116"/>
      <c r="BF145" s="116"/>
      <c r="BG145" s="116"/>
      <c r="BH145" s="116"/>
      <c r="BI145" s="116"/>
      <c r="BJ145" s="116"/>
      <c r="BK145" s="116"/>
      <c r="BL145" s="116"/>
      <c r="BM145" s="116"/>
      <c r="BN145" s="116"/>
      <c r="BO145" s="116"/>
      <c r="BP145" s="116"/>
      <c r="BQ145" s="116"/>
      <c r="BR145" s="116"/>
      <c r="BS145" s="116"/>
      <c r="BT145" s="116"/>
      <c r="BU145" s="116"/>
      <c r="BV145" s="116"/>
      <c r="BW145" s="116"/>
      <c r="BX145" s="116"/>
      <c r="BY145" s="116"/>
      <c r="BZ145" s="116"/>
      <c r="CA145" s="116"/>
      <c r="CB145" s="116"/>
      <c r="CC145" s="116"/>
      <c r="CD145" s="116"/>
      <c r="CE145" s="116"/>
      <c r="CF145" s="116"/>
      <c r="CG145" s="116"/>
      <c r="CH145" s="116"/>
      <c r="CI145" s="116"/>
      <c r="CJ145" s="116"/>
      <c r="CK145" s="116"/>
      <c r="CL145" s="116"/>
      <c r="CM145" s="116"/>
      <c r="CN145" s="116"/>
      <c r="CO145" s="116"/>
      <c r="CP145" s="116"/>
      <c r="CQ145" s="116"/>
      <c r="CR145" s="116"/>
      <c r="CS145" s="116"/>
      <c r="CT145" s="116"/>
      <c r="CU145" s="116"/>
      <c r="CV145" s="116"/>
      <c r="CW145" s="116"/>
      <c r="CX145" s="116"/>
      <c r="CY145" s="116"/>
      <c r="CZ145" s="116"/>
      <c r="DA145" s="116"/>
      <c r="DB145" s="116"/>
      <c r="DC145" s="116"/>
      <c r="DD145" s="116"/>
      <c r="DE145" s="116"/>
      <c r="DF145" s="116"/>
      <c r="DG145" s="116"/>
      <c r="DH145" s="116"/>
      <c r="DI145" s="116"/>
      <c r="DJ145" s="116"/>
      <c r="DK145" s="116"/>
      <c r="DL145" s="116"/>
      <c r="DM145" s="116"/>
      <c r="DN145" s="116"/>
      <c r="DO145" s="116"/>
      <c r="DP145" s="116"/>
      <c r="DQ145" s="116"/>
      <c r="DR145" s="116"/>
      <c r="DS145" s="116"/>
      <c r="DT145" s="116"/>
      <c r="DU145" s="116"/>
      <c r="DV145" s="116"/>
      <c r="DW145" s="116"/>
      <c r="DX145" s="116"/>
      <c r="DY145" s="116"/>
      <c r="DZ145" s="116"/>
      <c r="EA145" s="116"/>
      <c r="EB145" s="116"/>
      <c r="EC145" s="116"/>
      <c r="ED145" s="116"/>
      <c r="EE145" s="116"/>
      <c r="EF145" s="116"/>
      <c r="EG145" s="116"/>
      <c r="EH145" s="116"/>
      <c r="EI145" s="116"/>
      <c r="EJ145" s="116"/>
      <c r="EK145" s="116"/>
      <c r="EL145" s="116"/>
      <c r="EM145" s="116"/>
      <c r="EN145" s="116"/>
      <c r="EO145" s="116"/>
      <c r="EP145" s="116"/>
      <c r="EQ145" s="116"/>
      <c r="ER145" s="116"/>
      <c r="ES145" s="116"/>
      <c r="ET145" s="116"/>
      <c r="EU145" s="116"/>
      <c r="EV145" s="116"/>
      <c r="EW145" s="116"/>
      <c r="EX145" s="116"/>
      <c r="EY145" s="116"/>
      <c r="EZ145" s="116"/>
      <c r="FA145" s="116"/>
      <c r="FB145" s="116"/>
      <c r="FC145" s="116"/>
      <c r="FD145" s="116"/>
      <c r="FE145" s="116"/>
      <c r="FF145" s="116"/>
      <c r="FG145" s="116"/>
      <c r="FH145" s="116"/>
      <c r="FI145" s="116"/>
      <c r="FJ145" s="116"/>
      <c r="FK145" s="116"/>
      <c r="FL145" s="116"/>
      <c r="FM145" s="116"/>
      <c r="FN145" s="116"/>
      <c r="FO145" s="116"/>
      <c r="FP145" s="116"/>
      <c r="FQ145" s="116"/>
      <c r="FR145" s="116"/>
      <c r="FS145" s="116"/>
      <c r="FT145" s="116"/>
      <c r="FU145" s="116"/>
      <c r="FV145" s="116"/>
      <c r="FW145" s="116"/>
      <c r="FX145" s="116"/>
      <c r="FY145" s="116"/>
      <c r="FZ145" s="116"/>
      <c r="GA145" s="116"/>
      <c r="GB145" s="116"/>
      <c r="GC145" s="116"/>
      <c r="GD145" s="116"/>
      <c r="GE145" s="116"/>
      <c r="GF145" s="116"/>
      <c r="GG145" s="116"/>
      <c r="GH145" s="116"/>
      <c r="GI145" s="116"/>
      <c r="GJ145" s="116"/>
      <c r="GK145" s="116"/>
      <c r="GL145" s="116"/>
      <c r="GM145" s="116"/>
      <c r="GN145" s="116"/>
      <c r="GO145" s="116"/>
      <c r="GP145" s="116"/>
      <c r="GQ145" s="116"/>
      <c r="GR145" s="116"/>
      <c r="GS145" s="116"/>
      <c r="GT145" s="116"/>
      <c r="GU145" s="116"/>
      <c r="GV145" s="116"/>
      <c r="GW145" s="116"/>
      <c r="GX145" s="116"/>
      <c r="GY145" s="116"/>
      <c r="GZ145" s="116"/>
      <c r="HA145" s="116"/>
      <c r="HB145" s="116"/>
      <c r="HC145" s="116"/>
      <c r="HD145" s="116"/>
      <c r="HE145" s="116"/>
      <c r="HF145" s="116"/>
      <c r="HG145" s="116"/>
      <c r="HH145" s="116"/>
      <c r="HI145" s="116"/>
      <c r="HJ145" s="116"/>
      <c r="HK145" s="116"/>
      <c r="HL145" s="116"/>
      <c r="HM145" s="116"/>
      <c r="HN145" s="116"/>
      <c r="HO145" s="116"/>
      <c r="HP145" s="116"/>
      <c r="HQ145" s="116"/>
      <c r="HR145" s="116"/>
      <c r="HS145" s="116"/>
      <c r="HT145" s="116"/>
      <c r="HU145" s="116"/>
      <c r="HV145" s="116"/>
      <c r="HW145" s="116"/>
      <c r="HX145" s="116"/>
      <c r="HY145" s="116"/>
      <c r="HZ145" s="116"/>
      <c r="IA145" s="116"/>
      <c r="IB145" s="116"/>
      <c r="IC145" s="116"/>
      <c r="ID145" s="116"/>
      <c r="IE145" s="116"/>
      <c r="IF145" s="116"/>
      <c r="IG145" s="116"/>
      <c r="IH145" s="116"/>
      <c r="II145" s="116"/>
      <c r="IJ145" s="116"/>
      <c r="IK145" s="116"/>
      <c r="IL145" s="116"/>
      <c r="IM145" s="116"/>
      <c r="IN145" s="116"/>
      <c r="IO145" s="116"/>
      <c r="IP145" s="116"/>
      <c r="IQ145" s="116"/>
      <c r="IR145" s="116"/>
      <c r="IS145" s="116"/>
      <c r="IT145" s="116"/>
      <c r="IU145" s="116"/>
      <c r="IV145" s="116"/>
      <c r="IW145" s="116"/>
      <c r="IX145" s="116"/>
      <c r="IY145" s="116"/>
      <c r="IZ145" s="116"/>
      <c r="JA145" s="116"/>
      <c r="JB145" s="116"/>
      <c r="JC145" s="116"/>
      <c r="JD145" s="116"/>
      <c r="JE145" s="116"/>
      <c r="JF145" s="116"/>
      <c r="JG145" s="116"/>
      <c r="JH145" s="116"/>
      <c r="JI145" s="116"/>
      <c r="JJ145" s="116"/>
      <c r="JK145" s="116"/>
      <c r="JL145" s="116"/>
      <c r="JM145" s="116"/>
      <c r="JN145" s="116"/>
      <c r="JO145" s="116"/>
      <c r="JP145" s="116"/>
      <c r="JQ145" s="116"/>
      <c r="JR145" s="116"/>
      <c r="JS145" s="116"/>
      <c r="JT145" s="116"/>
      <c r="JU145" s="116"/>
      <c r="JV145" s="116"/>
      <c r="JW145" s="116"/>
      <c r="JX145" s="116"/>
      <c r="JY145" s="116"/>
      <c r="JZ145" s="116"/>
      <c r="KA145" s="116"/>
      <c r="KB145" s="116"/>
      <c r="KC145" s="116"/>
      <c r="KD145" s="116"/>
      <c r="KE145" s="116"/>
      <c r="KF145" s="116"/>
      <c r="KG145" s="116"/>
      <c r="KH145" s="116"/>
      <c r="KI145" s="116"/>
      <c r="KJ145" s="116"/>
      <c r="KK145" s="116"/>
      <c r="KL145" s="116"/>
      <c r="KM145" s="116"/>
      <c r="KN145" s="116"/>
      <c r="KO145" s="116"/>
      <c r="KP145" s="116"/>
      <c r="KQ145" s="116"/>
      <c r="KR145" s="116"/>
      <c r="KS145" s="116"/>
      <c r="KT145" s="116"/>
      <c r="KU145" s="116"/>
      <c r="KV145" s="116"/>
      <c r="KW145" s="116"/>
      <c r="KX145" s="116"/>
      <c r="KY145" s="116"/>
      <c r="KZ145" s="116"/>
      <c r="LA145" s="116"/>
      <c r="LB145" s="116"/>
      <c r="LC145" s="116"/>
      <c r="LD145" s="116"/>
      <c r="LE145" s="116"/>
      <c r="LF145" s="116"/>
      <c r="LG145" s="116"/>
      <c r="LH145" s="116"/>
      <c r="LI145" s="116"/>
      <c r="LJ145" s="116"/>
      <c r="LK145" s="116"/>
      <c r="LL145" s="116"/>
      <c r="LM145" s="116"/>
      <c r="LN145" s="116"/>
      <c r="LO145" s="116"/>
      <c r="LP145" s="116"/>
      <c r="LQ145" s="116"/>
      <c r="LR145" s="116"/>
      <c r="LS145" s="116"/>
      <c r="LT145" s="116"/>
      <c r="LU145" s="116"/>
      <c r="LV145" s="116"/>
      <c r="LW145" s="116"/>
      <c r="LX145" s="116"/>
      <c r="LY145" s="116"/>
      <c r="LZ145" s="116"/>
      <c r="MA145" s="116"/>
      <c r="MB145" s="116"/>
      <c r="MC145" s="116"/>
      <c r="MD145" s="116"/>
      <c r="ME145" s="116"/>
      <c r="MF145" s="116"/>
      <c r="MG145" s="116"/>
      <c r="MH145" s="116"/>
      <c r="MI145" s="116"/>
      <c r="MJ145" s="116"/>
      <c r="MK145" s="116"/>
      <c r="ML145" s="116"/>
      <c r="MM145" s="116"/>
      <c r="MN145" s="116"/>
      <c r="MO145" s="116"/>
      <c r="MP145" s="116"/>
      <c r="MQ145" s="116"/>
      <c r="MR145" s="116"/>
      <c r="MS145" s="116"/>
      <c r="MT145" s="116"/>
      <c r="MU145" s="116"/>
      <c r="MV145" s="116"/>
      <c r="MW145" s="116"/>
      <c r="MX145" s="116"/>
      <c r="MY145" s="116"/>
      <c r="MZ145" s="116"/>
      <c r="NA145" s="116"/>
      <c r="NB145" s="116"/>
      <c r="NC145" s="116"/>
      <c r="ND145" s="116"/>
      <c r="NE145" s="116"/>
      <c r="NF145" s="116"/>
      <c r="NG145" s="116"/>
      <c r="NH145" s="116"/>
      <c r="NI145" s="116"/>
      <c r="NJ145" s="116"/>
      <c r="NK145" s="116"/>
      <c r="NL145" s="116"/>
      <c r="NM145" s="116"/>
      <c r="NN145" s="116"/>
      <c r="NO145" s="116"/>
      <c r="NP145" s="116"/>
      <c r="NQ145" s="116"/>
      <c r="NR145" s="116"/>
      <c r="NS145" s="116"/>
      <c r="NT145" s="116"/>
      <c r="NU145" s="116"/>
      <c r="NV145" s="116"/>
      <c r="NW145" s="116"/>
      <c r="NX145" s="116"/>
      <c r="NY145" s="116"/>
      <c r="NZ145" s="116"/>
      <c r="OA145" s="116"/>
      <c r="OB145" s="116"/>
      <c r="OC145" s="116"/>
    </row>
    <row r="146" spans="1:393" s="117" customFormat="1">
      <c r="A146" s="111">
        <v>53728</v>
      </c>
      <c r="B146" s="112" t="s">
        <v>1378</v>
      </c>
      <c r="C146" s="113">
        <v>43412236.770000003</v>
      </c>
      <c r="D146" s="114">
        <v>2.2130469999999999E-2</v>
      </c>
      <c r="E146" s="114">
        <v>2.1586899999999999E-2</v>
      </c>
      <c r="F146" s="115">
        <v>2.1926629999999999E-2</v>
      </c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  <c r="AA146" s="116"/>
      <c r="AB146" s="116"/>
      <c r="AC146" s="116"/>
      <c r="AD146" s="116"/>
      <c r="AE146" s="116"/>
      <c r="AF146" s="116"/>
      <c r="AG146" s="116"/>
      <c r="AH146" s="116"/>
      <c r="AI146" s="116"/>
      <c r="AJ146" s="116"/>
      <c r="AK146" s="116"/>
      <c r="AL146" s="116"/>
      <c r="AM146" s="116"/>
      <c r="AN146" s="116"/>
      <c r="AO146" s="116"/>
      <c r="AP146" s="116"/>
      <c r="AQ146" s="116"/>
      <c r="AR146" s="116"/>
      <c r="AS146" s="116"/>
      <c r="AT146" s="116"/>
      <c r="AU146" s="116"/>
      <c r="AV146" s="116"/>
      <c r="AW146" s="116"/>
      <c r="AX146" s="116"/>
      <c r="AY146" s="116"/>
      <c r="AZ146" s="116"/>
      <c r="BA146" s="116"/>
      <c r="BB146" s="116"/>
      <c r="BC146" s="116"/>
      <c r="BD146" s="116"/>
      <c r="BE146" s="116"/>
      <c r="BF146" s="116"/>
      <c r="BG146" s="116"/>
      <c r="BH146" s="116"/>
      <c r="BI146" s="116"/>
      <c r="BJ146" s="116"/>
      <c r="BK146" s="116"/>
      <c r="BL146" s="116"/>
      <c r="BM146" s="116"/>
      <c r="BN146" s="116"/>
      <c r="BO146" s="116"/>
      <c r="BP146" s="116"/>
      <c r="BQ146" s="116"/>
      <c r="BR146" s="116"/>
      <c r="BS146" s="116"/>
      <c r="BT146" s="116"/>
      <c r="BU146" s="116"/>
      <c r="BV146" s="116"/>
      <c r="BW146" s="116"/>
      <c r="BX146" s="116"/>
      <c r="BY146" s="116"/>
      <c r="BZ146" s="116"/>
      <c r="CA146" s="116"/>
      <c r="CB146" s="116"/>
      <c r="CC146" s="116"/>
      <c r="CD146" s="116"/>
      <c r="CE146" s="116"/>
      <c r="CF146" s="116"/>
      <c r="CG146" s="116"/>
      <c r="CH146" s="116"/>
      <c r="CI146" s="116"/>
      <c r="CJ146" s="116"/>
      <c r="CK146" s="116"/>
      <c r="CL146" s="116"/>
      <c r="CM146" s="116"/>
      <c r="CN146" s="116"/>
      <c r="CO146" s="116"/>
      <c r="CP146" s="116"/>
      <c r="CQ146" s="116"/>
      <c r="CR146" s="116"/>
      <c r="CS146" s="116"/>
      <c r="CT146" s="116"/>
      <c r="CU146" s="116"/>
      <c r="CV146" s="116"/>
      <c r="CW146" s="116"/>
      <c r="CX146" s="116"/>
      <c r="CY146" s="116"/>
      <c r="CZ146" s="116"/>
      <c r="DA146" s="116"/>
      <c r="DB146" s="116"/>
      <c r="DC146" s="116"/>
      <c r="DD146" s="116"/>
      <c r="DE146" s="116"/>
      <c r="DF146" s="116"/>
      <c r="DG146" s="116"/>
      <c r="DH146" s="116"/>
      <c r="DI146" s="116"/>
      <c r="DJ146" s="116"/>
      <c r="DK146" s="116"/>
      <c r="DL146" s="116"/>
      <c r="DM146" s="116"/>
      <c r="DN146" s="116"/>
      <c r="DO146" s="116"/>
      <c r="DP146" s="116"/>
      <c r="DQ146" s="116"/>
      <c r="DR146" s="116"/>
      <c r="DS146" s="116"/>
      <c r="DT146" s="116"/>
      <c r="DU146" s="116"/>
      <c r="DV146" s="116"/>
      <c r="DW146" s="116"/>
      <c r="DX146" s="116"/>
      <c r="DY146" s="116"/>
      <c r="DZ146" s="116"/>
      <c r="EA146" s="116"/>
      <c r="EB146" s="116"/>
      <c r="EC146" s="116"/>
      <c r="ED146" s="116"/>
      <c r="EE146" s="116"/>
      <c r="EF146" s="116"/>
      <c r="EG146" s="116"/>
      <c r="EH146" s="116"/>
      <c r="EI146" s="116"/>
      <c r="EJ146" s="116"/>
      <c r="EK146" s="116"/>
      <c r="EL146" s="116"/>
      <c r="EM146" s="116"/>
      <c r="EN146" s="116"/>
      <c r="EO146" s="116"/>
      <c r="EP146" s="116"/>
      <c r="EQ146" s="116"/>
      <c r="ER146" s="116"/>
      <c r="ES146" s="116"/>
      <c r="ET146" s="116"/>
      <c r="EU146" s="116"/>
      <c r="EV146" s="116"/>
      <c r="EW146" s="116"/>
      <c r="EX146" s="116"/>
      <c r="EY146" s="116"/>
      <c r="EZ146" s="116"/>
      <c r="FA146" s="116"/>
      <c r="FB146" s="116"/>
      <c r="FC146" s="116"/>
      <c r="FD146" s="116"/>
      <c r="FE146" s="116"/>
      <c r="FF146" s="116"/>
      <c r="FG146" s="116"/>
      <c r="FH146" s="116"/>
      <c r="FI146" s="116"/>
      <c r="FJ146" s="116"/>
      <c r="FK146" s="116"/>
      <c r="FL146" s="116"/>
      <c r="FM146" s="116"/>
      <c r="FN146" s="116"/>
      <c r="FO146" s="116"/>
      <c r="FP146" s="116"/>
      <c r="FQ146" s="116"/>
      <c r="FR146" s="116"/>
      <c r="FS146" s="116"/>
      <c r="FT146" s="116"/>
      <c r="FU146" s="116"/>
      <c r="FV146" s="116"/>
      <c r="FW146" s="116"/>
      <c r="FX146" s="116"/>
      <c r="FY146" s="116"/>
      <c r="FZ146" s="116"/>
      <c r="GA146" s="116"/>
      <c r="GB146" s="116"/>
      <c r="GC146" s="116"/>
      <c r="GD146" s="116"/>
      <c r="GE146" s="116"/>
      <c r="GF146" s="116"/>
      <c r="GG146" s="116"/>
      <c r="GH146" s="116"/>
      <c r="GI146" s="116"/>
      <c r="GJ146" s="116"/>
      <c r="GK146" s="116"/>
      <c r="GL146" s="116"/>
      <c r="GM146" s="116"/>
      <c r="GN146" s="116"/>
      <c r="GO146" s="116"/>
      <c r="GP146" s="116"/>
      <c r="GQ146" s="116"/>
      <c r="GR146" s="116"/>
      <c r="GS146" s="116"/>
      <c r="GT146" s="116"/>
      <c r="GU146" s="116"/>
      <c r="GV146" s="116"/>
      <c r="GW146" s="116"/>
      <c r="GX146" s="116"/>
      <c r="GY146" s="116"/>
      <c r="GZ146" s="116"/>
      <c r="HA146" s="116"/>
      <c r="HB146" s="116"/>
      <c r="HC146" s="116"/>
      <c r="HD146" s="116"/>
      <c r="HE146" s="116"/>
      <c r="HF146" s="116"/>
      <c r="HG146" s="116"/>
      <c r="HH146" s="116"/>
      <c r="HI146" s="116"/>
      <c r="HJ146" s="116"/>
      <c r="HK146" s="116"/>
      <c r="HL146" s="116"/>
      <c r="HM146" s="116"/>
      <c r="HN146" s="116"/>
      <c r="HO146" s="116"/>
      <c r="HP146" s="116"/>
      <c r="HQ146" s="116"/>
      <c r="HR146" s="116"/>
      <c r="HS146" s="116"/>
      <c r="HT146" s="116"/>
      <c r="HU146" s="116"/>
      <c r="HV146" s="116"/>
      <c r="HW146" s="116"/>
      <c r="HX146" s="116"/>
      <c r="HY146" s="116"/>
      <c r="HZ146" s="116"/>
      <c r="IA146" s="116"/>
      <c r="IB146" s="116"/>
      <c r="IC146" s="116"/>
      <c r="ID146" s="116"/>
      <c r="IE146" s="116"/>
      <c r="IF146" s="116"/>
      <c r="IG146" s="116"/>
      <c r="IH146" s="116"/>
      <c r="II146" s="116"/>
      <c r="IJ146" s="116"/>
      <c r="IK146" s="116"/>
      <c r="IL146" s="116"/>
      <c r="IM146" s="116"/>
      <c r="IN146" s="116"/>
      <c r="IO146" s="116"/>
      <c r="IP146" s="116"/>
      <c r="IQ146" s="116"/>
      <c r="IR146" s="116"/>
      <c r="IS146" s="116"/>
      <c r="IT146" s="116"/>
      <c r="IU146" s="116"/>
      <c r="IV146" s="116"/>
      <c r="IW146" s="116"/>
      <c r="IX146" s="116"/>
      <c r="IY146" s="116"/>
      <c r="IZ146" s="116"/>
      <c r="JA146" s="116"/>
      <c r="JB146" s="116"/>
      <c r="JC146" s="116"/>
      <c r="JD146" s="116"/>
      <c r="JE146" s="116"/>
      <c r="JF146" s="116"/>
      <c r="JG146" s="116"/>
      <c r="JH146" s="116"/>
      <c r="JI146" s="116"/>
      <c r="JJ146" s="116"/>
      <c r="JK146" s="116"/>
      <c r="JL146" s="116"/>
      <c r="JM146" s="116"/>
      <c r="JN146" s="116"/>
      <c r="JO146" s="116"/>
      <c r="JP146" s="116"/>
      <c r="JQ146" s="116"/>
      <c r="JR146" s="116"/>
      <c r="JS146" s="116"/>
      <c r="JT146" s="116"/>
      <c r="JU146" s="116"/>
      <c r="JV146" s="116"/>
      <c r="JW146" s="116"/>
      <c r="JX146" s="116"/>
      <c r="JY146" s="116"/>
      <c r="JZ146" s="116"/>
      <c r="KA146" s="116"/>
      <c r="KB146" s="116"/>
      <c r="KC146" s="116"/>
      <c r="KD146" s="116"/>
      <c r="KE146" s="116"/>
      <c r="KF146" s="116"/>
      <c r="KG146" s="116"/>
      <c r="KH146" s="116"/>
      <c r="KI146" s="116"/>
      <c r="KJ146" s="116"/>
      <c r="KK146" s="116"/>
      <c r="KL146" s="116"/>
      <c r="KM146" s="116"/>
      <c r="KN146" s="116"/>
      <c r="KO146" s="116"/>
      <c r="KP146" s="116"/>
      <c r="KQ146" s="116"/>
      <c r="KR146" s="116"/>
      <c r="KS146" s="116"/>
      <c r="KT146" s="116"/>
      <c r="KU146" s="116"/>
      <c r="KV146" s="116"/>
      <c r="KW146" s="116"/>
      <c r="KX146" s="116"/>
      <c r="KY146" s="116"/>
      <c r="KZ146" s="116"/>
      <c r="LA146" s="116"/>
      <c r="LB146" s="116"/>
      <c r="LC146" s="116"/>
      <c r="LD146" s="116"/>
      <c r="LE146" s="116"/>
      <c r="LF146" s="116"/>
      <c r="LG146" s="116"/>
      <c r="LH146" s="116"/>
      <c r="LI146" s="116"/>
      <c r="LJ146" s="116"/>
      <c r="LK146" s="116"/>
      <c r="LL146" s="116"/>
      <c r="LM146" s="116"/>
      <c r="LN146" s="116"/>
      <c r="LO146" s="116"/>
      <c r="LP146" s="116"/>
      <c r="LQ146" s="116"/>
      <c r="LR146" s="116"/>
      <c r="LS146" s="116"/>
      <c r="LT146" s="116"/>
      <c r="LU146" s="116"/>
      <c r="LV146" s="116"/>
      <c r="LW146" s="116"/>
      <c r="LX146" s="116"/>
      <c r="LY146" s="116"/>
      <c r="LZ146" s="116"/>
      <c r="MA146" s="116"/>
      <c r="MB146" s="116"/>
      <c r="MC146" s="116"/>
      <c r="MD146" s="116"/>
      <c r="ME146" s="116"/>
      <c r="MF146" s="116"/>
      <c r="MG146" s="116"/>
      <c r="MH146" s="116"/>
      <c r="MI146" s="116"/>
      <c r="MJ146" s="116"/>
      <c r="MK146" s="116"/>
      <c r="ML146" s="116"/>
      <c r="MM146" s="116"/>
      <c r="MN146" s="116"/>
      <c r="MO146" s="116"/>
      <c r="MP146" s="116"/>
      <c r="MQ146" s="116"/>
      <c r="MR146" s="116"/>
      <c r="MS146" s="116"/>
      <c r="MT146" s="116"/>
      <c r="MU146" s="116"/>
      <c r="MV146" s="116"/>
      <c r="MW146" s="116"/>
      <c r="MX146" s="116"/>
      <c r="MY146" s="116"/>
      <c r="MZ146" s="116"/>
      <c r="NA146" s="116"/>
      <c r="NB146" s="116"/>
      <c r="NC146" s="116"/>
      <c r="ND146" s="116"/>
      <c r="NE146" s="116"/>
      <c r="NF146" s="116"/>
      <c r="NG146" s="116"/>
      <c r="NH146" s="116"/>
      <c r="NI146" s="116"/>
      <c r="NJ146" s="116"/>
      <c r="NK146" s="116"/>
      <c r="NL146" s="116"/>
      <c r="NM146" s="116"/>
      <c r="NN146" s="116"/>
      <c r="NO146" s="116"/>
      <c r="NP146" s="116"/>
      <c r="NQ146" s="116"/>
      <c r="NR146" s="116"/>
      <c r="NS146" s="116"/>
      <c r="NT146" s="116"/>
      <c r="NU146" s="116"/>
      <c r="NV146" s="116"/>
      <c r="NW146" s="116"/>
      <c r="NX146" s="116"/>
      <c r="NY146" s="116"/>
      <c r="NZ146" s="116"/>
      <c r="OA146" s="116"/>
      <c r="OB146" s="116"/>
      <c r="OC146" s="116"/>
    </row>
    <row r="147" spans="1:393" s="117" customFormat="1">
      <c r="A147" s="111">
        <v>53729</v>
      </c>
      <c r="B147" s="112" t="s">
        <v>1379</v>
      </c>
      <c r="C147" s="113">
        <v>24133792.399999999</v>
      </c>
      <c r="D147" s="114">
        <v>1.2302799999999999E-2</v>
      </c>
      <c r="E147" s="114">
        <v>1.200062E-2</v>
      </c>
      <c r="F147" s="115">
        <v>1.2189480000000001E-2</v>
      </c>
      <c r="G147" s="116"/>
      <c r="H147" s="116"/>
      <c r="I147" s="116"/>
      <c r="J147" s="116"/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  <c r="AA147" s="116"/>
      <c r="AB147" s="116"/>
      <c r="AC147" s="116"/>
      <c r="AD147" s="116"/>
      <c r="AE147" s="116"/>
      <c r="AF147" s="116"/>
      <c r="AG147" s="116"/>
      <c r="AH147" s="116"/>
      <c r="AI147" s="116"/>
      <c r="AJ147" s="116"/>
      <c r="AK147" s="116"/>
      <c r="AL147" s="116"/>
      <c r="AM147" s="116"/>
      <c r="AN147" s="116"/>
      <c r="AO147" s="116"/>
      <c r="AP147" s="116"/>
      <c r="AQ147" s="116"/>
      <c r="AR147" s="116"/>
      <c r="AS147" s="116"/>
      <c r="AT147" s="116"/>
      <c r="AU147" s="116"/>
      <c r="AV147" s="116"/>
      <c r="AW147" s="116"/>
      <c r="AX147" s="116"/>
      <c r="AY147" s="116"/>
      <c r="AZ147" s="116"/>
      <c r="BA147" s="116"/>
      <c r="BB147" s="116"/>
      <c r="BC147" s="116"/>
      <c r="BD147" s="116"/>
      <c r="BE147" s="116"/>
      <c r="BF147" s="116"/>
      <c r="BG147" s="116"/>
      <c r="BH147" s="116"/>
      <c r="BI147" s="116"/>
      <c r="BJ147" s="116"/>
      <c r="BK147" s="116"/>
      <c r="BL147" s="116"/>
      <c r="BM147" s="116"/>
      <c r="BN147" s="116"/>
      <c r="BO147" s="116"/>
      <c r="BP147" s="116"/>
      <c r="BQ147" s="116"/>
      <c r="BR147" s="116"/>
      <c r="BS147" s="116"/>
      <c r="BT147" s="116"/>
      <c r="BU147" s="116"/>
      <c r="BV147" s="116"/>
      <c r="BW147" s="116"/>
      <c r="BX147" s="116"/>
      <c r="BY147" s="116"/>
      <c r="BZ147" s="116"/>
      <c r="CA147" s="116"/>
      <c r="CB147" s="116"/>
      <c r="CC147" s="116"/>
      <c r="CD147" s="116"/>
      <c r="CE147" s="116"/>
      <c r="CF147" s="116"/>
      <c r="CG147" s="116"/>
      <c r="CH147" s="116"/>
      <c r="CI147" s="116"/>
      <c r="CJ147" s="116"/>
      <c r="CK147" s="116"/>
      <c r="CL147" s="116"/>
      <c r="CM147" s="116"/>
      <c r="CN147" s="116"/>
      <c r="CO147" s="116"/>
      <c r="CP147" s="116"/>
      <c r="CQ147" s="116"/>
      <c r="CR147" s="116"/>
      <c r="CS147" s="116"/>
      <c r="CT147" s="116"/>
      <c r="CU147" s="116"/>
      <c r="CV147" s="116"/>
      <c r="CW147" s="116"/>
      <c r="CX147" s="116"/>
      <c r="CY147" s="116"/>
      <c r="CZ147" s="116"/>
      <c r="DA147" s="116"/>
      <c r="DB147" s="116"/>
      <c r="DC147" s="116"/>
      <c r="DD147" s="116"/>
      <c r="DE147" s="116"/>
      <c r="DF147" s="116"/>
      <c r="DG147" s="116"/>
      <c r="DH147" s="116"/>
      <c r="DI147" s="116"/>
      <c r="DJ147" s="116"/>
      <c r="DK147" s="116"/>
      <c r="DL147" s="116"/>
      <c r="DM147" s="116"/>
      <c r="DN147" s="116"/>
      <c r="DO147" s="116"/>
      <c r="DP147" s="116"/>
      <c r="DQ147" s="116"/>
      <c r="DR147" s="116"/>
      <c r="DS147" s="116"/>
      <c r="DT147" s="116"/>
      <c r="DU147" s="116"/>
      <c r="DV147" s="116"/>
      <c r="DW147" s="116"/>
      <c r="DX147" s="116"/>
      <c r="DY147" s="116"/>
      <c r="DZ147" s="116"/>
      <c r="EA147" s="116"/>
      <c r="EB147" s="116"/>
      <c r="EC147" s="116"/>
      <c r="ED147" s="116"/>
      <c r="EE147" s="116"/>
      <c r="EF147" s="116"/>
      <c r="EG147" s="116"/>
      <c r="EH147" s="116"/>
      <c r="EI147" s="116"/>
      <c r="EJ147" s="116"/>
      <c r="EK147" s="116"/>
      <c r="EL147" s="116"/>
      <c r="EM147" s="116"/>
      <c r="EN147" s="116"/>
      <c r="EO147" s="116"/>
      <c r="EP147" s="116"/>
      <c r="EQ147" s="116"/>
      <c r="ER147" s="116"/>
      <c r="ES147" s="116"/>
      <c r="ET147" s="116"/>
      <c r="EU147" s="116"/>
      <c r="EV147" s="116"/>
      <c r="EW147" s="116"/>
      <c r="EX147" s="116"/>
      <c r="EY147" s="116"/>
      <c r="EZ147" s="116"/>
      <c r="FA147" s="116"/>
      <c r="FB147" s="116"/>
      <c r="FC147" s="116"/>
      <c r="FD147" s="116"/>
      <c r="FE147" s="116"/>
      <c r="FF147" s="116"/>
      <c r="FG147" s="116"/>
      <c r="FH147" s="116"/>
      <c r="FI147" s="116"/>
      <c r="FJ147" s="116"/>
      <c r="FK147" s="116"/>
      <c r="FL147" s="116"/>
      <c r="FM147" s="116"/>
      <c r="FN147" s="116"/>
      <c r="FO147" s="116"/>
      <c r="FP147" s="116"/>
      <c r="FQ147" s="116"/>
      <c r="FR147" s="116"/>
      <c r="FS147" s="116"/>
      <c r="FT147" s="116"/>
      <c r="FU147" s="116"/>
      <c r="FV147" s="116"/>
      <c r="FW147" s="116"/>
      <c r="FX147" s="116"/>
      <c r="FY147" s="116"/>
      <c r="FZ147" s="116"/>
      <c r="GA147" s="116"/>
      <c r="GB147" s="116"/>
      <c r="GC147" s="116"/>
      <c r="GD147" s="116"/>
      <c r="GE147" s="116"/>
      <c r="GF147" s="116"/>
      <c r="GG147" s="116"/>
      <c r="GH147" s="116"/>
      <c r="GI147" s="116"/>
      <c r="GJ147" s="116"/>
      <c r="GK147" s="116"/>
      <c r="GL147" s="116"/>
      <c r="GM147" s="116"/>
      <c r="GN147" s="116"/>
      <c r="GO147" s="116"/>
      <c r="GP147" s="116"/>
      <c r="GQ147" s="116"/>
      <c r="GR147" s="116"/>
      <c r="GS147" s="116"/>
      <c r="GT147" s="116"/>
      <c r="GU147" s="116"/>
      <c r="GV147" s="116"/>
      <c r="GW147" s="116"/>
      <c r="GX147" s="116"/>
      <c r="GY147" s="116"/>
      <c r="GZ147" s="116"/>
      <c r="HA147" s="116"/>
      <c r="HB147" s="116"/>
      <c r="HC147" s="116"/>
      <c r="HD147" s="116"/>
      <c r="HE147" s="116"/>
      <c r="HF147" s="116"/>
      <c r="HG147" s="116"/>
      <c r="HH147" s="116"/>
      <c r="HI147" s="116"/>
      <c r="HJ147" s="116"/>
      <c r="HK147" s="116"/>
      <c r="HL147" s="116"/>
      <c r="HM147" s="116"/>
      <c r="HN147" s="116"/>
      <c r="HO147" s="116"/>
      <c r="HP147" s="116"/>
      <c r="HQ147" s="116"/>
      <c r="HR147" s="116"/>
      <c r="HS147" s="116"/>
      <c r="HT147" s="116"/>
      <c r="HU147" s="116"/>
      <c r="HV147" s="116"/>
      <c r="HW147" s="116"/>
      <c r="HX147" s="116"/>
      <c r="HY147" s="116"/>
      <c r="HZ147" s="116"/>
      <c r="IA147" s="116"/>
      <c r="IB147" s="116"/>
      <c r="IC147" s="116"/>
      <c r="ID147" s="116"/>
      <c r="IE147" s="116"/>
      <c r="IF147" s="116"/>
      <c r="IG147" s="116"/>
      <c r="IH147" s="116"/>
      <c r="II147" s="116"/>
      <c r="IJ147" s="116"/>
      <c r="IK147" s="116"/>
      <c r="IL147" s="116"/>
      <c r="IM147" s="116"/>
      <c r="IN147" s="116"/>
      <c r="IO147" s="116"/>
      <c r="IP147" s="116"/>
      <c r="IQ147" s="116"/>
      <c r="IR147" s="116"/>
      <c r="IS147" s="116"/>
      <c r="IT147" s="116"/>
      <c r="IU147" s="116"/>
      <c r="IV147" s="116"/>
      <c r="IW147" s="116"/>
      <c r="IX147" s="116"/>
      <c r="IY147" s="116"/>
      <c r="IZ147" s="116"/>
      <c r="JA147" s="116"/>
      <c r="JB147" s="116"/>
      <c r="JC147" s="116"/>
      <c r="JD147" s="116"/>
      <c r="JE147" s="116"/>
      <c r="JF147" s="116"/>
      <c r="JG147" s="116"/>
      <c r="JH147" s="116"/>
      <c r="JI147" s="116"/>
      <c r="JJ147" s="116"/>
      <c r="JK147" s="116"/>
      <c r="JL147" s="116"/>
      <c r="JM147" s="116"/>
      <c r="JN147" s="116"/>
      <c r="JO147" s="116"/>
      <c r="JP147" s="116"/>
      <c r="JQ147" s="116"/>
      <c r="JR147" s="116"/>
      <c r="JS147" s="116"/>
      <c r="JT147" s="116"/>
      <c r="JU147" s="116"/>
      <c r="JV147" s="116"/>
      <c r="JW147" s="116"/>
      <c r="JX147" s="116"/>
      <c r="JY147" s="116"/>
      <c r="JZ147" s="116"/>
      <c r="KA147" s="116"/>
      <c r="KB147" s="116"/>
      <c r="KC147" s="116"/>
      <c r="KD147" s="116"/>
      <c r="KE147" s="116"/>
      <c r="KF147" s="116"/>
      <c r="KG147" s="116"/>
      <c r="KH147" s="116"/>
      <c r="KI147" s="116"/>
      <c r="KJ147" s="116"/>
      <c r="KK147" s="116"/>
      <c r="KL147" s="116"/>
      <c r="KM147" s="116"/>
      <c r="KN147" s="116"/>
      <c r="KO147" s="116"/>
      <c r="KP147" s="116"/>
      <c r="KQ147" s="116"/>
      <c r="KR147" s="116"/>
      <c r="KS147" s="116"/>
      <c r="KT147" s="116"/>
      <c r="KU147" s="116"/>
      <c r="KV147" s="116"/>
      <c r="KW147" s="116"/>
      <c r="KX147" s="116"/>
      <c r="KY147" s="116"/>
      <c r="KZ147" s="116"/>
      <c r="LA147" s="116"/>
      <c r="LB147" s="116"/>
      <c r="LC147" s="116"/>
      <c r="LD147" s="116"/>
      <c r="LE147" s="116"/>
      <c r="LF147" s="116"/>
      <c r="LG147" s="116"/>
      <c r="LH147" s="116"/>
      <c r="LI147" s="116"/>
      <c r="LJ147" s="116"/>
      <c r="LK147" s="116"/>
      <c r="LL147" s="116"/>
      <c r="LM147" s="116"/>
      <c r="LN147" s="116"/>
      <c r="LO147" s="116"/>
      <c r="LP147" s="116"/>
      <c r="LQ147" s="116"/>
      <c r="LR147" s="116"/>
      <c r="LS147" s="116"/>
      <c r="LT147" s="116"/>
      <c r="LU147" s="116"/>
      <c r="LV147" s="116"/>
      <c r="LW147" s="116"/>
      <c r="LX147" s="116"/>
      <c r="LY147" s="116"/>
      <c r="LZ147" s="116"/>
      <c r="MA147" s="116"/>
      <c r="MB147" s="116"/>
      <c r="MC147" s="116"/>
      <c r="MD147" s="116"/>
      <c r="ME147" s="116"/>
      <c r="MF147" s="116"/>
      <c r="MG147" s="116"/>
      <c r="MH147" s="116"/>
      <c r="MI147" s="116"/>
      <c r="MJ147" s="116"/>
      <c r="MK147" s="116"/>
      <c r="ML147" s="116"/>
      <c r="MM147" s="116"/>
      <c r="MN147" s="116"/>
      <c r="MO147" s="116"/>
      <c r="MP147" s="116"/>
      <c r="MQ147" s="116"/>
      <c r="MR147" s="116"/>
      <c r="MS147" s="116"/>
      <c r="MT147" s="116"/>
      <c r="MU147" s="116"/>
      <c r="MV147" s="116"/>
      <c r="MW147" s="116"/>
      <c r="MX147" s="116"/>
      <c r="MY147" s="116"/>
      <c r="MZ147" s="116"/>
      <c r="NA147" s="116"/>
      <c r="NB147" s="116"/>
      <c r="NC147" s="116"/>
      <c r="ND147" s="116"/>
      <c r="NE147" s="116"/>
      <c r="NF147" s="116"/>
      <c r="NG147" s="116"/>
      <c r="NH147" s="116"/>
      <c r="NI147" s="116"/>
      <c r="NJ147" s="116"/>
      <c r="NK147" s="116"/>
      <c r="NL147" s="116"/>
      <c r="NM147" s="116"/>
      <c r="NN147" s="116"/>
      <c r="NO147" s="116"/>
      <c r="NP147" s="116"/>
      <c r="NQ147" s="116"/>
      <c r="NR147" s="116"/>
      <c r="NS147" s="116"/>
      <c r="NT147" s="116"/>
      <c r="NU147" s="116"/>
      <c r="NV147" s="116"/>
      <c r="NW147" s="116"/>
      <c r="NX147" s="116"/>
      <c r="NY147" s="116"/>
      <c r="NZ147" s="116"/>
      <c r="OA147" s="116"/>
      <c r="OB147" s="116"/>
      <c r="OC147" s="116"/>
    </row>
    <row r="148" spans="1:393" s="117" customFormat="1">
      <c r="A148" s="111">
        <v>53730</v>
      </c>
      <c r="B148" s="112" t="s">
        <v>1380</v>
      </c>
      <c r="C148" s="113">
        <v>1243871.05</v>
      </c>
      <c r="D148" s="114">
        <v>6.3409000000000002E-4</v>
      </c>
      <c r="E148" s="114">
        <v>6.1852000000000001E-4</v>
      </c>
      <c r="F148" s="115">
        <v>6.2825000000000001E-4</v>
      </c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  <c r="Z148" s="116"/>
      <c r="AA148" s="116"/>
      <c r="AB148" s="116"/>
      <c r="AC148" s="116"/>
      <c r="AD148" s="116"/>
      <c r="AE148" s="116"/>
      <c r="AF148" s="116"/>
      <c r="AG148" s="116"/>
      <c r="AH148" s="116"/>
      <c r="AI148" s="116"/>
      <c r="AJ148" s="116"/>
      <c r="AK148" s="116"/>
      <c r="AL148" s="116"/>
      <c r="AM148" s="116"/>
      <c r="AN148" s="116"/>
      <c r="AO148" s="116"/>
      <c r="AP148" s="116"/>
      <c r="AQ148" s="116"/>
      <c r="AR148" s="116"/>
      <c r="AS148" s="116"/>
      <c r="AT148" s="116"/>
      <c r="AU148" s="116"/>
      <c r="AV148" s="116"/>
      <c r="AW148" s="116"/>
      <c r="AX148" s="116"/>
      <c r="AY148" s="116"/>
      <c r="AZ148" s="116"/>
      <c r="BA148" s="116"/>
      <c r="BB148" s="116"/>
      <c r="BC148" s="116"/>
      <c r="BD148" s="116"/>
      <c r="BE148" s="116"/>
      <c r="BF148" s="116"/>
      <c r="BG148" s="116"/>
      <c r="BH148" s="116"/>
      <c r="BI148" s="116"/>
      <c r="BJ148" s="116"/>
      <c r="BK148" s="116"/>
      <c r="BL148" s="116"/>
      <c r="BM148" s="116"/>
      <c r="BN148" s="116"/>
      <c r="BO148" s="116"/>
      <c r="BP148" s="116"/>
      <c r="BQ148" s="116"/>
      <c r="BR148" s="116"/>
      <c r="BS148" s="116"/>
      <c r="BT148" s="116"/>
      <c r="BU148" s="116"/>
      <c r="BV148" s="116"/>
      <c r="BW148" s="116"/>
      <c r="BX148" s="116"/>
      <c r="BY148" s="116"/>
      <c r="BZ148" s="116"/>
      <c r="CA148" s="116"/>
      <c r="CB148" s="116"/>
      <c r="CC148" s="116"/>
      <c r="CD148" s="116"/>
      <c r="CE148" s="116"/>
      <c r="CF148" s="116"/>
      <c r="CG148" s="116"/>
      <c r="CH148" s="116"/>
      <c r="CI148" s="116"/>
      <c r="CJ148" s="116"/>
      <c r="CK148" s="116"/>
      <c r="CL148" s="116"/>
      <c r="CM148" s="116"/>
      <c r="CN148" s="116"/>
      <c r="CO148" s="116"/>
      <c r="CP148" s="116"/>
      <c r="CQ148" s="116"/>
      <c r="CR148" s="116"/>
      <c r="CS148" s="116"/>
      <c r="CT148" s="116"/>
      <c r="CU148" s="116"/>
      <c r="CV148" s="116"/>
      <c r="CW148" s="116"/>
      <c r="CX148" s="116"/>
      <c r="CY148" s="116"/>
      <c r="CZ148" s="116"/>
      <c r="DA148" s="116"/>
      <c r="DB148" s="116"/>
      <c r="DC148" s="116"/>
      <c r="DD148" s="116"/>
      <c r="DE148" s="116"/>
      <c r="DF148" s="116"/>
      <c r="DG148" s="116"/>
      <c r="DH148" s="116"/>
      <c r="DI148" s="116"/>
      <c r="DJ148" s="116"/>
      <c r="DK148" s="116"/>
      <c r="DL148" s="116"/>
      <c r="DM148" s="116"/>
      <c r="DN148" s="116"/>
      <c r="DO148" s="116"/>
      <c r="DP148" s="116"/>
      <c r="DQ148" s="116"/>
      <c r="DR148" s="116"/>
      <c r="DS148" s="116"/>
      <c r="DT148" s="116"/>
      <c r="DU148" s="116"/>
      <c r="DV148" s="116"/>
      <c r="DW148" s="116"/>
      <c r="DX148" s="116"/>
      <c r="DY148" s="116"/>
      <c r="DZ148" s="116"/>
      <c r="EA148" s="116"/>
      <c r="EB148" s="116"/>
      <c r="EC148" s="116"/>
      <c r="ED148" s="116"/>
      <c r="EE148" s="116"/>
      <c r="EF148" s="116"/>
      <c r="EG148" s="116"/>
      <c r="EH148" s="116"/>
      <c r="EI148" s="116"/>
      <c r="EJ148" s="116"/>
      <c r="EK148" s="116"/>
      <c r="EL148" s="116"/>
      <c r="EM148" s="116"/>
      <c r="EN148" s="116"/>
      <c r="EO148" s="116"/>
      <c r="EP148" s="116"/>
      <c r="EQ148" s="116"/>
      <c r="ER148" s="116"/>
      <c r="ES148" s="116"/>
      <c r="ET148" s="116"/>
      <c r="EU148" s="116"/>
      <c r="EV148" s="116"/>
      <c r="EW148" s="116"/>
      <c r="EX148" s="116"/>
      <c r="EY148" s="116"/>
      <c r="EZ148" s="116"/>
      <c r="FA148" s="116"/>
      <c r="FB148" s="116"/>
      <c r="FC148" s="116"/>
      <c r="FD148" s="116"/>
      <c r="FE148" s="116"/>
      <c r="FF148" s="116"/>
      <c r="FG148" s="116"/>
      <c r="FH148" s="116"/>
      <c r="FI148" s="116"/>
      <c r="FJ148" s="116"/>
      <c r="FK148" s="116"/>
      <c r="FL148" s="116"/>
      <c r="FM148" s="116"/>
      <c r="FN148" s="116"/>
      <c r="FO148" s="116"/>
      <c r="FP148" s="116"/>
      <c r="FQ148" s="116"/>
      <c r="FR148" s="116"/>
      <c r="FS148" s="116"/>
      <c r="FT148" s="116"/>
      <c r="FU148" s="116"/>
      <c r="FV148" s="116"/>
      <c r="FW148" s="116"/>
      <c r="FX148" s="116"/>
      <c r="FY148" s="116"/>
      <c r="FZ148" s="116"/>
      <c r="GA148" s="116"/>
      <c r="GB148" s="116"/>
      <c r="GC148" s="116"/>
      <c r="GD148" s="116"/>
      <c r="GE148" s="116"/>
      <c r="GF148" s="116"/>
      <c r="GG148" s="116"/>
      <c r="GH148" s="116"/>
      <c r="GI148" s="116"/>
      <c r="GJ148" s="116"/>
      <c r="GK148" s="116"/>
      <c r="GL148" s="116"/>
      <c r="GM148" s="116"/>
      <c r="GN148" s="116"/>
      <c r="GO148" s="116"/>
      <c r="GP148" s="116"/>
      <c r="GQ148" s="116"/>
      <c r="GR148" s="116"/>
      <c r="GS148" s="116"/>
      <c r="GT148" s="116"/>
      <c r="GU148" s="116"/>
      <c r="GV148" s="116"/>
      <c r="GW148" s="116"/>
      <c r="GX148" s="116"/>
      <c r="GY148" s="116"/>
      <c r="GZ148" s="116"/>
      <c r="HA148" s="116"/>
      <c r="HB148" s="116"/>
      <c r="HC148" s="116"/>
      <c r="HD148" s="116"/>
      <c r="HE148" s="116"/>
      <c r="HF148" s="116"/>
      <c r="HG148" s="116"/>
      <c r="HH148" s="116"/>
      <c r="HI148" s="116"/>
      <c r="HJ148" s="116"/>
      <c r="HK148" s="116"/>
      <c r="HL148" s="116"/>
      <c r="HM148" s="116"/>
      <c r="HN148" s="116"/>
      <c r="HO148" s="116"/>
      <c r="HP148" s="116"/>
      <c r="HQ148" s="116"/>
      <c r="HR148" s="116"/>
      <c r="HS148" s="116"/>
      <c r="HT148" s="116"/>
      <c r="HU148" s="116"/>
      <c r="HV148" s="116"/>
      <c r="HW148" s="116"/>
      <c r="HX148" s="116"/>
      <c r="HY148" s="116"/>
      <c r="HZ148" s="116"/>
      <c r="IA148" s="116"/>
      <c r="IB148" s="116"/>
      <c r="IC148" s="116"/>
      <c r="ID148" s="116"/>
      <c r="IE148" s="116"/>
      <c r="IF148" s="116"/>
      <c r="IG148" s="116"/>
      <c r="IH148" s="116"/>
      <c r="II148" s="116"/>
      <c r="IJ148" s="116"/>
      <c r="IK148" s="116"/>
      <c r="IL148" s="116"/>
      <c r="IM148" s="116"/>
      <c r="IN148" s="116"/>
      <c r="IO148" s="116"/>
      <c r="IP148" s="116"/>
      <c r="IQ148" s="116"/>
      <c r="IR148" s="116"/>
      <c r="IS148" s="116"/>
      <c r="IT148" s="116"/>
      <c r="IU148" s="116"/>
      <c r="IV148" s="116"/>
      <c r="IW148" s="116"/>
      <c r="IX148" s="116"/>
      <c r="IY148" s="116"/>
      <c r="IZ148" s="116"/>
      <c r="JA148" s="116"/>
      <c r="JB148" s="116"/>
      <c r="JC148" s="116"/>
      <c r="JD148" s="116"/>
      <c r="JE148" s="116"/>
      <c r="JF148" s="116"/>
      <c r="JG148" s="116"/>
      <c r="JH148" s="116"/>
      <c r="JI148" s="116"/>
      <c r="JJ148" s="116"/>
      <c r="JK148" s="116"/>
      <c r="JL148" s="116"/>
      <c r="JM148" s="116"/>
      <c r="JN148" s="116"/>
      <c r="JO148" s="116"/>
      <c r="JP148" s="116"/>
      <c r="JQ148" s="116"/>
      <c r="JR148" s="116"/>
      <c r="JS148" s="116"/>
      <c r="JT148" s="116"/>
      <c r="JU148" s="116"/>
      <c r="JV148" s="116"/>
      <c r="JW148" s="116"/>
      <c r="JX148" s="116"/>
      <c r="JY148" s="116"/>
      <c r="JZ148" s="116"/>
      <c r="KA148" s="116"/>
      <c r="KB148" s="116"/>
      <c r="KC148" s="116"/>
      <c r="KD148" s="116"/>
      <c r="KE148" s="116"/>
      <c r="KF148" s="116"/>
      <c r="KG148" s="116"/>
      <c r="KH148" s="116"/>
      <c r="KI148" s="116"/>
      <c r="KJ148" s="116"/>
      <c r="KK148" s="116"/>
      <c r="KL148" s="116"/>
      <c r="KM148" s="116"/>
      <c r="KN148" s="116"/>
      <c r="KO148" s="116"/>
      <c r="KP148" s="116"/>
      <c r="KQ148" s="116"/>
      <c r="KR148" s="116"/>
      <c r="KS148" s="116"/>
      <c r="KT148" s="116"/>
      <c r="KU148" s="116"/>
      <c r="KV148" s="116"/>
      <c r="KW148" s="116"/>
      <c r="KX148" s="116"/>
      <c r="KY148" s="116"/>
      <c r="KZ148" s="116"/>
      <c r="LA148" s="116"/>
      <c r="LB148" s="116"/>
      <c r="LC148" s="116"/>
      <c r="LD148" s="116"/>
      <c r="LE148" s="116"/>
      <c r="LF148" s="116"/>
      <c r="LG148" s="116"/>
      <c r="LH148" s="116"/>
      <c r="LI148" s="116"/>
      <c r="LJ148" s="116"/>
      <c r="LK148" s="116"/>
      <c r="LL148" s="116"/>
      <c r="LM148" s="116"/>
      <c r="LN148" s="116"/>
      <c r="LO148" s="116"/>
      <c r="LP148" s="116"/>
      <c r="LQ148" s="116"/>
      <c r="LR148" s="116"/>
      <c r="LS148" s="116"/>
      <c r="LT148" s="116"/>
      <c r="LU148" s="116"/>
      <c r="LV148" s="116"/>
      <c r="LW148" s="116"/>
      <c r="LX148" s="116"/>
      <c r="LY148" s="116"/>
      <c r="LZ148" s="116"/>
      <c r="MA148" s="116"/>
      <c r="MB148" s="116"/>
      <c r="MC148" s="116"/>
      <c r="MD148" s="116"/>
      <c r="ME148" s="116"/>
      <c r="MF148" s="116"/>
      <c r="MG148" s="116"/>
      <c r="MH148" s="116"/>
      <c r="MI148" s="116"/>
      <c r="MJ148" s="116"/>
      <c r="MK148" s="116"/>
      <c r="ML148" s="116"/>
      <c r="MM148" s="116"/>
      <c r="MN148" s="116"/>
      <c r="MO148" s="116"/>
      <c r="MP148" s="116"/>
      <c r="MQ148" s="116"/>
      <c r="MR148" s="116"/>
      <c r="MS148" s="116"/>
      <c r="MT148" s="116"/>
      <c r="MU148" s="116"/>
      <c r="MV148" s="116"/>
      <c r="MW148" s="116"/>
      <c r="MX148" s="116"/>
      <c r="MY148" s="116"/>
      <c r="MZ148" s="116"/>
      <c r="NA148" s="116"/>
      <c r="NB148" s="116"/>
      <c r="NC148" s="116"/>
      <c r="ND148" s="116"/>
      <c r="NE148" s="116"/>
      <c r="NF148" s="116"/>
      <c r="NG148" s="116"/>
      <c r="NH148" s="116"/>
      <c r="NI148" s="116"/>
      <c r="NJ148" s="116"/>
      <c r="NK148" s="116"/>
      <c r="NL148" s="116"/>
      <c r="NM148" s="116"/>
      <c r="NN148" s="116"/>
      <c r="NO148" s="116"/>
      <c r="NP148" s="116"/>
      <c r="NQ148" s="116"/>
      <c r="NR148" s="116"/>
      <c r="NS148" s="116"/>
      <c r="NT148" s="116"/>
      <c r="NU148" s="116"/>
      <c r="NV148" s="116"/>
      <c r="NW148" s="116"/>
      <c r="NX148" s="116"/>
      <c r="NY148" s="116"/>
      <c r="NZ148" s="116"/>
      <c r="OA148" s="116"/>
      <c r="OB148" s="116"/>
      <c r="OC148" s="116"/>
    </row>
    <row r="149" spans="1:393" s="117" customFormat="1">
      <c r="A149" s="111">
        <v>53736</v>
      </c>
      <c r="B149" s="112" t="s">
        <v>1381</v>
      </c>
      <c r="C149" s="113">
        <v>302448844.74000001</v>
      </c>
      <c r="D149" s="114">
        <v>0.15418081</v>
      </c>
      <c r="E149" s="114">
        <v>0.15039387000000001</v>
      </c>
      <c r="F149" s="115">
        <v>0.15276070999999999</v>
      </c>
      <c r="G149" s="116"/>
      <c r="H149" s="116"/>
      <c r="I149" s="116"/>
      <c r="J149" s="116"/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  <c r="AA149" s="116"/>
      <c r="AB149" s="116"/>
      <c r="AC149" s="116"/>
      <c r="AD149" s="116"/>
      <c r="AE149" s="116"/>
      <c r="AF149" s="116"/>
      <c r="AG149" s="116"/>
      <c r="AH149" s="116"/>
      <c r="AI149" s="116"/>
      <c r="AJ149" s="116"/>
      <c r="AK149" s="116"/>
      <c r="AL149" s="116"/>
      <c r="AM149" s="116"/>
      <c r="AN149" s="116"/>
      <c r="AO149" s="116"/>
      <c r="AP149" s="116"/>
      <c r="AQ149" s="116"/>
      <c r="AR149" s="116"/>
      <c r="AS149" s="116"/>
      <c r="AT149" s="116"/>
      <c r="AU149" s="116"/>
      <c r="AV149" s="116"/>
      <c r="AW149" s="116"/>
      <c r="AX149" s="116"/>
      <c r="AY149" s="116"/>
      <c r="AZ149" s="116"/>
      <c r="BA149" s="116"/>
      <c r="BB149" s="116"/>
      <c r="BC149" s="116"/>
      <c r="BD149" s="116"/>
      <c r="BE149" s="116"/>
      <c r="BF149" s="116"/>
      <c r="BG149" s="116"/>
      <c r="BH149" s="116"/>
      <c r="BI149" s="116"/>
      <c r="BJ149" s="116"/>
      <c r="BK149" s="116"/>
      <c r="BL149" s="116"/>
      <c r="BM149" s="116"/>
      <c r="BN149" s="116"/>
      <c r="BO149" s="116"/>
      <c r="BP149" s="116"/>
      <c r="BQ149" s="116"/>
      <c r="BR149" s="116"/>
      <c r="BS149" s="116"/>
      <c r="BT149" s="116"/>
      <c r="BU149" s="116"/>
      <c r="BV149" s="116"/>
      <c r="BW149" s="116"/>
      <c r="BX149" s="116"/>
      <c r="BY149" s="116"/>
      <c r="BZ149" s="116"/>
      <c r="CA149" s="116"/>
      <c r="CB149" s="116"/>
      <c r="CC149" s="116"/>
      <c r="CD149" s="116"/>
      <c r="CE149" s="116"/>
      <c r="CF149" s="116"/>
      <c r="CG149" s="116"/>
      <c r="CH149" s="116"/>
      <c r="CI149" s="116"/>
      <c r="CJ149" s="116"/>
      <c r="CK149" s="116"/>
      <c r="CL149" s="116"/>
      <c r="CM149" s="116"/>
      <c r="CN149" s="116"/>
      <c r="CO149" s="116"/>
      <c r="CP149" s="116"/>
      <c r="CQ149" s="116"/>
      <c r="CR149" s="116"/>
      <c r="CS149" s="116"/>
      <c r="CT149" s="116"/>
      <c r="CU149" s="116"/>
      <c r="CV149" s="116"/>
      <c r="CW149" s="116"/>
      <c r="CX149" s="116"/>
      <c r="CY149" s="116"/>
      <c r="CZ149" s="116"/>
      <c r="DA149" s="116"/>
      <c r="DB149" s="116"/>
      <c r="DC149" s="116"/>
      <c r="DD149" s="116"/>
      <c r="DE149" s="116"/>
      <c r="DF149" s="116"/>
      <c r="DG149" s="116"/>
      <c r="DH149" s="116"/>
      <c r="DI149" s="116"/>
      <c r="DJ149" s="116"/>
      <c r="DK149" s="116"/>
      <c r="DL149" s="116"/>
      <c r="DM149" s="116"/>
      <c r="DN149" s="116"/>
      <c r="DO149" s="116"/>
      <c r="DP149" s="116"/>
      <c r="DQ149" s="116"/>
      <c r="DR149" s="116"/>
      <c r="DS149" s="116"/>
      <c r="DT149" s="116"/>
      <c r="DU149" s="116"/>
      <c r="DV149" s="116"/>
      <c r="DW149" s="116"/>
      <c r="DX149" s="116"/>
      <c r="DY149" s="116"/>
      <c r="DZ149" s="116"/>
      <c r="EA149" s="116"/>
      <c r="EB149" s="116"/>
      <c r="EC149" s="116"/>
      <c r="ED149" s="116"/>
      <c r="EE149" s="116"/>
      <c r="EF149" s="116"/>
      <c r="EG149" s="116"/>
      <c r="EH149" s="116"/>
      <c r="EI149" s="116"/>
      <c r="EJ149" s="116"/>
      <c r="EK149" s="116"/>
      <c r="EL149" s="116"/>
      <c r="EM149" s="116"/>
      <c r="EN149" s="116"/>
      <c r="EO149" s="116"/>
      <c r="EP149" s="116"/>
      <c r="EQ149" s="116"/>
      <c r="ER149" s="116"/>
      <c r="ES149" s="116"/>
      <c r="ET149" s="116"/>
      <c r="EU149" s="116"/>
      <c r="EV149" s="116"/>
      <c r="EW149" s="116"/>
      <c r="EX149" s="116"/>
      <c r="EY149" s="116"/>
      <c r="EZ149" s="116"/>
      <c r="FA149" s="116"/>
      <c r="FB149" s="116"/>
      <c r="FC149" s="116"/>
      <c r="FD149" s="116"/>
      <c r="FE149" s="116"/>
      <c r="FF149" s="116"/>
      <c r="FG149" s="116"/>
      <c r="FH149" s="116"/>
      <c r="FI149" s="116"/>
      <c r="FJ149" s="116"/>
      <c r="FK149" s="116"/>
      <c r="FL149" s="116"/>
      <c r="FM149" s="116"/>
      <c r="FN149" s="116"/>
      <c r="FO149" s="116"/>
      <c r="FP149" s="116"/>
      <c r="FQ149" s="116"/>
      <c r="FR149" s="116"/>
      <c r="FS149" s="116"/>
      <c r="FT149" s="116"/>
      <c r="FU149" s="116"/>
      <c r="FV149" s="116"/>
      <c r="FW149" s="116"/>
      <c r="FX149" s="116"/>
      <c r="FY149" s="116"/>
      <c r="FZ149" s="116"/>
      <c r="GA149" s="116"/>
      <c r="GB149" s="116"/>
      <c r="GC149" s="116"/>
      <c r="GD149" s="116"/>
      <c r="GE149" s="116"/>
      <c r="GF149" s="116"/>
      <c r="GG149" s="116"/>
      <c r="GH149" s="116"/>
      <c r="GI149" s="116"/>
      <c r="GJ149" s="116"/>
      <c r="GK149" s="116"/>
      <c r="GL149" s="116"/>
      <c r="GM149" s="116"/>
      <c r="GN149" s="116"/>
      <c r="GO149" s="116"/>
      <c r="GP149" s="116"/>
      <c r="GQ149" s="116"/>
      <c r="GR149" s="116"/>
      <c r="GS149" s="116"/>
      <c r="GT149" s="116"/>
      <c r="GU149" s="116"/>
      <c r="GV149" s="116"/>
      <c r="GW149" s="116"/>
      <c r="GX149" s="116"/>
      <c r="GY149" s="116"/>
      <c r="GZ149" s="116"/>
      <c r="HA149" s="116"/>
      <c r="HB149" s="116"/>
      <c r="HC149" s="116"/>
      <c r="HD149" s="116"/>
      <c r="HE149" s="116"/>
      <c r="HF149" s="116"/>
      <c r="HG149" s="116"/>
      <c r="HH149" s="116"/>
      <c r="HI149" s="116"/>
      <c r="HJ149" s="116"/>
      <c r="HK149" s="116"/>
      <c r="HL149" s="116"/>
      <c r="HM149" s="116"/>
      <c r="HN149" s="116"/>
      <c r="HO149" s="116"/>
      <c r="HP149" s="116"/>
      <c r="HQ149" s="116"/>
      <c r="HR149" s="116"/>
      <c r="HS149" s="116"/>
      <c r="HT149" s="116"/>
      <c r="HU149" s="116"/>
      <c r="HV149" s="116"/>
      <c r="HW149" s="116"/>
      <c r="HX149" s="116"/>
      <c r="HY149" s="116"/>
      <c r="HZ149" s="116"/>
      <c r="IA149" s="116"/>
      <c r="IB149" s="116"/>
      <c r="IC149" s="116"/>
      <c r="ID149" s="116"/>
      <c r="IE149" s="116"/>
      <c r="IF149" s="116"/>
      <c r="IG149" s="116"/>
      <c r="IH149" s="116"/>
      <c r="II149" s="116"/>
      <c r="IJ149" s="116"/>
      <c r="IK149" s="116"/>
      <c r="IL149" s="116"/>
      <c r="IM149" s="116"/>
      <c r="IN149" s="116"/>
      <c r="IO149" s="116"/>
      <c r="IP149" s="116"/>
      <c r="IQ149" s="116"/>
      <c r="IR149" s="116"/>
      <c r="IS149" s="116"/>
      <c r="IT149" s="116"/>
      <c r="IU149" s="116"/>
      <c r="IV149" s="116"/>
      <c r="IW149" s="116"/>
      <c r="IX149" s="116"/>
      <c r="IY149" s="116"/>
      <c r="IZ149" s="116"/>
      <c r="JA149" s="116"/>
      <c r="JB149" s="116"/>
      <c r="JC149" s="116"/>
      <c r="JD149" s="116"/>
      <c r="JE149" s="116"/>
      <c r="JF149" s="116"/>
      <c r="JG149" s="116"/>
      <c r="JH149" s="116"/>
      <c r="JI149" s="116"/>
      <c r="JJ149" s="116"/>
      <c r="JK149" s="116"/>
      <c r="JL149" s="116"/>
      <c r="JM149" s="116"/>
      <c r="JN149" s="116"/>
      <c r="JO149" s="116"/>
      <c r="JP149" s="116"/>
      <c r="JQ149" s="116"/>
      <c r="JR149" s="116"/>
      <c r="JS149" s="116"/>
      <c r="JT149" s="116"/>
      <c r="JU149" s="116"/>
      <c r="JV149" s="116"/>
      <c r="JW149" s="116"/>
      <c r="JX149" s="116"/>
      <c r="JY149" s="116"/>
      <c r="JZ149" s="116"/>
      <c r="KA149" s="116"/>
      <c r="KB149" s="116"/>
      <c r="KC149" s="116"/>
      <c r="KD149" s="116"/>
      <c r="KE149" s="116"/>
      <c r="KF149" s="116"/>
      <c r="KG149" s="116"/>
      <c r="KH149" s="116"/>
      <c r="KI149" s="116"/>
      <c r="KJ149" s="116"/>
      <c r="KK149" s="116"/>
      <c r="KL149" s="116"/>
      <c r="KM149" s="116"/>
      <c r="KN149" s="116"/>
      <c r="KO149" s="116"/>
      <c r="KP149" s="116"/>
      <c r="KQ149" s="116"/>
      <c r="KR149" s="116"/>
      <c r="KS149" s="116"/>
      <c r="KT149" s="116"/>
      <c r="KU149" s="116"/>
      <c r="KV149" s="116"/>
      <c r="KW149" s="116"/>
      <c r="KX149" s="116"/>
      <c r="KY149" s="116"/>
      <c r="KZ149" s="116"/>
      <c r="LA149" s="116"/>
      <c r="LB149" s="116"/>
      <c r="LC149" s="116"/>
      <c r="LD149" s="116"/>
      <c r="LE149" s="116"/>
      <c r="LF149" s="116"/>
      <c r="LG149" s="116"/>
      <c r="LH149" s="116"/>
      <c r="LI149" s="116"/>
      <c r="LJ149" s="116"/>
      <c r="LK149" s="116"/>
      <c r="LL149" s="116"/>
      <c r="LM149" s="116"/>
      <c r="LN149" s="116"/>
      <c r="LO149" s="116"/>
      <c r="LP149" s="116"/>
      <c r="LQ149" s="116"/>
      <c r="LR149" s="116"/>
      <c r="LS149" s="116"/>
      <c r="LT149" s="116"/>
      <c r="LU149" s="116"/>
      <c r="LV149" s="116"/>
      <c r="LW149" s="116"/>
      <c r="LX149" s="116"/>
      <c r="LY149" s="116"/>
      <c r="LZ149" s="116"/>
      <c r="MA149" s="116"/>
      <c r="MB149" s="116"/>
      <c r="MC149" s="116"/>
      <c r="MD149" s="116"/>
      <c r="ME149" s="116"/>
      <c r="MF149" s="116"/>
      <c r="MG149" s="116"/>
      <c r="MH149" s="116"/>
      <c r="MI149" s="116"/>
      <c r="MJ149" s="116"/>
      <c r="MK149" s="116"/>
      <c r="ML149" s="116"/>
      <c r="MM149" s="116"/>
      <c r="MN149" s="116"/>
      <c r="MO149" s="116"/>
      <c r="MP149" s="116"/>
      <c r="MQ149" s="116"/>
      <c r="MR149" s="116"/>
      <c r="MS149" s="116"/>
      <c r="MT149" s="116"/>
      <c r="MU149" s="116"/>
      <c r="MV149" s="116"/>
      <c r="MW149" s="116"/>
      <c r="MX149" s="116"/>
      <c r="MY149" s="116"/>
      <c r="MZ149" s="116"/>
      <c r="NA149" s="116"/>
      <c r="NB149" s="116"/>
      <c r="NC149" s="116"/>
      <c r="ND149" s="116"/>
      <c r="NE149" s="116"/>
      <c r="NF149" s="116"/>
      <c r="NG149" s="116"/>
      <c r="NH149" s="116"/>
      <c r="NI149" s="116"/>
      <c r="NJ149" s="116"/>
      <c r="NK149" s="116"/>
      <c r="NL149" s="116"/>
      <c r="NM149" s="116"/>
      <c r="NN149" s="116"/>
      <c r="NO149" s="116"/>
      <c r="NP149" s="116"/>
      <c r="NQ149" s="116"/>
      <c r="NR149" s="116"/>
      <c r="NS149" s="116"/>
      <c r="NT149" s="116"/>
      <c r="NU149" s="116"/>
      <c r="NV149" s="116"/>
      <c r="NW149" s="116"/>
      <c r="NX149" s="116"/>
      <c r="NY149" s="116"/>
      <c r="NZ149" s="116"/>
      <c r="OA149" s="116"/>
      <c r="OB149" s="116"/>
      <c r="OC149" s="116"/>
    </row>
    <row r="150" spans="1:393" s="117" customFormat="1">
      <c r="A150" s="111">
        <v>53739</v>
      </c>
      <c r="B150" s="112" t="s">
        <v>2623</v>
      </c>
      <c r="C150" s="113">
        <v>0</v>
      </c>
      <c r="D150" s="114">
        <v>0</v>
      </c>
      <c r="E150" s="114">
        <v>0</v>
      </c>
      <c r="F150" s="115">
        <v>0</v>
      </c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  <c r="Y150" s="116"/>
      <c r="Z150" s="116"/>
      <c r="AA150" s="116"/>
      <c r="AB150" s="116"/>
      <c r="AC150" s="116"/>
      <c r="AD150" s="116"/>
      <c r="AE150" s="116"/>
      <c r="AF150" s="116"/>
      <c r="AG150" s="116"/>
      <c r="AH150" s="116"/>
      <c r="AI150" s="116"/>
      <c r="AJ150" s="116"/>
      <c r="AK150" s="116"/>
      <c r="AL150" s="116"/>
      <c r="AM150" s="116"/>
      <c r="AN150" s="116"/>
      <c r="AO150" s="116"/>
      <c r="AP150" s="116"/>
      <c r="AQ150" s="116"/>
      <c r="AR150" s="116"/>
      <c r="AS150" s="116"/>
      <c r="AT150" s="116"/>
      <c r="AU150" s="116"/>
      <c r="AV150" s="116"/>
      <c r="AW150" s="116"/>
      <c r="AX150" s="116"/>
      <c r="AY150" s="116"/>
      <c r="AZ150" s="116"/>
      <c r="BA150" s="116"/>
      <c r="BB150" s="116"/>
      <c r="BC150" s="116"/>
      <c r="BD150" s="116"/>
      <c r="BE150" s="116"/>
      <c r="BF150" s="116"/>
      <c r="BG150" s="116"/>
      <c r="BH150" s="116"/>
      <c r="BI150" s="116"/>
      <c r="BJ150" s="116"/>
      <c r="BK150" s="116"/>
      <c r="BL150" s="116"/>
      <c r="BM150" s="116"/>
      <c r="BN150" s="116"/>
      <c r="BO150" s="116"/>
      <c r="BP150" s="116"/>
      <c r="BQ150" s="116"/>
      <c r="BR150" s="116"/>
      <c r="BS150" s="116"/>
      <c r="BT150" s="116"/>
      <c r="BU150" s="116"/>
      <c r="BV150" s="116"/>
      <c r="BW150" s="116"/>
      <c r="BX150" s="116"/>
      <c r="BY150" s="116"/>
      <c r="BZ150" s="116"/>
      <c r="CA150" s="116"/>
      <c r="CB150" s="116"/>
      <c r="CC150" s="116"/>
      <c r="CD150" s="116"/>
      <c r="CE150" s="116"/>
      <c r="CF150" s="116"/>
      <c r="CG150" s="116"/>
      <c r="CH150" s="116"/>
      <c r="CI150" s="116"/>
      <c r="CJ150" s="116"/>
      <c r="CK150" s="116"/>
      <c r="CL150" s="116"/>
      <c r="CM150" s="116"/>
      <c r="CN150" s="116"/>
      <c r="CO150" s="116"/>
      <c r="CP150" s="116"/>
      <c r="CQ150" s="116"/>
      <c r="CR150" s="116"/>
      <c r="CS150" s="116"/>
      <c r="CT150" s="116"/>
      <c r="CU150" s="116"/>
      <c r="CV150" s="116"/>
      <c r="CW150" s="116"/>
      <c r="CX150" s="116"/>
      <c r="CY150" s="116"/>
      <c r="CZ150" s="116"/>
      <c r="DA150" s="116"/>
      <c r="DB150" s="116"/>
      <c r="DC150" s="116"/>
      <c r="DD150" s="116"/>
      <c r="DE150" s="116"/>
      <c r="DF150" s="116"/>
      <c r="DG150" s="116"/>
      <c r="DH150" s="116"/>
      <c r="DI150" s="116"/>
      <c r="DJ150" s="116"/>
      <c r="DK150" s="116"/>
      <c r="DL150" s="116"/>
      <c r="DM150" s="116"/>
      <c r="DN150" s="116"/>
      <c r="DO150" s="116"/>
      <c r="DP150" s="116"/>
      <c r="DQ150" s="116"/>
      <c r="DR150" s="116"/>
      <c r="DS150" s="116"/>
      <c r="DT150" s="116"/>
      <c r="DU150" s="116"/>
      <c r="DV150" s="116"/>
      <c r="DW150" s="116"/>
      <c r="DX150" s="116"/>
      <c r="DY150" s="116"/>
      <c r="DZ150" s="116"/>
      <c r="EA150" s="116"/>
      <c r="EB150" s="116"/>
      <c r="EC150" s="116"/>
      <c r="ED150" s="116"/>
      <c r="EE150" s="116"/>
      <c r="EF150" s="116"/>
      <c r="EG150" s="116"/>
      <c r="EH150" s="116"/>
      <c r="EI150" s="116"/>
      <c r="EJ150" s="116"/>
      <c r="EK150" s="116"/>
      <c r="EL150" s="116"/>
      <c r="EM150" s="116"/>
      <c r="EN150" s="116"/>
      <c r="EO150" s="116"/>
      <c r="EP150" s="116"/>
      <c r="EQ150" s="116"/>
      <c r="ER150" s="116"/>
      <c r="ES150" s="116"/>
      <c r="ET150" s="116"/>
      <c r="EU150" s="116"/>
      <c r="EV150" s="116"/>
      <c r="EW150" s="116"/>
      <c r="EX150" s="116"/>
      <c r="EY150" s="116"/>
      <c r="EZ150" s="116"/>
      <c r="FA150" s="116"/>
      <c r="FB150" s="116"/>
      <c r="FC150" s="116"/>
      <c r="FD150" s="116"/>
      <c r="FE150" s="116"/>
      <c r="FF150" s="116"/>
      <c r="FG150" s="116"/>
      <c r="FH150" s="116"/>
      <c r="FI150" s="116"/>
      <c r="FJ150" s="116"/>
      <c r="FK150" s="116"/>
      <c r="FL150" s="116"/>
      <c r="FM150" s="116"/>
      <c r="FN150" s="116"/>
      <c r="FO150" s="116"/>
      <c r="FP150" s="116"/>
      <c r="FQ150" s="116"/>
      <c r="FR150" s="116"/>
      <c r="FS150" s="116"/>
      <c r="FT150" s="116"/>
      <c r="FU150" s="116"/>
      <c r="FV150" s="116"/>
      <c r="FW150" s="116"/>
      <c r="FX150" s="116"/>
      <c r="FY150" s="116"/>
      <c r="FZ150" s="116"/>
      <c r="GA150" s="116"/>
      <c r="GB150" s="116"/>
      <c r="GC150" s="116"/>
      <c r="GD150" s="116"/>
      <c r="GE150" s="116"/>
      <c r="GF150" s="116"/>
      <c r="GG150" s="116"/>
      <c r="GH150" s="116"/>
      <c r="GI150" s="116"/>
      <c r="GJ150" s="116"/>
      <c r="GK150" s="116"/>
      <c r="GL150" s="116"/>
      <c r="GM150" s="116"/>
      <c r="GN150" s="116"/>
      <c r="GO150" s="116"/>
      <c r="GP150" s="116"/>
      <c r="GQ150" s="116"/>
      <c r="GR150" s="116"/>
      <c r="GS150" s="116"/>
      <c r="GT150" s="116"/>
      <c r="GU150" s="116"/>
      <c r="GV150" s="116"/>
      <c r="GW150" s="116"/>
      <c r="GX150" s="116"/>
      <c r="GY150" s="116"/>
      <c r="GZ150" s="116"/>
      <c r="HA150" s="116"/>
      <c r="HB150" s="116"/>
      <c r="HC150" s="116"/>
      <c r="HD150" s="116"/>
      <c r="HE150" s="116"/>
      <c r="HF150" s="116"/>
      <c r="HG150" s="116"/>
      <c r="HH150" s="116"/>
      <c r="HI150" s="116"/>
      <c r="HJ150" s="116"/>
      <c r="HK150" s="116"/>
      <c r="HL150" s="116"/>
      <c r="HM150" s="116"/>
      <c r="HN150" s="116"/>
      <c r="HO150" s="116"/>
      <c r="HP150" s="116"/>
      <c r="HQ150" s="116"/>
      <c r="HR150" s="116"/>
      <c r="HS150" s="116"/>
      <c r="HT150" s="116"/>
      <c r="HU150" s="116"/>
      <c r="HV150" s="116"/>
      <c r="HW150" s="116"/>
      <c r="HX150" s="116"/>
      <c r="HY150" s="116"/>
      <c r="HZ150" s="116"/>
      <c r="IA150" s="116"/>
      <c r="IB150" s="116"/>
      <c r="IC150" s="116"/>
      <c r="ID150" s="116"/>
      <c r="IE150" s="116"/>
      <c r="IF150" s="116"/>
      <c r="IG150" s="116"/>
      <c r="IH150" s="116"/>
      <c r="II150" s="116"/>
      <c r="IJ150" s="116"/>
      <c r="IK150" s="116"/>
      <c r="IL150" s="116"/>
      <c r="IM150" s="116"/>
      <c r="IN150" s="116"/>
      <c r="IO150" s="116"/>
      <c r="IP150" s="116"/>
      <c r="IQ150" s="116"/>
      <c r="IR150" s="116"/>
      <c r="IS150" s="116"/>
      <c r="IT150" s="116"/>
      <c r="IU150" s="116"/>
      <c r="IV150" s="116"/>
      <c r="IW150" s="116"/>
      <c r="IX150" s="116"/>
      <c r="IY150" s="116"/>
      <c r="IZ150" s="116"/>
      <c r="JA150" s="116"/>
      <c r="JB150" s="116"/>
      <c r="JC150" s="116"/>
      <c r="JD150" s="116"/>
      <c r="JE150" s="116"/>
      <c r="JF150" s="116"/>
      <c r="JG150" s="116"/>
      <c r="JH150" s="116"/>
      <c r="JI150" s="116"/>
      <c r="JJ150" s="116"/>
      <c r="JK150" s="116"/>
      <c r="JL150" s="116"/>
      <c r="JM150" s="116"/>
      <c r="JN150" s="116"/>
      <c r="JO150" s="116"/>
      <c r="JP150" s="116"/>
      <c r="JQ150" s="116"/>
      <c r="JR150" s="116"/>
      <c r="JS150" s="116"/>
      <c r="JT150" s="116"/>
      <c r="JU150" s="116"/>
      <c r="JV150" s="116"/>
      <c r="JW150" s="116"/>
      <c r="JX150" s="116"/>
      <c r="JY150" s="116"/>
      <c r="JZ150" s="116"/>
      <c r="KA150" s="116"/>
      <c r="KB150" s="116"/>
      <c r="KC150" s="116"/>
      <c r="KD150" s="116"/>
      <c r="KE150" s="116"/>
      <c r="KF150" s="116"/>
      <c r="KG150" s="116"/>
      <c r="KH150" s="116"/>
      <c r="KI150" s="116"/>
      <c r="KJ150" s="116"/>
      <c r="KK150" s="116"/>
      <c r="KL150" s="116"/>
      <c r="KM150" s="116"/>
      <c r="KN150" s="116"/>
      <c r="KO150" s="116"/>
      <c r="KP150" s="116"/>
      <c r="KQ150" s="116"/>
      <c r="KR150" s="116"/>
      <c r="KS150" s="116"/>
      <c r="KT150" s="116"/>
      <c r="KU150" s="116"/>
      <c r="KV150" s="116"/>
      <c r="KW150" s="116"/>
      <c r="KX150" s="116"/>
      <c r="KY150" s="116"/>
      <c r="KZ150" s="116"/>
      <c r="LA150" s="116"/>
      <c r="LB150" s="116"/>
      <c r="LC150" s="116"/>
      <c r="LD150" s="116"/>
      <c r="LE150" s="116"/>
      <c r="LF150" s="116"/>
      <c r="LG150" s="116"/>
      <c r="LH150" s="116"/>
      <c r="LI150" s="116"/>
      <c r="LJ150" s="116"/>
      <c r="LK150" s="116"/>
      <c r="LL150" s="116"/>
      <c r="LM150" s="116"/>
      <c r="LN150" s="116"/>
      <c r="LO150" s="116"/>
      <c r="LP150" s="116"/>
      <c r="LQ150" s="116"/>
      <c r="LR150" s="116"/>
      <c r="LS150" s="116"/>
      <c r="LT150" s="116"/>
      <c r="LU150" s="116"/>
      <c r="LV150" s="116"/>
      <c r="LW150" s="116"/>
      <c r="LX150" s="116"/>
      <c r="LY150" s="116"/>
      <c r="LZ150" s="116"/>
      <c r="MA150" s="116"/>
      <c r="MB150" s="116"/>
      <c r="MC150" s="116"/>
      <c r="MD150" s="116"/>
      <c r="ME150" s="116"/>
      <c r="MF150" s="116"/>
      <c r="MG150" s="116"/>
      <c r="MH150" s="116"/>
      <c r="MI150" s="116"/>
      <c r="MJ150" s="116"/>
      <c r="MK150" s="116"/>
      <c r="ML150" s="116"/>
      <c r="MM150" s="116"/>
      <c r="MN150" s="116"/>
      <c r="MO150" s="116"/>
      <c r="MP150" s="116"/>
      <c r="MQ150" s="116"/>
      <c r="MR150" s="116"/>
      <c r="MS150" s="116"/>
      <c r="MT150" s="116"/>
      <c r="MU150" s="116"/>
      <c r="MV150" s="116"/>
      <c r="MW150" s="116"/>
      <c r="MX150" s="116"/>
      <c r="MY150" s="116"/>
      <c r="MZ150" s="116"/>
      <c r="NA150" s="116"/>
      <c r="NB150" s="116"/>
      <c r="NC150" s="116"/>
      <c r="ND150" s="116"/>
      <c r="NE150" s="116"/>
      <c r="NF150" s="116"/>
      <c r="NG150" s="116"/>
      <c r="NH150" s="116"/>
      <c r="NI150" s="116"/>
      <c r="NJ150" s="116"/>
      <c r="NK150" s="116"/>
      <c r="NL150" s="116"/>
      <c r="NM150" s="116"/>
      <c r="NN150" s="116"/>
      <c r="NO150" s="116"/>
      <c r="NP150" s="116"/>
      <c r="NQ150" s="116"/>
      <c r="NR150" s="116"/>
      <c r="NS150" s="116"/>
      <c r="NT150" s="116"/>
      <c r="NU150" s="116"/>
      <c r="NV150" s="116"/>
      <c r="NW150" s="116"/>
      <c r="NX150" s="116"/>
      <c r="NY150" s="116"/>
      <c r="NZ150" s="116"/>
      <c r="OA150" s="116"/>
      <c r="OB150" s="116"/>
      <c r="OC150" s="116"/>
    </row>
    <row r="151" spans="1:393" s="117" customFormat="1">
      <c r="A151" s="111">
        <v>53746</v>
      </c>
      <c r="B151" s="112" t="s">
        <v>1382</v>
      </c>
      <c r="C151" s="113">
        <v>14721457.41</v>
      </c>
      <c r="D151" s="114">
        <v>7.50463E-3</v>
      </c>
      <c r="E151" s="114">
        <v>7.3203000000000001E-3</v>
      </c>
      <c r="F151" s="115">
        <v>7.4355100000000002E-3</v>
      </c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  <c r="Z151" s="116"/>
      <c r="AA151" s="116"/>
      <c r="AB151" s="116"/>
      <c r="AC151" s="116"/>
      <c r="AD151" s="116"/>
      <c r="AE151" s="116"/>
      <c r="AF151" s="116"/>
      <c r="AG151" s="116"/>
      <c r="AH151" s="116"/>
      <c r="AI151" s="116"/>
      <c r="AJ151" s="116"/>
      <c r="AK151" s="116"/>
      <c r="AL151" s="116"/>
      <c r="AM151" s="116"/>
      <c r="AN151" s="116"/>
      <c r="AO151" s="116"/>
      <c r="AP151" s="116"/>
      <c r="AQ151" s="116"/>
      <c r="AR151" s="116"/>
      <c r="AS151" s="116"/>
      <c r="AT151" s="116"/>
      <c r="AU151" s="116"/>
      <c r="AV151" s="116"/>
      <c r="AW151" s="116"/>
      <c r="AX151" s="116"/>
      <c r="AY151" s="116"/>
      <c r="AZ151" s="116"/>
      <c r="BA151" s="116"/>
      <c r="BB151" s="116"/>
      <c r="BC151" s="116"/>
      <c r="BD151" s="116"/>
      <c r="BE151" s="116"/>
      <c r="BF151" s="116"/>
      <c r="BG151" s="116"/>
      <c r="BH151" s="116"/>
      <c r="BI151" s="116"/>
      <c r="BJ151" s="116"/>
      <c r="BK151" s="116"/>
      <c r="BL151" s="116"/>
      <c r="BM151" s="116"/>
      <c r="BN151" s="116"/>
      <c r="BO151" s="116"/>
      <c r="BP151" s="116"/>
      <c r="BQ151" s="116"/>
      <c r="BR151" s="116"/>
      <c r="BS151" s="116"/>
      <c r="BT151" s="116"/>
      <c r="BU151" s="116"/>
      <c r="BV151" s="116"/>
      <c r="BW151" s="116"/>
      <c r="BX151" s="116"/>
      <c r="BY151" s="116"/>
      <c r="BZ151" s="116"/>
      <c r="CA151" s="116"/>
      <c r="CB151" s="116"/>
      <c r="CC151" s="116"/>
      <c r="CD151" s="116"/>
      <c r="CE151" s="116"/>
      <c r="CF151" s="116"/>
      <c r="CG151" s="116"/>
      <c r="CH151" s="116"/>
      <c r="CI151" s="116"/>
      <c r="CJ151" s="116"/>
      <c r="CK151" s="116"/>
      <c r="CL151" s="116"/>
      <c r="CM151" s="116"/>
      <c r="CN151" s="116"/>
      <c r="CO151" s="116"/>
      <c r="CP151" s="116"/>
      <c r="CQ151" s="116"/>
      <c r="CR151" s="116"/>
      <c r="CS151" s="116"/>
      <c r="CT151" s="116"/>
      <c r="CU151" s="116"/>
      <c r="CV151" s="116"/>
      <c r="CW151" s="116"/>
      <c r="CX151" s="116"/>
      <c r="CY151" s="116"/>
      <c r="CZ151" s="116"/>
      <c r="DA151" s="116"/>
      <c r="DB151" s="116"/>
      <c r="DC151" s="116"/>
      <c r="DD151" s="116"/>
      <c r="DE151" s="116"/>
      <c r="DF151" s="116"/>
      <c r="DG151" s="116"/>
      <c r="DH151" s="116"/>
      <c r="DI151" s="116"/>
      <c r="DJ151" s="116"/>
      <c r="DK151" s="116"/>
      <c r="DL151" s="116"/>
      <c r="DM151" s="116"/>
      <c r="DN151" s="116"/>
      <c r="DO151" s="116"/>
      <c r="DP151" s="116"/>
      <c r="DQ151" s="116"/>
      <c r="DR151" s="116"/>
      <c r="DS151" s="116"/>
      <c r="DT151" s="116"/>
      <c r="DU151" s="116"/>
      <c r="DV151" s="116"/>
      <c r="DW151" s="116"/>
      <c r="DX151" s="116"/>
      <c r="DY151" s="116"/>
      <c r="DZ151" s="116"/>
      <c r="EA151" s="116"/>
      <c r="EB151" s="116"/>
      <c r="EC151" s="116"/>
      <c r="ED151" s="116"/>
      <c r="EE151" s="116"/>
      <c r="EF151" s="116"/>
      <c r="EG151" s="116"/>
      <c r="EH151" s="116"/>
      <c r="EI151" s="116"/>
      <c r="EJ151" s="116"/>
      <c r="EK151" s="116"/>
      <c r="EL151" s="116"/>
      <c r="EM151" s="116"/>
      <c r="EN151" s="116"/>
      <c r="EO151" s="116"/>
      <c r="EP151" s="116"/>
      <c r="EQ151" s="116"/>
      <c r="ER151" s="116"/>
      <c r="ES151" s="116"/>
      <c r="ET151" s="116"/>
      <c r="EU151" s="116"/>
      <c r="EV151" s="116"/>
      <c r="EW151" s="116"/>
      <c r="EX151" s="116"/>
      <c r="EY151" s="116"/>
      <c r="EZ151" s="116"/>
      <c r="FA151" s="116"/>
      <c r="FB151" s="116"/>
      <c r="FC151" s="116"/>
      <c r="FD151" s="116"/>
      <c r="FE151" s="116"/>
      <c r="FF151" s="116"/>
      <c r="FG151" s="116"/>
      <c r="FH151" s="116"/>
      <c r="FI151" s="116"/>
      <c r="FJ151" s="116"/>
      <c r="FK151" s="116"/>
      <c r="FL151" s="116"/>
      <c r="FM151" s="116"/>
      <c r="FN151" s="116"/>
      <c r="FO151" s="116"/>
      <c r="FP151" s="116"/>
      <c r="FQ151" s="116"/>
      <c r="FR151" s="116"/>
      <c r="FS151" s="116"/>
      <c r="FT151" s="116"/>
      <c r="FU151" s="116"/>
      <c r="FV151" s="116"/>
      <c r="FW151" s="116"/>
      <c r="FX151" s="116"/>
      <c r="FY151" s="116"/>
      <c r="FZ151" s="116"/>
      <c r="GA151" s="116"/>
      <c r="GB151" s="116"/>
      <c r="GC151" s="116"/>
      <c r="GD151" s="116"/>
      <c r="GE151" s="116"/>
      <c r="GF151" s="116"/>
      <c r="GG151" s="116"/>
      <c r="GH151" s="116"/>
      <c r="GI151" s="116"/>
      <c r="GJ151" s="116"/>
      <c r="GK151" s="116"/>
      <c r="GL151" s="116"/>
      <c r="GM151" s="116"/>
      <c r="GN151" s="116"/>
      <c r="GO151" s="116"/>
      <c r="GP151" s="116"/>
      <c r="GQ151" s="116"/>
      <c r="GR151" s="116"/>
      <c r="GS151" s="116"/>
      <c r="GT151" s="116"/>
      <c r="GU151" s="116"/>
      <c r="GV151" s="116"/>
      <c r="GW151" s="116"/>
      <c r="GX151" s="116"/>
      <c r="GY151" s="116"/>
      <c r="GZ151" s="116"/>
      <c r="HA151" s="116"/>
      <c r="HB151" s="116"/>
      <c r="HC151" s="116"/>
      <c r="HD151" s="116"/>
      <c r="HE151" s="116"/>
      <c r="HF151" s="116"/>
      <c r="HG151" s="116"/>
      <c r="HH151" s="116"/>
      <c r="HI151" s="116"/>
      <c r="HJ151" s="116"/>
      <c r="HK151" s="116"/>
      <c r="HL151" s="116"/>
      <c r="HM151" s="116"/>
      <c r="HN151" s="116"/>
      <c r="HO151" s="116"/>
      <c r="HP151" s="116"/>
      <c r="HQ151" s="116"/>
      <c r="HR151" s="116"/>
      <c r="HS151" s="116"/>
      <c r="HT151" s="116"/>
      <c r="HU151" s="116"/>
      <c r="HV151" s="116"/>
      <c r="HW151" s="116"/>
      <c r="HX151" s="116"/>
      <c r="HY151" s="116"/>
      <c r="HZ151" s="116"/>
      <c r="IA151" s="116"/>
      <c r="IB151" s="116"/>
      <c r="IC151" s="116"/>
      <c r="ID151" s="116"/>
      <c r="IE151" s="116"/>
      <c r="IF151" s="116"/>
      <c r="IG151" s="116"/>
      <c r="IH151" s="116"/>
      <c r="II151" s="116"/>
      <c r="IJ151" s="116"/>
      <c r="IK151" s="116"/>
      <c r="IL151" s="116"/>
      <c r="IM151" s="116"/>
      <c r="IN151" s="116"/>
      <c r="IO151" s="116"/>
      <c r="IP151" s="116"/>
      <c r="IQ151" s="116"/>
      <c r="IR151" s="116"/>
      <c r="IS151" s="116"/>
      <c r="IT151" s="116"/>
      <c r="IU151" s="116"/>
      <c r="IV151" s="116"/>
      <c r="IW151" s="116"/>
      <c r="IX151" s="116"/>
      <c r="IY151" s="116"/>
      <c r="IZ151" s="116"/>
      <c r="JA151" s="116"/>
      <c r="JB151" s="116"/>
      <c r="JC151" s="116"/>
      <c r="JD151" s="116"/>
      <c r="JE151" s="116"/>
      <c r="JF151" s="116"/>
      <c r="JG151" s="116"/>
      <c r="JH151" s="116"/>
      <c r="JI151" s="116"/>
      <c r="JJ151" s="116"/>
      <c r="JK151" s="116"/>
      <c r="JL151" s="116"/>
      <c r="JM151" s="116"/>
      <c r="JN151" s="116"/>
      <c r="JO151" s="116"/>
      <c r="JP151" s="116"/>
      <c r="JQ151" s="116"/>
      <c r="JR151" s="116"/>
      <c r="JS151" s="116"/>
      <c r="JT151" s="116"/>
      <c r="JU151" s="116"/>
      <c r="JV151" s="116"/>
      <c r="JW151" s="116"/>
      <c r="JX151" s="116"/>
      <c r="JY151" s="116"/>
      <c r="JZ151" s="116"/>
      <c r="KA151" s="116"/>
      <c r="KB151" s="116"/>
      <c r="KC151" s="116"/>
      <c r="KD151" s="116"/>
      <c r="KE151" s="116"/>
      <c r="KF151" s="116"/>
      <c r="KG151" s="116"/>
      <c r="KH151" s="116"/>
      <c r="KI151" s="116"/>
      <c r="KJ151" s="116"/>
      <c r="KK151" s="116"/>
      <c r="KL151" s="116"/>
      <c r="KM151" s="116"/>
      <c r="KN151" s="116"/>
      <c r="KO151" s="116"/>
      <c r="KP151" s="116"/>
      <c r="KQ151" s="116"/>
      <c r="KR151" s="116"/>
      <c r="KS151" s="116"/>
      <c r="KT151" s="116"/>
      <c r="KU151" s="116"/>
      <c r="KV151" s="116"/>
      <c r="KW151" s="116"/>
      <c r="KX151" s="116"/>
      <c r="KY151" s="116"/>
      <c r="KZ151" s="116"/>
      <c r="LA151" s="116"/>
      <c r="LB151" s="116"/>
      <c r="LC151" s="116"/>
      <c r="LD151" s="116"/>
      <c r="LE151" s="116"/>
      <c r="LF151" s="116"/>
      <c r="LG151" s="116"/>
      <c r="LH151" s="116"/>
      <c r="LI151" s="116"/>
      <c r="LJ151" s="116"/>
      <c r="LK151" s="116"/>
      <c r="LL151" s="116"/>
      <c r="LM151" s="116"/>
      <c r="LN151" s="116"/>
      <c r="LO151" s="116"/>
      <c r="LP151" s="116"/>
      <c r="LQ151" s="116"/>
      <c r="LR151" s="116"/>
      <c r="LS151" s="116"/>
      <c r="LT151" s="116"/>
      <c r="LU151" s="116"/>
      <c r="LV151" s="116"/>
      <c r="LW151" s="116"/>
      <c r="LX151" s="116"/>
      <c r="LY151" s="116"/>
      <c r="LZ151" s="116"/>
      <c r="MA151" s="116"/>
      <c r="MB151" s="116"/>
      <c r="MC151" s="116"/>
      <c r="MD151" s="116"/>
      <c r="ME151" s="116"/>
      <c r="MF151" s="116"/>
      <c r="MG151" s="116"/>
      <c r="MH151" s="116"/>
      <c r="MI151" s="116"/>
      <c r="MJ151" s="116"/>
      <c r="MK151" s="116"/>
      <c r="ML151" s="116"/>
      <c r="MM151" s="116"/>
      <c r="MN151" s="116"/>
      <c r="MO151" s="116"/>
      <c r="MP151" s="116"/>
      <c r="MQ151" s="116"/>
      <c r="MR151" s="116"/>
      <c r="MS151" s="116"/>
      <c r="MT151" s="116"/>
      <c r="MU151" s="116"/>
      <c r="MV151" s="116"/>
      <c r="MW151" s="116"/>
      <c r="MX151" s="116"/>
      <c r="MY151" s="116"/>
      <c r="MZ151" s="116"/>
      <c r="NA151" s="116"/>
      <c r="NB151" s="116"/>
      <c r="NC151" s="116"/>
      <c r="ND151" s="116"/>
      <c r="NE151" s="116"/>
      <c r="NF151" s="116"/>
      <c r="NG151" s="116"/>
      <c r="NH151" s="116"/>
      <c r="NI151" s="116"/>
      <c r="NJ151" s="116"/>
      <c r="NK151" s="116"/>
      <c r="NL151" s="116"/>
      <c r="NM151" s="116"/>
      <c r="NN151" s="116"/>
      <c r="NO151" s="116"/>
      <c r="NP151" s="116"/>
      <c r="NQ151" s="116"/>
      <c r="NR151" s="116"/>
      <c r="NS151" s="116"/>
      <c r="NT151" s="116"/>
      <c r="NU151" s="116"/>
      <c r="NV151" s="116"/>
      <c r="NW151" s="116"/>
      <c r="NX151" s="116"/>
      <c r="NY151" s="116"/>
      <c r="NZ151" s="116"/>
      <c r="OA151" s="116"/>
      <c r="OB151" s="116"/>
      <c r="OC151" s="116"/>
    </row>
    <row r="152" spans="1:393" s="117" customFormat="1">
      <c r="A152" s="111">
        <v>53767</v>
      </c>
      <c r="B152" s="112" t="s">
        <v>1383</v>
      </c>
      <c r="C152" s="113">
        <v>326621.34000000003</v>
      </c>
      <c r="D152" s="114">
        <v>1.6650000000000001E-4</v>
      </c>
      <c r="E152" s="114">
        <v>1.6241000000000001E-4</v>
      </c>
      <c r="F152" s="115">
        <v>1.6496999999999999E-4</v>
      </c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  <c r="Z152" s="116"/>
      <c r="AA152" s="116"/>
      <c r="AB152" s="116"/>
      <c r="AC152" s="116"/>
      <c r="AD152" s="116"/>
      <c r="AE152" s="116"/>
      <c r="AF152" s="116"/>
      <c r="AG152" s="116"/>
      <c r="AH152" s="116"/>
      <c r="AI152" s="116"/>
      <c r="AJ152" s="116"/>
      <c r="AK152" s="116"/>
      <c r="AL152" s="116"/>
      <c r="AM152" s="116"/>
      <c r="AN152" s="116"/>
      <c r="AO152" s="116"/>
      <c r="AP152" s="116"/>
      <c r="AQ152" s="116"/>
      <c r="AR152" s="116"/>
      <c r="AS152" s="116"/>
      <c r="AT152" s="116"/>
      <c r="AU152" s="116"/>
      <c r="AV152" s="116"/>
      <c r="AW152" s="116"/>
      <c r="AX152" s="116"/>
      <c r="AY152" s="116"/>
      <c r="AZ152" s="116"/>
      <c r="BA152" s="116"/>
      <c r="BB152" s="116"/>
      <c r="BC152" s="116"/>
      <c r="BD152" s="116"/>
      <c r="BE152" s="116"/>
      <c r="BF152" s="116"/>
      <c r="BG152" s="116"/>
      <c r="BH152" s="116"/>
      <c r="BI152" s="116"/>
      <c r="BJ152" s="116"/>
      <c r="BK152" s="116"/>
      <c r="BL152" s="116"/>
      <c r="BM152" s="116"/>
      <c r="BN152" s="116"/>
      <c r="BO152" s="116"/>
      <c r="BP152" s="116"/>
      <c r="BQ152" s="116"/>
      <c r="BR152" s="116"/>
      <c r="BS152" s="116"/>
      <c r="BT152" s="116"/>
      <c r="BU152" s="116"/>
      <c r="BV152" s="116"/>
      <c r="BW152" s="116"/>
      <c r="BX152" s="116"/>
      <c r="BY152" s="116"/>
      <c r="BZ152" s="116"/>
      <c r="CA152" s="116"/>
      <c r="CB152" s="116"/>
      <c r="CC152" s="116"/>
      <c r="CD152" s="116"/>
      <c r="CE152" s="116"/>
      <c r="CF152" s="116"/>
      <c r="CG152" s="116"/>
      <c r="CH152" s="116"/>
      <c r="CI152" s="116"/>
      <c r="CJ152" s="116"/>
      <c r="CK152" s="116"/>
      <c r="CL152" s="116"/>
      <c r="CM152" s="116"/>
      <c r="CN152" s="116"/>
      <c r="CO152" s="116"/>
      <c r="CP152" s="116"/>
      <c r="CQ152" s="116"/>
      <c r="CR152" s="116"/>
      <c r="CS152" s="116"/>
      <c r="CT152" s="116"/>
      <c r="CU152" s="116"/>
      <c r="CV152" s="116"/>
      <c r="CW152" s="116"/>
      <c r="CX152" s="116"/>
      <c r="CY152" s="116"/>
      <c r="CZ152" s="116"/>
      <c r="DA152" s="116"/>
      <c r="DB152" s="116"/>
      <c r="DC152" s="116"/>
      <c r="DD152" s="116"/>
      <c r="DE152" s="116"/>
      <c r="DF152" s="116"/>
      <c r="DG152" s="116"/>
      <c r="DH152" s="116"/>
      <c r="DI152" s="116"/>
      <c r="DJ152" s="116"/>
      <c r="DK152" s="116"/>
      <c r="DL152" s="116"/>
      <c r="DM152" s="116"/>
      <c r="DN152" s="116"/>
      <c r="DO152" s="116"/>
      <c r="DP152" s="116"/>
      <c r="DQ152" s="116"/>
      <c r="DR152" s="116"/>
      <c r="DS152" s="116"/>
      <c r="DT152" s="116"/>
      <c r="DU152" s="116"/>
      <c r="DV152" s="116"/>
      <c r="DW152" s="116"/>
      <c r="DX152" s="116"/>
      <c r="DY152" s="116"/>
      <c r="DZ152" s="116"/>
      <c r="EA152" s="116"/>
      <c r="EB152" s="116"/>
      <c r="EC152" s="116"/>
      <c r="ED152" s="116"/>
      <c r="EE152" s="116"/>
      <c r="EF152" s="116"/>
      <c r="EG152" s="116"/>
      <c r="EH152" s="116"/>
      <c r="EI152" s="116"/>
      <c r="EJ152" s="116"/>
      <c r="EK152" s="116"/>
      <c r="EL152" s="116"/>
      <c r="EM152" s="116"/>
      <c r="EN152" s="116"/>
      <c r="EO152" s="116"/>
      <c r="EP152" s="116"/>
      <c r="EQ152" s="116"/>
      <c r="ER152" s="116"/>
      <c r="ES152" s="116"/>
      <c r="ET152" s="116"/>
      <c r="EU152" s="116"/>
      <c r="EV152" s="116"/>
      <c r="EW152" s="116"/>
      <c r="EX152" s="116"/>
      <c r="EY152" s="116"/>
      <c r="EZ152" s="116"/>
      <c r="FA152" s="116"/>
      <c r="FB152" s="116"/>
      <c r="FC152" s="116"/>
      <c r="FD152" s="116"/>
      <c r="FE152" s="116"/>
      <c r="FF152" s="116"/>
      <c r="FG152" s="116"/>
      <c r="FH152" s="116"/>
      <c r="FI152" s="116"/>
      <c r="FJ152" s="116"/>
      <c r="FK152" s="116"/>
      <c r="FL152" s="116"/>
      <c r="FM152" s="116"/>
      <c r="FN152" s="116"/>
      <c r="FO152" s="116"/>
      <c r="FP152" s="116"/>
      <c r="FQ152" s="116"/>
      <c r="FR152" s="116"/>
      <c r="FS152" s="116"/>
      <c r="FT152" s="116"/>
      <c r="FU152" s="116"/>
      <c r="FV152" s="116"/>
      <c r="FW152" s="116"/>
      <c r="FX152" s="116"/>
      <c r="FY152" s="116"/>
      <c r="FZ152" s="116"/>
      <c r="GA152" s="116"/>
      <c r="GB152" s="116"/>
      <c r="GC152" s="116"/>
      <c r="GD152" s="116"/>
      <c r="GE152" s="116"/>
      <c r="GF152" s="116"/>
      <c r="GG152" s="116"/>
      <c r="GH152" s="116"/>
      <c r="GI152" s="116"/>
      <c r="GJ152" s="116"/>
      <c r="GK152" s="116"/>
      <c r="GL152" s="116"/>
      <c r="GM152" s="116"/>
      <c r="GN152" s="116"/>
      <c r="GO152" s="116"/>
      <c r="GP152" s="116"/>
      <c r="GQ152" s="116"/>
      <c r="GR152" s="116"/>
      <c r="GS152" s="116"/>
      <c r="GT152" s="116"/>
      <c r="GU152" s="116"/>
      <c r="GV152" s="116"/>
      <c r="GW152" s="116"/>
      <c r="GX152" s="116"/>
      <c r="GY152" s="116"/>
      <c r="GZ152" s="116"/>
      <c r="HA152" s="116"/>
      <c r="HB152" s="116"/>
      <c r="HC152" s="116"/>
      <c r="HD152" s="116"/>
      <c r="HE152" s="116"/>
      <c r="HF152" s="116"/>
      <c r="HG152" s="116"/>
      <c r="HH152" s="116"/>
      <c r="HI152" s="116"/>
      <c r="HJ152" s="116"/>
      <c r="HK152" s="116"/>
      <c r="HL152" s="116"/>
      <c r="HM152" s="116"/>
      <c r="HN152" s="116"/>
      <c r="HO152" s="116"/>
      <c r="HP152" s="116"/>
      <c r="HQ152" s="116"/>
      <c r="HR152" s="116"/>
      <c r="HS152" s="116"/>
      <c r="HT152" s="116"/>
      <c r="HU152" s="116"/>
      <c r="HV152" s="116"/>
      <c r="HW152" s="116"/>
      <c r="HX152" s="116"/>
      <c r="HY152" s="116"/>
      <c r="HZ152" s="116"/>
      <c r="IA152" s="116"/>
      <c r="IB152" s="116"/>
      <c r="IC152" s="116"/>
      <c r="ID152" s="116"/>
      <c r="IE152" s="116"/>
      <c r="IF152" s="116"/>
      <c r="IG152" s="116"/>
      <c r="IH152" s="116"/>
      <c r="II152" s="116"/>
      <c r="IJ152" s="116"/>
      <c r="IK152" s="116"/>
      <c r="IL152" s="116"/>
      <c r="IM152" s="116"/>
      <c r="IN152" s="116"/>
      <c r="IO152" s="116"/>
      <c r="IP152" s="116"/>
      <c r="IQ152" s="116"/>
      <c r="IR152" s="116"/>
      <c r="IS152" s="116"/>
      <c r="IT152" s="116"/>
      <c r="IU152" s="116"/>
      <c r="IV152" s="116"/>
      <c r="IW152" s="116"/>
      <c r="IX152" s="116"/>
      <c r="IY152" s="116"/>
      <c r="IZ152" s="116"/>
      <c r="JA152" s="116"/>
      <c r="JB152" s="116"/>
      <c r="JC152" s="116"/>
      <c r="JD152" s="116"/>
      <c r="JE152" s="116"/>
      <c r="JF152" s="116"/>
      <c r="JG152" s="116"/>
      <c r="JH152" s="116"/>
      <c r="JI152" s="116"/>
      <c r="JJ152" s="116"/>
      <c r="JK152" s="116"/>
      <c r="JL152" s="116"/>
      <c r="JM152" s="116"/>
      <c r="JN152" s="116"/>
      <c r="JO152" s="116"/>
      <c r="JP152" s="116"/>
      <c r="JQ152" s="116"/>
      <c r="JR152" s="116"/>
      <c r="JS152" s="116"/>
      <c r="JT152" s="116"/>
      <c r="JU152" s="116"/>
      <c r="JV152" s="116"/>
      <c r="JW152" s="116"/>
      <c r="JX152" s="116"/>
      <c r="JY152" s="116"/>
      <c r="JZ152" s="116"/>
      <c r="KA152" s="116"/>
      <c r="KB152" s="116"/>
      <c r="KC152" s="116"/>
      <c r="KD152" s="116"/>
      <c r="KE152" s="116"/>
      <c r="KF152" s="116"/>
      <c r="KG152" s="116"/>
      <c r="KH152" s="116"/>
      <c r="KI152" s="116"/>
      <c r="KJ152" s="116"/>
      <c r="KK152" s="116"/>
      <c r="KL152" s="116"/>
      <c r="KM152" s="116"/>
      <c r="KN152" s="116"/>
      <c r="KO152" s="116"/>
      <c r="KP152" s="116"/>
      <c r="KQ152" s="116"/>
      <c r="KR152" s="116"/>
      <c r="KS152" s="116"/>
      <c r="KT152" s="116"/>
      <c r="KU152" s="116"/>
      <c r="KV152" s="116"/>
      <c r="KW152" s="116"/>
      <c r="KX152" s="116"/>
      <c r="KY152" s="116"/>
      <c r="KZ152" s="116"/>
      <c r="LA152" s="116"/>
      <c r="LB152" s="116"/>
      <c r="LC152" s="116"/>
      <c r="LD152" s="116"/>
      <c r="LE152" s="116"/>
      <c r="LF152" s="116"/>
      <c r="LG152" s="116"/>
      <c r="LH152" s="116"/>
      <c r="LI152" s="116"/>
      <c r="LJ152" s="116"/>
      <c r="LK152" s="116"/>
      <c r="LL152" s="116"/>
      <c r="LM152" s="116"/>
      <c r="LN152" s="116"/>
      <c r="LO152" s="116"/>
      <c r="LP152" s="116"/>
      <c r="LQ152" s="116"/>
      <c r="LR152" s="116"/>
      <c r="LS152" s="116"/>
      <c r="LT152" s="116"/>
      <c r="LU152" s="116"/>
      <c r="LV152" s="116"/>
      <c r="LW152" s="116"/>
      <c r="LX152" s="116"/>
      <c r="LY152" s="116"/>
      <c r="LZ152" s="116"/>
      <c r="MA152" s="116"/>
      <c r="MB152" s="116"/>
      <c r="MC152" s="116"/>
      <c r="MD152" s="116"/>
      <c r="ME152" s="116"/>
      <c r="MF152" s="116"/>
      <c r="MG152" s="116"/>
      <c r="MH152" s="116"/>
      <c r="MI152" s="116"/>
      <c r="MJ152" s="116"/>
      <c r="MK152" s="116"/>
      <c r="ML152" s="116"/>
      <c r="MM152" s="116"/>
      <c r="MN152" s="116"/>
      <c r="MO152" s="116"/>
      <c r="MP152" s="116"/>
      <c r="MQ152" s="116"/>
      <c r="MR152" s="116"/>
      <c r="MS152" s="116"/>
      <c r="MT152" s="116"/>
      <c r="MU152" s="116"/>
      <c r="MV152" s="116"/>
      <c r="MW152" s="116"/>
      <c r="MX152" s="116"/>
      <c r="MY152" s="116"/>
      <c r="MZ152" s="116"/>
      <c r="NA152" s="116"/>
      <c r="NB152" s="116"/>
      <c r="NC152" s="116"/>
      <c r="ND152" s="116"/>
      <c r="NE152" s="116"/>
      <c r="NF152" s="116"/>
      <c r="NG152" s="116"/>
      <c r="NH152" s="116"/>
      <c r="NI152" s="116"/>
      <c r="NJ152" s="116"/>
      <c r="NK152" s="116"/>
      <c r="NL152" s="116"/>
      <c r="NM152" s="116"/>
      <c r="NN152" s="116"/>
      <c r="NO152" s="116"/>
      <c r="NP152" s="116"/>
      <c r="NQ152" s="116"/>
      <c r="NR152" s="116"/>
      <c r="NS152" s="116"/>
      <c r="NT152" s="116"/>
      <c r="NU152" s="116"/>
      <c r="NV152" s="116"/>
      <c r="NW152" s="116"/>
      <c r="NX152" s="116"/>
      <c r="NY152" s="116"/>
      <c r="NZ152" s="116"/>
      <c r="OA152" s="116"/>
      <c r="OB152" s="116"/>
      <c r="OC152" s="116"/>
    </row>
    <row r="153" spans="1:393" s="117" customFormat="1">
      <c r="A153" s="111">
        <v>54500</v>
      </c>
      <c r="B153" s="112" t="s">
        <v>1384</v>
      </c>
      <c r="C153" s="113">
        <v>11639536.720000001</v>
      </c>
      <c r="D153" s="114">
        <v>5.9335400000000002E-3</v>
      </c>
      <c r="E153" s="114">
        <v>5.78781E-3</v>
      </c>
      <c r="F153" s="115">
        <v>5.8788900000000003E-3</v>
      </c>
      <c r="G153" s="116"/>
      <c r="H153" s="116"/>
      <c r="I153" s="116"/>
      <c r="J153" s="116"/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  <c r="AA153" s="116"/>
      <c r="AB153" s="116"/>
      <c r="AC153" s="116"/>
      <c r="AD153" s="116"/>
      <c r="AE153" s="116"/>
      <c r="AF153" s="116"/>
      <c r="AG153" s="116"/>
      <c r="AH153" s="116"/>
      <c r="AI153" s="116"/>
      <c r="AJ153" s="116"/>
      <c r="AK153" s="116"/>
      <c r="AL153" s="116"/>
      <c r="AM153" s="116"/>
      <c r="AN153" s="116"/>
      <c r="AO153" s="116"/>
      <c r="AP153" s="116"/>
      <c r="AQ153" s="116"/>
      <c r="AR153" s="116"/>
      <c r="AS153" s="116"/>
      <c r="AT153" s="116"/>
      <c r="AU153" s="116"/>
      <c r="AV153" s="116"/>
      <c r="AW153" s="116"/>
      <c r="AX153" s="116"/>
      <c r="AY153" s="116"/>
      <c r="AZ153" s="116"/>
      <c r="BA153" s="116"/>
      <c r="BB153" s="116"/>
      <c r="BC153" s="116"/>
      <c r="BD153" s="116"/>
      <c r="BE153" s="116"/>
      <c r="BF153" s="116"/>
      <c r="BG153" s="116"/>
      <c r="BH153" s="116"/>
      <c r="BI153" s="116"/>
      <c r="BJ153" s="116"/>
      <c r="BK153" s="116"/>
      <c r="BL153" s="116"/>
      <c r="BM153" s="116"/>
      <c r="BN153" s="116"/>
      <c r="BO153" s="116"/>
      <c r="BP153" s="116"/>
      <c r="BQ153" s="116"/>
      <c r="BR153" s="116"/>
      <c r="BS153" s="116"/>
      <c r="BT153" s="116"/>
      <c r="BU153" s="116"/>
      <c r="BV153" s="116"/>
      <c r="BW153" s="116"/>
      <c r="BX153" s="116"/>
      <c r="BY153" s="116"/>
      <c r="BZ153" s="116"/>
      <c r="CA153" s="116"/>
      <c r="CB153" s="116"/>
      <c r="CC153" s="116"/>
      <c r="CD153" s="116"/>
      <c r="CE153" s="116"/>
      <c r="CF153" s="116"/>
      <c r="CG153" s="116"/>
      <c r="CH153" s="116"/>
      <c r="CI153" s="116"/>
      <c r="CJ153" s="116"/>
      <c r="CK153" s="116"/>
      <c r="CL153" s="116"/>
      <c r="CM153" s="116"/>
      <c r="CN153" s="116"/>
      <c r="CO153" s="116"/>
      <c r="CP153" s="116"/>
      <c r="CQ153" s="116"/>
      <c r="CR153" s="116"/>
      <c r="CS153" s="116"/>
      <c r="CT153" s="116"/>
      <c r="CU153" s="116"/>
      <c r="CV153" s="116"/>
      <c r="CW153" s="116"/>
      <c r="CX153" s="116"/>
      <c r="CY153" s="116"/>
      <c r="CZ153" s="116"/>
      <c r="DA153" s="116"/>
      <c r="DB153" s="116"/>
      <c r="DC153" s="116"/>
      <c r="DD153" s="116"/>
      <c r="DE153" s="116"/>
      <c r="DF153" s="116"/>
      <c r="DG153" s="116"/>
      <c r="DH153" s="116"/>
      <c r="DI153" s="116"/>
      <c r="DJ153" s="116"/>
      <c r="DK153" s="116"/>
      <c r="DL153" s="116"/>
      <c r="DM153" s="116"/>
      <c r="DN153" s="116"/>
      <c r="DO153" s="116"/>
      <c r="DP153" s="116"/>
      <c r="DQ153" s="116"/>
      <c r="DR153" s="116"/>
      <c r="DS153" s="116"/>
      <c r="DT153" s="116"/>
      <c r="DU153" s="116"/>
      <c r="DV153" s="116"/>
      <c r="DW153" s="116"/>
      <c r="DX153" s="116"/>
      <c r="DY153" s="116"/>
      <c r="DZ153" s="116"/>
      <c r="EA153" s="116"/>
      <c r="EB153" s="116"/>
      <c r="EC153" s="116"/>
      <c r="ED153" s="116"/>
      <c r="EE153" s="116"/>
      <c r="EF153" s="116"/>
      <c r="EG153" s="116"/>
      <c r="EH153" s="116"/>
      <c r="EI153" s="116"/>
      <c r="EJ153" s="116"/>
      <c r="EK153" s="116"/>
      <c r="EL153" s="116"/>
      <c r="EM153" s="116"/>
      <c r="EN153" s="116"/>
      <c r="EO153" s="116"/>
      <c r="EP153" s="116"/>
      <c r="EQ153" s="116"/>
      <c r="ER153" s="116"/>
      <c r="ES153" s="116"/>
      <c r="ET153" s="116"/>
      <c r="EU153" s="116"/>
      <c r="EV153" s="116"/>
      <c r="EW153" s="116"/>
      <c r="EX153" s="116"/>
      <c r="EY153" s="116"/>
      <c r="EZ153" s="116"/>
      <c r="FA153" s="116"/>
      <c r="FB153" s="116"/>
      <c r="FC153" s="116"/>
      <c r="FD153" s="116"/>
      <c r="FE153" s="116"/>
      <c r="FF153" s="116"/>
      <c r="FG153" s="116"/>
      <c r="FH153" s="116"/>
      <c r="FI153" s="116"/>
      <c r="FJ153" s="116"/>
      <c r="FK153" s="116"/>
      <c r="FL153" s="116"/>
      <c r="FM153" s="116"/>
      <c r="FN153" s="116"/>
      <c r="FO153" s="116"/>
      <c r="FP153" s="116"/>
      <c r="FQ153" s="116"/>
      <c r="FR153" s="116"/>
      <c r="FS153" s="116"/>
      <c r="FT153" s="116"/>
      <c r="FU153" s="116"/>
      <c r="FV153" s="116"/>
      <c r="FW153" s="116"/>
      <c r="FX153" s="116"/>
      <c r="FY153" s="116"/>
      <c r="FZ153" s="116"/>
      <c r="GA153" s="116"/>
      <c r="GB153" s="116"/>
      <c r="GC153" s="116"/>
      <c r="GD153" s="116"/>
      <c r="GE153" s="116"/>
      <c r="GF153" s="116"/>
      <c r="GG153" s="116"/>
      <c r="GH153" s="116"/>
      <c r="GI153" s="116"/>
      <c r="GJ153" s="116"/>
      <c r="GK153" s="116"/>
      <c r="GL153" s="116"/>
      <c r="GM153" s="116"/>
      <c r="GN153" s="116"/>
      <c r="GO153" s="116"/>
      <c r="GP153" s="116"/>
      <c r="GQ153" s="116"/>
      <c r="GR153" s="116"/>
      <c r="GS153" s="116"/>
      <c r="GT153" s="116"/>
      <c r="GU153" s="116"/>
      <c r="GV153" s="116"/>
      <c r="GW153" s="116"/>
      <c r="GX153" s="116"/>
      <c r="GY153" s="116"/>
      <c r="GZ153" s="116"/>
      <c r="HA153" s="116"/>
      <c r="HB153" s="116"/>
      <c r="HC153" s="116"/>
      <c r="HD153" s="116"/>
      <c r="HE153" s="116"/>
      <c r="HF153" s="116"/>
      <c r="HG153" s="116"/>
      <c r="HH153" s="116"/>
      <c r="HI153" s="116"/>
      <c r="HJ153" s="116"/>
      <c r="HK153" s="116"/>
      <c r="HL153" s="116"/>
      <c r="HM153" s="116"/>
      <c r="HN153" s="116"/>
      <c r="HO153" s="116"/>
      <c r="HP153" s="116"/>
      <c r="HQ153" s="116"/>
      <c r="HR153" s="116"/>
      <c r="HS153" s="116"/>
      <c r="HT153" s="116"/>
      <c r="HU153" s="116"/>
      <c r="HV153" s="116"/>
      <c r="HW153" s="116"/>
      <c r="HX153" s="116"/>
      <c r="HY153" s="116"/>
      <c r="HZ153" s="116"/>
      <c r="IA153" s="116"/>
      <c r="IB153" s="116"/>
      <c r="IC153" s="116"/>
      <c r="ID153" s="116"/>
      <c r="IE153" s="116"/>
      <c r="IF153" s="116"/>
      <c r="IG153" s="116"/>
      <c r="IH153" s="116"/>
      <c r="II153" s="116"/>
      <c r="IJ153" s="116"/>
      <c r="IK153" s="116"/>
      <c r="IL153" s="116"/>
      <c r="IM153" s="116"/>
      <c r="IN153" s="116"/>
      <c r="IO153" s="116"/>
      <c r="IP153" s="116"/>
      <c r="IQ153" s="116"/>
      <c r="IR153" s="116"/>
      <c r="IS153" s="116"/>
      <c r="IT153" s="116"/>
      <c r="IU153" s="116"/>
      <c r="IV153" s="116"/>
      <c r="IW153" s="116"/>
      <c r="IX153" s="116"/>
      <c r="IY153" s="116"/>
      <c r="IZ153" s="116"/>
      <c r="JA153" s="116"/>
      <c r="JB153" s="116"/>
      <c r="JC153" s="116"/>
      <c r="JD153" s="116"/>
      <c r="JE153" s="116"/>
      <c r="JF153" s="116"/>
      <c r="JG153" s="116"/>
      <c r="JH153" s="116"/>
      <c r="JI153" s="116"/>
      <c r="JJ153" s="116"/>
      <c r="JK153" s="116"/>
      <c r="JL153" s="116"/>
      <c r="JM153" s="116"/>
      <c r="JN153" s="116"/>
      <c r="JO153" s="116"/>
      <c r="JP153" s="116"/>
      <c r="JQ153" s="116"/>
      <c r="JR153" s="116"/>
      <c r="JS153" s="116"/>
      <c r="JT153" s="116"/>
      <c r="JU153" s="116"/>
      <c r="JV153" s="116"/>
      <c r="JW153" s="116"/>
      <c r="JX153" s="116"/>
      <c r="JY153" s="116"/>
      <c r="JZ153" s="116"/>
      <c r="KA153" s="116"/>
      <c r="KB153" s="116"/>
      <c r="KC153" s="116"/>
      <c r="KD153" s="116"/>
      <c r="KE153" s="116"/>
      <c r="KF153" s="116"/>
      <c r="KG153" s="116"/>
      <c r="KH153" s="116"/>
      <c r="KI153" s="116"/>
      <c r="KJ153" s="116"/>
      <c r="KK153" s="116"/>
      <c r="KL153" s="116"/>
      <c r="KM153" s="116"/>
      <c r="KN153" s="116"/>
      <c r="KO153" s="116"/>
      <c r="KP153" s="116"/>
      <c r="KQ153" s="116"/>
      <c r="KR153" s="116"/>
      <c r="KS153" s="116"/>
      <c r="KT153" s="116"/>
      <c r="KU153" s="116"/>
      <c r="KV153" s="116"/>
      <c r="KW153" s="116"/>
      <c r="KX153" s="116"/>
      <c r="KY153" s="116"/>
      <c r="KZ153" s="116"/>
      <c r="LA153" s="116"/>
      <c r="LB153" s="116"/>
      <c r="LC153" s="116"/>
      <c r="LD153" s="116"/>
      <c r="LE153" s="116"/>
      <c r="LF153" s="116"/>
      <c r="LG153" s="116"/>
      <c r="LH153" s="116"/>
      <c r="LI153" s="116"/>
      <c r="LJ153" s="116"/>
      <c r="LK153" s="116"/>
      <c r="LL153" s="116"/>
      <c r="LM153" s="116"/>
      <c r="LN153" s="116"/>
      <c r="LO153" s="116"/>
      <c r="LP153" s="116"/>
      <c r="LQ153" s="116"/>
      <c r="LR153" s="116"/>
      <c r="LS153" s="116"/>
      <c r="LT153" s="116"/>
      <c r="LU153" s="116"/>
      <c r="LV153" s="116"/>
      <c r="LW153" s="116"/>
      <c r="LX153" s="116"/>
      <c r="LY153" s="116"/>
      <c r="LZ153" s="116"/>
      <c r="MA153" s="116"/>
      <c r="MB153" s="116"/>
      <c r="MC153" s="116"/>
      <c r="MD153" s="116"/>
      <c r="ME153" s="116"/>
      <c r="MF153" s="116"/>
      <c r="MG153" s="116"/>
      <c r="MH153" s="116"/>
      <c r="MI153" s="116"/>
      <c r="MJ153" s="116"/>
      <c r="MK153" s="116"/>
      <c r="ML153" s="116"/>
      <c r="MM153" s="116"/>
      <c r="MN153" s="116"/>
      <c r="MO153" s="116"/>
      <c r="MP153" s="116"/>
      <c r="MQ153" s="116"/>
      <c r="MR153" s="116"/>
      <c r="MS153" s="116"/>
      <c r="MT153" s="116"/>
      <c r="MU153" s="116"/>
      <c r="MV153" s="116"/>
      <c r="MW153" s="116"/>
      <c r="MX153" s="116"/>
      <c r="MY153" s="116"/>
      <c r="MZ153" s="116"/>
      <c r="NA153" s="116"/>
      <c r="NB153" s="116"/>
      <c r="NC153" s="116"/>
      <c r="ND153" s="116"/>
      <c r="NE153" s="116"/>
      <c r="NF153" s="116"/>
      <c r="NG153" s="116"/>
      <c r="NH153" s="116"/>
      <c r="NI153" s="116"/>
      <c r="NJ153" s="116"/>
      <c r="NK153" s="116"/>
      <c r="NL153" s="116"/>
      <c r="NM153" s="116"/>
      <c r="NN153" s="116"/>
      <c r="NO153" s="116"/>
      <c r="NP153" s="116"/>
      <c r="NQ153" s="116"/>
      <c r="NR153" s="116"/>
      <c r="NS153" s="116"/>
      <c r="NT153" s="116"/>
      <c r="NU153" s="116"/>
      <c r="NV153" s="116"/>
      <c r="NW153" s="116"/>
      <c r="NX153" s="116"/>
      <c r="NY153" s="116"/>
      <c r="NZ153" s="116"/>
      <c r="OA153" s="116"/>
      <c r="OB153" s="116"/>
      <c r="OC153" s="116"/>
    </row>
    <row r="154" spans="1:393" s="117" customFormat="1">
      <c r="A154" s="111">
        <v>54515</v>
      </c>
      <c r="B154" s="112" t="s">
        <v>1385</v>
      </c>
      <c r="C154" s="113">
        <v>44693518.520000003</v>
      </c>
      <c r="D154" s="114">
        <v>2.2783629999999999E-2</v>
      </c>
      <c r="E154" s="114">
        <v>2.2224029999999999E-2</v>
      </c>
      <c r="F154" s="115">
        <v>2.2573780000000002E-2</v>
      </c>
      <c r="G154" s="116"/>
      <c r="H154" s="116"/>
      <c r="I154" s="116"/>
      <c r="J154" s="116"/>
      <c r="K154" s="116"/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116"/>
      <c r="AI154" s="116"/>
      <c r="AJ154" s="116"/>
      <c r="AK154" s="116"/>
      <c r="AL154" s="116"/>
      <c r="AM154" s="116"/>
      <c r="AN154" s="116"/>
      <c r="AO154" s="116"/>
      <c r="AP154" s="116"/>
      <c r="AQ154" s="116"/>
      <c r="AR154" s="116"/>
      <c r="AS154" s="116"/>
      <c r="AT154" s="116"/>
      <c r="AU154" s="116"/>
      <c r="AV154" s="116"/>
      <c r="AW154" s="116"/>
      <c r="AX154" s="116"/>
      <c r="AY154" s="116"/>
      <c r="AZ154" s="116"/>
      <c r="BA154" s="116"/>
      <c r="BB154" s="116"/>
      <c r="BC154" s="116"/>
      <c r="BD154" s="116"/>
      <c r="BE154" s="116"/>
      <c r="BF154" s="116"/>
      <c r="BG154" s="116"/>
      <c r="BH154" s="116"/>
      <c r="BI154" s="116"/>
      <c r="BJ154" s="116"/>
      <c r="BK154" s="116"/>
      <c r="BL154" s="116"/>
      <c r="BM154" s="116"/>
      <c r="BN154" s="116"/>
      <c r="BO154" s="116"/>
      <c r="BP154" s="116"/>
      <c r="BQ154" s="116"/>
      <c r="BR154" s="116"/>
      <c r="BS154" s="116"/>
      <c r="BT154" s="116"/>
      <c r="BU154" s="116"/>
      <c r="BV154" s="116"/>
      <c r="BW154" s="116"/>
      <c r="BX154" s="116"/>
      <c r="BY154" s="116"/>
      <c r="BZ154" s="116"/>
      <c r="CA154" s="116"/>
      <c r="CB154" s="116"/>
      <c r="CC154" s="116"/>
      <c r="CD154" s="116"/>
      <c r="CE154" s="116"/>
      <c r="CF154" s="116"/>
      <c r="CG154" s="116"/>
      <c r="CH154" s="116"/>
      <c r="CI154" s="116"/>
      <c r="CJ154" s="116"/>
      <c r="CK154" s="116"/>
      <c r="CL154" s="116"/>
      <c r="CM154" s="116"/>
      <c r="CN154" s="116"/>
      <c r="CO154" s="116"/>
      <c r="CP154" s="116"/>
      <c r="CQ154" s="116"/>
      <c r="CR154" s="116"/>
      <c r="CS154" s="116"/>
      <c r="CT154" s="116"/>
      <c r="CU154" s="116"/>
      <c r="CV154" s="116"/>
      <c r="CW154" s="116"/>
      <c r="CX154" s="116"/>
      <c r="CY154" s="116"/>
      <c r="CZ154" s="116"/>
      <c r="DA154" s="116"/>
      <c r="DB154" s="116"/>
      <c r="DC154" s="116"/>
      <c r="DD154" s="116"/>
      <c r="DE154" s="116"/>
      <c r="DF154" s="116"/>
      <c r="DG154" s="116"/>
      <c r="DH154" s="116"/>
      <c r="DI154" s="116"/>
      <c r="DJ154" s="116"/>
      <c r="DK154" s="116"/>
      <c r="DL154" s="116"/>
      <c r="DM154" s="116"/>
      <c r="DN154" s="116"/>
      <c r="DO154" s="116"/>
      <c r="DP154" s="116"/>
      <c r="DQ154" s="116"/>
      <c r="DR154" s="116"/>
      <c r="DS154" s="116"/>
      <c r="DT154" s="116"/>
      <c r="DU154" s="116"/>
      <c r="DV154" s="116"/>
      <c r="DW154" s="116"/>
      <c r="DX154" s="116"/>
      <c r="DY154" s="116"/>
      <c r="DZ154" s="116"/>
      <c r="EA154" s="116"/>
      <c r="EB154" s="116"/>
      <c r="EC154" s="116"/>
      <c r="ED154" s="116"/>
      <c r="EE154" s="116"/>
      <c r="EF154" s="116"/>
      <c r="EG154" s="116"/>
      <c r="EH154" s="116"/>
      <c r="EI154" s="116"/>
      <c r="EJ154" s="116"/>
      <c r="EK154" s="116"/>
      <c r="EL154" s="116"/>
      <c r="EM154" s="116"/>
      <c r="EN154" s="116"/>
      <c r="EO154" s="116"/>
      <c r="EP154" s="116"/>
      <c r="EQ154" s="116"/>
      <c r="ER154" s="116"/>
      <c r="ES154" s="116"/>
      <c r="ET154" s="116"/>
      <c r="EU154" s="116"/>
      <c r="EV154" s="116"/>
      <c r="EW154" s="116"/>
      <c r="EX154" s="116"/>
      <c r="EY154" s="116"/>
      <c r="EZ154" s="116"/>
      <c r="FA154" s="116"/>
      <c r="FB154" s="116"/>
      <c r="FC154" s="116"/>
      <c r="FD154" s="116"/>
      <c r="FE154" s="116"/>
      <c r="FF154" s="116"/>
      <c r="FG154" s="116"/>
      <c r="FH154" s="116"/>
      <c r="FI154" s="116"/>
      <c r="FJ154" s="116"/>
      <c r="FK154" s="116"/>
      <c r="FL154" s="116"/>
      <c r="FM154" s="116"/>
      <c r="FN154" s="116"/>
      <c r="FO154" s="116"/>
      <c r="FP154" s="116"/>
      <c r="FQ154" s="116"/>
      <c r="FR154" s="116"/>
      <c r="FS154" s="116"/>
      <c r="FT154" s="116"/>
      <c r="FU154" s="116"/>
      <c r="FV154" s="116"/>
      <c r="FW154" s="116"/>
      <c r="FX154" s="116"/>
      <c r="FY154" s="116"/>
      <c r="FZ154" s="116"/>
      <c r="GA154" s="116"/>
      <c r="GB154" s="116"/>
      <c r="GC154" s="116"/>
      <c r="GD154" s="116"/>
      <c r="GE154" s="116"/>
      <c r="GF154" s="116"/>
      <c r="GG154" s="116"/>
      <c r="GH154" s="116"/>
      <c r="GI154" s="116"/>
      <c r="GJ154" s="116"/>
      <c r="GK154" s="116"/>
      <c r="GL154" s="116"/>
      <c r="GM154" s="116"/>
      <c r="GN154" s="116"/>
      <c r="GO154" s="116"/>
      <c r="GP154" s="116"/>
      <c r="GQ154" s="116"/>
      <c r="GR154" s="116"/>
      <c r="GS154" s="116"/>
      <c r="GT154" s="116"/>
      <c r="GU154" s="116"/>
      <c r="GV154" s="116"/>
      <c r="GW154" s="116"/>
      <c r="GX154" s="116"/>
      <c r="GY154" s="116"/>
      <c r="GZ154" s="116"/>
      <c r="HA154" s="116"/>
      <c r="HB154" s="116"/>
      <c r="HC154" s="116"/>
      <c r="HD154" s="116"/>
      <c r="HE154" s="116"/>
      <c r="HF154" s="116"/>
      <c r="HG154" s="116"/>
      <c r="HH154" s="116"/>
      <c r="HI154" s="116"/>
      <c r="HJ154" s="116"/>
      <c r="HK154" s="116"/>
      <c r="HL154" s="116"/>
      <c r="HM154" s="116"/>
      <c r="HN154" s="116"/>
      <c r="HO154" s="116"/>
      <c r="HP154" s="116"/>
      <c r="HQ154" s="116"/>
      <c r="HR154" s="116"/>
      <c r="HS154" s="116"/>
      <c r="HT154" s="116"/>
      <c r="HU154" s="116"/>
      <c r="HV154" s="116"/>
      <c r="HW154" s="116"/>
      <c r="HX154" s="116"/>
      <c r="HY154" s="116"/>
      <c r="HZ154" s="116"/>
      <c r="IA154" s="116"/>
      <c r="IB154" s="116"/>
      <c r="IC154" s="116"/>
      <c r="ID154" s="116"/>
      <c r="IE154" s="116"/>
      <c r="IF154" s="116"/>
      <c r="IG154" s="116"/>
      <c r="IH154" s="116"/>
      <c r="II154" s="116"/>
      <c r="IJ154" s="116"/>
      <c r="IK154" s="116"/>
      <c r="IL154" s="116"/>
      <c r="IM154" s="116"/>
      <c r="IN154" s="116"/>
      <c r="IO154" s="116"/>
      <c r="IP154" s="116"/>
      <c r="IQ154" s="116"/>
      <c r="IR154" s="116"/>
      <c r="IS154" s="116"/>
      <c r="IT154" s="116"/>
      <c r="IU154" s="116"/>
      <c r="IV154" s="116"/>
      <c r="IW154" s="116"/>
      <c r="IX154" s="116"/>
      <c r="IY154" s="116"/>
      <c r="IZ154" s="116"/>
      <c r="JA154" s="116"/>
      <c r="JB154" s="116"/>
      <c r="JC154" s="116"/>
      <c r="JD154" s="116"/>
      <c r="JE154" s="116"/>
      <c r="JF154" s="116"/>
      <c r="JG154" s="116"/>
      <c r="JH154" s="116"/>
      <c r="JI154" s="116"/>
      <c r="JJ154" s="116"/>
      <c r="JK154" s="116"/>
      <c r="JL154" s="116"/>
      <c r="JM154" s="116"/>
      <c r="JN154" s="116"/>
      <c r="JO154" s="116"/>
      <c r="JP154" s="116"/>
      <c r="JQ154" s="116"/>
      <c r="JR154" s="116"/>
      <c r="JS154" s="116"/>
      <c r="JT154" s="116"/>
      <c r="JU154" s="116"/>
      <c r="JV154" s="116"/>
      <c r="JW154" s="116"/>
      <c r="JX154" s="116"/>
      <c r="JY154" s="116"/>
      <c r="JZ154" s="116"/>
      <c r="KA154" s="116"/>
      <c r="KB154" s="116"/>
      <c r="KC154" s="116"/>
      <c r="KD154" s="116"/>
      <c r="KE154" s="116"/>
      <c r="KF154" s="116"/>
      <c r="KG154" s="116"/>
      <c r="KH154" s="116"/>
      <c r="KI154" s="116"/>
      <c r="KJ154" s="116"/>
      <c r="KK154" s="116"/>
      <c r="KL154" s="116"/>
      <c r="KM154" s="116"/>
      <c r="KN154" s="116"/>
      <c r="KO154" s="116"/>
      <c r="KP154" s="116"/>
      <c r="KQ154" s="116"/>
      <c r="KR154" s="116"/>
      <c r="KS154" s="116"/>
      <c r="KT154" s="116"/>
      <c r="KU154" s="116"/>
      <c r="KV154" s="116"/>
      <c r="KW154" s="116"/>
      <c r="KX154" s="116"/>
      <c r="KY154" s="116"/>
      <c r="KZ154" s="116"/>
      <c r="LA154" s="116"/>
      <c r="LB154" s="116"/>
      <c r="LC154" s="116"/>
      <c r="LD154" s="116"/>
      <c r="LE154" s="116"/>
      <c r="LF154" s="116"/>
      <c r="LG154" s="116"/>
      <c r="LH154" s="116"/>
      <c r="LI154" s="116"/>
      <c r="LJ154" s="116"/>
      <c r="LK154" s="116"/>
      <c r="LL154" s="116"/>
      <c r="LM154" s="116"/>
      <c r="LN154" s="116"/>
      <c r="LO154" s="116"/>
      <c r="LP154" s="116"/>
      <c r="LQ154" s="116"/>
      <c r="LR154" s="116"/>
      <c r="LS154" s="116"/>
      <c r="LT154" s="116"/>
      <c r="LU154" s="116"/>
      <c r="LV154" s="116"/>
      <c r="LW154" s="116"/>
      <c r="LX154" s="116"/>
      <c r="LY154" s="116"/>
      <c r="LZ154" s="116"/>
      <c r="MA154" s="116"/>
      <c r="MB154" s="116"/>
      <c r="MC154" s="116"/>
      <c r="MD154" s="116"/>
      <c r="ME154" s="116"/>
      <c r="MF154" s="116"/>
      <c r="MG154" s="116"/>
      <c r="MH154" s="116"/>
      <c r="MI154" s="116"/>
      <c r="MJ154" s="116"/>
      <c r="MK154" s="116"/>
      <c r="ML154" s="116"/>
      <c r="MM154" s="116"/>
      <c r="MN154" s="116"/>
      <c r="MO154" s="116"/>
      <c r="MP154" s="116"/>
      <c r="MQ154" s="116"/>
      <c r="MR154" s="116"/>
      <c r="MS154" s="116"/>
      <c r="MT154" s="116"/>
      <c r="MU154" s="116"/>
      <c r="MV154" s="116"/>
      <c r="MW154" s="116"/>
      <c r="MX154" s="116"/>
      <c r="MY154" s="116"/>
      <c r="MZ154" s="116"/>
      <c r="NA154" s="116"/>
      <c r="NB154" s="116"/>
      <c r="NC154" s="116"/>
      <c r="ND154" s="116"/>
      <c r="NE154" s="116"/>
      <c r="NF154" s="116"/>
      <c r="NG154" s="116"/>
      <c r="NH154" s="116"/>
      <c r="NI154" s="116"/>
      <c r="NJ154" s="116"/>
      <c r="NK154" s="116"/>
      <c r="NL154" s="116"/>
      <c r="NM154" s="116"/>
      <c r="NN154" s="116"/>
      <c r="NO154" s="116"/>
      <c r="NP154" s="116"/>
      <c r="NQ154" s="116"/>
      <c r="NR154" s="116"/>
      <c r="NS154" s="116"/>
      <c r="NT154" s="116"/>
      <c r="NU154" s="116"/>
      <c r="NV154" s="116"/>
      <c r="NW154" s="116"/>
      <c r="NX154" s="116"/>
      <c r="NY154" s="116"/>
      <c r="NZ154" s="116"/>
      <c r="OA154" s="116"/>
      <c r="OB154" s="116"/>
      <c r="OC154" s="116"/>
    </row>
    <row r="155" spans="1:393" s="117" customFormat="1">
      <c r="A155" s="111">
        <v>54520</v>
      </c>
      <c r="B155" s="112" t="s">
        <v>1386</v>
      </c>
      <c r="C155" s="113">
        <v>44207017.100000001</v>
      </c>
      <c r="D155" s="114">
        <v>2.2535619999999999E-2</v>
      </c>
      <c r="E155" s="114">
        <v>2.1982109999999999E-2</v>
      </c>
      <c r="F155" s="115">
        <v>2.2328049999999999E-2</v>
      </c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  <c r="AA155" s="116"/>
      <c r="AB155" s="116"/>
      <c r="AC155" s="116"/>
      <c r="AD155" s="116"/>
      <c r="AE155" s="116"/>
      <c r="AF155" s="116"/>
      <c r="AG155" s="116"/>
      <c r="AH155" s="116"/>
      <c r="AI155" s="116"/>
      <c r="AJ155" s="116"/>
      <c r="AK155" s="116"/>
      <c r="AL155" s="116"/>
      <c r="AM155" s="116"/>
      <c r="AN155" s="116"/>
      <c r="AO155" s="116"/>
      <c r="AP155" s="116"/>
      <c r="AQ155" s="116"/>
      <c r="AR155" s="116"/>
      <c r="AS155" s="116"/>
      <c r="AT155" s="116"/>
      <c r="AU155" s="116"/>
      <c r="AV155" s="116"/>
      <c r="AW155" s="116"/>
      <c r="AX155" s="116"/>
      <c r="AY155" s="116"/>
      <c r="AZ155" s="116"/>
      <c r="BA155" s="116"/>
      <c r="BB155" s="116"/>
      <c r="BC155" s="116"/>
      <c r="BD155" s="116"/>
      <c r="BE155" s="116"/>
      <c r="BF155" s="116"/>
      <c r="BG155" s="116"/>
      <c r="BH155" s="116"/>
      <c r="BI155" s="116"/>
      <c r="BJ155" s="116"/>
      <c r="BK155" s="116"/>
      <c r="BL155" s="116"/>
      <c r="BM155" s="116"/>
      <c r="BN155" s="116"/>
      <c r="BO155" s="116"/>
      <c r="BP155" s="116"/>
      <c r="BQ155" s="116"/>
      <c r="BR155" s="116"/>
      <c r="BS155" s="116"/>
      <c r="BT155" s="116"/>
      <c r="BU155" s="116"/>
      <c r="BV155" s="116"/>
      <c r="BW155" s="116"/>
      <c r="BX155" s="116"/>
      <c r="BY155" s="116"/>
      <c r="BZ155" s="116"/>
      <c r="CA155" s="116"/>
      <c r="CB155" s="116"/>
      <c r="CC155" s="116"/>
      <c r="CD155" s="116"/>
      <c r="CE155" s="116"/>
      <c r="CF155" s="116"/>
      <c r="CG155" s="116"/>
      <c r="CH155" s="116"/>
      <c r="CI155" s="116"/>
      <c r="CJ155" s="116"/>
      <c r="CK155" s="116"/>
      <c r="CL155" s="116"/>
      <c r="CM155" s="116"/>
      <c r="CN155" s="116"/>
      <c r="CO155" s="116"/>
      <c r="CP155" s="116"/>
      <c r="CQ155" s="116"/>
      <c r="CR155" s="116"/>
      <c r="CS155" s="116"/>
      <c r="CT155" s="116"/>
      <c r="CU155" s="116"/>
      <c r="CV155" s="116"/>
      <c r="CW155" s="116"/>
      <c r="CX155" s="116"/>
      <c r="CY155" s="116"/>
      <c r="CZ155" s="116"/>
      <c r="DA155" s="116"/>
      <c r="DB155" s="116"/>
      <c r="DC155" s="116"/>
      <c r="DD155" s="116"/>
      <c r="DE155" s="116"/>
      <c r="DF155" s="116"/>
      <c r="DG155" s="116"/>
      <c r="DH155" s="116"/>
      <c r="DI155" s="116"/>
      <c r="DJ155" s="116"/>
      <c r="DK155" s="116"/>
      <c r="DL155" s="116"/>
      <c r="DM155" s="116"/>
      <c r="DN155" s="116"/>
      <c r="DO155" s="116"/>
      <c r="DP155" s="116"/>
      <c r="DQ155" s="116"/>
      <c r="DR155" s="116"/>
      <c r="DS155" s="116"/>
      <c r="DT155" s="116"/>
      <c r="DU155" s="116"/>
      <c r="DV155" s="116"/>
      <c r="DW155" s="116"/>
      <c r="DX155" s="116"/>
      <c r="DY155" s="116"/>
      <c r="DZ155" s="116"/>
      <c r="EA155" s="116"/>
      <c r="EB155" s="116"/>
      <c r="EC155" s="116"/>
      <c r="ED155" s="116"/>
      <c r="EE155" s="116"/>
      <c r="EF155" s="116"/>
      <c r="EG155" s="116"/>
      <c r="EH155" s="116"/>
      <c r="EI155" s="116"/>
      <c r="EJ155" s="116"/>
      <c r="EK155" s="116"/>
      <c r="EL155" s="116"/>
      <c r="EM155" s="116"/>
      <c r="EN155" s="116"/>
      <c r="EO155" s="116"/>
      <c r="EP155" s="116"/>
      <c r="EQ155" s="116"/>
      <c r="ER155" s="116"/>
      <c r="ES155" s="116"/>
      <c r="ET155" s="116"/>
      <c r="EU155" s="116"/>
      <c r="EV155" s="116"/>
      <c r="EW155" s="116"/>
      <c r="EX155" s="116"/>
      <c r="EY155" s="116"/>
      <c r="EZ155" s="116"/>
      <c r="FA155" s="116"/>
      <c r="FB155" s="116"/>
      <c r="FC155" s="116"/>
      <c r="FD155" s="116"/>
      <c r="FE155" s="116"/>
      <c r="FF155" s="116"/>
      <c r="FG155" s="116"/>
      <c r="FH155" s="116"/>
      <c r="FI155" s="116"/>
      <c r="FJ155" s="116"/>
      <c r="FK155" s="116"/>
      <c r="FL155" s="116"/>
      <c r="FM155" s="116"/>
      <c r="FN155" s="116"/>
      <c r="FO155" s="116"/>
      <c r="FP155" s="116"/>
      <c r="FQ155" s="116"/>
      <c r="FR155" s="116"/>
      <c r="FS155" s="116"/>
      <c r="FT155" s="116"/>
      <c r="FU155" s="116"/>
      <c r="FV155" s="116"/>
      <c r="FW155" s="116"/>
      <c r="FX155" s="116"/>
      <c r="FY155" s="116"/>
      <c r="FZ155" s="116"/>
      <c r="GA155" s="116"/>
      <c r="GB155" s="116"/>
      <c r="GC155" s="116"/>
      <c r="GD155" s="116"/>
      <c r="GE155" s="116"/>
      <c r="GF155" s="116"/>
      <c r="GG155" s="116"/>
      <c r="GH155" s="116"/>
      <c r="GI155" s="116"/>
      <c r="GJ155" s="116"/>
      <c r="GK155" s="116"/>
      <c r="GL155" s="116"/>
      <c r="GM155" s="116"/>
      <c r="GN155" s="116"/>
      <c r="GO155" s="116"/>
      <c r="GP155" s="116"/>
      <c r="GQ155" s="116"/>
      <c r="GR155" s="116"/>
      <c r="GS155" s="116"/>
      <c r="GT155" s="116"/>
      <c r="GU155" s="116"/>
      <c r="GV155" s="116"/>
      <c r="GW155" s="116"/>
      <c r="GX155" s="116"/>
      <c r="GY155" s="116"/>
      <c r="GZ155" s="116"/>
      <c r="HA155" s="116"/>
      <c r="HB155" s="116"/>
      <c r="HC155" s="116"/>
      <c r="HD155" s="116"/>
      <c r="HE155" s="116"/>
      <c r="HF155" s="116"/>
      <c r="HG155" s="116"/>
      <c r="HH155" s="116"/>
      <c r="HI155" s="116"/>
      <c r="HJ155" s="116"/>
      <c r="HK155" s="116"/>
      <c r="HL155" s="116"/>
      <c r="HM155" s="116"/>
      <c r="HN155" s="116"/>
      <c r="HO155" s="116"/>
      <c r="HP155" s="116"/>
      <c r="HQ155" s="116"/>
      <c r="HR155" s="116"/>
      <c r="HS155" s="116"/>
      <c r="HT155" s="116"/>
      <c r="HU155" s="116"/>
      <c r="HV155" s="116"/>
      <c r="HW155" s="116"/>
      <c r="HX155" s="116"/>
      <c r="HY155" s="116"/>
      <c r="HZ155" s="116"/>
      <c r="IA155" s="116"/>
      <c r="IB155" s="116"/>
      <c r="IC155" s="116"/>
      <c r="ID155" s="116"/>
      <c r="IE155" s="116"/>
      <c r="IF155" s="116"/>
      <c r="IG155" s="116"/>
      <c r="IH155" s="116"/>
      <c r="II155" s="116"/>
      <c r="IJ155" s="116"/>
      <c r="IK155" s="116"/>
      <c r="IL155" s="116"/>
      <c r="IM155" s="116"/>
      <c r="IN155" s="116"/>
      <c r="IO155" s="116"/>
      <c r="IP155" s="116"/>
      <c r="IQ155" s="116"/>
      <c r="IR155" s="116"/>
      <c r="IS155" s="116"/>
      <c r="IT155" s="116"/>
      <c r="IU155" s="116"/>
      <c r="IV155" s="116"/>
      <c r="IW155" s="116"/>
      <c r="IX155" s="116"/>
      <c r="IY155" s="116"/>
      <c r="IZ155" s="116"/>
      <c r="JA155" s="116"/>
      <c r="JB155" s="116"/>
      <c r="JC155" s="116"/>
      <c r="JD155" s="116"/>
      <c r="JE155" s="116"/>
      <c r="JF155" s="116"/>
      <c r="JG155" s="116"/>
      <c r="JH155" s="116"/>
      <c r="JI155" s="116"/>
      <c r="JJ155" s="116"/>
      <c r="JK155" s="116"/>
      <c r="JL155" s="116"/>
      <c r="JM155" s="116"/>
      <c r="JN155" s="116"/>
      <c r="JO155" s="116"/>
      <c r="JP155" s="116"/>
      <c r="JQ155" s="116"/>
      <c r="JR155" s="116"/>
      <c r="JS155" s="116"/>
      <c r="JT155" s="116"/>
      <c r="JU155" s="116"/>
      <c r="JV155" s="116"/>
      <c r="JW155" s="116"/>
      <c r="JX155" s="116"/>
      <c r="JY155" s="116"/>
      <c r="JZ155" s="116"/>
      <c r="KA155" s="116"/>
      <c r="KB155" s="116"/>
      <c r="KC155" s="116"/>
      <c r="KD155" s="116"/>
      <c r="KE155" s="116"/>
      <c r="KF155" s="116"/>
      <c r="KG155" s="116"/>
      <c r="KH155" s="116"/>
      <c r="KI155" s="116"/>
      <c r="KJ155" s="116"/>
      <c r="KK155" s="116"/>
      <c r="KL155" s="116"/>
      <c r="KM155" s="116"/>
      <c r="KN155" s="116"/>
      <c r="KO155" s="116"/>
      <c r="KP155" s="116"/>
      <c r="KQ155" s="116"/>
      <c r="KR155" s="116"/>
      <c r="KS155" s="116"/>
      <c r="KT155" s="116"/>
      <c r="KU155" s="116"/>
      <c r="KV155" s="116"/>
      <c r="KW155" s="116"/>
      <c r="KX155" s="116"/>
      <c r="KY155" s="116"/>
      <c r="KZ155" s="116"/>
      <c r="LA155" s="116"/>
      <c r="LB155" s="116"/>
      <c r="LC155" s="116"/>
      <c r="LD155" s="116"/>
      <c r="LE155" s="116"/>
      <c r="LF155" s="116"/>
      <c r="LG155" s="116"/>
      <c r="LH155" s="116"/>
      <c r="LI155" s="116"/>
      <c r="LJ155" s="116"/>
      <c r="LK155" s="116"/>
      <c r="LL155" s="116"/>
      <c r="LM155" s="116"/>
      <c r="LN155" s="116"/>
      <c r="LO155" s="116"/>
      <c r="LP155" s="116"/>
      <c r="LQ155" s="116"/>
      <c r="LR155" s="116"/>
      <c r="LS155" s="116"/>
      <c r="LT155" s="116"/>
      <c r="LU155" s="116"/>
      <c r="LV155" s="116"/>
      <c r="LW155" s="116"/>
      <c r="LX155" s="116"/>
      <c r="LY155" s="116"/>
      <c r="LZ155" s="116"/>
      <c r="MA155" s="116"/>
      <c r="MB155" s="116"/>
      <c r="MC155" s="116"/>
      <c r="MD155" s="116"/>
      <c r="ME155" s="116"/>
      <c r="MF155" s="116"/>
      <c r="MG155" s="116"/>
      <c r="MH155" s="116"/>
      <c r="MI155" s="116"/>
      <c r="MJ155" s="116"/>
      <c r="MK155" s="116"/>
      <c r="ML155" s="116"/>
      <c r="MM155" s="116"/>
      <c r="MN155" s="116"/>
      <c r="MO155" s="116"/>
      <c r="MP155" s="116"/>
      <c r="MQ155" s="116"/>
      <c r="MR155" s="116"/>
      <c r="MS155" s="116"/>
      <c r="MT155" s="116"/>
      <c r="MU155" s="116"/>
      <c r="MV155" s="116"/>
      <c r="MW155" s="116"/>
      <c r="MX155" s="116"/>
      <c r="MY155" s="116"/>
      <c r="MZ155" s="116"/>
      <c r="NA155" s="116"/>
      <c r="NB155" s="116"/>
      <c r="NC155" s="116"/>
      <c r="ND155" s="116"/>
      <c r="NE155" s="116"/>
      <c r="NF155" s="116"/>
      <c r="NG155" s="116"/>
      <c r="NH155" s="116"/>
      <c r="NI155" s="116"/>
      <c r="NJ155" s="116"/>
      <c r="NK155" s="116"/>
      <c r="NL155" s="116"/>
      <c r="NM155" s="116"/>
      <c r="NN155" s="116"/>
      <c r="NO155" s="116"/>
      <c r="NP155" s="116"/>
      <c r="NQ155" s="116"/>
      <c r="NR155" s="116"/>
      <c r="NS155" s="116"/>
      <c r="NT155" s="116"/>
      <c r="NU155" s="116"/>
      <c r="NV155" s="116"/>
      <c r="NW155" s="116"/>
      <c r="NX155" s="116"/>
      <c r="NY155" s="116"/>
      <c r="NZ155" s="116"/>
      <c r="OA155" s="116"/>
      <c r="OB155" s="116"/>
      <c r="OC155" s="116"/>
    </row>
    <row r="156" spans="1:393" s="117" customFormat="1">
      <c r="A156" s="111">
        <v>54523</v>
      </c>
      <c r="B156" s="112" t="s">
        <v>1387</v>
      </c>
      <c r="C156" s="113">
        <v>39558714.409999996</v>
      </c>
      <c r="D156" s="114">
        <v>2.016604E-2</v>
      </c>
      <c r="E156" s="114">
        <v>1.9670730000000001E-2</v>
      </c>
      <c r="F156" s="115">
        <v>1.9980299999999999E-2</v>
      </c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  <c r="Z156" s="116"/>
      <c r="AA156" s="116"/>
      <c r="AB156" s="116"/>
      <c r="AC156" s="116"/>
      <c r="AD156" s="116"/>
      <c r="AE156" s="116"/>
      <c r="AF156" s="116"/>
      <c r="AG156" s="116"/>
      <c r="AH156" s="116"/>
      <c r="AI156" s="116"/>
      <c r="AJ156" s="116"/>
      <c r="AK156" s="116"/>
      <c r="AL156" s="116"/>
      <c r="AM156" s="116"/>
      <c r="AN156" s="116"/>
      <c r="AO156" s="116"/>
      <c r="AP156" s="116"/>
      <c r="AQ156" s="116"/>
      <c r="AR156" s="116"/>
      <c r="AS156" s="116"/>
      <c r="AT156" s="116"/>
      <c r="AU156" s="116"/>
      <c r="AV156" s="116"/>
      <c r="AW156" s="116"/>
      <c r="AX156" s="116"/>
      <c r="AY156" s="116"/>
      <c r="AZ156" s="116"/>
      <c r="BA156" s="116"/>
      <c r="BB156" s="116"/>
      <c r="BC156" s="116"/>
      <c r="BD156" s="116"/>
      <c r="BE156" s="116"/>
      <c r="BF156" s="116"/>
      <c r="BG156" s="116"/>
      <c r="BH156" s="116"/>
      <c r="BI156" s="116"/>
      <c r="BJ156" s="116"/>
      <c r="BK156" s="116"/>
      <c r="BL156" s="116"/>
      <c r="BM156" s="116"/>
      <c r="BN156" s="116"/>
      <c r="BO156" s="116"/>
      <c r="BP156" s="116"/>
      <c r="BQ156" s="116"/>
      <c r="BR156" s="116"/>
      <c r="BS156" s="116"/>
      <c r="BT156" s="116"/>
      <c r="BU156" s="116"/>
      <c r="BV156" s="116"/>
      <c r="BW156" s="116"/>
      <c r="BX156" s="116"/>
      <c r="BY156" s="116"/>
      <c r="BZ156" s="116"/>
      <c r="CA156" s="116"/>
      <c r="CB156" s="116"/>
      <c r="CC156" s="116"/>
      <c r="CD156" s="116"/>
      <c r="CE156" s="116"/>
      <c r="CF156" s="116"/>
      <c r="CG156" s="116"/>
      <c r="CH156" s="116"/>
      <c r="CI156" s="116"/>
      <c r="CJ156" s="116"/>
      <c r="CK156" s="116"/>
      <c r="CL156" s="116"/>
      <c r="CM156" s="116"/>
      <c r="CN156" s="116"/>
      <c r="CO156" s="116"/>
      <c r="CP156" s="116"/>
      <c r="CQ156" s="116"/>
      <c r="CR156" s="116"/>
      <c r="CS156" s="116"/>
      <c r="CT156" s="116"/>
      <c r="CU156" s="116"/>
      <c r="CV156" s="116"/>
      <c r="CW156" s="116"/>
      <c r="CX156" s="116"/>
      <c r="CY156" s="116"/>
      <c r="CZ156" s="116"/>
      <c r="DA156" s="116"/>
      <c r="DB156" s="116"/>
      <c r="DC156" s="116"/>
      <c r="DD156" s="116"/>
      <c r="DE156" s="116"/>
      <c r="DF156" s="116"/>
      <c r="DG156" s="116"/>
      <c r="DH156" s="116"/>
      <c r="DI156" s="116"/>
      <c r="DJ156" s="116"/>
      <c r="DK156" s="116"/>
      <c r="DL156" s="116"/>
      <c r="DM156" s="116"/>
      <c r="DN156" s="116"/>
      <c r="DO156" s="116"/>
      <c r="DP156" s="116"/>
      <c r="DQ156" s="116"/>
      <c r="DR156" s="116"/>
      <c r="DS156" s="116"/>
      <c r="DT156" s="116"/>
      <c r="DU156" s="116"/>
      <c r="DV156" s="116"/>
      <c r="DW156" s="116"/>
      <c r="DX156" s="116"/>
      <c r="DY156" s="116"/>
      <c r="DZ156" s="116"/>
      <c r="EA156" s="116"/>
      <c r="EB156" s="116"/>
      <c r="EC156" s="116"/>
      <c r="ED156" s="116"/>
      <c r="EE156" s="116"/>
      <c r="EF156" s="116"/>
      <c r="EG156" s="116"/>
      <c r="EH156" s="116"/>
      <c r="EI156" s="116"/>
      <c r="EJ156" s="116"/>
      <c r="EK156" s="116"/>
      <c r="EL156" s="116"/>
      <c r="EM156" s="116"/>
      <c r="EN156" s="116"/>
      <c r="EO156" s="116"/>
      <c r="EP156" s="116"/>
      <c r="EQ156" s="116"/>
      <c r="ER156" s="116"/>
      <c r="ES156" s="116"/>
      <c r="ET156" s="116"/>
      <c r="EU156" s="116"/>
      <c r="EV156" s="116"/>
      <c r="EW156" s="116"/>
      <c r="EX156" s="116"/>
      <c r="EY156" s="116"/>
      <c r="EZ156" s="116"/>
      <c r="FA156" s="116"/>
      <c r="FB156" s="116"/>
      <c r="FC156" s="116"/>
      <c r="FD156" s="116"/>
      <c r="FE156" s="116"/>
      <c r="FF156" s="116"/>
      <c r="FG156" s="116"/>
      <c r="FH156" s="116"/>
      <c r="FI156" s="116"/>
      <c r="FJ156" s="116"/>
      <c r="FK156" s="116"/>
      <c r="FL156" s="116"/>
      <c r="FM156" s="116"/>
      <c r="FN156" s="116"/>
      <c r="FO156" s="116"/>
      <c r="FP156" s="116"/>
      <c r="FQ156" s="116"/>
      <c r="FR156" s="116"/>
      <c r="FS156" s="116"/>
      <c r="FT156" s="116"/>
      <c r="FU156" s="116"/>
      <c r="FV156" s="116"/>
      <c r="FW156" s="116"/>
      <c r="FX156" s="116"/>
      <c r="FY156" s="116"/>
      <c r="FZ156" s="116"/>
      <c r="GA156" s="116"/>
      <c r="GB156" s="116"/>
      <c r="GC156" s="116"/>
      <c r="GD156" s="116"/>
      <c r="GE156" s="116"/>
      <c r="GF156" s="116"/>
      <c r="GG156" s="116"/>
      <c r="GH156" s="116"/>
      <c r="GI156" s="116"/>
      <c r="GJ156" s="116"/>
      <c r="GK156" s="116"/>
      <c r="GL156" s="116"/>
      <c r="GM156" s="116"/>
      <c r="GN156" s="116"/>
      <c r="GO156" s="116"/>
      <c r="GP156" s="116"/>
      <c r="GQ156" s="116"/>
      <c r="GR156" s="116"/>
      <c r="GS156" s="116"/>
      <c r="GT156" s="116"/>
      <c r="GU156" s="116"/>
      <c r="GV156" s="116"/>
      <c r="GW156" s="116"/>
      <c r="GX156" s="116"/>
      <c r="GY156" s="116"/>
      <c r="GZ156" s="116"/>
      <c r="HA156" s="116"/>
      <c r="HB156" s="116"/>
      <c r="HC156" s="116"/>
      <c r="HD156" s="116"/>
      <c r="HE156" s="116"/>
      <c r="HF156" s="116"/>
      <c r="HG156" s="116"/>
      <c r="HH156" s="116"/>
      <c r="HI156" s="116"/>
      <c r="HJ156" s="116"/>
      <c r="HK156" s="116"/>
      <c r="HL156" s="116"/>
      <c r="HM156" s="116"/>
      <c r="HN156" s="116"/>
      <c r="HO156" s="116"/>
      <c r="HP156" s="116"/>
      <c r="HQ156" s="116"/>
      <c r="HR156" s="116"/>
      <c r="HS156" s="116"/>
      <c r="HT156" s="116"/>
      <c r="HU156" s="116"/>
      <c r="HV156" s="116"/>
      <c r="HW156" s="116"/>
      <c r="HX156" s="116"/>
      <c r="HY156" s="116"/>
      <c r="HZ156" s="116"/>
      <c r="IA156" s="116"/>
      <c r="IB156" s="116"/>
      <c r="IC156" s="116"/>
      <c r="ID156" s="116"/>
      <c r="IE156" s="116"/>
      <c r="IF156" s="116"/>
      <c r="IG156" s="116"/>
      <c r="IH156" s="116"/>
      <c r="II156" s="116"/>
      <c r="IJ156" s="116"/>
      <c r="IK156" s="116"/>
      <c r="IL156" s="116"/>
      <c r="IM156" s="116"/>
      <c r="IN156" s="116"/>
      <c r="IO156" s="116"/>
      <c r="IP156" s="116"/>
      <c r="IQ156" s="116"/>
      <c r="IR156" s="116"/>
      <c r="IS156" s="116"/>
      <c r="IT156" s="116"/>
      <c r="IU156" s="116"/>
      <c r="IV156" s="116"/>
      <c r="IW156" s="116"/>
      <c r="IX156" s="116"/>
      <c r="IY156" s="116"/>
      <c r="IZ156" s="116"/>
      <c r="JA156" s="116"/>
      <c r="JB156" s="116"/>
      <c r="JC156" s="116"/>
      <c r="JD156" s="116"/>
      <c r="JE156" s="116"/>
      <c r="JF156" s="116"/>
      <c r="JG156" s="116"/>
      <c r="JH156" s="116"/>
      <c r="JI156" s="116"/>
      <c r="JJ156" s="116"/>
      <c r="JK156" s="116"/>
      <c r="JL156" s="116"/>
      <c r="JM156" s="116"/>
      <c r="JN156" s="116"/>
      <c r="JO156" s="116"/>
      <c r="JP156" s="116"/>
      <c r="JQ156" s="116"/>
      <c r="JR156" s="116"/>
      <c r="JS156" s="116"/>
      <c r="JT156" s="116"/>
      <c r="JU156" s="116"/>
      <c r="JV156" s="116"/>
      <c r="JW156" s="116"/>
      <c r="JX156" s="116"/>
      <c r="JY156" s="116"/>
      <c r="JZ156" s="116"/>
      <c r="KA156" s="116"/>
      <c r="KB156" s="116"/>
      <c r="KC156" s="116"/>
      <c r="KD156" s="116"/>
      <c r="KE156" s="116"/>
      <c r="KF156" s="116"/>
      <c r="KG156" s="116"/>
      <c r="KH156" s="116"/>
      <c r="KI156" s="116"/>
      <c r="KJ156" s="116"/>
      <c r="KK156" s="116"/>
      <c r="KL156" s="116"/>
      <c r="KM156" s="116"/>
      <c r="KN156" s="116"/>
      <c r="KO156" s="116"/>
      <c r="KP156" s="116"/>
      <c r="KQ156" s="116"/>
      <c r="KR156" s="116"/>
      <c r="KS156" s="116"/>
      <c r="KT156" s="116"/>
      <c r="KU156" s="116"/>
      <c r="KV156" s="116"/>
      <c r="KW156" s="116"/>
      <c r="KX156" s="116"/>
      <c r="KY156" s="116"/>
      <c r="KZ156" s="116"/>
      <c r="LA156" s="116"/>
      <c r="LB156" s="116"/>
      <c r="LC156" s="116"/>
      <c r="LD156" s="116"/>
      <c r="LE156" s="116"/>
      <c r="LF156" s="116"/>
      <c r="LG156" s="116"/>
      <c r="LH156" s="116"/>
      <c r="LI156" s="116"/>
      <c r="LJ156" s="116"/>
      <c r="LK156" s="116"/>
      <c r="LL156" s="116"/>
      <c r="LM156" s="116"/>
      <c r="LN156" s="116"/>
      <c r="LO156" s="116"/>
      <c r="LP156" s="116"/>
      <c r="LQ156" s="116"/>
      <c r="LR156" s="116"/>
      <c r="LS156" s="116"/>
      <c r="LT156" s="116"/>
      <c r="LU156" s="116"/>
      <c r="LV156" s="116"/>
      <c r="LW156" s="116"/>
      <c r="LX156" s="116"/>
      <c r="LY156" s="116"/>
      <c r="LZ156" s="116"/>
      <c r="MA156" s="116"/>
      <c r="MB156" s="116"/>
      <c r="MC156" s="116"/>
      <c r="MD156" s="116"/>
      <c r="ME156" s="116"/>
      <c r="MF156" s="116"/>
      <c r="MG156" s="116"/>
      <c r="MH156" s="116"/>
      <c r="MI156" s="116"/>
      <c r="MJ156" s="116"/>
      <c r="MK156" s="116"/>
      <c r="ML156" s="116"/>
      <c r="MM156" s="116"/>
      <c r="MN156" s="116"/>
      <c r="MO156" s="116"/>
      <c r="MP156" s="116"/>
      <c r="MQ156" s="116"/>
      <c r="MR156" s="116"/>
      <c r="MS156" s="116"/>
      <c r="MT156" s="116"/>
      <c r="MU156" s="116"/>
      <c r="MV156" s="116"/>
      <c r="MW156" s="116"/>
      <c r="MX156" s="116"/>
      <c r="MY156" s="116"/>
      <c r="MZ156" s="116"/>
      <c r="NA156" s="116"/>
      <c r="NB156" s="116"/>
      <c r="NC156" s="116"/>
      <c r="ND156" s="116"/>
      <c r="NE156" s="116"/>
      <c r="NF156" s="116"/>
      <c r="NG156" s="116"/>
      <c r="NH156" s="116"/>
      <c r="NI156" s="116"/>
      <c r="NJ156" s="116"/>
      <c r="NK156" s="116"/>
      <c r="NL156" s="116"/>
      <c r="NM156" s="116"/>
      <c r="NN156" s="116"/>
      <c r="NO156" s="116"/>
      <c r="NP156" s="116"/>
      <c r="NQ156" s="116"/>
      <c r="NR156" s="116"/>
      <c r="NS156" s="116"/>
      <c r="NT156" s="116"/>
      <c r="NU156" s="116"/>
      <c r="NV156" s="116"/>
      <c r="NW156" s="116"/>
      <c r="NX156" s="116"/>
      <c r="NY156" s="116"/>
      <c r="NZ156" s="116"/>
      <c r="OA156" s="116"/>
      <c r="OB156" s="116"/>
      <c r="OC156" s="116"/>
    </row>
    <row r="157" spans="1:393" s="117" customFormat="1">
      <c r="A157" s="111">
        <v>54525</v>
      </c>
      <c r="B157" s="112" t="s">
        <v>1388</v>
      </c>
      <c r="C157" s="113">
        <v>9298728.3800000008</v>
      </c>
      <c r="D157" s="114">
        <v>4.7402599999999996E-3</v>
      </c>
      <c r="E157" s="114">
        <v>4.6238299999999998E-3</v>
      </c>
      <c r="F157" s="115">
        <v>4.6966000000000004E-3</v>
      </c>
      <c r="G157" s="116"/>
      <c r="H157" s="116"/>
      <c r="I157" s="116"/>
      <c r="J157" s="116"/>
      <c r="K157" s="116"/>
      <c r="L157" s="116"/>
      <c r="M157" s="116"/>
      <c r="N157" s="116"/>
      <c r="O157" s="116"/>
      <c r="P157" s="116"/>
      <c r="Q157" s="116"/>
      <c r="R157" s="116"/>
      <c r="S157" s="116"/>
      <c r="T157" s="116"/>
      <c r="U157" s="116"/>
      <c r="V157" s="116"/>
      <c r="W157" s="116"/>
      <c r="X157" s="116"/>
      <c r="Y157" s="116"/>
      <c r="Z157" s="116"/>
      <c r="AA157" s="116"/>
      <c r="AB157" s="116"/>
      <c r="AC157" s="116"/>
      <c r="AD157" s="116"/>
      <c r="AE157" s="116"/>
      <c r="AF157" s="116"/>
      <c r="AG157" s="116"/>
      <c r="AH157" s="116"/>
      <c r="AI157" s="116"/>
      <c r="AJ157" s="116"/>
      <c r="AK157" s="116"/>
      <c r="AL157" s="116"/>
      <c r="AM157" s="116"/>
      <c r="AN157" s="116"/>
      <c r="AO157" s="116"/>
      <c r="AP157" s="116"/>
      <c r="AQ157" s="116"/>
      <c r="AR157" s="116"/>
      <c r="AS157" s="116"/>
      <c r="AT157" s="116"/>
      <c r="AU157" s="116"/>
      <c r="AV157" s="116"/>
      <c r="AW157" s="116"/>
      <c r="AX157" s="116"/>
      <c r="AY157" s="116"/>
      <c r="AZ157" s="116"/>
      <c r="BA157" s="116"/>
      <c r="BB157" s="116"/>
      <c r="BC157" s="116"/>
      <c r="BD157" s="116"/>
      <c r="BE157" s="116"/>
      <c r="BF157" s="116"/>
      <c r="BG157" s="116"/>
      <c r="BH157" s="116"/>
      <c r="BI157" s="116"/>
      <c r="BJ157" s="116"/>
      <c r="BK157" s="116"/>
      <c r="BL157" s="116"/>
      <c r="BM157" s="116"/>
      <c r="BN157" s="116"/>
      <c r="BO157" s="116"/>
      <c r="BP157" s="116"/>
      <c r="BQ157" s="116"/>
      <c r="BR157" s="116"/>
      <c r="BS157" s="116"/>
      <c r="BT157" s="116"/>
      <c r="BU157" s="116"/>
      <c r="BV157" s="116"/>
      <c r="BW157" s="116"/>
      <c r="BX157" s="116"/>
      <c r="BY157" s="116"/>
      <c r="BZ157" s="116"/>
      <c r="CA157" s="116"/>
      <c r="CB157" s="116"/>
      <c r="CC157" s="116"/>
      <c r="CD157" s="116"/>
      <c r="CE157" s="116"/>
      <c r="CF157" s="116"/>
      <c r="CG157" s="116"/>
      <c r="CH157" s="116"/>
      <c r="CI157" s="116"/>
      <c r="CJ157" s="116"/>
      <c r="CK157" s="116"/>
      <c r="CL157" s="116"/>
      <c r="CM157" s="116"/>
      <c r="CN157" s="116"/>
      <c r="CO157" s="116"/>
      <c r="CP157" s="116"/>
      <c r="CQ157" s="116"/>
      <c r="CR157" s="116"/>
      <c r="CS157" s="116"/>
      <c r="CT157" s="116"/>
      <c r="CU157" s="116"/>
      <c r="CV157" s="116"/>
      <c r="CW157" s="116"/>
      <c r="CX157" s="116"/>
      <c r="CY157" s="116"/>
      <c r="CZ157" s="116"/>
      <c r="DA157" s="116"/>
      <c r="DB157" s="116"/>
      <c r="DC157" s="116"/>
      <c r="DD157" s="116"/>
      <c r="DE157" s="116"/>
      <c r="DF157" s="116"/>
      <c r="DG157" s="116"/>
      <c r="DH157" s="116"/>
      <c r="DI157" s="116"/>
      <c r="DJ157" s="116"/>
      <c r="DK157" s="116"/>
      <c r="DL157" s="116"/>
      <c r="DM157" s="116"/>
      <c r="DN157" s="116"/>
      <c r="DO157" s="116"/>
      <c r="DP157" s="116"/>
      <c r="DQ157" s="116"/>
      <c r="DR157" s="116"/>
      <c r="DS157" s="116"/>
      <c r="DT157" s="116"/>
      <c r="DU157" s="116"/>
      <c r="DV157" s="116"/>
      <c r="DW157" s="116"/>
      <c r="DX157" s="116"/>
      <c r="DY157" s="116"/>
      <c r="DZ157" s="116"/>
      <c r="EA157" s="116"/>
      <c r="EB157" s="116"/>
      <c r="EC157" s="116"/>
      <c r="ED157" s="116"/>
      <c r="EE157" s="116"/>
      <c r="EF157" s="116"/>
      <c r="EG157" s="116"/>
      <c r="EH157" s="116"/>
      <c r="EI157" s="116"/>
      <c r="EJ157" s="116"/>
      <c r="EK157" s="116"/>
      <c r="EL157" s="116"/>
      <c r="EM157" s="116"/>
      <c r="EN157" s="116"/>
      <c r="EO157" s="116"/>
      <c r="EP157" s="116"/>
      <c r="EQ157" s="116"/>
      <c r="ER157" s="116"/>
      <c r="ES157" s="116"/>
      <c r="ET157" s="116"/>
      <c r="EU157" s="116"/>
      <c r="EV157" s="116"/>
      <c r="EW157" s="116"/>
      <c r="EX157" s="116"/>
      <c r="EY157" s="116"/>
      <c r="EZ157" s="116"/>
      <c r="FA157" s="116"/>
      <c r="FB157" s="116"/>
      <c r="FC157" s="116"/>
      <c r="FD157" s="116"/>
      <c r="FE157" s="116"/>
      <c r="FF157" s="116"/>
      <c r="FG157" s="116"/>
      <c r="FH157" s="116"/>
      <c r="FI157" s="116"/>
      <c r="FJ157" s="116"/>
      <c r="FK157" s="116"/>
      <c r="FL157" s="116"/>
      <c r="FM157" s="116"/>
      <c r="FN157" s="116"/>
      <c r="FO157" s="116"/>
      <c r="FP157" s="116"/>
      <c r="FQ157" s="116"/>
      <c r="FR157" s="116"/>
      <c r="FS157" s="116"/>
      <c r="FT157" s="116"/>
      <c r="FU157" s="116"/>
      <c r="FV157" s="116"/>
      <c r="FW157" s="116"/>
      <c r="FX157" s="116"/>
      <c r="FY157" s="116"/>
      <c r="FZ157" s="116"/>
      <c r="GA157" s="116"/>
      <c r="GB157" s="116"/>
      <c r="GC157" s="116"/>
      <c r="GD157" s="116"/>
      <c r="GE157" s="116"/>
      <c r="GF157" s="116"/>
      <c r="GG157" s="116"/>
      <c r="GH157" s="116"/>
      <c r="GI157" s="116"/>
      <c r="GJ157" s="116"/>
      <c r="GK157" s="116"/>
      <c r="GL157" s="116"/>
      <c r="GM157" s="116"/>
      <c r="GN157" s="116"/>
      <c r="GO157" s="116"/>
      <c r="GP157" s="116"/>
      <c r="GQ157" s="116"/>
      <c r="GR157" s="116"/>
      <c r="GS157" s="116"/>
      <c r="GT157" s="116"/>
      <c r="GU157" s="116"/>
      <c r="GV157" s="116"/>
      <c r="GW157" s="116"/>
      <c r="GX157" s="116"/>
      <c r="GY157" s="116"/>
      <c r="GZ157" s="116"/>
      <c r="HA157" s="116"/>
      <c r="HB157" s="116"/>
      <c r="HC157" s="116"/>
      <c r="HD157" s="116"/>
      <c r="HE157" s="116"/>
      <c r="HF157" s="116"/>
      <c r="HG157" s="116"/>
      <c r="HH157" s="116"/>
      <c r="HI157" s="116"/>
      <c r="HJ157" s="116"/>
      <c r="HK157" s="116"/>
      <c r="HL157" s="116"/>
      <c r="HM157" s="116"/>
      <c r="HN157" s="116"/>
      <c r="HO157" s="116"/>
      <c r="HP157" s="116"/>
      <c r="HQ157" s="116"/>
      <c r="HR157" s="116"/>
      <c r="HS157" s="116"/>
      <c r="HT157" s="116"/>
      <c r="HU157" s="116"/>
      <c r="HV157" s="116"/>
      <c r="HW157" s="116"/>
      <c r="HX157" s="116"/>
      <c r="HY157" s="116"/>
      <c r="HZ157" s="116"/>
      <c r="IA157" s="116"/>
      <c r="IB157" s="116"/>
      <c r="IC157" s="116"/>
      <c r="ID157" s="116"/>
      <c r="IE157" s="116"/>
      <c r="IF157" s="116"/>
      <c r="IG157" s="116"/>
      <c r="IH157" s="116"/>
      <c r="II157" s="116"/>
      <c r="IJ157" s="116"/>
      <c r="IK157" s="116"/>
      <c r="IL157" s="116"/>
      <c r="IM157" s="116"/>
      <c r="IN157" s="116"/>
      <c r="IO157" s="116"/>
      <c r="IP157" s="116"/>
      <c r="IQ157" s="116"/>
      <c r="IR157" s="116"/>
      <c r="IS157" s="116"/>
      <c r="IT157" s="116"/>
      <c r="IU157" s="116"/>
      <c r="IV157" s="116"/>
      <c r="IW157" s="116"/>
      <c r="IX157" s="116"/>
      <c r="IY157" s="116"/>
      <c r="IZ157" s="116"/>
      <c r="JA157" s="116"/>
      <c r="JB157" s="116"/>
      <c r="JC157" s="116"/>
      <c r="JD157" s="116"/>
      <c r="JE157" s="116"/>
      <c r="JF157" s="116"/>
      <c r="JG157" s="116"/>
      <c r="JH157" s="116"/>
      <c r="JI157" s="116"/>
      <c r="JJ157" s="116"/>
      <c r="JK157" s="116"/>
      <c r="JL157" s="116"/>
      <c r="JM157" s="116"/>
      <c r="JN157" s="116"/>
      <c r="JO157" s="116"/>
      <c r="JP157" s="116"/>
      <c r="JQ157" s="116"/>
      <c r="JR157" s="116"/>
      <c r="JS157" s="116"/>
      <c r="JT157" s="116"/>
      <c r="JU157" s="116"/>
      <c r="JV157" s="116"/>
      <c r="JW157" s="116"/>
      <c r="JX157" s="116"/>
      <c r="JY157" s="116"/>
      <c r="JZ157" s="116"/>
      <c r="KA157" s="116"/>
      <c r="KB157" s="116"/>
      <c r="KC157" s="116"/>
      <c r="KD157" s="116"/>
      <c r="KE157" s="116"/>
      <c r="KF157" s="116"/>
      <c r="KG157" s="116"/>
      <c r="KH157" s="116"/>
      <c r="KI157" s="116"/>
      <c r="KJ157" s="116"/>
      <c r="KK157" s="116"/>
      <c r="KL157" s="116"/>
      <c r="KM157" s="116"/>
      <c r="KN157" s="116"/>
      <c r="KO157" s="116"/>
      <c r="KP157" s="116"/>
      <c r="KQ157" s="116"/>
      <c r="KR157" s="116"/>
      <c r="KS157" s="116"/>
      <c r="KT157" s="116"/>
      <c r="KU157" s="116"/>
      <c r="KV157" s="116"/>
      <c r="KW157" s="116"/>
      <c r="KX157" s="116"/>
      <c r="KY157" s="116"/>
      <c r="KZ157" s="116"/>
      <c r="LA157" s="116"/>
      <c r="LB157" s="116"/>
      <c r="LC157" s="116"/>
      <c r="LD157" s="116"/>
      <c r="LE157" s="116"/>
      <c r="LF157" s="116"/>
      <c r="LG157" s="116"/>
      <c r="LH157" s="116"/>
      <c r="LI157" s="116"/>
      <c r="LJ157" s="116"/>
      <c r="LK157" s="116"/>
      <c r="LL157" s="116"/>
      <c r="LM157" s="116"/>
      <c r="LN157" s="116"/>
      <c r="LO157" s="116"/>
      <c r="LP157" s="116"/>
      <c r="LQ157" s="116"/>
      <c r="LR157" s="116"/>
      <c r="LS157" s="116"/>
      <c r="LT157" s="116"/>
      <c r="LU157" s="116"/>
      <c r="LV157" s="116"/>
      <c r="LW157" s="116"/>
      <c r="LX157" s="116"/>
      <c r="LY157" s="116"/>
      <c r="LZ157" s="116"/>
      <c r="MA157" s="116"/>
      <c r="MB157" s="116"/>
      <c r="MC157" s="116"/>
      <c r="MD157" s="116"/>
      <c r="ME157" s="116"/>
      <c r="MF157" s="116"/>
      <c r="MG157" s="116"/>
      <c r="MH157" s="116"/>
      <c r="MI157" s="116"/>
      <c r="MJ157" s="116"/>
      <c r="MK157" s="116"/>
      <c r="ML157" s="116"/>
      <c r="MM157" s="116"/>
      <c r="MN157" s="116"/>
      <c r="MO157" s="116"/>
      <c r="MP157" s="116"/>
      <c r="MQ157" s="116"/>
      <c r="MR157" s="116"/>
      <c r="MS157" s="116"/>
      <c r="MT157" s="116"/>
      <c r="MU157" s="116"/>
      <c r="MV157" s="116"/>
      <c r="MW157" s="116"/>
      <c r="MX157" s="116"/>
      <c r="MY157" s="116"/>
      <c r="MZ157" s="116"/>
      <c r="NA157" s="116"/>
      <c r="NB157" s="116"/>
      <c r="NC157" s="116"/>
      <c r="ND157" s="116"/>
      <c r="NE157" s="116"/>
      <c r="NF157" s="116"/>
      <c r="NG157" s="116"/>
      <c r="NH157" s="116"/>
      <c r="NI157" s="116"/>
      <c r="NJ157" s="116"/>
      <c r="NK157" s="116"/>
      <c r="NL157" s="116"/>
      <c r="NM157" s="116"/>
      <c r="NN157" s="116"/>
      <c r="NO157" s="116"/>
      <c r="NP157" s="116"/>
      <c r="NQ157" s="116"/>
      <c r="NR157" s="116"/>
      <c r="NS157" s="116"/>
      <c r="NT157" s="116"/>
      <c r="NU157" s="116"/>
      <c r="NV157" s="116"/>
      <c r="NW157" s="116"/>
      <c r="NX157" s="116"/>
      <c r="NY157" s="116"/>
      <c r="NZ157" s="116"/>
      <c r="OA157" s="116"/>
      <c r="OB157" s="116"/>
      <c r="OC157" s="116"/>
    </row>
    <row r="158" spans="1:393" s="117" customFormat="1">
      <c r="A158" s="111">
        <v>54527</v>
      </c>
      <c r="B158" s="112" t="s">
        <v>1389</v>
      </c>
      <c r="C158" s="113">
        <v>21408221.719999999</v>
      </c>
      <c r="D158" s="114">
        <v>1.091337E-2</v>
      </c>
      <c r="E158" s="114">
        <v>1.064532E-2</v>
      </c>
      <c r="F158" s="115">
        <v>1.0812850000000001E-2</v>
      </c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6"/>
      <c r="AA158" s="116"/>
      <c r="AB158" s="116"/>
      <c r="AC158" s="116"/>
      <c r="AD158" s="116"/>
      <c r="AE158" s="116"/>
      <c r="AF158" s="116"/>
      <c r="AG158" s="116"/>
      <c r="AH158" s="116"/>
      <c r="AI158" s="116"/>
      <c r="AJ158" s="116"/>
      <c r="AK158" s="116"/>
      <c r="AL158" s="116"/>
      <c r="AM158" s="116"/>
      <c r="AN158" s="116"/>
      <c r="AO158" s="116"/>
      <c r="AP158" s="116"/>
      <c r="AQ158" s="116"/>
      <c r="AR158" s="116"/>
      <c r="AS158" s="116"/>
      <c r="AT158" s="116"/>
      <c r="AU158" s="116"/>
      <c r="AV158" s="116"/>
      <c r="AW158" s="116"/>
      <c r="AX158" s="116"/>
      <c r="AY158" s="116"/>
      <c r="AZ158" s="116"/>
      <c r="BA158" s="116"/>
      <c r="BB158" s="116"/>
      <c r="BC158" s="116"/>
      <c r="BD158" s="116"/>
      <c r="BE158" s="116"/>
      <c r="BF158" s="116"/>
      <c r="BG158" s="116"/>
      <c r="BH158" s="116"/>
      <c r="BI158" s="116"/>
      <c r="BJ158" s="116"/>
      <c r="BK158" s="116"/>
      <c r="BL158" s="116"/>
      <c r="BM158" s="116"/>
      <c r="BN158" s="116"/>
      <c r="BO158" s="116"/>
      <c r="BP158" s="116"/>
      <c r="BQ158" s="116"/>
      <c r="BR158" s="116"/>
      <c r="BS158" s="116"/>
      <c r="BT158" s="116"/>
      <c r="BU158" s="116"/>
      <c r="BV158" s="116"/>
      <c r="BW158" s="116"/>
      <c r="BX158" s="116"/>
      <c r="BY158" s="116"/>
      <c r="BZ158" s="116"/>
      <c r="CA158" s="116"/>
      <c r="CB158" s="116"/>
      <c r="CC158" s="116"/>
      <c r="CD158" s="116"/>
      <c r="CE158" s="116"/>
      <c r="CF158" s="116"/>
      <c r="CG158" s="116"/>
      <c r="CH158" s="116"/>
      <c r="CI158" s="116"/>
      <c r="CJ158" s="116"/>
      <c r="CK158" s="116"/>
      <c r="CL158" s="116"/>
      <c r="CM158" s="116"/>
      <c r="CN158" s="116"/>
      <c r="CO158" s="116"/>
      <c r="CP158" s="116"/>
      <c r="CQ158" s="116"/>
      <c r="CR158" s="116"/>
      <c r="CS158" s="116"/>
      <c r="CT158" s="116"/>
      <c r="CU158" s="116"/>
      <c r="CV158" s="116"/>
      <c r="CW158" s="116"/>
      <c r="CX158" s="116"/>
      <c r="CY158" s="116"/>
      <c r="CZ158" s="116"/>
      <c r="DA158" s="116"/>
      <c r="DB158" s="116"/>
      <c r="DC158" s="116"/>
      <c r="DD158" s="116"/>
      <c r="DE158" s="116"/>
      <c r="DF158" s="116"/>
      <c r="DG158" s="116"/>
      <c r="DH158" s="116"/>
      <c r="DI158" s="116"/>
      <c r="DJ158" s="116"/>
      <c r="DK158" s="116"/>
      <c r="DL158" s="116"/>
      <c r="DM158" s="116"/>
      <c r="DN158" s="116"/>
      <c r="DO158" s="116"/>
      <c r="DP158" s="116"/>
      <c r="DQ158" s="116"/>
      <c r="DR158" s="116"/>
      <c r="DS158" s="116"/>
      <c r="DT158" s="116"/>
      <c r="DU158" s="116"/>
      <c r="DV158" s="116"/>
      <c r="DW158" s="116"/>
      <c r="DX158" s="116"/>
      <c r="DY158" s="116"/>
      <c r="DZ158" s="116"/>
      <c r="EA158" s="116"/>
      <c r="EB158" s="116"/>
      <c r="EC158" s="116"/>
      <c r="ED158" s="116"/>
      <c r="EE158" s="116"/>
      <c r="EF158" s="116"/>
      <c r="EG158" s="116"/>
      <c r="EH158" s="116"/>
      <c r="EI158" s="116"/>
      <c r="EJ158" s="116"/>
      <c r="EK158" s="116"/>
      <c r="EL158" s="116"/>
      <c r="EM158" s="116"/>
      <c r="EN158" s="116"/>
      <c r="EO158" s="116"/>
      <c r="EP158" s="116"/>
      <c r="EQ158" s="116"/>
      <c r="ER158" s="116"/>
      <c r="ES158" s="116"/>
      <c r="ET158" s="116"/>
      <c r="EU158" s="116"/>
      <c r="EV158" s="116"/>
      <c r="EW158" s="116"/>
      <c r="EX158" s="116"/>
      <c r="EY158" s="116"/>
      <c r="EZ158" s="116"/>
      <c r="FA158" s="116"/>
      <c r="FB158" s="116"/>
      <c r="FC158" s="116"/>
      <c r="FD158" s="116"/>
      <c r="FE158" s="116"/>
      <c r="FF158" s="116"/>
      <c r="FG158" s="116"/>
      <c r="FH158" s="116"/>
      <c r="FI158" s="116"/>
      <c r="FJ158" s="116"/>
      <c r="FK158" s="116"/>
      <c r="FL158" s="116"/>
      <c r="FM158" s="116"/>
      <c r="FN158" s="116"/>
      <c r="FO158" s="116"/>
      <c r="FP158" s="116"/>
      <c r="FQ158" s="116"/>
      <c r="FR158" s="116"/>
      <c r="FS158" s="116"/>
      <c r="FT158" s="116"/>
      <c r="FU158" s="116"/>
      <c r="FV158" s="116"/>
      <c r="FW158" s="116"/>
      <c r="FX158" s="116"/>
      <c r="FY158" s="116"/>
      <c r="FZ158" s="116"/>
      <c r="GA158" s="116"/>
      <c r="GB158" s="116"/>
      <c r="GC158" s="116"/>
      <c r="GD158" s="116"/>
      <c r="GE158" s="116"/>
      <c r="GF158" s="116"/>
      <c r="GG158" s="116"/>
      <c r="GH158" s="116"/>
      <c r="GI158" s="116"/>
      <c r="GJ158" s="116"/>
      <c r="GK158" s="116"/>
      <c r="GL158" s="116"/>
      <c r="GM158" s="116"/>
      <c r="GN158" s="116"/>
      <c r="GO158" s="116"/>
      <c r="GP158" s="116"/>
      <c r="GQ158" s="116"/>
      <c r="GR158" s="116"/>
      <c r="GS158" s="116"/>
      <c r="GT158" s="116"/>
      <c r="GU158" s="116"/>
      <c r="GV158" s="116"/>
      <c r="GW158" s="116"/>
      <c r="GX158" s="116"/>
      <c r="GY158" s="116"/>
      <c r="GZ158" s="116"/>
      <c r="HA158" s="116"/>
      <c r="HB158" s="116"/>
      <c r="HC158" s="116"/>
      <c r="HD158" s="116"/>
      <c r="HE158" s="116"/>
      <c r="HF158" s="116"/>
      <c r="HG158" s="116"/>
      <c r="HH158" s="116"/>
      <c r="HI158" s="116"/>
      <c r="HJ158" s="116"/>
      <c r="HK158" s="116"/>
      <c r="HL158" s="116"/>
      <c r="HM158" s="116"/>
      <c r="HN158" s="116"/>
      <c r="HO158" s="116"/>
      <c r="HP158" s="116"/>
      <c r="HQ158" s="116"/>
      <c r="HR158" s="116"/>
      <c r="HS158" s="116"/>
      <c r="HT158" s="116"/>
      <c r="HU158" s="116"/>
      <c r="HV158" s="116"/>
      <c r="HW158" s="116"/>
      <c r="HX158" s="116"/>
      <c r="HY158" s="116"/>
      <c r="HZ158" s="116"/>
      <c r="IA158" s="116"/>
      <c r="IB158" s="116"/>
      <c r="IC158" s="116"/>
      <c r="ID158" s="116"/>
      <c r="IE158" s="116"/>
      <c r="IF158" s="116"/>
      <c r="IG158" s="116"/>
      <c r="IH158" s="116"/>
      <c r="II158" s="116"/>
      <c r="IJ158" s="116"/>
      <c r="IK158" s="116"/>
      <c r="IL158" s="116"/>
      <c r="IM158" s="116"/>
      <c r="IN158" s="116"/>
      <c r="IO158" s="116"/>
      <c r="IP158" s="116"/>
      <c r="IQ158" s="116"/>
      <c r="IR158" s="116"/>
      <c r="IS158" s="116"/>
      <c r="IT158" s="116"/>
      <c r="IU158" s="116"/>
      <c r="IV158" s="116"/>
      <c r="IW158" s="116"/>
      <c r="IX158" s="116"/>
      <c r="IY158" s="116"/>
      <c r="IZ158" s="116"/>
      <c r="JA158" s="116"/>
      <c r="JB158" s="116"/>
      <c r="JC158" s="116"/>
      <c r="JD158" s="116"/>
      <c r="JE158" s="116"/>
      <c r="JF158" s="116"/>
      <c r="JG158" s="116"/>
      <c r="JH158" s="116"/>
      <c r="JI158" s="116"/>
      <c r="JJ158" s="116"/>
      <c r="JK158" s="116"/>
      <c r="JL158" s="116"/>
      <c r="JM158" s="116"/>
      <c r="JN158" s="116"/>
      <c r="JO158" s="116"/>
      <c r="JP158" s="116"/>
      <c r="JQ158" s="116"/>
      <c r="JR158" s="116"/>
      <c r="JS158" s="116"/>
      <c r="JT158" s="116"/>
      <c r="JU158" s="116"/>
      <c r="JV158" s="116"/>
      <c r="JW158" s="116"/>
      <c r="JX158" s="116"/>
      <c r="JY158" s="116"/>
      <c r="JZ158" s="116"/>
      <c r="KA158" s="116"/>
      <c r="KB158" s="116"/>
      <c r="KC158" s="116"/>
      <c r="KD158" s="116"/>
      <c r="KE158" s="116"/>
      <c r="KF158" s="116"/>
      <c r="KG158" s="116"/>
      <c r="KH158" s="116"/>
      <c r="KI158" s="116"/>
      <c r="KJ158" s="116"/>
      <c r="KK158" s="116"/>
      <c r="KL158" s="116"/>
      <c r="KM158" s="116"/>
      <c r="KN158" s="116"/>
      <c r="KO158" s="116"/>
      <c r="KP158" s="116"/>
      <c r="KQ158" s="116"/>
      <c r="KR158" s="116"/>
      <c r="KS158" s="116"/>
      <c r="KT158" s="116"/>
      <c r="KU158" s="116"/>
      <c r="KV158" s="116"/>
      <c r="KW158" s="116"/>
      <c r="KX158" s="116"/>
      <c r="KY158" s="116"/>
      <c r="KZ158" s="116"/>
      <c r="LA158" s="116"/>
      <c r="LB158" s="116"/>
      <c r="LC158" s="116"/>
      <c r="LD158" s="116"/>
      <c r="LE158" s="116"/>
      <c r="LF158" s="116"/>
      <c r="LG158" s="116"/>
      <c r="LH158" s="116"/>
      <c r="LI158" s="116"/>
      <c r="LJ158" s="116"/>
      <c r="LK158" s="116"/>
      <c r="LL158" s="116"/>
      <c r="LM158" s="116"/>
      <c r="LN158" s="116"/>
      <c r="LO158" s="116"/>
      <c r="LP158" s="116"/>
      <c r="LQ158" s="116"/>
      <c r="LR158" s="116"/>
      <c r="LS158" s="116"/>
      <c r="LT158" s="116"/>
      <c r="LU158" s="116"/>
      <c r="LV158" s="116"/>
      <c r="LW158" s="116"/>
      <c r="LX158" s="116"/>
      <c r="LY158" s="116"/>
      <c r="LZ158" s="116"/>
      <c r="MA158" s="116"/>
      <c r="MB158" s="116"/>
      <c r="MC158" s="116"/>
      <c r="MD158" s="116"/>
      <c r="ME158" s="116"/>
      <c r="MF158" s="116"/>
      <c r="MG158" s="116"/>
      <c r="MH158" s="116"/>
      <c r="MI158" s="116"/>
      <c r="MJ158" s="116"/>
      <c r="MK158" s="116"/>
      <c r="ML158" s="116"/>
      <c r="MM158" s="116"/>
      <c r="MN158" s="116"/>
      <c r="MO158" s="116"/>
      <c r="MP158" s="116"/>
      <c r="MQ158" s="116"/>
      <c r="MR158" s="116"/>
      <c r="MS158" s="116"/>
      <c r="MT158" s="116"/>
      <c r="MU158" s="116"/>
      <c r="MV158" s="116"/>
      <c r="MW158" s="116"/>
      <c r="MX158" s="116"/>
      <c r="MY158" s="116"/>
      <c r="MZ158" s="116"/>
      <c r="NA158" s="116"/>
      <c r="NB158" s="116"/>
      <c r="NC158" s="116"/>
      <c r="ND158" s="116"/>
      <c r="NE158" s="116"/>
      <c r="NF158" s="116"/>
      <c r="NG158" s="116"/>
      <c r="NH158" s="116"/>
      <c r="NI158" s="116"/>
      <c r="NJ158" s="116"/>
      <c r="NK158" s="116"/>
      <c r="NL158" s="116"/>
      <c r="NM158" s="116"/>
      <c r="NN158" s="116"/>
      <c r="NO158" s="116"/>
      <c r="NP158" s="116"/>
      <c r="NQ158" s="116"/>
      <c r="NR158" s="116"/>
      <c r="NS158" s="116"/>
      <c r="NT158" s="116"/>
      <c r="NU158" s="116"/>
      <c r="NV158" s="116"/>
      <c r="NW158" s="116"/>
      <c r="NX158" s="116"/>
      <c r="NY158" s="116"/>
      <c r="NZ158" s="116"/>
      <c r="OA158" s="116"/>
      <c r="OB158" s="116"/>
      <c r="OC158" s="116"/>
    </row>
    <row r="159" spans="1:393" s="117" customFormat="1">
      <c r="A159" s="111">
        <v>55790</v>
      </c>
      <c r="B159" s="112" t="s">
        <v>1391</v>
      </c>
      <c r="C159" s="113">
        <v>5453197.7800000003</v>
      </c>
      <c r="D159" s="114">
        <v>2.7799000000000001E-3</v>
      </c>
      <c r="E159" s="114">
        <v>2.7116200000000001E-3</v>
      </c>
      <c r="F159" s="115">
        <v>2.7542999999999999E-3</v>
      </c>
      <c r="G159" s="116"/>
      <c r="H159" s="116"/>
      <c r="I159" s="116"/>
      <c r="J159" s="116"/>
      <c r="K159" s="116"/>
      <c r="L159" s="116"/>
      <c r="M159" s="116"/>
      <c r="N159" s="116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  <c r="AA159" s="116"/>
      <c r="AB159" s="116"/>
      <c r="AC159" s="116"/>
      <c r="AD159" s="116"/>
      <c r="AE159" s="116"/>
      <c r="AF159" s="116"/>
      <c r="AG159" s="116"/>
      <c r="AH159" s="116"/>
      <c r="AI159" s="116"/>
      <c r="AJ159" s="116"/>
      <c r="AK159" s="116"/>
      <c r="AL159" s="116"/>
      <c r="AM159" s="116"/>
      <c r="AN159" s="116"/>
      <c r="AO159" s="116"/>
      <c r="AP159" s="116"/>
      <c r="AQ159" s="116"/>
      <c r="AR159" s="116"/>
      <c r="AS159" s="116"/>
      <c r="AT159" s="116"/>
      <c r="AU159" s="116"/>
      <c r="AV159" s="116"/>
      <c r="AW159" s="116"/>
      <c r="AX159" s="116"/>
      <c r="AY159" s="116"/>
      <c r="AZ159" s="116"/>
      <c r="BA159" s="116"/>
      <c r="BB159" s="116"/>
      <c r="BC159" s="116"/>
      <c r="BD159" s="116"/>
      <c r="BE159" s="116"/>
      <c r="BF159" s="116"/>
      <c r="BG159" s="116"/>
      <c r="BH159" s="116"/>
      <c r="BI159" s="116"/>
      <c r="BJ159" s="116"/>
      <c r="BK159" s="116"/>
      <c r="BL159" s="116"/>
      <c r="BM159" s="116"/>
      <c r="BN159" s="116"/>
      <c r="BO159" s="116"/>
      <c r="BP159" s="116"/>
      <c r="BQ159" s="116"/>
      <c r="BR159" s="116"/>
      <c r="BS159" s="116"/>
      <c r="BT159" s="116"/>
      <c r="BU159" s="116"/>
      <c r="BV159" s="116"/>
      <c r="BW159" s="116"/>
      <c r="BX159" s="116"/>
      <c r="BY159" s="116"/>
      <c r="BZ159" s="116"/>
      <c r="CA159" s="116"/>
      <c r="CB159" s="116"/>
      <c r="CC159" s="116"/>
      <c r="CD159" s="116"/>
      <c r="CE159" s="116"/>
      <c r="CF159" s="116"/>
      <c r="CG159" s="116"/>
      <c r="CH159" s="116"/>
      <c r="CI159" s="116"/>
      <c r="CJ159" s="116"/>
      <c r="CK159" s="116"/>
      <c r="CL159" s="116"/>
      <c r="CM159" s="116"/>
      <c r="CN159" s="116"/>
      <c r="CO159" s="116"/>
      <c r="CP159" s="116"/>
      <c r="CQ159" s="116"/>
      <c r="CR159" s="116"/>
      <c r="CS159" s="116"/>
      <c r="CT159" s="116"/>
      <c r="CU159" s="116"/>
      <c r="CV159" s="116"/>
      <c r="CW159" s="116"/>
      <c r="CX159" s="116"/>
      <c r="CY159" s="116"/>
      <c r="CZ159" s="116"/>
      <c r="DA159" s="116"/>
      <c r="DB159" s="116"/>
      <c r="DC159" s="116"/>
      <c r="DD159" s="116"/>
      <c r="DE159" s="116"/>
      <c r="DF159" s="116"/>
      <c r="DG159" s="116"/>
      <c r="DH159" s="116"/>
      <c r="DI159" s="116"/>
      <c r="DJ159" s="116"/>
      <c r="DK159" s="116"/>
      <c r="DL159" s="116"/>
      <c r="DM159" s="116"/>
      <c r="DN159" s="116"/>
      <c r="DO159" s="116"/>
      <c r="DP159" s="116"/>
      <c r="DQ159" s="116"/>
      <c r="DR159" s="116"/>
      <c r="DS159" s="116"/>
      <c r="DT159" s="116"/>
      <c r="DU159" s="116"/>
      <c r="DV159" s="116"/>
      <c r="DW159" s="116"/>
      <c r="DX159" s="116"/>
      <c r="DY159" s="116"/>
      <c r="DZ159" s="116"/>
      <c r="EA159" s="116"/>
      <c r="EB159" s="116"/>
      <c r="EC159" s="116"/>
      <c r="ED159" s="116"/>
      <c r="EE159" s="116"/>
      <c r="EF159" s="116"/>
      <c r="EG159" s="116"/>
      <c r="EH159" s="116"/>
      <c r="EI159" s="116"/>
      <c r="EJ159" s="116"/>
      <c r="EK159" s="116"/>
      <c r="EL159" s="116"/>
      <c r="EM159" s="116"/>
      <c r="EN159" s="116"/>
      <c r="EO159" s="116"/>
      <c r="EP159" s="116"/>
      <c r="EQ159" s="116"/>
      <c r="ER159" s="116"/>
      <c r="ES159" s="116"/>
      <c r="ET159" s="116"/>
      <c r="EU159" s="116"/>
      <c r="EV159" s="116"/>
      <c r="EW159" s="116"/>
      <c r="EX159" s="116"/>
      <c r="EY159" s="116"/>
      <c r="EZ159" s="116"/>
      <c r="FA159" s="116"/>
      <c r="FB159" s="116"/>
      <c r="FC159" s="116"/>
      <c r="FD159" s="116"/>
      <c r="FE159" s="116"/>
      <c r="FF159" s="116"/>
      <c r="FG159" s="116"/>
      <c r="FH159" s="116"/>
      <c r="FI159" s="116"/>
      <c r="FJ159" s="116"/>
      <c r="FK159" s="116"/>
      <c r="FL159" s="116"/>
      <c r="FM159" s="116"/>
      <c r="FN159" s="116"/>
      <c r="FO159" s="116"/>
      <c r="FP159" s="116"/>
      <c r="FQ159" s="116"/>
      <c r="FR159" s="116"/>
      <c r="FS159" s="116"/>
      <c r="FT159" s="116"/>
      <c r="FU159" s="116"/>
      <c r="FV159" s="116"/>
      <c r="FW159" s="116"/>
      <c r="FX159" s="116"/>
      <c r="FY159" s="116"/>
      <c r="FZ159" s="116"/>
      <c r="GA159" s="116"/>
      <c r="GB159" s="116"/>
      <c r="GC159" s="116"/>
      <c r="GD159" s="116"/>
      <c r="GE159" s="116"/>
      <c r="GF159" s="116"/>
      <c r="GG159" s="116"/>
      <c r="GH159" s="116"/>
      <c r="GI159" s="116"/>
      <c r="GJ159" s="116"/>
      <c r="GK159" s="116"/>
      <c r="GL159" s="116"/>
      <c r="GM159" s="116"/>
      <c r="GN159" s="116"/>
      <c r="GO159" s="116"/>
      <c r="GP159" s="116"/>
      <c r="GQ159" s="116"/>
      <c r="GR159" s="116"/>
      <c r="GS159" s="116"/>
      <c r="GT159" s="116"/>
      <c r="GU159" s="116"/>
      <c r="GV159" s="116"/>
      <c r="GW159" s="116"/>
      <c r="GX159" s="116"/>
      <c r="GY159" s="116"/>
      <c r="GZ159" s="116"/>
      <c r="HA159" s="116"/>
      <c r="HB159" s="116"/>
      <c r="HC159" s="116"/>
      <c r="HD159" s="116"/>
      <c r="HE159" s="116"/>
      <c r="HF159" s="116"/>
      <c r="HG159" s="116"/>
      <c r="HH159" s="116"/>
      <c r="HI159" s="116"/>
      <c r="HJ159" s="116"/>
      <c r="HK159" s="116"/>
      <c r="HL159" s="116"/>
      <c r="HM159" s="116"/>
      <c r="HN159" s="116"/>
      <c r="HO159" s="116"/>
      <c r="HP159" s="116"/>
      <c r="HQ159" s="116"/>
      <c r="HR159" s="116"/>
      <c r="HS159" s="116"/>
      <c r="HT159" s="116"/>
      <c r="HU159" s="116"/>
      <c r="HV159" s="116"/>
      <c r="HW159" s="116"/>
      <c r="HX159" s="116"/>
      <c r="HY159" s="116"/>
      <c r="HZ159" s="116"/>
      <c r="IA159" s="116"/>
      <c r="IB159" s="116"/>
      <c r="IC159" s="116"/>
      <c r="ID159" s="116"/>
      <c r="IE159" s="116"/>
      <c r="IF159" s="116"/>
      <c r="IG159" s="116"/>
      <c r="IH159" s="116"/>
      <c r="II159" s="116"/>
      <c r="IJ159" s="116"/>
      <c r="IK159" s="116"/>
      <c r="IL159" s="116"/>
      <c r="IM159" s="116"/>
      <c r="IN159" s="116"/>
      <c r="IO159" s="116"/>
      <c r="IP159" s="116"/>
      <c r="IQ159" s="116"/>
      <c r="IR159" s="116"/>
      <c r="IS159" s="116"/>
      <c r="IT159" s="116"/>
      <c r="IU159" s="116"/>
      <c r="IV159" s="116"/>
      <c r="IW159" s="116"/>
      <c r="IX159" s="116"/>
      <c r="IY159" s="116"/>
      <c r="IZ159" s="116"/>
      <c r="JA159" s="116"/>
      <c r="JB159" s="116"/>
      <c r="JC159" s="116"/>
      <c r="JD159" s="116"/>
      <c r="JE159" s="116"/>
      <c r="JF159" s="116"/>
      <c r="JG159" s="116"/>
      <c r="JH159" s="116"/>
      <c r="JI159" s="116"/>
      <c r="JJ159" s="116"/>
      <c r="JK159" s="116"/>
      <c r="JL159" s="116"/>
      <c r="JM159" s="116"/>
      <c r="JN159" s="116"/>
      <c r="JO159" s="116"/>
      <c r="JP159" s="116"/>
      <c r="JQ159" s="116"/>
      <c r="JR159" s="116"/>
      <c r="JS159" s="116"/>
      <c r="JT159" s="116"/>
      <c r="JU159" s="116"/>
      <c r="JV159" s="116"/>
      <c r="JW159" s="116"/>
      <c r="JX159" s="116"/>
      <c r="JY159" s="116"/>
      <c r="JZ159" s="116"/>
      <c r="KA159" s="116"/>
      <c r="KB159" s="116"/>
      <c r="KC159" s="116"/>
      <c r="KD159" s="116"/>
      <c r="KE159" s="116"/>
      <c r="KF159" s="116"/>
      <c r="KG159" s="116"/>
      <c r="KH159" s="116"/>
      <c r="KI159" s="116"/>
      <c r="KJ159" s="116"/>
      <c r="KK159" s="116"/>
      <c r="KL159" s="116"/>
      <c r="KM159" s="116"/>
      <c r="KN159" s="116"/>
      <c r="KO159" s="116"/>
      <c r="KP159" s="116"/>
      <c r="KQ159" s="116"/>
      <c r="KR159" s="116"/>
      <c r="KS159" s="116"/>
      <c r="KT159" s="116"/>
      <c r="KU159" s="116"/>
      <c r="KV159" s="116"/>
      <c r="KW159" s="116"/>
      <c r="KX159" s="116"/>
      <c r="KY159" s="116"/>
      <c r="KZ159" s="116"/>
      <c r="LA159" s="116"/>
      <c r="LB159" s="116"/>
      <c r="LC159" s="116"/>
      <c r="LD159" s="116"/>
      <c r="LE159" s="116"/>
      <c r="LF159" s="116"/>
      <c r="LG159" s="116"/>
      <c r="LH159" s="116"/>
      <c r="LI159" s="116"/>
      <c r="LJ159" s="116"/>
      <c r="LK159" s="116"/>
      <c r="LL159" s="116"/>
      <c r="LM159" s="116"/>
      <c r="LN159" s="116"/>
      <c r="LO159" s="116"/>
      <c r="LP159" s="116"/>
      <c r="LQ159" s="116"/>
      <c r="LR159" s="116"/>
      <c r="LS159" s="116"/>
      <c r="LT159" s="116"/>
      <c r="LU159" s="116"/>
      <c r="LV159" s="116"/>
      <c r="LW159" s="116"/>
      <c r="LX159" s="116"/>
      <c r="LY159" s="116"/>
      <c r="LZ159" s="116"/>
      <c r="MA159" s="116"/>
      <c r="MB159" s="116"/>
      <c r="MC159" s="116"/>
      <c r="MD159" s="116"/>
      <c r="ME159" s="116"/>
      <c r="MF159" s="116"/>
      <c r="MG159" s="116"/>
      <c r="MH159" s="116"/>
      <c r="MI159" s="116"/>
      <c r="MJ159" s="116"/>
      <c r="MK159" s="116"/>
      <c r="ML159" s="116"/>
      <c r="MM159" s="116"/>
      <c r="MN159" s="116"/>
      <c r="MO159" s="116"/>
      <c r="MP159" s="116"/>
      <c r="MQ159" s="116"/>
      <c r="MR159" s="116"/>
      <c r="MS159" s="116"/>
      <c r="MT159" s="116"/>
      <c r="MU159" s="116"/>
      <c r="MV159" s="116"/>
      <c r="MW159" s="116"/>
      <c r="MX159" s="116"/>
      <c r="MY159" s="116"/>
      <c r="MZ159" s="116"/>
      <c r="NA159" s="116"/>
      <c r="NB159" s="116"/>
      <c r="NC159" s="116"/>
      <c r="ND159" s="116"/>
      <c r="NE159" s="116"/>
      <c r="NF159" s="116"/>
      <c r="NG159" s="116"/>
      <c r="NH159" s="116"/>
      <c r="NI159" s="116"/>
      <c r="NJ159" s="116"/>
      <c r="NK159" s="116"/>
      <c r="NL159" s="116"/>
      <c r="NM159" s="116"/>
      <c r="NN159" s="116"/>
      <c r="NO159" s="116"/>
      <c r="NP159" s="116"/>
      <c r="NQ159" s="116"/>
      <c r="NR159" s="116"/>
      <c r="NS159" s="116"/>
      <c r="NT159" s="116"/>
      <c r="NU159" s="116"/>
      <c r="NV159" s="116"/>
      <c r="NW159" s="116"/>
      <c r="NX159" s="116"/>
      <c r="NY159" s="116"/>
      <c r="NZ159" s="116"/>
      <c r="OA159" s="116"/>
      <c r="OB159" s="116"/>
      <c r="OC159" s="116"/>
    </row>
    <row r="160" spans="1:393" s="117" customFormat="1">
      <c r="A160" s="111">
        <v>55793</v>
      </c>
      <c r="B160" s="112" t="s">
        <v>1392</v>
      </c>
      <c r="C160" s="113">
        <v>2398665.2999999998</v>
      </c>
      <c r="D160" s="114">
        <v>1.2227799999999999E-3</v>
      </c>
      <c r="E160" s="114">
        <v>1.19275E-3</v>
      </c>
      <c r="F160" s="115">
        <v>1.21152E-3</v>
      </c>
      <c r="G160" s="116"/>
      <c r="H160" s="116"/>
      <c r="I160" s="116"/>
      <c r="J160" s="116"/>
      <c r="K160" s="116"/>
      <c r="L160" s="116"/>
      <c r="M160" s="116"/>
      <c r="N160" s="116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  <c r="Z160" s="116"/>
      <c r="AA160" s="116"/>
      <c r="AB160" s="116"/>
      <c r="AC160" s="116"/>
      <c r="AD160" s="116"/>
      <c r="AE160" s="116"/>
      <c r="AF160" s="116"/>
      <c r="AG160" s="116"/>
      <c r="AH160" s="116"/>
      <c r="AI160" s="116"/>
      <c r="AJ160" s="116"/>
      <c r="AK160" s="116"/>
      <c r="AL160" s="116"/>
      <c r="AM160" s="116"/>
      <c r="AN160" s="116"/>
      <c r="AO160" s="116"/>
      <c r="AP160" s="116"/>
      <c r="AQ160" s="116"/>
      <c r="AR160" s="116"/>
      <c r="AS160" s="116"/>
      <c r="AT160" s="116"/>
      <c r="AU160" s="116"/>
      <c r="AV160" s="116"/>
      <c r="AW160" s="116"/>
      <c r="AX160" s="116"/>
      <c r="AY160" s="116"/>
      <c r="AZ160" s="116"/>
      <c r="BA160" s="116"/>
      <c r="BB160" s="116"/>
      <c r="BC160" s="116"/>
      <c r="BD160" s="116"/>
      <c r="BE160" s="116"/>
      <c r="BF160" s="116"/>
      <c r="BG160" s="116"/>
      <c r="BH160" s="116"/>
      <c r="BI160" s="116"/>
      <c r="BJ160" s="116"/>
      <c r="BK160" s="116"/>
      <c r="BL160" s="116"/>
      <c r="BM160" s="116"/>
      <c r="BN160" s="116"/>
      <c r="BO160" s="116"/>
      <c r="BP160" s="116"/>
      <c r="BQ160" s="116"/>
      <c r="BR160" s="116"/>
      <c r="BS160" s="116"/>
      <c r="BT160" s="116"/>
      <c r="BU160" s="116"/>
      <c r="BV160" s="116"/>
      <c r="BW160" s="116"/>
      <c r="BX160" s="116"/>
      <c r="BY160" s="116"/>
      <c r="BZ160" s="116"/>
      <c r="CA160" s="116"/>
      <c r="CB160" s="116"/>
      <c r="CC160" s="116"/>
      <c r="CD160" s="116"/>
      <c r="CE160" s="116"/>
      <c r="CF160" s="116"/>
      <c r="CG160" s="116"/>
      <c r="CH160" s="116"/>
      <c r="CI160" s="116"/>
      <c r="CJ160" s="116"/>
      <c r="CK160" s="116"/>
      <c r="CL160" s="116"/>
      <c r="CM160" s="116"/>
      <c r="CN160" s="116"/>
      <c r="CO160" s="116"/>
      <c r="CP160" s="116"/>
      <c r="CQ160" s="116"/>
      <c r="CR160" s="116"/>
      <c r="CS160" s="116"/>
      <c r="CT160" s="116"/>
      <c r="CU160" s="116"/>
      <c r="CV160" s="116"/>
      <c r="CW160" s="116"/>
      <c r="CX160" s="116"/>
      <c r="CY160" s="116"/>
      <c r="CZ160" s="116"/>
      <c r="DA160" s="116"/>
      <c r="DB160" s="116"/>
      <c r="DC160" s="116"/>
      <c r="DD160" s="116"/>
      <c r="DE160" s="116"/>
      <c r="DF160" s="116"/>
      <c r="DG160" s="116"/>
      <c r="DH160" s="116"/>
      <c r="DI160" s="116"/>
      <c r="DJ160" s="116"/>
      <c r="DK160" s="116"/>
      <c r="DL160" s="116"/>
      <c r="DM160" s="116"/>
      <c r="DN160" s="116"/>
      <c r="DO160" s="116"/>
      <c r="DP160" s="116"/>
      <c r="DQ160" s="116"/>
      <c r="DR160" s="116"/>
      <c r="DS160" s="116"/>
      <c r="DT160" s="116"/>
      <c r="DU160" s="116"/>
      <c r="DV160" s="116"/>
      <c r="DW160" s="116"/>
      <c r="DX160" s="116"/>
      <c r="DY160" s="116"/>
      <c r="DZ160" s="116"/>
      <c r="EA160" s="116"/>
      <c r="EB160" s="116"/>
      <c r="EC160" s="116"/>
      <c r="ED160" s="116"/>
      <c r="EE160" s="116"/>
      <c r="EF160" s="116"/>
      <c r="EG160" s="116"/>
      <c r="EH160" s="116"/>
      <c r="EI160" s="116"/>
      <c r="EJ160" s="116"/>
      <c r="EK160" s="116"/>
      <c r="EL160" s="116"/>
      <c r="EM160" s="116"/>
      <c r="EN160" s="116"/>
      <c r="EO160" s="116"/>
      <c r="EP160" s="116"/>
      <c r="EQ160" s="116"/>
      <c r="ER160" s="116"/>
      <c r="ES160" s="116"/>
      <c r="ET160" s="116"/>
      <c r="EU160" s="116"/>
      <c r="EV160" s="116"/>
      <c r="EW160" s="116"/>
      <c r="EX160" s="116"/>
      <c r="EY160" s="116"/>
      <c r="EZ160" s="116"/>
      <c r="FA160" s="116"/>
      <c r="FB160" s="116"/>
      <c r="FC160" s="116"/>
      <c r="FD160" s="116"/>
      <c r="FE160" s="116"/>
      <c r="FF160" s="116"/>
      <c r="FG160" s="116"/>
      <c r="FH160" s="116"/>
      <c r="FI160" s="116"/>
      <c r="FJ160" s="116"/>
      <c r="FK160" s="116"/>
      <c r="FL160" s="116"/>
      <c r="FM160" s="116"/>
      <c r="FN160" s="116"/>
      <c r="FO160" s="116"/>
      <c r="FP160" s="116"/>
      <c r="FQ160" s="116"/>
      <c r="FR160" s="116"/>
      <c r="FS160" s="116"/>
      <c r="FT160" s="116"/>
      <c r="FU160" s="116"/>
      <c r="FV160" s="116"/>
      <c r="FW160" s="116"/>
      <c r="FX160" s="116"/>
      <c r="FY160" s="116"/>
      <c r="FZ160" s="116"/>
      <c r="GA160" s="116"/>
      <c r="GB160" s="116"/>
      <c r="GC160" s="116"/>
      <c r="GD160" s="116"/>
      <c r="GE160" s="116"/>
      <c r="GF160" s="116"/>
      <c r="GG160" s="116"/>
      <c r="GH160" s="116"/>
      <c r="GI160" s="116"/>
      <c r="GJ160" s="116"/>
      <c r="GK160" s="116"/>
      <c r="GL160" s="116"/>
      <c r="GM160" s="116"/>
      <c r="GN160" s="116"/>
      <c r="GO160" s="116"/>
      <c r="GP160" s="116"/>
      <c r="GQ160" s="116"/>
      <c r="GR160" s="116"/>
      <c r="GS160" s="116"/>
      <c r="GT160" s="116"/>
      <c r="GU160" s="116"/>
      <c r="GV160" s="116"/>
      <c r="GW160" s="116"/>
      <c r="GX160" s="116"/>
      <c r="GY160" s="116"/>
      <c r="GZ160" s="116"/>
      <c r="HA160" s="116"/>
      <c r="HB160" s="116"/>
      <c r="HC160" s="116"/>
      <c r="HD160" s="116"/>
      <c r="HE160" s="116"/>
      <c r="HF160" s="116"/>
      <c r="HG160" s="116"/>
      <c r="HH160" s="116"/>
      <c r="HI160" s="116"/>
      <c r="HJ160" s="116"/>
      <c r="HK160" s="116"/>
      <c r="HL160" s="116"/>
      <c r="HM160" s="116"/>
      <c r="HN160" s="116"/>
      <c r="HO160" s="116"/>
      <c r="HP160" s="116"/>
      <c r="HQ160" s="116"/>
      <c r="HR160" s="116"/>
      <c r="HS160" s="116"/>
      <c r="HT160" s="116"/>
      <c r="HU160" s="116"/>
      <c r="HV160" s="116"/>
      <c r="HW160" s="116"/>
      <c r="HX160" s="116"/>
      <c r="HY160" s="116"/>
      <c r="HZ160" s="116"/>
      <c r="IA160" s="116"/>
      <c r="IB160" s="116"/>
      <c r="IC160" s="116"/>
      <c r="ID160" s="116"/>
      <c r="IE160" s="116"/>
      <c r="IF160" s="116"/>
      <c r="IG160" s="116"/>
      <c r="IH160" s="116"/>
      <c r="II160" s="116"/>
      <c r="IJ160" s="116"/>
      <c r="IK160" s="116"/>
      <c r="IL160" s="116"/>
      <c r="IM160" s="116"/>
      <c r="IN160" s="116"/>
      <c r="IO160" s="116"/>
      <c r="IP160" s="116"/>
      <c r="IQ160" s="116"/>
      <c r="IR160" s="116"/>
      <c r="IS160" s="116"/>
      <c r="IT160" s="116"/>
      <c r="IU160" s="116"/>
      <c r="IV160" s="116"/>
      <c r="IW160" s="116"/>
      <c r="IX160" s="116"/>
      <c r="IY160" s="116"/>
      <c r="IZ160" s="116"/>
      <c r="JA160" s="116"/>
      <c r="JB160" s="116"/>
      <c r="JC160" s="116"/>
      <c r="JD160" s="116"/>
      <c r="JE160" s="116"/>
      <c r="JF160" s="116"/>
      <c r="JG160" s="116"/>
      <c r="JH160" s="116"/>
      <c r="JI160" s="116"/>
      <c r="JJ160" s="116"/>
      <c r="JK160" s="116"/>
      <c r="JL160" s="116"/>
      <c r="JM160" s="116"/>
      <c r="JN160" s="116"/>
      <c r="JO160" s="116"/>
      <c r="JP160" s="116"/>
      <c r="JQ160" s="116"/>
      <c r="JR160" s="116"/>
      <c r="JS160" s="116"/>
      <c r="JT160" s="116"/>
      <c r="JU160" s="116"/>
      <c r="JV160" s="116"/>
      <c r="JW160" s="116"/>
      <c r="JX160" s="116"/>
      <c r="JY160" s="116"/>
      <c r="JZ160" s="116"/>
      <c r="KA160" s="116"/>
      <c r="KB160" s="116"/>
      <c r="KC160" s="116"/>
      <c r="KD160" s="116"/>
      <c r="KE160" s="116"/>
      <c r="KF160" s="116"/>
      <c r="KG160" s="116"/>
      <c r="KH160" s="116"/>
      <c r="KI160" s="116"/>
      <c r="KJ160" s="116"/>
      <c r="KK160" s="116"/>
      <c r="KL160" s="116"/>
      <c r="KM160" s="116"/>
      <c r="KN160" s="116"/>
      <c r="KO160" s="116"/>
      <c r="KP160" s="116"/>
      <c r="KQ160" s="116"/>
      <c r="KR160" s="116"/>
      <c r="KS160" s="116"/>
      <c r="KT160" s="116"/>
      <c r="KU160" s="116"/>
      <c r="KV160" s="116"/>
      <c r="KW160" s="116"/>
      <c r="KX160" s="116"/>
      <c r="KY160" s="116"/>
      <c r="KZ160" s="116"/>
      <c r="LA160" s="116"/>
      <c r="LB160" s="116"/>
      <c r="LC160" s="116"/>
      <c r="LD160" s="116"/>
      <c r="LE160" s="116"/>
      <c r="LF160" s="116"/>
      <c r="LG160" s="116"/>
      <c r="LH160" s="116"/>
      <c r="LI160" s="116"/>
      <c r="LJ160" s="116"/>
      <c r="LK160" s="116"/>
      <c r="LL160" s="116"/>
      <c r="LM160" s="116"/>
      <c r="LN160" s="116"/>
      <c r="LO160" s="116"/>
      <c r="LP160" s="116"/>
      <c r="LQ160" s="116"/>
      <c r="LR160" s="116"/>
      <c r="LS160" s="116"/>
      <c r="LT160" s="116"/>
      <c r="LU160" s="116"/>
      <c r="LV160" s="116"/>
      <c r="LW160" s="116"/>
      <c r="LX160" s="116"/>
      <c r="LY160" s="116"/>
      <c r="LZ160" s="116"/>
      <c r="MA160" s="116"/>
      <c r="MB160" s="116"/>
      <c r="MC160" s="116"/>
      <c r="MD160" s="116"/>
      <c r="ME160" s="116"/>
      <c r="MF160" s="116"/>
      <c r="MG160" s="116"/>
      <c r="MH160" s="116"/>
      <c r="MI160" s="116"/>
      <c r="MJ160" s="116"/>
      <c r="MK160" s="116"/>
      <c r="ML160" s="116"/>
      <c r="MM160" s="116"/>
      <c r="MN160" s="116"/>
      <c r="MO160" s="116"/>
      <c r="MP160" s="116"/>
      <c r="MQ160" s="116"/>
      <c r="MR160" s="116"/>
      <c r="MS160" s="116"/>
      <c r="MT160" s="116"/>
      <c r="MU160" s="116"/>
      <c r="MV160" s="116"/>
      <c r="MW160" s="116"/>
      <c r="MX160" s="116"/>
      <c r="MY160" s="116"/>
      <c r="MZ160" s="116"/>
      <c r="NA160" s="116"/>
      <c r="NB160" s="116"/>
      <c r="NC160" s="116"/>
      <c r="ND160" s="116"/>
      <c r="NE160" s="116"/>
      <c r="NF160" s="116"/>
      <c r="NG160" s="116"/>
      <c r="NH160" s="116"/>
      <c r="NI160" s="116"/>
      <c r="NJ160" s="116"/>
      <c r="NK160" s="116"/>
      <c r="NL160" s="116"/>
      <c r="NM160" s="116"/>
      <c r="NN160" s="116"/>
      <c r="NO160" s="116"/>
      <c r="NP160" s="116"/>
      <c r="NQ160" s="116"/>
      <c r="NR160" s="116"/>
      <c r="NS160" s="116"/>
      <c r="NT160" s="116"/>
      <c r="NU160" s="116"/>
      <c r="NV160" s="116"/>
      <c r="NW160" s="116"/>
      <c r="NX160" s="116"/>
      <c r="NY160" s="116"/>
      <c r="NZ160" s="116"/>
      <c r="OA160" s="116"/>
      <c r="OB160" s="116"/>
      <c r="OC160" s="116"/>
    </row>
    <row r="161" spans="1:393" s="117" customFormat="1">
      <c r="A161" s="111">
        <v>55794</v>
      </c>
      <c r="B161" s="112" t="s">
        <v>1393</v>
      </c>
      <c r="C161" s="113">
        <v>2746417.4</v>
      </c>
      <c r="D161" s="114">
        <v>1.4000499999999999E-3</v>
      </c>
      <c r="E161" s="114">
        <v>1.36567E-3</v>
      </c>
      <c r="F161" s="115">
        <v>1.3871599999999999E-3</v>
      </c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  <c r="AA161" s="116"/>
      <c r="AB161" s="116"/>
      <c r="AC161" s="116"/>
      <c r="AD161" s="116"/>
      <c r="AE161" s="116"/>
      <c r="AF161" s="116"/>
      <c r="AG161" s="116"/>
      <c r="AH161" s="116"/>
      <c r="AI161" s="116"/>
      <c r="AJ161" s="116"/>
      <c r="AK161" s="116"/>
      <c r="AL161" s="116"/>
      <c r="AM161" s="116"/>
      <c r="AN161" s="116"/>
      <c r="AO161" s="116"/>
      <c r="AP161" s="116"/>
      <c r="AQ161" s="116"/>
      <c r="AR161" s="116"/>
      <c r="AS161" s="116"/>
      <c r="AT161" s="116"/>
      <c r="AU161" s="116"/>
      <c r="AV161" s="116"/>
      <c r="AW161" s="116"/>
      <c r="AX161" s="116"/>
      <c r="AY161" s="116"/>
      <c r="AZ161" s="116"/>
      <c r="BA161" s="116"/>
      <c r="BB161" s="116"/>
      <c r="BC161" s="116"/>
      <c r="BD161" s="116"/>
      <c r="BE161" s="116"/>
      <c r="BF161" s="116"/>
      <c r="BG161" s="116"/>
      <c r="BH161" s="116"/>
      <c r="BI161" s="116"/>
      <c r="BJ161" s="116"/>
      <c r="BK161" s="116"/>
      <c r="BL161" s="116"/>
      <c r="BM161" s="116"/>
      <c r="BN161" s="116"/>
      <c r="BO161" s="116"/>
      <c r="BP161" s="116"/>
      <c r="BQ161" s="116"/>
      <c r="BR161" s="116"/>
      <c r="BS161" s="116"/>
      <c r="BT161" s="116"/>
      <c r="BU161" s="116"/>
      <c r="BV161" s="116"/>
      <c r="BW161" s="116"/>
      <c r="BX161" s="116"/>
      <c r="BY161" s="116"/>
      <c r="BZ161" s="116"/>
      <c r="CA161" s="116"/>
      <c r="CB161" s="116"/>
      <c r="CC161" s="116"/>
      <c r="CD161" s="116"/>
      <c r="CE161" s="116"/>
      <c r="CF161" s="116"/>
      <c r="CG161" s="116"/>
      <c r="CH161" s="116"/>
      <c r="CI161" s="116"/>
      <c r="CJ161" s="116"/>
      <c r="CK161" s="116"/>
      <c r="CL161" s="116"/>
      <c r="CM161" s="116"/>
      <c r="CN161" s="116"/>
      <c r="CO161" s="116"/>
      <c r="CP161" s="116"/>
      <c r="CQ161" s="116"/>
      <c r="CR161" s="116"/>
      <c r="CS161" s="116"/>
      <c r="CT161" s="116"/>
      <c r="CU161" s="116"/>
      <c r="CV161" s="116"/>
      <c r="CW161" s="116"/>
      <c r="CX161" s="116"/>
      <c r="CY161" s="116"/>
      <c r="CZ161" s="116"/>
      <c r="DA161" s="116"/>
      <c r="DB161" s="116"/>
      <c r="DC161" s="116"/>
      <c r="DD161" s="116"/>
      <c r="DE161" s="116"/>
      <c r="DF161" s="116"/>
      <c r="DG161" s="116"/>
      <c r="DH161" s="116"/>
      <c r="DI161" s="116"/>
      <c r="DJ161" s="116"/>
      <c r="DK161" s="116"/>
      <c r="DL161" s="116"/>
      <c r="DM161" s="116"/>
      <c r="DN161" s="116"/>
      <c r="DO161" s="116"/>
      <c r="DP161" s="116"/>
      <c r="DQ161" s="116"/>
      <c r="DR161" s="116"/>
      <c r="DS161" s="116"/>
      <c r="DT161" s="116"/>
      <c r="DU161" s="116"/>
      <c r="DV161" s="116"/>
      <c r="DW161" s="116"/>
      <c r="DX161" s="116"/>
      <c r="DY161" s="116"/>
      <c r="DZ161" s="116"/>
      <c r="EA161" s="116"/>
      <c r="EB161" s="116"/>
      <c r="EC161" s="116"/>
      <c r="ED161" s="116"/>
      <c r="EE161" s="116"/>
      <c r="EF161" s="116"/>
      <c r="EG161" s="116"/>
      <c r="EH161" s="116"/>
      <c r="EI161" s="116"/>
      <c r="EJ161" s="116"/>
      <c r="EK161" s="116"/>
      <c r="EL161" s="116"/>
      <c r="EM161" s="116"/>
      <c r="EN161" s="116"/>
      <c r="EO161" s="116"/>
      <c r="EP161" s="116"/>
      <c r="EQ161" s="116"/>
      <c r="ER161" s="116"/>
      <c r="ES161" s="116"/>
      <c r="ET161" s="116"/>
      <c r="EU161" s="116"/>
      <c r="EV161" s="116"/>
      <c r="EW161" s="116"/>
      <c r="EX161" s="116"/>
      <c r="EY161" s="116"/>
      <c r="EZ161" s="116"/>
      <c r="FA161" s="116"/>
      <c r="FB161" s="116"/>
      <c r="FC161" s="116"/>
      <c r="FD161" s="116"/>
      <c r="FE161" s="116"/>
      <c r="FF161" s="116"/>
      <c r="FG161" s="116"/>
      <c r="FH161" s="116"/>
      <c r="FI161" s="116"/>
      <c r="FJ161" s="116"/>
      <c r="FK161" s="116"/>
      <c r="FL161" s="116"/>
      <c r="FM161" s="116"/>
      <c r="FN161" s="116"/>
      <c r="FO161" s="116"/>
      <c r="FP161" s="116"/>
      <c r="FQ161" s="116"/>
      <c r="FR161" s="116"/>
      <c r="FS161" s="116"/>
      <c r="FT161" s="116"/>
      <c r="FU161" s="116"/>
      <c r="FV161" s="116"/>
      <c r="FW161" s="116"/>
      <c r="FX161" s="116"/>
      <c r="FY161" s="116"/>
      <c r="FZ161" s="116"/>
      <c r="GA161" s="116"/>
      <c r="GB161" s="116"/>
      <c r="GC161" s="116"/>
      <c r="GD161" s="116"/>
      <c r="GE161" s="116"/>
      <c r="GF161" s="116"/>
      <c r="GG161" s="116"/>
      <c r="GH161" s="116"/>
      <c r="GI161" s="116"/>
      <c r="GJ161" s="116"/>
      <c r="GK161" s="116"/>
      <c r="GL161" s="116"/>
      <c r="GM161" s="116"/>
      <c r="GN161" s="116"/>
      <c r="GO161" s="116"/>
      <c r="GP161" s="116"/>
      <c r="GQ161" s="116"/>
      <c r="GR161" s="116"/>
      <c r="GS161" s="116"/>
      <c r="GT161" s="116"/>
      <c r="GU161" s="116"/>
      <c r="GV161" s="116"/>
      <c r="GW161" s="116"/>
      <c r="GX161" s="116"/>
      <c r="GY161" s="116"/>
      <c r="GZ161" s="116"/>
      <c r="HA161" s="116"/>
      <c r="HB161" s="116"/>
      <c r="HC161" s="116"/>
      <c r="HD161" s="116"/>
      <c r="HE161" s="116"/>
      <c r="HF161" s="116"/>
      <c r="HG161" s="116"/>
      <c r="HH161" s="116"/>
      <c r="HI161" s="116"/>
      <c r="HJ161" s="116"/>
      <c r="HK161" s="116"/>
      <c r="HL161" s="116"/>
      <c r="HM161" s="116"/>
      <c r="HN161" s="116"/>
      <c r="HO161" s="116"/>
      <c r="HP161" s="116"/>
      <c r="HQ161" s="116"/>
      <c r="HR161" s="116"/>
      <c r="HS161" s="116"/>
      <c r="HT161" s="116"/>
      <c r="HU161" s="116"/>
      <c r="HV161" s="116"/>
      <c r="HW161" s="116"/>
      <c r="HX161" s="116"/>
      <c r="HY161" s="116"/>
      <c r="HZ161" s="116"/>
      <c r="IA161" s="116"/>
      <c r="IB161" s="116"/>
      <c r="IC161" s="116"/>
      <c r="ID161" s="116"/>
      <c r="IE161" s="116"/>
      <c r="IF161" s="116"/>
      <c r="IG161" s="116"/>
      <c r="IH161" s="116"/>
      <c r="II161" s="116"/>
      <c r="IJ161" s="116"/>
      <c r="IK161" s="116"/>
      <c r="IL161" s="116"/>
      <c r="IM161" s="116"/>
      <c r="IN161" s="116"/>
      <c r="IO161" s="116"/>
      <c r="IP161" s="116"/>
      <c r="IQ161" s="116"/>
      <c r="IR161" s="116"/>
      <c r="IS161" s="116"/>
      <c r="IT161" s="116"/>
      <c r="IU161" s="116"/>
      <c r="IV161" s="116"/>
      <c r="IW161" s="116"/>
      <c r="IX161" s="116"/>
      <c r="IY161" s="116"/>
      <c r="IZ161" s="116"/>
      <c r="JA161" s="116"/>
      <c r="JB161" s="116"/>
      <c r="JC161" s="116"/>
      <c r="JD161" s="116"/>
      <c r="JE161" s="116"/>
      <c r="JF161" s="116"/>
      <c r="JG161" s="116"/>
      <c r="JH161" s="116"/>
      <c r="JI161" s="116"/>
      <c r="JJ161" s="116"/>
      <c r="JK161" s="116"/>
      <c r="JL161" s="116"/>
      <c r="JM161" s="116"/>
      <c r="JN161" s="116"/>
      <c r="JO161" s="116"/>
      <c r="JP161" s="116"/>
      <c r="JQ161" s="116"/>
      <c r="JR161" s="116"/>
      <c r="JS161" s="116"/>
      <c r="JT161" s="116"/>
      <c r="JU161" s="116"/>
      <c r="JV161" s="116"/>
      <c r="JW161" s="116"/>
      <c r="JX161" s="116"/>
      <c r="JY161" s="116"/>
      <c r="JZ161" s="116"/>
      <c r="KA161" s="116"/>
      <c r="KB161" s="116"/>
      <c r="KC161" s="116"/>
      <c r="KD161" s="116"/>
      <c r="KE161" s="116"/>
      <c r="KF161" s="116"/>
      <c r="KG161" s="116"/>
      <c r="KH161" s="116"/>
      <c r="KI161" s="116"/>
      <c r="KJ161" s="116"/>
      <c r="KK161" s="116"/>
      <c r="KL161" s="116"/>
      <c r="KM161" s="116"/>
      <c r="KN161" s="116"/>
      <c r="KO161" s="116"/>
      <c r="KP161" s="116"/>
      <c r="KQ161" s="116"/>
      <c r="KR161" s="116"/>
      <c r="KS161" s="116"/>
      <c r="KT161" s="116"/>
      <c r="KU161" s="116"/>
      <c r="KV161" s="116"/>
      <c r="KW161" s="116"/>
      <c r="KX161" s="116"/>
      <c r="KY161" s="116"/>
      <c r="KZ161" s="116"/>
      <c r="LA161" s="116"/>
      <c r="LB161" s="116"/>
      <c r="LC161" s="116"/>
      <c r="LD161" s="116"/>
      <c r="LE161" s="116"/>
      <c r="LF161" s="116"/>
      <c r="LG161" s="116"/>
      <c r="LH161" s="116"/>
      <c r="LI161" s="116"/>
      <c r="LJ161" s="116"/>
      <c r="LK161" s="116"/>
      <c r="LL161" s="116"/>
      <c r="LM161" s="116"/>
      <c r="LN161" s="116"/>
      <c r="LO161" s="116"/>
      <c r="LP161" s="116"/>
      <c r="LQ161" s="116"/>
      <c r="LR161" s="116"/>
      <c r="LS161" s="116"/>
      <c r="LT161" s="116"/>
      <c r="LU161" s="116"/>
      <c r="LV161" s="116"/>
      <c r="LW161" s="116"/>
      <c r="LX161" s="116"/>
      <c r="LY161" s="116"/>
      <c r="LZ161" s="116"/>
      <c r="MA161" s="116"/>
      <c r="MB161" s="116"/>
      <c r="MC161" s="116"/>
      <c r="MD161" s="116"/>
      <c r="ME161" s="116"/>
      <c r="MF161" s="116"/>
      <c r="MG161" s="116"/>
      <c r="MH161" s="116"/>
      <c r="MI161" s="116"/>
      <c r="MJ161" s="116"/>
      <c r="MK161" s="116"/>
      <c r="ML161" s="116"/>
      <c r="MM161" s="116"/>
      <c r="MN161" s="116"/>
      <c r="MO161" s="116"/>
      <c r="MP161" s="116"/>
      <c r="MQ161" s="116"/>
      <c r="MR161" s="116"/>
      <c r="MS161" s="116"/>
      <c r="MT161" s="116"/>
      <c r="MU161" s="116"/>
      <c r="MV161" s="116"/>
      <c r="MW161" s="116"/>
      <c r="MX161" s="116"/>
      <c r="MY161" s="116"/>
      <c r="MZ161" s="116"/>
      <c r="NA161" s="116"/>
      <c r="NB161" s="116"/>
      <c r="NC161" s="116"/>
      <c r="ND161" s="116"/>
      <c r="NE161" s="116"/>
      <c r="NF161" s="116"/>
      <c r="NG161" s="116"/>
      <c r="NH161" s="116"/>
      <c r="NI161" s="116"/>
      <c r="NJ161" s="116"/>
      <c r="NK161" s="116"/>
      <c r="NL161" s="116"/>
      <c r="NM161" s="116"/>
      <c r="NN161" s="116"/>
      <c r="NO161" s="116"/>
      <c r="NP161" s="116"/>
      <c r="NQ161" s="116"/>
      <c r="NR161" s="116"/>
      <c r="NS161" s="116"/>
      <c r="NT161" s="116"/>
      <c r="NU161" s="116"/>
      <c r="NV161" s="116"/>
      <c r="NW161" s="116"/>
      <c r="NX161" s="116"/>
      <c r="NY161" s="116"/>
      <c r="NZ161" s="116"/>
      <c r="OA161" s="116"/>
      <c r="OB161" s="116"/>
      <c r="OC161" s="116"/>
    </row>
    <row r="162" spans="1:393" s="117" customFormat="1">
      <c r="A162" s="111">
        <v>56102</v>
      </c>
      <c r="B162" s="112" t="s">
        <v>1391</v>
      </c>
      <c r="C162" s="113">
        <v>0</v>
      </c>
      <c r="D162" s="114">
        <v>0</v>
      </c>
      <c r="E162" s="114">
        <v>0</v>
      </c>
      <c r="F162" s="115">
        <v>0</v>
      </c>
      <c r="G162" s="116"/>
      <c r="H162" s="116"/>
      <c r="I162" s="116"/>
      <c r="J162" s="116"/>
      <c r="K162" s="116"/>
      <c r="L162" s="116"/>
      <c r="M162" s="116"/>
      <c r="N162" s="116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  <c r="AA162" s="116"/>
      <c r="AB162" s="116"/>
      <c r="AC162" s="116"/>
      <c r="AD162" s="116"/>
      <c r="AE162" s="116"/>
      <c r="AF162" s="116"/>
      <c r="AG162" s="116"/>
      <c r="AH162" s="116"/>
      <c r="AI162" s="116"/>
      <c r="AJ162" s="116"/>
      <c r="AK162" s="116"/>
      <c r="AL162" s="116"/>
      <c r="AM162" s="116"/>
      <c r="AN162" s="116"/>
      <c r="AO162" s="116"/>
      <c r="AP162" s="116"/>
      <c r="AQ162" s="116"/>
      <c r="AR162" s="116"/>
      <c r="AS162" s="116"/>
      <c r="AT162" s="116"/>
      <c r="AU162" s="116"/>
      <c r="AV162" s="116"/>
      <c r="AW162" s="116"/>
      <c r="AX162" s="116"/>
      <c r="AY162" s="116"/>
      <c r="AZ162" s="116"/>
      <c r="BA162" s="116"/>
      <c r="BB162" s="116"/>
      <c r="BC162" s="116"/>
      <c r="BD162" s="116"/>
      <c r="BE162" s="116"/>
      <c r="BF162" s="116"/>
      <c r="BG162" s="116"/>
      <c r="BH162" s="116"/>
      <c r="BI162" s="116"/>
      <c r="BJ162" s="116"/>
      <c r="BK162" s="116"/>
      <c r="BL162" s="116"/>
      <c r="BM162" s="116"/>
      <c r="BN162" s="116"/>
      <c r="BO162" s="116"/>
      <c r="BP162" s="116"/>
      <c r="BQ162" s="116"/>
      <c r="BR162" s="116"/>
      <c r="BS162" s="116"/>
      <c r="BT162" s="116"/>
      <c r="BU162" s="116"/>
      <c r="BV162" s="116"/>
      <c r="BW162" s="116"/>
      <c r="BX162" s="116"/>
      <c r="BY162" s="116"/>
      <c r="BZ162" s="116"/>
      <c r="CA162" s="116"/>
      <c r="CB162" s="116"/>
      <c r="CC162" s="116"/>
      <c r="CD162" s="116"/>
      <c r="CE162" s="116"/>
      <c r="CF162" s="116"/>
      <c r="CG162" s="116"/>
      <c r="CH162" s="116"/>
      <c r="CI162" s="116"/>
      <c r="CJ162" s="116"/>
      <c r="CK162" s="116"/>
      <c r="CL162" s="116"/>
      <c r="CM162" s="116"/>
      <c r="CN162" s="116"/>
      <c r="CO162" s="116"/>
      <c r="CP162" s="116"/>
      <c r="CQ162" s="116"/>
      <c r="CR162" s="116"/>
      <c r="CS162" s="116"/>
      <c r="CT162" s="116"/>
      <c r="CU162" s="116"/>
      <c r="CV162" s="116"/>
      <c r="CW162" s="116"/>
      <c r="CX162" s="116"/>
      <c r="CY162" s="116"/>
      <c r="CZ162" s="116"/>
      <c r="DA162" s="116"/>
      <c r="DB162" s="116"/>
      <c r="DC162" s="116"/>
      <c r="DD162" s="116"/>
      <c r="DE162" s="116"/>
      <c r="DF162" s="116"/>
      <c r="DG162" s="116"/>
      <c r="DH162" s="116"/>
      <c r="DI162" s="116"/>
      <c r="DJ162" s="116"/>
      <c r="DK162" s="116"/>
      <c r="DL162" s="116"/>
      <c r="DM162" s="116"/>
      <c r="DN162" s="116"/>
      <c r="DO162" s="116"/>
      <c r="DP162" s="116"/>
      <c r="DQ162" s="116"/>
      <c r="DR162" s="116"/>
      <c r="DS162" s="116"/>
      <c r="DT162" s="116"/>
      <c r="DU162" s="116"/>
      <c r="DV162" s="116"/>
      <c r="DW162" s="116"/>
      <c r="DX162" s="116"/>
      <c r="DY162" s="116"/>
      <c r="DZ162" s="116"/>
      <c r="EA162" s="116"/>
      <c r="EB162" s="116"/>
      <c r="EC162" s="116"/>
      <c r="ED162" s="116"/>
      <c r="EE162" s="116"/>
      <c r="EF162" s="116"/>
      <c r="EG162" s="116"/>
      <c r="EH162" s="116"/>
      <c r="EI162" s="116"/>
      <c r="EJ162" s="116"/>
      <c r="EK162" s="116"/>
      <c r="EL162" s="116"/>
      <c r="EM162" s="116"/>
      <c r="EN162" s="116"/>
      <c r="EO162" s="116"/>
      <c r="EP162" s="116"/>
      <c r="EQ162" s="116"/>
      <c r="ER162" s="116"/>
      <c r="ES162" s="116"/>
      <c r="ET162" s="116"/>
      <c r="EU162" s="116"/>
      <c r="EV162" s="116"/>
      <c r="EW162" s="116"/>
      <c r="EX162" s="116"/>
      <c r="EY162" s="116"/>
      <c r="EZ162" s="116"/>
      <c r="FA162" s="116"/>
      <c r="FB162" s="116"/>
      <c r="FC162" s="116"/>
      <c r="FD162" s="116"/>
      <c r="FE162" s="116"/>
      <c r="FF162" s="116"/>
      <c r="FG162" s="116"/>
      <c r="FH162" s="116"/>
      <c r="FI162" s="116"/>
      <c r="FJ162" s="116"/>
      <c r="FK162" s="116"/>
      <c r="FL162" s="116"/>
      <c r="FM162" s="116"/>
      <c r="FN162" s="116"/>
      <c r="FO162" s="116"/>
      <c r="FP162" s="116"/>
      <c r="FQ162" s="116"/>
      <c r="FR162" s="116"/>
      <c r="FS162" s="116"/>
      <c r="FT162" s="116"/>
      <c r="FU162" s="116"/>
      <c r="FV162" s="116"/>
      <c r="FW162" s="116"/>
      <c r="FX162" s="116"/>
      <c r="FY162" s="116"/>
      <c r="FZ162" s="116"/>
      <c r="GA162" s="116"/>
      <c r="GB162" s="116"/>
      <c r="GC162" s="116"/>
      <c r="GD162" s="116"/>
      <c r="GE162" s="116"/>
      <c r="GF162" s="116"/>
      <c r="GG162" s="116"/>
      <c r="GH162" s="116"/>
      <c r="GI162" s="116"/>
      <c r="GJ162" s="116"/>
      <c r="GK162" s="116"/>
      <c r="GL162" s="116"/>
      <c r="GM162" s="116"/>
      <c r="GN162" s="116"/>
      <c r="GO162" s="116"/>
      <c r="GP162" s="116"/>
      <c r="GQ162" s="116"/>
      <c r="GR162" s="116"/>
      <c r="GS162" s="116"/>
      <c r="GT162" s="116"/>
      <c r="GU162" s="116"/>
      <c r="GV162" s="116"/>
      <c r="GW162" s="116"/>
      <c r="GX162" s="116"/>
      <c r="GY162" s="116"/>
      <c r="GZ162" s="116"/>
      <c r="HA162" s="116"/>
      <c r="HB162" s="116"/>
      <c r="HC162" s="116"/>
      <c r="HD162" s="116"/>
      <c r="HE162" s="116"/>
      <c r="HF162" s="116"/>
      <c r="HG162" s="116"/>
      <c r="HH162" s="116"/>
      <c r="HI162" s="116"/>
      <c r="HJ162" s="116"/>
      <c r="HK162" s="116"/>
      <c r="HL162" s="116"/>
      <c r="HM162" s="116"/>
      <c r="HN162" s="116"/>
      <c r="HO162" s="116"/>
      <c r="HP162" s="116"/>
      <c r="HQ162" s="116"/>
      <c r="HR162" s="116"/>
      <c r="HS162" s="116"/>
      <c r="HT162" s="116"/>
      <c r="HU162" s="116"/>
      <c r="HV162" s="116"/>
      <c r="HW162" s="116"/>
      <c r="HX162" s="116"/>
      <c r="HY162" s="116"/>
      <c r="HZ162" s="116"/>
      <c r="IA162" s="116"/>
      <c r="IB162" s="116"/>
      <c r="IC162" s="116"/>
      <c r="ID162" s="116"/>
      <c r="IE162" s="116"/>
      <c r="IF162" s="116"/>
      <c r="IG162" s="116"/>
      <c r="IH162" s="116"/>
      <c r="II162" s="116"/>
      <c r="IJ162" s="116"/>
      <c r="IK162" s="116"/>
      <c r="IL162" s="116"/>
      <c r="IM162" s="116"/>
      <c r="IN162" s="116"/>
      <c r="IO162" s="116"/>
      <c r="IP162" s="116"/>
      <c r="IQ162" s="116"/>
      <c r="IR162" s="116"/>
      <c r="IS162" s="116"/>
      <c r="IT162" s="116"/>
      <c r="IU162" s="116"/>
      <c r="IV162" s="116"/>
      <c r="IW162" s="116"/>
      <c r="IX162" s="116"/>
      <c r="IY162" s="116"/>
      <c r="IZ162" s="116"/>
      <c r="JA162" s="116"/>
      <c r="JB162" s="116"/>
      <c r="JC162" s="116"/>
      <c r="JD162" s="116"/>
      <c r="JE162" s="116"/>
      <c r="JF162" s="116"/>
      <c r="JG162" s="116"/>
      <c r="JH162" s="116"/>
      <c r="JI162" s="116"/>
      <c r="JJ162" s="116"/>
      <c r="JK162" s="116"/>
      <c r="JL162" s="116"/>
      <c r="JM162" s="116"/>
      <c r="JN162" s="116"/>
      <c r="JO162" s="116"/>
      <c r="JP162" s="116"/>
      <c r="JQ162" s="116"/>
      <c r="JR162" s="116"/>
      <c r="JS162" s="116"/>
      <c r="JT162" s="116"/>
      <c r="JU162" s="116"/>
      <c r="JV162" s="116"/>
      <c r="JW162" s="116"/>
      <c r="JX162" s="116"/>
      <c r="JY162" s="116"/>
      <c r="JZ162" s="116"/>
      <c r="KA162" s="116"/>
      <c r="KB162" s="116"/>
      <c r="KC162" s="116"/>
      <c r="KD162" s="116"/>
      <c r="KE162" s="116"/>
      <c r="KF162" s="116"/>
      <c r="KG162" s="116"/>
      <c r="KH162" s="116"/>
      <c r="KI162" s="116"/>
      <c r="KJ162" s="116"/>
      <c r="KK162" s="116"/>
      <c r="KL162" s="116"/>
      <c r="KM162" s="116"/>
      <c r="KN162" s="116"/>
      <c r="KO162" s="116"/>
      <c r="KP162" s="116"/>
      <c r="KQ162" s="116"/>
      <c r="KR162" s="116"/>
      <c r="KS162" s="116"/>
      <c r="KT162" s="116"/>
      <c r="KU162" s="116"/>
      <c r="KV162" s="116"/>
      <c r="KW162" s="116"/>
      <c r="KX162" s="116"/>
      <c r="KY162" s="116"/>
      <c r="KZ162" s="116"/>
      <c r="LA162" s="116"/>
      <c r="LB162" s="116"/>
      <c r="LC162" s="116"/>
      <c r="LD162" s="116"/>
      <c r="LE162" s="116"/>
      <c r="LF162" s="116"/>
      <c r="LG162" s="116"/>
      <c r="LH162" s="116"/>
      <c r="LI162" s="116"/>
      <c r="LJ162" s="116"/>
      <c r="LK162" s="116"/>
      <c r="LL162" s="116"/>
      <c r="LM162" s="116"/>
      <c r="LN162" s="116"/>
      <c r="LO162" s="116"/>
      <c r="LP162" s="116"/>
      <c r="LQ162" s="116"/>
      <c r="LR162" s="116"/>
      <c r="LS162" s="116"/>
      <c r="LT162" s="116"/>
      <c r="LU162" s="116"/>
      <c r="LV162" s="116"/>
      <c r="LW162" s="116"/>
      <c r="LX162" s="116"/>
      <c r="LY162" s="116"/>
      <c r="LZ162" s="116"/>
      <c r="MA162" s="116"/>
      <c r="MB162" s="116"/>
      <c r="MC162" s="116"/>
      <c r="MD162" s="116"/>
      <c r="ME162" s="116"/>
      <c r="MF162" s="116"/>
      <c r="MG162" s="116"/>
      <c r="MH162" s="116"/>
      <c r="MI162" s="116"/>
      <c r="MJ162" s="116"/>
      <c r="MK162" s="116"/>
      <c r="ML162" s="116"/>
      <c r="MM162" s="116"/>
      <c r="MN162" s="116"/>
      <c r="MO162" s="116"/>
      <c r="MP162" s="116"/>
      <c r="MQ162" s="116"/>
      <c r="MR162" s="116"/>
      <c r="MS162" s="116"/>
      <c r="MT162" s="116"/>
      <c r="MU162" s="116"/>
      <c r="MV162" s="116"/>
      <c r="MW162" s="116"/>
      <c r="MX162" s="116"/>
      <c r="MY162" s="116"/>
      <c r="MZ162" s="116"/>
      <c r="NA162" s="116"/>
      <c r="NB162" s="116"/>
      <c r="NC162" s="116"/>
      <c r="ND162" s="116"/>
      <c r="NE162" s="116"/>
      <c r="NF162" s="116"/>
      <c r="NG162" s="116"/>
      <c r="NH162" s="116"/>
      <c r="NI162" s="116"/>
      <c r="NJ162" s="116"/>
      <c r="NK162" s="116"/>
      <c r="NL162" s="116"/>
      <c r="NM162" s="116"/>
      <c r="NN162" s="116"/>
      <c r="NO162" s="116"/>
      <c r="NP162" s="116"/>
      <c r="NQ162" s="116"/>
      <c r="NR162" s="116"/>
      <c r="NS162" s="116"/>
      <c r="NT162" s="116"/>
      <c r="NU162" s="116"/>
      <c r="NV162" s="116"/>
      <c r="NW162" s="116"/>
      <c r="NX162" s="116"/>
      <c r="NY162" s="116"/>
      <c r="NZ162" s="116"/>
      <c r="OA162" s="116"/>
      <c r="OB162" s="116"/>
      <c r="OC162" s="116"/>
    </row>
    <row r="163" spans="1:393" s="117" customFormat="1">
      <c r="A163" s="111">
        <v>56106</v>
      </c>
      <c r="B163" s="112" t="s">
        <v>1394</v>
      </c>
      <c r="C163" s="113">
        <v>0</v>
      </c>
      <c r="D163" s="114">
        <v>0</v>
      </c>
      <c r="E163" s="114">
        <v>0</v>
      </c>
      <c r="F163" s="115">
        <v>0</v>
      </c>
      <c r="G163" s="116"/>
      <c r="H163" s="116"/>
      <c r="I163" s="116"/>
      <c r="J163" s="116"/>
      <c r="K163" s="116"/>
      <c r="L163" s="116"/>
      <c r="M163" s="116"/>
      <c r="N163" s="116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  <c r="Z163" s="116"/>
      <c r="AA163" s="116"/>
      <c r="AB163" s="116"/>
      <c r="AC163" s="116"/>
      <c r="AD163" s="116"/>
      <c r="AE163" s="116"/>
      <c r="AF163" s="116"/>
      <c r="AG163" s="116"/>
      <c r="AH163" s="116"/>
      <c r="AI163" s="116"/>
      <c r="AJ163" s="116"/>
      <c r="AK163" s="116"/>
      <c r="AL163" s="116"/>
      <c r="AM163" s="116"/>
      <c r="AN163" s="116"/>
      <c r="AO163" s="116"/>
      <c r="AP163" s="116"/>
      <c r="AQ163" s="116"/>
      <c r="AR163" s="116"/>
      <c r="AS163" s="116"/>
      <c r="AT163" s="116"/>
      <c r="AU163" s="116"/>
      <c r="AV163" s="116"/>
      <c r="AW163" s="116"/>
      <c r="AX163" s="116"/>
      <c r="AY163" s="116"/>
      <c r="AZ163" s="116"/>
      <c r="BA163" s="116"/>
      <c r="BB163" s="116"/>
      <c r="BC163" s="116"/>
      <c r="BD163" s="116"/>
      <c r="BE163" s="116"/>
      <c r="BF163" s="116"/>
      <c r="BG163" s="116"/>
      <c r="BH163" s="116"/>
      <c r="BI163" s="116"/>
      <c r="BJ163" s="116"/>
      <c r="BK163" s="116"/>
      <c r="BL163" s="116"/>
      <c r="BM163" s="116"/>
      <c r="BN163" s="116"/>
      <c r="BO163" s="116"/>
      <c r="BP163" s="116"/>
      <c r="BQ163" s="116"/>
      <c r="BR163" s="116"/>
      <c r="BS163" s="116"/>
      <c r="BT163" s="116"/>
      <c r="BU163" s="116"/>
      <c r="BV163" s="116"/>
      <c r="BW163" s="116"/>
      <c r="BX163" s="116"/>
      <c r="BY163" s="116"/>
      <c r="BZ163" s="116"/>
      <c r="CA163" s="116"/>
      <c r="CB163" s="116"/>
      <c r="CC163" s="116"/>
      <c r="CD163" s="116"/>
      <c r="CE163" s="116"/>
      <c r="CF163" s="116"/>
      <c r="CG163" s="116"/>
      <c r="CH163" s="116"/>
      <c r="CI163" s="116"/>
      <c r="CJ163" s="116"/>
      <c r="CK163" s="116"/>
      <c r="CL163" s="116"/>
      <c r="CM163" s="116"/>
      <c r="CN163" s="116"/>
      <c r="CO163" s="116"/>
      <c r="CP163" s="116"/>
      <c r="CQ163" s="116"/>
      <c r="CR163" s="116"/>
      <c r="CS163" s="116"/>
      <c r="CT163" s="116"/>
      <c r="CU163" s="116"/>
      <c r="CV163" s="116"/>
      <c r="CW163" s="116"/>
      <c r="CX163" s="116"/>
      <c r="CY163" s="116"/>
      <c r="CZ163" s="116"/>
      <c r="DA163" s="116"/>
      <c r="DB163" s="116"/>
      <c r="DC163" s="116"/>
      <c r="DD163" s="116"/>
      <c r="DE163" s="116"/>
      <c r="DF163" s="116"/>
      <c r="DG163" s="116"/>
      <c r="DH163" s="116"/>
      <c r="DI163" s="116"/>
      <c r="DJ163" s="116"/>
      <c r="DK163" s="116"/>
      <c r="DL163" s="116"/>
      <c r="DM163" s="116"/>
      <c r="DN163" s="116"/>
      <c r="DO163" s="116"/>
      <c r="DP163" s="116"/>
      <c r="DQ163" s="116"/>
      <c r="DR163" s="116"/>
      <c r="DS163" s="116"/>
      <c r="DT163" s="116"/>
      <c r="DU163" s="116"/>
      <c r="DV163" s="116"/>
      <c r="DW163" s="116"/>
      <c r="DX163" s="116"/>
      <c r="DY163" s="116"/>
      <c r="DZ163" s="116"/>
      <c r="EA163" s="116"/>
      <c r="EB163" s="116"/>
      <c r="EC163" s="116"/>
      <c r="ED163" s="116"/>
      <c r="EE163" s="116"/>
      <c r="EF163" s="116"/>
      <c r="EG163" s="116"/>
      <c r="EH163" s="116"/>
      <c r="EI163" s="116"/>
      <c r="EJ163" s="116"/>
      <c r="EK163" s="116"/>
      <c r="EL163" s="116"/>
      <c r="EM163" s="116"/>
      <c r="EN163" s="116"/>
      <c r="EO163" s="116"/>
      <c r="EP163" s="116"/>
      <c r="EQ163" s="116"/>
      <c r="ER163" s="116"/>
      <c r="ES163" s="116"/>
      <c r="ET163" s="116"/>
      <c r="EU163" s="116"/>
      <c r="EV163" s="116"/>
      <c r="EW163" s="116"/>
      <c r="EX163" s="116"/>
      <c r="EY163" s="116"/>
      <c r="EZ163" s="116"/>
      <c r="FA163" s="116"/>
      <c r="FB163" s="116"/>
      <c r="FC163" s="116"/>
      <c r="FD163" s="116"/>
      <c r="FE163" s="116"/>
      <c r="FF163" s="116"/>
      <c r="FG163" s="116"/>
      <c r="FH163" s="116"/>
      <c r="FI163" s="116"/>
      <c r="FJ163" s="116"/>
      <c r="FK163" s="116"/>
      <c r="FL163" s="116"/>
      <c r="FM163" s="116"/>
      <c r="FN163" s="116"/>
      <c r="FO163" s="116"/>
      <c r="FP163" s="116"/>
      <c r="FQ163" s="116"/>
      <c r="FR163" s="116"/>
      <c r="FS163" s="116"/>
      <c r="FT163" s="116"/>
      <c r="FU163" s="116"/>
      <c r="FV163" s="116"/>
      <c r="FW163" s="116"/>
      <c r="FX163" s="116"/>
      <c r="FY163" s="116"/>
      <c r="FZ163" s="116"/>
      <c r="GA163" s="116"/>
      <c r="GB163" s="116"/>
      <c r="GC163" s="116"/>
      <c r="GD163" s="116"/>
      <c r="GE163" s="116"/>
      <c r="GF163" s="116"/>
      <c r="GG163" s="116"/>
      <c r="GH163" s="116"/>
      <c r="GI163" s="116"/>
      <c r="GJ163" s="116"/>
      <c r="GK163" s="116"/>
      <c r="GL163" s="116"/>
      <c r="GM163" s="116"/>
      <c r="GN163" s="116"/>
      <c r="GO163" s="116"/>
      <c r="GP163" s="116"/>
      <c r="GQ163" s="116"/>
      <c r="GR163" s="116"/>
      <c r="GS163" s="116"/>
      <c r="GT163" s="116"/>
      <c r="GU163" s="116"/>
      <c r="GV163" s="116"/>
      <c r="GW163" s="116"/>
      <c r="GX163" s="116"/>
      <c r="GY163" s="116"/>
      <c r="GZ163" s="116"/>
      <c r="HA163" s="116"/>
      <c r="HB163" s="116"/>
      <c r="HC163" s="116"/>
      <c r="HD163" s="116"/>
      <c r="HE163" s="116"/>
      <c r="HF163" s="116"/>
      <c r="HG163" s="116"/>
      <c r="HH163" s="116"/>
      <c r="HI163" s="116"/>
      <c r="HJ163" s="116"/>
      <c r="HK163" s="116"/>
      <c r="HL163" s="116"/>
      <c r="HM163" s="116"/>
      <c r="HN163" s="116"/>
      <c r="HO163" s="116"/>
      <c r="HP163" s="116"/>
      <c r="HQ163" s="116"/>
      <c r="HR163" s="116"/>
      <c r="HS163" s="116"/>
      <c r="HT163" s="116"/>
      <c r="HU163" s="116"/>
      <c r="HV163" s="116"/>
      <c r="HW163" s="116"/>
      <c r="HX163" s="116"/>
      <c r="HY163" s="116"/>
      <c r="HZ163" s="116"/>
      <c r="IA163" s="116"/>
      <c r="IB163" s="116"/>
      <c r="IC163" s="116"/>
      <c r="ID163" s="116"/>
      <c r="IE163" s="116"/>
      <c r="IF163" s="116"/>
      <c r="IG163" s="116"/>
      <c r="IH163" s="116"/>
      <c r="II163" s="116"/>
      <c r="IJ163" s="116"/>
      <c r="IK163" s="116"/>
      <c r="IL163" s="116"/>
      <c r="IM163" s="116"/>
      <c r="IN163" s="116"/>
      <c r="IO163" s="116"/>
      <c r="IP163" s="116"/>
      <c r="IQ163" s="116"/>
      <c r="IR163" s="116"/>
      <c r="IS163" s="116"/>
      <c r="IT163" s="116"/>
      <c r="IU163" s="116"/>
      <c r="IV163" s="116"/>
      <c r="IW163" s="116"/>
      <c r="IX163" s="116"/>
      <c r="IY163" s="116"/>
      <c r="IZ163" s="116"/>
      <c r="JA163" s="116"/>
      <c r="JB163" s="116"/>
      <c r="JC163" s="116"/>
      <c r="JD163" s="116"/>
      <c r="JE163" s="116"/>
      <c r="JF163" s="116"/>
      <c r="JG163" s="116"/>
      <c r="JH163" s="116"/>
      <c r="JI163" s="116"/>
      <c r="JJ163" s="116"/>
      <c r="JK163" s="116"/>
      <c r="JL163" s="116"/>
      <c r="JM163" s="116"/>
      <c r="JN163" s="116"/>
      <c r="JO163" s="116"/>
      <c r="JP163" s="116"/>
      <c r="JQ163" s="116"/>
      <c r="JR163" s="116"/>
      <c r="JS163" s="116"/>
      <c r="JT163" s="116"/>
      <c r="JU163" s="116"/>
      <c r="JV163" s="116"/>
      <c r="JW163" s="116"/>
      <c r="JX163" s="116"/>
      <c r="JY163" s="116"/>
      <c r="JZ163" s="116"/>
      <c r="KA163" s="116"/>
      <c r="KB163" s="116"/>
      <c r="KC163" s="116"/>
      <c r="KD163" s="116"/>
      <c r="KE163" s="116"/>
      <c r="KF163" s="116"/>
      <c r="KG163" s="116"/>
      <c r="KH163" s="116"/>
      <c r="KI163" s="116"/>
      <c r="KJ163" s="116"/>
      <c r="KK163" s="116"/>
      <c r="KL163" s="116"/>
      <c r="KM163" s="116"/>
      <c r="KN163" s="116"/>
      <c r="KO163" s="116"/>
      <c r="KP163" s="116"/>
      <c r="KQ163" s="116"/>
      <c r="KR163" s="116"/>
      <c r="KS163" s="116"/>
      <c r="KT163" s="116"/>
      <c r="KU163" s="116"/>
      <c r="KV163" s="116"/>
      <c r="KW163" s="116"/>
      <c r="KX163" s="116"/>
      <c r="KY163" s="116"/>
      <c r="KZ163" s="116"/>
      <c r="LA163" s="116"/>
      <c r="LB163" s="116"/>
      <c r="LC163" s="116"/>
      <c r="LD163" s="116"/>
      <c r="LE163" s="116"/>
      <c r="LF163" s="116"/>
      <c r="LG163" s="116"/>
      <c r="LH163" s="116"/>
      <c r="LI163" s="116"/>
      <c r="LJ163" s="116"/>
      <c r="LK163" s="116"/>
      <c r="LL163" s="116"/>
      <c r="LM163" s="116"/>
      <c r="LN163" s="116"/>
      <c r="LO163" s="116"/>
      <c r="LP163" s="116"/>
      <c r="LQ163" s="116"/>
      <c r="LR163" s="116"/>
      <c r="LS163" s="116"/>
      <c r="LT163" s="116"/>
      <c r="LU163" s="116"/>
      <c r="LV163" s="116"/>
      <c r="LW163" s="116"/>
      <c r="LX163" s="116"/>
      <c r="LY163" s="116"/>
      <c r="LZ163" s="116"/>
      <c r="MA163" s="116"/>
      <c r="MB163" s="116"/>
      <c r="MC163" s="116"/>
      <c r="MD163" s="116"/>
      <c r="ME163" s="116"/>
      <c r="MF163" s="116"/>
      <c r="MG163" s="116"/>
      <c r="MH163" s="116"/>
      <c r="MI163" s="116"/>
      <c r="MJ163" s="116"/>
      <c r="MK163" s="116"/>
      <c r="ML163" s="116"/>
      <c r="MM163" s="116"/>
      <c r="MN163" s="116"/>
      <c r="MO163" s="116"/>
      <c r="MP163" s="116"/>
      <c r="MQ163" s="116"/>
      <c r="MR163" s="116"/>
      <c r="MS163" s="116"/>
      <c r="MT163" s="116"/>
      <c r="MU163" s="116"/>
      <c r="MV163" s="116"/>
      <c r="MW163" s="116"/>
      <c r="MX163" s="116"/>
      <c r="MY163" s="116"/>
      <c r="MZ163" s="116"/>
      <c r="NA163" s="116"/>
      <c r="NB163" s="116"/>
      <c r="NC163" s="116"/>
      <c r="ND163" s="116"/>
      <c r="NE163" s="116"/>
      <c r="NF163" s="116"/>
      <c r="NG163" s="116"/>
      <c r="NH163" s="116"/>
      <c r="NI163" s="116"/>
      <c r="NJ163" s="116"/>
      <c r="NK163" s="116"/>
      <c r="NL163" s="116"/>
      <c r="NM163" s="116"/>
      <c r="NN163" s="116"/>
      <c r="NO163" s="116"/>
      <c r="NP163" s="116"/>
      <c r="NQ163" s="116"/>
      <c r="NR163" s="116"/>
      <c r="NS163" s="116"/>
      <c r="NT163" s="116"/>
      <c r="NU163" s="116"/>
      <c r="NV163" s="116"/>
      <c r="NW163" s="116"/>
      <c r="NX163" s="116"/>
      <c r="NY163" s="116"/>
      <c r="NZ163" s="116"/>
      <c r="OA163" s="116"/>
      <c r="OB163" s="116"/>
      <c r="OC163" s="116"/>
    </row>
    <row r="164" spans="1:393" s="117" customFormat="1">
      <c r="A164" s="111">
        <v>56107</v>
      </c>
      <c r="B164" s="112" t="s">
        <v>1395</v>
      </c>
      <c r="C164" s="113">
        <v>0</v>
      </c>
      <c r="D164" s="114">
        <v>0</v>
      </c>
      <c r="E164" s="114">
        <v>0</v>
      </c>
      <c r="F164" s="115">
        <v>0</v>
      </c>
      <c r="G164" s="116"/>
      <c r="H164" s="116"/>
      <c r="I164" s="116"/>
      <c r="J164" s="116"/>
      <c r="K164" s="116"/>
      <c r="L164" s="116"/>
      <c r="M164" s="116"/>
      <c r="N164" s="116"/>
      <c r="O164" s="116"/>
      <c r="P164" s="116"/>
      <c r="Q164" s="116"/>
      <c r="R164" s="116"/>
      <c r="S164" s="116"/>
      <c r="T164" s="116"/>
      <c r="U164" s="116"/>
      <c r="V164" s="116"/>
      <c r="W164" s="116"/>
      <c r="X164" s="116"/>
      <c r="Y164" s="116"/>
      <c r="Z164" s="116"/>
      <c r="AA164" s="116"/>
      <c r="AB164" s="116"/>
      <c r="AC164" s="116"/>
      <c r="AD164" s="116"/>
      <c r="AE164" s="116"/>
      <c r="AF164" s="116"/>
      <c r="AG164" s="116"/>
      <c r="AH164" s="116"/>
      <c r="AI164" s="116"/>
      <c r="AJ164" s="116"/>
      <c r="AK164" s="116"/>
      <c r="AL164" s="116"/>
      <c r="AM164" s="116"/>
      <c r="AN164" s="116"/>
      <c r="AO164" s="116"/>
      <c r="AP164" s="116"/>
      <c r="AQ164" s="116"/>
      <c r="AR164" s="116"/>
      <c r="AS164" s="116"/>
      <c r="AT164" s="116"/>
      <c r="AU164" s="116"/>
      <c r="AV164" s="116"/>
      <c r="AW164" s="116"/>
      <c r="AX164" s="116"/>
      <c r="AY164" s="116"/>
      <c r="AZ164" s="116"/>
      <c r="BA164" s="116"/>
      <c r="BB164" s="116"/>
      <c r="BC164" s="116"/>
      <c r="BD164" s="116"/>
      <c r="BE164" s="116"/>
      <c r="BF164" s="116"/>
      <c r="BG164" s="116"/>
      <c r="BH164" s="116"/>
      <c r="BI164" s="116"/>
      <c r="BJ164" s="116"/>
      <c r="BK164" s="116"/>
      <c r="BL164" s="116"/>
      <c r="BM164" s="116"/>
      <c r="BN164" s="116"/>
      <c r="BO164" s="116"/>
      <c r="BP164" s="116"/>
      <c r="BQ164" s="116"/>
      <c r="BR164" s="116"/>
      <c r="BS164" s="116"/>
      <c r="BT164" s="116"/>
      <c r="BU164" s="116"/>
      <c r="BV164" s="116"/>
      <c r="BW164" s="116"/>
      <c r="BX164" s="116"/>
      <c r="BY164" s="116"/>
      <c r="BZ164" s="116"/>
      <c r="CA164" s="116"/>
      <c r="CB164" s="116"/>
      <c r="CC164" s="116"/>
      <c r="CD164" s="116"/>
      <c r="CE164" s="116"/>
      <c r="CF164" s="116"/>
      <c r="CG164" s="116"/>
      <c r="CH164" s="116"/>
      <c r="CI164" s="116"/>
      <c r="CJ164" s="116"/>
      <c r="CK164" s="116"/>
      <c r="CL164" s="116"/>
      <c r="CM164" s="116"/>
      <c r="CN164" s="116"/>
      <c r="CO164" s="116"/>
      <c r="CP164" s="116"/>
      <c r="CQ164" s="116"/>
      <c r="CR164" s="116"/>
      <c r="CS164" s="116"/>
      <c r="CT164" s="116"/>
      <c r="CU164" s="116"/>
      <c r="CV164" s="116"/>
      <c r="CW164" s="116"/>
      <c r="CX164" s="116"/>
      <c r="CY164" s="116"/>
      <c r="CZ164" s="116"/>
      <c r="DA164" s="116"/>
      <c r="DB164" s="116"/>
      <c r="DC164" s="116"/>
      <c r="DD164" s="116"/>
      <c r="DE164" s="116"/>
      <c r="DF164" s="116"/>
      <c r="DG164" s="116"/>
      <c r="DH164" s="116"/>
      <c r="DI164" s="116"/>
      <c r="DJ164" s="116"/>
      <c r="DK164" s="116"/>
      <c r="DL164" s="116"/>
      <c r="DM164" s="116"/>
      <c r="DN164" s="116"/>
      <c r="DO164" s="116"/>
      <c r="DP164" s="116"/>
      <c r="DQ164" s="116"/>
      <c r="DR164" s="116"/>
      <c r="DS164" s="116"/>
      <c r="DT164" s="116"/>
      <c r="DU164" s="116"/>
      <c r="DV164" s="116"/>
      <c r="DW164" s="116"/>
      <c r="DX164" s="116"/>
      <c r="DY164" s="116"/>
      <c r="DZ164" s="116"/>
      <c r="EA164" s="116"/>
      <c r="EB164" s="116"/>
      <c r="EC164" s="116"/>
      <c r="ED164" s="116"/>
      <c r="EE164" s="116"/>
      <c r="EF164" s="116"/>
      <c r="EG164" s="116"/>
      <c r="EH164" s="116"/>
      <c r="EI164" s="116"/>
      <c r="EJ164" s="116"/>
      <c r="EK164" s="116"/>
      <c r="EL164" s="116"/>
      <c r="EM164" s="116"/>
      <c r="EN164" s="116"/>
      <c r="EO164" s="116"/>
      <c r="EP164" s="116"/>
      <c r="EQ164" s="116"/>
      <c r="ER164" s="116"/>
      <c r="ES164" s="116"/>
      <c r="ET164" s="116"/>
      <c r="EU164" s="116"/>
      <c r="EV164" s="116"/>
      <c r="EW164" s="116"/>
      <c r="EX164" s="116"/>
      <c r="EY164" s="116"/>
      <c r="EZ164" s="116"/>
      <c r="FA164" s="116"/>
      <c r="FB164" s="116"/>
      <c r="FC164" s="116"/>
      <c r="FD164" s="116"/>
      <c r="FE164" s="116"/>
      <c r="FF164" s="116"/>
      <c r="FG164" s="116"/>
      <c r="FH164" s="116"/>
      <c r="FI164" s="116"/>
      <c r="FJ164" s="116"/>
      <c r="FK164" s="116"/>
      <c r="FL164" s="116"/>
      <c r="FM164" s="116"/>
      <c r="FN164" s="116"/>
      <c r="FO164" s="116"/>
      <c r="FP164" s="116"/>
      <c r="FQ164" s="116"/>
      <c r="FR164" s="116"/>
      <c r="FS164" s="116"/>
      <c r="FT164" s="116"/>
      <c r="FU164" s="116"/>
      <c r="FV164" s="116"/>
      <c r="FW164" s="116"/>
      <c r="FX164" s="116"/>
      <c r="FY164" s="116"/>
      <c r="FZ164" s="116"/>
      <c r="GA164" s="116"/>
      <c r="GB164" s="116"/>
      <c r="GC164" s="116"/>
      <c r="GD164" s="116"/>
      <c r="GE164" s="116"/>
      <c r="GF164" s="116"/>
      <c r="GG164" s="116"/>
      <c r="GH164" s="116"/>
      <c r="GI164" s="116"/>
      <c r="GJ164" s="116"/>
      <c r="GK164" s="116"/>
      <c r="GL164" s="116"/>
      <c r="GM164" s="116"/>
      <c r="GN164" s="116"/>
      <c r="GO164" s="116"/>
      <c r="GP164" s="116"/>
      <c r="GQ164" s="116"/>
      <c r="GR164" s="116"/>
      <c r="GS164" s="116"/>
      <c r="GT164" s="116"/>
      <c r="GU164" s="116"/>
      <c r="GV164" s="116"/>
      <c r="GW164" s="116"/>
      <c r="GX164" s="116"/>
      <c r="GY164" s="116"/>
      <c r="GZ164" s="116"/>
      <c r="HA164" s="116"/>
      <c r="HB164" s="116"/>
      <c r="HC164" s="116"/>
      <c r="HD164" s="116"/>
      <c r="HE164" s="116"/>
      <c r="HF164" s="116"/>
      <c r="HG164" s="116"/>
      <c r="HH164" s="116"/>
      <c r="HI164" s="116"/>
      <c r="HJ164" s="116"/>
      <c r="HK164" s="116"/>
      <c r="HL164" s="116"/>
      <c r="HM164" s="116"/>
      <c r="HN164" s="116"/>
      <c r="HO164" s="116"/>
      <c r="HP164" s="116"/>
      <c r="HQ164" s="116"/>
      <c r="HR164" s="116"/>
      <c r="HS164" s="116"/>
      <c r="HT164" s="116"/>
      <c r="HU164" s="116"/>
      <c r="HV164" s="116"/>
      <c r="HW164" s="116"/>
      <c r="HX164" s="116"/>
      <c r="HY164" s="116"/>
      <c r="HZ164" s="116"/>
      <c r="IA164" s="116"/>
      <c r="IB164" s="116"/>
      <c r="IC164" s="116"/>
      <c r="ID164" s="116"/>
      <c r="IE164" s="116"/>
      <c r="IF164" s="116"/>
      <c r="IG164" s="116"/>
      <c r="IH164" s="116"/>
      <c r="II164" s="116"/>
      <c r="IJ164" s="116"/>
      <c r="IK164" s="116"/>
      <c r="IL164" s="116"/>
      <c r="IM164" s="116"/>
      <c r="IN164" s="116"/>
      <c r="IO164" s="116"/>
      <c r="IP164" s="116"/>
      <c r="IQ164" s="116"/>
      <c r="IR164" s="116"/>
      <c r="IS164" s="116"/>
      <c r="IT164" s="116"/>
      <c r="IU164" s="116"/>
      <c r="IV164" s="116"/>
      <c r="IW164" s="116"/>
      <c r="IX164" s="116"/>
      <c r="IY164" s="116"/>
      <c r="IZ164" s="116"/>
      <c r="JA164" s="116"/>
      <c r="JB164" s="116"/>
      <c r="JC164" s="116"/>
      <c r="JD164" s="116"/>
      <c r="JE164" s="116"/>
      <c r="JF164" s="116"/>
      <c r="JG164" s="116"/>
      <c r="JH164" s="116"/>
      <c r="JI164" s="116"/>
      <c r="JJ164" s="116"/>
      <c r="JK164" s="116"/>
      <c r="JL164" s="116"/>
      <c r="JM164" s="116"/>
      <c r="JN164" s="116"/>
      <c r="JO164" s="116"/>
      <c r="JP164" s="116"/>
      <c r="JQ164" s="116"/>
      <c r="JR164" s="116"/>
      <c r="JS164" s="116"/>
      <c r="JT164" s="116"/>
      <c r="JU164" s="116"/>
      <c r="JV164" s="116"/>
      <c r="JW164" s="116"/>
      <c r="JX164" s="116"/>
      <c r="JY164" s="116"/>
      <c r="JZ164" s="116"/>
      <c r="KA164" s="116"/>
      <c r="KB164" s="116"/>
      <c r="KC164" s="116"/>
      <c r="KD164" s="116"/>
      <c r="KE164" s="116"/>
      <c r="KF164" s="116"/>
      <c r="KG164" s="116"/>
      <c r="KH164" s="116"/>
      <c r="KI164" s="116"/>
      <c r="KJ164" s="116"/>
      <c r="KK164" s="116"/>
      <c r="KL164" s="116"/>
      <c r="KM164" s="116"/>
      <c r="KN164" s="116"/>
      <c r="KO164" s="116"/>
      <c r="KP164" s="116"/>
      <c r="KQ164" s="116"/>
      <c r="KR164" s="116"/>
      <c r="KS164" s="116"/>
      <c r="KT164" s="116"/>
      <c r="KU164" s="116"/>
      <c r="KV164" s="116"/>
      <c r="KW164" s="116"/>
      <c r="KX164" s="116"/>
      <c r="KY164" s="116"/>
      <c r="KZ164" s="116"/>
      <c r="LA164" s="116"/>
      <c r="LB164" s="116"/>
      <c r="LC164" s="116"/>
      <c r="LD164" s="116"/>
      <c r="LE164" s="116"/>
      <c r="LF164" s="116"/>
      <c r="LG164" s="116"/>
      <c r="LH164" s="116"/>
      <c r="LI164" s="116"/>
      <c r="LJ164" s="116"/>
      <c r="LK164" s="116"/>
      <c r="LL164" s="116"/>
      <c r="LM164" s="116"/>
      <c r="LN164" s="116"/>
      <c r="LO164" s="116"/>
      <c r="LP164" s="116"/>
      <c r="LQ164" s="116"/>
      <c r="LR164" s="116"/>
      <c r="LS164" s="116"/>
      <c r="LT164" s="116"/>
      <c r="LU164" s="116"/>
      <c r="LV164" s="116"/>
      <c r="LW164" s="116"/>
      <c r="LX164" s="116"/>
      <c r="LY164" s="116"/>
      <c r="LZ164" s="116"/>
      <c r="MA164" s="116"/>
      <c r="MB164" s="116"/>
      <c r="MC164" s="116"/>
      <c r="MD164" s="116"/>
      <c r="ME164" s="116"/>
      <c r="MF164" s="116"/>
      <c r="MG164" s="116"/>
      <c r="MH164" s="116"/>
      <c r="MI164" s="116"/>
      <c r="MJ164" s="116"/>
      <c r="MK164" s="116"/>
      <c r="ML164" s="116"/>
      <c r="MM164" s="116"/>
      <c r="MN164" s="116"/>
      <c r="MO164" s="116"/>
      <c r="MP164" s="116"/>
      <c r="MQ164" s="116"/>
      <c r="MR164" s="116"/>
      <c r="MS164" s="116"/>
      <c r="MT164" s="116"/>
      <c r="MU164" s="116"/>
      <c r="MV164" s="116"/>
      <c r="MW164" s="116"/>
      <c r="MX164" s="116"/>
      <c r="MY164" s="116"/>
      <c r="MZ164" s="116"/>
      <c r="NA164" s="116"/>
      <c r="NB164" s="116"/>
      <c r="NC164" s="116"/>
      <c r="ND164" s="116"/>
      <c r="NE164" s="116"/>
      <c r="NF164" s="116"/>
      <c r="NG164" s="116"/>
      <c r="NH164" s="116"/>
      <c r="NI164" s="116"/>
      <c r="NJ164" s="116"/>
      <c r="NK164" s="116"/>
      <c r="NL164" s="116"/>
      <c r="NM164" s="116"/>
      <c r="NN164" s="116"/>
      <c r="NO164" s="116"/>
      <c r="NP164" s="116"/>
      <c r="NQ164" s="116"/>
      <c r="NR164" s="116"/>
      <c r="NS164" s="116"/>
      <c r="NT164" s="116"/>
      <c r="NU164" s="116"/>
      <c r="NV164" s="116"/>
      <c r="NW164" s="116"/>
      <c r="NX164" s="116"/>
      <c r="NY164" s="116"/>
      <c r="NZ164" s="116"/>
      <c r="OA164" s="116"/>
      <c r="OB164" s="116"/>
      <c r="OC164" s="116"/>
    </row>
    <row r="165" spans="1:393" s="117" customFormat="1">
      <c r="A165" s="111">
        <v>56113</v>
      </c>
      <c r="B165" s="112" t="s">
        <v>1396</v>
      </c>
      <c r="C165" s="113">
        <v>0</v>
      </c>
      <c r="D165" s="114">
        <v>0</v>
      </c>
      <c r="E165" s="114">
        <v>0</v>
      </c>
      <c r="F165" s="115">
        <v>0</v>
      </c>
      <c r="G165" s="116"/>
      <c r="H165" s="116"/>
      <c r="I165" s="116"/>
      <c r="J165" s="116"/>
      <c r="K165" s="116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  <c r="AA165" s="116"/>
      <c r="AB165" s="116"/>
      <c r="AC165" s="116"/>
      <c r="AD165" s="116"/>
      <c r="AE165" s="116"/>
      <c r="AF165" s="116"/>
      <c r="AG165" s="116"/>
      <c r="AH165" s="116"/>
      <c r="AI165" s="116"/>
      <c r="AJ165" s="116"/>
      <c r="AK165" s="116"/>
      <c r="AL165" s="116"/>
      <c r="AM165" s="116"/>
      <c r="AN165" s="116"/>
      <c r="AO165" s="116"/>
      <c r="AP165" s="116"/>
      <c r="AQ165" s="116"/>
      <c r="AR165" s="116"/>
      <c r="AS165" s="116"/>
      <c r="AT165" s="116"/>
      <c r="AU165" s="116"/>
      <c r="AV165" s="116"/>
      <c r="AW165" s="116"/>
      <c r="AX165" s="116"/>
      <c r="AY165" s="116"/>
      <c r="AZ165" s="116"/>
      <c r="BA165" s="116"/>
      <c r="BB165" s="116"/>
      <c r="BC165" s="116"/>
      <c r="BD165" s="116"/>
      <c r="BE165" s="116"/>
      <c r="BF165" s="116"/>
      <c r="BG165" s="116"/>
      <c r="BH165" s="116"/>
      <c r="BI165" s="116"/>
      <c r="BJ165" s="116"/>
      <c r="BK165" s="116"/>
      <c r="BL165" s="116"/>
      <c r="BM165" s="116"/>
      <c r="BN165" s="116"/>
      <c r="BO165" s="116"/>
      <c r="BP165" s="116"/>
      <c r="BQ165" s="116"/>
      <c r="BR165" s="116"/>
      <c r="BS165" s="116"/>
      <c r="BT165" s="116"/>
      <c r="BU165" s="116"/>
      <c r="BV165" s="116"/>
      <c r="BW165" s="116"/>
      <c r="BX165" s="116"/>
      <c r="BY165" s="116"/>
      <c r="BZ165" s="116"/>
      <c r="CA165" s="116"/>
      <c r="CB165" s="116"/>
      <c r="CC165" s="116"/>
      <c r="CD165" s="116"/>
      <c r="CE165" s="116"/>
      <c r="CF165" s="116"/>
      <c r="CG165" s="116"/>
      <c r="CH165" s="116"/>
      <c r="CI165" s="116"/>
      <c r="CJ165" s="116"/>
      <c r="CK165" s="116"/>
      <c r="CL165" s="116"/>
      <c r="CM165" s="116"/>
      <c r="CN165" s="116"/>
      <c r="CO165" s="116"/>
      <c r="CP165" s="116"/>
      <c r="CQ165" s="116"/>
      <c r="CR165" s="116"/>
      <c r="CS165" s="116"/>
      <c r="CT165" s="116"/>
      <c r="CU165" s="116"/>
      <c r="CV165" s="116"/>
      <c r="CW165" s="116"/>
      <c r="CX165" s="116"/>
      <c r="CY165" s="116"/>
      <c r="CZ165" s="116"/>
      <c r="DA165" s="116"/>
      <c r="DB165" s="116"/>
      <c r="DC165" s="116"/>
      <c r="DD165" s="116"/>
      <c r="DE165" s="116"/>
      <c r="DF165" s="116"/>
      <c r="DG165" s="116"/>
      <c r="DH165" s="116"/>
      <c r="DI165" s="116"/>
      <c r="DJ165" s="116"/>
      <c r="DK165" s="116"/>
      <c r="DL165" s="116"/>
      <c r="DM165" s="116"/>
      <c r="DN165" s="116"/>
      <c r="DO165" s="116"/>
      <c r="DP165" s="116"/>
      <c r="DQ165" s="116"/>
      <c r="DR165" s="116"/>
      <c r="DS165" s="116"/>
      <c r="DT165" s="116"/>
      <c r="DU165" s="116"/>
      <c r="DV165" s="116"/>
      <c r="DW165" s="116"/>
      <c r="DX165" s="116"/>
      <c r="DY165" s="116"/>
      <c r="DZ165" s="116"/>
      <c r="EA165" s="116"/>
      <c r="EB165" s="116"/>
      <c r="EC165" s="116"/>
      <c r="ED165" s="116"/>
      <c r="EE165" s="116"/>
      <c r="EF165" s="116"/>
      <c r="EG165" s="116"/>
      <c r="EH165" s="116"/>
      <c r="EI165" s="116"/>
      <c r="EJ165" s="116"/>
      <c r="EK165" s="116"/>
      <c r="EL165" s="116"/>
      <c r="EM165" s="116"/>
      <c r="EN165" s="116"/>
      <c r="EO165" s="116"/>
      <c r="EP165" s="116"/>
      <c r="EQ165" s="116"/>
      <c r="ER165" s="116"/>
      <c r="ES165" s="116"/>
      <c r="ET165" s="116"/>
      <c r="EU165" s="116"/>
      <c r="EV165" s="116"/>
      <c r="EW165" s="116"/>
      <c r="EX165" s="116"/>
      <c r="EY165" s="116"/>
      <c r="EZ165" s="116"/>
      <c r="FA165" s="116"/>
      <c r="FB165" s="116"/>
      <c r="FC165" s="116"/>
      <c r="FD165" s="116"/>
      <c r="FE165" s="116"/>
      <c r="FF165" s="116"/>
      <c r="FG165" s="116"/>
      <c r="FH165" s="116"/>
      <c r="FI165" s="116"/>
      <c r="FJ165" s="116"/>
      <c r="FK165" s="116"/>
      <c r="FL165" s="116"/>
      <c r="FM165" s="116"/>
      <c r="FN165" s="116"/>
      <c r="FO165" s="116"/>
      <c r="FP165" s="116"/>
      <c r="FQ165" s="116"/>
      <c r="FR165" s="116"/>
      <c r="FS165" s="116"/>
      <c r="FT165" s="116"/>
      <c r="FU165" s="116"/>
      <c r="FV165" s="116"/>
      <c r="FW165" s="116"/>
      <c r="FX165" s="116"/>
      <c r="FY165" s="116"/>
      <c r="FZ165" s="116"/>
      <c r="GA165" s="116"/>
      <c r="GB165" s="116"/>
      <c r="GC165" s="116"/>
      <c r="GD165" s="116"/>
      <c r="GE165" s="116"/>
      <c r="GF165" s="116"/>
      <c r="GG165" s="116"/>
      <c r="GH165" s="116"/>
      <c r="GI165" s="116"/>
      <c r="GJ165" s="116"/>
      <c r="GK165" s="116"/>
      <c r="GL165" s="116"/>
      <c r="GM165" s="116"/>
      <c r="GN165" s="116"/>
      <c r="GO165" s="116"/>
      <c r="GP165" s="116"/>
      <c r="GQ165" s="116"/>
      <c r="GR165" s="116"/>
      <c r="GS165" s="116"/>
      <c r="GT165" s="116"/>
      <c r="GU165" s="116"/>
      <c r="GV165" s="116"/>
      <c r="GW165" s="116"/>
      <c r="GX165" s="116"/>
      <c r="GY165" s="116"/>
      <c r="GZ165" s="116"/>
      <c r="HA165" s="116"/>
      <c r="HB165" s="116"/>
      <c r="HC165" s="116"/>
      <c r="HD165" s="116"/>
      <c r="HE165" s="116"/>
      <c r="HF165" s="116"/>
      <c r="HG165" s="116"/>
      <c r="HH165" s="116"/>
      <c r="HI165" s="116"/>
      <c r="HJ165" s="116"/>
      <c r="HK165" s="116"/>
      <c r="HL165" s="116"/>
      <c r="HM165" s="116"/>
      <c r="HN165" s="116"/>
      <c r="HO165" s="116"/>
      <c r="HP165" s="116"/>
      <c r="HQ165" s="116"/>
      <c r="HR165" s="116"/>
      <c r="HS165" s="116"/>
      <c r="HT165" s="116"/>
      <c r="HU165" s="116"/>
      <c r="HV165" s="116"/>
      <c r="HW165" s="116"/>
      <c r="HX165" s="116"/>
      <c r="HY165" s="116"/>
      <c r="HZ165" s="116"/>
      <c r="IA165" s="116"/>
      <c r="IB165" s="116"/>
      <c r="IC165" s="116"/>
      <c r="ID165" s="116"/>
      <c r="IE165" s="116"/>
      <c r="IF165" s="116"/>
      <c r="IG165" s="116"/>
      <c r="IH165" s="116"/>
      <c r="II165" s="116"/>
      <c r="IJ165" s="116"/>
      <c r="IK165" s="116"/>
      <c r="IL165" s="116"/>
      <c r="IM165" s="116"/>
      <c r="IN165" s="116"/>
      <c r="IO165" s="116"/>
      <c r="IP165" s="116"/>
      <c r="IQ165" s="116"/>
      <c r="IR165" s="116"/>
      <c r="IS165" s="116"/>
      <c r="IT165" s="116"/>
      <c r="IU165" s="116"/>
      <c r="IV165" s="116"/>
      <c r="IW165" s="116"/>
      <c r="IX165" s="116"/>
      <c r="IY165" s="116"/>
      <c r="IZ165" s="116"/>
      <c r="JA165" s="116"/>
      <c r="JB165" s="116"/>
      <c r="JC165" s="116"/>
      <c r="JD165" s="116"/>
      <c r="JE165" s="116"/>
      <c r="JF165" s="116"/>
      <c r="JG165" s="116"/>
      <c r="JH165" s="116"/>
      <c r="JI165" s="116"/>
      <c r="JJ165" s="116"/>
      <c r="JK165" s="116"/>
      <c r="JL165" s="116"/>
      <c r="JM165" s="116"/>
      <c r="JN165" s="116"/>
      <c r="JO165" s="116"/>
      <c r="JP165" s="116"/>
      <c r="JQ165" s="116"/>
      <c r="JR165" s="116"/>
      <c r="JS165" s="116"/>
      <c r="JT165" s="116"/>
      <c r="JU165" s="116"/>
      <c r="JV165" s="116"/>
      <c r="JW165" s="116"/>
      <c r="JX165" s="116"/>
      <c r="JY165" s="116"/>
      <c r="JZ165" s="116"/>
      <c r="KA165" s="116"/>
      <c r="KB165" s="116"/>
      <c r="KC165" s="116"/>
      <c r="KD165" s="116"/>
      <c r="KE165" s="116"/>
      <c r="KF165" s="116"/>
      <c r="KG165" s="116"/>
      <c r="KH165" s="116"/>
      <c r="KI165" s="116"/>
      <c r="KJ165" s="116"/>
      <c r="KK165" s="116"/>
      <c r="KL165" s="116"/>
      <c r="KM165" s="116"/>
      <c r="KN165" s="116"/>
      <c r="KO165" s="116"/>
      <c r="KP165" s="116"/>
      <c r="KQ165" s="116"/>
      <c r="KR165" s="116"/>
      <c r="KS165" s="116"/>
      <c r="KT165" s="116"/>
      <c r="KU165" s="116"/>
      <c r="KV165" s="116"/>
      <c r="KW165" s="116"/>
      <c r="KX165" s="116"/>
      <c r="KY165" s="116"/>
      <c r="KZ165" s="116"/>
      <c r="LA165" s="116"/>
      <c r="LB165" s="116"/>
      <c r="LC165" s="116"/>
      <c r="LD165" s="116"/>
      <c r="LE165" s="116"/>
      <c r="LF165" s="116"/>
      <c r="LG165" s="116"/>
      <c r="LH165" s="116"/>
      <c r="LI165" s="116"/>
      <c r="LJ165" s="116"/>
      <c r="LK165" s="116"/>
      <c r="LL165" s="116"/>
      <c r="LM165" s="116"/>
      <c r="LN165" s="116"/>
      <c r="LO165" s="116"/>
      <c r="LP165" s="116"/>
      <c r="LQ165" s="116"/>
      <c r="LR165" s="116"/>
      <c r="LS165" s="116"/>
      <c r="LT165" s="116"/>
      <c r="LU165" s="116"/>
      <c r="LV165" s="116"/>
      <c r="LW165" s="116"/>
      <c r="LX165" s="116"/>
      <c r="LY165" s="116"/>
      <c r="LZ165" s="116"/>
      <c r="MA165" s="116"/>
      <c r="MB165" s="116"/>
      <c r="MC165" s="116"/>
      <c r="MD165" s="116"/>
      <c r="ME165" s="116"/>
      <c r="MF165" s="116"/>
      <c r="MG165" s="116"/>
      <c r="MH165" s="116"/>
      <c r="MI165" s="116"/>
      <c r="MJ165" s="116"/>
      <c r="MK165" s="116"/>
      <c r="ML165" s="116"/>
      <c r="MM165" s="116"/>
      <c r="MN165" s="116"/>
      <c r="MO165" s="116"/>
      <c r="MP165" s="116"/>
      <c r="MQ165" s="116"/>
      <c r="MR165" s="116"/>
      <c r="MS165" s="116"/>
      <c r="MT165" s="116"/>
      <c r="MU165" s="116"/>
      <c r="MV165" s="116"/>
      <c r="MW165" s="116"/>
      <c r="MX165" s="116"/>
      <c r="MY165" s="116"/>
      <c r="MZ165" s="116"/>
      <c r="NA165" s="116"/>
      <c r="NB165" s="116"/>
      <c r="NC165" s="116"/>
      <c r="ND165" s="116"/>
      <c r="NE165" s="116"/>
      <c r="NF165" s="116"/>
      <c r="NG165" s="116"/>
      <c r="NH165" s="116"/>
      <c r="NI165" s="116"/>
      <c r="NJ165" s="116"/>
      <c r="NK165" s="116"/>
      <c r="NL165" s="116"/>
      <c r="NM165" s="116"/>
      <c r="NN165" s="116"/>
      <c r="NO165" s="116"/>
      <c r="NP165" s="116"/>
      <c r="NQ165" s="116"/>
      <c r="NR165" s="116"/>
      <c r="NS165" s="116"/>
      <c r="NT165" s="116"/>
      <c r="NU165" s="116"/>
      <c r="NV165" s="116"/>
      <c r="NW165" s="116"/>
      <c r="NX165" s="116"/>
      <c r="NY165" s="116"/>
      <c r="NZ165" s="116"/>
      <c r="OA165" s="116"/>
      <c r="OB165" s="116"/>
      <c r="OC165" s="116"/>
    </row>
    <row r="166" spans="1:393" s="117" customFormat="1">
      <c r="A166" s="111">
        <v>56114</v>
      </c>
      <c r="B166" s="112" t="s">
        <v>1397</v>
      </c>
      <c r="C166" s="113">
        <v>0</v>
      </c>
      <c r="D166" s="114">
        <v>0</v>
      </c>
      <c r="E166" s="114">
        <v>0</v>
      </c>
      <c r="F166" s="115">
        <v>0</v>
      </c>
      <c r="G166" s="116"/>
      <c r="H166" s="116"/>
      <c r="I166" s="116"/>
      <c r="J166" s="116"/>
      <c r="K166" s="116"/>
      <c r="L166" s="116"/>
      <c r="M166" s="116"/>
      <c r="N166" s="116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  <c r="AA166" s="116"/>
      <c r="AB166" s="116"/>
      <c r="AC166" s="116"/>
      <c r="AD166" s="116"/>
      <c r="AE166" s="116"/>
      <c r="AF166" s="116"/>
      <c r="AG166" s="116"/>
      <c r="AH166" s="116"/>
      <c r="AI166" s="116"/>
      <c r="AJ166" s="116"/>
      <c r="AK166" s="116"/>
      <c r="AL166" s="116"/>
      <c r="AM166" s="116"/>
      <c r="AN166" s="116"/>
      <c r="AO166" s="116"/>
      <c r="AP166" s="116"/>
      <c r="AQ166" s="116"/>
      <c r="AR166" s="116"/>
      <c r="AS166" s="116"/>
      <c r="AT166" s="116"/>
      <c r="AU166" s="116"/>
      <c r="AV166" s="116"/>
      <c r="AW166" s="116"/>
      <c r="AX166" s="116"/>
      <c r="AY166" s="116"/>
      <c r="AZ166" s="116"/>
      <c r="BA166" s="116"/>
      <c r="BB166" s="116"/>
      <c r="BC166" s="116"/>
      <c r="BD166" s="116"/>
      <c r="BE166" s="116"/>
      <c r="BF166" s="116"/>
      <c r="BG166" s="116"/>
      <c r="BH166" s="116"/>
      <c r="BI166" s="116"/>
      <c r="BJ166" s="116"/>
      <c r="BK166" s="116"/>
      <c r="BL166" s="116"/>
      <c r="BM166" s="116"/>
      <c r="BN166" s="116"/>
      <c r="BO166" s="116"/>
      <c r="BP166" s="116"/>
      <c r="BQ166" s="116"/>
      <c r="BR166" s="116"/>
      <c r="BS166" s="116"/>
      <c r="BT166" s="116"/>
      <c r="BU166" s="116"/>
      <c r="BV166" s="116"/>
      <c r="BW166" s="116"/>
      <c r="BX166" s="116"/>
      <c r="BY166" s="116"/>
      <c r="BZ166" s="116"/>
      <c r="CA166" s="116"/>
      <c r="CB166" s="116"/>
      <c r="CC166" s="116"/>
      <c r="CD166" s="116"/>
      <c r="CE166" s="116"/>
      <c r="CF166" s="116"/>
      <c r="CG166" s="116"/>
      <c r="CH166" s="116"/>
      <c r="CI166" s="116"/>
      <c r="CJ166" s="116"/>
      <c r="CK166" s="116"/>
      <c r="CL166" s="116"/>
      <c r="CM166" s="116"/>
      <c r="CN166" s="116"/>
      <c r="CO166" s="116"/>
      <c r="CP166" s="116"/>
      <c r="CQ166" s="116"/>
      <c r="CR166" s="116"/>
      <c r="CS166" s="116"/>
      <c r="CT166" s="116"/>
      <c r="CU166" s="116"/>
      <c r="CV166" s="116"/>
      <c r="CW166" s="116"/>
      <c r="CX166" s="116"/>
      <c r="CY166" s="116"/>
      <c r="CZ166" s="116"/>
      <c r="DA166" s="116"/>
      <c r="DB166" s="116"/>
      <c r="DC166" s="116"/>
      <c r="DD166" s="116"/>
      <c r="DE166" s="116"/>
      <c r="DF166" s="116"/>
      <c r="DG166" s="116"/>
      <c r="DH166" s="116"/>
      <c r="DI166" s="116"/>
      <c r="DJ166" s="116"/>
      <c r="DK166" s="116"/>
      <c r="DL166" s="116"/>
      <c r="DM166" s="116"/>
      <c r="DN166" s="116"/>
      <c r="DO166" s="116"/>
      <c r="DP166" s="116"/>
      <c r="DQ166" s="116"/>
      <c r="DR166" s="116"/>
      <c r="DS166" s="116"/>
      <c r="DT166" s="116"/>
      <c r="DU166" s="116"/>
      <c r="DV166" s="116"/>
      <c r="DW166" s="116"/>
      <c r="DX166" s="116"/>
      <c r="DY166" s="116"/>
      <c r="DZ166" s="116"/>
      <c r="EA166" s="116"/>
      <c r="EB166" s="116"/>
      <c r="EC166" s="116"/>
      <c r="ED166" s="116"/>
      <c r="EE166" s="116"/>
      <c r="EF166" s="116"/>
      <c r="EG166" s="116"/>
      <c r="EH166" s="116"/>
      <c r="EI166" s="116"/>
      <c r="EJ166" s="116"/>
      <c r="EK166" s="116"/>
      <c r="EL166" s="116"/>
      <c r="EM166" s="116"/>
      <c r="EN166" s="116"/>
      <c r="EO166" s="116"/>
      <c r="EP166" s="116"/>
      <c r="EQ166" s="116"/>
      <c r="ER166" s="116"/>
      <c r="ES166" s="116"/>
      <c r="ET166" s="116"/>
      <c r="EU166" s="116"/>
      <c r="EV166" s="116"/>
      <c r="EW166" s="116"/>
      <c r="EX166" s="116"/>
      <c r="EY166" s="116"/>
      <c r="EZ166" s="116"/>
      <c r="FA166" s="116"/>
      <c r="FB166" s="116"/>
      <c r="FC166" s="116"/>
      <c r="FD166" s="116"/>
      <c r="FE166" s="116"/>
      <c r="FF166" s="116"/>
      <c r="FG166" s="116"/>
      <c r="FH166" s="116"/>
      <c r="FI166" s="116"/>
      <c r="FJ166" s="116"/>
      <c r="FK166" s="116"/>
      <c r="FL166" s="116"/>
      <c r="FM166" s="116"/>
      <c r="FN166" s="116"/>
      <c r="FO166" s="116"/>
      <c r="FP166" s="116"/>
      <c r="FQ166" s="116"/>
      <c r="FR166" s="116"/>
      <c r="FS166" s="116"/>
      <c r="FT166" s="116"/>
      <c r="FU166" s="116"/>
      <c r="FV166" s="116"/>
      <c r="FW166" s="116"/>
      <c r="FX166" s="116"/>
      <c r="FY166" s="116"/>
      <c r="FZ166" s="116"/>
      <c r="GA166" s="116"/>
      <c r="GB166" s="116"/>
      <c r="GC166" s="116"/>
      <c r="GD166" s="116"/>
      <c r="GE166" s="116"/>
      <c r="GF166" s="116"/>
      <c r="GG166" s="116"/>
      <c r="GH166" s="116"/>
      <c r="GI166" s="116"/>
      <c r="GJ166" s="116"/>
      <c r="GK166" s="116"/>
      <c r="GL166" s="116"/>
      <c r="GM166" s="116"/>
      <c r="GN166" s="116"/>
      <c r="GO166" s="116"/>
      <c r="GP166" s="116"/>
      <c r="GQ166" s="116"/>
      <c r="GR166" s="116"/>
      <c r="GS166" s="116"/>
      <c r="GT166" s="116"/>
      <c r="GU166" s="116"/>
      <c r="GV166" s="116"/>
      <c r="GW166" s="116"/>
      <c r="GX166" s="116"/>
      <c r="GY166" s="116"/>
      <c r="GZ166" s="116"/>
      <c r="HA166" s="116"/>
      <c r="HB166" s="116"/>
      <c r="HC166" s="116"/>
      <c r="HD166" s="116"/>
      <c r="HE166" s="116"/>
      <c r="HF166" s="116"/>
      <c r="HG166" s="116"/>
      <c r="HH166" s="116"/>
      <c r="HI166" s="116"/>
      <c r="HJ166" s="116"/>
      <c r="HK166" s="116"/>
      <c r="HL166" s="116"/>
      <c r="HM166" s="116"/>
      <c r="HN166" s="116"/>
      <c r="HO166" s="116"/>
      <c r="HP166" s="116"/>
      <c r="HQ166" s="116"/>
      <c r="HR166" s="116"/>
      <c r="HS166" s="116"/>
      <c r="HT166" s="116"/>
      <c r="HU166" s="116"/>
      <c r="HV166" s="116"/>
      <c r="HW166" s="116"/>
      <c r="HX166" s="116"/>
      <c r="HY166" s="116"/>
      <c r="HZ166" s="116"/>
      <c r="IA166" s="116"/>
      <c r="IB166" s="116"/>
      <c r="IC166" s="116"/>
      <c r="ID166" s="116"/>
      <c r="IE166" s="116"/>
      <c r="IF166" s="116"/>
      <c r="IG166" s="116"/>
      <c r="IH166" s="116"/>
      <c r="II166" s="116"/>
      <c r="IJ166" s="116"/>
      <c r="IK166" s="116"/>
      <c r="IL166" s="116"/>
      <c r="IM166" s="116"/>
      <c r="IN166" s="116"/>
      <c r="IO166" s="116"/>
      <c r="IP166" s="116"/>
      <c r="IQ166" s="116"/>
      <c r="IR166" s="116"/>
      <c r="IS166" s="116"/>
      <c r="IT166" s="116"/>
      <c r="IU166" s="116"/>
      <c r="IV166" s="116"/>
      <c r="IW166" s="116"/>
      <c r="IX166" s="116"/>
      <c r="IY166" s="116"/>
      <c r="IZ166" s="116"/>
      <c r="JA166" s="116"/>
      <c r="JB166" s="116"/>
      <c r="JC166" s="116"/>
      <c r="JD166" s="116"/>
      <c r="JE166" s="116"/>
      <c r="JF166" s="116"/>
      <c r="JG166" s="116"/>
      <c r="JH166" s="116"/>
      <c r="JI166" s="116"/>
      <c r="JJ166" s="116"/>
      <c r="JK166" s="116"/>
      <c r="JL166" s="116"/>
      <c r="JM166" s="116"/>
      <c r="JN166" s="116"/>
      <c r="JO166" s="116"/>
      <c r="JP166" s="116"/>
      <c r="JQ166" s="116"/>
      <c r="JR166" s="116"/>
      <c r="JS166" s="116"/>
      <c r="JT166" s="116"/>
      <c r="JU166" s="116"/>
      <c r="JV166" s="116"/>
      <c r="JW166" s="116"/>
      <c r="JX166" s="116"/>
      <c r="JY166" s="116"/>
      <c r="JZ166" s="116"/>
      <c r="KA166" s="116"/>
      <c r="KB166" s="116"/>
      <c r="KC166" s="116"/>
      <c r="KD166" s="116"/>
      <c r="KE166" s="116"/>
      <c r="KF166" s="116"/>
      <c r="KG166" s="116"/>
      <c r="KH166" s="116"/>
      <c r="KI166" s="116"/>
      <c r="KJ166" s="116"/>
      <c r="KK166" s="116"/>
      <c r="KL166" s="116"/>
      <c r="KM166" s="116"/>
      <c r="KN166" s="116"/>
      <c r="KO166" s="116"/>
      <c r="KP166" s="116"/>
      <c r="KQ166" s="116"/>
      <c r="KR166" s="116"/>
      <c r="KS166" s="116"/>
      <c r="KT166" s="116"/>
      <c r="KU166" s="116"/>
      <c r="KV166" s="116"/>
      <c r="KW166" s="116"/>
      <c r="KX166" s="116"/>
      <c r="KY166" s="116"/>
      <c r="KZ166" s="116"/>
      <c r="LA166" s="116"/>
      <c r="LB166" s="116"/>
      <c r="LC166" s="116"/>
      <c r="LD166" s="116"/>
      <c r="LE166" s="116"/>
      <c r="LF166" s="116"/>
      <c r="LG166" s="116"/>
      <c r="LH166" s="116"/>
      <c r="LI166" s="116"/>
      <c r="LJ166" s="116"/>
      <c r="LK166" s="116"/>
      <c r="LL166" s="116"/>
      <c r="LM166" s="116"/>
      <c r="LN166" s="116"/>
      <c r="LO166" s="116"/>
      <c r="LP166" s="116"/>
      <c r="LQ166" s="116"/>
      <c r="LR166" s="116"/>
      <c r="LS166" s="116"/>
      <c r="LT166" s="116"/>
      <c r="LU166" s="116"/>
      <c r="LV166" s="116"/>
      <c r="LW166" s="116"/>
      <c r="LX166" s="116"/>
      <c r="LY166" s="116"/>
      <c r="LZ166" s="116"/>
      <c r="MA166" s="116"/>
      <c r="MB166" s="116"/>
      <c r="MC166" s="116"/>
      <c r="MD166" s="116"/>
      <c r="ME166" s="116"/>
      <c r="MF166" s="116"/>
      <c r="MG166" s="116"/>
      <c r="MH166" s="116"/>
      <c r="MI166" s="116"/>
      <c r="MJ166" s="116"/>
      <c r="MK166" s="116"/>
      <c r="ML166" s="116"/>
      <c r="MM166" s="116"/>
      <c r="MN166" s="116"/>
      <c r="MO166" s="116"/>
      <c r="MP166" s="116"/>
      <c r="MQ166" s="116"/>
      <c r="MR166" s="116"/>
      <c r="MS166" s="116"/>
      <c r="MT166" s="116"/>
      <c r="MU166" s="116"/>
      <c r="MV166" s="116"/>
      <c r="MW166" s="116"/>
      <c r="MX166" s="116"/>
      <c r="MY166" s="116"/>
      <c r="MZ166" s="116"/>
      <c r="NA166" s="116"/>
      <c r="NB166" s="116"/>
      <c r="NC166" s="116"/>
      <c r="ND166" s="116"/>
      <c r="NE166" s="116"/>
      <c r="NF166" s="116"/>
      <c r="NG166" s="116"/>
      <c r="NH166" s="116"/>
      <c r="NI166" s="116"/>
      <c r="NJ166" s="116"/>
      <c r="NK166" s="116"/>
      <c r="NL166" s="116"/>
      <c r="NM166" s="116"/>
      <c r="NN166" s="116"/>
      <c r="NO166" s="116"/>
      <c r="NP166" s="116"/>
      <c r="NQ166" s="116"/>
      <c r="NR166" s="116"/>
      <c r="NS166" s="116"/>
      <c r="NT166" s="116"/>
      <c r="NU166" s="116"/>
      <c r="NV166" s="116"/>
      <c r="NW166" s="116"/>
      <c r="NX166" s="116"/>
      <c r="NY166" s="116"/>
      <c r="NZ166" s="116"/>
      <c r="OA166" s="116"/>
      <c r="OB166" s="116"/>
      <c r="OC166" s="116"/>
    </row>
    <row r="167" spans="1:393" s="117" customFormat="1">
      <c r="A167" s="111">
        <v>56142</v>
      </c>
      <c r="B167" s="112" t="s">
        <v>2643</v>
      </c>
      <c r="C167" s="113">
        <v>0</v>
      </c>
      <c r="D167" s="114">
        <v>0</v>
      </c>
      <c r="E167" s="114">
        <v>0</v>
      </c>
      <c r="F167" s="115">
        <v>0</v>
      </c>
      <c r="G167" s="116"/>
      <c r="H167" s="116"/>
      <c r="I167" s="116"/>
      <c r="J167" s="116"/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  <c r="AA167" s="116"/>
      <c r="AB167" s="116"/>
      <c r="AC167" s="116"/>
      <c r="AD167" s="116"/>
      <c r="AE167" s="116"/>
      <c r="AF167" s="116"/>
      <c r="AG167" s="116"/>
      <c r="AH167" s="116"/>
      <c r="AI167" s="116"/>
      <c r="AJ167" s="116"/>
      <c r="AK167" s="116"/>
      <c r="AL167" s="116"/>
      <c r="AM167" s="116"/>
      <c r="AN167" s="116"/>
      <c r="AO167" s="116"/>
      <c r="AP167" s="116"/>
      <c r="AQ167" s="116"/>
      <c r="AR167" s="116"/>
      <c r="AS167" s="116"/>
      <c r="AT167" s="116"/>
      <c r="AU167" s="116"/>
      <c r="AV167" s="116"/>
      <c r="AW167" s="116"/>
      <c r="AX167" s="116"/>
      <c r="AY167" s="116"/>
      <c r="AZ167" s="116"/>
      <c r="BA167" s="116"/>
      <c r="BB167" s="116"/>
      <c r="BC167" s="116"/>
      <c r="BD167" s="116"/>
      <c r="BE167" s="116"/>
      <c r="BF167" s="116"/>
      <c r="BG167" s="116"/>
      <c r="BH167" s="116"/>
      <c r="BI167" s="116"/>
      <c r="BJ167" s="116"/>
      <c r="BK167" s="116"/>
      <c r="BL167" s="116"/>
      <c r="BM167" s="116"/>
      <c r="BN167" s="116"/>
      <c r="BO167" s="116"/>
      <c r="BP167" s="116"/>
      <c r="BQ167" s="116"/>
      <c r="BR167" s="116"/>
      <c r="BS167" s="116"/>
      <c r="BT167" s="116"/>
      <c r="BU167" s="116"/>
      <c r="BV167" s="116"/>
      <c r="BW167" s="116"/>
      <c r="BX167" s="116"/>
      <c r="BY167" s="116"/>
      <c r="BZ167" s="116"/>
      <c r="CA167" s="116"/>
      <c r="CB167" s="116"/>
      <c r="CC167" s="116"/>
      <c r="CD167" s="116"/>
      <c r="CE167" s="116"/>
      <c r="CF167" s="116"/>
      <c r="CG167" s="116"/>
      <c r="CH167" s="116"/>
      <c r="CI167" s="116"/>
      <c r="CJ167" s="116"/>
      <c r="CK167" s="116"/>
      <c r="CL167" s="116"/>
      <c r="CM167" s="116"/>
      <c r="CN167" s="116"/>
      <c r="CO167" s="116"/>
      <c r="CP167" s="116"/>
      <c r="CQ167" s="116"/>
      <c r="CR167" s="116"/>
      <c r="CS167" s="116"/>
      <c r="CT167" s="116"/>
      <c r="CU167" s="116"/>
      <c r="CV167" s="116"/>
      <c r="CW167" s="116"/>
      <c r="CX167" s="116"/>
      <c r="CY167" s="116"/>
      <c r="CZ167" s="116"/>
      <c r="DA167" s="116"/>
      <c r="DB167" s="116"/>
      <c r="DC167" s="116"/>
      <c r="DD167" s="116"/>
      <c r="DE167" s="116"/>
      <c r="DF167" s="116"/>
      <c r="DG167" s="116"/>
      <c r="DH167" s="116"/>
      <c r="DI167" s="116"/>
      <c r="DJ167" s="116"/>
      <c r="DK167" s="116"/>
      <c r="DL167" s="116"/>
      <c r="DM167" s="116"/>
      <c r="DN167" s="116"/>
      <c r="DO167" s="116"/>
      <c r="DP167" s="116"/>
      <c r="DQ167" s="116"/>
      <c r="DR167" s="116"/>
      <c r="DS167" s="116"/>
      <c r="DT167" s="116"/>
      <c r="DU167" s="116"/>
      <c r="DV167" s="116"/>
      <c r="DW167" s="116"/>
      <c r="DX167" s="116"/>
      <c r="DY167" s="116"/>
      <c r="DZ167" s="116"/>
      <c r="EA167" s="116"/>
      <c r="EB167" s="116"/>
      <c r="EC167" s="116"/>
      <c r="ED167" s="116"/>
      <c r="EE167" s="116"/>
      <c r="EF167" s="116"/>
      <c r="EG167" s="116"/>
      <c r="EH167" s="116"/>
      <c r="EI167" s="116"/>
      <c r="EJ167" s="116"/>
      <c r="EK167" s="116"/>
      <c r="EL167" s="116"/>
      <c r="EM167" s="116"/>
      <c r="EN167" s="116"/>
      <c r="EO167" s="116"/>
      <c r="EP167" s="116"/>
      <c r="EQ167" s="116"/>
      <c r="ER167" s="116"/>
      <c r="ES167" s="116"/>
      <c r="ET167" s="116"/>
      <c r="EU167" s="116"/>
      <c r="EV167" s="116"/>
      <c r="EW167" s="116"/>
      <c r="EX167" s="116"/>
      <c r="EY167" s="116"/>
      <c r="EZ167" s="116"/>
      <c r="FA167" s="116"/>
      <c r="FB167" s="116"/>
      <c r="FC167" s="116"/>
      <c r="FD167" s="116"/>
      <c r="FE167" s="116"/>
      <c r="FF167" s="116"/>
      <c r="FG167" s="116"/>
      <c r="FH167" s="116"/>
      <c r="FI167" s="116"/>
      <c r="FJ167" s="116"/>
      <c r="FK167" s="116"/>
      <c r="FL167" s="116"/>
      <c r="FM167" s="116"/>
      <c r="FN167" s="116"/>
      <c r="FO167" s="116"/>
      <c r="FP167" s="116"/>
      <c r="FQ167" s="116"/>
      <c r="FR167" s="116"/>
      <c r="FS167" s="116"/>
      <c r="FT167" s="116"/>
      <c r="FU167" s="116"/>
      <c r="FV167" s="116"/>
      <c r="FW167" s="116"/>
      <c r="FX167" s="116"/>
      <c r="FY167" s="116"/>
      <c r="FZ167" s="116"/>
      <c r="GA167" s="116"/>
      <c r="GB167" s="116"/>
      <c r="GC167" s="116"/>
      <c r="GD167" s="116"/>
      <c r="GE167" s="116"/>
      <c r="GF167" s="116"/>
      <c r="GG167" s="116"/>
      <c r="GH167" s="116"/>
      <c r="GI167" s="116"/>
      <c r="GJ167" s="116"/>
      <c r="GK167" s="116"/>
      <c r="GL167" s="116"/>
      <c r="GM167" s="116"/>
      <c r="GN167" s="116"/>
      <c r="GO167" s="116"/>
      <c r="GP167" s="116"/>
      <c r="GQ167" s="116"/>
      <c r="GR167" s="116"/>
      <c r="GS167" s="116"/>
      <c r="GT167" s="116"/>
      <c r="GU167" s="116"/>
      <c r="GV167" s="116"/>
      <c r="GW167" s="116"/>
      <c r="GX167" s="116"/>
      <c r="GY167" s="116"/>
      <c r="GZ167" s="116"/>
      <c r="HA167" s="116"/>
      <c r="HB167" s="116"/>
      <c r="HC167" s="116"/>
      <c r="HD167" s="116"/>
      <c r="HE167" s="116"/>
      <c r="HF167" s="116"/>
      <c r="HG167" s="116"/>
      <c r="HH167" s="116"/>
      <c r="HI167" s="116"/>
      <c r="HJ167" s="116"/>
      <c r="HK167" s="116"/>
      <c r="HL167" s="116"/>
      <c r="HM167" s="116"/>
      <c r="HN167" s="116"/>
      <c r="HO167" s="116"/>
      <c r="HP167" s="116"/>
      <c r="HQ167" s="116"/>
      <c r="HR167" s="116"/>
      <c r="HS167" s="116"/>
      <c r="HT167" s="116"/>
      <c r="HU167" s="116"/>
      <c r="HV167" s="116"/>
      <c r="HW167" s="116"/>
      <c r="HX167" s="116"/>
      <c r="HY167" s="116"/>
      <c r="HZ167" s="116"/>
      <c r="IA167" s="116"/>
      <c r="IB167" s="116"/>
      <c r="IC167" s="116"/>
      <c r="ID167" s="116"/>
      <c r="IE167" s="116"/>
      <c r="IF167" s="116"/>
      <c r="IG167" s="116"/>
      <c r="IH167" s="116"/>
      <c r="II167" s="116"/>
      <c r="IJ167" s="116"/>
      <c r="IK167" s="116"/>
      <c r="IL167" s="116"/>
      <c r="IM167" s="116"/>
      <c r="IN167" s="116"/>
      <c r="IO167" s="116"/>
      <c r="IP167" s="116"/>
      <c r="IQ167" s="116"/>
      <c r="IR167" s="116"/>
      <c r="IS167" s="116"/>
      <c r="IT167" s="116"/>
      <c r="IU167" s="116"/>
      <c r="IV167" s="116"/>
      <c r="IW167" s="116"/>
      <c r="IX167" s="116"/>
      <c r="IY167" s="116"/>
      <c r="IZ167" s="116"/>
      <c r="JA167" s="116"/>
      <c r="JB167" s="116"/>
      <c r="JC167" s="116"/>
      <c r="JD167" s="116"/>
      <c r="JE167" s="116"/>
      <c r="JF167" s="116"/>
      <c r="JG167" s="116"/>
      <c r="JH167" s="116"/>
      <c r="JI167" s="116"/>
      <c r="JJ167" s="116"/>
      <c r="JK167" s="116"/>
      <c r="JL167" s="116"/>
      <c r="JM167" s="116"/>
      <c r="JN167" s="116"/>
      <c r="JO167" s="116"/>
      <c r="JP167" s="116"/>
      <c r="JQ167" s="116"/>
      <c r="JR167" s="116"/>
      <c r="JS167" s="116"/>
      <c r="JT167" s="116"/>
      <c r="JU167" s="116"/>
      <c r="JV167" s="116"/>
      <c r="JW167" s="116"/>
      <c r="JX167" s="116"/>
      <c r="JY167" s="116"/>
      <c r="JZ167" s="116"/>
      <c r="KA167" s="116"/>
      <c r="KB167" s="116"/>
      <c r="KC167" s="116"/>
      <c r="KD167" s="116"/>
      <c r="KE167" s="116"/>
      <c r="KF167" s="116"/>
      <c r="KG167" s="116"/>
      <c r="KH167" s="116"/>
      <c r="KI167" s="116"/>
      <c r="KJ167" s="116"/>
      <c r="KK167" s="116"/>
      <c r="KL167" s="116"/>
      <c r="KM167" s="116"/>
      <c r="KN167" s="116"/>
      <c r="KO167" s="116"/>
      <c r="KP167" s="116"/>
      <c r="KQ167" s="116"/>
      <c r="KR167" s="116"/>
      <c r="KS167" s="116"/>
      <c r="KT167" s="116"/>
      <c r="KU167" s="116"/>
      <c r="KV167" s="116"/>
      <c r="KW167" s="116"/>
      <c r="KX167" s="116"/>
      <c r="KY167" s="116"/>
      <c r="KZ167" s="116"/>
      <c r="LA167" s="116"/>
      <c r="LB167" s="116"/>
      <c r="LC167" s="116"/>
      <c r="LD167" s="116"/>
      <c r="LE167" s="116"/>
      <c r="LF167" s="116"/>
      <c r="LG167" s="116"/>
      <c r="LH167" s="116"/>
      <c r="LI167" s="116"/>
      <c r="LJ167" s="116"/>
      <c r="LK167" s="116"/>
      <c r="LL167" s="116"/>
      <c r="LM167" s="116"/>
      <c r="LN167" s="116"/>
      <c r="LO167" s="116"/>
      <c r="LP167" s="116"/>
      <c r="LQ167" s="116"/>
      <c r="LR167" s="116"/>
      <c r="LS167" s="116"/>
      <c r="LT167" s="116"/>
      <c r="LU167" s="116"/>
      <c r="LV167" s="116"/>
      <c r="LW167" s="116"/>
      <c r="LX167" s="116"/>
      <c r="LY167" s="116"/>
      <c r="LZ167" s="116"/>
      <c r="MA167" s="116"/>
      <c r="MB167" s="116"/>
      <c r="MC167" s="116"/>
      <c r="MD167" s="116"/>
      <c r="ME167" s="116"/>
      <c r="MF167" s="116"/>
      <c r="MG167" s="116"/>
      <c r="MH167" s="116"/>
      <c r="MI167" s="116"/>
      <c r="MJ167" s="116"/>
      <c r="MK167" s="116"/>
      <c r="ML167" s="116"/>
      <c r="MM167" s="116"/>
      <c r="MN167" s="116"/>
      <c r="MO167" s="116"/>
      <c r="MP167" s="116"/>
      <c r="MQ167" s="116"/>
      <c r="MR167" s="116"/>
      <c r="MS167" s="116"/>
      <c r="MT167" s="116"/>
      <c r="MU167" s="116"/>
      <c r="MV167" s="116"/>
      <c r="MW167" s="116"/>
      <c r="MX167" s="116"/>
      <c r="MY167" s="116"/>
      <c r="MZ167" s="116"/>
      <c r="NA167" s="116"/>
      <c r="NB167" s="116"/>
      <c r="NC167" s="116"/>
      <c r="ND167" s="116"/>
      <c r="NE167" s="116"/>
      <c r="NF167" s="116"/>
      <c r="NG167" s="116"/>
      <c r="NH167" s="116"/>
      <c r="NI167" s="116"/>
      <c r="NJ167" s="116"/>
      <c r="NK167" s="116"/>
      <c r="NL167" s="116"/>
      <c r="NM167" s="116"/>
      <c r="NN167" s="116"/>
      <c r="NO167" s="116"/>
      <c r="NP167" s="116"/>
      <c r="NQ167" s="116"/>
      <c r="NR167" s="116"/>
      <c r="NS167" s="116"/>
      <c r="NT167" s="116"/>
      <c r="NU167" s="116"/>
      <c r="NV167" s="116"/>
      <c r="NW167" s="116"/>
      <c r="NX167" s="116"/>
      <c r="NY167" s="116"/>
      <c r="NZ167" s="116"/>
      <c r="OA167" s="116"/>
      <c r="OB167" s="116"/>
      <c r="OC167" s="116"/>
    </row>
    <row r="168" spans="1:393" s="117" customFormat="1">
      <c r="A168" s="111">
        <v>57123</v>
      </c>
      <c r="B168" s="112" t="s">
        <v>1398</v>
      </c>
      <c r="C168" s="113">
        <v>6123593.8099999996</v>
      </c>
      <c r="D168" s="114">
        <v>3.1216500000000001E-3</v>
      </c>
      <c r="E168" s="114">
        <v>3.0449800000000001E-3</v>
      </c>
      <c r="F168" s="115">
        <v>3.0929E-3</v>
      </c>
      <c r="G168" s="116"/>
      <c r="H168" s="116"/>
      <c r="I168" s="116"/>
      <c r="J168" s="116"/>
      <c r="K168" s="116"/>
      <c r="L168" s="116"/>
      <c r="M168" s="116"/>
      <c r="N168" s="116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  <c r="AA168" s="116"/>
      <c r="AB168" s="116"/>
      <c r="AC168" s="116"/>
      <c r="AD168" s="116"/>
      <c r="AE168" s="116"/>
      <c r="AF168" s="116"/>
      <c r="AG168" s="116"/>
      <c r="AH168" s="116"/>
      <c r="AI168" s="116"/>
      <c r="AJ168" s="116"/>
      <c r="AK168" s="116"/>
      <c r="AL168" s="116"/>
      <c r="AM168" s="116"/>
      <c r="AN168" s="116"/>
      <c r="AO168" s="116"/>
      <c r="AP168" s="116"/>
      <c r="AQ168" s="116"/>
      <c r="AR168" s="116"/>
      <c r="AS168" s="116"/>
      <c r="AT168" s="116"/>
      <c r="AU168" s="116"/>
      <c r="AV168" s="116"/>
      <c r="AW168" s="116"/>
      <c r="AX168" s="116"/>
      <c r="AY168" s="116"/>
      <c r="AZ168" s="116"/>
      <c r="BA168" s="116"/>
      <c r="BB168" s="116"/>
      <c r="BC168" s="116"/>
      <c r="BD168" s="116"/>
      <c r="BE168" s="116"/>
      <c r="BF168" s="116"/>
      <c r="BG168" s="116"/>
      <c r="BH168" s="116"/>
      <c r="BI168" s="116"/>
      <c r="BJ168" s="116"/>
      <c r="BK168" s="116"/>
      <c r="BL168" s="116"/>
      <c r="BM168" s="116"/>
      <c r="BN168" s="116"/>
      <c r="BO168" s="116"/>
      <c r="BP168" s="116"/>
      <c r="BQ168" s="116"/>
      <c r="BR168" s="116"/>
      <c r="BS168" s="116"/>
      <c r="BT168" s="116"/>
      <c r="BU168" s="116"/>
      <c r="BV168" s="116"/>
      <c r="BW168" s="116"/>
      <c r="BX168" s="116"/>
      <c r="BY168" s="116"/>
      <c r="BZ168" s="116"/>
      <c r="CA168" s="116"/>
      <c r="CB168" s="116"/>
      <c r="CC168" s="116"/>
      <c r="CD168" s="116"/>
      <c r="CE168" s="116"/>
      <c r="CF168" s="116"/>
      <c r="CG168" s="116"/>
      <c r="CH168" s="116"/>
      <c r="CI168" s="116"/>
      <c r="CJ168" s="116"/>
      <c r="CK168" s="116"/>
      <c r="CL168" s="116"/>
      <c r="CM168" s="116"/>
      <c r="CN168" s="116"/>
      <c r="CO168" s="116"/>
      <c r="CP168" s="116"/>
      <c r="CQ168" s="116"/>
      <c r="CR168" s="116"/>
      <c r="CS168" s="116"/>
      <c r="CT168" s="116"/>
      <c r="CU168" s="116"/>
      <c r="CV168" s="116"/>
      <c r="CW168" s="116"/>
      <c r="CX168" s="116"/>
      <c r="CY168" s="116"/>
      <c r="CZ168" s="116"/>
      <c r="DA168" s="116"/>
      <c r="DB168" s="116"/>
      <c r="DC168" s="116"/>
      <c r="DD168" s="116"/>
      <c r="DE168" s="116"/>
      <c r="DF168" s="116"/>
      <c r="DG168" s="116"/>
      <c r="DH168" s="116"/>
      <c r="DI168" s="116"/>
      <c r="DJ168" s="116"/>
      <c r="DK168" s="116"/>
      <c r="DL168" s="116"/>
      <c r="DM168" s="116"/>
      <c r="DN168" s="116"/>
      <c r="DO168" s="116"/>
      <c r="DP168" s="116"/>
      <c r="DQ168" s="116"/>
      <c r="DR168" s="116"/>
      <c r="DS168" s="116"/>
      <c r="DT168" s="116"/>
      <c r="DU168" s="116"/>
      <c r="DV168" s="116"/>
      <c r="DW168" s="116"/>
      <c r="DX168" s="116"/>
      <c r="DY168" s="116"/>
      <c r="DZ168" s="116"/>
      <c r="EA168" s="116"/>
      <c r="EB168" s="116"/>
      <c r="EC168" s="116"/>
      <c r="ED168" s="116"/>
      <c r="EE168" s="116"/>
      <c r="EF168" s="116"/>
      <c r="EG168" s="116"/>
      <c r="EH168" s="116"/>
      <c r="EI168" s="116"/>
      <c r="EJ168" s="116"/>
      <c r="EK168" s="116"/>
      <c r="EL168" s="116"/>
      <c r="EM168" s="116"/>
      <c r="EN168" s="116"/>
      <c r="EO168" s="116"/>
      <c r="EP168" s="116"/>
      <c r="EQ168" s="116"/>
      <c r="ER168" s="116"/>
      <c r="ES168" s="116"/>
      <c r="ET168" s="116"/>
      <c r="EU168" s="116"/>
      <c r="EV168" s="116"/>
      <c r="EW168" s="116"/>
      <c r="EX168" s="116"/>
      <c r="EY168" s="116"/>
      <c r="EZ168" s="116"/>
      <c r="FA168" s="116"/>
      <c r="FB168" s="116"/>
      <c r="FC168" s="116"/>
      <c r="FD168" s="116"/>
      <c r="FE168" s="116"/>
      <c r="FF168" s="116"/>
      <c r="FG168" s="116"/>
      <c r="FH168" s="116"/>
      <c r="FI168" s="116"/>
      <c r="FJ168" s="116"/>
      <c r="FK168" s="116"/>
      <c r="FL168" s="116"/>
      <c r="FM168" s="116"/>
      <c r="FN168" s="116"/>
      <c r="FO168" s="116"/>
      <c r="FP168" s="116"/>
      <c r="FQ168" s="116"/>
      <c r="FR168" s="116"/>
      <c r="FS168" s="116"/>
      <c r="FT168" s="116"/>
      <c r="FU168" s="116"/>
      <c r="FV168" s="116"/>
      <c r="FW168" s="116"/>
      <c r="FX168" s="116"/>
      <c r="FY168" s="116"/>
      <c r="FZ168" s="116"/>
      <c r="GA168" s="116"/>
      <c r="GB168" s="116"/>
      <c r="GC168" s="116"/>
      <c r="GD168" s="116"/>
      <c r="GE168" s="116"/>
      <c r="GF168" s="116"/>
      <c r="GG168" s="116"/>
      <c r="GH168" s="116"/>
      <c r="GI168" s="116"/>
      <c r="GJ168" s="116"/>
      <c r="GK168" s="116"/>
      <c r="GL168" s="116"/>
      <c r="GM168" s="116"/>
      <c r="GN168" s="116"/>
      <c r="GO168" s="116"/>
      <c r="GP168" s="116"/>
      <c r="GQ168" s="116"/>
      <c r="GR168" s="116"/>
      <c r="GS168" s="116"/>
      <c r="GT168" s="116"/>
      <c r="GU168" s="116"/>
      <c r="GV168" s="116"/>
      <c r="GW168" s="116"/>
      <c r="GX168" s="116"/>
      <c r="GY168" s="116"/>
      <c r="GZ168" s="116"/>
      <c r="HA168" s="116"/>
      <c r="HB168" s="116"/>
      <c r="HC168" s="116"/>
      <c r="HD168" s="116"/>
      <c r="HE168" s="116"/>
      <c r="HF168" s="116"/>
      <c r="HG168" s="116"/>
      <c r="HH168" s="116"/>
      <c r="HI168" s="116"/>
      <c r="HJ168" s="116"/>
      <c r="HK168" s="116"/>
      <c r="HL168" s="116"/>
      <c r="HM168" s="116"/>
      <c r="HN168" s="116"/>
      <c r="HO168" s="116"/>
      <c r="HP168" s="116"/>
      <c r="HQ168" s="116"/>
      <c r="HR168" s="116"/>
      <c r="HS168" s="116"/>
      <c r="HT168" s="116"/>
      <c r="HU168" s="116"/>
      <c r="HV168" s="116"/>
      <c r="HW168" s="116"/>
      <c r="HX168" s="116"/>
      <c r="HY168" s="116"/>
      <c r="HZ168" s="116"/>
      <c r="IA168" s="116"/>
      <c r="IB168" s="116"/>
      <c r="IC168" s="116"/>
      <c r="ID168" s="116"/>
      <c r="IE168" s="116"/>
      <c r="IF168" s="116"/>
      <c r="IG168" s="116"/>
      <c r="IH168" s="116"/>
      <c r="II168" s="116"/>
      <c r="IJ168" s="116"/>
      <c r="IK168" s="116"/>
      <c r="IL168" s="116"/>
      <c r="IM168" s="116"/>
      <c r="IN168" s="116"/>
      <c r="IO168" s="116"/>
      <c r="IP168" s="116"/>
      <c r="IQ168" s="116"/>
      <c r="IR168" s="116"/>
      <c r="IS168" s="116"/>
      <c r="IT168" s="116"/>
      <c r="IU168" s="116"/>
      <c r="IV168" s="116"/>
      <c r="IW168" s="116"/>
      <c r="IX168" s="116"/>
      <c r="IY168" s="116"/>
      <c r="IZ168" s="116"/>
      <c r="JA168" s="116"/>
      <c r="JB168" s="116"/>
      <c r="JC168" s="116"/>
      <c r="JD168" s="116"/>
      <c r="JE168" s="116"/>
      <c r="JF168" s="116"/>
      <c r="JG168" s="116"/>
      <c r="JH168" s="116"/>
      <c r="JI168" s="116"/>
      <c r="JJ168" s="116"/>
      <c r="JK168" s="116"/>
      <c r="JL168" s="116"/>
      <c r="JM168" s="116"/>
      <c r="JN168" s="116"/>
      <c r="JO168" s="116"/>
      <c r="JP168" s="116"/>
      <c r="JQ168" s="116"/>
      <c r="JR168" s="116"/>
      <c r="JS168" s="116"/>
      <c r="JT168" s="116"/>
      <c r="JU168" s="116"/>
      <c r="JV168" s="116"/>
      <c r="JW168" s="116"/>
      <c r="JX168" s="116"/>
      <c r="JY168" s="116"/>
      <c r="JZ168" s="116"/>
      <c r="KA168" s="116"/>
      <c r="KB168" s="116"/>
      <c r="KC168" s="116"/>
      <c r="KD168" s="116"/>
      <c r="KE168" s="116"/>
      <c r="KF168" s="116"/>
      <c r="KG168" s="116"/>
      <c r="KH168" s="116"/>
      <c r="KI168" s="116"/>
      <c r="KJ168" s="116"/>
      <c r="KK168" s="116"/>
      <c r="KL168" s="116"/>
      <c r="KM168" s="116"/>
      <c r="KN168" s="116"/>
      <c r="KO168" s="116"/>
      <c r="KP168" s="116"/>
      <c r="KQ168" s="116"/>
      <c r="KR168" s="116"/>
      <c r="KS168" s="116"/>
      <c r="KT168" s="116"/>
      <c r="KU168" s="116"/>
      <c r="KV168" s="116"/>
      <c r="KW168" s="116"/>
      <c r="KX168" s="116"/>
      <c r="KY168" s="116"/>
      <c r="KZ168" s="116"/>
      <c r="LA168" s="116"/>
      <c r="LB168" s="116"/>
      <c r="LC168" s="116"/>
      <c r="LD168" s="116"/>
      <c r="LE168" s="116"/>
      <c r="LF168" s="116"/>
      <c r="LG168" s="116"/>
      <c r="LH168" s="116"/>
      <c r="LI168" s="116"/>
      <c r="LJ168" s="116"/>
      <c r="LK168" s="116"/>
      <c r="LL168" s="116"/>
      <c r="LM168" s="116"/>
      <c r="LN168" s="116"/>
      <c r="LO168" s="116"/>
      <c r="LP168" s="116"/>
      <c r="LQ168" s="116"/>
      <c r="LR168" s="116"/>
      <c r="LS168" s="116"/>
      <c r="LT168" s="116"/>
      <c r="LU168" s="116"/>
      <c r="LV168" s="116"/>
      <c r="LW168" s="116"/>
      <c r="LX168" s="116"/>
      <c r="LY168" s="116"/>
      <c r="LZ168" s="116"/>
      <c r="MA168" s="116"/>
      <c r="MB168" s="116"/>
      <c r="MC168" s="116"/>
      <c r="MD168" s="116"/>
      <c r="ME168" s="116"/>
      <c r="MF168" s="116"/>
      <c r="MG168" s="116"/>
      <c r="MH168" s="116"/>
      <c r="MI168" s="116"/>
      <c r="MJ168" s="116"/>
      <c r="MK168" s="116"/>
      <c r="ML168" s="116"/>
      <c r="MM168" s="116"/>
      <c r="MN168" s="116"/>
      <c r="MO168" s="116"/>
      <c r="MP168" s="116"/>
      <c r="MQ168" s="116"/>
      <c r="MR168" s="116"/>
      <c r="MS168" s="116"/>
      <c r="MT168" s="116"/>
      <c r="MU168" s="116"/>
      <c r="MV168" s="116"/>
      <c r="MW168" s="116"/>
      <c r="MX168" s="116"/>
      <c r="MY168" s="116"/>
      <c r="MZ168" s="116"/>
      <c r="NA168" s="116"/>
      <c r="NB168" s="116"/>
      <c r="NC168" s="116"/>
      <c r="ND168" s="116"/>
      <c r="NE168" s="116"/>
      <c r="NF168" s="116"/>
      <c r="NG168" s="116"/>
      <c r="NH168" s="116"/>
      <c r="NI168" s="116"/>
      <c r="NJ168" s="116"/>
      <c r="NK168" s="116"/>
      <c r="NL168" s="116"/>
      <c r="NM168" s="116"/>
      <c r="NN168" s="116"/>
      <c r="NO168" s="116"/>
      <c r="NP168" s="116"/>
      <c r="NQ168" s="116"/>
      <c r="NR168" s="116"/>
      <c r="NS168" s="116"/>
      <c r="NT168" s="116"/>
      <c r="NU168" s="116"/>
      <c r="NV168" s="116"/>
      <c r="NW168" s="116"/>
      <c r="NX168" s="116"/>
      <c r="NY168" s="116"/>
      <c r="NZ168" s="116"/>
      <c r="OA168" s="116"/>
      <c r="OB168" s="116"/>
      <c r="OC168" s="116"/>
    </row>
    <row r="169" spans="1:393" s="117" customFormat="1">
      <c r="A169" s="111">
        <v>57126</v>
      </c>
      <c r="B169" s="112" t="s">
        <v>1391</v>
      </c>
      <c r="C169" s="113">
        <v>3309244.46</v>
      </c>
      <c r="D169" s="114">
        <v>1.6869700000000001E-3</v>
      </c>
      <c r="E169" s="114">
        <v>1.6455300000000001E-3</v>
      </c>
      <c r="F169" s="115">
        <v>1.67143E-3</v>
      </c>
      <c r="G169" s="116"/>
      <c r="H169" s="116"/>
      <c r="I169" s="116"/>
      <c r="J169" s="116"/>
      <c r="K169" s="116"/>
      <c r="L169" s="116"/>
      <c r="M169" s="116"/>
      <c r="N169" s="116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  <c r="Z169" s="116"/>
      <c r="AA169" s="116"/>
      <c r="AB169" s="116"/>
      <c r="AC169" s="116"/>
      <c r="AD169" s="116"/>
      <c r="AE169" s="116"/>
      <c r="AF169" s="116"/>
      <c r="AG169" s="116"/>
      <c r="AH169" s="116"/>
      <c r="AI169" s="116"/>
      <c r="AJ169" s="116"/>
      <c r="AK169" s="116"/>
      <c r="AL169" s="116"/>
      <c r="AM169" s="116"/>
      <c r="AN169" s="116"/>
      <c r="AO169" s="116"/>
      <c r="AP169" s="116"/>
      <c r="AQ169" s="116"/>
      <c r="AR169" s="116"/>
      <c r="AS169" s="116"/>
      <c r="AT169" s="116"/>
      <c r="AU169" s="116"/>
      <c r="AV169" s="116"/>
      <c r="AW169" s="116"/>
      <c r="AX169" s="116"/>
      <c r="AY169" s="116"/>
      <c r="AZ169" s="116"/>
      <c r="BA169" s="116"/>
      <c r="BB169" s="116"/>
      <c r="BC169" s="116"/>
      <c r="BD169" s="116"/>
      <c r="BE169" s="116"/>
      <c r="BF169" s="116"/>
      <c r="BG169" s="116"/>
      <c r="BH169" s="116"/>
      <c r="BI169" s="116"/>
      <c r="BJ169" s="116"/>
      <c r="BK169" s="116"/>
      <c r="BL169" s="116"/>
      <c r="BM169" s="116"/>
      <c r="BN169" s="116"/>
      <c r="BO169" s="116"/>
      <c r="BP169" s="116"/>
      <c r="BQ169" s="116"/>
      <c r="BR169" s="116"/>
      <c r="BS169" s="116"/>
      <c r="BT169" s="116"/>
      <c r="BU169" s="116"/>
      <c r="BV169" s="116"/>
      <c r="BW169" s="116"/>
      <c r="BX169" s="116"/>
      <c r="BY169" s="116"/>
      <c r="BZ169" s="116"/>
      <c r="CA169" s="116"/>
      <c r="CB169" s="116"/>
      <c r="CC169" s="116"/>
      <c r="CD169" s="116"/>
      <c r="CE169" s="116"/>
      <c r="CF169" s="116"/>
      <c r="CG169" s="116"/>
      <c r="CH169" s="116"/>
      <c r="CI169" s="116"/>
      <c r="CJ169" s="116"/>
      <c r="CK169" s="116"/>
      <c r="CL169" s="116"/>
      <c r="CM169" s="116"/>
      <c r="CN169" s="116"/>
      <c r="CO169" s="116"/>
      <c r="CP169" s="116"/>
      <c r="CQ169" s="116"/>
      <c r="CR169" s="116"/>
      <c r="CS169" s="116"/>
      <c r="CT169" s="116"/>
      <c r="CU169" s="116"/>
      <c r="CV169" s="116"/>
      <c r="CW169" s="116"/>
      <c r="CX169" s="116"/>
      <c r="CY169" s="116"/>
      <c r="CZ169" s="116"/>
      <c r="DA169" s="116"/>
      <c r="DB169" s="116"/>
      <c r="DC169" s="116"/>
      <c r="DD169" s="116"/>
      <c r="DE169" s="116"/>
      <c r="DF169" s="116"/>
      <c r="DG169" s="116"/>
      <c r="DH169" s="116"/>
      <c r="DI169" s="116"/>
      <c r="DJ169" s="116"/>
      <c r="DK169" s="116"/>
      <c r="DL169" s="116"/>
      <c r="DM169" s="116"/>
      <c r="DN169" s="116"/>
      <c r="DO169" s="116"/>
      <c r="DP169" s="116"/>
      <c r="DQ169" s="116"/>
      <c r="DR169" s="116"/>
      <c r="DS169" s="116"/>
      <c r="DT169" s="116"/>
      <c r="DU169" s="116"/>
      <c r="DV169" s="116"/>
      <c r="DW169" s="116"/>
      <c r="DX169" s="116"/>
      <c r="DY169" s="116"/>
      <c r="DZ169" s="116"/>
      <c r="EA169" s="116"/>
      <c r="EB169" s="116"/>
      <c r="EC169" s="116"/>
      <c r="ED169" s="116"/>
      <c r="EE169" s="116"/>
      <c r="EF169" s="116"/>
      <c r="EG169" s="116"/>
      <c r="EH169" s="116"/>
      <c r="EI169" s="116"/>
      <c r="EJ169" s="116"/>
      <c r="EK169" s="116"/>
      <c r="EL169" s="116"/>
      <c r="EM169" s="116"/>
      <c r="EN169" s="116"/>
      <c r="EO169" s="116"/>
      <c r="EP169" s="116"/>
      <c r="EQ169" s="116"/>
      <c r="ER169" s="116"/>
      <c r="ES169" s="116"/>
      <c r="ET169" s="116"/>
      <c r="EU169" s="116"/>
      <c r="EV169" s="116"/>
      <c r="EW169" s="116"/>
      <c r="EX169" s="116"/>
      <c r="EY169" s="116"/>
      <c r="EZ169" s="116"/>
      <c r="FA169" s="116"/>
      <c r="FB169" s="116"/>
      <c r="FC169" s="116"/>
      <c r="FD169" s="116"/>
      <c r="FE169" s="116"/>
      <c r="FF169" s="116"/>
      <c r="FG169" s="116"/>
      <c r="FH169" s="116"/>
      <c r="FI169" s="116"/>
      <c r="FJ169" s="116"/>
      <c r="FK169" s="116"/>
      <c r="FL169" s="116"/>
      <c r="FM169" s="116"/>
      <c r="FN169" s="116"/>
      <c r="FO169" s="116"/>
      <c r="FP169" s="116"/>
      <c r="FQ169" s="116"/>
      <c r="FR169" s="116"/>
      <c r="FS169" s="116"/>
      <c r="FT169" s="116"/>
      <c r="FU169" s="116"/>
      <c r="FV169" s="116"/>
      <c r="FW169" s="116"/>
      <c r="FX169" s="116"/>
      <c r="FY169" s="116"/>
      <c r="FZ169" s="116"/>
      <c r="GA169" s="116"/>
      <c r="GB169" s="116"/>
      <c r="GC169" s="116"/>
      <c r="GD169" s="116"/>
      <c r="GE169" s="116"/>
      <c r="GF169" s="116"/>
      <c r="GG169" s="116"/>
      <c r="GH169" s="116"/>
      <c r="GI169" s="116"/>
      <c r="GJ169" s="116"/>
      <c r="GK169" s="116"/>
      <c r="GL169" s="116"/>
      <c r="GM169" s="116"/>
      <c r="GN169" s="116"/>
      <c r="GO169" s="116"/>
      <c r="GP169" s="116"/>
      <c r="GQ169" s="116"/>
      <c r="GR169" s="116"/>
      <c r="GS169" s="116"/>
      <c r="GT169" s="116"/>
      <c r="GU169" s="116"/>
      <c r="GV169" s="116"/>
      <c r="GW169" s="116"/>
      <c r="GX169" s="116"/>
      <c r="GY169" s="116"/>
      <c r="GZ169" s="116"/>
      <c r="HA169" s="116"/>
      <c r="HB169" s="116"/>
      <c r="HC169" s="116"/>
      <c r="HD169" s="116"/>
      <c r="HE169" s="116"/>
      <c r="HF169" s="116"/>
      <c r="HG169" s="116"/>
      <c r="HH169" s="116"/>
      <c r="HI169" s="116"/>
      <c r="HJ169" s="116"/>
      <c r="HK169" s="116"/>
      <c r="HL169" s="116"/>
      <c r="HM169" s="116"/>
      <c r="HN169" s="116"/>
      <c r="HO169" s="116"/>
      <c r="HP169" s="116"/>
      <c r="HQ169" s="116"/>
      <c r="HR169" s="116"/>
      <c r="HS169" s="116"/>
      <c r="HT169" s="116"/>
      <c r="HU169" s="116"/>
      <c r="HV169" s="116"/>
      <c r="HW169" s="116"/>
      <c r="HX169" s="116"/>
      <c r="HY169" s="116"/>
      <c r="HZ169" s="116"/>
      <c r="IA169" s="116"/>
      <c r="IB169" s="116"/>
      <c r="IC169" s="116"/>
      <c r="ID169" s="116"/>
      <c r="IE169" s="116"/>
      <c r="IF169" s="116"/>
      <c r="IG169" s="116"/>
      <c r="IH169" s="116"/>
      <c r="II169" s="116"/>
      <c r="IJ169" s="116"/>
      <c r="IK169" s="116"/>
      <c r="IL169" s="116"/>
      <c r="IM169" s="116"/>
      <c r="IN169" s="116"/>
      <c r="IO169" s="116"/>
      <c r="IP169" s="116"/>
      <c r="IQ169" s="116"/>
      <c r="IR169" s="116"/>
      <c r="IS169" s="116"/>
      <c r="IT169" s="116"/>
      <c r="IU169" s="116"/>
      <c r="IV169" s="116"/>
      <c r="IW169" s="116"/>
      <c r="IX169" s="116"/>
      <c r="IY169" s="116"/>
      <c r="IZ169" s="116"/>
      <c r="JA169" s="116"/>
      <c r="JB169" s="116"/>
      <c r="JC169" s="116"/>
      <c r="JD169" s="116"/>
      <c r="JE169" s="116"/>
      <c r="JF169" s="116"/>
      <c r="JG169" s="116"/>
      <c r="JH169" s="116"/>
      <c r="JI169" s="116"/>
      <c r="JJ169" s="116"/>
      <c r="JK169" s="116"/>
      <c r="JL169" s="116"/>
      <c r="JM169" s="116"/>
      <c r="JN169" s="116"/>
      <c r="JO169" s="116"/>
      <c r="JP169" s="116"/>
      <c r="JQ169" s="116"/>
      <c r="JR169" s="116"/>
      <c r="JS169" s="116"/>
      <c r="JT169" s="116"/>
      <c r="JU169" s="116"/>
      <c r="JV169" s="116"/>
      <c r="JW169" s="116"/>
      <c r="JX169" s="116"/>
      <c r="JY169" s="116"/>
      <c r="JZ169" s="116"/>
      <c r="KA169" s="116"/>
      <c r="KB169" s="116"/>
      <c r="KC169" s="116"/>
      <c r="KD169" s="116"/>
      <c r="KE169" s="116"/>
      <c r="KF169" s="116"/>
      <c r="KG169" s="116"/>
      <c r="KH169" s="116"/>
      <c r="KI169" s="116"/>
      <c r="KJ169" s="116"/>
      <c r="KK169" s="116"/>
      <c r="KL169" s="116"/>
      <c r="KM169" s="116"/>
      <c r="KN169" s="116"/>
      <c r="KO169" s="116"/>
      <c r="KP169" s="116"/>
      <c r="KQ169" s="116"/>
      <c r="KR169" s="116"/>
      <c r="KS169" s="116"/>
      <c r="KT169" s="116"/>
      <c r="KU169" s="116"/>
      <c r="KV169" s="116"/>
      <c r="KW169" s="116"/>
      <c r="KX169" s="116"/>
      <c r="KY169" s="116"/>
      <c r="KZ169" s="116"/>
      <c r="LA169" s="116"/>
      <c r="LB169" s="116"/>
      <c r="LC169" s="116"/>
      <c r="LD169" s="116"/>
      <c r="LE169" s="116"/>
      <c r="LF169" s="116"/>
      <c r="LG169" s="116"/>
      <c r="LH169" s="116"/>
      <c r="LI169" s="116"/>
      <c r="LJ169" s="116"/>
      <c r="LK169" s="116"/>
      <c r="LL169" s="116"/>
      <c r="LM169" s="116"/>
      <c r="LN169" s="116"/>
      <c r="LO169" s="116"/>
      <c r="LP169" s="116"/>
      <c r="LQ169" s="116"/>
      <c r="LR169" s="116"/>
      <c r="LS169" s="116"/>
      <c r="LT169" s="116"/>
      <c r="LU169" s="116"/>
      <c r="LV169" s="116"/>
      <c r="LW169" s="116"/>
      <c r="LX169" s="116"/>
      <c r="LY169" s="116"/>
      <c r="LZ169" s="116"/>
      <c r="MA169" s="116"/>
      <c r="MB169" s="116"/>
      <c r="MC169" s="116"/>
      <c r="MD169" s="116"/>
      <c r="ME169" s="116"/>
      <c r="MF169" s="116"/>
      <c r="MG169" s="116"/>
      <c r="MH169" s="116"/>
      <c r="MI169" s="116"/>
      <c r="MJ169" s="116"/>
      <c r="MK169" s="116"/>
      <c r="ML169" s="116"/>
      <c r="MM169" s="116"/>
      <c r="MN169" s="116"/>
      <c r="MO169" s="116"/>
      <c r="MP169" s="116"/>
      <c r="MQ169" s="116"/>
      <c r="MR169" s="116"/>
      <c r="MS169" s="116"/>
      <c r="MT169" s="116"/>
      <c r="MU169" s="116"/>
      <c r="MV169" s="116"/>
      <c r="MW169" s="116"/>
      <c r="MX169" s="116"/>
      <c r="MY169" s="116"/>
      <c r="MZ169" s="116"/>
      <c r="NA169" s="116"/>
      <c r="NB169" s="116"/>
      <c r="NC169" s="116"/>
      <c r="ND169" s="116"/>
      <c r="NE169" s="116"/>
      <c r="NF169" s="116"/>
      <c r="NG169" s="116"/>
      <c r="NH169" s="116"/>
      <c r="NI169" s="116"/>
      <c r="NJ169" s="116"/>
      <c r="NK169" s="116"/>
      <c r="NL169" s="116"/>
      <c r="NM169" s="116"/>
      <c r="NN169" s="116"/>
      <c r="NO169" s="116"/>
      <c r="NP169" s="116"/>
      <c r="NQ169" s="116"/>
      <c r="NR169" s="116"/>
      <c r="NS169" s="116"/>
      <c r="NT169" s="116"/>
      <c r="NU169" s="116"/>
      <c r="NV169" s="116"/>
      <c r="NW169" s="116"/>
      <c r="NX169" s="116"/>
      <c r="NY169" s="116"/>
      <c r="NZ169" s="116"/>
      <c r="OA169" s="116"/>
      <c r="OB169" s="116"/>
      <c r="OC169" s="116"/>
    </row>
    <row r="170" spans="1:393" s="117" customFormat="1">
      <c r="A170" s="111">
        <v>57128</v>
      </c>
      <c r="B170" s="112" t="s">
        <v>1399</v>
      </c>
      <c r="C170" s="113">
        <v>26703544.16</v>
      </c>
      <c r="D170" s="114">
        <v>1.361279E-2</v>
      </c>
      <c r="E170" s="114">
        <v>1.3278440000000001E-2</v>
      </c>
      <c r="F170" s="115">
        <v>1.348741E-2</v>
      </c>
      <c r="G170" s="116"/>
      <c r="H170" s="116"/>
      <c r="I170" s="116"/>
      <c r="J170" s="116"/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  <c r="AA170" s="116"/>
      <c r="AB170" s="116"/>
      <c r="AC170" s="116"/>
      <c r="AD170" s="116"/>
      <c r="AE170" s="116"/>
      <c r="AF170" s="116"/>
      <c r="AG170" s="116"/>
      <c r="AH170" s="116"/>
      <c r="AI170" s="116"/>
      <c r="AJ170" s="116"/>
      <c r="AK170" s="116"/>
      <c r="AL170" s="116"/>
      <c r="AM170" s="116"/>
      <c r="AN170" s="116"/>
      <c r="AO170" s="116"/>
      <c r="AP170" s="116"/>
      <c r="AQ170" s="116"/>
      <c r="AR170" s="116"/>
      <c r="AS170" s="116"/>
      <c r="AT170" s="116"/>
      <c r="AU170" s="116"/>
      <c r="AV170" s="116"/>
      <c r="AW170" s="116"/>
      <c r="AX170" s="116"/>
      <c r="AY170" s="116"/>
      <c r="AZ170" s="116"/>
      <c r="BA170" s="116"/>
      <c r="BB170" s="116"/>
      <c r="BC170" s="116"/>
      <c r="BD170" s="116"/>
      <c r="BE170" s="116"/>
      <c r="BF170" s="116"/>
      <c r="BG170" s="116"/>
      <c r="BH170" s="116"/>
      <c r="BI170" s="116"/>
      <c r="BJ170" s="116"/>
      <c r="BK170" s="116"/>
      <c r="BL170" s="116"/>
      <c r="BM170" s="116"/>
      <c r="BN170" s="116"/>
      <c r="BO170" s="116"/>
      <c r="BP170" s="116"/>
      <c r="BQ170" s="116"/>
      <c r="BR170" s="116"/>
      <c r="BS170" s="116"/>
      <c r="BT170" s="116"/>
      <c r="BU170" s="116"/>
      <c r="BV170" s="116"/>
      <c r="BW170" s="116"/>
      <c r="BX170" s="116"/>
      <c r="BY170" s="116"/>
      <c r="BZ170" s="116"/>
      <c r="CA170" s="116"/>
      <c r="CB170" s="116"/>
      <c r="CC170" s="116"/>
      <c r="CD170" s="116"/>
      <c r="CE170" s="116"/>
      <c r="CF170" s="116"/>
      <c r="CG170" s="116"/>
      <c r="CH170" s="116"/>
      <c r="CI170" s="116"/>
      <c r="CJ170" s="116"/>
      <c r="CK170" s="116"/>
      <c r="CL170" s="116"/>
      <c r="CM170" s="116"/>
      <c r="CN170" s="116"/>
      <c r="CO170" s="116"/>
      <c r="CP170" s="116"/>
      <c r="CQ170" s="116"/>
      <c r="CR170" s="116"/>
      <c r="CS170" s="116"/>
      <c r="CT170" s="116"/>
      <c r="CU170" s="116"/>
      <c r="CV170" s="116"/>
      <c r="CW170" s="116"/>
      <c r="CX170" s="116"/>
      <c r="CY170" s="116"/>
      <c r="CZ170" s="116"/>
      <c r="DA170" s="116"/>
      <c r="DB170" s="116"/>
      <c r="DC170" s="116"/>
      <c r="DD170" s="116"/>
      <c r="DE170" s="116"/>
      <c r="DF170" s="116"/>
      <c r="DG170" s="116"/>
      <c r="DH170" s="116"/>
      <c r="DI170" s="116"/>
      <c r="DJ170" s="116"/>
      <c r="DK170" s="116"/>
      <c r="DL170" s="116"/>
      <c r="DM170" s="116"/>
      <c r="DN170" s="116"/>
      <c r="DO170" s="116"/>
      <c r="DP170" s="116"/>
      <c r="DQ170" s="116"/>
      <c r="DR170" s="116"/>
      <c r="DS170" s="116"/>
      <c r="DT170" s="116"/>
      <c r="DU170" s="116"/>
      <c r="DV170" s="116"/>
      <c r="DW170" s="116"/>
      <c r="DX170" s="116"/>
      <c r="DY170" s="116"/>
      <c r="DZ170" s="116"/>
      <c r="EA170" s="116"/>
      <c r="EB170" s="116"/>
      <c r="EC170" s="116"/>
      <c r="ED170" s="116"/>
      <c r="EE170" s="116"/>
      <c r="EF170" s="116"/>
      <c r="EG170" s="116"/>
      <c r="EH170" s="116"/>
      <c r="EI170" s="116"/>
      <c r="EJ170" s="116"/>
      <c r="EK170" s="116"/>
      <c r="EL170" s="116"/>
      <c r="EM170" s="116"/>
      <c r="EN170" s="116"/>
      <c r="EO170" s="116"/>
      <c r="EP170" s="116"/>
      <c r="EQ170" s="116"/>
      <c r="ER170" s="116"/>
      <c r="ES170" s="116"/>
      <c r="ET170" s="116"/>
      <c r="EU170" s="116"/>
      <c r="EV170" s="116"/>
      <c r="EW170" s="116"/>
      <c r="EX170" s="116"/>
      <c r="EY170" s="116"/>
      <c r="EZ170" s="116"/>
      <c r="FA170" s="116"/>
      <c r="FB170" s="116"/>
      <c r="FC170" s="116"/>
      <c r="FD170" s="116"/>
      <c r="FE170" s="116"/>
      <c r="FF170" s="116"/>
      <c r="FG170" s="116"/>
      <c r="FH170" s="116"/>
      <c r="FI170" s="116"/>
      <c r="FJ170" s="116"/>
      <c r="FK170" s="116"/>
      <c r="FL170" s="116"/>
      <c r="FM170" s="116"/>
      <c r="FN170" s="116"/>
      <c r="FO170" s="116"/>
      <c r="FP170" s="116"/>
      <c r="FQ170" s="116"/>
      <c r="FR170" s="116"/>
      <c r="FS170" s="116"/>
      <c r="FT170" s="116"/>
      <c r="FU170" s="116"/>
      <c r="FV170" s="116"/>
      <c r="FW170" s="116"/>
      <c r="FX170" s="116"/>
      <c r="FY170" s="116"/>
      <c r="FZ170" s="116"/>
      <c r="GA170" s="116"/>
      <c r="GB170" s="116"/>
      <c r="GC170" s="116"/>
      <c r="GD170" s="116"/>
      <c r="GE170" s="116"/>
      <c r="GF170" s="116"/>
      <c r="GG170" s="116"/>
      <c r="GH170" s="116"/>
      <c r="GI170" s="116"/>
      <c r="GJ170" s="116"/>
      <c r="GK170" s="116"/>
      <c r="GL170" s="116"/>
      <c r="GM170" s="116"/>
      <c r="GN170" s="116"/>
      <c r="GO170" s="116"/>
      <c r="GP170" s="116"/>
      <c r="GQ170" s="116"/>
      <c r="GR170" s="116"/>
      <c r="GS170" s="116"/>
      <c r="GT170" s="116"/>
      <c r="GU170" s="116"/>
      <c r="GV170" s="116"/>
      <c r="GW170" s="116"/>
      <c r="GX170" s="116"/>
      <c r="GY170" s="116"/>
      <c r="GZ170" s="116"/>
      <c r="HA170" s="116"/>
      <c r="HB170" s="116"/>
      <c r="HC170" s="116"/>
      <c r="HD170" s="116"/>
      <c r="HE170" s="116"/>
      <c r="HF170" s="116"/>
      <c r="HG170" s="116"/>
      <c r="HH170" s="116"/>
      <c r="HI170" s="116"/>
      <c r="HJ170" s="116"/>
      <c r="HK170" s="116"/>
      <c r="HL170" s="116"/>
      <c r="HM170" s="116"/>
      <c r="HN170" s="116"/>
      <c r="HO170" s="116"/>
      <c r="HP170" s="116"/>
      <c r="HQ170" s="116"/>
      <c r="HR170" s="116"/>
      <c r="HS170" s="116"/>
      <c r="HT170" s="116"/>
      <c r="HU170" s="116"/>
      <c r="HV170" s="116"/>
      <c r="HW170" s="116"/>
      <c r="HX170" s="116"/>
      <c r="HY170" s="116"/>
      <c r="HZ170" s="116"/>
      <c r="IA170" s="116"/>
      <c r="IB170" s="116"/>
      <c r="IC170" s="116"/>
      <c r="ID170" s="116"/>
      <c r="IE170" s="116"/>
      <c r="IF170" s="116"/>
      <c r="IG170" s="116"/>
      <c r="IH170" s="116"/>
      <c r="II170" s="116"/>
      <c r="IJ170" s="116"/>
      <c r="IK170" s="116"/>
      <c r="IL170" s="116"/>
      <c r="IM170" s="116"/>
      <c r="IN170" s="116"/>
      <c r="IO170" s="116"/>
      <c r="IP170" s="116"/>
      <c r="IQ170" s="116"/>
      <c r="IR170" s="116"/>
      <c r="IS170" s="116"/>
      <c r="IT170" s="116"/>
      <c r="IU170" s="116"/>
      <c r="IV170" s="116"/>
      <c r="IW170" s="116"/>
      <c r="IX170" s="116"/>
      <c r="IY170" s="116"/>
      <c r="IZ170" s="116"/>
      <c r="JA170" s="116"/>
      <c r="JB170" s="116"/>
      <c r="JC170" s="116"/>
      <c r="JD170" s="116"/>
      <c r="JE170" s="116"/>
      <c r="JF170" s="116"/>
      <c r="JG170" s="116"/>
      <c r="JH170" s="116"/>
      <c r="JI170" s="116"/>
      <c r="JJ170" s="116"/>
      <c r="JK170" s="116"/>
      <c r="JL170" s="116"/>
      <c r="JM170" s="116"/>
      <c r="JN170" s="116"/>
      <c r="JO170" s="116"/>
      <c r="JP170" s="116"/>
      <c r="JQ170" s="116"/>
      <c r="JR170" s="116"/>
      <c r="JS170" s="116"/>
      <c r="JT170" s="116"/>
      <c r="JU170" s="116"/>
      <c r="JV170" s="116"/>
      <c r="JW170" s="116"/>
      <c r="JX170" s="116"/>
      <c r="JY170" s="116"/>
      <c r="JZ170" s="116"/>
      <c r="KA170" s="116"/>
      <c r="KB170" s="116"/>
      <c r="KC170" s="116"/>
      <c r="KD170" s="116"/>
      <c r="KE170" s="116"/>
      <c r="KF170" s="116"/>
      <c r="KG170" s="116"/>
      <c r="KH170" s="116"/>
      <c r="KI170" s="116"/>
      <c r="KJ170" s="116"/>
      <c r="KK170" s="116"/>
      <c r="KL170" s="116"/>
      <c r="KM170" s="116"/>
      <c r="KN170" s="116"/>
      <c r="KO170" s="116"/>
      <c r="KP170" s="116"/>
      <c r="KQ170" s="116"/>
      <c r="KR170" s="116"/>
      <c r="KS170" s="116"/>
      <c r="KT170" s="116"/>
      <c r="KU170" s="116"/>
      <c r="KV170" s="116"/>
      <c r="KW170" s="116"/>
      <c r="KX170" s="116"/>
      <c r="KY170" s="116"/>
      <c r="KZ170" s="116"/>
      <c r="LA170" s="116"/>
      <c r="LB170" s="116"/>
      <c r="LC170" s="116"/>
      <c r="LD170" s="116"/>
      <c r="LE170" s="116"/>
      <c r="LF170" s="116"/>
      <c r="LG170" s="116"/>
      <c r="LH170" s="116"/>
      <c r="LI170" s="116"/>
      <c r="LJ170" s="116"/>
      <c r="LK170" s="116"/>
      <c r="LL170" s="116"/>
      <c r="LM170" s="116"/>
      <c r="LN170" s="116"/>
      <c r="LO170" s="116"/>
      <c r="LP170" s="116"/>
      <c r="LQ170" s="116"/>
      <c r="LR170" s="116"/>
      <c r="LS170" s="116"/>
      <c r="LT170" s="116"/>
      <c r="LU170" s="116"/>
      <c r="LV170" s="116"/>
      <c r="LW170" s="116"/>
      <c r="LX170" s="116"/>
      <c r="LY170" s="116"/>
      <c r="LZ170" s="116"/>
      <c r="MA170" s="116"/>
      <c r="MB170" s="116"/>
      <c r="MC170" s="116"/>
      <c r="MD170" s="116"/>
      <c r="ME170" s="116"/>
      <c r="MF170" s="116"/>
      <c r="MG170" s="116"/>
      <c r="MH170" s="116"/>
      <c r="MI170" s="116"/>
      <c r="MJ170" s="116"/>
      <c r="MK170" s="116"/>
      <c r="ML170" s="116"/>
      <c r="MM170" s="116"/>
      <c r="MN170" s="116"/>
      <c r="MO170" s="116"/>
      <c r="MP170" s="116"/>
      <c r="MQ170" s="116"/>
      <c r="MR170" s="116"/>
      <c r="MS170" s="116"/>
      <c r="MT170" s="116"/>
      <c r="MU170" s="116"/>
      <c r="MV170" s="116"/>
      <c r="MW170" s="116"/>
      <c r="MX170" s="116"/>
      <c r="MY170" s="116"/>
      <c r="MZ170" s="116"/>
      <c r="NA170" s="116"/>
      <c r="NB170" s="116"/>
      <c r="NC170" s="116"/>
      <c r="ND170" s="116"/>
      <c r="NE170" s="116"/>
      <c r="NF170" s="116"/>
      <c r="NG170" s="116"/>
      <c r="NH170" s="116"/>
      <c r="NI170" s="116"/>
      <c r="NJ170" s="116"/>
      <c r="NK170" s="116"/>
      <c r="NL170" s="116"/>
      <c r="NM170" s="116"/>
      <c r="NN170" s="116"/>
      <c r="NO170" s="116"/>
      <c r="NP170" s="116"/>
      <c r="NQ170" s="116"/>
      <c r="NR170" s="116"/>
      <c r="NS170" s="116"/>
      <c r="NT170" s="116"/>
      <c r="NU170" s="116"/>
      <c r="NV170" s="116"/>
      <c r="NW170" s="116"/>
      <c r="NX170" s="116"/>
      <c r="NY170" s="116"/>
      <c r="NZ170" s="116"/>
      <c r="OA170" s="116"/>
      <c r="OB170" s="116"/>
      <c r="OC170" s="116"/>
    </row>
    <row r="171" spans="1:393" s="117" customFormat="1">
      <c r="A171" s="111">
        <v>57129</v>
      </c>
      <c r="B171" s="112" t="s">
        <v>1400</v>
      </c>
      <c r="C171" s="113">
        <v>41503710.619999997</v>
      </c>
      <c r="D171" s="114">
        <v>2.1157550000000001E-2</v>
      </c>
      <c r="E171" s="114">
        <v>2.0637880000000001E-2</v>
      </c>
      <c r="F171" s="115">
        <v>2.0962669999999999E-2</v>
      </c>
      <c r="G171" s="116"/>
      <c r="H171" s="116"/>
      <c r="I171" s="116"/>
      <c r="J171" s="116"/>
      <c r="K171" s="116"/>
      <c r="L171" s="116"/>
      <c r="M171" s="116"/>
      <c r="N171" s="116"/>
      <c r="O171" s="116"/>
      <c r="P171" s="116"/>
      <c r="Q171" s="116"/>
      <c r="R171" s="116"/>
      <c r="S171" s="116"/>
      <c r="T171" s="116"/>
      <c r="U171" s="116"/>
      <c r="V171" s="116"/>
      <c r="W171" s="116"/>
      <c r="X171" s="116"/>
      <c r="Y171" s="116"/>
      <c r="Z171" s="116"/>
      <c r="AA171" s="116"/>
      <c r="AB171" s="116"/>
      <c r="AC171" s="116"/>
      <c r="AD171" s="116"/>
      <c r="AE171" s="116"/>
      <c r="AF171" s="116"/>
      <c r="AG171" s="116"/>
      <c r="AH171" s="116"/>
      <c r="AI171" s="116"/>
      <c r="AJ171" s="116"/>
      <c r="AK171" s="116"/>
      <c r="AL171" s="116"/>
      <c r="AM171" s="116"/>
      <c r="AN171" s="116"/>
      <c r="AO171" s="116"/>
      <c r="AP171" s="116"/>
      <c r="AQ171" s="116"/>
      <c r="AR171" s="116"/>
      <c r="AS171" s="116"/>
      <c r="AT171" s="116"/>
      <c r="AU171" s="116"/>
      <c r="AV171" s="116"/>
      <c r="AW171" s="116"/>
      <c r="AX171" s="116"/>
      <c r="AY171" s="116"/>
      <c r="AZ171" s="116"/>
      <c r="BA171" s="116"/>
      <c r="BB171" s="116"/>
      <c r="BC171" s="116"/>
      <c r="BD171" s="116"/>
      <c r="BE171" s="116"/>
      <c r="BF171" s="116"/>
      <c r="BG171" s="116"/>
      <c r="BH171" s="116"/>
      <c r="BI171" s="116"/>
      <c r="BJ171" s="116"/>
      <c r="BK171" s="116"/>
      <c r="BL171" s="116"/>
      <c r="BM171" s="116"/>
      <c r="BN171" s="116"/>
      <c r="BO171" s="116"/>
      <c r="BP171" s="116"/>
      <c r="BQ171" s="116"/>
      <c r="BR171" s="116"/>
      <c r="BS171" s="116"/>
      <c r="BT171" s="116"/>
      <c r="BU171" s="116"/>
      <c r="BV171" s="116"/>
      <c r="BW171" s="116"/>
      <c r="BX171" s="116"/>
      <c r="BY171" s="116"/>
      <c r="BZ171" s="116"/>
      <c r="CA171" s="116"/>
      <c r="CB171" s="116"/>
      <c r="CC171" s="116"/>
      <c r="CD171" s="116"/>
      <c r="CE171" s="116"/>
      <c r="CF171" s="116"/>
      <c r="CG171" s="116"/>
      <c r="CH171" s="116"/>
      <c r="CI171" s="116"/>
      <c r="CJ171" s="116"/>
      <c r="CK171" s="116"/>
      <c r="CL171" s="116"/>
      <c r="CM171" s="116"/>
      <c r="CN171" s="116"/>
      <c r="CO171" s="116"/>
      <c r="CP171" s="116"/>
      <c r="CQ171" s="116"/>
      <c r="CR171" s="116"/>
      <c r="CS171" s="116"/>
      <c r="CT171" s="116"/>
      <c r="CU171" s="116"/>
      <c r="CV171" s="116"/>
      <c r="CW171" s="116"/>
      <c r="CX171" s="116"/>
      <c r="CY171" s="116"/>
      <c r="CZ171" s="116"/>
      <c r="DA171" s="116"/>
      <c r="DB171" s="116"/>
      <c r="DC171" s="116"/>
      <c r="DD171" s="116"/>
      <c r="DE171" s="116"/>
      <c r="DF171" s="116"/>
      <c r="DG171" s="116"/>
      <c r="DH171" s="116"/>
      <c r="DI171" s="116"/>
      <c r="DJ171" s="116"/>
      <c r="DK171" s="116"/>
      <c r="DL171" s="116"/>
      <c r="DM171" s="116"/>
      <c r="DN171" s="116"/>
      <c r="DO171" s="116"/>
      <c r="DP171" s="116"/>
      <c r="DQ171" s="116"/>
      <c r="DR171" s="116"/>
      <c r="DS171" s="116"/>
      <c r="DT171" s="116"/>
      <c r="DU171" s="116"/>
      <c r="DV171" s="116"/>
      <c r="DW171" s="116"/>
      <c r="DX171" s="116"/>
      <c r="DY171" s="116"/>
      <c r="DZ171" s="116"/>
      <c r="EA171" s="116"/>
      <c r="EB171" s="116"/>
      <c r="EC171" s="116"/>
      <c r="ED171" s="116"/>
      <c r="EE171" s="116"/>
      <c r="EF171" s="116"/>
      <c r="EG171" s="116"/>
      <c r="EH171" s="116"/>
      <c r="EI171" s="116"/>
      <c r="EJ171" s="116"/>
      <c r="EK171" s="116"/>
      <c r="EL171" s="116"/>
      <c r="EM171" s="116"/>
      <c r="EN171" s="116"/>
      <c r="EO171" s="116"/>
      <c r="EP171" s="116"/>
      <c r="EQ171" s="116"/>
      <c r="ER171" s="116"/>
      <c r="ES171" s="116"/>
      <c r="ET171" s="116"/>
      <c r="EU171" s="116"/>
      <c r="EV171" s="116"/>
      <c r="EW171" s="116"/>
      <c r="EX171" s="116"/>
      <c r="EY171" s="116"/>
      <c r="EZ171" s="116"/>
      <c r="FA171" s="116"/>
      <c r="FB171" s="116"/>
      <c r="FC171" s="116"/>
      <c r="FD171" s="116"/>
      <c r="FE171" s="116"/>
      <c r="FF171" s="116"/>
      <c r="FG171" s="116"/>
      <c r="FH171" s="116"/>
      <c r="FI171" s="116"/>
      <c r="FJ171" s="116"/>
      <c r="FK171" s="116"/>
      <c r="FL171" s="116"/>
      <c r="FM171" s="116"/>
      <c r="FN171" s="116"/>
      <c r="FO171" s="116"/>
      <c r="FP171" s="116"/>
      <c r="FQ171" s="116"/>
      <c r="FR171" s="116"/>
      <c r="FS171" s="116"/>
      <c r="FT171" s="116"/>
      <c r="FU171" s="116"/>
      <c r="FV171" s="116"/>
      <c r="FW171" s="116"/>
      <c r="FX171" s="116"/>
      <c r="FY171" s="116"/>
      <c r="FZ171" s="116"/>
      <c r="GA171" s="116"/>
      <c r="GB171" s="116"/>
      <c r="GC171" s="116"/>
      <c r="GD171" s="116"/>
      <c r="GE171" s="116"/>
      <c r="GF171" s="116"/>
      <c r="GG171" s="116"/>
      <c r="GH171" s="116"/>
      <c r="GI171" s="116"/>
      <c r="GJ171" s="116"/>
      <c r="GK171" s="116"/>
      <c r="GL171" s="116"/>
      <c r="GM171" s="116"/>
      <c r="GN171" s="116"/>
      <c r="GO171" s="116"/>
      <c r="GP171" s="116"/>
      <c r="GQ171" s="116"/>
      <c r="GR171" s="116"/>
      <c r="GS171" s="116"/>
      <c r="GT171" s="116"/>
      <c r="GU171" s="116"/>
      <c r="GV171" s="116"/>
      <c r="GW171" s="116"/>
      <c r="GX171" s="116"/>
      <c r="GY171" s="116"/>
      <c r="GZ171" s="116"/>
      <c r="HA171" s="116"/>
      <c r="HB171" s="116"/>
      <c r="HC171" s="116"/>
      <c r="HD171" s="116"/>
      <c r="HE171" s="116"/>
      <c r="HF171" s="116"/>
      <c r="HG171" s="116"/>
      <c r="HH171" s="116"/>
      <c r="HI171" s="116"/>
      <c r="HJ171" s="116"/>
      <c r="HK171" s="116"/>
      <c r="HL171" s="116"/>
      <c r="HM171" s="116"/>
      <c r="HN171" s="116"/>
      <c r="HO171" s="116"/>
      <c r="HP171" s="116"/>
      <c r="HQ171" s="116"/>
      <c r="HR171" s="116"/>
      <c r="HS171" s="116"/>
      <c r="HT171" s="116"/>
      <c r="HU171" s="116"/>
      <c r="HV171" s="116"/>
      <c r="HW171" s="116"/>
      <c r="HX171" s="116"/>
      <c r="HY171" s="116"/>
      <c r="HZ171" s="116"/>
      <c r="IA171" s="116"/>
      <c r="IB171" s="116"/>
      <c r="IC171" s="116"/>
      <c r="ID171" s="116"/>
      <c r="IE171" s="116"/>
      <c r="IF171" s="116"/>
      <c r="IG171" s="116"/>
      <c r="IH171" s="116"/>
      <c r="II171" s="116"/>
      <c r="IJ171" s="116"/>
      <c r="IK171" s="116"/>
      <c r="IL171" s="116"/>
      <c r="IM171" s="116"/>
      <c r="IN171" s="116"/>
      <c r="IO171" s="116"/>
      <c r="IP171" s="116"/>
      <c r="IQ171" s="116"/>
      <c r="IR171" s="116"/>
      <c r="IS171" s="116"/>
      <c r="IT171" s="116"/>
      <c r="IU171" s="116"/>
      <c r="IV171" s="116"/>
      <c r="IW171" s="116"/>
      <c r="IX171" s="116"/>
      <c r="IY171" s="116"/>
      <c r="IZ171" s="116"/>
      <c r="JA171" s="116"/>
      <c r="JB171" s="116"/>
      <c r="JC171" s="116"/>
      <c r="JD171" s="116"/>
      <c r="JE171" s="116"/>
      <c r="JF171" s="116"/>
      <c r="JG171" s="116"/>
      <c r="JH171" s="116"/>
      <c r="JI171" s="116"/>
      <c r="JJ171" s="116"/>
      <c r="JK171" s="116"/>
      <c r="JL171" s="116"/>
      <c r="JM171" s="116"/>
      <c r="JN171" s="116"/>
      <c r="JO171" s="116"/>
      <c r="JP171" s="116"/>
      <c r="JQ171" s="116"/>
      <c r="JR171" s="116"/>
      <c r="JS171" s="116"/>
      <c r="JT171" s="116"/>
      <c r="JU171" s="116"/>
      <c r="JV171" s="116"/>
      <c r="JW171" s="116"/>
      <c r="JX171" s="116"/>
      <c r="JY171" s="116"/>
      <c r="JZ171" s="116"/>
      <c r="KA171" s="116"/>
      <c r="KB171" s="116"/>
      <c r="KC171" s="116"/>
      <c r="KD171" s="116"/>
      <c r="KE171" s="116"/>
      <c r="KF171" s="116"/>
      <c r="KG171" s="116"/>
      <c r="KH171" s="116"/>
      <c r="KI171" s="116"/>
      <c r="KJ171" s="116"/>
      <c r="KK171" s="116"/>
      <c r="KL171" s="116"/>
      <c r="KM171" s="116"/>
      <c r="KN171" s="116"/>
      <c r="KO171" s="116"/>
      <c r="KP171" s="116"/>
      <c r="KQ171" s="116"/>
      <c r="KR171" s="116"/>
      <c r="KS171" s="116"/>
      <c r="KT171" s="116"/>
      <c r="KU171" s="116"/>
      <c r="KV171" s="116"/>
      <c r="KW171" s="116"/>
      <c r="KX171" s="116"/>
      <c r="KY171" s="116"/>
      <c r="KZ171" s="116"/>
      <c r="LA171" s="116"/>
      <c r="LB171" s="116"/>
      <c r="LC171" s="116"/>
      <c r="LD171" s="116"/>
      <c r="LE171" s="116"/>
      <c r="LF171" s="116"/>
      <c r="LG171" s="116"/>
      <c r="LH171" s="116"/>
      <c r="LI171" s="116"/>
      <c r="LJ171" s="116"/>
      <c r="LK171" s="116"/>
      <c r="LL171" s="116"/>
      <c r="LM171" s="116"/>
      <c r="LN171" s="116"/>
      <c r="LO171" s="116"/>
      <c r="LP171" s="116"/>
      <c r="LQ171" s="116"/>
      <c r="LR171" s="116"/>
      <c r="LS171" s="116"/>
      <c r="LT171" s="116"/>
      <c r="LU171" s="116"/>
      <c r="LV171" s="116"/>
      <c r="LW171" s="116"/>
      <c r="LX171" s="116"/>
      <c r="LY171" s="116"/>
      <c r="LZ171" s="116"/>
      <c r="MA171" s="116"/>
      <c r="MB171" s="116"/>
      <c r="MC171" s="116"/>
      <c r="MD171" s="116"/>
      <c r="ME171" s="116"/>
      <c r="MF171" s="116"/>
      <c r="MG171" s="116"/>
      <c r="MH171" s="116"/>
      <c r="MI171" s="116"/>
      <c r="MJ171" s="116"/>
      <c r="MK171" s="116"/>
      <c r="ML171" s="116"/>
      <c r="MM171" s="116"/>
      <c r="MN171" s="116"/>
      <c r="MO171" s="116"/>
      <c r="MP171" s="116"/>
      <c r="MQ171" s="116"/>
      <c r="MR171" s="116"/>
      <c r="MS171" s="116"/>
      <c r="MT171" s="116"/>
      <c r="MU171" s="116"/>
      <c r="MV171" s="116"/>
      <c r="MW171" s="116"/>
      <c r="MX171" s="116"/>
      <c r="MY171" s="116"/>
      <c r="MZ171" s="116"/>
      <c r="NA171" s="116"/>
      <c r="NB171" s="116"/>
      <c r="NC171" s="116"/>
      <c r="ND171" s="116"/>
      <c r="NE171" s="116"/>
      <c r="NF171" s="116"/>
      <c r="NG171" s="116"/>
      <c r="NH171" s="116"/>
      <c r="NI171" s="116"/>
      <c r="NJ171" s="116"/>
      <c r="NK171" s="116"/>
      <c r="NL171" s="116"/>
      <c r="NM171" s="116"/>
      <c r="NN171" s="116"/>
      <c r="NO171" s="116"/>
      <c r="NP171" s="116"/>
      <c r="NQ171" s="116"/>
      <c r="NR171" s="116"/>
      <c r="NS171" s="116"/>
      <c r="NT171" s="116"/>
      <c r="NU171" s="116"/>
      <c r="NV171" s="116"/>
      <c r="NW171" s="116"/>
      <c r="NX171" s="116"/>
      <c r="NY171" s="116"/>
      <c r="NZ171" s="116"/>
      <c r="OA171" s="116"/>
      <c r="OB171" s="116"/>
      <c r="OC171" s="116"/>
    </row>
    <row r="172" spans="1:393" s="117" customFormat="1">
      <c r="A172" s="111">
        <v>57139</v>
      </c>
      <c r="B172" s="112" t="s">
        <v>1401</v>
      </c>
      <c r="C172" s="113">
        <v>5055079.55</v>
      </c>
      <c r="D172" s="114">
        <v>2.5769500000000002E-3</v>
      </c>
      <c r="E172" s="114">
        <v>2.51366E-3</v>
      </c>
      <c r="F172" s="115">
        <v>2.5532200000000001E-3</v>
      </c>
      <c r="G172" s="116"/>
      <c r="H172" s="116"/>
      <c r="I172" s="116"/>
      <c r="J172" s="116"/>
      <c r="K172" s="116"/>
      <c r="L172" s="116"/>
      <c r="M172" s="116"/>
      <c r="N172" s="116"/>
      <c r="O172" s="116"/>
      <c r="P172" s="116"/>
      <c r="Q172" s="116"/>
      <c r="R172" s="116"/>
      <c r="S172" s="116"/>
      <c r="T172" s="116"/>
      <c r="U172" s="116"/>
      <c r="V172" s="116"/>
      <c r="W172" s="116"/>
      <c r="X172" s="116"/>
      <c r="Y172" s="116"/>
      <c r="Z172" s="116"/>
      <c r="AA172" s="116"/>
      <c r="AB172" s="116"/>
      <c r="AC172" s="116"/>
      <c r="AD172" s="116"/>
      <c r="AE172" s="116"/>
      <c r="AF172" s="116"/>
      <c r="AG172" s="116"/>
      <c r="AH172" s="116"/>
      <c r="AI172" s="116"/>
      <c r="AJ172" s="116"/>
      <c r="AK172" s="116"/>
      <c r="AL172" s="116"/>
      <c r="AM172" s="116"/>
      <c r="AN172" s="116"/>
      <c r="AO172" s="116"/>
      <c r="AP172" s="116"/>
      <c r="AQ172" s="116"/>
      <c r="AR172" s="116"/>
      <c r="AS172" s="116"/>
      <c r="AT172" s="116"/>
      <c r="AU172" s="116"/>
      <c r="AV172" s="116"/>
      <c r="AW172" s="116"/>
      <c r="AX172" s="116"/>
      <c r="AY172" s="116"/>
      <c r="AZ172" s="116"/>
      <c r="BA172" s="116"/>
      <c r="BB172" s="116"/>
      <c r="BC172" s="116"/>
      <c r="BD172" s="116"/>
      <c r="BE172" s="116"/>
      <c r="BF172" s="116"/>
      <c r="BG172" s="116"/>
      <c r="BH172" s="116"/>
      <c r="BI172" s="116"/>
      <c r="BJ172" s="116"/>
      <c r="BK172" s="116"/>
      <c r="BL172" s="116"/>
      <c r="BM172" s="116"/>
      <c r="BN172" s="116"/>
      <c r="BO172" s="116"/>
      <c r="BP172" s="116"/>
      <c r="BQ172" s="116"/>
      <c r="BR172" s="116"/>
      <c r="BS172" s="116"/>
      <c r="BT172" s="116"/>
      <c r="BU172" s="116"/>
      <c r="BV172" s="116"/>
      <c r="BW172" s="116"/>
      <c r="BX172" s="116"/>
      <c r="BY172" s="116"/>
      <c r="BZ172" s="116"/>
      <c r="CA172" s="116"/>
      <c r="CB172" s="116"/>
      <c r="CC172" s="116"/>
      <c r="CD172" s="116"/>
      <c r="CE172" s="116"/>
      <c r="CF172" s="116"/>
      <c r="CG172" s="116"/>
      <c r="CH172" s="116"/>
      <c r="CI172" s="116"/>
      <c r="CJ172" s="116"/>
      <c r="CK172" s="116"/>
      <c r="CL172" s="116"/>
      <c r="CM172" s="116"/>
      <c r="CN172" s="116"/>
      <c r="CO172" s="116"/>
      <c r="CP172" s="116"/>
      <c r="CQ172" s="116"/>
      <c r="CR172" s="116"/>
      <c r="CS172" s="116"/>
      <c r="CT172" s="116"/>
      <c r="CU172" s="116"/>
      <c r="CV172" s="116"/>
      <c r="CW172" s="116"/>
      <c r="CX172" s="116"/>
      <c r="CY172" s="116"/>
      <c r="CZ172" s="116"/>
      <c r="DA172" s="116"/>
      <c r="DB172" s="116"/>
      <c r="DC172" s="116"/>
      <c r="DD172" s="116"/>
      <c r="DE172" s="116"/>
      <c r="DF172" s="116"/>
      <c r="DG172" s="116"/>
      <c r="DH172" s="116"/>
      <c r="DI172" s="116"/>
      <c r="DJ172" s="116"/>
      <c r="DK172" s="116"/>
      <c r="DL172" s="116"/>
      <c r="DM172" s="116"/>
      <c r="DN172" s="116"/>
      <c r="DO172" s="116"/>
      <c r="DP172" s="116"/>
      <c r="DQ172" s="116"/>
      <c r="DR172" s="116"/>
      <c r="DS172" s="116"/>
      <c r="DT172" s="116"/>
      <c r="DU172" s="116"/>
      <c r="DV172" s="116"/>
      <c r="DW172" s="116"/>
      <c r="DX172" s="116"/>
      <c r="DY172" s="116"/>
      <c r="DZ172" s="116"/>
      <c r="EA172" s="116"/>
      <c r="EB172" s="116"/>
      <c r="EC172" s="116"/>
      <c r="ED172" s="116"/>
      <c r="EE172" s="116"/>
      <c r="EF172" s="116"/>
      <c r="EG172" s="116"/>
      <c r="EH172" s="116"/>
      <c r="EI172" s="116"/>
      <c r="EJ172" s="116"/>
      <c r="EK172" s="116"/>
      <c r="EL172" s="116"/>
      <c r="EM172" s="116"/>
      <c r="EN172" s="116"/>
      <c r="EO172" s="116"/>
      <c r="EP172" s="116"/>
      <c r="EQ172" s="116"/>
      <c r="ER172" s="116"/>
      <c r="ES172" s="116"/>
      <c r="ET172" s="116"/>
      <c r="EU172" s="116"/>
      <c r="EV172" s="116"/>
      <c r="EW172" s="116"/>
      <c r="EX172" s="116"/>
      <c r="EY172" s="116"/>
      <c r="EZ172" s="116"/>
      <c r="FA172" s="116"/>
      <c r="FB172" s="116"/>
      <c r="FC172" s="116"/>
      <c r="FD172" s="116"/>
      <c r="FE172" s="116"/>
      <c r="FF172" s="116"/>
      <c r="FG172" s="116"/>
      <c r="FH172" s="116"/>
      <c r="FI172" s="116"/>
      <c r="FJ172" s="116"/>
      <c r="FK172" s="116"/>
      <c r="FL172" s="116"/>
      <c r="FM172" s="116"/>
      <c r="FN172" s="116"/>
      <c r="FO172" s="116"/>
      <c r="FP172" s="116"/>
      <c r="FQ172" s="116"/>
      <c r="FR172" s="116"/>
      <c r="FS172" s="116"/>
      <c r="FT172" s="116"/>
      <c r="FU172" s="116"/>
      <c r="FV172" s="116"/>
      <c r="FW172" s="116"/>
      <c r="FX172" s="116"/>
      <c r="FY172" s="116"/>
      <c r="FZ172" s="116"/>
      <c r="GA172" s="116"/>
      <c r="GB172" s="116"/>
      <c r="GC172" s="116"/>
      <c r="GD172" s="116"/>
      <c r="GE172" s="116"/>
      <c r="GF172" s="116"/>
      <c r="GG172" s="116"/>
      <c r="GH172" s="116"/>
      <c r="GI172" s="116"/>
      <c r="GJ172" s="116"/>
      <c r="GK172" s="116"/>
      <c r="GL172" s="116"/>
      <c r="GM172" s="116"/>
      <c r="GN172" s="116"/>
      <c r="GO172" s="116"/>
      <c r="GP172" s="116"/>
      <c r="GQ172" s="116"/>
      <c r="GR172" s="116"/>
      <c r="GS172" s="116"/>
      <c r="GT172" s="116"/>
      <c r="GU172" s="116"/>
      <c r="GV172" s="116"/>
      <c r="GW172" s="116"/>
      <c r="GX172" s="116"/>
      <c r="GY172" s="116"/>
      <c r="GZ172" s="116"/>
      <c r="HA172" s="116"/>
      <c r="HB172" s="116"/>
      <c r="HC172" s="116"/>
      <c r="HD172" s="116"/>
      <c r="HE172" s="116"/>
      <c r="HF172" s="116"/>
      <c r="HG172" s="116"/>
      <c r="HH172" s="116"/>
      <c r="HI172" s="116"/>
      <c r="HJ172" s="116"/>
      <c r="HK172" s="116"/>
      <c r="HL172" s="116"/>
      <c r="HM172" s="116"/>
      <c r="HN172" s="116"/>
      <c r="HO172" s="116"/>
      <c r="HP172" s="116"/>
      <c r="HQ172" s="116"/>
      <c r="HR172" s="116"/>
      <c r="HS172" s="116"/>
      <c r="HT172" s="116"/>
      <c r="HU172" s="116"/>
      <c r="HV172" s="116"/>
      <c r="HW172" s="116"/>
      <c r="HX172" s="116"/>
      <c r="HY172" s="116"/>
      <c r="HZ172" s="116"/>
      <c r="IA172" s="116"/>
      <c r="IB172" s="116"/>
      <c r="IC172" s="116"/>
      <c r="ID172" s="116"/>
      <c r="IE172" s="116"/>
      <c r="IF172" s="116"/>
      <c r="IG172" s="116"/>
      <c r="IH172" s="116"/>
      <c r="II172" s="116"/>
      <c r="IJ172" s="116"/>
      <c r="IK172" s="116"/>
      <c r="IL172" s="116"/>
      <c r="IM172" s="116"/>
      <c r="IN172" s="116"/>
      <c r="IO172" s="116"/>
      <c r="IP172" s="116"/>
      <c r="IQ172" s="116"/>
      <c r="IR172" s="116"/>
      <c r="IS172" s="116"/>
      <c r="IT172" s="116"/>
      <c r="IU172" s="116"/>
      <c r="IV172" s="116"/>
      <c r="IW172" s="116"/>
      <c r="IX172" s="116"/>
      <c r="IY172" s="116"/>
      <c r="IZ172" s="116"/>
      <c r="JA172" s="116"/>
      <c r="JB172" s="116"/>
      <c r="JC172" s="116"/>
      <c r="JD172" s="116"/>
      <c r="JE172" s="116"/>
      <c r="JF172" s="116"/>
      <c r="JG172" s="116"/>
      <c r="JH172" s="116"/>
      <c r="JI172" s="116"/>
      <c r="JJ172" s="116"/>
      <c r="JK172" s="116"/>
      <c r="JL172" s="116"/>
      <c r="JM172" s="116"/>
      <c r="JN172" s="116"/>
      <c r="JO172" s="116"/>
      <c r="JP172" s="116"/>
      <c r="JQ172" s="116"/>
      <c r="JR172" s="116"/>
      <c r="JS172" s="116"/>
      <c r="JT172" s="116"/>
      <c r="JU172" s="116"/>
      <c r="JV172" s="116"/>
      <c r="JW172" s="116"/>
      <c r="JX172" s="116"/>
      <c r="JY172" s="116"/>
      <c r="JZ172" s="116"/>
      <c r="KA172" s="116"/>
      <c r="KB172" s="116"/>
      <c r="KC172" s="116"/>
      <c r="KD172" s="116"/>
      <c r="KE172" s="116"/>
      <c r="KF172" s="116"/>
      <c r="KG172" s="116"/>
      <c r="KH172" s="116"/>
      <c r="KI172" s="116"/>
      <c r="KJ172" s="116"/>
      <c r="KK172" s="116"/>
      <c r="KL172" s="116"/>
      <c r="KM172" s="116"/>
      <c r="KN172" s="116"/>
      <c r="KO172" s="116"/>
      <c r="KP172" s="116"/>
      <c r="KQ172" s="116"/>
      <c r="KR172" s="116"/>
      <c r="KS172" s="116"/>
      <c r="KT172" s="116"/>
      <c r="KU172" s="116"/>
      <c r="KV172" s="116"/>
      <c r="KW172" s="116"/>
      <c r="KX172" s="116"/>
      <c r="KY172" s="116"/>
      <c r="KZ172" s="116"/>
      <c r="LA172" s="116"/>
      <c r="LB172" s="116"/>
      <c r="LC172" s="116"/>
      <c r="LD172" s="116"/>
      <c r="LE172" s="116"/>
      <c r="LF172" s="116"/>
      <c r="LG172" s="116"/>
      <c r="LH172" s="116"/>
      <c r="LI172" s="116"/>
      <c r="LJ172" s="116"/>
      <c r="LK172" s="116"/>
      <c r="LL172" s="116"/>
      <c r="LM172" s="116"/>
      <c r="LN172" s="116"/>
      <c r="LO172" s="116"/>
      <c r="LP172" s="116"/>
      <c r="LQ172" s="116"/>
      <c r="LR172" s="116"/>
      <c r="LS172" s="116"/>
      <c r="LT172" s="116"/>
      <c r="LU172" s="116"/>
      <c r="LV172" s="116"/>
      <c r="LW172" s="116"/>
      <c r="LX172" s="116"/>
      <c r="LY172" s="116"/>
      <c r="LZ172" s="116"/>
      <c r="MA172" s="116"/>
      <c r="MB172" s="116"/>
      <c r="MC172" s="116"/>
      <c r="MD172" s="116"/>
      <c r="ME172" s="116"/>
      <c r="MF172" s="116"/>
      <c r="MG172" s="116"/>
      <c r="MH172" s="116"/>
      <c r="MI172" s="116"/>
      <c r="MJ172" s="116"/>
      <c r="MK172" s="116"/>
      <c r="ML172" s="116"/>
      <c r="MM172" s="116"/>
      <c r="MN172" s="116"/>
      <c r="MO172" s="116"/>
      <c r="MP172" s="116"/>
      <c r="MQ172" s="116"/>
      <c r="MR172" s="116"/>
      <c r="MS172" s="116"/>
      <c r="MT172" s="116"/>
      <c r="MU172" s="116"/>
      <c r="MV172" s="116"/>
      <c r="MW172" s="116"/>
      <c r="MX172" s="116"/>
      <c r="MY172" s="116"/>
      <c r="MZ172" s="116"/>
      <c r="NA172" s="116"/>
      <c r="NB172" s="116"/>
      <c r="NC172" s="116"/>
      <c r="ND172" s="116"/>
      <c r="NE172" s="116"/>
      <c r="NF172" s="116"/>
      <c r="NG172" s="116"/>
      <c r="NH172" s="116"/>
      <c r="NI172" s="116"/>
      <c r="NJ172" s="116"/>
      <c r="NK172" s="116"/>
      <c r="NL172" s="116"/>
      <c r="NM172" s="116"/>
      <c r="NN172" s="116"/>
      <c r="NO172" s="116"/>
      <c r="NP172" s="116"/>
      <c r="NQ172" s="116"/>
      <c r="NR172" s="116"/>
      <c r="NS172" s="116"/>
      <c r="NT172" s="116"/>
      <c r="NU172" s="116"/>
      <c r="NV172" s="116"/>
      <c r="NW172" s="116"/>
      <c r="NX172" s="116"/>
      <c r="NY172" s="116"/>
      <c r="NZ172" s="116"/>
      <c r="OA172" s="116"/>
      <c r="OB172" s="116"/>
      <c r="OC172" s="116"/>
    </row>
    <row r="173" spans="1:393" s="117" customFormat="1">
      <c r="A173" s="111">
        <v>57140</v>
      </c>
      <c r="B173" s="112" t="s">
        <v>2624</v>
      </c>
      <c r="C173" s="113">
        <v>1272852.8999999999</v>
      </c>
      <c r="D173" s="114">
        <v>6.4886999999999996E-4</v>
      </c>
      <c r="E173" s="114">
        <v>6.3292999999999997E-4</v>
      </c>
      <c r="F173" s="115">
        <v>6.4289000000000002E-4</v>
      </c>
      <c r="G173" s="116"/>
      <c r="H173" s="116"/>
      <c r="I173" s="116"/>
      <c r="J173" s="116"/>
      <c r="K173" s="116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  <c r="AA173" s="116"/>
      <c r="AB173" s="116"/>
      <c r="AC173" s="116"/>
      <c r="AD173" s="116"/>
      <c r="AE173" s="116"/>
      <c r="AF173" s="116"/>
      <c r="AG173" s="116"/>
      <c r="AH173" s="116"/>
      <c r="AI173" s="116"/>
      <c r="AJ173" s="116"/>
      <c r="AK173" s="116"/>
      <c r="AL173" s="116"/>
      <c r="AM173" s="116"/>
      <c r="AN173" s="116"/>
      <c r="AO173" s="116"/>
      <c r="AP173" s="116"/>
      <c r="AQ173" s="116"/>
      <c r="AR173" s="116"/>
      <c r="AS173" s="116"/>
      <c r="AT173" s="116"/>
      <c r="AU173" s="116"/>
      <c r="AV173" s="116"/>
      <c r="AW173" s="116"/>
      <c r="AX173" s="116"/>
      <c r="AY173" s="116"/>
      <c r="AZ173" s="116"/>
      <c r="BA173" s="116"/>
      <c r="BB173" s="116"/>
      <c r="BC173" s="116"/>
      <c r="BD173" s="116"/>
      <c r="BE173" s="116"/>
      <c r="BF173" s="116"/>
      <c r="BG173" s="116"/>
      <c r="BH173" s="116"/>
      <c r="BI173" s="116"/>
      <c r="BJ173" s="116"/>
      <c r="BK173" s="116"/>
      <c r="BL173" s="116"/>
      <c r="BM173" s="116"/>
      <c r="BN173" s="116"/>
      <c r="BO173" s="116"/>
      <c r="BP173" s="116"/>
      <c r="BQ173" s="116"/>
      <c r="BR173" s="116"/>
      <c r="BS173" s="116"/>
      <c r="BT173" s="116"/>
      <c r="BU173" s="116"/>
      <c r="BV173" s="116"/>
      <c r="BW173" s="116"/>
      <c r="BX173" s="116"/>
      <c r="BY173" s="116"/>
      <c r="BZ173" s="116"/>
      <c r="CA173" s="116"/>
      <c r="CB173" s="116"/>
      <c r="CC173" s="116"/>
      <c r="CD173" s="116"/>
      <c r="CE173" s="116"/>
      <c r="CF173" s="116"/>
      <c r="CG173" s="116"/>
      <c r="CH173" s="116"/>
      <c r="CI173" s="116"/>
      <c r="CJ173" s="116"/>
      <c r="CK173" s="116"/>
      <c r="CL173" s="116"/>
      <c r="CM173" s="116"/>
      <c r="CN173" s="116"/>
      <c r="CO173" s="116"/>
      <c r="CP173" s="116"/>
      <c r="CQ173" s="116"/>
      <c r="CR173" s="116"/>
      <c r="CS173" s="116"/>
      <c r="CT173" s="116"/>
      <c r="CU173" s="116"/>
      <c r="CV173" s="116"/>
      <c r="CW173" s="116"/>
      <c r="CX173" s="116"/>
      <c r="CY173" s="116"/>
      <c r="CZ173" s="116"/>
      <c r="DA173" s="116"/>
      <c r="DB173" s="116"/>
      <c r="DC173" s="116"/>
      <c r="DD173" s="116"/>
      <c r="DE173" s="116"/>
      <c r="DF173" s="116"/>
      <c r="DG173" s="116"/>
      <c r="DH173" s="116"/>
      <c r="DI173" s="116"/>
      <c r="DJ173" s="116"/>
      <c r="DK173" s="116"/>
      <c r="DL173" s="116"/>
      <c r="DM173" s="116"/>
      <c r="DN173" s="116"/>
      <c r="DO173" s="116"/>
      <c r="DP173" s="116"/>
      <c r="DQ173" s="116"/>
      <c r="DR173" s="116"/>
      <c r="DS173" s="116"/>
      <c r="DT173" s="116"/>
      <c r="DU173" s="116"/>
      <c r="DV173" s="116"/>
      <c r="DW173" s="116"/>
      <c r="DX173" s="116"/>
      <c r="DY173" s="116"/>
      <c r="DZ173" s="116"/>
      <c r="EA173" s="116"/>
      <c r="EB173" s="116"/>
      <c r="EC173" s="116"/>
      <c r="ED173" s="116"/>
      <c r="EE173" s="116"/>
      <c r="EF173" s="116"/>
      <c r="EG173" s="116"/>
      <c r="EH173" s="116"/>
      <c r="EI173" s="116"/>
      <c r="EJ173" s="116"/>
      <c r="EK173" s="116"/>
      <c r="EL173" s="116"/>
      <c r="EM173" s="116"/>
      <c r="EN173" s="116"/>
      <c r="EO173" s="116"/>
      <c r="EP173" s="116"/>
      <c r="EQ173" s="116"/>
      <c r="ER173" s="116"/>
      <c r="ES173" s="116"/>
      <c r="ET173" s="116"/>
      <c r="EU173" s="116"/>
      <c r="EV173" s="116"/>
      <c r="EW173" s="116"/>
      <c r="EX173" s="116"/>
      <c r="EY173" s="116"/>
      <c r="EZ173" s="116"/>
      <c r="FA173" s="116"/>
      <c r="FB173" s="116"/>
      <c r="FC173" s="116"/>
      <c r="FD173" s="116"/>
      <c r="FE173" s="116"/>
      <c r="FF173" s="116"/>
      <c r="FG173" s="116"/>
      <c r="FH173" s="116"/>
      <c r="FI173" s="116"/>
      <c r="FJ173" s="116"/>
      <c r="FK173" s="116"/>
      <c r="FL173" s="116"/>
      <c r="FM173" s="116"/>
      <c r="FN173" s="116"/>
      <c r="FO173" s="116"/>
      <c r="FP173" s="116"/>
      <c r="FQ173" s="116"/>
      <c r="FR173" s="116"/>
      <c r="FS173" s="116"/>
      <c r="FT173" s="116"/>
      <c r="FU173" s="116"/>
      <c r="FV173" s="116"/>
      <c r="FW173" s="116"/>
      <c r="FX173" s="116"/>
      <c r="FY173" s="116"/>
      <c r="FZ173" s="116"/>
      <c r="GA173" s="116"/>
      <c r="GB173" s="116"/>
      <c r="GC173" s="116"/>
      <c r="GD173" s="116"/>
      <c r="GE173" s="116"/>
      <c r="GF173" s="116"/>
      <c r="GG173" s="116"/>
      <c r="GH173" s="116"/>
      <c r="GI173" s="116"/>
      <c r="GJ173" s="116"/>
      <c r="GK173" s="116"/>
      <c r="GL173" s="116"/>
      <c r="GM173" s="116"/>
      <c r="GN173" s="116"/>
      <c r="GO173" s="116"/>
      <c r="GP173" s="116"/>
      <c r="GQ173" s="116"/>
      <c r="GR173" s="116"/>
      <c r="GS173" s="116"/>
      <c r="GT173" s="116"/>
      <c r="GU173" s="116"/>
      <c r="GV173" s="116"/>
      <c r="GW173" s="116"/>
      <c r="GX173" s="116"/>
      <c r="GY173" s="116"/>
      <c r="GZ173" s="116"/>
      <c r="HA173" s="116"/>
      <c r="HB173" s="116"/>
      <c r="HC173" s="116"/>
      <c r="HD173" s="116"/>
      <c r="HE173" s="116"/>
      <c r="HF173" s="116"/>
      <c r="HG173" s="116"/>
      <c r="HH173" s="116"/>
      <c r="HI173" s="116"/>
      <c r="HJ173" s="116"/>
      <c r="HK173" s="116"/>
      <c r="HL173" s="116"/>
      <c r="HM173" s="116"/>
      <c r="HN173" s="116"/>
      <c r="HO173" s="116"/>
      <c r="HP173" s="116"/>
      <c r="HQ173" s="116"/>
      <c r="HR173" s="116"/>
      <c r="HS173" s="116"/>
      <c r="HT173" s="116"/>
      <c r="HU173" s="116"/>
      <c r="HV173" s="116"/>
      <c r="HW173" s="116"/>
      <c r="HX173" s="116"/>
      <c r="HY173" s="116"/>
      <c r="HZ173" s="116"/>
      <c r="IA173" s="116"/>
      <c r="IB173" s="116"/>
      <c r="IC173" s="116"/>
      <c r="ID173" s="116"/>
      <c r="IE173" s="116"/>
      <c r="IF173" s="116"/>
      <c r="IG173" s="116"/>
      <c r="IH173" s="116"/>
      <c r="II173" s="116"/>
      <c r="IJ173" s="116"/>
      <c r="IK173" s="116"/>
      <c r="IL173" s="116"/>
      <c r="IM173" s="116"/>
      <c r="IN173" s="116"/>
      <c r="IO173" s="116"/>
      <c r="IP173" s="116"/>
      <c r="IQ173" s="116"/>
      <c r="IR173" s="116"/>
      <c r="IS173" s="116"/>
      <c r="IT173" s="116"/>
      <c r="IU173" s="116"/>
      <c r="IV173" s="116"/>
      <c r="IW173" s="116"/>
      <c r="IX173" s="116"/>
      <c r="IY173" s="116"/>
      <c r="IZ173" s="116"/>
      <c r="JA173" s="116"/>
      <c r="JB173" s="116"/>
      <c r="JC173" s="116"/>
      <c r="JD173" s="116"/>
      <c r="JE173" s="116"/>
      <c r="JF173" s="116"/>
      <c r="JG173" s="116"/>
      <c r="JH173" s="116"/>
      <c r="JI173" s="116"/>
      <c r="JJ173" s="116"/>
      <c r="JK173" s="116"/>
      <c r="JL173" s="116"/>
      <c r="JM173" s="116"/>
      <c r="JN173" s="116"/>
      <c r="JO173" s="116"/>
      <c r="JP173" s="116"/>
      <c r="JQ173" s="116"/>
      <c r="JR173" s="116"/>
      <c r="JS173" s="116"/>
      <c r="JT173" s="116"/>
      <c r="JU173" s="116"/>
      <c r="JV173" s="116"/>
      <c r="JW173" s="116"/>
      <c r="JX173" s="116"/>
      <c r="JY173" s="116"/>
      <c r="JZ173" s="116"/>
      <c r="KA173" s="116"/>
      <c r="KB173" s="116"/>
      <c r="KC173" s="116"/>
      <c r="KD173" s="116"/>
      <c r="KE173" s="116"/>
      <c r="KF173" s="116"/>
      <c r="KG173" s="116"/>
      <c r="KH173" s="116"/>
      <c r="KI173" s="116"/>
      <c r="KJ173" s="116"/>
      <c r="KK173" s="116"/>
      <c r="KL173" s="116"/>
      <c r="KM173" s="116"/>
      <c r="KN173" s="116"/>
      <c r="KO173" s="116"/>
      <c r="KP173" s="116"/>
      <c r="KQ173" s="116"/>
      <c r="KR173" s="116"/>
      <c r="KS173" s="116"/>
      <c r="KT173" s="116"/>
      <c r="KU173" s="116"/>
      <c r="KV173" s="116"/>
      <c r="KW173" s="116"/>
      <c r="KX173" s="116"/>
      <c r="KY173" s="116"/>
      <c r="KZ173" s="116"/>
      <c r="LA173" s="116"/>
      <c r="LB173" s="116"/>
      <c r="LC173" s="116"/>
      <c r="LD173" s="116"/>
      <c r="LE173" s="116"/>
      <c r="LF173" s="116"/>
      <c r="LG173" s="116"/>
      <c r="LH173" s="116"/>
      <c r="LI173" s="116"/>
      <c r="LJ173" s="116"/>
      <c r="LK173" s="116"/>
      <c r="LL173" s="116"/>
      <c r="LM173" s="116"/>
      <c r="LN173" s="116"/>
      <c r="LO173" s="116"/>
      <c r="LP173" s="116"/>
      <c r="LQ173" s="116"/>
      <c r="LR173" s="116"/>
      <c r="LS173" s="116"/>
      <c r="LT173" s="116"/>
      <c r="LU173" s="116"/>
      <c r="LV173" s="116"/>
      <c r="LW173" s="116"/>
      <c r="LX173" s="116"/>
      <c r="LY173" s="116"/>
      <c r="LZ173" s="116"/>
      <c r="MA173" s="116"/>
      <c r="MB173" s="116"/>
      <c r="MC173" s="116"/>
      <c r="MD173" s="116"/>
      <c r="ME173" s="116"/>
      <c r="MF173" s="116"/>
      <c r="MG173" s="116"/>
      <c r="MH173" s="116"/>
      <c r="MI173" s="116"/>
      <c r="MJ173" s="116"/>
      <c r="MK173" s="116"/>
      <c r="ML173" s="116"/>
      <c r="MM173" s="116"/>
      <c r="MN173" s="116"/>
      <c r="MO173" s="116"/>
      <c r="MP173" s="116"/>
      <c r="MQ173" s="116"/>
      <c r="MR173" s="116"/>
      <c r="MS173" s="116"/>
      <c r="MT173" s="116"/>
      <c r="MU173" s="116"/>
      <c r="MV173" s="116"/>
      <c r="MW173" s="116"/>
      <c r="MX173" s="116"/>
      <c r="MY173" s="116"/>
      <c r="MZ173" s="116"/>
      <c r="NA173" s="116"/>
      <c r="NB173" s="116"/>
      <c r="NC173" s="116"/>
      <c r="ND173" s="116"/>
      <c r="NE173" s="116"/>
      <c r="NF173" s="116"/>
      <c r="NG173" s="116"/>
      <c r="NH173" s="116"/>
      <c r="NI173" s="116"/>
      <c r="NJ173" s="116"/>
      <c r="NK173" s="116"/>
      <c r="NL173" s="116"/>
      <c r="NM173" s="116"/>
      <c r="NN173" s="116"/>
      <c r="NO173" s="116"/>
      <c r="NP173" s="116"/>
      <c r="NQ173" s="116"/>
      <c r="NR173" s="116"/>
      <c r="NS173" s="116"/>
      <c r="NT173" s="116"/>
      <c r="NU173" s="116"/>
      <c r="NV173" s="116"/>
      <c r="NW173" s="116"/>
      <c r="NX173" s="116"/>
      <c r="NY173" s="116"/>
      <c r="NZ173" s="116"/>
      <c r="OA173" s="116"/>
      <c r="OB173" s="116"/>
      <c r="OC173" s="116"/>
    </row>
    <row r="174" spans="1:393" s="117" customFormat="1">
      <c r="A174" s="111">
        <v>57141</v>
      </c>
      <c r="B174" s="112" t="s">
        <v>2625</v>
      </c>
      <c r="C174" s="113">
        <v>613321</v>
      </c>
      <c r="D174" s="114">
        <v>3.1265999999999998E-4</v>
      </c>
      <c r="E174" s="114">
        <v>3.0498E-4</v>
      </c>
      <c r="F174" s="115">
        <v>3.0978000000000001E-4</v>
      </c>
      <c r="G174" s="116"/>
      <c r="H174" s="116"/>
      <c r="I174" s="116"/>
      <c r="J174" s="116"/>
      <c r="K174" s="116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  <c r="AA174" s="116"/>
      <c r="AB174" s="116"/>
      <c r="AC174" s="116"/>
      <c r="AD174" s="116"/>
      <c r="AE174" s="116"/>
      <c r="AF174" s="116"/>
      <c r="AG174" s="116"/>
      <c r="AH174" s="116"/>
      <c r="AI174" s="116"/>
      <c r="AJ174" s="116"/>
      <c r="AK174" s="116"/>
      <c r="AL174" s="116"/>
      <c r="AM174" s="116"/>
      <c r="AN174" s="116"/>
      <c r="AO174" s="116"/>
      <c r="AP174" s="116"/>
      <c r="AQ174" s="116"/>
      <c r="AR174" s="116"/>
      <c r="AS174" s="116"/>
      <c r="AT174" s="116"/>
      <c r="AU174" s="116"/>
      <c r="AV174" s="116"/>
      <c r="AW174" s="116"/>
      <c r="AX174" s="116"/>
      <c r="AY174" s="116"/>
      <c r="AZ174" s="116"/>
      <c r="BA174" s="116"/>
      <c r="BB174" s="116"/>
      <c r="BC174" s="116"/>
      <c r="BD174" s="116"/>
      <c r="BE174" s="116"/>
      <c r="BF174" s="116"/>
      <c r="BG174" s="116"/>
      <c r="BH174" s="116"/>
      <c r="BI174" s="116"/>
      <c r="BJ174" s="116"/>
      <c r="BK174" s="116"/>
      <c r="BL174" s="116"/>
      <c r="BM174" s="116"/>
      <c r="BN174" s="116"/>
      <c r="BO174" s="116"/>
      <c r="BP174" s="116"/>
      <c r="BQ174" s="116"/>
      <c r="BR174" s="116"/>
      <c r="BS174" s="116"/>
      <c r="BT174" s="116"/>
      <c r="BU174" s="116"/>
      <c r="BV174" s="116"/>
      <c r="BW174" s="116"/>
      <c r="BX174" s="116"/>
      <c r="BY174" s="116"/>
      <c r="BZ174" s="116"/>
      <c r="CA174" s="116"/>
      <c r="CB174" s="116"/>
      <c r="CC174" s="116"/>
      <c r="CD174" s="116"/>
      <c r="CE174" s="116"/>
      <c r="CF174" s="116"/>
      <c r="CG174" s="116"/>
      <c r="CH174" s="116"/>
      <c r="CI174" s="116"/>
      <c r="CJ174" s="116"/>
      <c r="CK174" s="116"/>
      <c r="CL174" s="116"/>
      <c r="CM174" s="116"/>
      <c r="CN174" s="116"/>
      <c r="CO174" s="116"/>
      <c r="CP174" s="116"/>
      <c r="CQ174" s="116"/>
      <c r="CR174" s="116"/>
      <c r="CS174" s="116"/>
      <c r="CT174" s="116"/>
      <c r="CU174" s="116"/>
      <c r="CV174" s="116"/>
      <c r="CW174" s="116"/>
      <c r="CX174" s="116"/>
      <c r="CY174" s="116"/>
      <c r="CZ174" s="116"/>
      <c r="DA174" s="116"/>
      <c r="DB174" s="116"/>
      <c r="DC174" s="116"/>
      <c r="DD174" s="116"/>
      <c r="DE174" s="116"/>
      <c r="DF174" s="116"/>
      <c r="DG174" s="116"/>
      <c r="DH174" s="116"/>
      <c r="DI174" s="116"/>
      <c r="DJ174" s="116"/>
      <c r="DK174" s="116"/>
      <c r="DL174" s="116"/>
      <c r="DM174" s="116"/>
      <c r="DN174" s="116"/>
      <c r="DO174" s="116"/>
      <c r="DP174" s="116"/>
      <c r="DQ174" s="116"/>
      <c r="DR174" s="116"/>
      <c r="DS174" s="116"/>
      <c r="DT174" s="116"/>
      <c r="DU174" s="116"/>
      <c r="DV174" s="116"/>
      <c r="DW174" s="116"/>
      <c r="DX174" s="116"/>
      <c r="DY174" s="116"/>
      <c r="DZ174" s="116"/>
      <c r="EA174" s="116"/>
      <c r="EB174" s="116"/>
      <c r="EC174" s="116"/>
      <c r="ED174" s="116"/>
      <c r="EE174" s="116"/>
      <c r="EF174" s="116"/>
      <c r="EG174" s="116"/>
      <c r="EH174" s="116"/>
      <c r="EI174" s="116"/>
      <c r="EJ174" s="116"/>
      <c r="EK174" s="116"/>
      <c r="EL174" s="116"/>
      <c r="EM174" s="116"/>
      <c r="EN174" s="116"/>
      <c r="EO174" s="116"/>
      <c r="EP174" s="116"/>
      <c r="EQ174" s="116"/>
      <c r="ER174" s="116"/>
      <c r="ES174" s="116"/>
      <c r="ET174" s="116"/>
      <c r="EU174" s="116"/>
      <c r="EV174" s="116"/>
      <c r="EW174" s="116"/>
      <c r="EX174" s="116"/>
      <c r="EY174" s="116"/>
      <c r="EZ174" s="116"/>
      <c r="FA174" s="116"/>
      <c r="FB174" s="116"/>
      <c r="FC174" s="116"/>
      <c r="FD174" s="116"/>
      <c r="FE174" s="116"/>
      <c r="FF174" s="116"/>
      <c r="FG174" s="116"/>
      <c r="FH174" s="116"/>
      <c r="FI174" s="116"/>
      <c r="FJ174" s="116"/>
      <c r="FK174" s="116"/>
      <c r="FL174" s="116"/>
      <c r="FM174" s="116"/>
      <c r="FN174" s="116"/>
      <c r="FO174" s="116"/>
      <c r="FP174" s="116"/>
      <c r="FQ174" s="116"/>
      <c r="FR174" s="116"/>
      <c r="FS174" s="116"/>
      <c r="FT174" s="116"/>
      <c r="FU174" s="116"/>
      <c r="FV174" s="116"/>
      <c r="FW174" s="116"/>
      <c r="FX174" s="116"/>
      <c r="FY174" s="116"/>
      <c r="FZ174" s="116"/>
      <c r="GA174" s="116"/>
      <c r="GB174" s="116"/>
      <c r="GC174" s="116"/>
      <c r="GD174" s="116"/>
      <c r="GE174" s="116"/>
      <c r="GF174" s="116"/>
      <c r="GG174" s="116"/>
      <c r="GH174" s="116"/>
      <c r="GI174" s="116"/>
      <c r="GJ174" s="116"/>
      <c r="GK174" s="116"/>
      <c r="GL174" s="116"/>
      <c r="GM174" s="116"/>
      <c r="GN174" s="116"/>
      <c r="GO174" s="116"/>
      <c r="GP174" s="116"/>
      <c r="GQ174" s="116"/>
      <c r="GR174" s="116"/>
      <c r="GS174" s="116"/>
      <c r="GT174" s="116"/>
      <c r="GU174" s="116"/>
      <c r="GV174" s="116"/>
      <c r="GW174" s="116"/>
      <c r="GX174" s="116"/>
      <c r="GY174" s="116"/>
      <c r="GZ174" s="116"/>
      <c r="HA174" s="116"/>
      <c r="HB174" s="116"/>
      <c r="HC174" s="116"/>
      <c r="HD174" s="116"/>
      <c r="HE174" s="116"/>
      <c r="HF174" s="116"/>
      <c r="HG174" s="116"/>
      <c r="HH174" s="116"/>
      <c r="HI174" s="116"/>
      <c r="HJ174" s="116"/>
      <c r="HK174" s="116"/>
      <c r="HL174" s="116"/>
      <c r="HM174" s="116"/>
      <c r="HN174" s="116"/>
      <c r="HO174" s="116"/>
      <c r="HP174" s="116"/>
      <c r="HQ174" s="116"/>
      <c r="HR174" s="116"/>
      <c r="HS174" s="116"/>
      <c r="HT174" s="116"/>
      <c r="HU174" s="116"/>
      <c r="HV174" s="116"/>
      <c r="HW174" s="116"/>
      <c r="HX174" s="116"/>
      <c r="HY174" s="116"/>
      <c r="HZ174" s="116"/>
      <c r="IA174" s="116"/>
      <c r="IB174" s="116"/>
      <c r="IC174" s="116"/>
      <c r="ID174" s="116"/>
      <c r="IE174" s="116"/>
      <c r="IF174" s="116"/>
      <c r="IG174" s="116"/>
      <c r="IH174" s="116"/>
      <c r="II174" s="116"/>
      <c r="IJ174" s="116"/>
      <c r="IK174" s="116"/>
      <c r="IL174" s="116"/>
      <c r="IM174" s="116"/>
      <c r="IN174" s="116"/>
      <c r="IO174" s="116"/>
      <c r="IP174" s="116"/>
      <c r="IQ174" s="116"/>
      <c r="IR174" s="116"/>
      <c r="IS174" s="116"/>
      <c r="IT174" s="116"/>
      <c r="IU174" s="116"/>
      <c r="IV174" s="116"/>
      <c r="IW174" s="116"/>
      <c r="IX174" s="116"/>
      <c r="IY174" s="116"/>
      <c r="IZ174" s="116"/>
      <c r="JA174" s="116"/>
      <c r="JB174" s="116"/>
      <c r="JC174" s="116"/>
      <c r="JD174" s="116"/>
      <c r="JE174" s="116"/>
      <c r="JF174" s="116"/>
      <c r="JG174" s="116"/>
      <c r="JH174" s="116"/>
      <c r="JI174" s="116"/>
      <c r="JJ174" s="116"/>
      <c r="JK174" s="116"/>
      <c r="JL174" s="116"/>
      <c r="JM174" s="116"/>
      <c r="JN174" s="116"/>
      <c r="JO174" s="116"/>
      <c r="JP174" s="116"/>
      <c r="JQ174" s="116"/>
      <c r="JR174" s="116"/>
      <c r="JS174" s="116"/>
      <c r="JT174" s="116"/>
      <c r="JU174" s="116"/>
      <c r="JV174" s="116"/>
      <c r="JW174" s="116"/>
      <c r="JX174" s="116"/>
      <c r="JY174" s="116"/>
      <c r="JZ174" s="116"/>
      <c r="KA174" s="116"/>
      <c r="KB174" s="116"/>
      <c r="KC174" s="116"/>
      <c r="KD174" s="116"/>
      <c r="KE174" s="116"/>
      <c r="KF174" s="116"/>
      <c r="KG174" s="116"/>
      <c r="KH174" s="116"/>
      <c r="KI174" s="116"/>
      <c r="KJ174" s="116"/>
      <c r="KK174" s="116"/>
      <c r="KL174" s="116"/>
      <c r="KM174" s="116"/>
      <c r="KN174" s="116"/>
      <c r="KO174" s="116"/>
      <c r="KP174" s="116"/>
      <c r="KQ174" s="116"/>
      <c r="KR174" s="116"/>
      <c r="KS174" s="116"/>
      <c r="KT174" s="116"/>
      <c r="KU174" s="116"/>
      <c r="KV174" s="116"/>
      <c r="KW174" s="116"/>
      <c r="KX174" s="116"/>
      <c r="KY174" s="116"/>
      <c r="KZ174" s="116"/>
      <c r="LA174" s="116"/>
      <c r="LB174" s="116"/>
      <c r="LC174" s="116"/>
      <c r="LD174" s="116"/>
      <c r="LE174" s="116"/>
      <c r="LF174" s="116"/>
      <c r="LG174" s="116"/>
      <c r="LH174" s="116"/>
      <c r="LI174" s="116"/>
      <c r="LJ174" s="116"/>
      <c r="LK174" s="116"/>
      <c r="LL174" s="116"/>
      <c r="LM174" s="116"/>
      <c r="LN174" s="116"/>
      <c r="LO174" s="116"/>
      <c r="LP174" s="116"/>
      <c r="LQ174" s="116"/>
      <c r="LR174" s="116"/>
      <c r="LS174" s="116"/>
      <c r="LT174" s="116"/>
      <c r="LU174" s="116"/>
      <c r="LV174" s="116"/>
      <c r="LW174" s="116"/>
      <c r="LX174" s="116"/>
      <c r="LY174" s="116"/>
      <c r="LZ174" s="116"/>
      <c r="MA174" s="116"/>
      <c r="MB174" s="116"/>
      <c r="MC174" s="116"/>
      <c r="MD174" s="116"/>
      <c r="ME174" s="116"/>
      <c r="MF174" s="116"/>
      <c r="MG174" s="116"/>
      <c r="MH174" s="116"/>
      <c r="MI174" s="116"/>
      <c r="MJ174" s="116"/>
      <c r="MK174" s="116"/>
      <c r="ML174" s="116"/>
      <c r="MM174" s="116"/>
      <c r="MN174" s="116"/>
      <c r="MO174" s="116"/>
      <c r="MP174" s="116"/>
      <c r="MQ174" s="116"/>
      <c r="MR174" s="116"/>
      <c r="MS174" s="116"/>
      <c r="MT174" s="116"/>
      <c r="MU174" s="116"/>
      <c r="MV174" s="116"/>
      <c r="MW174" s="116"/>
      <c r="MX174" s="116"/>
      <c r="MY174" s="116"/>
      <c r="MZ174" s="116"/>
      <c r="NA174" s="116"/>
      <c r="NB174" s="116"/>
      <c r="NC174" s="116"/>
      <c r="ND174" s="116"/>
      <c r="NE174" s="116"/>
      <c r="NF174" s="116"/>
      <c r="NG174" s="116"/>
      <c r="NH174" s="116"/>
      <c r="NI174" s="116"/>
      <c r="NJ174" s="116"/>
      <c r="NK174" s="116"/>
      <c r="NL174" s="116"/>
      <c r="NM174" s="116"/>
      <c r="NN174" s="116"/>
      <c r="NO174" s="116"/>
      <c r="NP174" s="116"/>
      <c r="NQ174" s="116"/>
      <c r="NR174" s="116"/>
      <c r="NS174" s="116"/>
      <c r="NT174" s="116"/>
      <c r="NU174" s="116"/>
      <c r="NV174" s="116"/>
      <c r="NW174" s="116"/>
      <c r="NX174" s="116"/>
      <c r="NY174" s="116"/>
      <c r="NZ174" s="116"/>
      <c r="OA174" s="116"/>
      <c r="OB174" s="116"/>
      <c r="OC174" s="116"/>
    </row>
    <row r="175" spans="1:393" s="117" customFormat="1">
      <c r="A175" s="111">
        <v>58374</v>
      </c>
      <c r="B175" s="112" t="s">
        <v>2728</v>
      </c>
      <c r="C175" s="113">
        <v>4102868.7</v>
      </c>
      <c r="D175" s="114">
        <v>2.0915399999999998E-3</v>
      </c>
      <c r="E175" s="114">
        <v>2.04017E-3</v>
      </c>
      <c r="F175" s="115">
        <v>2.0722800000000001E-3</v>
      </c>
      <c r="G175" s="116"/>
      <c r="H175" s="116"/>
      <c r="I175" s="116"/>
      <c r="J175" s="116"/>
      <c r="K175" s="116"/>
      <c r="L175" s="116"/>
      <c r="M175" s="116"/>
      <c r="N175" s="116"/>
      <c r="O175" s="116"/>
      <c r="P175" s="116"/>
      <c r="Q175" s="116"/>
      <c r="R175" s="116"/>
      <c r="S175" s="116"/>
      <c r="T175" s="116"/>
      <c r="U175" s="116"/>
      <c r="V175" s="116"/>
      <c r="W175" s="116"/>
      <c r="X175" s="116"/>
      <c r="Y175" s="116"/>
      <c r="Z175" s="116"/>
      <c r="AA175" s="116"/>
      <c r="AB175" s="116"/>
      <c r="AC175" s="116"/>
      <c r="AD175" s="116"/>
      <c r="AE175" s="116"/>
      <c r="AF175" s="116"/>
      <c r="AG175" s="116"/>
      <c r="AH175" s="116"/>
      <c r="AI175" s="116"/>
      <c r="AJ175" s="116"/>
      <c r="AK175" s="116"/>
      <c r="AL175" s="116"/>
      <c r="AM175" s="116"/>
      <c r="AN175" s="116"/>
      <c r="AO175" s="116"/>
      <c r="AP175" s="116"/>
      <c r="AQ175" s="116"/>
      <c r="AR175" s="116"/>
      <c r="AS175" s="116"/>
      <c r="AT175" s="116"/>
      <c r="AU175" s="116"/>
      <c r="AV175" s="116"/>
      <c r="AW175" s="116"/>
      <c r="AX175" s="116"/>
      <c r="AY175" s="116"/>
      <c r="AZ175" s="116"/>
      <c r="BA175" s="116"/>
      <c r="BB175" s="116"/>
      <c r="BC175" s="116"/>
      <c r="BD175" s="116"/>
      <c r="BE175" s="116"/>
      <c r="BF175" s="116"/>
      <c r="BG175" s="116"/>
      <c r="BH175" s="116"/>
      <c r="BI175" s="116"/>
      <c r="BJ175" s="116"/>
      <c r="BK175" s="116"/>
      <c r="BL175" s="116"/>
      <c r="BM175" s="116"/>
      <c r="BN175" s="116"/>
      <c r="BO175" s="116"/>
      <c r="BP175" s="116"/>
      <c r="BQ175" s="116"/>
      <c r="BR175" s="116"/>
      <c r="BS175" s="116"/>
      <c r="BT175" s="116"/>
      <c r="BU175" s="116"/>
      <c r="BV175" s="116"/>
      <c r="BW175" s="116"/>
      <c r="BX175" s="116"/>
      <c r="BY175" s="116"/>
      <c r="BZ175" s="116"/>
      <c r="CA175" s="116"/>
      <c r="CB175" s="116"/>
      <c r="CC175" s="116"/>
      <c r="CD175" s="116"/>
      <c r="CE175" s="116"/>
      <c r="CF175" s="116"/>
      <c r="CG175" s="116"/>
      <c r="CH175" s="116"/>
      <c r="CI175" s="116"/>
      <c r="CJ175" s="116"/>
      <c r="CK175" s="116"/>
      <c r="CL175" s="116"/>
      <c r="CM175" s="116"/>
      <c r="CN175" s="116"/>
      <c r="CO175" s="116"/>
      <c r="CP175" s="116"/>
      <c r="CQ175" s="116"/>
      <c r="CR175" s="116"/>
      <c r="CS175" s="116"/>
      <c r="CT175" s="116"/>
      <c r="CU175" s="116"/>
      <c r="CV175" s="116"/>
      <c r="CW175" s="116"/>
      <c r="CX175" s="116"/>
      <c r="CY175" s="116"/>
      <c r="CZ175" s="116"/>
      <c r="DA175" s="116"/>
      <c r="DB175" s="116"/>
      <c r="DC175" s="116"/>
      <c r="DD175" s="116"/>
      <c r="DE175" s="116"/>
      <c r="DF175" s="116"/>
      <c r="DG175" s="116"/>
      <c r="DH175" s="116"/>
      <c r="DI175" s="116"/>
      <c r="DJ175" s="116"/>
      <c r="DK175" s="116"/>
      <c r="DL175" s="116"/>
      <c r="DM175" s="116"/>
      <c r="DN175" s="116"/>
      <c r="DO175" s="116"/>
      <c r="DP175" s="116"/>
      <c r="DQ175" s="116"/>
      <c r="DR175" s="116"/>
      <c r="DS175" s="116"/>
      <c r="DT175" s="116"/>
      <c r="DU175" s="116"/>
      <c r="DV175" s="116"/>
      <c r="DW175" s="116"/>
      <c r="DX175" s="116"/>
      <c r="DY175" s="116"/>
      <c r="DZ175" s="116"/>
      <c r="EA175" s="116"/>
      <c r="EB175" s="116"/>
      <c r="EC175" s="116"/>
      <c r="ED175" s="116"/>
      <c r="EE175" s="116"/>
      <c r="EF175" s="116"/>
      <c r="EG175" s="116"/>
      <c r="EH175" s="116"/>
      <c r="EI175" s="116"/>
      <c r="EJ175" s="116"/>
      <c r="EK175" s="116"/>
      <c r="EL175" s="116"/>
      <c r="EM175" s="116"/>
      <c r="EN175" s="116"/>
      <c r="EO175" s="116"/>
      <c r="EP175" s="116"/>
      <c r="EQ175" s="116"/>
      <c r="ER175" s="116"/>
      <c r="ES175" s="116"/>
      <c r="ET175" s="116"/>
      <c r="EU175" s="116"/>
      <c r="EV175" s="116"/>
      <c r="EW175" s="116"/>
      <c r="EX175" s="116"/>
      <c r="EY175" s="116"/>
      <c r="EZ175" s="116"/>
      <c r="FA175" s="116"/>
      <c r="FB175" s="116"/>
      <c r="FC175" s="116"/>
      <c r="FD175" s="116"/>
      <c r="FE175" s="116"/>
      <c r="FF175" s="116"/>
      <c r="FG175" s="116"/>
      <c r="FH175" s="116"/>
      <c r="FI175" s="116"/>
      <c r="FJ175" s="116"/>
      <c r="FK175" s="116"/>
      <c r="FL175" s="116"/>
      <c r="FM175" s="116"/>
      <c r="FN175" s="116"/>
      <c r="FO175" s="116"/>
      <c r="FP175" s="116"/>
      <c r="FQ175" s="116"/>
      <c r="FR175" s="116"/>
      <c r="FS175" s="116"/>
      <c r="FT175" s="116"/>
      <c r="FU175" s="116"/>
      <c r="FV175" s="116"/>
      <c r="FW175" s="116"/>
      <c r="FX175" s="116"/>
      <c r="FY175" s="116"/>
      <c r="FZ175" s="116"/>
      <c r="GA175" s="116"/>
      <c r="GB175" s="116"/>
      <c r="GC175" s="116"/>
      <c r="GD175" s="116"/>
      <c r="GE175" s="116"/>
      <c r="GF175" s="116"/>
      <c r="GG175" s="116"/>
      <c r="GH175" s="116"/>
      <c r="GI175" s="116"/>
      <c r="GJ175" s="116"/>
      <c r="GK175" s="116"/>
      <c r="GL175" s="116"/>
      <c r="GM175" s="116"/>
      <c r="GN175" s="116"/>
      <c r="GO175" s="116"/>
      <c r="GP175" s="116"/>
      <c r="GQ175" s="116"/>
      <c r="GR175" s="116"/>
      <c r="GS175" s="116"/>
      <c r="GT175" s="116"/>
      <c r="GU175" s="116"/>
      <c r="GV175" s="116"/>
      <c r="GW175" s="116"/>
      <c r="GX175" s="116"/>
      <c r="GY175" s="116"/>
      <c r="GZ175" s="116"/>
      <c r="HA175" s="116"/>
      <c r="HB175" s="116"/>
      <c r="HC175" s="116"/>
      <c r="HD175" s="116"/>
      <c r="HE175" s="116"/>
      <c r="HF175" s="116"/>
      <c r="HG175" s="116"/>
      <c r="HH175" s="116"/>
      <c r="HI175" s="116"/>
      <c r="HJ175" s="116"/>
      <c r="HK175" s="116"/>
      <c r="HL175" s="116"/>
      <c r="HM175" s="116"/>
      <c r="HN175" s="116"/>
      <c r="HO175" s="116"/>
      <c r="HP175" s="116"/>
      <c r="HQ175" s="116"/>
      <c r="HR175" s="116"/>
      <c r="HS175" s="116"/>
      <c r="HT175" s="116"/>
      <c r="HU175" s="116"/>
      <c r="HV175" s="116"/>
      <c r="HW175" s="116"/>
      <c r="HX175" s="116"/>
      <c r="HY175" s="116"/>
      <c r="HZ175" s="116"/>
      <c r="IA175" s="116"/>
      <c r="IB175" s="116"/>
      <c r="IC175" s="116"/>
      <c r="ID175" s="116"/>
      <c r="IE175" s="116"/>
      <c r="IF175" s="116"/>
      <c r="IG175" s="116"/>
      <c r="IH175" s="116"/>
      <c r="II175" s="116"/>
      <c r="IJ175" s="116"/>
      <c r="IK175" s="116"/>
      <c r="IL175" s="116"/>
      <c r="IM175" s="116"/>
      <c r="IN175" s="116"/>
      <c r="IO175" s="116"/>
      <c r="IP175" s="116"/>
      <c r="IQ175" s="116"/>
      <c r="IR175" s="116"/>
      <c r="IS175" s="116"/>
      <c r="IT175" s="116"/>
      <c r="IU175" s="116"/>
      <c r="IV175" s="116"/>
      <c r="IW175" s="116"/>
      <c r="IX175" s="116"/>
      <c r="IY175" s="116"/>
      <c r="IZ175" s="116"/>
      <c r="JA175" s="116"/>
      <c r="JB175" s="116"/>
      <c r="JC175" s="116"/>
      <c r="JD175" s="116"/>
      <c r="JE175" s="116"/>
      <c r="JF175" s="116"/>
      <c r="JG175" s="116"/>
      <c r="JH175" s="116"/>
      <c r="JI175" s="116"/>
      <c r="JJ175" s="116"/>
      <c r="JK175" s="116"/>
      <c r="JL175" s="116"/>
      <c r="JM175" s="116"/>
      <c r="JN175" s="116"/>
      <c r="JO175" s="116"/>
      <c r="JP175" s="116"/>
      <c r="JQ175" s="116"/>
      <c r="JR175" s="116"/>
      <c r="JS175" s="116"/>
      <c r="JT175" s="116"/>
      <c r="JU175" s="116"/>
      <c r="JV175" s="116"/>
      <c r="JW175" s="116"/>
      <c r="JX175" s="116"/>
      <c r="JY175" s="116"/>
      <c r="JZ175" s="116"/>
      <c r="KA175" s="116"/>
      <c r="KB175" s="116"/>
      <c r="KC175" s="116"/>
      <c r="KD175" s="116"/>
      <c r="KE175" s="116"/>
      <c r="KF175" s="116"/>
      <c r="KG175" s="116"/>
      <c r="KH175" s="116"/>
      <c r="KI175" s="116"/>
      <c r="KJ175" s="116"/>
      <c r="KK175" s="116"/>
      <c r="KL175" s="116"/>
      <c r="KM175" s="116"/>
      <c r="KN175" s="116"/>
      <c r="KO175" s="116"/>
      <c r="KP175" s="116"/>
      <c r="KQ175" s="116"/>
      <c r="KR175" s="116"/>
      <c r="KS175" s="116"/>
      <c r="KT175" s="116"/>
      <c r="KU175" s="116"/>
      <c r="KV175" s="116"/>
      <c r="KW175" s="116"/>
      <c r="KX175" s="116"/>
      <c r="KY175" s="116"/>
      <c r="KZ175" s="116"/>
      <c r="LA175" s="116"/>
      <c r="LB175" s="116"/>
      <c r="LC175" s="116"/>
      <c r="LD175" s="116"/>
      <c r="LE175" s="116"/>
      <c r="LF175" s="116"/>
      <c r="LG175" s="116"/>
      <c r="LH175" s="116"/>
      <c r="LI175" s="116"/>
      <c r="LJ175" s="116"/>
      <c r="LK175" s="116"/>
      <c r="LL175" s="116"/>
      <c r="LM175" s="116"/>
      <c r="LN175" s="116"/>
      <c r="LO175" s="116"/>
      <c r="LP175" s="116"/>
      <c r="LQ175" s="116"/>
      <c r="LR175" s="116"/>
      <c r="LS175" s="116"/>
      <c r="LT175" s="116"/>
      <c r="LU175" s="116"/>
      <c r="LV175" s="116"/>
      <c r="LW175" s="116"/>
      <c r="LX175" s="116"/>
      <c r="LY175" s="116"/>
      <c r="LZ175" s="116"/>
      <c r="MA175" s="116"/>
      <c r="MB175" s="116"/>
      <c r="MC175" s="116"/>
      <c r="MD175" s="116"/>
      <c r="ME175" s="116"/>
      <c r="MF175" s="116"/>
      <c r="MG175" s="116"/>
      <c r="MH175" s="116"/>
      <c r="MI175" s="116"/>
      <c r="MJ175" s="116"/>
      <c r="MK175" s="116"/>
      <c r="ML175" s="116"/>
      <c r="MM175" s="116"/>
      <c r="MN175" s="116"/>
      <c r="MO175" s="116"/>
      <c r="MP175" s="116"/>
      <c r="MQ175" s="116"/>
      <c r="MR175" s="116"/>
      <c r="MS175" s="116"/>
      <c r="MT175" s="116"/>
      <c r="MU175" s="116"/>
      <c r="MV175" s="116"/>
      <c r="MW175" s="116"/>
      <c r="MX175" s="116"/>
      <c r="MY175" s="116"/>
      <c r="MZ175" s="116"/>
      <c r="NA175" s="116"/>
      <c r="NB175" s="116"/>
      <c r="NC175" s="116"/>
      <c r="ND175" s="116"/>
      <c r="NE175" s="116"/>
      <c r="NF175" s="116"/>
      <c r="NG175" s="116"/>
      <c r="NH175" s="116"/>
      <c r="NI175" s="116"/>
      <c r="NJ175" s="116"/>
      <c r="NK175" s="116"/>
      <c r="NL175" s="116"/>
      <c r="NM175" s="116"/>
      <c r="NN175" s="116"/>
      <c r="NO175" s="116"/>
      <c r="NP175" s="116"/>
      <c r="NQ175" s="116"/>
      <c r="NR175" s="116"/>
      <c r="NS175" s="116"/>
      <c r="NT175" s="116"/>
      <c r="NU175" s="116"/>
      <c r="NV175" s="116"/>
      <c r="NW175" s="116"/>
      <c r="NX175" s="116"/>
      <c r="NY175" s="116"/>
      <c r="NZ175" s="116"/>
      <c r="OA175" s="116"/>
      <c r="OB175" s="116"/>
      <c r="OC175" s="116"/>
    </row>
    <row r="176" spans="1:393" s="117" customFormat="1">
      <c r="A176" s="111">
        <v>58672</v>
      </c>
      <c r="B176" s="112" t="s">
        <v>2644</v>
      </c>
      <c r="C176" s="113">
        <v>712328.31</v>
      </c>
      <c r="D176" s="114">
        <v>3.6312999999999997E-4</v>
      </c>
      <c r="E176" s="114">
        <v>3.5420999999999998E-4</v>
      </c>
      <c r="F176" s="115">
        <v>3.5979000000000002E-4</v>
      </c>
      <c r="G176" s="116"/>
      <c r="H176" s="116"/>
      <c r="I176" s="116"/>
      <c r="J176" s="116"/>
      <c r="K176" s="116"/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  <c r="V176" s="116"/>
      <c r="W176" s="116"/>
      <c r="X176" s="116"/>
      <c r="Y176" s="116"/>
      <c r="Z176" s="116"/>
      <c r="AA176" s="116"/>
      <c r="AB176" s="116"/>
      <c r="AC176" s="116"/>
      <c r="AD176" s="116"/>
      <c r="AE176" s="116"/>
      <c r="AF176" s="116"/>
      <c r="AG176" s="116"/>
      <c r="AH176" s="116"/>
      <c r="AI176" s="116"/>
      <c r="AJ176" s="116"/>
      <c r="AK176" s="116"/>
      <c r="AL176" s="116"/>
      <c r="AM176" s="116"/>
      <c r="AN176" s="116"/>
      <c r="AO176" s="116"/>
      <c r="AP176" s="116"/>
      <c r="AQ176" s="116"/>
      <c r="AR176" s="116"/>
      <c r="AS176" s="116"/>
      <c r="AT176" s="116"/>
      <c r="AU176" s="116"/>
      <c r="AV176" s="116"/>
      <c r="AW176" s="116"/>
      <c r="AX176" s="116"/>
      <c r="AY176" s="116"/>
      <c r="AZ176" s="116"/>
      <c r="BA176" s="116"/>
      <c r="BB176" s="116"/>
      <c r="BC176" s="116"/>
      <c r="BD176" s="116"/>
      <c r="BE176" s="116"/>
      <c r="BF176" s="116"/>
      <c r="BG176" s="116"/>
      <c r="BH176" s="116"/>
      <c r="BI176" s="116"/>
      <c r="BJ176" s="116"/>
      <c r="BK176" s="116"/>
      <c r="BL176" s="116"/>
      <c r="BM176" s="116"/>
      <c r="BN176" s="116"/>
      <c r="BO176" s="116"/>
      <c r="BP176" s="116"/>
      <c r="BQ176" s="116"/>
      <c r="BR176" s="116"/>
      <c r="BS176" s="116"/>
      <c r="BT176" s="116"/>
      <c r="BU176" s="116"/>
      <c r="BV176" s="116"/>
      <c r="BW176" s="116"/>
      <c r="BX176" s="116"/>
      <c r="BY176" s="116"/>
      <c r="BZ176" s="116"/>
      <c r="CA176" s="116"/>
      <c r="CB176" s="116"/>
      <c r="CC176" s="116"/>
      <c r="CD176" s="116"/>
      <c r="CE176" s="116"/>
      <c r="CF176" s="116"/>
      <c r="CG176" s="116"/>
      <c r="CH176" s="116"/>
      <c r="CI176" s="116"/>
      <c r="CJ176" s="116"/>
      <c r="CK176" s="116"/>
      <c r="CL176" s="116"/>
      <c r="CM176" s="116"/>
      <c r="CN176" s="116"/>
      <c r="CO176" s="116"/>
      <c r="CP176" s="116"/>
      <c r="CQ176" s="116"/>
      <c r="CR176" s="116"/>
      <c r="CS176" s="116"/>
      <c r="CT176" s="116"/>
      <c r="CU176" s="116"/>
      <c r="CV176" s="116"/>
      <c r="CW176" s="116"/>
      <c r="CX176" s="116"/>
      <c r="CY176" s="116"/>
      <c r="CZ176" s="116"/>
      <c r="DA176" s="116"/>
      <c r="DB176" s="116"/>
      <c r="DC176" s="116"/>
      <c r="DD176" s="116"/>
      <c r="DE176" s="116"/>
      <c r="DF176" s="116"/>
      <c r="DG176" s="116"/>
      <c r="DH176" s="116"/>
      <c r="DI176" s="116"/>
      <c r="DJ176" s="116"/>
      <c r="DK176" s="116"/>
      <c r="DL176" s="116"/>
      <c r="DM176" s="116"/>
      <c r="DN176" s="116"/>
      <c r="DO176" s="116"/>
      <c r="DP176" s="116"/>
      <c r="DQ176" s="116"/>
      <c r="DR176" s="116"/>
      <c r="DS176" s="116"/>
      <c r="DT176" s="116"/>
      <c r="DU176" s="116"/>
      <c r="DV176" s="116"/>
      <c r="DW176" s="116"/>
      <c r="DX176" s="116"/>
      <c r="DY176" s="116"/>
      <c r="DZ176" s="116"/>
      <c r="EA176" s="116"/>
      <c r="EB176" s="116"/>
      <c r="EC176" s="116"/>
      <c r="ED176" s="116"/>
      <c r="EE176" s="116"/>
      <c r="EF176" s="116"/>
      <c r="EG176" s="116"/>
      <c r="EH176" s="116"/>
      <c r="EI176" s="116"/>
      <c r="EJ176" s="116"/>
      <c r="EK176" s="116"/>
      <c r="EL176" s="116"/>
      <c r="EM176" s="116"/>
      <c r="EN176" s="116"/>
      <c r="EO176" s="116"/>
      <c r="EP176" s="116"/>
      <c r="EQ176" s="116"/>
      <c r="ER176" s="116"/>
      <c r="ES176" s="116"/>
      <c r="ET176" s="116"/>
      <c r="EU176" s="116"/>
      <c r="EV176" s="116"/>
      <c r="EW176" s="116"/>
      <c r="EX176" s="116"/>
      <c r="EY176" s="116"/>
      <c r="EZ176" s="116"/>
      <c r="FA176" s="116"/>
      <c r="FB176" s="116"/>
      <c r="FC176" s="116"/>
      <c r="FD176" s="116"/>
      <c r="FE176" s="116"/>
      <c r="FF176" s="116"/>
      <c r="FG176" s="116"/>
      <c r="FH176" s="116"/>
      <c r="FI176" s="116"/>
      <c r="FJ176" s="116"/>
      <c r="FK176" s="116"/>
      <c r="FL176" s="116"/>
      <c r="FM176" s="116"/>
      <c r="FN176" s="116"/>
      <c r="FO176" s="116"/>
      <c r="FP176" s="116"/>
      <c r="FQ176" s="116"/>
      <c r="FR176" s="116"/>
      <c r="FS176" s="116"/>
      <c r="FT176" s="116"/>
      <c r="FU176" s="116"/>
      <c r="FV176" s="116"/>
      <c r="FW176" s="116"/>
      <c r="FX176" s="116"/>
      <c r="FY176" s="116"/>
      <c r="FZ176" s="116"/>
      <c r="GA176" s="116"/>
      <c r="GB176" s="116"/>
      <c r="GC176" s="116"/>
      <c r="GD176" s="116"/>
      <c r="GE176" s="116"/>
      <c r="GF176" s="116"/>
      <c r="GG176" s="116"/>
      <c r="GH176" s="116"/>
      <c r="GI176" s="116"/>
      <c r="GJ176" s="116"/>
      <c r="GK176" s="116"/>
      <c r="GL176" s="116"/>
      <c r="GM176" s="116"/>
      <c r="GN176" s="116"/>
      <c r="GO176" s="116"/>
      <c r="GP176" s="116"/>
      <c r="GQ176" s="116"/>
      <c r="GR176" s="116"/>
      <c r="GS176" s="116"/>
      <c r="GT176" s="116"/>
      <c r="GU176" s="116"/>
      <c r="GV176" s="116"/>
      <c r="GW176" s="116"/>
      <c r="GX176" s="116"/>
      <c r="GY176" s="116"/>
      <c r="GZ176" s="116"/>
      <c r="HA176" s="116"/>
      <c r="HB176" s="116"/>
      <c r="HC176" s="116"/>
      <c r="HD176" s="116"/>
      <c r="HE176" s="116"/>
      <c r="HF176" s="116"/>
      <c r="HG176" s="116"/>
      <c r="HH176" s="116"/>
      <c r="HI176" s="116"/>
      <c r="HJ176" s="116"/>
      <c r="HK176" s="116"/>
      <c r="HL176" s="116"/>
      <c r="HM176" s="116"/>
      <c r="HN176" s="116"/>
      <c r="HO176" s="116"/>
      <c r="HP176" s="116"/>
      <c r="HQ176" s="116"/>
      <c r="HR176" s="116"/>
      <c r="HS176" s="116"/>
      <c r="HT176" s="116"/>
      <c r="HU176" s="116"/>
      <c r="HV176" s="116"/>
      <c r="HW176" s="116"/>
      <c r="HX176" s="116"/>
      <c r="HY176" s="116"/>
      <c r="HZ176" s="116"/>
      <c r="IA176" s="116"/>
      <c r="IB176" s="116"/>
      <c r="IC176" s="116"/>
      <c r="ID176" s="116"/>
      <c r="IE176" s="116"/>
      <c r="IF176" s="116"/>
      <c r="IG176" s="116"/>
      <c r="IH176" s="116"/>
      <c r="II176" s="116"/>
      <c r="IJ176" s="116"/>
      <c r="IK176" s="116"/>
      <c r="IL176" s="116"/>
      <c r="IM176" s="116"/>
      <c r="IN176" s="116"/>
      <c r="IO176" s="116"/>
      <c r="IP176" s="116"/>
      <c r="IQ176" s="116"/>
      <c r="IR176" s="116"/>
      <c r="IS176" s="116"/>
      <c r="IT176" s="116"/>
      <c r="IU176" s="116"/>
      <c r="IV176" s="116"/>
      <c r="IW176" s="116"/>
      <c r="IX176" s="116"/>
      <c r="IY176" s="116"/>
      <c r="IZ176" s="116"/>
      <c r="JA176" s="116"/>
      <c r="JB176" s="116"/>
      <c r="JC176" s="116"/>
      <c r="JD176" s="116"/>
      <c r="JE176" s="116"/>
      <c r="JF176" s="116"/>
      <c r="JG176" s="116"/>
      <c r="JH176" s="116"/>
      <c r="JI176" s="116"/>
      <c r="JJ176" s="116"/>
      <c r="JK176" s="116"/>
      <c r="JL176" s="116"/>
      <c r="JM176" s="116"/>
      <c r="JN176" s="116"/>
      <c r="JO176" s="116"/>
      <c r="JP176" s="116"/>
      <c r="JQ176" s="116"/>
      <c r="JR176" s="116"/>
      <c r="JS176" s="116"/>
      <c r="JT176" s="116"/>
      <c r="JU176" s="116"/>
      <c r="JV176" s="116"/>
      <c r="JW176" s="116"/>
      <c r="JX176" s="116"/>
      <c r="JY176" s="116"/>
      <c r="JZ176" s="116"/>
      <c r="KA176" s="116"/>
      <c r="KB176" s="116"/>
      <c r="KC176" s="116"/>
      <c r="KD176" s="116"/>
      <c r="KE176" s="116"/>
      <c r="KF176" s="116"/>
      <c r="KG176" s="116"/>
      <c r="KH176" s="116"/>
      <c r="KI176" s="116"/>
      <c r="KJ176" s="116"/>
      <c r="KK176" s="116"/>
      <c r="KL176" s="116"/>
      <c r="KM176" s="116"/>
      <c r="KN176" s="116"/>
      <c r="KO176" s="116"/>
      <c r="KP176" s="116"/>
      <c r="KQ176" s="116"/>
      <c r="KR176" s="116"/>
      <c r="KS176" s="116"/>
      <c r="KT176" s="116"/>
      <c r="KU176" s="116"/>
      <c r="KV176" s="116"/>
      <c r="KW176" s="116"/>
      <c r="KX176" s="116"/>
      <c r="KY176" s="116"/>
      <c r="KZ176" s="116"/>
      <c r="LA176" s="116"/>
      <c r="LB176" s="116"/>
      <c r="LC176" s="116"/>
      <c r="LD176" s="116"/>
      <c r="LE176" s="116"/>
      <c r="LF176" s="116"/>
      <c r="LG176" s="116"/>
      <c r="LH176" s="116"/>
      <c r="LI176" s="116"/>
      <c r="LJ176" s="116"/>
      <c r="LK176" s="116"/>
      <c r="LL176" s="116"/>
      <c r="LM176" s="116"/>
      <c r="LN176" s="116"/>
      <c r="LO176" s="116"/>
      <c r="LP176" s="116"/>
      <c r="LQ176" s="116"/>
      <c r="LR176" s="116"/>
      <c r="LS176" s="116"/>
      <c r="LT176" s="116"/>
      <c r="LU176" s="116"/>
      <c r="LV176" s="116"/>
      <c r="LW176" s="116"/>
      <c r="LX176" s="116"/>
      <c r="LY176" s="116"/>
      <c r="LZ176" s="116"/>
      <c r="MA176" s="116"/>
      <c r="MB176" s="116"/>
      <c r="MC176" s="116"/>
      <c r="MD176" s="116"/>
      <c r="ME176" s="116"/>
      <c r="MF176" s="116"/>
      <c r="MG176" s="116"/>
      <c r="MH176" s="116"/>
      <c r="MI176" s="116"/>
      <c r="MJ176" s="116"/>
      <c r="MK176" s="116"/>
      <c r="ML176" s="116"/>
      <c r="MM176" s="116"/>
      <c r="MN176" s="116"/>
      <c r="MO176" s="116"/>
      <c r="MP176" s="116"/>
      <c r="MQ176" s="116"/>
      <c r="MR176" s="116"/>
      <c r="MS176" s="116"/>
      <c r="MT176" s="116"/>
      <c r="MU176" s="116"/>
      <c r="MV176" s="116"/>
      <c r="MW176" s="116"/>
      <c r="MX176" s="116"/>
      <c r="MY176" s="116"/>
      <c r="MZ176" s="116"/>
      <c r="NA176" s="116"/>
      <c r="NB176" s="116"/>
      <c r="NC176" s="116"/>
      <c r="ND176" s="116"/>
      <c r="NE176" s="116"/>
      <c r="NF176" s="116"/>
      <c r="NG176" s="116"/>
      <c r="NH176" s="116"/>
      <c r="NI176" s="116"/>
      <c r="NJ176" s="116"/>
      <c r="NK176" s="116"/>
      <c r="NL176" s="116"/>
      <c r="NM176" s="116"/>
      <c r="NN176" s="116"/>
      <c r="NO176" s="116"/>
      <c r="NP176" s="116"/>
      <c r="NQ176" s="116"/>
      <c r="NR176" s="116"/>
      <c r="NS176" s="116"/>
      <c r="NT176" s="116"/>
      <c r="NU176" s="116"/>
      <c r="NV176" s="116"/>
      <c r="NW176" s="116"/>
      <c r="NX176" s="116"/>
      <c r="NY176" s="116"/>
      <c r="NZ176" s="116"/>
      <c r="OA176" s="116"/>
      <c r="OB176" s="116"/>
      <c r="OC176" s="116"/>
    </row>
    <row r="177" spans="1:438" s="117" customFormat="1">
      <c r="A177" s="111">
        <v>58675</v>
      </c>
      <c r="B177" s="112" t="s">
        <v>1391</v>
      </c>
      <c r="C177" s="113">
        <v>4430944.03</v>
      </c>
      <c r="D177" s="114">
        <v>2.2587800000000002E-3</v>
      </c>
      <c r="E177" s="114">
        <v>2.2033000000000001E-3</v>
      </c>
      <c r="F177" s="115">
        <v>2.2379800000000001E-3</v>
      </c>
      <c r="G177" s="116"/>
      <c r="H177" s="116"/>
      <c r="I177" s="116"/>
      <c r="J177" s="116"/>
      <c r="K177" s="116"/>
      <c r="L177" s="116"/>
      <c r="M177" s="116"/>
      <c r="N177" s="116"/>
      <c r="O177" s="116"/>
      <c r="P177" s="116"/>
      <c r="Q177" s="116"/>
      <c r="R177" s="116"/>
      <c r="S177" s="116"/>
      <c r="T177" s="116"/>
      <c r="U177" s="116"/>
      <c r="V177" s="116"/>
      <c r="W177" s="116"/>
      <c r="X177" s="116"/>
      <c r="Y177" s="116"/>
      <c r="Z177" s="116"/>
      <c r="AA177" s="116"/>
      <c r="AB177" s="116"/>
      <c r="AC177" s="116"/>
      <c r="AD177" s="116"/>
      <c r="AE177" s="116"/>
      <c r="AF177" s="116"/>
      <c r="AG177" s="116"/>
      <c r="AH177" s="116"/>
      <c r="AI177" s="116"/>
      <c r="AJ177" s="116"/>
      <c r="AK177" s="116"/>
      <c r="AL177" s="116"/>
      <c r="AM177" s="116"/>
      <c r="AN177" s="116"/>
      <c r="AO177" s="116"/>
      <c r="AP177" s="116"/>
      <c r="AQ177" s="116"/>
      <c r="AR177" s="116"/>
      <c r="AS177" s="116"/>
      <c r="AT177" s="116"/>
      <c r="AU177" s="116"/>
      <c r="AV177" s="116"/>
      <c r="AW177" s="116"/>
      <c r="AX177" s="116"/>
      <c r="AY177" s="116"/>
      <c r="AZ177" s="116"/>
      <c r="BA177" s="116"/>
      <c r="BB177" s="116"/>
      <c r="BC177" s="116"/>
      <c r="BD177" s="116"/>
      <c r="BE177" s="116"/>
      <c r="BF177" s="116"/>
      <c r="BG177" s="116"/>
      <c r="BH177" s="116"/>
      <c r="BI177" s="116"/>
      <c r="BJ177" s="116"/>
      <c r="BK177" s="116"/>
      <c r="BL177" s="116"/>
      <c r="BM177" s="116"/>
      <c r="BN177" s="116"/>
      <c r="BO177" s="116"/>
      <c r="BP177" s="116"/>
      <c r="BQ177" s="116"/>
      <c r="BR177" s="116"/>
      <c r="BS177" s="116"/>
      <c r="BT177" s="116"/>
      <c r="BU177" s="116"/>
      <c r="BV177" s="116"/>
      <c r="BW177" s="116"/>
      <c r="BX177" s="116"/>
      <c r="BY177" s="116"/>
      <c r="BZ177" s="116"/>
      <c r="CA177" s="116"/>
      <c r="CB177" s="116"/>
      <c r="CC177" s="116"/>
      <c r="CD177" s="116"/>
      <c r="CE177" s="116"/>
      <c r="CF177" s="116"/>
      <c r="CG177" s="116"/>
      <c r="CH177" s="116"/>
      <c r="CI177" s="116"/>
      <c r="CJ177" s="116"/>
      <c r="CK177" s="116"/>
      <c r="CL177" s="116"/>
      <c r="CM177" s="116"/>
      <c r="CN177" s="116"/>
      <c r="CO177" s="116"/>
      <c r="CP177" s="116"/>
      <c r="CQ177" s="116"/>
      <c r="CR177" s="116"/>
      <c r="CS177" s="116"/>
      <c r="CT177" s="116"/>
      <c r="CU177" s="116"/>
      <c r="CV177" s="116"/>
      <c r="CW177" s="116"/>
      <c r="CX177" s="116"/>
      <c r="CY177" s="116"/>
      <c r="CZ177" s="116"/>
      <c r="DA177" s="116"/>
      <c r="DB177" s="116"/>
      <c r="DC177" s="116"/>
      <c r="DD177" s="116"/>
      <c r="DE177" s="116"/>
      <c r="DF177" s="116"/>
      <c r="DG177" s="116"/>
      <c r="DH177" s="116"/>
      <c r="DI177" s="116"/>
      <c r="DJ177" s="116"/>
      <c r="DK177" s="116"/>
      <c r="DL177" s="116"/>
      <c r="DM177" s="116"/>
      <c r="DN177" s="116"/>
      <c r="DO177" s="116"/>
      <c r="DP177" s="116"/>
      <c r="DQ177" s="116"/>
      <c r="DR177" s="116"/>
      <c r="DS177" s="116"/>
      <c r="DT177" s="116"/>
      <c r="DU177" s="116"/>
      <c r="DV177" s="116"/>
      <c r="DW177" s="116"/>
      <c r="DX177" s="116"/>
      <c r="DY177" s="116"/>
      <c r="DZ177" s="116"/>
      <c r="EA177" s="116"/>
      <c r="EB177" s="116"/>
      <c r="EC177" s="116"/>
      <c r="ED177" s="116"/>
      <c r="EE177" s="116"/>
      <c r="EF177" s="116"/>
      <c r="EG177" s="116"/>
      <c r="EH177" s="116"/>
      <c r="EI177" s="116"/>
      <c r="EJ177" s="116"/>
      <c r="EK177" s="116"/>
      <c r="EL177" s="116"/>
      <c r="EM177" s="116"/>
      <c r="EN177" s="116"/>
      <c r="EO177" s="116"/>
      <c r="EP177" s="116"/>
      <c r="EQ177" s="116"/>
      <c r="ER177" s="116"/>
      <c r="ES177" s="116"/>
      <c r="ET177" s="116"/>
      <c r="EU177" s="116"/>
      <c r="EV177" s="116"/>
      <c r="EW177" s="116"/>
      <c r="EX177" s="116"/>
      <c r="EY177" s="116"/>
      <c r="EZ177" s="116"/>
      <c r="FA177" s="116"/>
      <c r="FB177" s="116"/>
      <c r="FC177" s="116"/>
      <c r="FD177" s="116"/>
      <c r="FE177" s="116"/>
      <c r="FF177" s="116"/>
      <c r="FG177" s="116"/>
      <c r="FH177" s="116"/>
      <c r="FI177" s="116"/>
      <c r="FJ177" s="116"/>
      <c r="FK177" s="116"/>
      <c r="FL177" s="116"/>
      <c r="FM177" s="116"/>
      <c r="FN177" s="116"/>
      <c r="FO177" s="116"/>
      <c r="FP177" s="116"/>
      <c r="FQ177" s="116"/>
      <c r="FR177" s="116"/>
      <c r="FS177" s="116"/>
      <c r="FT177" s="116"/>
      <c r="FU177" s="116"/>
      <c r="FV177" s="116"/>
      <c r="FW177" s="116"/>
      <c r="FX177" s="116"/>
      <c r="FY177" s="116"/>
      <c r="FZ177" s="116"/>
      <c r="GA177" s="116"/>
      <c r="GB177" s="116"/>
      <c r="GC177" s="116"/>
      <c r="GD177" s="116"/>
      <c r="GE177" s="116"/>
      <c r="GF177" s="116"/>
      <c r="GG177" s="116"/>
      <c r="GH177" s="116"/>
      <c r="GI177" s="116"/>
      <c r="GJ177" s="116"/>
      <c r="GK177" s="116"/>
      <c r="GL177" s="116"/>
      <c r="GM177" s="116"/>
      <c r="GN177" s="116"/>
      <c r="GO177" s="116"/>
      <c r="GP177" s="116"/>
      <c r="GQ177" s="116"/>
      <c r="GR177" s="116"/>
      <c r="GS177" s="116"/>
      <c r="GT177" s="116"/>
      <c r="GU177" s="116"/>
      <c r="GV177" s="116"/>
      <c r="GW177" s="116"/>
      <c r="GX177" s="116"/>
      <c r="GY177" s="116"/>
      <c r="GZ177" s="116"/>
      <c r="HA177" s="116"/>
      <c r="HB177" s="116"/>
      <c r="HC177" s="116"/>
      <c r="HD177" s="116"/>
      <c r="HE177" s="116"/>
      <c r="HF177" s="116"/>
      <c r="HG177" s="116"/>
      <c r="HH177" s="116"/>
      <c r="HI177" s="116"/>
      <c r="HJ177" s="116"/>
      <c r="HK177" s="116"/>
      <c r="HL177" s="116"/>
      <c r="HM177" s="116"/>
      <c r="HN177" s="116"/>
      <c r="HO177" s="116"/>
      <c r="HP177" s="116"/>
      <c r="HQ177" s="116"/>
      <c r="HR177" s="116"/>
      <c r="HS177" s="116"/>
      <c r="HT177" s="116"/>
      <c r="HU177" s="116"/>
      <c r="HV177" s="116"/>
      <c r="HW177" s="116"/>
      <c r="HX177" s="116"/>
      <c r="HY177" s="116"/>
      <c r="HZ177" s="116"/>
      <c r="IA177" s="116"/>
      <c r="IB177" s="116"/>
      <c r="IC177" s="116"/>
      <c r="ID177" s="116"/>
      <c r="IE177" s="116"/>
      <c r="IF177" s="116"/>
      <c r="IG177" s="116"/>
      <c r="IH177" s="116"/>
      <c r="II177" s="116"/>
      <c r="IJ177" s="116"/>
      <c r="IK177" s="116"/>
      <c r="IL177" s="116"/>
      <c r="IM177" s="116"/>
      <c r="IN177" s="116"/>
      <c r="IO177" s="116"/>
      <c r="IP177" s="116"/>
      <c r="IQ177" s="116"/>
      <c r="IR177" s="116"/>
      <c r="IS177" s="116"/>
      <c r="IT177" s="116"/>
      <c r="IU177" s="116"/>
      <c r="IV177" s="116"/>
      <c r="IW177" s="116"/>
      <c r="IX177" s="116"/>
      <c r="IY177" s="116"/>
      <c r="IZ177" s="116"/>
      <c r="JA177" s="116"/>
      <c r="JB177" s="116"/>
      <c r="JC177" s="116"/>
      <c r="JD177" s="116"/>
      <c r="JE177" s="116"/>
      <c r="JF177" s="116"/>
      <c r="JG177" s="116"/>
      <c r="JH177" s="116"/>
      <c r="JI177" s="116"/>
      <c r="JJ177" s="116"/>
      <c r="JK177" s="116"/>
      <c r="JL177" s="116"/>
      <c r="JM177" s="116"/>
      <c r="JN177" s="116"/>
      <c r="JO177" s="116"/>
      <c r="JP177" s="116"/>
      <c r="JQ177" s="116"/>
      <c r="JR177" s="116"/>
      <c r="JS177" s="116"/>
      <c r="JT177" s="116"/>
      <c r="JU177" s="116"/>
      <c r="JV177" s="116"/>
      <c r="JW177" s="116"/>
      <c r="JX177" s="116"/>
      <c r="JY177" s="116"/>
      <c r="JZ177" s="116"/>
      <c r="KA177" s="116"/>
      <c r="KB177" s="116"/>
      <c r="KC177" s="116"/>
      <c r="KD177" s="116"/>
      <c r="KE177" s="116"/>
      <c r="KF177" s="116"/>
      <c r="KG177" s="116"/>
      <c r="KH177" s="116"/>
      <c r="KI177" s="116"/>
      <c r="KJ177" s="116"/>
      <c r="KK177" s="116"/>
      <c r="KL177" s="116"/>
      <c r="KM177" s="116"/>
      <c r="KN177" s="116"/>
      <c r="KO177" s="116"/>
      <c r="KP177" s="116"/>
      <c r="KQ177" s="116"/>
      <c r="KR177" s="116"/>
      <c r="KS177" s="116"/>
      <c r="KT177" s="116"/>
      <c r="KU177" s="116"/>
      <c r="KV177" s="116"/>
      <c r="KW177" s="116"/>
      <c r="KX177" s="116"/>
      <c r="KY177" s="116"/>
      <c r="KZ177" s="116"/>
      <c r="LA177" s="116"/>
      <c r="LB177" s="116"/>
      <c r="LC177" s="116"/>
      <c r="LD177" s="116"/>
      <c r="LE177" s="116"/>
      <c r="LF177" s="116"/>
      <c r="LG177" s="116"/>
      <c r="LH177" s="116"/>
      <c r="LI177" s="116"/>
      <c r="LJ177" s="116"/>
      <c r="LK177" s="116"/>
      <c r="LL177" s="116"/>
      <c r="LM177" s="116"/>
      <c r="LN177" s="116"/>
      <c r="LO177" s="116"/>
      <c r="LP177" s="116"/>
      <c r="LQ177" s="116"/>
      <c r="LR177" s="116"/>
      <c r="LS177" s="116"/>
      <c r="LT177" s="116"/>
      <c r="LU177" s="116"/>
      <c r="LV177" s="116"/>
      <c r="LW177" s="116"/>
      <c r="LX177" s="116"/>
      <c r="LY177" s="116"/>
      <c r="LZ177" s="116"/>
      <c r="MA177" s="116"/>
      <c r="MB177" s="116"/>
      <c r="MC177" s="116"/>
      <c r="MD177" s="116"/>
      <c r="ME177" s="116"/>
      <c r="MF177" s="116"/>
      <c r="MG177" s="116"/>
      <c r="MH177" s="116"/>
      <c r="MI177" s="116"/>
      <c r="MJ177" s="116"/>
      <c r="MK177" s="116"/>
      <c r="ML177" s="116"/>
      <c r="MM177" s="116"/>
      <c r="MN177" s="116"/>
      <c r="MO177" s="116"/>
      <c r="MP177" s="116"/>
      <c r="MQ177" s="116"/>
      <c r="MR177" s="116"/>
      <c r="MS177" s="116"/>
      <c r="MT177" s="116"/>
      <c r="MU177" s="116"/>
      <c r="MV177" s="116"/>
      <c r="MW177" s="116"/>
      <c r="MX177" s="116"/>
      <c r="MY177" s="116"/>
      <c r="MZ177" s="116"/>
      <c r="NA177" s="116"/>
      <c r="NB177" s="116"/>
      <c r="NC177" s="116"/>
      <c r="ND177" s="116"/>
      <c r="NE177" s="116"/>
      <c r="NF177" s="116"/>
      <c r="NG177" s="116"/>
      <c r="NH177" s="116"/>
      <c r="NI177" s="116"/>
      <c r="NJ177" s="116"/>
      <c r="NK177" s="116"/>
      <c r="NL177" s="116"/>
      <c r="NM177" s="116"/>
      <c r="NN177" s="116"/>
      <c r="NO177" s="116"/>
      <c r="NP177" s="116"/>
      <c r="NQ177" s="116"/>
      <c r="NR177" s="116"/>
      <c r="NS177" s="116"/>
      <c r="NT177" s="116"/>
      <c r="NU177" s="116"/>
      <c r="NV177" s="116"/>
      <c r="NW177" s="116"/>
      <c r="NX177" s="116"/>
      <c r="NY177" s="116"/>
      <c r="NZ177" s="116"/>
      <c r="OA177" s="116"/>
      <c r="OB177" s="116"/>
      <c r="OC177" s="116"/>
    </row>
    <row r="178" spans="1:438" s="117" customFormat="1">
      <c r="A178" s="111">
        <v>58676</v>
      </c>
      <c r="B178" s="112" t="s">
        <v>1402</v>
      </c>
      <c r="C178" s="113">
        <v>4571297.59</v>
      </c>
      <c r="D178" s="114">
        <v>2.3303299999999998E-3</v>
      </c>
      <c r="E178" s="114">
        <v>2.2731000000000001E-3</v>
      </c>
      <c r="F178" s="115">
        <v>2.3088700000000002E-3</v>
      </c>
      <c r="G178" s="116"/>
      <c r="H178" s="116"/>
      <c r="I178" s="116"/>
      <c r="J178" s="116"/>
      <c r="K178" s="116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  <c r="AA178" s="116"/>
      <c r="AB178" s="116"/>
      <c r="AC178" s="116"/>
      <c r="AD178" s="116"/>
      <c r="AE178" s="116"/>
      <c r="AF178" s="116"/>
      <c r="AG178" s="116"/>
      <c r="AH178" s="116"/>
      <c r="AI178" s="116"/>
      <c r="AJ178" s="116"/>
      <c r="AK178" s="116"/>
      <c r="AL178" s="116"/>
      <c r="AM178" s="116"/>
      <c r="AN178" s="116"/>
      <c r="AO178" s="116"/>
      <c r="AP178" s="116"/>
      <c r="AQ178" s="116"/>
      <c r="AR178" s="116"/>
      <c r="AS178" s="116"/>
      <c r="AT178" s="116"/>
      <c r="AU178" s="116"/>
      <c r="AV178" s="116"/>
      <c r="AW178" s="116"/>
      <c r="AX178" s="116"/>
      <c r="AY178" s="116"/>
      <c r="AZ178" s="116"/>
      <c r="BA178" s="116"/>
      <c r="BB178" s="116"/>
      <c r="BC178" s="116"/>
      <c r="BD178" s="116"/>
      <c r="BE178" s="116"/>
      <c r="BF178" s="116"/>
      <c r="BG178" s="116"/>
      <c r="BH178" s="116"/>
      <c r="BI178" s="116"/>
      <c r="BJ178" s="116"/>
      <c r="BK178" s="116"/>
      <c r="BL178" s="116"/>
      <c r="BM178" s="116"/>
      <c r="BN178" s="116"/>
      <c r="BO178" s="116"/>
      <c r="BP178" s="116"/>
      <c r="BQ178" s="116"/>
      <c r="BR178" s="116"/>
      <c r="BS178" s="116"/>
      <c r="BT178" s="116"/>
      <c r="BU178" s="116"/>
      <c r="BV178" s="116"/>
      <c r="BW178" s="116"/>
      <c r="BX178" s="116"/>
      <c r="BY178" s="116"/>
      <c r="BZ178" s="116"/>
      <c r="CA178" s="116"/>
      <c r="CB178" s="116"/>
      <c r="CC178" s="116"/>
      <c r="CD178" s="116"/>
      <c r="CE178" s="116"/>
      <c r="CF178" s="116"/>
      <c r="CG178" s="116"/>
      <c r="CH178" s="116"/>
      <c r="CI178" s="116"/>
      <c r="CJ178" s="116"/>
      <c r="CK178" s="116"/>
      <c r="CL178" s="116"/>
      <c r="CM178" s="116"/>
      <c r="CN178" s="116"/>
      <c r="CO178" s="116"/>
      <c r="CP178" s="116"/>
      <c r="CQ178" s="116"/>
      <c r="CR178" s="116"/>
      <c r="CS178" s="116"/>
      <c r="CT178" s="116"/>
      <c r="CU178" s="116"/>
      <c r="CV178" s="116"/>
      <c r="CW178" s="116"/>
      <c r="CX178" s="116"/>
      <c r="CY178" s="116"/>
      <c r="CZ178" s="116"/>
      <c r="DA178" s="116"/>
      <c r="DB178" s="116"/>
      <c r="DC178" s="116"/>
      <c r="DD178" s="116"/>
      <c r="DE178" s="116"/>
      <c r="DF178" s="116"/>
      <c r="DG178" s="116"/>
      <c r="DH178" s="116"/>
      <c r="DI178" s="116"/>
      <c r="DJ178" s="116"/>
      <c r="DK178" s="116"/>
      <c r="DL178" s="116"/>
      <c r="DM178" s="116"/>
      <c r="DN178" s="116"/>
      <c r="DO178" s="116"/>
      <c r="DP178" s="116"/>
      <c r="DQ178" s="116"/>
      <c r="DR178" s="116"/>
      <c r="DS178" s="116"/>
      <c r="DT178" s="116"/>
      <c r="DU178" s="116"/>
      <c r="DV178" s="116"/>
      <c r="DW178" s="116"/>
      <c r="DX178" s="116"/>
      <c r="DY178" s="116"/>
      <c r="DZ178" s="116"/>
      <c r="EA178" s="116"/>
      <c r="EB178" s="116"/>
      <c r="EC178" s="116"/>
      <c r="ED178" s="116"/>
      <c r="EE178" s="116"/>
      <c r="EF178" s="116"/>
      <c r="EG178" s="116"/>
      <c r="EH178" s="116"/>
      <c r="EI178" s="116"/>
      <c r="EJ178" s="116"/>
      <c r="EK178" s="116"/>
      <c r="EL178" s="116"/>
      <c r="EM178" s="116"/>
      <c r="EN178" s="116"/>
      <c r="EO178" s="116"/>
      <c r="EP178" s="116"/>
      <c r="EQ178" s="116"/>
      <c r="ER178" s="116"/>
      <c r="ES178" s="116"/>
      <c r="ET178" s="116"/>
      <c r="EU178" s="116"/>
      <c r="EV178" s="116"/>
      <c r="EW178" s="116"/>
      <c r="EX178" s="116"/>
      <c r="EY178" s="116"/>
      <c r="EZ178" s="116"/>
      <c r="FA178" s="116"/>
      <c r="FB178" s="116"/>
      <c r="FC178" s="116"/>
      <c r="FD178" s="116"/>
      <c r="FE178" s="116"/>
      <c r="FF178" s="116"/>
      <c r="FG178" s="116"/>
      <c r="FH178" s="116"/>
      <c r="FI178" s="116"/>
      <c r="FJ178" s="116"/>
      <c r="FK178" s="116"/>
      <c r="FL178" s="116"/>
      <c r="FM178" s="116"/>
      <c r="FN178" s="116"/>
      <c r="FO178" s="116"/>
      <c r="FP178" s="116"/>
      <c r="FQ178" s="116"/>
      <c r="FR178" s="116"/>
      <c r="FS178" s="116"/>
      <c r="FT178" s="116"/>
      <c r="FU178" s="116"/>
      <c r="FV178" s="116"/>
      <c r="FW178" s="116"/>
      <c r="FX178" s="116"/>
      <c r="FY178" s="116"/>
      <c r="FZ178" s="116"/>
      <c r="GA178" s="116"/>
      <c r="GB178" s="116"/>
      <c r="GC178" s="116"/>
      <c r="GD178" s="116"/>
      <c r="GE178" s="116"/>
      <c r="GF178" s="116"/>
      <c r="GG178" s="116"/>
      <c r="GH178" s="116"/>
      <c r="GI178" s="116"/>
      <c r="GJ178" s="116"/>
      <c r="GK178" s="116"/>
      <c r="GL178" s="116"/>
      <c r="GM178" s="116"/>
      <c r="GN178" s="116"/>
      <c r="GO178" s="116"/>
      <c r="GP178" s="116"/>
      <c r="GQ178" s="116"/>
      <c r="GR178" s="116"/>
      <c r="GS178" s="116"/>
      <c r="GT178" s="116"/>
      <c r="GU178" s="116"/>
      <c r="GV178" s="116"/>
      <c r="GW178" s="116"/>
      <c r="GX178" s="116"/>
      <c r="GY178" s="116"/>
      <c r="GZ178" s="116"/>
      <c r="HA178" s="116"/>
      <c r="HB178" s="116"/>
      <c r="HC178" s="116"/>
      <c r="HD178" s="116"/>
      <c r="HE178" s="116"/>
      <c r="HF178" s="116"/>
      <c r="HG178" s="116"/>
      <c r="HH178" s="116"/>
      <c r="HI178" s="116"/>
      <c r="HJ178" s="116"/>
      <c r="HK178" s="116"/>
      <c r="HL178" s="116"/>
      <c r="HM178" s="116"/>
      <c r="HN178" s="116"/>
      <c r="HO178" s="116"/>
      <c r="HP178" s="116"/>
      <c r="HQ178" s="116"/>
      <c r="HR178" s="116"/>
      <c r="HS178" s="116"/>
      <c r="HT178" s="116"/>
      <c r="HU178" s="116"/>
      <c r="HV178" s="116"/>
      <c r="HW178" s="116"/>
      <c r="HX178" s="116"/>
      <c r="HY178" s="116"/>
      <c r="HZ178" s="116"/>
      <c r="IA178" s="116"/>
      <c r="IB178" s="116"/>
      <c r="IC178" s="116"/>
      <c r="ID178" s="116"/>
      <c r="IE178" s="116"/>
      <c r="IF178" s="116"/>
      <c r="IG178" s="116"/>
      <c r="IH178" s="116"/>
      <c r="II178" s="116"/>
      <c r="IJ178" s="116"/>
      <c r="IK178" s="116"/>
      <c r="IL178" s="116"/>
      <c r="IM178" s="116"/>
      <c r="IN178" s="116"/>
      <c r="IO178" s="116"/>
      <c r="IP178" s="116"/>
      <c r="IQ178" s="116"/>
      <c r="IR178" s="116"/>
      <c r="IS178" s="116"/>
      <c r="IT178" s="116"/>
      <c r="IU178" s="116"/>
      <c r="IV178" s="116"/>
      <c r="IW178" s="116"/>
      <c r="IX178" s="116"/>
      <c r="IY178" s="116"/>
      <c r="IZ178" s="116"/>
      <c r="JA178" s="116"/>
      <c r="JB178" s="116"/>
      <c r="JC178" s="116"/>
      <c r="JD178" s="116"/>
      <c r="JE178" s="116"/>
      <c r="JF178" s="116"/>
      <c r="JG178" s="116"/>
      <c r="JH178" s="116"/>
      <c r="JI178" s="116"/>
      <c r="JJ178" s="116"/>
      <c r="JK178" s="116"/>
      <c r="JL178" s="116"/>
      <c r="JM178" s="116"/>
      <c r="JN178" s="116"/>
      <c r="JO178" s="116"/>
      <c r="JP178" s="116"/>
      <c r="JQ178" s="116"/>
      <c r="JR178" s="116"/>
      <c r="JS178" s="116"/>
      <c r="JT178" s="116"/>
      <c r="JU178" s="116"/>
      <c r="JV178" s="116"/>
      <c r="JW178" s="116"/>
      <c r="JX178" s="116"/>
      <c r="JY178" s="116"/>
      <c r="JZ178" s="116"/>
      <c r="KA178" s="116"/>
      <c r="KB178" s="116"/>
      <c r="KC178" s="116"/>
      <c r="KD178" s="116"/>
      <c r="KE178" s="116"/>
      <c r="KF178" s="116"/>
      <c r="KG178" s="116"/>
      <c r="KH178" s="116"/>
      <c r="KI178" s="116"/>
      <c r="KJ178" s="116"/>
      <c r="KK178" s="116"/>
      <c r="KL178" s="116"/>
      <c r="KM178" s="116"/>
      <c r="KN178" s="116"/>
      <c r="KO178" s="116"/>
      <c r="KP178" s="116"/>
      <c r="KQ178" s="116"/>
      <c r="KR178" s="116"/>
      <c r="KS178" s="116"/>
      <c r="KT178" s="116"/>
      <c r="KU178" s="116"/>
      <c r="KV178" s="116"/>
      <c r="KW178" s="116"/>
      <c r="KX178" s="116"/>
      <c r="KY178" s="116"/>
      <c r="KZ178" s="116"/>
      <c r="LA178" s="116"/>
      <c r="LB178" s="116"/>
      <c r="LC178" s="116"/>
      <c r="LD178" s="116"/>
      <c r="LE178" s="116"/>
      <c r="LF178" s="116"/>
      <c r="LG178" s="116"/>
      <c r="LH178" s="116"/>
      <c r="LI178" s="116"/>
      <c r="LJ178" s="116"/>
      <c r="LK178" s="116"/>
      <c r="LL178" s="116"/>
      <c r="LM178" s="116"/>
      <c r="LN178" s="116"/>
      <c r="LO178" s="116"/>
      <c r="LP178" s="116"/>
      <c r="LQ178" s="116"/>
      <c r="LR178" s="116"/>
      <c r="LS178" s="116"/>
      <c r="LT178" s="116"/>
      <c r="LU178" s="116"/>
      <c r="LV178" s="116"/>
      <c r="LW178" s="116"/>
      <c r="LX178" s="116"/>
      <c r="LY178" s="116"/>
      <c r="LZ178" s="116"/>
      <c r="MA178" s="116"/>
      <c r="MB178" s="116"/>
      <c r="MC178" s="116"/>
      <c r="MD178" s="116"/>
      <c r="ME178" s="116"/>
      <c r="MF178" s="116"/>
      <c r="MG178" s="116"/>
      <c r="MH178" s="116"/>
      <c r="MI178" s="116"/>
      <c r="MJ178" s="116"/>
      <c r="MK178" s="116"/>
      <c r="ML178" s="116"/>
      <c r="MM178" s="116"/>
      <c r="MN178" s="116"/>
      <c r="MO178" s="116"/>
      <c r="MP178" s="116"/>
      <c r="MQ178" s="116"/>
      <c r="MR178" s="116"/>
      <c r="MS178" s="116"/>
      <c r="MT178" s="116"/>
      <c r="MU178" s="116"/>
      <c r="MV178" s="116"/>
      <c r="MW178" s="116"/>
      <c r="MX178" s="116"/>
      <c r="MY178" s="116"/>
      <c r="MZ178" s="116"/>
      <c r="NA178" s="116"/>
      <c r="NB178" s="116"/>
      <c r="NC178" s="116"/>
      <c r="ND178" s="116"/>
      <c r="NE178" s="116"/>
      <c r="NF178" s="116"/>
      <c r="NG178" s="116"/>
      <c r="NH178" s="116"/>
      <c r="NI178" s="116"/>
      <c r="NJ178" s="116"/>
      <c r="NK178" s="116"/>
      <c r="NL178" s="116"/>
      <c r="NM178" s="116"/>
      <c r="NN178" s="116"/>
      <c r="NO178" s="116"/>
      <c r="NP178" s="116"/>
      <c r="NQ178" s="116"/>
      <c r="NR178" s="116"/>
      <c r="NS178" s="116"/>
      <c r="NT178" s="116"/>
      <c r="NU178" s="116"/>
      <c r="NV178" s="116"/>
      <c r="NW178" s="116"/>
      <c r="NX178" s="116"/>
      <c r="NY178" s="116"/>
      <c r="NZ178" s="116"/>
      <c r="OA178" s="116"/>
      <c r="OB178" s="116"/>
      <c r="OC178" s="116"/>
    </row>
    <row r="179" spans="1:438" s="117" customFormat="1">
      <c r="A179" s="111">
        <v>58677</v>
      </c>
      <c r="B179" s="112" t="s">
        <v>1403</v>
      </c>
      <c r="C179" s="113">
        <v>2163883.35</v>
      </c>
      <c r="D179" s="114">
        <v>1.1030899999999999E-3</v>
      </c>
      <c r="E179" s="114">
        <v>1.0759999999999999E-3</v>
      </c>
      <c r="F179" s="115">
        <v>1.09293E-3</v>
      </c>
      <c r="G179" s="116"/>
      <c r="H179" s="116"/>
      <c r="I179" s="116"/>
      <c r="J179" s="116"/>
      <c r="K179" s="116"/>
      <c r="L179" s="116"/>
      <c r="M179" s="116"/>
      <c r="N179" s="116"/>
      <c r="O179" s="116"/>
      <c r="P179" s="116"/>
      <c r="Q179" s="116"/>
      <c r="R179" s="116"/>
      <c r="S179" s="116"/>
      <c r="T179" s="116"/>
      <c r="U179" s="116"/>
      <c r="V179" s="116"/>
      <c r="W179" s="116"/>
      <c r="X179" s="116"/>
      <c r="Y179" s="116"/>
      <c r="Z179" s="116"/>
      <c r="AA179" s="116"/>
      <c r="AB179" s="116"/>
      <c r="AC179" s="116"/>
      <c r="AD179" s="116"/>
      <c r="AE179" s="116"/>
      <c r="AF179" s="116"/>
      <c r="AG179" s="116"/>
      <c r="AH179" s="116"/>
      <c r="AI179" s="116"/>
      <c r="AJ179" s="116"/>
      <c r="AK179" s="116"/>
      <c r="AL179" s="116"/>
      <c r="AM179" s="116"/>
      <c r="AN179" s="116"/>
      <c r="AO179" s="116"/>
      <c r="AP179" s="116"/>
      <c r="AQ179" s="116"/>
      <c r="AR179" s="116"/>
      <c r="AS179" s="116"/>
      <c r="AT179" s="116"/>
      <c r="AU179" s="116"/>
      <c r="AV179" s="116"/>
      <c r="AW179" s="116"/>
      <c r="AX179" s="116"/>
      <c r="AY179" s="116"/>
      <c r="AZ179" s="116"/>
      <c r="BA179" s="116"/>
      <c r="BB179" s="116"/>
      <c r="BC179" s="116"/>
      <c r="BD179" s="116"/>
      <c r="BE179" s="116"/>
      <c r="BF179" s="116"/>
      <c r="BG179" s="116"/>
      <c r="BH179" s="116"/>
      <c r="BI179" s="116"/>
      <c r="BJ179" s="116"/>
      <c r="BK179" s="116"/>
      <c r="BL179" s="116"/>
      <c r="BM179" s="116"/>
      <c r="BN179" s="116"/>
      <c r="BO179" s="116"/>
      <c r="BP179" s="116"/>
      <c r="BQ179" s="116"/>
      <c r="BR179" s="116"/>
      <c r="BS179" s="116"/>
      <c r="BT179" s="116"/>
      <c r="BU179" s="116"/>
      <c r="BV179" s="116"/>
      <c r="BW179" s="116"/>
      <c r="BX179" s="116"/>
      <c r="BY179" s="116"/>
      <c r="BZ179" s="116"/>
      <c r="CA179" s="116"/>
      <c r="CB179" s="116"/>
      <c r="CC179" s="116"/>
      <c r="CD179" s="116"/>
      <c r="CE179" s="116"/>
      <c r="CF179" s="116"/>
      <c r="CG179" s="116"/>
      <c r="CH179" s="116"/>
      <c r="CI179" s="116"/>
      <c r="CJ179" s="116"/>
      <c r="CK179" s="116"/>
      <c r="CL179" s="116"/>
      <c r="CM179" s="116"/>
      <c r="CN179" s="116"/>
      <c r="CO179" s="116"/>
      <c r="CP179" s="116"/>
      <c r="CQ179" s="116"/>
      <c r="CR179" s="116"/>
      <c r="CS179" s="116"/>
      <c r="CT179" s="116"/>
      <c r="CU179" s="116"/>
      <c r="CV179" s="116"/>
      <c r="CW179" s="116"/>
      <c r="CX179" s="116"/>
      <c r="CY179" s="116"/>
      <c r="CZ179" s="116"/>
      <c r="DA179" s="116"/>
      <c r="DB179" s="116"/>
      <c r="DC179" s="116"/>
      <c r="DD179" s="116"/>
      <c r="DE179" s="116"/>
      <c r="DF179" s="116"/>
      <c r="DG179" s="116"/>
      <c r="DH179" s="116"/>
      <c r="DI179" s="116"/>
      <c r="DJ179" s="116"/>
      <c r="DK179" s="116"/>
      <c r="DL179" s="116"/>
      <c r="DM179" s="116"/>
      <c r="DN179" s="116"/>
      <c r="DO179" s="116"/>
      <c r="DP179" s="116"/>
      <c r="DQ179" s="116"/>
      <c r="DR179" s="116"/>
      <c r="DS179" s="116"/>
      <c r="DT179" s="116"/>
      <c r="DU179" s="116"/>
      <c r="DV179" s="116"/>
      <c r="DW179" s="116"/>
      <c r="DX179" s="116"/>
      <c r="DY179" s="116"/>
      <c r="DZ179" s="116"/>
      <c r="EA179" s="116"/>
      <c r="EB179" s="116"/>
      <c r="EC179" s="116"/>
      <c r="ED179" s="116"/>
      <c r="EE179" s="116"/>
      <c r="EF179" s="116"/>
      <c r="EG179" s="116"/>
      <c r="EH179" s="116"/>
      <c r="EI179" s="116"/>
      <c r="EJ179" s="116"/>
      <c r="EK179" s="116"/>
      <c r="EL179" s="116"/>
      <c r="EM179" s="116"/>
      <c r="EN179" s="116"/>
      <c r="EO179" s="116"/>
      <c r="EP179" s="116"/>
      <c r="EQ179" s="116"/>
      <c r="ER179" s="116"/>
      <c r="ES179" s="116"/>
      <c r="ET179" s="116"/>
      <c r="EU179" s="116"/>
      <c r="EV179" s="116"/>
      <c r="EW179" s="116"/>
      <c r="EX179" s="116"/>
      <c r="EY179" s="116"/>
      <c r="EZ179" s="116"/>
      <c r="FA179" s="116"/>
      <c r="FB179" s="116"/>
      <c r="FC179" s="116"/>
      <c r="FD179" s="116"/>
      <c r="FE179" s="116"/>
      <c r="FF179" s="116"/>
      <c r="FG179" s="116"/>
      <c r="FH179" s="116"/>
      <c r="FI179" s="116"/>
      <c r="FJ179" s="116"/>
      <c r="FK179" s="116"/>
      <c r="FL179" s="116"/>
      <c r="FM179" s="116"/>
      <c r="FN179" s="116"/>
      <c r="FO179" s="116"/>
      <c r="FP179" s="116"/>
      <c r="FQ179" s="116"/>
      <c r="FR179" s="116"/>
      <c r="FS179" s="116"/>
      <c r="FT179" s="116"/>
      <c r="FU179" s="116"/>
      <c r="FV179" s="116"/>
      <c r="FW179" s="116"/>
      <c r="FX179" s="116"/>
      <c r="FY179" s="116"/>
      <c r="FZ179" s="116"/>
      <c r="GA179" s="116"/>
      <c r="GB179" s="116"/>
      <c r="GC179" s="116"/>
      <c r="GD179" s="116"/>
      <c r="GE179" s="116"/>
      <c r="GF179" s="116"/>
      <c r="GG179" s="116"/>
      <c r="GH179" s="116"/>
      <c r="GI179" s="116"/>
      <c r="GJ179" s="116"/>
      <c r="GK179" s="116"/>
      <c r="GL179" s="116"/>
      <c r="GM179" s="116"/>
      <c r="GN179" s="116"/>
      <c r="GO179" s="116"/>
      <c r="GP179" s="116"/>
      <c r="GQ179" s="116"/>
      <c r="GR179" s="116"/>
      <c r="GS179" s="116"/>
      <c r="GT179" s="116"/>
      <c r="GU179" s="116"/>
      <c r="GV179" s="116"/>
      <c r="GW179" s="116"/>
      <c r="GX179" s="116"/>
      <c r="GY179" s="116"/>
      <c r="GZ179" s="116"/>
      <c r="HA179" s="116"/>
      <c r="HB179" s="116"/>
      <c r="HC179" s="116"/>
      <c r="HD179" s="116"/>
      <c r="HE179" s="116"/>
      <c r="HF179" s="116"/>
      <c r="HG179" s="116"/>
      <c r="HH179" s="116"/>
      <c r="HI179" s="116"/>
      <c r="HJ179" s="116"/>
      <c r="HK179" s="116"/>
      <c r="HL179" s="116"/>
      <c r="HM179" s="116"/>
      <c r="HN179" s="116"/>
      <c r="HO179" s="116"/>
      <c r="HP179" s="116"/>
      <c r="HQ179" s="116"/>
      <c r="HR179" s="116"/>
      <c r="HS179" s="116"/>
      <c r="HT179" s="116"/>
      <c r="HU179" s="116"/>
      <c r="HV179" s="116"/>
      <c r="HW179" s="116"/>
      <c r="HX179" s="116"/>
      <c r="HY179" s="116"/>
      <c r="HZ179" s="116"/>
      <c r="IA179" s="116"/>
      <c r="IB179" s="116"/>
      <c r="IC179" s="116"/>
      <c r="ID179" s="116"/>
      <c r="IE179" s="116"/>
      <c r="IF179" s="116"/>
      <c r="IG179" s="116"/>
      <c r="IH179" s="116"/>
      <c r="II179" s="116"/>
      <c r="IJ179" s="116"/>
      <c r="IK179" s="116"/>
      <c r="IL179" s="116"/>
      <c r="IM179" s="116"/>
      <c r="IN179" s="116"/>
      <c r="IO179" s="116"/>
      <c r="IP179" s="116"/>
      <c r="IQ179" s="116"/>
      <c r="IR179" s="116"/>
      <c r="IS179" s="116"/>
      <c r="IT179" s="116"/>
      <c r="IU179" s="116"/>
      <c r="IV179" s="116"/>
      <c r="IW179" s="116"/>
      <c r="IX179" s="116"/>
      <c r="IY179" s="116"/>
      <c r="IZ179" s="116"/>
      <c r="JA179" s="116"/>
      <c r="JB179" s="116"/>
      <c r="JC179" s="116"/>
      <c r="JD179" s="116"/>
      <c r="JE179" s="116"/>
      <c r="JF179" s="116"/>
      <c r="JG179" s="116"/>
      <c r="JH179" s="116"/>
      <c r="JI179" s="116"/>
      <c r="JJ179" s="116"/>
      <c r="JK179" s="116"/>
      <c r="JL179" s="116"/>
      <c r="JM179" s="116"/>
      <c r="JN179" s="116"/>
      <c r="JO179" s="116"/>
      <c r="JP179" s="116"/>
      <c r="JQ179" s="116"/>
      <c r="JR179" s="116"/>
      <c r="JS179" s="116"/>
      <c r="JT179" s="116"/>
      <c r="JU179" s="116"/>
      <c r="JV179" s="116"/>
      <c r="JW179" s="116"/>
      <c r="JX179" s="116"/>
      <c r="JY179" s="116"/>
      <c r="JZ179" s="116"/>
      <c r="KA179" s="116"/>
      <c r="KB179" s="116"/>
      <c r="KC179" s="116"/>
      <c r="KD179" s="116"/>
      <c r="KE179" s="116"/>
      <c r="KF179" s="116"/>
      <c r="KG179" s="116"/>
      <c r="KH179" s="116"/>
      <c r="KI179" s="116"/>
      <c r="KJ179" s="116"/>
      <c r="KK179" s="116"/>
      <c r="KL179" s="116"/>
      <c r="KM179" s="116"/>
      <c r="KN179" s="116"/>
      <c r="KO179" s="116"/>
      <c r="KP179" s="116"/>
      <c r="KQ179" s="116"/>
      <c r="KR179" s="116"/>
      <c r="KS179" s="116"/>
      <c r="KT179" s="116"/>
      <c r="KU179" s="116"/>
      <c r="KV179" s="116"/>
      <c r="KW179" s="116"/>
      <c r="KX179" s="116"/>
      <c r="KY179" s="116"/>
      <c r="KZ179" s="116"/>
      <c r="LA179" s="116"/>
      <c r="LB179" s="116"/>
      <c r="LC179" s="116"/>
      <c r="LD179" s="116"/>
      <c r="LE179" s="116"/>
      <c r="LF179" s="116"/>
      <c r="LG179" s="116"/>
      <c r="LH179" s="116"/>
      <c r="LI179" s="116"/>
      <c r="LJ179" s="116"/>
      <c r="LK179" s="116"/>
      <c r="LL179" s="116"/>
      <c r="LM179" s="116"/>
      <c r="LN179" s="116"/>
      <c r="LO179" s="116"/>
      <c r="LP179" s="116"/>
      <c r="LQ179" s="116"/>
      <c r="LR179" s="116"/>
      <c r="LS179" s="116"/>
      <c r="LT179" s="116"/>
      <c r="LU179" s="116"/>
      <c r="LV179" s="116"/>
      <c r="LW179" s="116"/>
      <c r="LX179" s="116"/>
      <c r="LY179" s="116"/>
      <c r="LZ179" s="116"/>
      <c r="MA179" s="116"/>
      <c r="MB179" s="116"/>
      <c r="MC179" s="116"/>
      <c r="MD179" s="116"/>
      <c r="ME179" s="116"/>
      <c r="MF179" s="116"/>
      <c r="MG179" s="116"/>
      <c r="MH179" s="116"/>
      <c r="MI179" s="116"/>
      <c r="MJ179" s="116"/>
      <c r="MK179" s="116"/>
      <c r="ML179" s="116"/>
      <c r="MM179" s="116"/>
      <c r="MN179" s="116"/>
      <c r="MO179" s="116"/>
      <c r="MP179" s="116"/>
      <c r="MQ179" s="116"/>
      <c r="MR179" s="116"/>
      <c r="MS179" s="116"/>
      <c r="MT179" s="116"/>
      <c r="MU179" s="116"/>
      <c r="MV179" s="116"/>
      <c r="MW179" s="116"/>
      <c r="MX179" s="116"/>
      <c r="MY179" s="116"/>
      <c r="MZ179" s="116"/>
      <c r="NA179" s="116"/>
      <c r="NB179" s="116"/>
      <c r="NC179" s="116"/>
      <c r="ND179" s="116"/>
      <c r="NE179" s="116"/>
      <c r="NF179" s="116"/>
      <c r="NG179" s="116"/>
      <c r="NH179" s="116"/>
      <c r="NI179" s="116"/>
      <c r="NJ179" s="116"/>
      <c r="NK179" s="116"/>
      <c r="NL179" s="116"/>
      <c r="NM179" s="116"/>
      <c r="NN179" s="116"/>
      <c r="NO179" s="116"/>
      <c r="NP179" s="116"/>
      <c r="NQ179" s="116"/>
      <c r="NR179" s="116"/>
      <c r="NS179" s="116"/>
      <c r="NT179" s="116"/>
      <c r="NU179" s="116"/>
      <c r="NV179" s="116"/>
      <c r="NW179" s="116"/>
      <c r="NX179" s="116"/>
      <c r="NY179" s="116"/>
      <c r="NZ179" s="116"/>
      <c r="OA179" s="116"/>
      <c r="OB179" s="116"/>
      <c r="OC179" s="116"/>
    </row>
    <row r="180" spans="1:438" s="117" customFormat="1">
      <c r="A180" s="111">
        <v>58678</v>
      </c>
      <c r="B180" s="112" t="s">
        <v>1404</v>
      </c>
      <c r="C180" s="113">
        <v>68013.759999999995</v>
      </c>
      <c r="D180" s="114">
        <v>3.4669999999999998E-5</v>
      </c>
      <c r="E180" s="114">
        <v>3.3819999999999998E-5</v>
      </c>
      <c r="F180" s="115">
        <v>3.4350000000000001E-5</v>
      </c>
      <c r="G180" s="116"/>
      <c r="H180" s="116"/>
      <c r="I180" s="116"/>
      <c r="J180" s="116"/>
      <c r="K180" s="116"/>
      <c r="L180" s="116"/>
      <c r="M180" s="116"/>
      <c r="N180" s="116"/>
      <c r="O180" s="116"/>
      <c r="P180" s="116"/>
      <c r="Q180" s="116"/>
      <c r="R180" s="116"/>
      <c r="S180" s="116"/>
      <c r="T180" s="116"/>
      <c r="U180" s="116"/>
      <c r="V180" s="116"/>
      <c r="W180" s="116"/>
      <c r="X180" s="116"/>
      <c r="Y180" s="116"/>
      <c r="Z180" s="116"/>
      <c r="AA180" s="116"/>
      <c r="AB180" s="116"/>
      <c r="AC180" s="116"/>
      <c r="AD180" s="116"/>
      <c r="AE180" s="116"/>
      <c r="AF180" s="116"/>
      <c r="AG180" s="116"/>
      <c r="AH180" s="116"/>
      <c r="AI180" s="116"/>
      <c r="AJ180" s="116"/>
      <c r="AK180" s="116"/>
      <c r="AL180" s="116"/>
      <c r="AM180" s="116"/>
      <c r="AN180" s="116"/>
      <c r="AO180" s="116"/>
      <c r="AP180" s="116"/>
      <c r="AQ180" s="116"/>
      <c r="AR180" s="116"/>
      <c r="AS180" s="116"/>
      <c r="AT180" s="116"/>
      <c r="AU180" s="116"/>
      <c r="AV180" s="116"/>
      <c r="AW180" s="116"/>
      <c r="AX180" s="116"/>
      <c r="AY180" s="116"/>
      <c r="AZ180" s="116"/>
      <c r="BA180" s="116"/>
      <c r="BB180" s="116"/>
      <c r="BC180" s="116"/>
      <c r="BD180" s="116"/>
      <c r="BE180" s="116"/>
      <c r="BF180" s="116"/>
      <c r="BG180" s="116"/>
      <c r="BH180" s="116"/>
      <c r="BI180" s="116"/>
      <c r="BJ180" s="116"/>
      <c r="BK180" s="116"/>
      <c r="BL180" s="116"/>
      <c r="BM180" s="116"/>
      <c r="BN180" s="116"/>
      <c r="BO180" s="116"/>
      <c r="BP180" s="116"/>
      <c r="BQ180" s="116"/>
      <c r="BR180" s="116"/>
      <c r="BS180" s="116"/>
      <c r="BT180" s="116"/>
      <c r="BU180" s="116"/>
      <c r="BV180" s="116"/>
      <c r="BW180" s="116"/>
      <c r="BX180" s="116"/>
      <c r="BY180" s="116"/>
      <c r="BZ180" s="116"/>
      <c r="CA180" s="116"/>
      <c r="CB180" s="116"/>
      <c r="CC180" s="116"/>
      <c r="CD180" s="116"/>
      <c r="CE180" s="116"/>
      <c r="CF180" s="116"/>
      <c r="CG180" s="116"/>
      <c r="CH180" s="116"/>
      <c r="CI180" s="116"/>
      <c r="CJ180" s="116"/>
      <c r="CK180" s="116"/>
      <c r="CL180" s="116"/>
      <c r="CM180" s="116"/>
      <c r="CN180" s="116"/>
      <c r="CO180" s="116"/>
      <c r="CP180" s="116"/>
      <c r="CQ180" s="116"/>
      <c r="CR180" s="116"/>
      <c r="CS180" s="116"/>
      <c r="CT180" s="116"/>
      <c r="CU180" s="116"/>
      <c r="CV180" s="116"/>
      <c r="CW180" s="116"/>
      <c r="CX180" s="116"/>
      <c r="CY180" s="116"/>
      <c r="CZ180" s="116"/>
      <c r="DA180" s="116"/>
      <c r="DB180" s="116"/>
      <c r="DC180" s="116"/>
      <c r="DD180" s="116"/>
      <c r="DE180" s="116"/>
      <c r="DF180" s="116"/>
      <c r="DG180" s="116"/>
      <c r="DH180" s="116"/>
      <c r="DI180" s="116"/>
      <c r="DJ180" s="116"/>
      <c r="DK180" s="116"/>
      <c r="DL180" s="116"/>
      <c r="DM180" s="116"/>
      <c r="DN180" s="116"/>
      <c r="DO180" s="116"/>
      <c r="DP180" s="116"/>
      <c r="DQ180" s="116"/>
      <c r="DR180" s="116"/>
      <c r="DS180" s="116"/>
      <c r="DT180" s="116"/>
      <c r="DU180" s="116"/>
      <c r="DV180" s="116"/>
      <c r="DW180" s="116"/>
      <c r="DX180" s="116"/>
      <c r="DY180" s="116"/>
      <c r="DZ180" s="116"/>
      <c r="EA180" s="116"/>
      <c r="EB180" s="116"/>
      <c r="EC180" s="116"/>
      <c r="ED180" s="116"/>
      <c r="EE180" s="116"/>
      <c r="EF180" s="116"/>
      <c r="EG180" s="116"/>
      <c r="EH180" s="116"/>
      <c r="EI180" s="116"/>
      <c r="EJ180" s="116"/>
      <c r="EK180" s="116"/>
      <c r="EL180" s="116"/>
      <c r="EM180" s="116"/>
      <c r="EN180" s="116"/>
      <c r="EO180" s="116"/>
      <c r="EP180" s="116"/>
      <c r="EQ180" s="116"/>
      <c r="ER180" s="116"/>
      <c r="ES180" s="116"/>
      <c r="ET180" s="116"/>
      <c r="EU180" s="116"/>
      <c r="EV180" s="116"/>
      <c r="EW180" s="116"/>
      <c r="EX180" s="116"/>
      <c r="EY180" s="116"/>
      <c r="EZ180" s="116"/>
      <c r="FA180" s="116"/>
      <c r="FB180" s="116"/>
      <c r="FC180" s="116"/>
      <c r="FD180" s="116"/>
      <c r="FE180" s="116"/>
      <c r="FF180" s="116"/>
      <c r="FG180" s="116"/>
      <c r="FH180" s="116"/>
      <c r="FI180" s="116"/>
      <c r="FJ180" s="116"/>
      <c r="FK180" s="116"/>
      <c r="FL180" s="116"/>
      <c r="FM180" s="116"/>
      <c r="FN180" s="116"/>
      <c r="FO180" s="116"/>
      <c r="FP180" s="116"/>
      <c r="FQ180" s="116"/>
      <c r="FR180" s="116"/>
      <c r="FS180" s="116"/>
      <c r="FT180" s="116"/>
      <c r="FU180" s="116"/>
      <c r="FV180" s="116"/>
      <c r="FW180" s="116"/>
      <c r="FX180" s="116"/>
      <c r="FY180" s="116"/>
      <c r="FZ180" s="116"/>
      <c r="GA180" s="116"/>
      <c r="GB180" s="116"/>
      <c r="GC180" s="116"/>
      <c r="GD180" s="116"/>
      <c r="GE180" s="116"/>
      <c r="GF180" s="116"/>
      <c r="GG180" s="116"/>
      <c r="GH180" s="116"/>
      <c r="GI180" s="116"/>
      <c r="GJ180" s="116"/>
      <c r="GK180" s="116"/>
      <c r="GL180" s="116"/>
      <c r="GM180" s="116"/>
      <c r="GN180" s="116"/>
      <c r="GO180" s="116"/>
      <c r="GP180" s="116"/>
      <c r="GQ180" s="116"/>
      <c r="GR180" s="116"/>
      <c r="GS180" s="116"/>
      <c r="GT180" s="116"/>
      <c r="GU180" s="116"/>
      <c r="GV180" s="116"/>
      <c r="GW180" s="116"/>
      <c r="GX180" s="116"/>
      <c r="GY180" s="116"/>
      <c r="GZ180" s="116"/>
      <c r="HA180" s="116"/>
      <c r="HB180" s="116"/>
      <c r="HC180" s="116"/>
      <c r="HD180" s="116"/>
      <c r="HE180" s="116"/>
      <c r="HF180" s="116"/>
      <c r="HG180" s="116"/>
      <c r="HH180" s="116"/>
      <c r="HI180" s="116"/>
      <c r="HJ180" s="116"/>
      <c r="HK180" s="116"/>
      <c r="HL180" s="116"/>
      <c r="HM180" s="116"/>
      <c r="HN180" s="116"/>
      <c r="HO180" s="116"/>
      <c r="HP180" s="116"/>
      <c r="HQ180" s="116"/>
      <c r="HR180" s="116"/>
      <c r="HS180" s="116"/>
      <c r="HT180" s="116"/>
      <c r="HU180" s="116"/>
      <c r="HV180" s="116"/>
      <c r="HW180" s="116"/>
      <c r="HX180" s="116"/>
      <c r="HY180" s="116"/>
      <c r="HZ180" s="116"/>
      <c r="IA180" s="116"/>
      <c r="IB180" s="116"/>
      <c r="IC180" s="116"/>
      <c r="ID180" s="116"/>
      <c r="IE180" s="116"/>
      <c r="IF180" s="116"/>
      <c r="IG180" s="116"/>
      <c r="IH180" s="116"/>
      <c r="II180" s="116"/>
      <c r="IJ180" s="116"/>
      <c r="IK180" s="116"/>
      <c r="IL180" s="116"/>
      <c r="IM180" s="116"/>
      <c r="IN180" s="116"/>
      <c r="IO180" s="116"/>
      <c r="IP180" s="116"/>
      <c r="IQ180" s="116"/>
      <c r="IR180" s="116"/>
      <c r="IS180" s="116"/>
      <c r="IT180" s="116"/>
      <c r="IU180" s="116"/>
      <c r="IV180" s="116"/>
      <c r="IW180" s="116"/>
      <c r="IX180" s="116"/>
      <c r="IY180" s="116"/>
      <c r="IZ180" s="116"/>
      <c r="JA180" s="116"/>
      <c r="JB180" s="116"/>
      <c r="JC180" s="116"/>
      <c r="JD180" s="116"/>
      <c r="JE180" s="116"/>
      <c r="JF180" s="116"/>
      <c r="JG180" s="116"/>
      <c r="JH180" s="116"/>
      <c r="JI180" s="116"/>
      <c r="JJ180" s="116"/>
      <c r="JK180" s="116"/>
      <c r="JL180" s="116"/>
      <c r="JM180" s="116"/>
      <c r="JN180" s="116"/>
      <c r="JO180" s="116"/>
      <c r="JP180" s="116"/>
      <c r="JQ180" s="116"/>
      <c r="JR180" s="116"/>
      <c r="JS180" s="116"/>
      <c r="JT180" s="116"/>
      <c r="JU180" s="116"/>
      <c r="JV180" s="116"/>
      <c r="JW180" s="116"/>
      <c r="JX180" s="116"/>
      <c r="JY180" s="116"/>
      <c r="JZ180" s="116"/>
      <c r="KA180" s="116"/>
      <c r="KB180" s="116"/>
      <c r="KC180" s="116"/>
      <c r="KD180" s="116"/>
      <c r="KE180" s="116"/>
      <c r="KF180" s="116"/>
      <c r="KG180" s="116"/>
      <c r="KH180" s="116"/>
      <c r="KI180" s="116"/>
      <c r="KJ180" s="116"/>
      <c r="KK180" s="116"/>
      <c r="KL180" s="116"/>
      <c r="KM180" s="116"/>
      <c r="KN180" s="116"/>
      <c r="KO180" s="116"/>
      <c r="KP180" s="116"/>
      <c r="KQ180" s="116"/>
      <c r="KR180" s="116"/>
      <c r="KS180" s="116"/>
      <c r="KT180" s="116"/>
      <c r="KU180" s="116"/>
      <c r="KV180" s="116"/>
      <c r="KW180" s="116"/>
      <c r="KX180" s="116"/>
      <c r="KY180" s="116"/>
      <c r="KZ180" s="116"/>
      <c r="LA180" s="116"/>
      <c r="LB180" s="116"/>
      <c r="LC180" s="116"/>
      <c r="LD180" s="116"/>
      <c r="LE180" s="116"/>
      <c r="LF180" s="116"/>
      <c r="LG180" s="116"/>
      <c r="LH180" s="116"/>
      <c r="LI180" s="116"/>
      <c r="LJ180" s="116"/>
      <c r="LK180" s="116"/>
      <c r="LL180" s="116"/>
      <c r="LM180" s="116"/>
      <c r="LN180" s="116"/>
      <c r="LO180" s="116"/>
      <c r="LP180" s="116"/>
      <c r="LQ180" s="116"/>
      <c r="LR180" s="116"/>
      <c r="LS180" s="116"/>
      <c r="LT180" s="116"/>
      <c r="LU180" s="116"/>
      <c r="LV180" s="116"/>
      <c r="LW180" s="116"/>
      <c r="LX180" s="116"/>
      <c r="LY180" s="116"/>
      <c r="LZ180" s="116"/>
      <c r="MA180" s="116"/>
      <c r="MB180" s="116"/>
      <c r="MC180" s="116"/>
      <c r="MD180" s="116"/>
      <c r="ME180" s="116"/>
      <c r="MF180" s="116"/>
      <c r="MG180" s="116"/>
      <c r="MH180" s="116"/>
      <c r="MI180" s="116"/>
      <c r="MJ180" s="116"/>
      <c r="MK180" s="116"/>
      <c r="ML180" s="116"/>
      <c r="MM180" s="116"/>
      <c r="MN180" s="116"/>
      <c r="MO180" s="116"/>
      <c r="MP180" s="116"/>
      <c r="MQ180" s="116"/>
      <c r="MR180" s="116"/>
      <c r="MS180" s="116"/>
      <c r="MT180" s="116"/>
      <c r="MU180" s="116"/>
      <c r="MV180" s="116"/>
      <c r="MW180" s="116"/>
      <c r="MX180" s="116"/>
      <c r="MY180" s="116"/>
      <c r="MZ180" s="116"/>
      <c r="NA180" s="116"/>
      <c r="NB180" s="116"/>
      <c r="NC180" s="116"/>
      <c r="ND180" s="116"/>
      <c r="NE180" s="116"/>
      <c r="NF180" s="116"/>
      <c r="NG180" s="116"/>
      <c r="NH180" s="116"/>
      <c r="NI180" s="116"/>
      <c r="NJ180" s="116"/>
      <c r="NK180" s="116"/>
      <c r="NL180" s="116"/>
      <c r="NM180" s="116"/>
      <c r="NN180" s="116"/>
      <c r="NO180" s="116"/>
      <c r="NP180" s="116"/>
      <c r="NQ180" s="116"/>
      <c r="NR180" s="116"/>
      <c r="NS180" s="116"/>
      <c r="NT180" s="116"/>
      <c r="NU180" s="116"/>
      <c r="NV180" s="116"/>
      <c r="NW180" s="116"/>
      <c r="NX180" s="116"/>
      <c r="NY180" s="116"/>
      <c r="NZ180" s="116"/>
      <c r="OA180" s="116"/>
      <c r="OB180" s="116"/>
      <c r="OC180" s="116"/>
    </row>
    <row r="181" spans="1:438" s="117" customFormat="1">
      <c r="A181" s="111">
        <v>58680</v>
      </c>
      <c r="B181" s="112" t="s">
        <v>1405</v>
      </c>
      <c r="C181" s="113">
        <v>950996.18</v>
      </c>
      <c r="D181" s="114">
        <v>4.8479000000000003E-4</v>
      </c>
      <c r="E181" s="114">
        <v>4.7289000000000001E-4</v>
      </c>
      <c r="F181" s="115">
        <v>4.8033E-4</v>
      </c>
      <c r="G181" s="116"/>
      <c r="H181" s="116"/>
      <c r="I181" s="116"/>
      <c r="J181" s="116"/>
      <c r="K181" s="116"/>
      <c r="L181" s="116"/>
      <c r="M181" s="116"/>
      <c r="N181" s="116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  <c r="Y181" s="116"/>
      <c r="Z181" s="116"/>
      <c r="AA181" s="116"/>
      <c r="AB181" s="116"/>
      <c r="AC181" s="116"/>
      <c r="AD181" s="116"/>
      <c r="AE181" s="116"/>
      <c r="AF181" s="116"/>
      <c r="AG181" s="116"/>
      <c r="AH181" s="116"/>
      <c r="AI181" s="116"/>
      <c r="AJ181" s="116"/>
      <c r="AK181" s="116"/>
      <c r="AL181" s="116"/>
      <c r="AM181" s="116"/>
      <c r="AN181" s="116"/>
      <c r="AO181" s="116"/>
      <c r="AP181" s="116"/>
      <c r="AQ181" s="116"/>
      <c r="AR181" s="116"/>
      <c r="AS181" s="116"/>
      <c r="AT181" s="116"/>
      <c r="AU181" s="116"/>
      <c r="AV181" s="116"/>
      <c r="AW181" s="116"/>
      <c r="AX181" s="116"/>
      <c r="AY181" s="116"/>
      <c r="AZ181" s="116"/>
      <c r="BA181" s="116"/>
      <c r="BB181" s="116"/>
      <c r="BC181" s="116"/>
      <c r="BD181" s="116"/>
      <c r="BE181" s="116"/>
      <c r="BF181" s="116"/>
      <c r="BG181" s="116"/>
      <c r="BH181" s="116"/>
      <c r="BI181" s="116"/>
      <c r="BJ181" s="116"/>
      <c r="BK181" s="116"/>
      <c r="BL181" s="116"/>
      <c r="BM181" s="116"/>
      <c r="BN181" s="116"/>
      <c r="BO181" s="116"/>
      <c r="BP181" s="116"/>
      <c r="BQ181" s="116"/>
      <c r="BR181" s="116"/>
      <c r="BS181" s="116"/>
      <c r="BT181" s="116"/>
      <c r="BU181" s="116"/>
      <c r="BV181" s="116"/>
      <c r="BW181" s="116"/>
      <c r="BX181" s="116"/>
      <c r="BY181" s="116"/>
      <c r="BZ181" s="116"/>
      <c r="CA181" s="116"/>
      <c r="CB181" s="116"/>
      <c r="CC181" s="116"/>
      <c r="CD181" s="116"/>
      <c r="CE181" s="116"/>
      <c r="CF181" s="116"/>
      <c r="CG181" s="116"/>
      <c r="CH181" s="116"/>
      <c r="CI181" s="116"/>
      <c r="CJ181" s="116"/>
      <c r="CK181" s="116"/>
      <c r="CL181" s="116"/>
      <c r="CM181" s="116"/>
      <c r="CN181" s="116"/>
      <c r="CO181" s="116"/>
      <c r="CP181" s="116"/>
      <c r="CQ181" s="116"/>
      <c r="CR181" s="116"/>
      <c r="CS181" s="116"/>
      <c r="CT181" s="116"/>
      <c r="CU181" s="116"/>
      <c r="CV181" s="116"/>
      <c r="CW181" s="116"/>
      <c r="CX181" s="116"/>
      <c r="CY181" s="116"/>
      <c r="CZ181" s="116"/>
      <c r="DA181" s="116"/>
      <c r="DB181" s="116"/>
      <c r="DC181" s="116"/>
      <c r="DD181" s="116"/>
      <c r="DE181" s="116"/>
      <c r="DF181" s="116"/>
      <c r="DG181" s="116"/>
      <c r="DH181" s="116"/>
      <c r="DI181" s="116"/>
      <c r="DJ181" s="116"/>
      <c r="DK181" s="116"/>
      <c r="DL181" s="116"/>
      <c r="DM181" s="116"/>
      <c r="DN181" s="116"/>
      <c r="DO181" s="116"/>
      <c r="DP181" s="116"/>
      <c r="DQ181" s="116"/>
      <c r="DR181" s="116"/>
      <c r="DS181" s="116"/>
      <c r="DT181" s="116"/>
      <c r="DU181" s="116"/>
      <c r="DV181" s="116"/>
      <c r="DW181" s="116"/>
      <c r="DX181" s="116"/>
      <c r="DY181" s="116"/>
      <c r="DZ181" s="116"/>
      <c r="EA181" s="116"/>
      <c r="EB181" s="116"/>
      <c r="EC181" s="116"/>
      <c r="ED181" s="116"/>
      <c r="EE181" s="116"/>
      <c r="EF181" s="116"/>
      <c r="EG181" s="116"/>
      <c r="EH181" s="116"/>
      <c r="EI181" s="116"/>
      <c r="EJ181" s="116"/>
      <c r="EK181" s="116"/>
      <c r="EL181" s="116"/>
      <c r="EM181" s="116"/>
      <c r="EN181" s="116"/>
      <c r="EO181" s="116"/>
      <c r="EP181" s="116"/>
      <c r="EQ181" s="116"/>
      <c r="ER181" s="116"/>
      <c r="ES181" s="116"/>
      <c r="ET181" s="116"/>
      <c r="EU181" s="116"/>
      <c r="EV181" s="116"/>
      <c r="EW181" s="116"/>
      <c r="EX181" s="116"/>
      <c r="EY181" s="116"/>
      <c r="EZ181" s="116"/>
      <c r="FA181" s="116"/>
      <c r="FB181" s="116"/>
      <c r="FC181" s="116"/>
      <c r="FD181" s="116"/>
      <c r="FE181" s="116"/>
      <c r="FF181" s="116"/>
      <c r="FG181" s="116"/>
      <c r="FH181" s="116"/>
      <c r="FI181" s="116"/>
      <c r="FJ181" s="116"/>
      <c r="FK181" s="116"/>
      <c r="FL181" s="116"/>
      <c r="FM181" s="116"/>
      <c r="FN181" s="116"/>
      <c r="FO181" s="116"/>
      <c r="FP181" s="116"/>
      <c r="FQ181" s="116"/>
      <c r="FR181" s="116"/>
      <c r="FS181" s="116"/>
      <c r="FT181" s="116"/>
      <c r="FU181" s="116"/>
      <c r="FV181" s="116"/>
      <c r="FW181" s="116"/>
      <c r="FX181" s="116"/>
      <c r="FY181" s="116"/>
      <c r="FZ181" s="116"/>
      <c r="GA181" s="116"/>
      <c r="GB181" s="116"/>
      <c r="GC181" s="116"/>
      <c r="GD181" s="116"/>
      <c r="GE181" s="116"/>
      <c r="GF181" s="116"/>
      <c r="GG181" s="116"/>
      <c r="GH181" s="116"/>
      <c r="GI181" s="116"/>
      <c r="GJ181" s="116"/>
      <c r="GK181" s="116"/>
      <c r="GL181" s="116"/>
      <c r="GM181" s="116"/>
      <c r="GN181" s="116"/>
      <c r="GO181" s="116"/>
      <c r="GP181" s="116"/>
      <c r="GQ181" s="116"/>
      <c r="GR181" s="116"/>
      <c r="GS181" s="116"/>
      <c r="GT181" s="116"/>
      <c r="GU181" s="116"/>
      <c r="GV181" s="116"/>
      <c r="GW181" s="116"/>
      <c r="GX181" s="116"/>
      <c r="GY181" s="116"/>
      <c r="GZ181" s="116"/>
      <c r="HA181" s="116"/>
      <c r="HB181" s="116"/>
      <c r="HC181" s="116"/>
      <c r="HD181" s="116"/>
      <c r="HE181" s="116"/>
      <c r="HF181" s="116"/>
      <c r="HG181" s="116"/>
      <c r="HH181" s="116"/>
      <c r="HI181" s="116"/>
      <c r="HJ181" s="116"/>
      <c r="HK181" s="116"/>
      <c r="HL181" s="116"/>
      <c r="HM181" s="116"/>
      <c r="HN181" s="116"/>
      <c r="HO181" s="116"/>
      <c r="HP181" s="116"/>
      <c r="HQ181" s="116"/>
      <c r="HR181" s="116"/>
      <c r="HS181" s="116"/>
      <c r="HT181" s="116"/>
      <c r="HU181" s="116"/>
      <c r="HV181" s="116"/>
      <c r="HW181" s="116"/>
      <c r="HX181" s="116"/>
      <c r="HY181" s="116"/>
      <c r="HZ181" s="116"/>
      <c r="IA181" s="116"/>
      <c r="IB181" s="116"/>
      <c r="IC181" s="116"/>
      <c r="ID181" s="116"/>
      <c r="IE181" s="116"/>
      <c r="IF181" s="116"/>
      <c r="IG181" s="116"/>
      <c r="IH181" s="116"/>
      <c r="II181" s="116"/>
      <c r="IJ181" s="116"/>
      <c r="IK181" s="116"/>
      <c r="IL181" s="116"/>
      <c r="IM181" s="116"/>
      <c r="IN181" s="116"/>
      <c r="IO181" s="116"/>
      <c r="IP181" s="116"/>
      <c r="IQ181" s="116"/>
      <c r="IR181" s="116"/>
      <c r="IS181" s="116"/>
      <c r="IT181" s="116"/>
      <c r="IU181" s="116"/>
      <c r="IV181" s="116"/>
      <c r="IW181" s="116"/>
      <c r="IX181" s="116"/>
      <c r="IY181" s="116"/>
      <c r="IZ181" s="116"/>
      <c r="JA181" s="116"/>
      <c r="JB181" s="116"/>
      <c r="JC181" s="116"/>
      <c r="JD181" s="116"/>
      <c r="JE181" s="116"/>
      <c r="JF181" s="116"/>
      <c r="JG181" s="116"/>
      <c r="JH181" s="116"/>
      <c r="JI181" s="116"/>
      <c r="JJ181" s="116"/>
      <c r="JK181" s="116"/>
      <c r="JL181" s="116"/>
      <c r="JM181" s="116"/>
      <c r="JN181" s="116"/>
      <c r="JO181" s="116"/>
      <c r="JP181" s="116"/>
      <c r="JQ181" s="116"/>
      <c r="JR181" s="116"/>
      <c r="JS181" s="116"/>
      <c r="JT181" s="116"/>
      <c r="JU181" s="116"/>
      <c r="JV181" s="116"/>
      <c r="JW181" s="116"/>
      <c r="JX181" s="116"/>
      <c r="JY181" s="116"/>
      <c r="JZ181" s="116"/>
      <c r="KA181" s="116"/>
      <c r="KB181" s="116"/>
      <c r="KC181" s="116"/>
      <c r="KD181" s="116"/>
      <c r="KE181" s="116"/>
      <c r="KF181" s="116"/>
      <c r="KG181" s="116"/>
      <c r="KH181" s="116"/>
      <c r="KI181" s="116"/>
      <c r="KJ181" s="116"/>
      <c r="KK181" s="116"/>
      <c r="KL181" s="116"/>
      <c r="KM181" s="116"/>
      <c r="KN181" s="116"/>
      <c r="KO181" s="116"/>
      <c r="KP181" s="116"/>
      <c r="KQ181" s="116"/>
      <c r="KR181" s="116"/>
      <c r="KS181" s="116"/>
      <c r="KT181" s="116"/>
      <c r="KU181" s="116"/>
      <c r="KV181" s="116"/>
      <c r="KW181" s="116"/>
      <c r="KX181" s="116"/>
      <c r="KY181" s="116"/>
      <c r="KZ181" s="116"/>
      <c r="LA181" s="116"/>
      <c r="LB181" s="116"/>
      <c r="LC181" s="116"/>
      <c r="LD181" s="116"/>
      <c r="LE181" s="116"/>
      <c r="LF181" s="116"/>
      <c r="LG181" s="116"/>
      <c r="LH181" s="116"/>
      <c r="LI181" s="116"/>
      <c r="LJ181" s="116"/>
      <c r="LK181" s="116"/>
      <c r="LL181" s="116"/>
      <c r="LM181" s="116"/>
      <c r="LN181" s="116"/>
      <c r="LO181" s="116"/>
      <c r="LP181" s="116"/>
      <c r="LQ181" s="116"/>
      <c r="LR181" s="116"/>
      <c r="LS181" s="116"/>
      <c r="LT181" s="116"/>
      <c r="LU181" s="116"/>
      <c r="LV181" s="116"/>
      <c r="LW181" s="116"/>
      <c r="LX181" s="116"/>
      <c r="LY181" s="116"/>
      <c r="LZ181" s="116"/>
      <c r="MA181" s="116"/>
      <c r="MB181" s="116"/>
      <c r="MC181" s="116"/>
      <c r="MD181" s="116"/>
      <c r="ME181" s="116"/>
      <c r="MF181" s="116"/>
      <c r="MG181" s="116"/>
      <c r="MH181" s="116"/>
      <c r="MI181" s="116"/>
      <c r="MJ181" s="116"/>
      <c r="MK181" s="116"/>
      <c r="ML181" s="116"/>
      <c r="MM181" s="116"/>
      <c r="MN181" s="116"/>
      <c r="MO181" s="116"/>
      <c r="MP181" s="116"/>
      <c r="MQ181" s="116"/>
      <c r="MR181" s="116"/>
      <c r="MS181" s="116"/>
      <c r="MT181" s="116"/>
      <c r="MU181" s="116"/>
      <c r="MV181" s="116"/>
      <c r="MW181" s="116"/>
      <c r="MX181" s="116"/>
      <c r="MY181" s="116"/>
      <c r="MZ181" s="116"/>
      <c r="NA181" s="116"/>
      <c r="NB181" s="116"/>
      <c r="NC181" s="116"/>
      <c r="ND181" s="116"/>
      <c r="NE181" s="116"/>
      <c r="NF181" s="116"/>
      <c r="NG181" s="116"/>
      <c r="NH181" s="116"/>
      <c r="NI181" s="116"/>
      <c r="NJ181" s="116"/>
      <c r="NK181" s="116"/>
      <c r="NL181" s="116"/>
      <c r="NM181" s="116"/>
      <c r="NN181" s="116"/>
      <c r="NO181" s="116"/>
      <c r="NP181" s="116"/>
      <c r="NQ181" s="116"/>
      <c r="NR181" s="116"/>
      <c r="NS181" s="116"/>
      <c r="NT181" s="116"/>
      <c r="NU181" s="116"/>
      <c r="NV181" s="116"/>
      <c r="NW181" s="116"/>
      <c r="NX181" s="116"/>
      <c r="NY181" s="116"/>
      <c r="NZ181" s="116"/>
      <c r="OA181" s="116"/>
      <c r="OB181" s="116"/>
      <c r="OC181" s="116"/>
    </row>
    <row r="182" spans="1:438" s="117" customFormat="1">
      <c r="A182" s="111">
        <v>58681</v>
      </c>
      <c r="B182" s="112" t="s">
        <v>1406</v>
      </c>
      <c r="C182" s="113">
        <v>1307011.28</v>
      </c>
      <c r="D182" s="114">
        <v>6.6628E-4</v>
      </c>
      <c r="E182" s="114">
        <v>6.4992000000000001E-4</v>
      </c>
      <c r="F182" s="115">
        <v>6.6014999999999997E-4</v>
      </c>
      <c r="G182" s="116"/>
      <c r="H182" s="116"/>
      <c r="I182" s="116"/>
      <c r="J182" s="116"/>
      <c r="K182" s="116"/>
      <c r="L182" s="116"/>
      <c r="M182" s="116"/>
      <c r="N182" s="116"/>
      <c r="O182" s="116"/>
      <c r="P182" s="116"/>
      <c r="Q182" s="116"/>
      <c r="R182" s="116"/>
      <c r="S182" s="116"/>
      <c r="T182" s="116"/>
      <c r="U182" s="116"/>
      <c r="V182" s="116"/>
      <c r="W182" s="116"/>
      <c r="X182" s="116"/>
      <c r="Y182" s="116"/>
      <c r="Z182" s="116"/>
      <c r="AA182" s="116"/>
      <c r="AB182" s="116"/>
      <c r="AC182" s="116"/>
      <c r="AD182" s="116"/>
      <c r="AE182" s="116"/>
      <c r="AF182" s="116"/>
      <c r="AG182" s="116"/>
      <c r="AH182" s="116"/>
      <c r="AI182" s="116"/>
      <c r="AJ182" s="116"/>
      <c r="AK182" s="116"/>
      <c r="AL182" s="116"/>
      <c r="AM182" s="116"/>
      <c r="AN182" s="116"/>
      <c r="AO182" s="116"/>
      <c r="AP182" s="116"/>
      <c r="AQ182" s="116"/>
      <c r="AR182" s="116"/>
      <c r="AS182" s="116"/>
      <c r="AT182" s="116"/>
      <c r="AU182" s="116"/>
      <c r="AV182" s="116"/>
      <c r="AW182" s="116"/>
      <c r="AX182" s="116"/>
      <c r="AY182" s="116"/>
      <c r="AZ182" s="116"/>
      <c r="BA182" s="116"/>
      <c r="BB182" s="116"/>
      <c r="BC182" s="116"/>
      <c r="BD182" s="116"/>
      <c r="BE182" s="116"/>
      <c r="BF182" s="116"/>
      <c r="BG182" s="116"/>
      <c r="BH182" s="116"/>
      <c r="BI182" s="116"/>
      <c r="BJ182" s="116"/>
      <c r="BK182" s="116"/>
      <c r="BL182" s="116"/>
      <c r="BM182" s="116"/>
      <c r="BN182" s="116"/>
      <c r="BO182" s="116"/>
      <c r="BP182" s="116"/>
      <c r="BQ182" s="116"/>
      <c r="BR182" s="116"/>
      <c r="BS182" s="116"/>
      <c r="BT182" s="116"/>
      <c r="BU182" s="116"/>
      <c r="BV182" s="116"/>
      <c r="BW182" s="116"/>
      <c r="BX182" s="116"/>
      <c r="BY182" s="116"/>
      <c r="BZ182" s="116"/>
      <c r="CA182" s="116"/>
      <c r="CB182" s="116"/>
      <c r="CC182" s="116"/>
      <c r="CD182" s="116"/>
      <c r="CE182" s="116"/>
      <c r="CF182" s="116"/>
      <c r="CG182" s="116"/>
      <c r="CH182" s="116"/>
      <c r="CI182" s="116"/>
      <c r="CJ182" s="116"/>
      <c r="CK182" s="116"/>
      <c r="CL182" s="116"/>
      <c r="CM182" s="116"/>
      <c r="CN182" s="116"/>
      <c r="CO182" s="116"/>
      <c r="CP182" s="116"/>
      <c r="CQ182" s="116"/>
      <c r="CR182" s="116"/>
      <c r="CS182" s="116"/>
      <c r="CT182" s="116"/>
      <c r="CU182" s="116"/>
      <c r="CV182" s="116"/>
      <c r="CW182" s="116"/>
      <c r="CX182" s="116"/>
      <c r="CY182" s="116"/>
      <c r="CZ182" s="116"/>
      <c r="DA182" s="116"/>
      <c r="DB182" s="116"/>
      <c r="DC182" s="116"/>
      <c r="DD182" s="116"/>
      <c r="DE182" s="116"/>
      <c r="DF182" s="116"/>
      <c r="DG182" s="116"/>
      <c r="DH182" s="116"/>
      <c r="DI182" s="116"/>
      <c r="DJ182" s="116"/>
      <c r="DK182" s="116"/>
      <c r="DL182" s="116"/>
      <c r="DM182" s="116"/>
      <c r="DN182" s="116"/>
      <c r="DO182" s="116"/>
      <c r="DP182" s="116"/>
      <c r="DQ182" s="116"/>
      <c r="DR182" s="116"/>
      <c r="DS182" s="116"/>
      <c r="DT182" s="116"/>
      <c r="DU182" s="116"/>
      <c r="DV182" s="116"/>
      <c r="DW182" s="116"/>
      <c r="DX182" s="116"/>
      <c r="DY182" s="116"/>
      <c r="DZ182" s="116"/>
      <c r="EA182" s="116"/>
      <c r="EB182" s="116"/>
      <c r="EC182" s="116"/>
      <c r="ED182" s="116"/>
      <c r="EE182" s="116"/>
      <c r="EF182" s="116"/>
      <c r="EG182" s="116"/>
      <c r="EH182" s="116"/>
      <c r="EI182" s="116"/>
      <c r="EJ182" s="116"/>
      <c r="EK182" s="116"/>
      <c r="EL182" s="116"/>
      <c r="EM182" s="116"/>
      <c r="EN182" s="116"/>
      <c r="EO182" s="116"/>
      <c r="EP182" s="116"/>
      <c r="EQ182" s="116"/>
      <c r="ER182" s="116"/>
      <c r="ES182" s="116"/>
      <c r="ET182" s="116"/>
      <c r="EU182" s="116"/>
      <c r="EV182" s="116"/>
      <c r="EW182" s="116"/>
      <c r="EX182" s="116"/>
      <c r="EY182" s="116"/>
      <c r="EZ182" s="116"/>
      <c r="FA182" s="116"/>
      <c r="FB182" s="116"/>
      <c r="FC182" s="116"/>
      <c r="FD182" s="116"/>
      <c r="FE182" s="116"/>
      <c r="FF182" s="116"/>
      <c r="FG182" s="116"/>
      <c r="FH182" s="116"/>
      <c r="FI182" s="116"/>
      <c r="FJ182" s="116"/>
      <c r="FK182" s="116"/>
      <c r="FL182" s="116"/>
      <c r="FM182" s="116"/>
      <c r="FN182" s="116"/>
      <c r="FO182" s="116"/>
      <c r="FP182" s="116"/>
      <c r="FQ182" s="116"/>
      <c r="FR182" s="116"/>
      <c r="FS182" s="116"/>
      <c r="FT182" s="116"/>
      <c r="FU182" s="116"/>
      <c r="FV182" s="116"/>
      <c r="FW182" s="116"/>
      <c r="FX182" s="116"/>
      <c r="FY182" s="116"/>
      <c r="FZ182" s="116"/>
      <c r="GA182" s="116"/>
      <c r="GB182" s="116"/>
      <c r="GC182" s="116"/>
      <c r="GD182" s="116"/>
      <c r="GE182" s="116"/>
      <c r="GF182" s="116"/>
      <c r="GG182" s="116"/>
      <c r="GH182" s="116"/>
      <c r="GI182" s="116"/>
      <c r="GJ182" s="116"/>
      <c r="GK182" s="116"/>
      <c r="GL182" s="116"/>
      <c r="GM182" s="116"/>
      <c r="GN182" s="116"/>
      <c r="GO182" s="116"/>
      <c r="GP182" s="116"/>
      <c r="GQ182" s="116"/>
      <c r="GR182" s="116"/>
      <c r="GS182" s="116"/>
      <c r="GT182" s="116"/>
      <c r="GU182" s="116"/>
      <c r="GV182" s="116"/>
      <c r="GW182" s="116"/>
      <c r="GX182" s="116"/>
      <c r="GY182" s="116"/>
      <c r="GZ182" s="116"/>
      <c r="HA182" s="116"/>
      <c r="HB182" s="116"/>
      <c r="HC182" s="116"/>
      <c r="HD182" s="116"/>
      <c r="HE182" s="116"/>
      <c r="HF182" s="116"/>
      <c r="HG182" s="116"/>
      <c r="HH182" s="116"/>
      <c r="HI182" s="116"/>
      <c r="HJ182" s="116"/>
      <c r="HK182" s="116"/>
      <c r="HL182" s="116"/>
      <c r="HM182" s="116"/>
      <c r="HN182" s="116"/>
      <c r="HO182" s="116"/>
      <c r="HP182" s="116"/>
      <c r="HQ182" s="116"/>
      <c r="HR182" s="116"/>
      <c r="HS182" s="116"/>
      <c r="HT182" s="116"/>
      <c r="HU182" s="116"/>
      <c r="HV182" s="116"/>
      <c r="HW182" s="116"/>
      <c r="HX182" s="116"/>
      <c r="HY182" s="116"/>
      <c r="HZ182" s="116"/>
      <c r="IA182" s="116"/>
      <c r="IB182" s="116"/>
      <c r="IC182" s="116"/>
      <c r="ID182" s="116"/>
      <c r="IE182" s="116"/>
      <c r="IF182" s="116"/>
      <c r="IG182" s="116"/>
      <c r="IH182" s="116"/>
      <c r="II182" s="116"/>
      <c r="IJ182" s="116"/>
      <c r="IK182" s="116"/>
      <c r="IL182" s="116"/>
      <c r="IM182" s="116"/>
      <c r="IN182" s="116"/>
      <c r="IO182" s="116"/>
      <c r="IP182" s="116"/>
      <c r="IQ182" s="116"/>
      <c r="IR182" s="116"/>
      <c r="IS182" s="116"/>
      <c r="IT182" s="116"/>
      <c r="IU182" s="116"/>
      <c r="IV182" s="116"/>
      <c r="IW182" s="116"/>
      <c r="IX182" s="116"/>
      <c r="IY182" s="116"/>
      <c r="IZ182" s="116"/>
      <c r="JA182" s="116"/>
      <c r="JB182" s="116"/>
      <c r="JC182" s="116"/>
      <c r="JD182" s="116"/>
      <c r="JE182" s="116"/>
      <c r="JF182" s="116"/>
      <c r="JG182" s="116"/>
      <c r="JH182" s="116"/>
      <c r="JI182" s="116"/>
      <c r="JJ182" s="116"/>
      <c r="JK182" s="116"/>
      <c r="JL182" s="116"/>
      <c r="JM182" s="116"/>
      <c r="JN182" s="116"/>
      <c r="JO182" s="116"/>
      <c r="JP182" s="116"/>
      <c r="JQ182" s="116"/>
      <c r="JR182" s="116"/>
      <c r="JS182" s="116"/>
      <c r="JT182" s="116"/>
      <c r="JU182" s="116"/>
      <c r="JV182" s="116"/>
      <c r="JW182" s="116"/>
      <c r="JX182" s="116"/>
      <c r="JY182" s="116"/>
      <c r="JZ182" s="116"/>
      <c r="KA182" s="116"/>
      <c r="KB182" s="116"/>
      <c r="KC182" s="116"/>
      <c r="KD182" s="116"/>
      <c r="KE182" s="116"/>
      <c r="KF182" s="116"/>
      <c r="KG182" s="116"/>
      <c r="KH182" s="116"/>
      <c r="KI182" s="116"/>
      <c r="KJ182" s="116"/>
      <c r="KK182" s="116"/>
      <c r="KL182" s="116"/>
      <c r="KM182" s="116"/>
      <c r="KN182" s="116"/>
      <c r="KO182" s="116"/>
      <c r="KP182" s="116"/>
      <c r="KQ182" s="116"/>
      <c r="KR182" s="116"/>
      <c r="KS182" s="116"/>
      <c r="KT182" s="116"/>
      <c r="KU182" s="116"/>
      <c r="KV182" s="116"/>
      <c r="KW182" s="116"/>
      <c r="KX182" s="116"/>
      <c r="KY182" s="116"/>
      <c r="KZ182" s="116"/>
      <c r="LA182" s="116"/>
      <c r="LB182" s="116"/>
      <c r="LC182" s="116"/>
      <c r="LD182" s="116"/>
      <c r="LE182" s="116"/>
      <c r="LF182" s="116"/>
      <c r="LG182" s="116"/>
      <c r="LH182" s="116"/>
      <c r="LI182" s="116"/>
      <c r="LJ182" s="116"/>
      <c r="LK182" s="116"/>
      <c r="LL182" s="116"/>
      <c r="LM182" s="116"/>
      <c r="LN182" s="116"/>
      <c r="LO182" s="116"/>
      <c r="LP182" s="116"/>
      <c r="LQ182" s="116"/>
      <c r="LR182" s="116"/>
      <c r="LS182" s="116"/>
      <c r="LT182" s="116"/>
      <c r="LU182" s="116"/>
      <c r="LV182" s="116"/>
      <c r="LW182" s="116"/>
      <c r="LX182" s="116"/>
      <c r="LY182" s="116"/>
      <c r="LZ182" s="116"/>
      <c r="MA182" s="116"/>
      <c r="MB182" s="116"/>
      <c r="MC182" s="116"/>
      <c r="MD182" s="116"/>
      <c r="ME182" s="116"/>
      <c r="MF182" s="116"/>
      <c r="MG182" s="116"/>
      <c r="MH182" s="116"/>
      <c r="MI182" s="116"/>
      <c r="MJ182" s="116"/>
      <c r="MK182" s="116"/>
      <c r="ML182" s="116"/>
      <c r="MM182" s="116"/>
      <c r="MN182" s="116"/>
      <c r="MO182" s="116"/>
      <c r="MP182" s="116"/>
      <c r="MQ182" s="116"/>
      <c r="MR182" s="116"/>
      <c r="MS182" s="116"/>
      <c r="MT182" s="116"/>
      <c r="MU182" s="116"/>
      <c r="MV182" s="116"/>
      <c r="MW182" s="116"/>
      <c r="MX182" s="116"/>
      <c r="MY182" s="116"/>
      <c r="MZ182" s="116"/>
      <c r="NA182" s="116"/>
      <c r="NB182" s="116"/>
      <c r="NC182" s="116"/>
      <c r="ND182" s="116"/>
      <c r="NE182" s="116"/>
      <c r="NF182" s="116"/>
      <c r="NG182" s="116"/>
      <c r="NH182" s="116"/>
      <c r="NI182" s="116"/>
      <c r="NJ182" s="116"/>
      <c r="NK182" s="116"/>
      <c r="NL182" s="116"/>
      <c r="NM182" s="116"/>
      <c r="NN182" s="116"/>
      <c r="NO182" s="116"/>
      <c r="NP182" s="116"/>
      <c r="NQ182" s="116"/>
      <c r="NR182" s="116"/>
      <c r="NS182" s="116"/>
      <c r="NT182" s="116"/>
      <c r="NU182" s="116"/>
      <c r="NV182" s="116"/>
      <c r="NW182" s="116"/>
      <c r="NX182" s="116"/>
      <c r="NY182" s="116"/>
      <c r="NZ182" s="116"/>
      <c r="OA182" s="116"/>
      <c r="OB182" s="116"/>
      <c r="OC182" s="116"/>
    </row>
    <row r="183" spans="1:438" s="117" customFormat="1">
      <c r="A183" s="111">
        <v>58685</v>
      </c>
      <c r="B183" s="112" t="s">
        <v>1407</v>
      </c>
      <c r="C183" s="113">
        <v>8030964.9000000004</v>
      </c>
      <c r="D183" s="114">
        <v>4.0939799999999997E-3</v>
      </c>
      <c r="E183" s="114">
        <v>3.9934300000000001E-3</v>
      </c>
      <c r="F183" s="115">
        <v>4.0562699999999998E-3</v>
      </c>
      <c r="G183" s="116"/>
      <c r="H183" s="116"/>
      <c r="I183" s="116"/>
      <c r="J183" s="116"/>
      <c r="K183" s="116"/>
      <c r="L183" s="116"/>
      <c r="M183" s="116"/>
      <c r="N183" s="116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  <c r="Y183" s="116"/>
      <c r="Z183" s="116"/>
      <c r="AA183" s="116"/>
      <c r="AB183" s="116"/>
      <c r="AC183" s="116"/>
      <c r="AD183" s="116"/>
      <c r="AE183" s="116"/>
      <c r="AF183" s="116"/>
      <c r="AG183" s="116"/>
      <c r="AH183" s="116"/>
      <c r="AI183" s="116"/>
      <c r="AJ183" s="116"/>
      <c r="AK183" s="116"/>
      <c r="AL183" s="116"/>
      <c r="AM183" s="116"/>
      <c r="AN183" s="116"/>
      <c r="AO183" s="116"/>
      <c r="AP183" s="116"/>
      <c r="AQ183" s="116"/>
      <c r="AR183" s="116"/>
      <c r="AS183" s="116"/>
      <c r="AT183" s="116"/>
      <c r="AU183" s="116"/>
      <c r="AV183" s="116"/>
      <c r="AW183" s="116"/>
      <c r="AX183" s="116"/>
      <c r="AY183" s="116"/>
      <c r="AZ183" s="116"/>
      <c r="BA183" s="116"/>
      <c r="BB183" s="116"/>
      <c r="BC183" s="116"/>
      <c r="BD183" s="116"/>
      <c r="BE183" s="116"/>
      <c r="BF183" s="116"/>
      <c r="BG183" s="116"/>
      <c r="BH183" s="116"/>
      <c r="BI183" s="116"/>
      <c r="BJ183" s="116"/>
      <c r="BK183" s="116"/>
      <c r="BL183" s="116"/>
      <c r="BM183" s="116"/>
      <c r="BN183" s="116"/>
      <c r="BO183" s="116"/>
      <c r="BP183" s="116"/>
      <c r="BQ183" s="116"/>
      <c r="BR183" s="116"/>
      <c r="BS183" s="116"/>
      <c r="BT183" s="116"/>
      <c r="BU183" s="116"/>
      <c r="BV183" s="116"/>
      <c r="BW183" s="116"/>
      <c r="BX183" s="116"/>
      <c r="BY183" s="116"/>
      <c r="BZ183" s="116"/>
      <c r="CA183" s="116"/>
      <c r="CB183" s="116"/>
      <c r="CC183" s="116"/>
      <c r="CD183" s="116"/>
      <c r="CE183" s="116"/>
      <c r="CF183" s="116"/>
      <c r="CG183" s="116"/>
      <c r="CH183" s="116"/>
      <c r="CI183" s="116"/>
      <c r="CJ183" s="116"/>
      <c r="CK183" s="116"/>
      <c r="CL183" s="116"/>
      <c r="CM183" s="116"/>
      <c r="CN183" s="116"/>
      <c r="CO183" s="116"/>
      <c r="CP183" s="116"/>
      <c r="CQ183" s="116"/>
      <c r="CR183" s="116"/>
      <c r="CS183" s="116"/>
      <c r="CT183" s="116"/>
      <c r="CU183" s="116"/>
      <c r="CV183" s="116"/>
      <c r="CW183" s="116"/>
      <c r="CX183" s="116"/>
      <c r="CY183" s="116"/>
      <c r="CZ183" s="116"/>
      <c r="DA183" s="116"/>
      <c r="DB183" s="116"/>
      <c r="DC183" s="116"/>
      <c r="DD183" s="116"/>
      <c r="DE183" s="116"/>
      <c r="DF183" s="116"/>
      <c r="DG183" s="116"/>
      <c r="DH183" s="116"/>
      <c r="DI183" s="116"/>
      <c r="DJ183" s="116"/>
      <c r="DK183" s="116"/>
      <c r="DL183" s="116"/>
      <c r="DM183" s="116"/>
      <c r="DN183" s="116"/>
      <c r="DO183" s="116"/>
      <c r="DP183" s="116"/>
      <c r="DQ183" s="116"/>
      <c r="DR183" s="116"/>
      <c r="DS183" s="116"/>
      <c r="DT183" s="116"/>
      <c r="DU183" s="116"/>
      <c r="DV183" s="116"/>
      <c r="DW183" s="116"/>
      <c r="DX183" s="116"/>
      <c r="DY183" s="116"/>
      <c r="DZ183" s="116"/>
      <c r="EA183" s="116"/>
      <c r="EB183" s="116"/>
      <c r="EC183" s="116"/>
      <c r="ED183" s="116"/>
      <c r="EE183" s="116"/>
      <c r="EF183" s="116"/>
      <c r="EG183" s="116"/>
      <c r="EH183" s="116"/>
      <c r="EI183" s="116"/>
      <c r="EJ183" s="116"/>
      <c r="EK183" s="116"/>
      <c r="EL183" s="116"/>
      <c r="EM183" s="116"/>
      <c r="EN183" s="116"/>
      <c r="EO183" s="116"/>
      <c r="EP183" s="116"/>
      <c r="EQ183" s="116"/>
      <c r="ER183" s="116"/>
      <c r="ES183" s="116"/>
      <c r="ET183" s="116"/>
      <c r="EU183" s="116"/>
      <c r="EV183" s="116"/>
      <c r="EW183" s="116"/>
      <c r="EX183" s="116"/>
      <c r="EY183" s="116"/>
      <c r="EZ183" s="116"/>
      <c r="FA183" s="116"/>
      <c r="FB183" s="116"/>
      <c r="FC183" s="116"/>
      <c r="FD183" s="116"/>
      <c r="FE183" s="116"/>
      <c r="FF183" s="116"/>
      <c r="FG183" s="116"/>
      <c r="FH183" s="116"/>
      <c r="FI183" s="116"/>
      <c r="FJ183" s="116"/>
      <c r="FK183" s="116"/>
      <c r="FL183" s="116"/>
      <c r="FM183" s="116"/>
      <c r="FN183" s="116"/>
      <c r="FO183" s="116"/>
      <c r="FP183" s="116"/>
      <c r="FQ183" s="116"/>
      <c r="FR183" s="116"/>
      <c r="FS183" s="116"/>
      <c r="FT183" s="116"/>
      <c r="FU183" s="116"/>
      <c r="FV183" s="116"/>
      <c r="FW183" s="116"/>
      <c r="FX183" s="116"/>
      <c r="FY183" s="116"/>
      <c r="FZ183" s="116"/>
      <c r="GA183" s="116"/>
      <c r="GB183" s="116"/>
      <c r="GC183" s="116"/>
      <c r="GD183" s="116"/>
      <c r="GE183" s="116"/>
      <c r="GF183" s="116"/>
      <c r="GG183" s="116"/>
      <c r="GH183" s="116"/>
      <c r="GI183" s="116"/>
      <c r="GJ183" s="116"/>
      <c r="GK183" s="116"/>
      <c r="GL183" s="116"/>
      <c r="GM183" s="116"/>
      <c r="GN183" s="116"/>
      <c r="GO183" s="116"/>
      <c r="GP183" s="116"/>
      <c r="GQ183" s="116"/>
      <c r="GR183" s="116"/>
      <c r="GS183" s="116"/>
      <c r="GT183" s="116"/>
      <c r="GU183" s="116"/>
      <c r="GV183" s="116"/>
      <c r="GW183" s="116"/>
      <c r="GX183" s="116"/>
      <c r="GY183" s="116"/>
      <c r="GZ183" s="116"/>
      <c r="HA183" s="116"/>
      <c r="HB183" s="116"/>
      <c r="HC183" s="116"/>
      <c r="HD183" s="116"/>
      <c r="HE183" s="116"/>
      <c r="HF183" s="116"/>
      <c r="HG183" s="116"/>
      <c r="HH183" s="116"/>
      <c r="HI183" s="116"/>
      <c r="HJ183" s="116"/>
      <c r="HK183" s="116"/>
      <c r="HL183" s="116"/>
      <c r="HM183" s="116"/>
      <c r="HN183" s="116"/>
      <c r="HO183" s="116"/>
      <c r="HP183" s="116"/>
      <c r="HQ183" s="116"/>
      <c r="HR183" s="116"/>
      <c r="HS183" s="116"/>
      <c r="HT183" s="116"/>
      <c r="HU183" s="116"/>
      <c r="HV183" s="116"/>
      <c r="HW183" s="116"/>
      <c r="HX183" s="116"/>
      <c r="HY183" s="116"/>
      <c r="HZ183" s="116"/>
      <c r="IA183" s="116"/>
      <c r="IB183" s="116"/>
      <c r="IC183" s="116"/>
      <c r="ID183" s="116"/>
      <c r="IE183" s="116"/>
      <c r="IF183" s="116"/>
      <c r="IG183" s="116"/>
      <c r="IH183" s="116"/>
      <c r="II183" s="116"/>
      <c r="IJ183" s="116"/>
      <c r="IK183" s="116"/>
      <c r="IL183" s="116"/>
      <c r="IM183" s="116"/>
      <c r="IN183" s="116"/>
      <c r="IO183" s="116"/>
      <c r="IP183" s="116"/>
      <c r="IQ183" s="116"/>
      <c r="IR183" s="116"/>
      <c r="IS183" s="116"/>
      <c r="IT183" s="116"/>
      <c r="IU183" s="116"/>
      <c r="IV183" s="116"/>
      <c r="IW183" s="116"/>
      <c r="IX183" s="116"/>
      <c r="IY183" s="116"/>
      <c r="IZ183" s="116"/>
      <c r="JA183" s="116"/>
      <c r="JB183" s="116"/>
      <c r="JC183" s="116"/>
      <c r="JD183" s="116"/>
      <c r="JE183" s="116"/>
      <c r="JF183" s="116"/>
      <c r="JG183" s="116"/>
      <c r="JH183" s="116"/>
      <c r="JI183" s="116"/>
      <c r="JJ183" s="116"/>
      <c r="JK183" s="116"/>
      <c r="JL183" s="116"/>
      <c r="JM183" s="116"/>
      <c r="JN183" s="116"/>
      <c r="JO183" s="116"/>
      <c r="JP183" s="116"/>
      <c r="JQ183" s="116"/>
      <c r="JR183" s="116"/>
      <c r="JS183" s="116"/>
      <c r="JT183" s="116"/>
      <c r="JU183" s="116"/>
      <c r="JV183" s="116"/>
      <c r="JW183" s="116"/>
      <c r="JX183" s="116"/>
      <c r="JY183" s="116"/>
      <c r="JZ183" s="116"/>
      <c r="KA183" s="116"/>
      <c r="KB183" s="116"/>
      <c r="KC183" s="116"/>
      <c r="KD183" s="116"/>
      <c r="KE183" s="116"/>
      <c r="KF183" s="116"/>
      <c r="KG183" s="116"/>
      <c r="KH183" s="116"/>
      <c r="KI183" s="116"/>
      <c r="KJ183" s="116"/>
      <c r="KK183" s="116"/>
      <c r="KL183" s="116"/>
      <c r="KM183" s="116"/>
      <c r="KN183" s="116"/>
      <c r="KO183" s="116"/>
      <c r="KP183" s="116"/>
      <c r="KQ183" s="116"/>
      <c r="KR183" s="116"/>
      <c r="KS183" s="116"/>
      <c r="KT183" s="116"/>
      <c r="KU183" s="116"/>
      <c r="KV183" s="116"/>
      <c r="KW183" s="116"/>
      <c r="KX183" s="116"/>
      <c r="KY183" s="116"/>
      <c r="KZ183" s="116"/>
      <c r="LA183" s="116"/>
      <c r="LB183" s="116"/>
      <c r="LC183" s="116"/>
      <c r="LD183" s="116"/>
      <c r="LE183" s="116"/>
      <c r="LF183" s="116"/>
      <c r="LG183" s="116"/>
      <c r="LH183" s="116"/>
      <c r="LI183" s="116"/>
      <c r="LJ183" s="116"/>
      <c r="LK183" s="116"/>
      <c r="LL183" s="116"/>
      <c r="LM183" s="116"/>
      <c r="LN183" s="116"/>
      <c r="LO183" s="116"/>
      <c r="LP183" s="116"/>
      <c r="LQ183" s="116"/>
      <c r="LR183" s="116"/>
      <c r="LS183" s="116"/>
      <c r="LT183" s="116"/>
      <c r="LU183" s="116"/>
      <c r="LV183" s="116"/>
      <c r="LW183" s="116"/>
      <c r="LX183" s="116"/>
      <c r="LY183" s="116"/>
      <c r="LZ183" s="116"/>
      <c r="MA183" s="116"/>
      <c r="MB183" s="116"/>
      <c r="MC183" s="116"/>
      <c r="MD183" s="116"/>
      <c r="ME183" s="116"/>
      <c r="MF183" s="116"/>
      <c r="MG183" s="116"/>
      <c r="MH183" s="116"/>
      <c r="MI183" s="116"/>
      <c r="MJ183" s="116"/>
      <c r="MK183" s="116"/>
      <c r="ML183" s="116"/>
      <c r="MM183" s="116"/>
      <c r="MN183" s="116"/>
      <c r="MO183" s="116"/>
      <c r="MP183" s="116"/>
      <c r="MQ183" s="116"/>
      <c r="MR183" s="116"/>
      <c r="MS183" s="116"/>
      <c r="MT183" s="116"/>
      <c r="MU183" s="116"/>
      <c r="MV183" s="116"/>
      <c r="MW183" s="116"/>
      <c r="MX183" s="116"/>
      <c r="MY183" s="116"/>
      <c r="MZ183" s="116"/>
      <c r="NA183" s="116"/>
      <c r="NB183" s="116"/>
      <c r="NC183" s="116"/>
      <c r="ND183" s="116"/>
      <c r="NE183" s="116"/>
      <c r="NF183" s="116"/>
      <c r="NG183" s="116"/>
      <c r="NH183" s="116"/>
      <c r="NI183" s="116"/>
      <c r="NJ183" s="116"/>
      <c r="NK183" s="116"/>
      <c r="NL183" s="116"/>
      <c r="NM183" s="116"/>
      <c r="NN183" s="116"/>
      <c r="NO183" s="116"/>
      <c r="NP183" s="116"/>
      <c r="NQ183" s="116"/>
      <c r="NR183" s="116"/>
      <c r="NS183" s="116"/>
      <c r="NT183" s="116"/>
      <c r="NU183" s="116"/>
      <c r="NV183" s="116"/>
      <c r="NW183" s="116"/>
      <c r="NX183" s="116"/>
      <c r="NY183" s="116"/>
      <c r="NZ183" s="116"/>
      <c r="OA183" s="116"/>
      <c r="OB183" s="116"/>
      <c r="OC183" s="116"/>
    </row>
    <row r="184" spans="1:438" s="117" customFormat="1">
      <c r="A184" s="111">
        <v>58690</v>
      </c>
      <c r="B184" s="112" t="s">
        <v>1408</v>
      </c>
      <c r="C184" s="113">
        <v>11908996.82</v>
      </c>
      <c r="D184" s="114">
        <v>6.0709099999999997E-3</v>
      </c>
      <c r="E184" s="114">
        <v>5.9217999999999996E-3</v>
      </c>
      <c r="F184" s="115">
        <v>6.0149899999999996E-3</v>
      </c>
      <c r="G184" s="116"/>
      <c r="H184" s="116"/>
      <c r="I184" s="116"/>
      <c r="J184" s="116"/>
      <c r="K184" s="116"/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  <c r="V184" s="116"/>
      <c r="W184" s="116"/>
      <c r="X184" s="116"/>
      <c r="Y184" s="116"/>
      <c r="Z184" s="116"/>
      <c r="AA184" s="116"/>
      <c r="AB184" s="116"/>
      <c r="AC184" s="116"/>
      <c r="AD184" s="116"/>
      <c r="AE184" s="116"/>
      <c r="AF184" s="116"/>
      <c r="AG184" s="116"/>
      <c r="AH184" s="116"/>
      <c r="AI184" s="116"/>
      <c r="AJ184" s="116"/>
      <c r="AK184" s="116"/>
      <c r="AL184" s="116"/>
      <c r="AM184" s="116"/>
      <c r="AN184" s="116"/>
      <c r="AO184" s="116"/>
      <c r="AP184" s="116"/>
      <c r="AQ184" s="116"/>
      <c r="AR184" s="116"/>
      <c r="AS184" s="116"/>
      <c r="AT184" s="116"/>
      <c r="AU184" s="116"/>
      <c r="AV184" s="116"/>
      <c r="AW184" s="116"/>
      <c r="AX184" s="116"/>
      <c r="AY184" s="116"/>
      <c r="AZ184" s="116"/>
      <c r="BA184" s="116"/>
      <c r="BB184" s="116"/>
      <c r="BC184" s="116"/>
      <c r="BD184" s="116"/>
      <c r="BE184" s="116"/>
      <c r="BF184" s="116"/>
      <c r="BG184" s="116"/>
      <c r="BH184" s="116"/>
      <c r="BI184" s="116"/>
      <c r="BJ184" s="116"/>
      <c r="BK184" s="116"/>
      <c r="BL184" s="116"/>
      <c r="BM184" s="116"/>
      <c r="BN184" s="116"/>
      <c r="BO184" s="116"/>
      <c r="BP184" s="116"/>
      <c r="BQ184" s="116"/>
      <c r="BR184" s="116"/>
      <c r="BS184" s="116"/>
      <c r="BT184" s="116"/>
      <c r="BU184" s="116"/>
      <c r="BV184" s="116"/>
      <c r="BW184" s="116"/>
      <c r="BX184" s="116"/>
      <c r="BY184" s="116"/>
      <c r="BZ184" s="116"/>
      <c r="CA184" s="116"/>
      <c r="CB184" s="116"/>
      <c r="CC184" s="116"/>
      <c r="CD184" s="116"/>
      <c r="CE184" s="116"/>
      <c r="CF184" s="116"/>
      <c r="CG184" s="116"/>
      <c r="CH184" s="116"/>
      <c r="CI184" s="116"/>
      <c r="CJ184" s="116"/>
      <c r="CK184" s="116"/>
      <c r="CL184" s="116"/>
      <c r="CM184" s="116"/>
      <c r="CN184" s="116"/>
      <c r="CO184" s="116"/>
      <c r="CP184" s="116"/>
      <c r="CQ184" s="116"/>
      <c r="CR184" s="116"/>
      <c r="CS184" s="116"/>
      <c r="CT184" s="116"/>
      <c r="CU184" s="116"/>
      <c r="CV184" s="116"/>
      <c r="CW184" s="116"/>
      <c r="CX184" s="116"/>
      <c r="CY184" s="116"/>
      <c r="CZ184" s="116"/>
      <c r="DA184" s="116"/>
      <c r="DB184" s="116"/>
      <c r="DC184" s="116"/>
      <c r="DD184" s="116"/>
      <c r="DE184" s="116"/>
      <c r="DF184" s="116"/>
      <c r="DG184" s="116"/>
      <c r="DH184" s="116"/>
      <c r="DI184" s="116"/>
      <c r="DJ184" s="116"/>
      <c r="DK184" s="116"/>
      <c r="DL184" s="116"/>
      <c r="DM184" s="116"/>
      <c r="DN184" s="116"/>
      <c r="DO184" s="116"/>
      <c r="DP184" s="116"/>
      <c r="DQ184" s="116"/>
      <c r="DR184" s="116"/>
      <c r="DS184" s="116"/>
      <c r="DT184" s="116"/>
      <c r="DU184" s="116"/>
      <c r="DV184" s="116"/>
      <c r="DW184" s="116"/>
      <c r="DX184" s="116"/>
      <c r="DY184" s="116"/>
      <c r="DZ184" s="116"/>
      <c r="EA184" s="116"/>
      <c r="EB184" s="116"/>
      <c r="EC184" s="116"/>
      <c r="ED184" s="116"/>
      <c r="EE184" s="116"/>
      <c r="EF184" s="116"/>
      <c r="EG184" s="116"/>
      <c r="EH184" s="116"/>
      <c r="EI184" s="116"/>
      <c r="EJ184" s="116"/>
      <c r="EK184" s="116"/>
      <c r="EL184" s="116"/>
      <c r="EM184" s="116"/>
      <c r="EN184" s="116"/>
      <c r="EO184" s="116"/>
      <c r="EP184" s="116"/>
      <c r="EQ184" s="116"/>
      <c r="ER184" s="116"/>
      <c r="ES184" s="116"/>
      <c r="ET184" s="116"/>
      <c r="EU184" s="116"/>
      <c r="EV184" s="116"/>
      <c r="EW184" s="116"/>
      <c r="EX184" s="116"/>
      <c r="EY184" s="116"/>
      <c r="EZ184" s="116"/>
      <c r="FA184" s="116"/>
      <c r="FB184" s="116"/>
      <c r="FC184" s="116"/>
      <c r="FD184" s="116"/>
      <c r="FE184" s="116"/>
      <c r="FF184" s="116"/>
      <c r="FG184" s="116"/>
      <c r="FH184" s="116"/>
      <c r="FI184" s="116"/>
      <c r="FJ184" s="116"/>
      <c r="FK184" s="116"/>
      <c r="FL184" s="116"/>
      <c r="FM184" s="116"/>
      <c r="FN184" s="116"/>
      <c r="FO184" s="116"/>
      <c r="FP184" s="116"/>
      <c r="FQ184" s="116"/>
      <c r="FR184" s="116"/>
      <c r="FS184" s="116"/>
      <c r="FT184" s="116"/>
      <c r="FU184" s="116"/>
      <c r="FV184" s="116"/>
      <c r="FW184" s="116"/>
      <c r="FX184" s="116"/>
      <c r="FY184" s="116"/>
      <c r="FZ184" s="116"/>
      <c r="GA184" s="116"/>
      <c r="GB184" s="116"/>
      <c r="GC184" s="116"/>
      <c r="GD184" s="116"/>
      <c r="GE184" s="116"/>
      <c r="GF184" s="116"/>
      <c r="GG184" s="116"/>
      <c r="GH184" s="116"/>
      <c r="GI184" s="116"/>
      <c r="GJ184" s="116"/>
      <c r="GK184" s="116"/>
      <c r="GL184" s="116"/>
      <c r="GM184" s="116"/>
      <c r="GN184" s="116"/>
      <c r="GO184" s="116"/>
      <c r="GP184" s="116"/>
      <c r="GQ184" s="116"/>
      <c r="GR184" s="116"/>
      <c r="GS184" s="116"/>
      <c r="GT184" s="116"/>
      <c r="GU184" s="116"/>
      <c r="GV184" s="116"/>
      <c r="GW184" s="116"/>
      <c r="GX184" s="116"/>
      <c r="GY184" s="116"/>
      <c r="GZ184" s="116"/>
      <c r="HA184" s="116"/>
      <c r="HB184" s="116"/>
      <c r="HC184" s="116"/>
      <c r="HD184" s="116"/>
      <c r="HE184" s="116"/>
      <c r="HF184" s="116"/>
      <c r="HG184" s="116"/>
      <c r="HH184" s="116"/>
      <c r="HI184" s="116"/>
      <c r="HJ184" s="116"/>
      <c r="HK184" s="116"/>
      <c r="HL184" s="116"/>
      <c r="HM184" s="116"/>
      <c r="HN184" s="116"/>
      <c r="HO184" s="116"/>
      <c r="HP184" s="116"/>
      <c r="HQ184" s="116"/>
      <c r="HR184" s="116"/>
      <c r="HS184" s="116"/>
      <c r="HT184" s="116"/>
      <c r="HU184" s="116"/>
      <c r="HV184" s="116"/>
      <c r="HW184" s="116"/>
      <c r="HX184" s="116"/>
      <c r="HY184" s="116"/>
      <c r="HZ184" s="116"/>
      <c r="IA184" s="116"/>
      <c r="IB184" s="116"/>
      <c r="IC184" s="116"/>
      <c r="ID184" s="116"/>
      <c r="IE184" s="116"/>
      <c r="IF184" s="116"/>
      <c r="IG184" s="116"/>
      <c r="IH184" s="116"/>
      <c r="II184" s="116"/>
      <c r="IJ184" s="116"/>
      <c r="IK184" s="116"/>
      <c r="IL184" s="116"/>
      <c r="IM184" s="116"/>
      <c r="IN184" s="116"/>
      <c r="IO184" s="116"/>
      <c r="IP184" s="116"/>
      <c r="IQ184" s="116"/>
      <c r="IR184" s="116"/>
      <c r="IS184" s="116"/>
      <c r="IT184" s="116"/>
      <c r="IU184" s="116"/>
      <c r="IV184" s="116"/>
      <c r="IW184" s="116"/>
      <c r="IX184" s="116"/>
      <c r="IY184" s="116"/>
      <c r="IZ184" s="116"/>
      <c r="JA184" s="116"/>
      <c r="JB184" s="116"/>
      <c r="JC184" s="116"/>
      <c r="JD184" s="116"/>
      <c r="JE184" s="116"/>
      <c r="JF184" s="116"/>
      <c r="JG184" s="116"/>
      <c r="JH184" s="116"/>
      <c r="JI184" s="116"/>
      <c r="JJ184" s="116"/>
      <c r="JK184" s="116"/>
      <c r="JL184" s="116"/>
      <c r="JM184" s="116"/>
      <c r="JN184" s="116"/>
      <c r="JO184" s="116"/>
      <c r="JP184" s="116"/>
      <c r="JQ184" s="116"/>
      <c r="JR184" s="116"/>
      <c r="JS184" s="116"/>
      <c r="JT184" s="116"/>
      <c r="JU184" s="116"/>
      <c r="JV184" s="116"/>
      <c r="JW184" s="116"/>
      <c r="JX184" s="116"/>
      <c r="JY184" s="116"/>
      <c r="JZ184" s="116"/>
      <c r="KA184" s="116"/>
      <c r="KB184" s="116"/>
      <c r="KC184" s="116"/>
      <c r="KD184" s="116"/>
      <c r="KE184" s="116"/>
      <c r="KF184" s="116"/>
      <c r="KG184" s="116"/>
      <c r="KH184" s="116"/>
      <c r="KI184" s="116"/>
      <c r="KJ184" s="116"/>
      <c r="KK184" s="116"/>
      <c r="KL184" s="116"/>
      <c r="KM184" s="116"/>
      <c r="KN184" s="116"/>
      <c r="KO184" s="116"/>
      <c r="KP184" s="116"/>
      <c r="KQ184" s="116"/>
      <c r="KR184" s="116"/>
      <c r="KS184" s="116"/>
      <c r="KT184" s="116"/>
      <c r="KU184" s="116"/>
      <c r="KV184" s="116"/>
      <c r="KW184" s="116"/>
      <c r="KX184" s="116"/>
      <c r="KY184" s="116"/>
      <c r="KZ184" s="116"/>
      <c r="LA184" s="116"/>
      <c r="LB184" s="116"/>
      <c r="LC184" s="116"/>
      <c r="LD184" s="116"/>
      <c r="LE184" s="116"/>
      <c r="LF184" s="116"/>
      <c r="LG184" s="116"/>
      <c r="LH184" s="116"/>
      <c r="LI184" s="116"/>
      <c r="LJ184" s="116"/>
      <c r="LK184" s="116"/>
      <c r="LL184" s="116"/>
      <c r="LM184" s="116"/>
      <c r="LN184" s="116"/>
      <c r="LO184" s="116"/>
      <c r="LP184" s="116"/>
      <c r="LQ184" s="116"/>
      <c r="LR184" s="116"/>
      <c r="LS184" s="116"/>
      <c r="LT184" s="116"/>
      <c r="LU184" s="116"/>
      <c r="LV184" s="116"/>
      <c r="LW184" s="116"/>
      <c r="LX184" s="116"/>
      <c r="LY184" s="116"/>
      <c r="LZ184" s="116"/>
      <c r="MA184" s="116"/>
      <c r="MB184" s="116"/>
      <c r="MC184" s="116"/>
      <c r="MD184" s="116"/>
      <c r="ME184" s="116"/>
      <c r="MF184" s="116"/>
      <c r="MG184" s="116"/>
      <c r="MH184" s="116"/>
      <c r="MI184" s="116"/>
      <c r="MJ184" s="116"/>
      <c r="MK184" s="116"/>
      <c r="ML184" s="116"/>
      <c r="MM184" s="116"/>
      <c r="MN184" s="116"/>
      <c r="MO184" s="116"/>
      <c r="MP184" s="116"/>
      <c r="MQ184" s="116"/>
      <c r="MR184" s="116"/>
      <c r="MS184" s="116"/>
      <c r="MT184" s="116"/>
      <c r="MU184" s="116"/>
      <c r="MV184" s="116"/>
      <c r="MW184" s="116"/>
      <c r="MX184" s="116"/>
      <c r="MY184" s="116"/>
      <c r="MZ184" s="116"/>
      <c r="NA184" s="116"/>
      <c r="NB184" s="116"/>
      <c r="NC184" s="116"/>
      <c r="ND184" s="116"/>
      <c r="NE184" s="116"/>
      <c r="NF184" s="116"/>
      <c r="NG184" s="116"/>
      <c r="NH184" s="116"/>
      <c r="NI184" s="116"/>
      <c r="NJ184" s="116"/>
      <c r="NK184" s="116"/>
      <c r="NL184" s="116"/>
      <c r="NM184" s="116"/>
      <c r="NN184" s="116"/>
      <c r="NO184" s="116"/>
      <c r="NP184" s="116"/>
      <c r="NQ184" s="116"/>
      <c r="NR184" s="116"/>
      <c r="NS184" s="116"/>
      <c r="NT184" s="116"/>
      <c r="NU184" s="116"/>
      <c r="NV184" s="116"/>
      <c r="NW184" s="116"/>
      <c r="NX184" s="116"/>
      <c r="NY184" s="116"/>
      <c r="NZ184" s="116"/>
      <c r="OA184" s="116"/>
      <c r="OB184" s="116"/>
      <c r="OC184" s="116"/>
    </row>
    <row r="185" spans="1:438" s="117" customFormat="1" ht="13.5" thickBot="1">
      <c r="A185" s="118"/>
      <c r="B185" s="118"/>
      <c r="C185" s="118"/>
      <c r="D185" s="118"/>
      <c r="E185" s="118"/>
      <c r="F185" s="119"/>
      <c r="G185" s="116"/>
      <c r="H185" s="116"/>
      <c r="I185" s="116"/>
      <c r="J185" s="116"/>
      <c r="K185" s="116"/>
      <c r="L185" s="116"/>
      <c r="M185" s="116"/>
      <c r="N185" s="116"/>
      <c r="O185" s="116"/>
      <c r="P185" s="116"/>
      <c r="Q185" s="116"/>
      <c r="R185" s="116"/>
      <c r="S185" s="116"/>
      <c r="T185" s="116"/>
      <c r="U185" s="116"/>
      <c r="V185" s="116"/>
      <c r="W185" s="116"/>
      <c r="X185" s="116"/>
      <c r="Y185" s="116"/>
      <c r="Z185" s="116"/>
      <c r="AA185" s="116"/>
      <c r="AB185" s="116"/>
      <c r="AC185" s="116"/>
      <c r="AD185" s="116"/>
      <c r="AE185" s="116"/>
      <c r="AF185" s="116"/>
      <c r="AG185" s="116"/>
      <c r="AH185" s="116"/>
      <c r="AI185" s="116"/>
      <c r="AJ185" s="116"/>
      <c r="AK185" s="116"/>
      <c r="AL185" s="116"/>
      <c r="AM185" s="116"/>
      <c r="AN185" s="116"/>
      <c r="AO185" s="116"/>
      <c r="AP185" s="116"/>
      <c r="AQ185" s="116"/>
      <c r="AR185" s="116"/>
      <c r="AS185" s="116"/>
      <c r="AT185" s="116"/>
      <c r="AU185" s="116"/>
      <c r="AV185" s="116"/>
      <c r="AW185" s="116"/>
      <c r="AX185" s="116"/>
      <c r="AY185" s="116"/>
      <c r="AZ185" s="116"/>
      <c r="BA185" s="116"/>
      <c r="BB185" s="116"/>
      <c r="BC185" s="116"/>
      <c r="BD185" s="116"/>
      <c r="BE185" s="116"/>
      <c r="BF185" s="116"/>
      <c r="BG185" s="116"/>
      <c r="BH185" s="116"/>
      <c r="BI185" s="116"/>
      <c r="BJ185" s="116"/>
      <c r="BK185" s="116"/>
      <c r="BL185" s="116"/>
      <c r="BM185" s="116"/>
      <c r="BN185" s="116"/>
      <c r="BO185" s="116"/>
      <c r="BP185" s="116"/>
      <c r="BQ185" s="116"/>
      <c r="BR185" s="116"/>
      <c r="BS185" s="116"/>
      <c r="BT185" s="116"/>
      <c r="BU185" s="116"/>
      <c r="BV185" s="116"/>
      <c r="BW185" s="116"/>
      <c r="BX185" s="116"/>
      <c r="BY185" s="116"/>
      <c r="BZ185" s="116"/>
      <c r="CA185" s="116"/>
      <c r="CB185" s="116"/>
      <c r="CC185" s="116"/>
      <c r="CD185" s="116"/>
      <c r="CE185" s="116"/>
      <c r="CF185" s="116"/>
      <c r="CG185" s="116"/>
      <c r="CH185" s="116"/>
      <c r="CI185" s="116"/>
      <c r="CJ185" s="116"/>
      <c r="CK185" s="116"/>
      <c r="CL185" s="116"/>
      <c r="CM185" s="116"/>
      <c r="CN185" s="116"/>
      <c r="CO185" s="116"/>
      <c r="CP185" s="116"/>
      <c r="CQ185" s="116"/>
      <c r="CR185" s="116"/>
      <c r="CS185" s="116"/>
      <c r="CT185" s="116"/>
      <c r="CU185" s="116"/>
      <c r="CV185" s="116"/>
      <c r="CW185" s="116"/>
      <c r="CX185" s="116"/>
      <c r="CY185" s="116"/>
      <c r="CZ185" s="116"/>
      <c r="DA185" s="116"/>
      <c r="DB185" s="116"/>
      <c r="DC185" s="116"/>
      <c r="DD185" s="116"/>
      <c r="DE185" s="116"/>
      <c r="DF185" s="116"/>
      <c r="DG185" s="116"/>
      <c r="DH185" s="116"/>
      <c r="DI185" s="116"/>
      <c r="DJ185" s="116"/>
      <c r="DK185" s="116"/>
      <c r="DL185" s="116"/>
      <c r="DM185" s="116"/>
      <c r="DN185" s="116"/>
      <c r="DO185" s="116"/>
      <c r="DP185" s="116"/>
      <c r="DQ185" s="116"/>
      <c r="DR185" s="116"/>
      <c r="DS185" s="116"/>
      <c r="DT185" s="116"/>
      <c r="DU185" s="116"/>
      <c r="DV185" s="116"/>
      <c r="DW185" s="116"/>
      <c r="DX185" s="116"/>
      <c r="DY185" s="116"/>
      <c r="DZ185" s="116"/>
      <c r="EA185" s="116"/>
      <c r="EB185" s="116"/>
      <c r="EC185" s="116"/>
      <c r="ED185" s="116"/>
      <c r="EE185" s="116"/>
      <c r="EF185" s="116"/>
      <c r="EG185" s="116"/>
      <c r="EH185" s="116"/>
      <c r="EI185" s="116"/>
      <c r="EJ185" s="116"/>
      <c r="EK185" s="116"/>
      <c r="EL185" s="116"/>
      <c r="EM185" s="116"/>
      <c r="EN185" s="116"/>
      <c r="EO185" s="116"/>
      <c r="EP185" s="116"/>
      <c r="EQ185" s="116"/>
      <c r="ER185" s="116"/>
      <c r="ES185" s="116"/>
      <c r="ET185" s="116"/>
      <c r="EU185" s="116"/>
      <c r="EV185" s="116"/>
      <c r="EW185" s="116"/>
      <c r="EX185" s="116"/>
      <c r="EY185" s="116"/>
      <c r="EZ185" s="116"/>
      <c r="FA185" s="116"/>
      <c r="FB185" s="116"/>
      <c r="FC185" s="116"/>
      <c r="FD185" s="116"/>
      <c r="FE185" s="116"/>
      <c r="FF185" s="116"/>
      <c r="FG185" s="116"/>
      <c r="FH185" s="116"/>
      <c r="FI185" s="116"/>
      <c r="FJ185" s="116"/>
      <c r="FK185" s="116"/>
      <c r="FL185" s="116"/>
      <c r="FM185" s="116"/>
      <c r="FN185" s="116"/>
      <c r="FO185" s="116"/>
      <c r="FP185" s="116"/>
      <c r="FQ185" s="116"/>
      <c r="FR185" s="116"/>
      <c r="FS185" s="116"/>
      <c r="FT185" s="116"/>
      <c r="FU185" s="116"/>
      <c r="FV185" s="116"/>
      <c r="FW185" s="116"/>
      <c r="FX185" s="116"/>
      <c r="FY185" s="116"/>
      <c r="FZ185" s="116"/>
      <c r="GA185" s="116"/>
      <c r="GB185" s="116"/>
      <c r="GC185" s="116"/>
      <c r="GD185" s="116"/>
      <c r="GE185" s="116"/>
      <c r="GF185" s="116"/>
      <c r="GG185" s="116"/>
      <c r="GH185" s="116"/>
      <c r="GI185" s="116"/>
      <c r="GJ185" s="116"/>
      <c r="GK185" s="116"/>
      <c r="GL185" s="116"/>
      <c r="GM185" s="116"/>
      <c r="GN185" s="116"/>
      <c r="GO185" s="116"/>
      <c r="GP185" s="116"/>
      <c r="GQ185" s="116"/>
      <c r="GR185" s="116"/>
      <c r="GS185" s="116"/>
      <c r="GT185" s="116"/>
      <c r="GU185" s="116"/>
      <c r="GV185" s="116"/>
      <c r="GW185" s="116"/>
      <c r="GX185" s="116"/>
      <c r="GY185" s="116"/>
      <c r="GZ185" s="116"/>
      <c r="HA185" s="116"/>
      <c r="HB185" s="116"/>
      <c r="HC185" s="116"/>
      <c r="HD185" s="116"/>
      <c r="HE185" s="116"/>
      <c r="HF185" s="116"/>
      <c r="HG185" s="116"/>
      <c r="HH185" s="116"/>
      <c r="HI185" s="116"/>
      <c r="HJ185" s="116"/>
      <c r="HK185" s="116"/>
      <c r="HL185" s="116"/>
      <c r="HM185" s="116"/>
      <c r="HN185" s="116"/>
      <c r="HO185" s="116"/>
      <c r="HP185" s="116"/>
      <c r="HQ185" s="116"/>
      <c r="HR185" s="116"/>
      <c r="HS185" s="116"/>
      <c r="HT185" s="116"/>
      <c r="HU185" s="116"/>
      <c r="HV185" s="116"/>
      <c r="HW185" s="116"/>
      <c r="HX185" s="116"/>
      <c r="HY185" s="116"/>
      <c r="HZ185" s="116"/>
      <c r="IA185" s="116"/>
      <c r="IB185" s="116"/>
      <c r="IC185" s="116"/>
      <c r="ID185" s="116"/>
      <c r="IE185" s="116"/>
      <c r="IF185" s="116"/>
      <c r="IG185" s="116"/>
      <c r="IH185" s="116"/>
      <c r="II185" s="116"/>
      <c r="IJ185" s="116"/>
      <c r="IK185" s="116"/>
      <c r="IL185" s="116"/>
      <c r="IM185" s="116"/>
      <c r="IN185" s="116"/>
      <c r="IO185" s="116"/>
      <c r="IP185" s="116"/>
      <c r="IQ185" s="116"/>
      <c r="IR185" s="116"/>
      <c r="IS185" s="116"/>
      <c r="IT185" s="116"/>
      <c r="IU185" s="116"/>
      <c r="IV185" s="116"/>
      <c r="IW185" s="116"/>
      <c r="IX185" s="116"/>
      <c r="IY185" s="116"/>
      <c r="IZ185" s="116"/>
      <c r="JA185" s="116"/>
      <c r="JB185" s="116"/>
      <c r="JC185" s="116"/>
      <c r="JD185" s="116"/>
      <c r="JE185" s="116"/>
      <c r="JF185" s="116"/>
      <c r="JG185" s="116"/>
      <c r="JH185" s="116"/>
      <c r="JI185" s="116"/>
      <c r="JJ185" s="116"/>
      <c r="JK185" s="116"/>
      <c r="JL185" s="116"/>
      <c r="JM185" s="116"/>
      <c r="JN185" s="116"/>
      <c r="JO185" s="116"/>
      <c r="JP185" s="116"/>
      <c r="JQ185" s="116"/>
      <c r="JR185" s="116"/>
      <c r="JS185" s="116"/>
      <c r="JT185" s="116"/>
      <c r="JU185" s="116"/>
      <c r="JV185" s="116"/>
      <c r="JW185" s="116"/>
      <c r="JX185" s="116"/>
      <c r="JY185" s="116"/>
      <c r="JZ185" s="116"/>
      <c r="KA185" s="116"/>
      <c r="KB185" s="116"/>
      <c r="KC185" s="116"/>
      <c r="KD185" s="116"/>
      <c r="KE185" s="116"/>
      <c r="KF185" s="116"/>
      <c r="KG185" s="116"/>
      <c r="KH185" s="116"/>
      <c r="KI185" s="116"/>
      <c r="KJ185" s="116"/>
      <c r="KK185" s="116"/>
      <c r="KL185" s="116"/>
      <c r="KM185" s="116"/>
      <c r="KN185" s="116"/>
      <c r="KO185" s="116"/>
      <c r="KP185" s="116"/>
      <c r="KQ185" s="116"/>
      <c r="KR185" s="116"/>
      <c r="KS185" s="116"/>
      <c r="KT185" s="116"/>
      <c r="KU185" s="116"/>
      <c r="KV185" s="116"/>
      <c r="KW185" s="116"/>
      <c r="KX185" s="116"/>
      <c r="KY185" s="116"/>
      <c r="KZ185" s="116"/>
      <c r="LA185" s="116"/>
      <c r="LB185" s="116"/>
      <c r="LC185" s="116"/>
      <c r="LD185" s="116"/>
      <c r="LE185" s="116"/>
      <c r="LF185" s="116"/>
      <c r="LG185" s="116"/>
      <c r="LH185" s="116"/>
      <c r="LI185" s="116"/>
      <c r="LJ185" s="116"/>
      <c r="LK185" s="116"/>
      <c r="LL185" s="116"/>
      <c r="LM185" s="116"/>
      <c r="LN185" s="116"/>
      <c r="LO185" s="116"/>
      <c r="LP185" s="116"/>
      <c r="LQ185" s="116"/>
      <c r="LR185" s="116"/>
      <c r="LS185" s="116"/>
      <c r="LT185" s="116"/>
      <c r="LU185" s="116"/>
      <c r="LV185" s="116"/>
      <c r="LW185" s="116"/>
      <c r="LX185" s="116"/>
      <c r="LY185" s="116"/>
      <c r="LZ185" s="116"/>
      <c r="MA185" s="116"/>
      <c r="MB185" s="116"/>
      <c r="MC185" s="116"/>
      <c r="MD185" s="116"/>
      <c r="ME185" s="116"/>
      <c r="MF185" s="116"/>
      <c r="MG185" s="116"/>
      <c r="MH185" s="116"/>
      <c r="MI185" s="116"/>
      <c r="MJ185" s="116"/>
      <c r="MK185" s="116"/>
      <c r="ML185" s="116"/>
      <c r="MM185" s="116"/>
      <c r="MN185" s="116"/>
      <c r="MO185" s="116"/>
      <c r="MP185" s="116"/>
      <c r="MQ185" s="116"/>
      <c r="MR185" s="116"/>
      <c r="MS185" s="116"/>
      <c r="MT185" s="116"/>
      <c r="MU185" s="116"/>
      <c r="MV185" s="116"/>
      <c r="MW185" s="116"/>
      <c r="MX185" s="116"/>
      <c r="MY185" s="116"/>
      <c r="MZ185" s="116"/>
      <c r="NA185" s="116"/>
      <c r="NB185" s="116"/>
      <c r="NC185" s="116"/>
      <c r="ND185" s="116"/>
      <c r="NE185" s="116"/>
      <c r="NF185" s="116"/>
      <c r="NG185" s="116"/>
      <c r="NH185" s="116"/>
      <c r="NI185" s="116"/>
      <c r="NJ185" s="116"/>
      <c r="NK185" s="116"/>
      <c r="NL185" s="116"/>
      <c r="NM185" s="116"/>
      <c r="NN185" s="116"/>
      <c r="NO185" s="116"/>
      <c r="NP185" s="116"/>
      <c r="NQ185" s="116"/>
      <c r="NR185" s="116"/>
      <c r="NS185" s="116"/>
      <c r="NT185" s="116"/>
      <c r="NU185" s="116"/>
      <c r="NV185" s="116"/>
      <c r="NW185" s="116"/>
      <c r="NX185" s="116"/>
      <c r="NY185" s="116"/>
      <c r="NZ185" s="116"/>
      <c r="OA185" s="116"/>
      <c r="OB185" s="116"/>
      <c r="OC185" s="116"/>
    </row>
    <row r="186" spans="1:438" s="103" customFormat="1" ht="13.5" thickBot="1">
      <c r="A186" s="108" t="s">
        <v>2657</v>
      </c>
      <c r="B186" s="120" t="s">
        <v>2660</v>
      </c>
      <c r="C186" s="121">
        <f>SUM(C51:C185)</f>
        <v>1528773571.6599998</v>
      </c>
      <c r="D186" s="122">
        <f t="shared" ref="D186:F186" si="3">SUM(D51:D185)</f>
        <v>0.77933030000000025</v>
      </c>
      <c r="E186" s="122">
        <f t="shared" si="3"/>
        <v>0.76018860999999949</v>
      </c>
      <c r="F186" s="122">
        <f t="shared" si="3"/>
        <v>0.77215202000000016</v>
      </c>
      <c r="OD186" s="101"/>
      <c r="OE186" s="101"/>
      <c r="OF186" s="101"/>
      <c r="OG186" s="101"/>
      <c r="OH186" s="101"/>
      <c r="OI186" s="101"/>
      <c r="OJ186" s="101"/>
      <c r="OK186" s="101"/>
      <c r="OL186" s="101"/>
      <c r="OM186" s="101"/>
      <c r="ON186" s="101"/>
      <c r="OO186" s="101"/>
      <c r="OP186" s="101"/>
      <c r="OQ186" s="101"/>
      <c r="OR186" s="101"/>
      <c r="OS186" s="101"/>
      <c r="OT186" s="101"/>
      <c r="OU186" s="101"/>
      <c r="OV186" s="101"/>
      <c r="OW186" s="101"/>
      <c r="OX186" s="101"/>
      <c r="OY186" s="101"/>
      <c r="OZ186" s="101"/>
      <c r="PA186" s="101"/>
      <c r="PB186" s="101"/>
      <c r="PC186" s="101"/>
      <c r="PD186" s="101"/>
      <c r="PE186" s="101"/>
      <c r="PF186" s="101"/>
      <c r="PG186" s="101"/>
      <c r="PH186" s="101"/>
      <c r="PI186" s="101"/>
      <c r="PJ186" s="101"/>
      <c r="PK186" s="101"/>
      <c r="PL186" s="101"/>
      <c r="PM186" s="101"/>
      <c r="PN186" s="101"/>
      <c r="PO186" s="101"/>
      <c r="PP186" s="101"/>
      <c r="PQ186" s="101"/>
      <c r="PR186" s="101"/>
      <c r="PS186" s="101"/>
      <c r="PT186" s="101"/>
      <c r="PU186" s="101"/>
      <c r="PV186" s="101"/>
    </row>
    <row r="187" spans="1:438" s="103" customFormat="1" ht="15">
      <c r="A187" s="110"/>
      <c r="B187" s="110"/>
      <c r="C187" s="101"/>
      <c r="D187" s="101"/>
      <c r="E187" s="101"/>
      <c r="F187" s="102"/>
      <c r="OD187" s="101"/>
      <c r="OE187" s="101"/>
      <c r="OF187" s="101"/>
      <c r="OG187" s="101"/>
      <c r="OH187" s="101"/>
      <c r="OI187" s="101"/>
      <c r="OJ187" s="101"/>
      <c r="OK187" s="101"/>
      <c r="OL187" s="101"/>
      <c r="OM187" s="101"/>
      <c r="ON187" s="101"/>
      <c r="OO187" s="101"/>
      <c r="OP187" s="101"/>
      <c r="OQ187" s="101"/>
      <c r="OR187" s="101"/>
      <c r="OS187" s="101"/>
      <c r="OT187" s="101"/>
      <c r="OU187" s="101"/>
      <c r="OV187" s="101"/>
      <c r="OW187" s="101"/>
      <c r="OX187" s="101"/>
      <c r="OY187" s="101"/>
      <c r="OZ187" s="101"/>
      <c r="PA187" s="101"/>
      <c r="PB187" s="101"/>
      <c r="PC187" s="101"/>
      <c r="PD187" s="101"/>
      <c r="PE187" s="101"/>
      <c r="PF187" s="101"/>
      <c r="PG187" s="101"/>
      <c r="PH187" s="101"/>
      <c r="PI187" s="101"/>
      <c r="PJ187" s="101"/>
      <c r="PK187" s="101"/>
      <c r="PL187" s="101"/>
      <c r="PM187" s="101"/>
      <c r="PN187" s="101"/>
      <c r="PO187" s="101"/>
      <c r="PP187" s="101"/>
      <c r="PQ187" s="101"/>
      <c r="PR187" s="101"/>
      <c r="PS187" s="101"/>
      <c r="PT187" s="101"/>
      <c r="PU187" s="101"/>
      <c r="PV187" s="101"/>
    </row>
    <row r="188" spans="1:438">
      <c r="A188" s="111">
        <v>1430</v>
      </c>
      <c r="B188" s="112" t="s">
        <v>1197</v>
      </c>
      <c r="C188" s="113">
        <v>6131319.4100000001</v>
      </c>
      <c r="D188" s="114">
        <v>1.2706E-2</v>
      </c>
      <c r="E188" s="114">
        <v>3.0488199999999998E-3</v>
      </c>
      <c r="F188" s="115">
        <v>9.0845600000000002E-3</v>
      </c>
    </row>
    <row r="189" spans="1:438" s="117" customFormat="1">
      <c r="A189" s="111">
        <v>1433</v>
      </c>
      <c r="B189" s="112" t="s">
        <v>1198</v>
      </c>
      <c r="C189" s="113">
        <v>3275117.18</v>
      </c>
      <c r="D189" s="114">
        <v>8.0090000000000001E-4</v>
      </c>
      <c r="E189" s="114">
        <v>1.62856E-3</v>
      </c>
      <c r="F189" s="115">
        <v>1.1112699999999999E-3</v>
      </c>
      <c r="G189" s="116"/>
      <c r="H189" s="116"/>
      <c r="I189" s="116"/>
      <c r="J189" s="116"/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  <c r="AA189" s="116"/>
      <c r="AB189" s="116"/>
      <c r="AC189" s="116"/>
      <c r="AD189" s="116"/>
      <c r="AE189" s="116"/>
      <c r="AF189" s="116"/>
      <c r="AG189" s="116"/>
      <c r="AH189" s="116"/>
      <c r="AI189" s="116"/>
      <c r="AJ189" s="116"/>
      <c r="AK189" s="116"/>
      <c r="AL189" s="116"/>
      <c r="AM189" s="116"/>
      <c r="AN189" s="116"/>
      <c r="AO189" s="116"/>
      <c r="AP189" s="116"/>
      <c r="AQ189" s="116"/>
      <c r="AR189" s="116"/>
      <c r="AS189" s="116"/>
      <c r="AT189" s="116"/>
      <c r="AU189" s="116"/>
      <c r="AV189" s="116"/>
      <c r="AW189" s="116"/>
      <c r="AX189" s="116"/>
      <c r="AY189" s="116"/>
      <c r="AZ189" s="116"/>
      <c r="BA189" s="116"/>
      <c r="BB189" s="116"/>
      <c r="BC189" s="116"/>
      <c r="BD189" s="116"/>
      <c r="BE189" s="116"/>
      <c r="BF189" s="116"/>
      <c r="BG189" s="116"/>
      <c r="BH189" s="116"/>
      <c r="BI189" s="116"/>
      <c r="BJ189" s="116"/>
      <c r="BK189" s="116"/>
      <c r="BL189" s="116"/>
      <c r="BM189" s="116"/>
      <c r="BN189" s="116"/>
      <c r="BO189" s="116"/>
      <c r="BP189" s="116"/>
      <c r="BQ189" s="116"/>
      <c r="BR189" s="116"/>
      <c r="BS189" s="116"/>
      <c r="BT189" s="116"/>
      <c r="BU189" s="116"/>
      <c r="BV189" s="116"/>
      <c r="BW189" s="116"/>
      <c r="BX189" s="116"/>
      <c r="BY189" s="116"/>
      <c r="BZ189" s="116"/>
      <c r="CA189" s="116"/>
      <c r="CB189" s="116"/>
      <c r="CC189" s="116"/>
      <c r="CD189" s="116"/>
      <c r="CE189" s="116"/>
      <c r="CF189" s="116"/>
      <c r="CG189" s="116"/>
      <c r="CH189" s="116"/>
      <c r="CI189" s="116"/>
      <c r="CJ189" s="116"/>
      <c r="CK189" s="116"/>
      <c r="CL189" s="116"/>
      <c r="CM189" s="116"/>
      <c r="CN189" s="116"/>
      <c r="CO189" s="116"/>
      <c r="CP189" s="116"/>
      <c r="CQ189" s="116"/>
      <c r="CR189" s="116"/>
      <c r="CS189" s="116"/>
      <c r="CT189" s="116"/>
      <c r="CU189" s="116"/>
      <c r="CV189" s="116"/>
      <c r="CW189" s="116"/>
      <c r="CX189" s="116"/>
      <c r="CY189" s="116"/>
      <c r="CZ189" s="116"/>
      <c r="DA189" s="116"/>
      <c r="DB189" s="116"/>
      <c r="DC189" s="116"/>
      <c r="DD189" s="116"/>
      <c r="DE189" s="116"/>
      <c r="DF189" s="116"/>
      <c r="DG189" s="116"/>
      <c r="DH189" s="116"/>
      <c r="DI189" s="116"/>
      <c r="DJ189" s="116"/>
      <c r="DK189" s="116"/>
      <c r="DL189" s="116"/>
      <c r="DM189" s="116"/>
      <c r="DN189" s="116"/>
      <c r="DO189" s="116"/>
      <c r="DP189" s="116"/>
      <c r="DQ189" s="116"/>
      <c r="DR189" s="116"/>
      <c r="DS189" s="116"/>
      <c r="DT189" s="116"/>
      <c r="DU189" s="116"/>
      <c r="DV189" s="116"/>
      <c r="DW189" s="116"/>
      <c r="DX189" s="116"/>
      <c r="DY189" s="116"/>
      <c r="DZ189" s="116"/>
      <c r="EA189" s="116"/>
      <c r="EB189" s="116"/>
      <c r="EC189" s="116"/>
      <c r="ED189" s="116"/>
      <c r="EE189" s="116"/>
      <c r="EF189" s="116"/>
      <c r="EG189" s="116"/>
      <c r="EH189" s="116"/>
      <c r="EI189" s="116"/>
      <c r="EJ189" s="116"/>
      <c r="EK189" s="116"/>
      <c r="EL189" s="116"/>
      <c r="EM189" s="116"/>
      <c r="EN189" s="116"/>
      <c r="EO189" s="116"/>
      <c r="EP189" s="116"/>
      <c r="EQ189" s="116"/>
      <c r="ER189" s="116"/>
      <c r="ES189" s="116"/>
      <c r="ET189" s="116"/>
      <c r="EU189" s="116"/>
      <c r="EV189" s="116"/>
      <c r="EW189" s="116"/>
      <c r="EX189" s="116"/>
      <c r="EY189" s="116"/>
      <c r="EZ189" s="116"/>
      <c r="FA189" s="116"/>
      <c r="FB189" s="116"/>
      <c r="FC189" s="116"/>
      <c r="FD189" s="116"/>
      <c r="FE189" s="116"/>
      <c r="FF189" s="116"/>
      <c r="FG189" s="116"/>
      <c r="FH189" s="116"/>
      <c r="FI189" s="116"/>
      <c r="FJ189" s="116"/>
      <c r="FK189" s="116"/>
      <c r="FL189" s="116"/>
      <c r="FM189" s="116"/>
      <c r="FN189" s="116"/>
      <c r="FO189" s="116"/>
      <c r="FP189" s="116"/>
      <c r="FQ189" s="116"/>
      <c r="FR189" s="116"/>
      <c r="FS189" s="116"/>
      <c r="FT189" s="116"/>
      <c r="FU189" s="116"/>
      <c r="FV189" s="116"/>
      <c r="FW189" s="116"/>
      <c r="FX189" s="116"/>
      <c r="FY189" s="116"/>
      <c r="FZ189" s="116"/>
      <c r="GA189" s="116"/>
      <c r="GB189" s="116"/>
      <c r="GC189" s="116"/>
      <c r="GD189" s="116"/>
      <c r="GE189" s="116"/>
      <c r="GF189" s="116"/>
      <c r="GG189" s="116"/>
      <c r="GH189" s="116"/>
      <c r="GI189" s="116"/>
      <c r="GJ189" s="116"/>
      <c r="GK189" s="116"/>
      <c r="GL189" s="116"/>
      <c r="GM189" s="116"/>
      <c r="GN189" s="116"/>
      <c r="GO189" s="116"/>
      <c r="GP189" s="116"/>
      <c r="GQ189" s="116"/>
      <c r="GR189" s="116"/>
      <c r="GS189" s="116"/>
      <c r="GT189" s="116"/>
      <c r="GU189" s="116"/>
      <c r="GV189" s="116"/>
      <c r="GW189" s="116"/>
      <c r="GX189" s="116"/>
      <c r="GY189" s="116"/>
      <c r="GZ189" s="116"/>
      <c r="HA189" s="116"/>
      <c r="HB189" s="116"/>
      <c r="HC189" s="116"/>
      <c r="HD189" s="116"/>
      <c r="HE189" s="116"/>
      <c r="HF189" s="116"/>
      <c r="HG189" s="116"/>
      <c r="HH189" s="116"/>
      <c r="HI189" s="116"/>
      <c r="HJ189" s="116"/>
      <c r="HK189" s="116"/>
      <c r="HL189" s="116"/>
      <c r="HM189" s="116"/>
      <c r="HN189" s="116"/>
      <c r="HO189" s="116"/>
      <c r="HP189" s="116"/>
      <c r="HQ189" s="116"/>
      <c r="HR189" s="116"/>
      <c r="HS189" s="116"/>
      <c r="HT189" s="116"/>
      <c r="HU189" s="116"/>
      <c r="HV189" s="116"/>
      <c r="HW189" s="116"/>
      <c r="HX189" s="116"/>
      <c r="HY189" s="116"/>
      <c r="HZ189" s="116"/>
      <c r="IA189" s="116"/>
      <c r="IB189" s="116"/>
      <c r="IC189" s="116"/>
      <c r="ID189" s="116"/>
      <c r="IE189" s="116"/>
      <c r="IF189" s="116"/>
      <c r="IG189" s="116"/>
      <c r="IH189" s="116"/>
      <c r="II189" s="116"/>
      <c r="IJ189" s="116"/>
      <c r="IK189" s="116"/>
      <c r="IL189" s="116"/>
      <c r="IM189" s="116"/>
      <c r="IN189" s="116"/>
      <c r="IO189" s="116"/>
      <c r="IP189" s="116"/>
      <c r="IQ189" s="116"/>
      <c r="IR189" s="116"/>
      <c r="IS189" s="116"/>
      <c r="IT189" s="116"/>
      <c r="IU189" s="116"/>
      <c r="IV189" s="116"/>
      <c r="IW189" s="116"/>
      <c r="IX189" s="116"/>
      <c r="IY189" s="116"/>
      <c r="IZ189" s="116"/>
      <c r="JA189" s="116"/>
      <c r="JB189" s="116"/>
      <c r="JC189" s="116"/>
      <c r="JD189" s="116"/>
      <c r="JE189" s="116"/>
      <c r="JF189" s="116"/>
      <c r="JG189" s="116"/>
      <c r="JH189" s="116"/>
      <c r="JI189" s="116"/>
      <c r="JJ189" s="116"/>
      <c r="JK189" s="116"/>
      <c r="JL189" s="116"/>
      <c r="JM189" s="116"/>
      <c r="JN189" s="116"/>
      <c r="JO189" s="116"/>
      <c r="JP189" s="116"/>
      <c r="JQ189" s="116"/>
      <c r="JR189" s="116"/>
      <c r="JS189" s="116"/>
      <c r="JT189" s="116"/>
      <c r="JU189" s="116"/>
      <c r="JV189" s="116"/>
      <c r="JW189" s="116"/>
      <c r="JX189" s="116"/>
      <c r="JY189" s="116"/>
      <c r="JZ189" s="116"/>
      <c r="KA189" s="116"/>
      <c r="KB189" s="116"/>
      <c r="KC189" s="116"/>
      <c r="KD189" s="116"/>
      <c r="KE189" s="116"/>
      <c r="KF189" s="116"/>
      <c r="KG189" s="116"/>
      <c r="KH189" s="116"/>
      <c r="KI189" s="116"/>
      <c r="KJ189" s="116"/>
      <c r="KK189" s="116"/>
      <c r="KL189" s="116"/>
      <c r="KM189" s="116"/>
      <c r="KN189" s="116"/>
      <c r="KO189" s="116"/>
      <c r="KP189" s="116"/>
      <c r="KQ189" s="116"/>
      <c r="KR189" s="116"/>
      <c r="KS189" s="116"/>
      <c r="KT189" s="116"/>
      <c r="KU189" s="116"/>
      <c r="KV189" s="116"/>
      <c r="KW189" s="116"/>
      <c r="KX189" s="116"/>
      <c r="KY189" s="116"/>
      <c r="KZ189" s="116"/>
      <c r="LA189" s="116"/>
      <c r="LB189" s="116"/>
      <c r="LC189" s="116"/>
      <c r="LD189" s="116"/>
      <c r="LE189" s="116"/>
      <c r="LF189" s="116"/>
      <c r="LG189" s="116"/>
      <c r="LH189" s="116"/>
      <c r="LI189" s="116"/>
      <c r="LJ189" s="116"/>
      <c r="LK189" s="116"/>
      <c r="LL189" s="116"/>
      <c r="LM189" s="116"/>
      <c r="LN189" s="116"/>
      <c r="LO189" s="116"/>
      <c r="LP189" s="116"/>
      <c r="LQ189" s="116"/>
      <c r="LR189" s="116"/>
      <c r="LS189" s="116"/>
      <c r="LT189" s="116"/>
      <c r="LU189" s="116"/>
      <c r="LV189" s="116"/>
      <c r="LW189" s="116"/>
      <c r="LX189" s="116"/>
      <c r="LY189" s="116"/>
      <c r="LZ189" s="116"/>
      <c r="MA189" s="116"/>
      <c r="MB189" s="116"/>
      <c r="MC189" s="116"/>
      <c r="MD189" s="116"/>
      <c r="ME189" s="116"/>
      <c r="MF189" s="116"/>
      <c r="MG189" s="116"/>
      <c r="MH189" s="116"/>
      <c r="MI189" s="116"/>
      <c r="MJ189" s="116"/>
      <c r="MK189" s="116"/>
      <c r="ML189" s="116"/>
      <c r="MM189" s="116"/>
      <c r="MN189" s="116"/>
      <c r="MO189" s="116"/>
      <c r="MP189" s="116"/>
      <c r="MQ189" s="116"/>
      <c r="MR189" s="116"/>
      <c r="MS189" s="116"/>
      <c r="MT189" s="116"/>
      <c r="MU189" s="116"/>
      <c r="MV189" s="116"/>
      <c r="MW189" s="116"/>
      <c r="MX189" s="116"/>
      <c r="MY189" s="116"/>
      <c r="MZ189" s="116"/>
      <c r="NA189" s="116"/>
      <c r="NB189" s="116"/>
      <c r="NC189" s="116"/>
      <c r="ND189" s="116"/>
      <c r="NE189" s="116"/>
      <c r="NF189" s="116"/>
      <c r="NG189" s="116"/>
      <c r="NH189" s="116"/>
      <c r="NI189" s="116"/>
      <c r="NJ189" s="116"/>
      <c r="NK189" s="116"/>
      <c r="NL189" s="116"/>
      <c r="NM189" s="116"/>
      <c r="NN189" s="116"/>
      <c r="NO189" s="116"/>
      <c r="NP189" s="116"/>
      <c r="NQ189" s="116"/>
      <c r="NR189" s="116"/>
      <c r="NS189" s="116"/>
      <c r="NT189" s="116"/>
      <c r="NU189" s="116"/>
      <c r="NV189" s="116"/>
      <c r="NW189" s="116"/>
      <c r="NX189" s="116"/>
      <c r="NY189" s="116"/>
      <c r="NZ189" s="116"/>
      <c r="OA189" s="116"/>
      <c r="OB189" s="116"/>
      <c r="OC189" s="116"/>
    </row>
    <row r="190" spans="1:438" s="117" customFormat="1">
      <c r="A190" s="111">
        <v>1435</v>
      </c>
      <c r="B190" s="112" t="s">
        <v>1200</v>
      </c>
      <c r="C190" s="113">
        <v>281498.81</v>
      </c>
      <c r="D190" s="114">
        <v>3.82E-5</v>
      </c>
      <c r="E190" s="114">
        <v>1.3998E-4</v>
      </c>
      <c r="F190" s="115">
        <v>7.6370000000000002E-5</v>
      </c>
      <c r="G190" s="116"/>
      <c r="H190" s="116"/>
      <c r="I190" s="116"/>
      <c r="J190" s="116"/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  <c r="AA190" s="116"/>
      <c r="AB190" s="116"/>
      <c r="AC190" s="116"/>
      <c r="AD190" s="116"/>
      <c r="AE190" s="116"/>
      <c r="AF190" s="116"/>
      <c r="AG190" s="116"/>
      <c r="AH190" s="116"/>
      <c r="AI190" s="116"/>
      <c r="AJ190" s="116"/>
      <c r="AK190" s="116"/>
      <c r="AL190" s="116"/>
      <c r="AM190" s="116"/>
      <c r="AN190" s="116"/>
      <c r="AO190" s="116"/>
      <c r="AP190" s="116"/>
      <c r="AQ190" s="116"/>
      <c r="AR190" s="116"/>
      <c r="AS190" s="116"/>
      <c r="AT190" s="116"/>
      <c r="AU190" s="116"/>
      <c r="AV190" s="116"/>
      <c r="AW190" s="116"/>
      <c r="AX190" s="116"/>
      <c r="AY190" s="116"/>
      <c r="AZ190" s="116"/>
      <c r="BA190" s="116"/>
      <c r="BB190" s="116"/>
      <c r="BC190" s="116"/>
      <c r="BD190" s="116"/>
      <c r="BE190" s="116"/>
      <c r="BF190" s="116"/>
      <c r="BG190" s="116"/>
      <c r="BH190" s="116"/>
      <c r="BI190" s="116"/>
      <c r="BJ190" s="116"/>
      <c r="BK190" s="116"/>
      <c r="BL190" s="116"/>
      <c r="BM190" s="116"/>
      <c r="BN190" s="116"/>
      <c r="BO190" s="116"/>
      <c r="BP190" s="116"/>
      <c r="BQ190" s="116"/>
      <c r="BR190" s="116"/>
      <c r="BS190" s="116"/>
      <c r="BT190" s="116"/>
      <c r="BU190" s="116"/>
      <c r="BV190" s="116"/>
      <c r="BW190" s="116"/>
      <c r="BX190" s="116"/>
      <c r="BY190" s="116"/>
      <c r="BZ190" s="116"/>
      <c r="CA190" s="116"/>
      <c r="CB190" s="116"/>
      <c r="CC190" s="116"/>
      <c r="CD190" s="116"/>
      <c r="CE190" s="116"/>
      <c r="CF190" s="116"/>
      <c r="CG190" s="116"/>
      <c r="CH190" s="116"/>
      <c r="CI190" s="116"/>
      <c r="CJ190" s="116"/>
      <c r="CK190" s="116"/>
      <c r="CL190" s="116"/>
      <c r="CM190" s="116"/>
      <c r="CN190" s="116"/>
      <c r="CO190" s="116"/>
      <c r="CP190" s="116"/>
      <c r="CQ190" s="116"/>
      <c r="CR190" s="116"/>
      <c r="CS190" s="116"/>
      <c r="CT190" s="116"/>
      <c r="CU190" s="116"/>
      <c r="CV190" s="116"/>
      <c r="CW190" s="116"/>
      <c r="CX190" s="116"/>
      <c r="CY190" s="116"/>
      <c r="CZ190" s="116"/>
      <c r="DA190" s="116"/>
      <c r="DB190" s="116"/>
      <c r="DC190" s="116"/>
      <c r="DD190" s="116"/>
      <c r="DE190" s="116"/>
      <c r="DF190" s="116"/>
      <c r="DG190" s="116"/>
      <c r="DH190" s="116"/>
      <c r="DI190" s="116"/>
      <c r="DJ190" s="116"/>
      <c r="DK190" s="116"/>
      <c r="DL190" s="116"/>
      <c r="DM190" s="116"/>
      <c r="DN190" s="116"/>
      <c r="DO190" s="116"/>
      <c r="DP190" s="116"/>
      <c r="DQ190" s="116"/>
      <c r="DR190" s="116"/>
      <c r="DS190" s="116"/>
      <c r="DT190" s="116"/>
      <c r="DU190" s="116"/>
      <c r="DV190" s="116"/>
      <c r="DW190" s="116"/>
      <c r="DX190" s="116"/>
      <c r="DY190" s="116"/>
      <c r="DZ190" s="116"/>
      <c r="EA190" s="116"/>
      <c r="EB190" s="116"/>
      <c r="EC190" s="116"/>
      <c r="ED190" s="116"/>
      <c r="EE190" s="116"/>
      <c r="EF190" s="116"/>
      <c r="EG190" s="116"/>
      <c r="EH190" s="116"/>
      <c r="EI190" s="116"/>
      <c r="EJ190" s="116"/>
      <c r="EK190" s="116"/>
      <c r="EL190" s="116"/>
      <c r="EM190" s="116"/>
      <c r="EN190" s="116"/>
      <c r="EO190" s="116"/>
      <c r="EP190" s="116"/>
      <c r="EQ190" s="116"/>
      <c r="ER190" s="116"/>
      <c r="ES190" s="116"/>
      <c r="ET190" s="116"/>
      <c r="EU190" s="116"/>
      <c r="EV190" s="116"/>
      <c r="EW190" s="116"/>
      <c r="EX190" s="116"/>
      <c r="EY190" s="116"/>
      <c r="EZ190" s="116"/>
      <c r="FA190" s="116"/>
      <c r="FB190" s="116"/>
      <c r="FC190" s="116"/>
      <c r="FD190" s="116"/>
      <c r="FE190" s="116"/>
      <c r="FF190" s="116"/>
      <c r="FG190" s="116"/>
      <c r="FH190" s="116"/>
      <c r="FI190" s="116"/>
      <c r="FJ190" s="116"/>
      <c r="FK190" s="116"/>
      <c r="FL190" s="116"/>
      <c r="FM190" s="116"/>
      <c r="FN190" s="116"/>
      <c r="FO190" s="116"/>
      <c r="FP190" s="116"/>
      <c r="FQ190" s="116"/>
      <c r="FR190" s="116"/>
      <c r="FS190" s="116"/>
      <c r="FT190" s="116"/>
      <c r="FU190" s="116"/>
      <c r="FV190" s="116"/>
      <c r="FW190" s="116"/>
      <c r="FX190" s="116"/>
      <c r="FY190" s="116"/>
      <c r="FZ190" s="116"/>
      <c r="GA190" s="116"/>
      <c r="GB190" s="116"/>
      <c r="GC190" s="116"/>
      <c r="GD190" s="116"/>
      <c r="GE190" s="116"/>
      <c r="GF190" s="116"/>
      <c r="GG190" s="116"/>
      <c r="GH190" s="116"/>
      <c r="GI190" s="116"/>
      <c r="GJ190" s="116"/>
      <c r="GK190" s="116"/>
      <c r="GL190" s="116"/>
      <c r="GM190" s="116"/>
      <c r="GN190" s="116"/>
      <c r="GO190" s="116"/>
      <c r="GP190" s="116"/>
      <c r="GQ190" s="116"/>
      <c r="GR190" s="116"/>
      <c r="GS190" s="116"/>
      <c r="GT190" s="116"/>
      <c r="GU190" s="116"/>
      <c r="GV190" s="116"/>
      <c r="GW190" s="116"/>
      <c r="GX190" s="116"/>
      <c r="GY190" s="116"/>
      <c r="GZ190" s="116"/>
      <c r="HA190" s="116"/>
      <c r="HB190" s="116"/>
      <c r="HC190" s="116"/>
      <c r="HD190" s="116"/>
      <c r="HE190" s="116"/>
      <c r="HF190" s="116"/>
      <c r="HG190" s="116"/>
      <c r="HH190" s="116"/>
      <c r="HI190" s="116"/>
      <c r="HJ190" s="116"/>
      <c r="HK190" s="116"/>
      <c r="HL190" s="116"/>
      <c r="HM190" s="116"/>
      <c r="HN190" s="116"/>
      <c r="HO190" s="116"/>
      <c r="HP190" s="116"/>
      <c r="HQ190" s="116"/>
      <c r="HR190" s="116"/>
      <c r="HS190" s="116"/>
      <c r="HT190" s="116"/>
      <c r="HU190" s="116"/>
      <c r="HV190" s="116"/>
      <c r="HW190" s="116"/>
      <c r="HX190" s="116"/>
      <c r="HY190" s="116"/>
      <c r="HZ190" s="116"/>
      <c r="IA190" s="116"/>
      <c r="IB190" s="116"/>
      <c r="IC190" s="116"/>
      <c r="ID190" s="116"/>
      <c r="IE190" s="116"/>
      <c r="IF190" s="116"/>
      <c r="IG190" s="116"/>
      <c r="IH190" s="116"/>
      <c r="II190" s="116"/>
      <c r="IJ190" s="116"/>
      <c r="IK190" s="116"/>
      <c r="IL190" s="116"/>
      <c r="IM190" s="116"/>
      <c r="IN190" s="116"/>
      <c r="IO190" s="116"/>
      <c r="IP190" s="116"/>
      <c r="IQ190" s="116"/>
      <c r="IR190" s="116"/>
      <c r="IS190" s="116"/>
      <c r="IT190" s="116"/>
      <c r="IU190" s="116"/>
      <c r="IV190" s="116"/>
      <c r="IW190" s="116"/>
      <c r="IX190" s="116"/>
      <c r="IY190" s="116"/>
      <c r="IZ190" s="116"/>
      <c r="JA190" s="116"/>
      <c r="JB190" s="116"/>
      <c r="JC190" s="116"/>
      <c r="JD190" s="116"/>
      <c r="JE190" s="116"/>
      <c r="JF190" s="116"/>
      <c r="JG190" s="116"/>
      <c r="JH190" s="116"/>
      <c r="JI190" s="116"/>
      <c r="JJ190" s="116"/>
      <c r="JK190" s="116"/>
      <c r="JL190" s="116"/>
      <c r="JM190" s="116"/>
      <c r="JN190" s="116"/>
      <c r="JO190" s="116"/>
      <c r="JP190" s="116"/>
      <c r="JQ190" s="116"/>
      <c r="JR190" s="116"/>
      <c r="JS190" s="116"/>
      <c r="JT190" s="116"/>
      <c r="JU190" s="116"/>
      <c r="JV190" s="116"/>
      <c r="JW190" s="116"/>
      <c r="JX190" s="116"/>
      <c r="JY190" s="116"/>
      <c r="JZ190" s="116"/>
      <c r="KA190" s="116"/>
      <c r="KB190" s="116"/>
      <c r="KC190" s="116"/>
      <c r="KD190" s="116"/>
      <c r="KE190" s="116"/>
      <c r="KF190" s="116"/>
      <c r="KG190" s="116"/>
      <c r="KH190" s="116"/>
      <c r="KI190" s="116"/>
      <c r="KJ190" s="116"/>
      <c r="KK190" s="116"/>
      <c r="KL190" s="116"/>
      <c r="KM190" s="116"/>
      <c r="KN190" s="116"/>
      <c r="KO190" s="116"/>
      <c r="KP190" s="116"/>
      <c r="KQ190" s="116"/>
      <c r="KR190" s="116"/>
      <c r="KS190" s="116"/>
      <c r="KT190" s="116"/>
      <c r="KU190" s="116"/>
      <c r="KV190" s="116"/>
      <c r="KW190" s="116"/>
      <c r="KX190" s="116"/>
      <c r="KY190" s="116"/>
      <c r="KZ190" s="116"/>
      <c r="LA190" s="116"/>
      <c r="LB190" s="116"/>
      <c r="LC190" s="116"/>
      <c r="LD190" s="116"/>
      <c r="LE190" s="116"/>
      <c r="LF190" s="116"/>
      <c r="LG190" s="116"/>
      <c r="LH190" s="116"/>
      <c r="LI190" s="116"/>
      <c r="LJ190" s="116"/>
      <c r="LK190" s="116"/>
      <c r="LL190" s="116"/>
      <c r="LM190" s="116"/>
      <c r="LN190" s="116"/>
      <c r="LO190" s="116"/>
      <c r="LP190" s="116"/>
      <c r="LQ190" s="116"/>
      <c r="LR190" s="116"/>
      <c r="LS190" s="116"/>
      <c r="LT190" s="116"/>
      <c r="LU190" s="116"/>
      <c r="LV190" s="116"/>
      <c r="LW190" s="116"/>
      <c r="LX190" s="116"/>
      <c r="LY190" s="116"/>
      <c r="LZ190" s="116"/>
      <c r="MA190" s="116"/>
      <c r="MB190" s="116"/>
      <c r="MC190" s="116"/>
      <c r="MD190" s="116"/>
      <c r="ME190" s="116"/>
      <c r="MF190" s="116"/>
      <c r="MG190" s="116"/>
      <c r="MH190" s="116"/>
      <c r="MI190" s="116"/>
      <c r="MJ190" s="116"/>
      <c r="MK190" s="116"/>
      <c r="ML190" s="116"/>
      <c r="MM190" s="116"/>
      <c r="MN190" s="116"/>
      <c r="MO190" s="116"/>
      <c r="MP190" s="116"/>
      <c r="MQ190" s="116"/>
      <c r="MR190" s="116"/>
      <c r="MS190" s="116"/>
      <c r="MT190" s="116"/>
      <c r="MU190" s="116"/>
      <c r="MV190" s="116"/>
      <c r="MW190" s="116"/>
      <c r="MX190" s="116"/>
      <c r="MY190" s="116"/>
      <c r="MZ190" s="116"/>
      <c r="NA190" s="116"/>
      <c r="NB190" s="116"/>
      <c r="NC190" s="116"/>
      <c r="ND190" s="116"/>
      <c r="NE190" s="116"/>
      <c r="NF190" s="116"/>
      <c r="NG190" s="116"/>
      <c r="NH190" s="116"/>
      <c r="NI190" s="116"/>
      <c r="NJ190" s="116"/>
      <c r="NK190" s="116"/>
      <c r="NL190" s="116"/>
      <c r="NM190" s="116"/>
      <c r="NN190" s="116"/>
      <c r="NO190" s="116"/>
      <c r="NP190" s="116"/>
      <c r="NQ190" s="116"/>
      <c r="NR190" s="116"/>
      <c r="NS190" s="116"/>
      <c r="NT190" s="116"/>
      <c r="NU190" s="116"/>
      <c r="NV190" s="116"/>
      <c r="NW190" s="116"/>
      <c r="NX190" s="116"/>
      <c r="NY190" s="116"/>
      <c r="NZ190" s="116"/>
      <c r="OA190" s="116"/>
      <c r="OB190" s="116"/>
      <c r="OC190" s="116"/>
    </row>
    <row r="191" spans="1:438" s="117" customFormat="1">
      <c r="A191" s="111">
        <v>1436</v>
      </c>
      <c r="B191" s="112" t="s">
        <v>2626</v>
      </c>
      <c r="C191" s="113">
        <v>1383692.54</v>
      </c>
      <c r="D191" s="114">
        <v>5.7099999999999999E-5</v>
      </c>
      <c r="E191" s="114">
        <v>6.8804999999999995E-4</v>
      </c>
      <c r="F191" s="115">
        <v>2.9370999999999998E-4</v>
      </c>
      <c r="G191" s="116"/>
      <c r="H191" s="116"/>
      <c r="I191" s="116"/>
      <c r="J191" s="116"/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  <c r="AA191" s="116"/>
      <c r="AB191" s="116"/>
      <c r="AC191" s="116"/>
      <c r="AD191" s="116"/>
      <c r="AE191" s="116"/>
      <c r="AF191" s="116"/>
      <c r="AG191" s="116"/>
      <c r="AH191" s="116"/>
      <c r="AI191" s="116"/>
      <c r="AJ191" s="116"/>
      <c r="AK191" s="116"/>
      <c r="AL191" s="116"/>
      <c r="AM191" s="116"/>
      <c r="AN191" s="116"/>
      <c r="AO191" s="116"/>
      <c r="AP191" s="116"/>
      <c r="AQ191" s="116"/>
      <c r="AR191" s="116"/>
      <c r="AS191" s="116"/>
      <c r="AT191" s="116"/>
      <c r="AU191" s="116"/>
      <c r="AV191" s="116"/>
      <c r="AW191" s="116"/>
      <c r="AX191" s="116"/>
      <c r="AY191" s="116"/>
      <c r="AZ191" s="116"/>
      <c r="BA191" s="116"/>
      <c r="BB191" s="116"/>
      <c r="BC191" s="116"/>
      <c r="BD191" s="116"/>
      <c r="BE191" s="116"/>
      <c r="BF191" s="116"/>
      <c r="BG191" s="116"/>
      <c r="BH191" s="116"/>
      <c r="BI191" s="116"/>
      <c r="BJ191" s="116"/>
      <c r="BK191" s="116"/>
      <c r="BL191" s="116"/>
      <c r="BM191" s="116"/>
      <c r="BN191" s="116"/>
      <c r="BO191" s="116"/>
      <c r="BP191" s="116"/>
      <c r="BQ191" s="116"/>
      <c r="BR191" s="116"/>
      <c r="BS191" s="116"/>
      <c r="BT191" s="116"/>
      <c r="BU191" s="116"/>
      <c r="BV191" s="116"/>
      <c r="BW191" s="116"/>
      <c r="BX191" s="116"/>
      <c r="BY191" s="116"/>
      <c r="BZ191" s="116"/>
      <c r="CA191" s="116"/>
      <c r="CB191" s="116"/>
      <c r="CC191" s="116"/>
      <c r="CD191" s="116"/>
      <c r="CE191" s="116"/>
      <c r="CF191" s="116"/>
      <c r="CG191" s="116"/>
      <c r="CH191" s="116"/>
      <c r="CI191" s="116"/>
      <c r="CJ191" s="116"/>
      <c r="CK191" s="116"/>
      <c r="CL191" s="116"/>
      <c r="CM191" s="116"/>
      <c r="CN191" s="116"/>
      <c r="CO191" s="116"/>
      <c r="CP191" s="116"/>
      <c r="CQ191" s="116"/>
      <c r="CR191" s="116"/>
      <c r="CS191" s="116"/>
      <c r="CT191" s="116"/>
      <c r="CU191" s="116"/>
      <c r="CV191" s="116"/>
      <c r="CW191" s="116"/>
      <c r="CX191" s="116"/>
      <c r="CY191" s="116"/>
      <c r="CZ191" s="116"/>
      <c r="DA191" s="116"/>
      <c r="DB191" s="116"/>
      <c r="DC191" s="116"/>
      <c r="DD191" s="116"/>
      <c r="DE191" s="116"/>
      <c r="DF191" s="116"/>
      <c r="DG191" s="116"/>
      <c r="DH191" s="116"/>
      <c r="DI191" s="116"/>
      <c r="DJ191" s="116"/>
      <c r="DK191" s="116"/>
      <c r="DL191" s="116"/>
      <c r="DM191" s="116"/>
      <c r="DN191" s="116"/>
      <c r="DO191" s="116"/>
      <c r="DP191" s="116"/>
      <c r="DQ191" s="116"/>
      <c r="DR191" s="116"/>
      <c r="DS191" s="116"/>
      <c r="DT191" s="116"/>
      <c r="DU191" s="116"/>
      <c r="DV191" s="116"/>
      <c r="DW191" s="116"/>
      <c r="DX191" s="116"/>
      <c r="DY191" s="116"/>
      <c r="DZ191" s="116"/>
      <c r="EA191" s="116"/>
      <c r="EB191" s="116"/>
      <c r="EC191" s="116"/>
      <c r="ED191" s="116"/>
      <c r="EE191" s="116"/>
      <c r="EF191" s="116"/>
      <c r="EG191" s="116"/>
      <c r="EH191" s="116"/>
      <c r="EI191" s="116"/>
      <c r="EJ191" s="116"/>
      <c r="EK191" s="116"/>
      <c r="EL191" s="116"/>
      <c r="EM191" s="116"/>
      <c r="EN191" s="116"/>
      <c r="EO191" s="116"/>
      <c r="EP191" s="116"/>
      <c r="EQ191" s="116"/>
      <c r="ER191" s="116"/>
      <c r="ES191" s="116"/>
      <c r="ET191" s="116"/>
      <c r="EU191" s="116"/>
      <c r="EV191" s="116"/>
      <c r="EW191" s="116"/>
      <c r="EX191" s="116"/>
      <c r="EY191" s="116"/>
      <c r="EZ191" s="116"/>
      <c r="FA191" s="116"/>
      <c r="FB191" s="116"/>
      <c r="FC191" s="116"/>
      <c r="FD191" s="116"/>
      <c r="FE191" s="116"/>
      <c r="FF191" s="116"/>
      <c r="FG191" s="116"/>
      <c r="FH191" s="116"/>
      <c r="FI191" s="116"/>
      <c r="FJ191" s="116"/>
      <c r="FK191" s="116"/>
      <c r="FL191" s="116"/>
      <c r="FM191" s="116"/>
      <c r="FN191" s="116"/>
      <c r="FO191" s="116"/>
      <c r="FP191" s="116"/>
      <c r="FQ191" s="116"/>
      <c r="FR191" s="116"/>
      <c r="FS191" s="116"/>
      <c r="FT191" s="116"/>
      <c r="FU191" s="116"/>
      <c r="FV191" s="116"/>
      <c r="FW191" s="116"/>
      <c r="FX191" s="116"/>
      <c r="FY191" s="116"/>
      <c r="FZ191" s="116"/>
      <c r="GA191" s="116"/>
      <c r="GB191" s="116"/>
      <c r="GC191" s="116"/>
      <c r="GD191" s="116"/>
      <c r="GE191" s="116"/>
      <c r="GF191" s="116"/>
      <c r="GG191" s="116"/>
      <c r="GH191" s="116"/>
      <c r="GI191" s="116"/>
      <c r="GJ191" s="116"/>
      <c r="GK191" s="116"/>
      <c r="GL191" s="116"/>
      <c r="GM191" s="116"/>
      <c r="GN191" s="116"/>
      <c r="GO191" s="116"/>
      <c r="GP191" s="116"/>
      <c r="GQ191" s="116"/>
      <c r="GR191" s="116"/>
      <c r="GS191" s="116"/>
      <c r="GT191" s="116"/>
      <c r="GU191" s="116"/>
      <c r="GV191" s="116"/>
      <c r="GW191" s="116"/>
      <c r="GX191" s="116"/>
      <c r="GY191" s="116"/>
      <c r="GZ191" s="116"/>
      <c r="HA191" s="116"/>
      <c r="HB191" s="116"/>
      <c r="HC191" s="116"/>
      <c r="HD191" s="116"/>
      <c r="HE191" s="116"/>
      <c r="HF191" s="116"/>
      <c r="HG191" s="116"/>
      <c r="HH191" s="116"/>
      <c r="HI191" s="116"/>
      <c r="HJ191" s="116"/>
      <c r="HK191" s="116"/>
      <c r="HL191" s="116"/>
      <c r="HM191" s="116"/>
      <c r="HN191" s="116"/>
      <c r="HO191" s="116"/>
      <c r="HP191" s="116"/>
      <c r="HQ191" s="116"/>
      <c r="HR191" s="116"/>
      <c r="HS191" s="116"/>
      <c r="HT191" s="116"/>
      <c r="HU191" s="116"/>
      <c r="HV191" s="116"/>
      <c r="HW191" s="116"/>
      <c r="HX191" s="116"/>
      <c r="HY191" s="116"/>
      <c r="HZ191" s="116"/>
      <c r="IA191" s="116"/>
      <c r="IB191" s="116"/>
      <c r="IC191" s="116"/>
      <c r="ID191" s="116"/>
      <c r="IE191" s="116"/>
      <c r="IF191" s="116"/>
      <c r="IG191" s="116"/>
      <c r="IH191" s="116"/>
      <c r="II191" s="116"/>
      <c r="IJ191" s="116"/>
      <c r="IK191" s="116"/>
      <c r="IL191" s="116"/>
      <c r="IM191" s="116"/>
      <c r="IN191" s="116"/>
      <c r="IO191" s="116"/>
      <c r="IP191" s="116"/>
      <c r="IQ191" s="116"/>
      <c r="IR191" s="116"/>
      <c r="IS191" s="116"/>
      <c r="IT191" s="116"/>
      <c r="IU191" s="116"/>
      <c r="IV191" s="116"/>
      <c r="IW191" s="116"/>
      <c r="IX191" s="116"/>
      <c r="IY191" s="116"/>
      <c r="IZ191" s="116"/>
      <c r="JA191" s="116"/>
      <c r="JB191" s="116"/>
      <c r="JC191" s="116"/>
      <c r="JD191" s="116"/>
      <c r="JE191" s="116"/>
      <c r="JF191" s="116"/>
      <c r="JG191" s="116"/>
      <c r="JH191" s="116"/>
      <c r="JI191" s="116"/>
      <c r="JJ191" s="116"/>
      <c r="JK191" s="116"/>
      <c r="JL191" s="116"/>
      <c r="JM191" s="116"/>
      <c r="JN191" s="116"/>
      <c r="JO191" s="116"/>
      <c r="JP191" s="116"/>
      <c r="JQ191" s="116"/>
      <c r="JR191" s="116"/>
      <c r="JS191" s="116"/>
      <c r="JT191" s="116"/>
      <c r="JU191" s="116"/>
      <c r="JV191" s="116"/>
      <c r="JW191" s="116"/>
      <c r="JX191" s="116"/>
      <c r="JY191" s="116"/>
      <c r="JZ191" s="116"/>
      <c r="KA191" s="116"/>
      <c r="KB191" s="116"/>
      <c r="KC191" s="116"/>
      <c r="KD191" s="116"/>
      <c r="KE191" s="116"/>
      <c r="KF191" s="116"/>
      <c r="KG191" s="116"/>
      <c r="KH191" s="116"/>
      <c r="KI191" s="116"/>
      <c r="KJ191" s="116"/>
      <c r="KK191" s="116"/>
      <c r="KL191" s="116"/>
      <c r="KM191" s="116"/>
      <c r="KN191" s="116"/>
      <c r="KO191" s="116"/>
      <c r="KP191" s="116"/>
      <c r="KQ191" s="116"/>
      <c r="KR191" s="116"/>
      <c r="KS191" s="116"/>
      <c r="KT191" s="116"/>
      <c r="KU191" s="116"/>
      <c r="KV191" s="116"/>
      <c r="KW191" s="116"/>
      <c r="KX191" s="116"/>
      <c r="KY191" s="116"/>
      <c r="KZ191" s="116"/>
      <c r="LA191" s="116"/>
      <c r="LB191" s="116"/>
      <c r="LC191" s="116"/>
      <c r="LD191" s="116"/>
      <c r="LE191" s="116"/>
      <c r="LF191" s="116"/>
      <c r="LG191" s="116"/>
      <c r="LH191" s="116"/>
      <c r="LI191" s="116"/>
      <c r="LJ191" s="116"/>
      <c r="LK191" s="116"/>
      <c r="LL191" s="116"/>
      <c r="LM191" s="116"/>
      <c r="LN191" s="116"/>
      <c r="LO191" s="116"/>
      <c r="LP191" s="116"/>
      <c r="LQ191" s="116"/>
      <c r="LR191" s="116"/>
      <c r="LS191" s="116"/>
      <c r="LT191" s="116"/>
      <c r="LU191" s="116"/>
      <c r="LV191" s="116"/>
      <c r="LW191" s="116"/>
      <c r="LX191" s="116"/>
      <c r="LY191" s="116"/>
      <c r="LZ191" s="116"/>
      <c r="MA191" s="116"/>
      <c r="MB191" s="116"/>
      <c r="MC191" s="116"/>
      <c r="MD191" s="116"/>
      <c r="ME191" s="116"/>
      <c r="MF191" s="116"/>
      <c r="MG191" s="116"/>
      <c r="MH191" s="116"/>
      <c r="MI191" s="116"/>
      <c r="MJ191" s="116"/>
      <c r="MK191" s="116"/>
      <c r="ML191" s="116"/>
      <c r="MM191" s="116"/>
      <c r="MN191" s="116"/>
      <c r="MO191" s="116"/>
      <c r="MP191" s="116"/>
      <c r="MQ191" s="116"/>
      <c r="MR191" s="116"/>
      <c r="MS191" s="116"/>
      <c r="MT191" s="116"/>
      <c r="MU191" s="116"/>
      <c r="MV191" s="116"/>
      <c r="MW191" s="116"/>
      <c r="MX191" s="116"/>
      <c r="MY191" s="116"/>
      <c r="MZ191" s="116"/>
      <c r="NA191" s="116"/>
      <c r="NB191" s="116"/>
      <c r="NC191" s="116"/>
      <c r="ND191" s="116"/>
      <c r="NE191" s="116"/>
      <c r="NF191" s="116"/>
      <c r="NG191" s="116"/>
      <c r="NH191" s="116"/>
      <c r="NI191" s="116"/>
      <c r="NJ191" s="116"/>
      <c r="NK191" s="116"/>
      <c r="NL191" s="116"/>
      <c r="NM191" s="116"/>
      <c r="NN191" s="116"/>
      <c r="NO191" s="116"/>
      <c r="NP191" s="116"/>
      <c r="NQ191" s="116"/>
      <c r="NR191" s="116"/>
      <c r="NS191" s="116"/>
      <c r="NT191" s="116"/>
      <c r="NU191" s="116"/>
      <c r="NV191" s="116"/>
      <c r="NW191" s="116"/>
      <c r="NX191" s="116"/>
      <c r="NY191" s="116"/>
      <c r="NZ191" s="116"/>
      <c r="OA191" s="116"/>
      <c r="OB191" s="116"/>
      <c r="OC191" s="116"/>
    </row>
    <row r="192" spans="1:438" s="117" customFormat="1">
      <c r="A192" s="111">
        <v>1437</v>
      </c>
      <c r="B192" s="112" t="s">
        <v>1201</v>
      </c>
      <c r="C192" s="113">
        <v>860927.04</v>
      </c>
      <c r="D192" s="114">
        <v>1.3339999999999999E-4</v>
      </c>
      <c r="E192" s="114">
        <v>4.281E-4</v>
      </c>
      <c r="F192" s="115">
        <v>2.4390999999999999E-4</v>
      </c>
      <c r="G192" s="116"/>
      <c r="H192" s="116"/>
      <c r="I192" s="116"/>
      <c r="J192" s="116"/>
      <c r="K192" s="116"/>
      <c r="L192" s="116"/>
      <c r="M192" s="116"/>
      <c r="N192" s="116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  <c r="Y192" s="116"/>
      <c r="Z192" s="116"/>
      <c r="AA192" s="116"/>
      <c r="AB192" s="116"/>
      <c r="AC192" s="116"/>
      <c r="AD192" s="116"/>
      <c r="AE192" s="116"/>
      <c r="AF192" s="116"/>
      <c r="AG192" s="116"/>
      <c r="AH192" s="116"/>
      <c r="AI192" s="116"/>
      <c r="AJ192" s="116"/>
      <c r="AK192" s="116"/>
      <c r="AL192" s="116"/>
      <c r="AM192" s="116"/>
      <c r="AN192" s="116"/>
      <c r="AO192" s="116"/>
      <c r="AP192" s="116"/>
      <c r="AQ192" s="116"/>
      <c r="AR192" s="116"/>
      <c r="AS192" s="116"/>
      <c r="AT192" s="116"/>
      <c r="AU192" s="116"/>
      <c r="AV192" s="116"/>
      <c r="AW192" s="116"/>
      <c r="AX192" s="116"/>
      <c r="AY192" s="116"/>
      <c r="AZ192" s="116"/>
      <c r="BA192" s="116"/>
      <c r="BB192" s="116"/>
      <c r="BC192" s="116"/>
      <c r="BD192" s="116"/>
      <c r="BE192" s="116"/>
      <c r="BF192" s="116"/>
      <c r="BG192" s="116"/>
      <c r="BH192" s="116"/>
      <c r="BI192" s="116"/>
      <c r="BJ192" s="116"/>
      <c r="BK192" s="116"/>
      <c r="BL192" s="116"/>
      <c r="BM192" s="116"/>
      <c r="BN192" s="116"/>
      <c r="BO192" s="116"/>
      <c r="BP192" s="116"/>
      <c r="BQ192" s="116"/>
      <c r="BR192" s="116"/>
      <c r="BS192" s="116"/>
      <c r="BT192" s="116"/>
      <c r="BU192" s="116"/>
      <c r="BV192" s="116"/>
      <c r="BW192" s="116"/>
      <c r="BX192" s="116"/>
      <c r="BY192" s="116"/>
      <c r="BZ192" s="116"/>
      <c r="CA192" s="116"/>
      <c r="CB192" s="116"/>
      <c r="CC192" s="116"/>
      <c r="CD192" s="116"/>
      <c r="CE192" s="116"/>
      <c r="CF192" s="116"/>
      <c r="CG192" s="116"/>
      <c r="CH192" s="116"/>
      <c r="CI192" s="116"/>
      <c r="CJ192" s="116"/>
      <c r="CK192" s="116"/>
      <c r="CL192" s="116"/>
      <c r="CM192" s="116"/>
      <c r="CN192" s="116"/>
      <c r="CO192" s="116"/>
      <c r="CP192" s="116"/>
      <c r="CQ192" s="116"/>
      <c r="CR192" s="116"/>
      <c r="CS192" s="116"/>
      <c r="CT192" s="116"/>
      <c r="CU192" s="116"/>
      <c r="CV192" s="116"/>
      <c r="CW192" s="116"/>
      <c r="CX192" s="116"/>
      <c r="CY192" s="116"/>
      <c r="CZ192" s="116"/>
      <c r="DA192" s="116"/>
      <c r="DB192" s="116"/>
      <c r="DC192" s="116"/>
      <c r="DD192" s="116"/>
      <c r="DE192" s="116"/>
      <c r="DF192" s="116"/>
      <c r="DG192" s="116"/>
      <c r="DH192" s="116"/>
      <c r="DI192" s="116"/>
      <c r="DJ192" s="116"/>
      <c r="DK192" s="116"/>
      <c r="DL192" s="116"/>
      <c r="DM192" s="116"/>
      <c r="DN192" s="116"/>
      <c r="DO192" s="116"/>
      <c r="DP192" s="116"/>
      <c r="DQ192" s="116"/>
      <c r="DR192" s="116"/>
      <c r="DS192" s="116"/>
      <c r="DT192" s="116"/>
      <c r="DU192" s="116"/>
      <c r="DV192" s="116"/>
      <c r="DW192" s="116"/>
      <c r="DX192" s="116"/>
      <c r="DY192" s="116"/>
      <c r="DZ192" s="116"/>
      <c r="EA192" s="116"/>
      <c r="EB192" s="116"/>
      <c r="EC192" s="116"/>
      <c r="ED192" s="116"/>
      <c r="EE192" s="116"/>
      <c r="EF192" s="116"/>
      <c r="EG192" s="116"/>
      <c r="EH192" s="116"/>
      <c r="EI192" s="116"/>
      <c r="EJ192" s="116"/>
      <c r="EK192" s="116"/>
      <c r="EL192" s="116"/>
      <c r="EM192" s="116"/>
      <c r="EN192" s="116"/>
      <c r="EO192" s="116"/>
      <c r="EP192" s="116"/>
      <c r="EQ192" s="116"/>
      <c r="ER192" s="116"/>
      <c r="ES192" s="116"/>
      <c r="ET192" s="116"/>
      <c r="EU192" s="116"/>
      <c r="EV192" s="116"/>
      <c r="EW192" s="116"/>
      <c r="EX192" s="116"/>
      <c r="EY192" s="116"/>
      <c r="EZ192" s="116"/>
      <c r="FA192" s="116"/>
      <c r="FB192" s="116"/>
      <c r="FC192" s="116"/>
      <c r="FD192" s="116"/>
      <c r="FE192" s="116"/>
      <c r="FF192" s="116"/>
      <c r="FG192" s="116"/>
      <c r="FH192" s="116"/>
      <c r="FI192" s="116"/>
      <c r="FJ192" s="116"/>
      <c r="FK192" s="116"/>
      <c r="FL192" s="116"/>
      <c r="FM192" s="116"/>
      <c r="FN192" s="116"/>
      <c r="FO192" s="116"/>
      <c r="FP192" s="116"/>
      <c r="FQ192" s="116"/>
      <c r="FR192" s="116"/>
      <c r="FS192" s="116"/>
      <c r="FT192" s="116"/>
      <c r="FU192" s="116"/>
      <c r="FV192" s="116"/>
      <c r="FW192" s="116"/>
      <c r="FX192" s="116"/>
      <c r="FY192" s="116"/>
      <c r="FZ192" s="116"/>
      <c r="GA192" s="116"/>
      <c r="GB192" s="116"/>
      <c r="GC192" s="116"/>
      <c r="GD192" s="116"/>
      <c r="GE192" s="116"/>
      <c r="GF192" s="116"/>
      <c r="GG192" s="116"/>
      <c r="GH192" s="116"/>
      <c r="GI192" s="116"/>
      <c r="GJ192" s="116"/>
      <c r="GK192" s="116"/>
      <c r="GL192" s="116"/>
      <c r="GM192" s="116"/>
      <c r="GN192" s="116"/>
      <c r="GO192" s="116"/>
      <c r="GP192" s="116"/>
      <c r="GQ192" s="116"/>
      <c r="GR192" s="116"/>
      <c r="GS192" s="116"/>
      <c r="GT192" s="116"/>
      <c r="GU192" s="116"/>
      <c r="GV192" s="116"/>
      <c r="GW192" s="116"/>
      <c r="GX192" s="116"/>
      <c r="GY192" s="116"/>
      <c r="GZ192" s="116"/>
      <c r="HA192" s="116"/>
      <c r="HB192" s="116"/>
      <c r="HC192" s="116"/>
      <c r="HD192" s="116"/>
      <c r="HE192" s="116"/>
      <c r="HF192" s="116"/>
      <c r="HG192" s="116"/>
      <c r="HH192" s="116"/>
      <c r="HI192" s="116"/>
      <c r="HJ192" s="116"/>
      <c r="HK192" s="116"/>
      <c r="HL192" s="116"/>
      <c r="HM192" s="116"/>
      <c r="HN192" s="116"/>
      <c r="HO192" s="116"/>
      <c r="HP192" s="116"/>
      <c r="HQ192" s="116"/>
      <c r="HR192" s="116"/>
      <c r="HS192" s="116"/>
      <c r="HT192" s="116"/>
      <c r="HU192" s="116"/>
      <c r="HV192" s="116"/>
      <c r="HW192" s="116"/>
      <c r="HX192" s="116"/>
      <c r="HY192" s="116"/>
      <c r="HZ192" s="116"/>
      <c r="IA192" s="116"/>
      <c r="IB192" s="116"/>
      <c r="IC192" s="116"/>
      <c r="ID192" s="116"/>
      <c r="IE192" s="116"/>
      <c r="IF192" s="116"/>
      <c r="IG192" s="116"/>
      <c r="IH192" s="116"/>
      <c r="II192" s="116"/>
      <c r="IJ192" s="116"/>
      <c r="IK192" s="116"/>
      <c r="IL192" s="116"/>
      <c r="IM192" s="116"/>
      <c r="IN192" s="116"/>
      <c r="IO192" s="116"/>
      <c r="IP192" s="116"/>
      <c r="IQ192" s="116"/>
      <c r="IR192" s="116"/>
      <c r="IS192" s="116"/>
      <c r="IT192" s="116"/>
      <c r="IU192" s="116"/>
      <c r="IV192" s="116"/>
      <c r="IW192" s="116"/>
      <c r="IX192" s="116"/>
      <c r="IY192" s="116"/>
      <c r="IZ192" s="116"/>
      <c r="JA192" s="116"/>
      <c r="JB192" s="116"/>
      <c r="JC192" s="116"/>
      <c r="JD192" s="116"/>
      <c r="JE192" s="116"/>
      <c r="JF192" s="116"/>
      <c r="JG192" s="116"/>
      <c r="JH192" s="116"/>
      <c r="JI192" s="116"/>
      <c r="JJ192" s="116"/>
      <c r="JK192" s="116"/>
      <c r="JL192" s="116"/>
      <c r="JM192" s="116"/>
      <c r="JN192" s="116"/>
      <c r="JO192" s="116"/>
      <c r="JP192" s="116"/>
      <c r="JQ192" s="116"/>
      <c r="JR192" s="116"/>
      <c r="JS192" s="116"/>
      <c r="JT192" s="116"/>
      <c r="JU192" s="116"/>
      <c r="JV192" s="116"/>
      <c r="JW192" s="116"/>
      <c r="JX192" s="116"/>
      <c r="JY192" s="116"/>
      <c r="JZ192" s="116"/>
      <c r="KA192" s="116"/>
      <c r="KB192" s="116"/>
      <c r="KC192" s="116"/>
      <c r="KD192" s="116"/>
      <c r="KE192" s="116"/>
      <c r="KF192" s="116"/>
      <c r="KG192" s="116"/>
      <c r="KH192" s="116"/>
      <c r="KI192" s="116"/>
      <c r="KJ192" s="116"/>
      <c r="KK192" s="116"/>
      <c r="KL192" s="116"/>
      <c r="KM192" s="116"/>
      <c r="KN192" s="116"/>
      <c r="KO192" s="116"/>
      <c r="KP192" s="116"/>
      <c r="KQ192" s="116"/>
      <c r="KR192" s="116"/>
      <c r="KS192" s="116"/>
      <c r="KT192" s="116"/>
      <c r="KU192" s="116"/>
      <c r="KV192" s="116"/>
      <c r="KW192" s="116"/>
      <c r="KX192" s="116"/>
      <c r="KY192" s="116"/>
      <c r="KZ192" s="116"/>
      <c r="LA192" s="116"/>
      <c r="LB192" s="116"/>
      <c r="LC192" s="116"/>
      <c r="LD192" s="116"/>
      <c r="LE192" s="116"/>
      <c r="LF192" s="116"/>
      <c r="LG192" s="116"/>
      <c r="LH192" s="116"/>
      <c r="LI192" s="116"/>
      <c r="LJ192" s="116"/>
      <c r="LK192" s="116"/>
      <c r="LL192" s="116"/>
      <c r="LM192" s="116"/>
      <c r="LN192" s="116"/>
      <c r="LO192" s="116"/>
      <c r="LP192" s="116"/>
      <c r="LQ192" s="116"/>
      <c r="LR192" s="116"/>
      <c r="LS192" s="116"/>
      <c r="LT192" s="116"/>
      <c r="LU192" s="116"/>
      <c r="LV192" s="116"/>
      <c r="LW192" s="116"/>
      <c r="LX192" s="116"/>
      <c r="LY192" s="116"/>
      <c r="LZ192" s="116"/>
      <c r="MA192" s="116"/>
      <c r="MB192" s="116"/>
      <c r="MC192" s="116"/>
      <c r="MD192" s="116"/>
      <c r="ME192" s="116"/>
      <c r="MF192" s="116"/>
      <c r="MG192" s="116"/>
      <c r="MH192" s="116"/>
      <c r="MI192" s="116"/>
      <c r="MJ192" s="116"/>
      <c r="MK192" s="116"/>
      <c r="ML192" s="116"/>
      <c r="MM192" s="116"/>
      <c r="MN192" s="116"/>
      <c r="MO192" s="116"/>
      <c r="MP192" s="116"/>
      <c r="MQ192" s="116"/>
      <c r="MR192" s="116"/>
      <c r="MS192" s="116"/>
      <c r="MT192" s="116"/>
      <c r="MU192" s="116"/>
      <c r="MV192" s="116"/>
      <c r="MW192" s="116"/>
      <c r="MX192" s="116"/>
      <c r="MY192" s="116"/>
      <c r="MZ192" s="116"/>
      <c r="NA192" s="116"/>
      <c r="NB192" s="116"/>
      <c r="NC192" s="116"/>
      <c r="ND192" s="116"/>
      <c r="NE192" s="116"/>
      <c r="NF192" s="116"/>
      <c r="NG192" s="116"/>
      <c r="NH192" s="116"/>
      <c r="NI192" s="116"/>
      <c r="NJ192" s="116"/>
      <c r="NK192" s="116"/>
      <c r="NL192" s="116"/>
      <c r="NM192" s="116"/>
      <c r="NN192" s="116"/>
      <c r="NO192" s="116"/>
      <c r="NP192" s="116"/>
      <c r="NQ192" s="116"/>
      <c r="NR192" s="116"/>
      <c r="NS192" s="116"/>
      <c r="NT192" s="116"/>
      <c r="NU192" s="116"/>
      <c r="NV192" s="116"/>
      <c r="NW192" s="116"/>
      <c r="NX192" s="116"/>
      <c r="NY192" s="116"/>
      <c r="NZ192" s="116"/>
      <c r="OA192" s="116"/>
      <c r="OB192" s="116"/>
      <c r="OC192" s="116"/>
    </row>
    <row r="193" spans="1:393" s="117" customFormat="1">
      <c r="A193" s="111">
        <v>1438</v>
      </c>
      <c r="B193" s="112" t="s">
        <v>1202</v>
      </c>
      <c r="C193" s="113">
        <v>1113377.44</v>
      </c>
      <c r="D193" s="114">
        <v>1.225E-4</v>
      </c>
      <c r="E193" s="114">
        <v>5.5363000000000005E-4</v>
      </c>
      <c r="F193" s="115">
        <v>2.8416999999999998E-4</v>
      </c>
      <c r="G193" s="116"/>
      <c r="H193" s="116"/>
      <c r="I193" s="116"/>
      <c r="J193" s="116"/>
      <c r="K193" s="116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  <c r="AA193" s="116"/>
      <c r="AB193" s="116"/>
      <c r="AC193" s="116"/>
      <c r="AD193" s="116"/>
      <c r="AE193" s="116"/>
      <c r="AF193" s="116"/>
      <c r="AG193" s="116"/>
      <c r="AH193" s="116"/>
      <c r="AI193" s="116"/>
      <c r="AJ193" s="116"/>
      <c r="AK193" s="116"/>
      <c r="AL193" s="116"/>
      <c r="AM193" s="116"/>
      <c r="AN193" s="116"/>
      <c r="AO193" s="116"/>
      <c r="AP193" s="116"/>
      <c r="AQ193" s="116"/>
      <c r="AR193" s="116"/>
      <c r="AS193" s="116"/>
      <c r="AT193" s="116"/>
      <c r="AU193" s="116"/>
      <c r="AV193" s="116"/>
      <c r="AW193" s="116"/>
      <c r="AX193" s="116"/>
      <c r="AY193" s="116"/>
      <c r="AZ193" s="116"/>
      <c r="BA193" s="116"/>
      <c r="BB193" s="116"/>
      <c r="BC193" s="116"/>
      <c r="BD193" s="116"/>
      <c r="BE193" s="116"/>
      <c r="BF193" s="116"/>
      <c r="BG193" s="116"/>
      <c r="BH193" s="116"/>
      <c r="BI193" s="116"/>
      <c r="BJ193" s="116"/>
      <c r="BK193" s="116"/>
      <c r="BL193" s="116"/>
      <c r="BM193" s="116"/>
      <c r="BN193" s="116"/>
      <c r="BO193" s="116"/>
      <c r="BP193" s="116"/>
      <c r="BQ193" s="116"/>
      <c r="BR193" s="116"/>
      <c r="BS193" s="116"/>
      <c r="BT193" s="116"/>
      <c r="BU193" s="116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16"/>
      <c r="CN193" s="116"/>
      <c r="CO193" s="116"/>
      <c r="CP193" s="116"/>
      <c r="CQ193" s="116"/>
      <c r="CR193" s="116"/>
      <c r="CS193" s="116"/>
      <c r="CT193" s="116"/>
      <c r="CU193" s="116"/>
      <c r="CV193" s="116"/>
      <c r="CW193" s="116"/>
      <c r="CX193" s="116"/>
      <c r="CY193" s="116"/>
      <c r="CZ193" s="116"/>
      <c r="DA193" s="116"/>
      <c r="DB193" s="116"/>
      <c r="DC193" s="116"/>
      <c r="DD193" s="116"/>
      <c r="DE193" s="116"/>
      <c r="DF193" s="116"/>
      <c r="DG193" s="116"/>
      <c r="DH193" s="116"/>
      <c r="DI193" s="116"/>
      <c r="DJ193" s="116"/>
      <c r="DK193" s="116"/>
      <c r="DL193" s="116"/>
      <c r="DM193" s="116"/>
      <c r="DN193" s="116"/>
      <c r="DO193" s="116"/>
      <c r="DP193" s="116"/>
      <c r="DQ193" s="116"/>
      <c r="DR193" s="116"/>
      <c r="DS193" s="116"/>
      <c r="DT193" s="116"/>
      <c r="DU193" s="116"/>
      <c r="DV193" s="116"/>
      <c r="DW193" s="116"/>
      <c r="DX193" s="116"/>
      <c r="DY193" s="116"/>
      <c r="DZ193" s="116"/>
      <c r="EA193" s="116"/>
      <c r="EB193" s="116"/>
      <c r="EC193" s="116"/>
      <c r="ED193" s="116"/>
      <c r="EE193" s="116"/>
      <c r="EF193" s="116"/>
      <c r="EG193" s="116"/>
      <c r="EH193" s="116"/>
      <c r="EI193" s="116"/>
      <c r="EJ193" s="116"/>
      <c r="EK193" s="116"/>
      <c r="EL193" s="116"/>
      <c r="EM193" s="116"/>
      <c r="EN193" s="116"/>
      <c r="EO193" s="116"/>
      <c r="EP193" s="116"/>
      <c r="EQ193" s="116"/>
      <c r="ER193" s="116"/>
      <c r="ES193" s="116"/>
      <c r="ET193" s="116"/>
      <c r="EU193" s="116"/>
      <c r="EV193" s="116"/>
      <c r="EW193" s="116"/>
      <c r="EX193" s="116"/>
      <c r="EY193" s="116"/>
      <c r="EZ193" s="116"/>
      <c r="FA193" s="116"/>
      <c r="FB193" s="116"/>
      <c r="FC193" s="116"/>
      <c r="FD193" s="116"/>
      <c r="FE193" s="116"/>
      <c r="FF193" s="116"/>
      <c r="FG193" s="116"/>
      <c r="FH193" s="116"/>
      <c r="FI193" s="116"/>
      <c r="FJ193" s="116"/>
      <c r="FK193" s="116"/>
      <c r="FL193" s="116"/>
      <c r="FM193" s="116"/>
      <c r="FN193" s="116"/>
      <c r="FO193" s="116"/>
      <c r="FP193" s="116"/>
      <c r="FQ193" s="116"/>
      <c r="FR193" s="116"/>
      <c r="FS193" s="116"/>
      <c r="FT193" s="116"/>
      <c r="FU193" s="116"/>
      <c r="FV193" s="116"/>
      <c r="FW193" s="116"/>
      <c r="FX193" s="116"/>
      <c r="FY193" s="116"/>
      <c r="FZ193" s="116"/>
      <c r="GA193" s="116"/>
      <c r="GB193" s="116"/>
      <c r="GC193" s="116"/>
      <c r="GD193" s="116"/>
      <c r="GE193" s="116"/>
      <c r="GF193" s="116"/>
      <c r="GG193" s="116"/>
      <c r="GH193" s="116"/>
      <c r="GI193" s="116"/>
      <c r="GJ193" s="116"/>
      <c r="GK193" s="116"/>
      <c r="GL193" s="116"/>
      <c r="GM193" s="116"/>
      <c r="GN193" s="116"/>
      <c r="GO193" s="116"/>
      <c r="GP193" s="116"/>
      <c r="GQ193" s="116"/>
      <c r="GR193" s="116"/>
      <c r="GS193" s="116"/>
      <c r="GT193" s="116"/>
      <c r="GU193" s="116"/>
      <c r="GV193" s="116"/>
      <c r="GW193" s="116"/>
      <c r="GX193" s="116"/>
      <c r="GY193" s="116"/>
      <c r="GZ193" s="116"/>
      <c r="HA193" s="116"/>
      <c r="HB193" s="116"/>
      <c r="HC193" s="116"/>
      <c r="HD193" s="116"/>
      <c r="HE193" s="116"/>
      <c r="HF193" s="116"/>
      <c r="HG193" s="116"/>
      <c r="HH193" s="116"/>
      <c r="HI193" s="116"/>
      <c r="HJ193" s="116"/>
      <c r="HK193" s="116"/>
      <c r="HL193" s="116"/>
      <c r="HM193" s="116"/>
      <c r="HN193" s="116"/>
      <c r="HO193" s="116"/>
      <c r="HP193" s="116"/>
      <c r="HQ193" s="116"/>
      <c r="HR193" s="116"/>
      <c r="HS193" s="116"/>
      <c r="HT193" s="116"/>
      <c r="HU193" s="116"/>
      <c r="HV193" s="116"/>
      <c r="HW193" s="116"/>
      <c r="HX193" s="116"/>
      <c r="HY193" s="116"/>
      <c r="HZ193" s="116"/>
      <c r="IA193" s="116"/>
      <c r="IB193" s="116"/>
      <c r="IC193" s="116"/>
      <c r="ID193" s="116"/>
      <c r="IE193" s="116"/>
      <c r="IF193" s="116"/>
      <c r="IG193" s="116"/>
      <c r="IH193" s="116"/>
      <c r="II193" s="116"/>
      <c r="IJ193" s="116"/>
      <c r="IK193" s="116"/>
      <c r="IL193" s="116"/>
      <c r="IM193" s="116"/>
      <c r="IN193" s="116"/>
      <c r="IO193" s="116"/>
      <c r="IP193" s="116"/>
      <c r="IQ193" s="116"/>
      <c r="IR193" s="116"/>
      <c r="IS193" s="116"/>
      <c r="IT193" s="116"/>
      <c r="IU193" s="116"/>
      <c r="IV193" s="116"/>
      <c r="IW193" s="116"/>
      <c r="IX193" s="116"/>
      <c r="IY193" s="116"/>
      <c r="IZ193" s="116"/>
      <c r="JA193" s="116"/>
      <c r="JB193" s="116"/>
      <c r="JC193" s="116"/>
      <c r="JD193" s="116"/>
      <c r="JE193" s="116"/>
      <c r="JF193" s="116"/>
      <c r="JG193" s="116"/>
      <c r="JH193" s="116"/>
      <c r="JI193" s="116"/>
      <c r="JJ193" s="116"/>
      <c r="JK193" s="116"/>
      <c r="JL193" s="116"/>
      <c r="JM193" s="116"/>
      <c r="JN193" s="116"/>
      <c r="JO193" s="116"/>
      <c r="JP193" s="116"/>
      <c r="JQ193" s="116"/>
      <c r="JR193" s="116"/>
      <c r="JS193" s="116"/>
      <c r="JT193" s="116"/>
      <c r="JU193" s="116"/>
      <c r="JV193" s="116"/>
      <c r="JW193" s="116"/>
      <c r="JX193" s="116"/>
      <c r="JY193" s="116"/>
      <c r="JZ193" s="116"/>
      <c r="KA193" s="116"/>
      <c r="KB193" s="116"/>
      <c r="KC193" s="116"/>
      <c r="KD193" s="116"/>
      <c r="KE193" s="116"/>
      <c r="KF193" s="116"/>
      <c r="KG193" s="116"/>
      <c r="KH193" s="116"/>
      <c r="KI193" s="116"/>
      <c r="KJ193" s="116"/>
      <c r="KK193" s="116"/>
      <c r="KL193" s="116"/>
      <c r="KM193" s="116"/>
      <c r="KN193" s="116"/>
      <c r="KO193" s="116"/>
      <c r="KP193" s="116"/>
      <c r="KQ193" s="116"/>
      <c r="KR193" s="116"/>
      <c r="KS193" s="116"/>
      <c r="KT193" s="116"/>
      <c r="KU193" s="116"/>
      <c r="KV193" s="116"/>
      <c r="KW193" s="116"/>
      <c r="KX193" s="116"/>
      <c r="KY193" s="116"/>
      <c r="KZ193" s="116"/>
      <c r="LA193" s="116"/>
      <c r="LB193" s="116"/>
      <c r="LC193" s="116"/>
      <c r="LD193" s="116"/>
      <c r="LE193" s="116"/>
      <c r="LF193" s="116"/>
      <c r="LG193" s="116"/>
      <c r="LH193" s="116"/>
      <c r="LI193" s="116"/>
      <c r="LJ193" s="116"/>
      <c r="LK193" s="116"/>
      <c r="LL193" s="116"/>
      <c r="LM193" s="116"/>
      <c r="LN193" s="116"/>
      <c r="LO193" s="116"/>
      <c r="LP193" s="116"/>
      <c r="LQ193" s="116"/>
      <c r="LR193" s="116"/>
      <c r="LS193" s="116"/>
      <c r="LT193" s="116"/>
      <c r="LU193" s="116"/>
      <c r="LV193" s="116"/>
      <c r="LW193" s="116"/>
      <c r="LX193" s="116"/>
      <c r="LY193" s="116"/>
      <c r="LZ193" s="116"/>
      <c r="MA193" s="116"/>
      <c r="MB193" s="116"/>
      <c r="MC193" s="116"/>
      <c r="MD193" s="116"/>
      <c r="ME193" s="116"/>
      <c r="MF193" s="116"/>
      <c r="MG193" s="116"/>
      <c r="MH193" s="116"/>
      <c r="MI193" s="116"/>
      <c r="MJ193" s="116"/>
      <c r="MK193" s="116"/>
      <c r="ML193" s="116"/>
      <c r="MM193" s="116"/>
      <c r="MN193" s="116"/>
      <c r="MO193" s="116"/>
      <c r="MP193" s="116"/>
      <c r="MQ193" s="116"/>
      <c r="MR193" s="116"/>
      <c r="MS193" s="116"/>
      <c r="MT193" s="116"/>
      <c r="MU193" s="116"/>
      <c r="MV193" s="116"/>
      <c r="MW193" s="116"/>
      <c r="MX193" s="116"/>
      <c r="MY193" s="116"/>
      <c r="MZ193" s="116"/>
      <c r="NA193" s="116"/>
      <c r="NB193" s="116"/>
      <c r="NC193" s="116"/>
      <c r="ND193" s="116"/>
      <c r="NE193" s="116"/>
      <c r="NF193" s="116"/>
      <c r="NG193" s="116"/>
      <c r="NH193" s="116"/>
      <c r="NI193" s="116"/>
      <c r="NJ193" s="116"/>
      <c r="NK193" s="116"/>
      <c r="NL193" s="116"/>
      <c r="NM193" s="116"/>
      <c r="NN193" s="116"/>
      <c r="NO193" s="116"/>
      <c r="NP193" s="116"/>
      <c r="NQ193" s="116"/>
      <c r="NR193" s="116"/>
      <c r="NS193" s="116"/>
      <c r="NT193" s="116"/>
      <c r="NU193" s="116"/>
      <c r="NV193" s="116"/>
      <c r="NW193" s="116"/>
      <c r="NX193" s="116"/>
      <c r="NY193" s="116"/>
      <c r="NZ193" s="116"/>
      <c r="OA193" s="116"/>
      <c r="OB193" s="116"/>
      <c r="OC193" s="116"/>
    </row>
    <row r="194" spans="1:393" s="117" customFormat="1">
      <c r="A194" s="111">
        <v>1439</v>
      </c>
      <c r="B194" s="112" t="s">
        <v>1203</v>
      </c>
      <c r="C194" s="113">
        <v>653260.23</v>
      </c>
      <c r="D194" s="114">
        <v>2.16E-5</v>
      </c>
      <c r="E194" s="114">
        <v>3.2484000000000001E-4</v>
      </c>
      <c r="F194" s="115">
        <v>1.3532E-4</v>
      </c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  <c r="AA194" s="116"/>
      <c r="AB194" s="116"/>
      <c r="AC194" s="116"/>
      <c r="AD194" s="116"/>
      <c r="AE194" s="116"/>
      <c r="AF194" s="116"/>
      <c r="AG194" s="116"/>
      <c r="AH194" s="116"/>
      <c r="AI194" s="116"/>
      <c r="AJ194" s="116"/>
      <c r="AK194" s="116"/>
      <c r="AL194" s="116"/>
      <c r="AM194" s="116"/>
      <c r="AN194" s="116"/>
      <c r="AO194" s="116"/>
      <c r="AP194" s="116"/>
      <c r="AQ194" s="116"/>
      <c r="AR194" s="116"/>
      <c r="AS194" s="116"/>
      <c r="AT194" s="116"/>
      <c r="AU194" s="116"/>
      <c r="AV194" s="116"/>
      <c r="AW194" s="116"/>
      <c r="AX194" s="116"/>
      <c r="AY194" s="116"/>
      <c r="AZ194" s="116"/>
      <c r="BA194" s="116"/>
      <c r="BB194" s="116"/>
      <c r="BC194" s="116"/>
      <c r="BD194" s="116"/>
      <c r="BE194" s="116"/>
      <c r="BF194" s="116"/>
      <c r="BG194" s="116"/>
      <c r="BH194" s="116"/>
      <c r="BI194" s="116"/>
      <c r="BJ194" s="116"/>
      <c r="BK194" s="116"/>
      <c r="BL194" s="116"/>
      <c r="BM194" s="116"/>
      <c r="BN194" s="116"/>
      <c r="BO194" s="116"/>
      <c r="BP194" s="116"/>
      <c r="BQ194" s="116"/>
      <c r="BR194" s="116"/>
      <c r="BS194" s="116"/>
      <c r="BT194" s="116"/>
      <c r="BU194" s="116"/>
      <c r="BV194" s="116"/>
      <c r="BW194" s="116"/>
      <c r="BX194" s="116"/>
      <c r="BY194" s="116"/>
      <c r="BZ194" s="116"/>
      <c r="CA194" s="116"/>
      <c r="CB194" s="116"/>
      <c r="CC194" s="116"/>
      <c r="CD194" s="116"/>
      <c r="CE194" s="116"/>
      <c r="CF194" s="116"/>
      <c r="CG194" s="116"/>
      <c r="CH194" s="116"/>
      <c r="CI194" s="116"/>
      <c r="CJ194" s="116"/>
      <c r="CK194" s="116"/>
      <c r="CL194" s="116"/>
      <c r="CM194" s="116"/>
      <c r="CN194" s="116"/>
      <c r="CO194" s="116"/>
      <c r="CP194" s="116"/>
      <c r="CQ194" s="116"/>
      <c r="CR194" s="116"/>
      <c r="CS194" s="116"/>
      <c r="CT194" s="116"/>
      <c r="CU194" s="116"/>
      <c r="CV194" s="116"/>
      <c r="CW194" s="116"/>
      <c r="CX194" s="116"/>
      <c r="CY194" s="116"/>
      <c r="CZ194" s="116"/>
      <c r="DA194" s="116"/>
      <c r="DB194" s="116"/>
      <c r="DC194" s="116"/>
      <c r="DD194" s="116"/>
      <c r="DE194" s="116"/>
      <c r="DF194" s="116"/>
      <c r="DG194" s="116"/>
      <c r="DH194" s="116"/>
      <c r="DI194" s="116"/>
      <c r="DJ194" s="116"/>
      <c r="DK194" s="116"/>
      <c r="DL194" s="116"/>
      <c r="DM194" s="116"/>
      <c r="DN194" s="116"/>
      <c r="DO194" s="116"/>
      <c r="DP194" s="116"/>
      <c r="DQ194" s="116"/>
      <c r="DR194" s="116"/>
      <c r="DS194" s="116"/>
      <c r="DT194" s="116"/>
      <c r="DU194" s="116"/>
      <c r="DV194" s="116"/>
      <c r="DW194" s="116"/>
      <c r="DX194" s="116"/>
      <c r="DY194" s="116"/>
      <c r="DZ194" s="116"/>
      <c r="EA194" s="116"/>
      <c r="EB194" s="116"/>
      <c r="EC194" s="116"/>
      <c r="ED194" s="116"/>
      <c r="EE194" s="116"/>
      <c r="EF194" s="116"/>
      <c r="EG194" s="116"/>
      <c r="EH194" s="116"/>
      <c r="EI194" s="116"/>
      <c r="EJ194" s="116"/>
      <c r="EK194" s="116"/>
      <c r="EL194" s="116"/>
      <c r="EM194" s="116"/>
      <c r="EN194" s="116"/>
      <c r="EO194" s="116"/>
      <c r="EP194" s="116"/>
      <c r="EQ194" s="116"/>
      <c r="ER194" s="116"/>
      <c r="ES194" s="116"/>
      <c r="ET194" s="116"/>
      <c r="EU194" s="116"/>
      <c r="EV194" s="116"/>
      <c r="EW194" s="116"/>
      <c r="EX194" s="116"/>
      <c r="EY194" s="116"/>
      <c r="EZ194" s="116"/>
      <c r="FA194" s="116"/>
      <c r="FB194" s="116"/>
      <c r="FC194" s="116"/>
      <c r="FD194" s="116"/>
      <c r="FE194" s="116"/>
      <c r="FF194" s="116"/>
      <c r="FG194" s="116"/>
      <c r="FH194" s="116"/>
      <c r="FI194" s="116"/>
      <c r="FJ194" s="116"/>
      <c r="FK194" s="116"/>
      <c r="FL194" s="116"/>
      <c r="FM194" s="116"/>
      <c r="FN194" s="116"/>
      <c r="FO194" s="116"/>
      <c r="FP194" s="116"/>
      <c r="FQ194" s="116"/>
      <c r="FR194" s="116"/>
      <c r="FS194" s="116"/>
      <c r="FT194" s="116"/>
      <c r="FU194" s="116"/>
      <c r="FV194" s="116"/>
      <c r="FW194" s="116"/>
      <c r="FX194" s="116"/>
      <c r="FY194" s="116"/>
      <c r="FZ194" s="116"/>
      <c r="GA194" s="116"/>
      <c r="GB194" s="116"/>
      <c r="GC194" s="116"/>
      <c r="GD194" s="116"/>
      <c r="GE194" s="116"/>
      <c r="GF194" s="116"/>
      <c r="GG194" s="116"/>
      <c r="GH194" s="116"/>
      <c r="GI194" s="116"/>
      <c r="GJ194" s="116"/>
      <c r="GK194" s="116"/>
      <c r="GL194" s="116"/>
      <c r="GM194" s="116"/>
      <c r="GN194" s="116"/>
      <c r="GO194" s="116"/>
      <c r="GP194" s="116"/>
      <c r="GQ194" s="116"/>
      <c r="GR194" s="116"/>
      <c r="GS194" s="116"/>
      <c r="GT194" s="116"/>
      <c r="GU194" s="116"/>
      <c r="GV194" s="116"/>
      <c r="GW194" s="116"/>
      <c r="GX194" s="116"/>
      <c r="GY194" s="116"/>
      <c r="GZ194" s="116"/>
      <c r="HA194" s="116"/>
      <c r="HB194" s="116"/>
      <c r="HC194" s="116"/>
      <c r="HD194" s="116"/>
      <c r="HE194" s="116"/>
      <c r="HF194" s="116"/>
      <c r="HG194" s="116"/>
      <c r="HH194" s="116"/>
      <c r="HI194" s="116"/>
      <c r="HJ194" s="116"/>
      <c r="HK194" s="116"/>
      <c r="HL194" s="116"/>
      <c r="HM194" s="116"/>
      <c r="HN194" s="116"/>
      <c r="HO194" s="116"/>
      <c r="HP194" s="116"/>
      <c r="HQ194" s="116"/>
      <c r="HR194" s="116"/>
      <c r="HS194" s="116"/>
      <c r="HT194" s="116"/>
      <c r="HU194" s="116"/>
      <c r="HV194" s="116"/>
      <c r="HW194" s="116"/>
      <c r="HX194" s="116"/>
      <c r="HY194" s="116"/>
      <c r="HZ194" s="116"/>
      <c r="IA194" s="116"/>
      <c r="IB194" s="116"/>
      <c r="IC194" s="116"/>
      <c r="ID194" s="116"/>
      <c r="IE194" s="116"/>
      <c r="IF194" s="116"/>
      <c r="IG194" s="116"/>
      <c r="IH194" s="116"/>
      <c r="II194" s="116"/>
      <c r="IJ194" s="116"/>
      <c r="IK194" s="116"/>
      <c r="IL194" s="116"/>
      <c r="IM194" s="116"/>
      <c r="IN194" s="116"/>
      <c r="IO194" s="116"/>
      <c r="IP194" s="116"/>
      <c r="IQ194" s="116"/>
      <c r="IR194" s="116"/>
      <c r="IS194" s="116"/>
      <c r="IT194" s="116"/>
      <c r="IU194" s="116"/>
      <c r="IV194" s="116"/>
      <c r="IW194" s="116"/>
      <c r="IX194" s="116"/>
      <c r="IY194" s="116"/>
      <c r="IZ194" s="116"/>
      <c r="JA194" s="116"/>
      <c r="JB194" s="116"/>
      <c r="JC194" s="116"/>
      <c r="JD194" s="116"/>
      <c r="JE194" s="116"/>
      <c r="JF194" s="116"/>
      <c r="JG194" s="116"/>
      <c r="JH194" s="116"/>
      <c r="JI194" s="116"/>
      <c r="JJ194" s="116"/>
      <c r="JK194" s="116"/>
      <c r="JL194" s="116"/>
      <c r="JM194" s="116"/>
      <c r="JN194" s="116"/>
      <c r="JO194" s="116"/>
      <c r="JP194" s="116"/>
      <c r="JQ194" s="116"/>
      <c r="JR194" s="116"/>
      <c r="JS194" s="116"/>
      <c r="JT194" s="116"/>
      <c r="JU194" s="116"/>
      <c r="JV194" s="116"/>
      <c r="JW194" s="116"/>
      <c r="JX194" s="116"/>
      <c r="JY194" s="116"/>
      <c r="JZ194" s="116"/>
      <c r="KA194" s="116"/>
      <c r="KB194" s="116"/>
      <c r="KC194" s="116"/>
      <c r="KD194" s="116"/>
      <c r="KE194" s="116"/>
      <c r="KF194" s="116"/>
      <c r="KG194" s="116"/>
      <c r="KH194" s="116"/>
      <c r="KI194" s="116"/>
      <c r="KJ194" s="116"/>
      <c r="KK194" s="116"/>
      <c r="KL194" s="116"/>
      <c r="KM194" s="116"/>
      <c r="KN194" s="116"/>
      <c r="KO194" s="116"/>
      <c r="KP194" s="116"/>
      <c r="KQ194" s="116"/>
      <c r="KR194" s="116"/>
      <c r="KS194" s="116"/>
      <c r="KT194" s="116"/>
      <c r="KU194" s="116"/>
      <c r="KV194" s="116"/>
      <c r="KW194" s="116"/>
      <c r="KX194" s="116"/>
      <c r="KY194" s="116"/>
      <c r="KZ194" s="116"/>
      <c r="LA194" s="116"/>
      <c r="LB194" s="116"/>
      <c r="LC194" s="116"/>
      <c r="LD194" s="116"/>
      <c r="LE194" s="116"/>
      <c r="LF194" s="116"/>
      <c r="LG194" s="116"/>
      <c r="LH194" s="116"/>
      <c r="LI194" s="116"/>
      <c r="LJ194" s="116"/>
      <c r="LK194" s="116"/>
      <c r="LL194" s="116"/>
      <c r="LM194" s="116"/>
      <c r="LN194" s="116"/>
      <c r="LO194" s="116"/>
      <c r="LP194" s="116"/>
      <c r="LQ194" s="116"/>
      <c r="LR194" s="116"/>
      <c r="LS194" s="116"/>
      <c r="LT194" s="116"/>
      <c r="LU194" s="116"/>
      <c r="LV194" s="116"/>
      <c r="LW194" s="116"/>
      <c r="LX194" s="116"/>
      <c r="LY194" s="116"/>
      <c r="LZ194" s="116"/>
      <c r="MA194" s="116"/>
      <c r="MB194" s="116"/>
      <c r="MC194" s="116"/>
      <c r="MD194" s="116"/>
      <c r="ME194" s="116"/>
      <c r="MF194" s="116"/>
      <c r="MG194" s="116"/>
      <c r="MH194" s="116"/>
      <c r="MI194" s="116"/>
      <c r="MJ194" s="116"/>
      <c r="MK194" s="116"/>
      <c r="ML194" s="116"/>
      <c r="MM194" s="116"/>
      <c r="MN194" s="116"/>
      <c r="MO194" s="116"/>
      <c r="MP194" s="116"/>
      <c r="MQ194" s="116"/>
      <c r="MR194" s="116"/>
      <c r="MS194" s="116"/>
      <c r="MT194" s="116"/>
      <c r="MU194" s="116"/>
      <c r="MV194" s="116"/>
      <c r="MW194" s="116"/>
      <c r="MX194" s="116"/>
      <c r="MY194" s="116"/>
      <c r="MZ194" s="116"/>
      <c r="NA194" s="116"/>
      <c r="NB194" s="116"/>
      <c r="NC194" s="116"/>
      <c r="ND194" s="116"/>
      <c r="NE194" s="116"/>
      <c r="NF194" s="116"/>
      <c r="NG194" s="116"/>
      <c r="NH194" s="116"/>
      <c r="NI194" s="116"/>
      <c r="NJ194" s="116"/>
      <c r="NK194" s="116"/>
      <c r="NL194" s="116"/>
      <c r="NM194" s="116"/>
      <c r="NN194" s="116"/>
      <c r="NO194" s="116"/>
      <c r="NP194" s="116"/>
      <c r="NQ194" s="116"/>
      <c r="NR194" s="116"/>
      <c r="NS194" s="116"/>
      <c r="NT194" s="116"/>
      <c r="NU194" s="116"/>
      <c r="NV194" s="116"/>
      <c r="NW194" s="116"/>
      <c r="NX194" s="116"/>
      <c r="NY194" s="116"/>
      <c r="NZ194" s="116"/>
      <c r="OA194" s="116"/>
      <c r="OB194" s="116"/>
      <c r="OC194" s="116"/>
    </row>
    <row r="195" spans="1:393" s="117" customFormat="1">
      <c r="A195" s="111">
        <v>1440</v>
      </c>
      <c r="B195" s="112" t="s">
        <v>1204</v>
      </c>
      <c r="C195" s="113">
        <v>4490546.1900000004</v>
      </c>
      <c r="D195" s="114">
        <v>6.4318999999999999E-3</v>
      </c>
      <c r="E195" s="114">
        <v>2.2329400000000001E-3</v>
      </c>
      <c r="F195" s="115">
        <v>4.8572900000000002E-3</v>
      </c>
      <c r="G195" s="116"/>
      <c r="H195" s="116"/>
      <c r="I195" s="116"/>
      <c r="J195" s="116"/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  <c r="AA195" s="116"/>
      <c r="AB195" s="116"/>
      <c r="AC195" s="116"/>
      <c r="AD195" s="116"/>
      <c r="AE195" s="116"/>
      <c r="AF195" s="116"/>
      <c r="AG195" s="116"/>
      <c r="AH195" s="116"/>
      <c r="AI195" s="116"/>
      <c r="AJ195" s="116"/>
      <c r="AK195" s="116"/>
      <c r="AL195" s="116"/>
      <c r="AM195" s="116"/>
      <c r="AN195" s="116"/>
      <c r="AO195" s="116"/>
      <c r="AP195" s="116"/>
      <c r="AQ195" s="116"/>
      <c r="AR195" s="116"/>
      <c r="AS195" s="116"/>
      <c r="AT195" s="116"/>
      <c r="AU195" s="116"/>
      <c r="AV195" s="116"/>
      <c r="AW195" s="116"/>
      <c r="AX195" s="116"/>
      <c r="AY195" s="116"/>
      <c r="AZ195" s="116"/>
      <c r="BA195" s="116"/>
      <c r="BB195" s="116"/>
      <c r="BC195" s="116"/>
      <c r="BD195" s="116"/>
      <c r="BE195" s="116"/>
      <c r="BF195" s="116"/>
      <c r="BG195" s="116"/>
      <c r="BH195" s="116"/>
      <c r="BI195" s="116"/>
      <c r="BJ195" s="116"/>
      <c r="BK195" s="116"/>
      <c r="BL195" s="116"/>
      <c r="BM195" s="116"/>
      <c r="BN195" s="116"/>
      <c r="BO195" s="116"/>
      <c r="BP195" s="116"/>
      <c r="BQ195" s="116"/>
      <c r="BR195" s="116"/>
      <c r="BS195" s="116"/>
      <c r="BT195" s="116"/>
      <c r="BU195" s="116"/>
      <c r="BV195" s="116"/>
      <c r="BW195" s="116"/>
      <c r="BX195" s="116"/>
      <c r="BY195" s="116"/>
      <c r="BZ195" s="116"/>
      <c r="CA195" s="116"/>
      <c r="CB195" s="116"/>
      <c r="CC195" s="116"/>
      <c r="CD195" s="116"/>
      <c r="CE195" s="116"/>
      <c r="CF195" s="116"/>
      <c r="CG195" s="116"/>
      <c r="CH195" s="116"/>
      <c r="CI195" s="116"/>
      <c r="CJ195" s="116"/>
      <c r="CK195" s="116"/>
      <c r="CL195" s="116"/>
      <c r="CM195" s="116"/>
      <c r="CN195" s="116"/>
      <c r="CO195" s="116"/>
      <c r="CP195" s="116"/>
      <c r="CQ195" s="116"/>
      <c r="CR195" s="116"/>
      <c r="CS195" s="116"/>
      <c r="CT195" s="116"/>
      <c r="CU195" s="116"/>
      <c r="CV195" s="116"/>
      <c r="CW195" s="116"/>
      <c r="CX195" s="116"/>
      <c r="CY195" s="116"/>
      <c r="CZ195" s="116"/>
      <c r="DA195" s="116"/>
      <c r="DB195" s="116"/>
      <c r="DC195" s="116"/>
      <c r="DD195" s="116"/>
      <c r="DE195" s="116"/>
      <c r="DF195" s="116"/>
      <c r="DG195" s="116"/>
      <c r="DH195" s="116"/>
      <c r="DI195" s="116"/>
      <c r="DJ195" s="116"/>
      <c r="DK195" s="116"/>
      <c r="DL195" s="116"/>
      <c r="DM195" s="116"/>
      <c r="DN195" s="116"/>
      <c r="DO195" s="116"/>
      <c r="DP195" s="116"/>
      <c r="DQ195" s="116"/>
      <c r="DR195" s="116"/>
      <c r="DS195" s="116"/>
      <c r="DT195" s="116"/>
      <c r="DU195" s="116"/>
      <c r="DV195" s="116"/>
      <c r="DW195" s="116"/>
      <c r="DX195" s="116"/>
      <c r="DY195" s="116"/>
      <c r="DZ195" s="116"/>
      <c r="EA195" s="116"/>
      <c r="EB195" s="116"/>
      <c r="EC195" s="116"/>
      <c r="ED195" s="116"/>
      <c r="EE195" s="116"/>
      <c r="EF195" s="116"/>
      <c r="EG195" s="116"/>
      <c r="EH195" s="116"/>
      <c r="EI195" s="116"/>
      <c r="EJ195" s="116"/>
      <c r="EK195" s="116"/>
      <c r="EL195" s="116"/>
      <c r="EM195" s="116"/>
      <c r="EN195" s="116"/>
      <c r="EO195" s="116"/>
      <c r="EP195" s="116"/>
      <c r="EQ195" s="116"/>
      <c r="ER195" s="116"/>
      <c r="ES195" s="116"/>
      <c r="ET195" s="116"/>
      <c r="EU195" s="116"/>
      <c r="EV195" s="116"/>
      <c r="EW195" s="116"/>
      <c r="EX195" s="116"/>
      <c r="EY195" s="116"/>
      <c r="EZ195" s="116"/>
      <c r="FA195" s="116"/>
      <c r="FB195" s="116"/>
      <c r="FC195" s="116"/>
      <c r="FD195" s="116"/>
      <c r="FE195" s="116"/>
      <c r="FF195" s="116"/>
      <c r="FG195" s="116"/>
      <c r="FH195" s="116"/>
      <c r="FI195" s="116"/>
      <c r="FJ195" s="116"/>
      <c r="FK195" s="116"/>
      <c r="FL195" s="116"/>
      <c r="FM195" s="116"/>
      <c r="FN195" s="116"/>
      <c r="FO195" s="116"/>
      <c r="FP195" s="116"/>
      <c r="FQ195" s="116"/>
      <c r="FR195" s="116"/>
      <c r="FS195" s="116"/>
      <c r="FT195" s="116"/>
      <c r="FU195" s="116"/>
      <c r="FV195" s="116"/>
      <c r="FW195" s="116"/>
      <c r="FX195" s="116"/>
      <c r="FY195" s="116"/>
      <c r="FZ195" s="116"/>
      <c r="GA195" s="116"/>
      <c r="GB195" s="116"/>
      <c r="GC195" s="116"/>
      <c r="GD195" s="116"/>
      <c r="GE195" s="116"/>
      <c r="GF195" s="116"/>
      <c r="GG195" s="116"/>
      <c r="GH195" s="116"/>
      <c r="GI195" s="116"/>
      <c r="GJ195" s="116"/>
      <c r="GK195" s="116"/>
      <c r="GL195" s="116"/>
      <c r="GM195" s="116"/>
      <c r="GN195" s="116"/>
      <c r="GO195" s="116"/>
      <c r="GP195" s="116"/>
      <c r="GQ195" s="116"/>
      <c r="GR195" s="116"/>
      <c r="GS195" s="116"/>
      <c r="GT195" s="116"/>
      <c r="GU195" s="116"/>
      <c r="GV195" s="116"/>
      <c r="GW195" s="116"/>
      <c r="GX195" s="116"/>
      <c r="GY195" s="116"/>
      <c r="GZ195" s="116"/>
      <c r="HA195" s="116"/>
      <c r="HB195" s="116"/>
      <c r="HC195" s="116"/>
      <c r="HD195" s="116"/>
      <c r="HE195" s="116"/>
      <c r="HF195" s="116"/>
      <c r="HG195" s="116"/>
      <c r="HH195" s="116"/>
      <c r="HI195" s="116"/>
      <c r="HJ195" s="116"/>
      <c r="HK195" s="116"/>
      <c r="HL195" s="116"/>
      <c r="HM195" s="116"/>
      <c r="HN195" s="116"/>
      <c r="HO195" s="116"/>
      <c r="HP195" s="116"/>
      <c r="HQ195" s="116"/>
      <c r="HR195" s="116"/>
      <c r="HS195" s="116"/>
      <c r="HT195" s="116"/>
      <c r="HU195" s="116"/>
      <c r="HV195" s="116"/>
      <c r="HW195" s="116"/>
      <c r="HX195" s="116"/>
      <c r="HY195" s="116"/>
      <c r="HZ195" s="116"/>
      <c r="IA195" s="116"/>
      <c r="IB195" s="116"/>
      <c r="IC195" s="116"/>
      <c r="ID195" s="116"/>
      <c r="IE195" s="116"/>
      <c r="IF195" s="116"/>
      <c r="IG195" s="116"/>
      <c r="IH195" s="116"/>
      <c r="II195" s="116"/>
      <c r="IJ195" s="116"/>
      <c r="IK195" s="116"/>
      <c r="IL195" s="116"/>
      <c r="IM195" s="116"/>
      <c r="IN195" s="116"/>
      <c r="IO195" s="116"/>
      <c r="IP195" s="116"/>
      <c r="IQ195" s="116"/>
      <c r="IR195" s="116"/>
      <c r="IS195" s="116"/>
      <c r="IT195" s="116"/>
      <c r="IU195" s="116"/>
      <c r="IV195" s="116"/>
      <c r="IW195" s="116"/>
      <c r="IX195" s="116"/>
      <c r="IY195" s="116"/>
      <c r="IZ195" s="116"/>
      <c r="JA195" s="116"/>
      <c r="JB195" s="116"/>
      <c r="JC195" s="116"/>
      <c r="JD195" s="116"/>
      <c r="JE195" s="116"/>
      <c r="JF195" s="116"/>
      <c r="JG195" s="116"/>
      <c r="JH195" s="116"/>
      <c r="JI195" s="116"/>
      <c r="JJ195" s="116"/>
      <c r="JK195" s="116"/>
      <c r="JL195" s="116"/>
      <c r="JM195" s="116"/>
      <c r="JN195" s="116"/>
      <c r="JO195" s="116"/>
      <c r="JP195" s="116"/>
      <c r="JQ195" s="116"/>
      <c r="JR195" s="116"/>
      <c r="JS195" s="116"/>
      <c r="JT195" s="116"/>
      <c r="JU195" s="116"/>
      <c r="JV195" s="116"/>
      <c r="JW195" s="116"/>
      <c r="JX195" s="116"/>
      <c r="JY195" s="116"/>
      <c r="JZ195" s="116"/>
      <c r="KA195" s="116"/>
      <c r="KB195" s="116"/>
      <c r="KC195" s="116"/>
      <c r="KD195" s="116"/>
      <c r="KE195" s="116"/>
      <c r="KF195" s="116"/>
      <c r="KG195" s="116"/>
      <c r="KH195" s="116"/>
      <c r="KI195" s="116"/>
      <c r="KJ195" s="116"/>
      <c r="KK195" s="116"/>
      <c r="KL195" s="116"/>
      <c r="KM195" s="116"/>
      <c r="KN195" s="116"/>
      <c r="KO195" s="116"/>
      <c r="KP195" s="116"/>
      <c r="KQ195" s="116"/>
      <c r="KR195" s="116"/>
      <c r="KS195" s="116"/>
      <c r="KT195" s="116"/>
      <c r="KU195" s="116"/>
      <c r="KV195" s="116"/>
      <c r="KW195" s="116"/>
      <c r="KX195" s="116"/>
      <c r="KY195" s="116"/>
      <c r="KZ195" s="116"/>
      <c r="LA195" s="116"/>
      <c r="LB195" s="116"/>
      <c r="LC195" s="116"/>
      <c r="LD195" s="116"/>
      <c r="LE195" s="116"/>
      <c r="LF195" s="116"/>
      <c r="LG195" s="116"/>
      <c r="LH195" s="116"/>
      <c r="LI195" s="116"/>
      <c r="LJ195" s="116"/>
      <c r="LK195" s="116"/>
      <c r="LL195" s="116"/>
      <c r="LM195" s="116"/>
      <c r="LN195" s="116"/>
      <c r="LO195" s="116"/>
      <c r="LP195" s="116"/>
      <c r="LQ195" s="116"/>
      <c r="LR195" s="116"/>
      <c r="LS195" s="116"/>
      <c r="LT195" s="116"/>
      <c r="LU195" s="116"/>
      <c r="LV195" s="116"/>
      <c r="LW195" s="116"/>
      <c r="LX195" s="116"/>
      <c r="LY195" s="116"/>
      <c r="LZ195" s="116"/>
      <c r="MA195" s="116"/>
      <c r="MB195" s="116"/>
      <c r="MC195" s="116"/>
      <c r="MD195" s="116"/>
      <c r="ME195" s="116"/>
      <c r="MF195" s="116"/>
      <c r="MG195" s="116"/>
      <c r="MH195" s="116"/>
      <c r="MI195" s="116"/>
      <c r="MJ195" s="116"/>
      <c r="MK195" s="116"/>
      <c r="ML195" s="116"/>
      <c r="MM195" s="116"/>
      <c r="MN195" s="116"/>
      <c r="MO195" s="116"/>
      <c r="MP195" s="116"/>
      <c r="MQ195" s="116"/>
      <c r="MR195" s="116"/>
      <c r="MS195" s="116"/>
      <c r="MT195" s="116"/>
      <c r="MU195" s="116"/>
      <c r="MV195" s="116"/>
      <c r="MW195" s="116"/>
      <c r="MX195" s="116"/>
      <c r="MY195" s="116"/>
      <c r="MZ195" s="116"/>
      <c r="NA195" s="116"/>
      <c r="NB195" s="116"/>
      <c r="NC195" s="116"/>
      <c r="ND195" s="116"/>
      <c r="NE195" s="116"/>
      <c r="NF195" s="116"/>
      <c r="NG195" s="116"/>
      <c r="NH195" s="116"/>
      <c r="NI195" s="116"/>
      <c r="NJ195" s="116"/>
      <c r="NK195" s="116"/>
      <c r="NL195" s="116"/>
      <c r="NM195" s="116"/>
      <c r="NN195" s="116"/>
      <c r="NO195" s="116"/>
      <c r="NP195" s="116"/>
      <c r="NQ195" s="116"/>
      <c r="NR195" s="116"/>
      <c r="NS195" s="116"/>
      <c r="NT195" s="116"/>
      <c r="NU195" s="116"/>
      <c r="NV195" s="116"/>
      <c r="NW195" s="116"/>
      <c r="NX195" s="116"/>
      <c r="NY195" s="116"/>
      <c r="NZ195" s="116"/>
      <c r="OA195" s="116"/>
      <c r="OB195" s="116"/>
      <c r="OC195" s="116"/>
    </row>
    <row r="196" spans="1:393" s="117" customFormat="1">
      <c r="A196" s="111">
        <v>1445</v>
      </c>
      <c r="B196" s="112" t="s">
        <v>1205</v>
      </c>
      <c r="C196" s="113">
        <v>6974707.6100000003</v>
      </c>
      <c r="D196" s="114">
        <v>7.0533999999999996E-3</v>
      </c>
      <c r="E196" s="114">
        <v>3.4681999999999998E-3</v>
      </c>
      <c r="F196" s="115">
        <v>5.70895E-3</v>
      </c>
      <c r="G196" s="116"/>
      <c r="H196" s="116"/>
      <c r="I196" s="116"/>
      <c r="J196" s="116"/>
      <c r="K196" s="116"/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  <c r="AA196" s="116"/>
      <c r="AB196" s="116"/>
      <c r="AC196" s="116"/>
      <c r="AD196" s="116"/>
      <c r="AE196" s="116"/>
      <c r="AF196" s="116"/>
      <c r="AG196" s="116"/>
      <c r="AH196" s="116"/>
      <c r="AI196" s="116"/>
      <c r="AJ196" s="116"/>
      <c r="AK196" s="116"/>
      <c r="AL196" s="116"/>
      <c r="AM196" s="116"/>
      <c r="AN196" s="116"/>
      <c r="AO196" s="116"/>
      <c r="AP196" s="116"/>
      <c r="AQ196" s="116"/>
      <c r="AR196" s="116"/>
      <c r="AS196" s="116"/>
      <c r="AT196" s="116"/>
      <c r="AU196" s="116"/>
      <c r="AV196" s="116"/>
      <c r="AW196" s="116"/>
      <c r="AX196" s="116"/>
      <c r="AY196" s="116"/>
      <c r="AZ196" s="116"/>
      <c r="BA196" s="116"/>
      <c r="BB196" s="116"/>
      <c r="BC196" s="116"/>
      <c r="BD196" s="116"/>
      <c r="BE196" s="116"/>
      <c r="BF196" s="116"/>
      <c r="BG196" s="116"/>
      <c r="BH196" s="116"/>
      <c r="BI196" s="116"/>
      <c r="BJ196" s="116"/>
      <c r="BK196" s="116"/>
      <c r="BL196" s="116"/>
      <c r="BM196" s="116"/>
      <c r="BN196" s="116"/>
      <c r="BO196" s="116"/>
      <c r="BP196" s="116"/>
      <c r="BQ196" s="116"/>
      <c r="BR196" s="116"/>
      <c r="BS196" s="116"/>
      <c r="BT196" s="116"/>
      <c r="BU196" s="116"/>
      <c r="BV196" s="116"/>
      <c r="BW196" s="116"/>
      <c r="BX196" s="116"/>
      <c r="BY196" s="116"/>
      <c r="BZ196" s="116"/>
      <c r="CA196" s="116"/>
      <c r="CB196" s="116"/>
      <c r="CC196" s="116"/>
      <c r="CD196" s="116"/>
      <c r="CE196" s="116"/>
      <c r="CF196" s="116"/>
      <c r="CG196" s="116"/>
      <c r="CH196" s="116"/>
      <c r="CI196" s="116"/>
      <c r="CJ196" s="116"/>
      <c r="CK196" s="116"/>
      <c r="CL196" s="116"/>
      <c r="CM196" s="116"/>
      <c r="CN196" s="116"/>
      <c r="CO196" s="116"/>
      <c r="CP196" s="116"/>
      <c r="CQ196" s="116"/>
      <c r="CR196" s="116"/>
      <c r="CS196" s="116"/>
      <c r="CT196" s="116"/>
      <c r="CU196" s="116"/>
      <c r="CV196" s="116"/>
      <c r="CW196" s="116"/>
      <c r="CX196" s="116"/>
      <c r="CY196" s="116"/>
      <c r="CZ196" s="116"/>
      <c r="DA196" s="116"/>
      <c r="DB196" s="116"/>
      <c r="DC196" s="116"/>
      <c r="DD196" s="116"/>
      <c r="DE196" s="116"/>
      <c r="DF196" s="116"/>
      <c r="DG196" s="116"/>
      <c r="DH196" s="116"/>
      <c r="DI196" s="116"/>
      <c r="DJ196" s="116"/>
      <c r="DK196" s="116"/>
      <c r="DL196" s="116"/>
      <c r="DM196" s="116"/>
      <c r="DN196" s="116"/>
      <c r="DO196" s="116"/>
      <c r="DP196" s="116"/>
      <c r="DQ196" s="116"/>
      <c r="DR196" s="116"/>
      <c r="DS196" s="116"/>
      <c r="DT196" s="116"/>
      <c r="DU196" s="116"/>
      <c r="DV196" s="116"/>
      <c r="DW196" s="116"/>
      <c r="DX196" s="116"/>
      <c r="DY196" s="116"/>
      <c r="DZ196" s="116"/>
      <c r="EA196" s="116"/>
      <c r="EB196" s="116"/>
      <c r="EC196" s="116"/>
      <c r="ED196" s="116"/>
      <c r="EE196" s="116"/>
      <c r="EF196" s="116"/>
      <c r="EG196" s="116"/>
      <c r="EH196" s="116"/>
      <c r="EI196" s="116"/>
      <c r="EJ196" s="116"/>
      <c r="EK196" s="116"/>
      <c r="EL196" s="116"/>
      <c r="EM196" s="116"/>
      <c r="EN196" s="116"/>
      <c r="EO196" s="116"/>
      <c r="EP196" s="116"/>
      <c r="EQ196" s="116"/>
      <c r="ER196" s="116"/>
      <c r="ES196" s="116"/>
      <c r="ET196" s="116"/>
      <c r="EU196" s="116"/>
      <c r="EV196" s="116"/>
      <c r="EW196" s="116"/>
      <c r="EX196" s="116"/>
      <c r="EY196" s="116"/>
      <c r="EZ196" s="116"/>
      <c r="FA196" s="116"/>
      <c r="FB196" s="116"/>
      <c r="FC196" s="116"/>
      <c r="FD196" s="116"/>
      <c r="FE196" s="116"/>
      <c r="FF196" s="116"/>
      <c r="FG196" s="116"/>
      <c r="FH196" s="116"/>
      <c r="FI196" s="116"/>
      <c r="FJ196" s="116"/>
      <c r="FK196" s="116"/>
      <c r="FL196" s="116"/>
      <c r="FM196" s="116"/>
      <c r="FN196" s="116"/>
      <c r="FO196" s="116"/>
      <c r="FP196" s="116"/>
      <c r="FQ196" s="116"/>
      <c r="FR196" s="116"/>
      <c r="FS196" s="116"/>
      <c r="FT196" s="116"/>
      <c r="FU196" s="116"/>
      <c r="FV196" s="116"/>
      <c r="FW196" s="116"/>
      <c r="FX196" s="116"/>
      <c r="FY196" s="116"/>
      <c r="FZ196" s="116"/>
      <c r="GA196" s="116"/>
      <c r="GB196" s="116"/>
      <c r="GC196" s="116"/>
      <c r="GD196" s="116"/>
      <c r="GE196" s="116"/>
      <c r="GF196" s="116"/>
      <c r="GG196" s="116"/>
      <c r="GH196" s="116"/>
      <c r="GI196" s="116"/>
      <c r="GJ196" s="116"/>
      <c r="GK196" s="116"/>
      <c r="GL196" s="116"/>
      <c r="GM196" s="116"/>
      <c r="GN196" s="116"/>
      <c r="GO196" s="116"/>
      <c r="GP196" s="116"/>
      <c r="GQ196" s="116"/>
      <c r="GR196" s="116"/>
      <c r="GS196" s="116"/>
      <c r="GT196" s="116"/>
      <c r="GU196" s="116"/>
      <c r="GV196" s="116"/>
      <c r="GW196" s="116"/>
      <c r="GX196" s="116"/>
      <c r="GY196" s="116"/>
      <c r="GZ196" s="116"/>
      <c r="HA196" s="116"/>
      <c r="HB196" s="116"/>
      <c r="HC196" s="116"/>
      <c r="HD196" s="116"/>
      <c r="HE196" s="116"/>
      <c r="HF196" s="116"/>
      <c r="HG196" s="116"/>
      <c r="HH196" s="116"/>
      <c r="HI196" s="116"/>
      <c r="HJ196" s="116"/>
      <c r="HK196" s="116"/>
      <c r="HL196" s="116"/>
      <c r="HM196" s="116"/>
      <c r="HN196" s="116"/>
      <c r="HO196" s="116"/>
      <c r="HP196" s="116"/>
      <c r="HQ196" s="116"/>
      <c r="HR196" s="116"/>
      <c r="HS196" s="116"/>
      <c r="HT196" s="116"/>
      <c r="HU196" s="116"/>
      <c r="HV196" s="116"/>
      <c r="HW196" s="116"/>
      <c r="HX196" s="116"/>
      <c r="HY196" s="116"/>
      <c r="HZ196" s="116"/>
      <c r="IA196" s="116"/>
      <c r="IB196" s="116"/>
      <c r="IC196" s="116"/>
      <c r="ID196" s="116"/>
      <c r="IE196" s="116"/>
      <c r="IF196" s="116"/>
      <c r="IG196" s="116"/>
      <c r="IH196" s="116"/>
      <c r="II196" s="116"/>
      <c r="IJ196" s="116"/>
      <c r="IK196" s="116"/>
      <c r="IL196" s="116"/>
      <c r="IM196" s="116"/>
      <c r="IN196" s="116"/>
      <c r="IO196" s="116"/>
      <c r="IP196" s="116"/>
      <c r="IQ196" s="116"/>
      <c r="IR196" s="116"/>
      <c r="IS196" s="116"/>
      <c r="IT196" s="116"/>
      <c r="IU196" s="116"/>
      <c r="IV196" s="116"/>
      <c r="IW196" s="116"/>
      <c r="IX196" s="116"/>
      <c r="IY196" s="116"/>
      <c r="IZ196" s="116"/>
      <c r="JA196" s="116"/>
      <c r="JB196" s="116"/>
      <c r="JC196" s="116"/>
      <c r="JD196" s="116"/>
      <c r="JE196" s="116"/>
      <c r="JF196" s="116"/>
      <c r="JG196" s="116"/>
      <c r="JH196" s="116"/>
      <c r="JI196" s="116"/>
      <c r="JJ196" s="116"/>
      <c r="JK196" s="116"/>
      <c r="JL196" s="116"/>
      <c r="JM196" s="116"/>
      <c r="JN196" s="116"/>
      <c r="JO196" s="116"/>
      <c r="JP196" s="116"/>
      <c r="JQ196" s="116"/>
      <c r="JR196" s="116"/>
      <c r="JS196" s="116"/>
      <c r="JT196" s="116"/>
      <c r="JU196" s="116"/>
      <c r="JV196" s="116"/>
      <c r="JW196" s="116"/>
      <c r="JX196" s="116"/>
      <c r="JY196" s="116"/>
      <c r="JZ196" s="116"/>
      <c r="KA196" s="116"/>
      <c r="KB196" s="116"/>
      <c r="KC196" s="116"/>
      <c r="KD196" s="116"/>
      <c r="KE196" s="116"/>
      <c r="KF196" s="116"/>
      <c r="KG196" s="116"/>
      <c r="KH196" s="116"/>
      <c r="KI196" s="116"/>
      <c r="KJ196" s="116"/>
      <c r="KK196" s="116"/>
      <c r="KL196" s="116"/>
      <c r="KM196" s="116"/>
      <c r="KN196" s="116"/>
      <c r="KO196" s="116"/>
      <c r="KP196" s="116"/>
      <c r="KQ196" s="116"/>
      <c r="KR196" s="116"/>
      <c r="KS196" s="116"/>
      <c r="KT196" s="116"/>
      <c r="KU196" s="116"/>
      <c r="KV196" s="116"/>
      <c r="KW196" s="116"/>
      <c r="KX196" s="116"/>
      <c r="KY196" s="116"/>
      <c r="KZ196" s="116"/>
      <c r="LA196" s="116"/>
      <c r="LB196" s="116"/>
      <c r="LC196" s="116"/>
      <c r="LD196" s="116"/>
      <c r="LE196" s="116"/>
      <c r="LF196" s="116"/>
      <c r="LG196" s="116"/>
      <c r="LH196" s="116"/>
      <c r="LI196" s="116"/>
      <c r="LJ196" s="116"/>
      <c r="LK196" s="116"/>
      <c r="LL196" s="116"/>
      <c r="LM196" s="116"/>
      <c r="LN196" s="116"/>
      <c r="LO196" s="116"/>
      <c r="LP196" s="116"/>
      <c r="LQ196" s="116"/>
      <c r="LR196" s="116"/>
      <c r="LS196" s="116"/>
      <c r="LT196" s="116"/>
      <c r="LU196" s="116"/>
      <c r="LV196" s="116"/>
      <c r="LW196" s="116"/>
      <c r="LX196" s="116"/>
      <c r="LY196" s="116"/>
      <c r="LZ196" s="116"/>
      <c r="MA196" s="116"/>
      <c r="MB196" s="116"/>
      <c r="MC196" s="116"/>
      <c r="MD196" s="116"/>
      <c r="ME196" s="116"/>
      <c r="MF196" s="116"/>
      <c r="MG196" s="116"/>
      <c r="MH196" s="116"/>
      <c r="MI196" s="116"/>
      <c r="MJ196" s="116"/>
      <c r="MK196" s="116"/>
      <c r="ML196" s="116"/>
      <c r="MM196" s="116"/>
      <c r="MN196" s="116"/>
      <c r="MO196" s="116"/>
      <c r="MP196" s="116"/>
      <c r="MQ196" s="116"/>
      <c r="MR196" s="116"/>
      <c r="MS196" s="116"/>
      <c r="MT196" s="116"/>
      <c r="MU196" s="116"/>
      <c r="MV196" s="116"/>
      <c r="MW196" s="116"/>
      <c r="MX196" s="116"/>
      <c r="MY196" s="116"/>
      <c r="MZ196" s="116"/>
      <c r="NA196" s="116"/>
      <c r="NB196" s="116"/>
      <c r="NC196" s="116"/>
      <c r="ND196" s="116"/>
      <c r="NE196" s="116"/>
      <c r="NF196" s="116"/>
      <c r="NG196" s="116"/>
      <c r="NH196" s="116"/>
      <c r="NI196" s="116"/>
      <c r="NJ196" s="116"/>
      <c r="NK196" s="116"/>
      <c r="NL196" s="116"/>
      <c r="NM196" s="116"/>
      <c r="NN196" s="116"/>
      <c r="NO196" s="116"/>
      <c r="NP196" s="116"/>
      <c r="NQ196" s="116"/>
      <c r="NR196" s="116"/>
      <c r="NS196" s="116"/>
      <c r="NT196" s="116"/>
      <c r="NU196" s="116"/>
      <c r="NV196" s="116"/>
      <c r="NW196" s="116"/>
      <c r="NX196" s="116"/>
      <c r="NY196" s="116"/>
      <c r="NZ196" s="116"/>
      <c r="OA196" s="116"/>
      <c r="OB196" s="116"/>
      <c r="OC196" s="116"/>
    </row>
    <row r="197" spans="1:393" s="117" customFormat="1">
      <c r="A197" s="111">
        <v>1451</v>
      </c>
      <c r="B197" s="112" t="s">
        <v>1207</v>
      </c>
      <c r="C197" s="113">
        <v>668033.4</v>
      </c>
      <c r="D197" s="114">
        <v>1.0730000000000001E-4</v>
      </c>
      <c r="E197" s="114">
        <v>3.3218000000000001E-4</v>
      </c>
      <c r="F197" s="115">
        <v>1.9163000000000001E-4</v>
      </c>
      <c r="G197" s="116"/>
      <c r="H197" s="116"/>
      <c r="I197" s="116"/>
      <c r="J197" s="116"/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  <c r="AA197" s="116"/>
      <c r="AB197" s="116"/>
      <c r="AC197" s="116"/>
      <c r="AD197" s="116"/>
      <c r="AE197" s="116"/>
      <c r="AF197" s="116"/>
      <c r="AG197" s="116"/>
      <c r="AH197" s="116"/>
      <c r="AI197" s="116"/>
      <c r="AJ197" s="116"/>
      <c r="AK197" s="116"/>
      <c r="AL197" s="116"/>
      <c r="AM197" s="116"/>
      <c r="AN197" s="116"/>
      <c r="AO197" s="116"/>
      <c r="AP197" s="116"/>
      <c r="AQ197" s="116"/>
      <c r="AR197" s="116"/>
      <c r="AS197" s="116"/>
      <c r="AT197" s="116"/>
      <c r="AU197" s="116"/>
      <c r="AV197" s="116"/>
      <c r="AW197" s="116"/>
      <c r="AX197" s="116"/>
      <c r="AY197" s="116"/>
      <c r="AZ197" s="116"/>
      <c r="BA197" s="116"/>
      <c r="BB197" s="116"/>
      <c r="BC197" s="116"/>
      <c r="BD197" s="116"/>
      <c r="BE197" s="116"/>
      <c r="BF197" s="116"/>
      <c r="BG197" s="116"/>
      <c r="BH197" s="116"/>
      <c r="BI197" s="116"/>
      <c r="BJ197" s="116"/>
      <c r="BK197" s="116"/>
      <c r="BL197" s="116"/>
      <c r="BM197" s="116"/>
      <c r="BN197" s="116"/>
      <c r="BO197" s="116"/>
      <c r="BP197" s="116"/>
      <c r="BQ197" s="116"/>
      <c r="BR197" s="116"/>
      <c r="BS197" s="116"/>
      <c r="BT197" s="116"/>
      <c r="BU197" s="116"/>
      <c r="BV197" s="116"/>
      <c r="BW197" s="116"/>
      <c r="BX197" s="116"/>
      <c r="BY197" s="116"/>
      <c r="BZ197" s="116"/>
      <c r="CA197" s="116"/>
      <c r="CB197" s="116"/>
      <c r="CC197" s="116"/>
      <c r="CD197" s="116"/>
      <c r="CE197" s="116"/>
      <c r="CF197" s="116"/>
      <c r="CG197" s="116"/>
      <c r="CH197" s="116"/>
      <c r="CI197" s="116"/>
      <c r="CJ197" s="116"/>
      <c r="CK197" s="116"/>
      <c r="CL197" s="116"/>
      <c r="CM197" s="116"/>
      <c r="CN197" s="116"/>
      <c r="CO197" s="116"/>
      <c r="CP197" s="116"/>
      <c r="CQ197" s="116"/>
      <c r="CR197" s="116"/>
      <c r="CS197" s="116"/>
      <c r="CT197" s="116"/>
      <c r="CU197" s="116"/>
      <c r="CV197" s="116"/>
      <c r="CW197" s="116"/>
      <c r="CX197" s="116"/>
      <c r="CY197" s="116"/>
      <c r="CZ197" s="116"/>
      <c r="DA197" s="116"/>
      <c r="DB197" s="116"/>
      <c r="DC197" s="116"/>
      <c r="DD197" s="116"/>
      <c r="DE197" s="116"/>
      <c r="DF197" s="116"/>
      <c r="DG197" s="116"/>
      <c r="DH197" s="116"/>
      <c r="DI197" s="116"/>
      <c r="DJ197" s="116"/>
      <c r="DK197" s="116"/>
      <c r="DL197" s="116"/>
      <c r="DM197" s="116"/>
      <c r="DN197" s="116"/>
      <c r="DO197" s="116"/>
      <c r="DP197" s="116"/>
      <c r="DQ197" s="116"/>
      <c r="DR197" s="116"/>
      <c r="DS197" s="116"/>
      <c r="DT197" s="116"/>
      <c r="DU197" s="116"/>
      <c r="DV197" s="116"/>
      <c r="DW197" s="116"/>
      <c r="DX197" s="116"/>
      <c r="DY197" s="116"/>
      <c r="DZ197" s="116"/>
      <c r="EA197" s="116"/>
      <c r="EB197" s="116"/>
      <c r="EC197" s="116"/>
      <c r="ED197" s="116"/>
      <c r="EE197" s="116"/>
      <c r="EF197" s="116"/>
      <c r="EG197" s="116"/>
      <c r="EH197" s="116"/>
      <c r="EI197" s="116"/>
      <c r="EJ197" s="116"/>
      <c r="EK197" s="116"/>
      <c r="EL197" s="116"/>
      <c r="EM197" s="116"/>
      <c r="EN197" s="116"/>
      <c r="EO197" s="116"/>
      <c r="EP197" s="116"/>
      <c r="EQ197" s="116"/>
      <c r="ER197" s="116"/>
      <c r="ES197" s="116"/>
      <c r="ET197" s="116"/>
      <c r="EU197" s="116"/>
      <c r="EV197" s="116"/>
      <c r="EW197" s="116"/>
      <c r="EX197" s="116"/>
      <c r="EY197" s="116"/>
      <c r="EZ197" s="116"/>
      <c r="FA197" s="116"/>
      <c r="FB197" s="116"/>
      <c r="FC197" s="116"/>
      <c r="FD197" s="116"/>
      <c r="FE197" s="116"/>
      <c r="FF197" s="116"/>
      <c r="FG197" s="116"/>
      <c r="FH197" s="116"/>
      <c r="FI197" s="116"/>
      <c r="FJ197" s="116"/>
      <c r="FK197" s="116"/>
      <c r="FL197" s="116"/>
      <c r="FM197" s="116"/>
      <c r="FN197" s="116"/>
      <c r="FO197" s="116"/>
      <c r="FP197" s="116"/>
      <c r="FQ197" s="116"/>
      <c r="FR197" s="116"/>
      <c r="FS197" s="116"/>
      <c r="FT197" s="116"/>
      <c r="FU197" s="116"/>
      <c r="FV197" s="116"/>
      <c r="FW197" s="116"/>
      <c r="FX197" s="116"/>
      <c r="FY197" s="116"/>
      <c r="FZ197" s="116"/>
      <c r="GA197" s="116"/>
      <c r="GB197" s="116"/>
      <c r="GC197" s="116"/>
      <c r="GD197" s="116"/>
      <c r="GE197" s="116"/>
      <c r="GF197" s="116"/>
      <c r="GG197" s="116"/>
      <c r="GH197" s="116"/>
      <c r="GI197" s="116"/>
      <c r="GJ197" s="116"/>
      <c r="GK197" s="116"/>
      <c r="GL197" s="116"/>
      <c r="GM197" s="116"/>
      <c r="GN197" s="116"/>
      <c r="GO197" s="116"/>
      <c r="GP197" s="116"/>
      <c r="GQ197" s="116"/>
      <c r="GR197" s="116"/>
      <c r="GS197" s="116"/>
      <c r="GT197" s="116"/>
      <c r="GU197" s="116"/>
      <c r="GV197" s="116"/>
      <c r="GW197" s="116"/>
      <c r="GX197" s="116"/>
      <c r="GY197" s="116"/>
      <c r="GZ197" s="116"/>
      <c r="HA197" s="116"/>
      <c r="HB197" s="116"/>
      <c r="HC197" s="116"/>
      <c r="HD197" s="116"/>
      <c r="HE197" s="116"/>
      <c r="HF197" s="116"/>
      <c r="HG197" s="116"/>
      <c r="HH197" s="116"/>
      <c r="HI197" s="116"/>
      <c r="HJ197" s="116"/>
      <c r="HK197" s="116"/>
      <c r="HL197" s="116"/>
      <c r="HM197" s="116"/>
      <c r="HN197" s="116"/>
      <c r="HO197" s="116"/>
      <c r="HP197" s="116"/>
      <c r="HQ197" s="116"/>
      <c r="HR197" s="116"/>
      <c r="HS197" s="116"/>
      <c r="HT197" s="116"/>
      <c r="HU197" s="116"/>
      <c r="HV197" s="116"/>
      <c r="HW197" s="116"/>
      <c r="HX197" s="116"/>
      <c r="HY197" s="116"/>
      <c r="HZ197" s="116"/>
      <c r="IA197" s="116"/>
      <c r="IB197" s="116"/>
      <c r="IC197" s="116"/>
      <c r="ID197" s="116"/>
      <c r="IE197" s="116"/>
      <c r="IF197" s="116"/>
      <c r="IG197" s="116"/>
      <c r="IH197" s="116"/>
      <c r="II197" s="116"/>
      <c r="IJ197" s="116"/>
      <c r="IK197" s="116"/>
      <c r="IL197" s="116"/>
      <c r="IM197" s="116"/>
      <c r="IN197" s="116"/>
      <c r="IO197" s="116"/>
      <c r="IP197" s="116"/>
      <c r="IQ197" s="116"/>
      <c r="IR197" s="116"/>
      <c r="IS197" s="116"/>
      <c r="IT197" s="116"/>
      <c r="IU197" s="116"/>
      <c r="IV197" s="116"/>
      <c r="IW197" s="116"/>
      <c r="IX197" s="116"/>
      <c r="IY197" s="116"/>
      <c r="IZ197" s="116"/>
      <c r="JA197" s="116"/>
      <c r="JB197" s="116"/>
      <c r="JC197" s="116"/>
      <c r="JD197" s="116"/>
      <c r="JE197" s="116"/>
      <c r="JF197" s="116"/>
      <c r="JG197" s="116"/>
      <c r="JH197" s="116"/>
      <c r="JI197" s="116"/>
      <c r="JJ197" s="116"/>
      <c r="JK197" s="116"/>
      <c r="JL197" s="116"/>
      <c r="JM197" s="116"/>
      <c r="JN197" s="116"/>
      <c r="JO197" s="116"/>
      <c r="JP197" s="116"/>
      <c r="JQ197" s="116"/>
      <c r="JR197" s="116"/>
      <c r="JS197" s="116"/>
      <c r="JT197" s="116"/>
      <c r="JU197" s="116"/>
      <c r="JV197" s="116"/>
      <c r="JW197" s="116"/>
      <c r="JX197" s="116"/>
      <c r="JY197" s="116"/>
      <c r="JZ197" s="116"/>
      <c r="KA197" s="116"/>
      <c r="KB197" s="116"/>
      <c r="KC197" s="116"/>
      <c r="KD197" s="116"/>
      <c r="KE197" s="116"/>
      <c r="KF197" s="116"/>
      <c r="KG197" s="116"/>
      <c r="KH197" s="116"/>
      <c r="KI197" s="116"/>
      <c r="KJ197" s="116"/>
      <c r="KK197" s="116"/>
      <c r="KL197" s="116"/>
      <c r="KM197" s="116"/>
      <c r="KN197" s="116"/>
      <c r="KO197" s="116"/>
      <c r="KP197" s="116"/>
      <c r="KQ197" s="116"/>
      <c r="KR197" s="116"/>
      <c r="KS197" s="116"/>
      <c r="KT197" s="116"/>
      <c r="KU197" s="116"/>
      <c r="KV197" s="116"/>
      <c r="KW197" s="116"/>
      <c r="KX197" s="116"/>
      <c r="KY197" s="116"/>
      <c r="KZ197" s="116"/>
      <c r="LA197" s="116"/>
      <c r="LB197" s="116"/>
      <c r="LC197" s="116"/>
      <c r="LD197" s="116"/>
      <c r="LE197" s="116"/>
      <c r="LF197" s="116"/>
      <c r="LG197" s="116"/>
      <c r="LH197" s="116"/>
      <c r="LI197" s="116"/>
      <c r="LJ197" s="116"/>
      <c r="LK197" s="116"/>
      <c r="LL197" s="116"/>
      <c r="LM197" s="116"/>
      <c r="LN197" s="116"/>
      <c r="LO197" s="116"/>
      <c r="LP197" s="116"/>
      <c r="LQ197" s="116"/>
      <c r="LR197" s="116"/>
      <c r="LS197" s="116"/>
      <c r="LT197" s="116"/>
      <c r="LU197" s="116"/>
      <c r="LV197" s="116"/>
      <c r="LW197" s="116"/>
      <c r="LX197" s="116"/>
      <c r="LY197" s="116"/>
      <c r="LZ197" s="116"/>
      <c r="MA197" s="116"/>
      <c r="MB197" s="116"/>
      <c r="MC197" s="116"/>
      <c r="MD197" s="116"/>
      <c r="ME197" s="116"/>
      <c r="MF197" s="116"/>
      <c r="MG197" s="116"/>
      <c r="MH197" s="116"/>
      <c r="MI197" s="116"/>
      <c r="MJ197" s="116"/>
      <c r="MK197" s="116"/>
      <c r="ML197" s="116"/>
      <c r="MM197" s="116"/>
      <c r="MN197" s="116"/>
      <c r="MO197" s="116"/>
      <c r="MP197" s="116"/>
      <c r="MQ197" s="116"/>
      <c r="MR197" s="116"/>
      <c r="MS197" s="116"/>
      <c r="MT197" s="116"/>
      <c r="MU197" s="116"/>
      <c r="MV197" s="116"/>
      <c r="MW197" s="116"/>
      <c r="MX197" s="116"/>
      <c r="MY197" s="116"/>
      <c r="MZ197" s="116"/>
      <c r="NA197" s="116"/>
      <c r="NB197" s="116"/>
      <c r="NC197" s="116"/>
      <c r="ND197" s="116"/>
      <c r="NE197" s="116"/>
      <c r="NF197" s="116"/>
      <c r="NG197" s="116"/>
      <c r="NH197" s="116"/>
      <c r="NI197" s="116"/>
      <c r="NJ197" s="116"/>
      <c r="NK197" s="116"/>
      <c r="NL197" s="116"/>
      <c r="NM197" s="116"/>
      <c r="NN197" s="116"/>
      <c r="NO197" s="116"/>
      <c r="NP197" s="116"/>
      <c r="NQ197" s="116"/>
      <c r="NR197" s="116"/>
      <c r="NS197" s="116"/>
      <c r="NT197" s="116"/>
      <c r="NU197" s="116"/>
      <c r="NV197" s="116"/>
      <c r="NW197" s="116"/>
      <c r="NX197" s="116"/>
      <c r="NY197" s="116"/>
      <c r="NZ197" s="116"/>
      <c r="OA197" s="116"/>
      <c r="OB197" s="116"/>
      <c r="OC197" s="116"/>
    </row>
    <row r="198" spans="1:393" s="117" customFormat="1">
      <c r="A198" s="111">
        <v>1452</v>
      </c>
      <c r="B198" s="112" t="s">
        <v>1208</v>
      </c>
      <c r="C198" s="113">
        <v>1015458.05</v>
      </c>
      <c r="D198" s="114">
        <v>8.1199999999999995E-5</v>
      </c>
      <c r="E198" s="114">
        <v>5.0493999999999995E-4</v>
      </c>
      <c r="F198" s="115">
        <v>2.4010000000000001E-4</v>
      </c>
      <c r="G198" s="116"/>
      <c r="H198" s="116"/>
      <c r="I198" s="116"/>
      <c r="J198" s="116"/>
      <c r="K198" s="116"/>
      <c r="L198" s="116"/>
      <c r="M198" s="116"/>
      <c r="N198" s="116"/>
      <c r="O198" s="116"/>
      <c r="P198" s="116"/>
      <c r="Q198" s="116"/>
      <c r="R198" s="116"/>
      <c r="S198" s="116"/>
      <c r="T198" s="116"/>
      <c r="U198" s="116"/>
      <c r="V198" s="116"/>
      <c r="W198" s="116"/>
      <c r="X198" s="116"/>
      <c r="Y198" s="116"/>
      <c r="Z198" s="116"/>
      <c r="AA198" s="116"/>
      <c r="AB198" s="116"/>
      <c r="AC198" s="116"/>
      <c r="AD198" s="116"/>
      <c r="AE198" s="116"/>
      <c r="AF198" s="116"/>
      <c r="AG198" s="116"/>
      <c r="AH198" s="116"/>
      <c r="AI198" s="116"/>
      <c r="AJ198" s="116"/>
      <c r="AK198" s="116"/>
      <c r="AL198" s="116"/>
      <c r="AM198" s="116"/>
      <c r="AN198" s="116"/>
      <c r="AO198" s="116"/>
      <c r="AP198" s="116"/>
      <c r="AQ198" s="116"/>
      <c r="AR198" s="116"/>
      <c r="AS198" s="116"/>
      <c r="AT198" s="116"/>
      <c r="AU198" s="116"/>
      <c r="AV198" s="116"/>
      <c r="AW198" s="116"/>
      <c r="AX198" s="116"/>
      <c r="AY198" s="116"/>
      <c r="AZ198" s="116"/>
      <c r="BA198" s="116"/>
      <c r="BB198" s="116"/>
      <c r="BC198" s="116"/>
      <c r="BD198" s="116"/>
      <c r="BE198" s="116"/>
      <c r="BF198" s="116"/>
      <c r="BG198" s="116"/>
      <c r="BH198" s="116"/>
      <c r="BI198" s="116"/>
      <c r="BJ198" s="116"/>
      <c r="BK198" s="116"/>
      <c r="BL198" s="116"/>
      <c r="BM198" s="116"/>
      <c r="BN198" s="116"/>
      <c r="BO198" s="116"/>
      <c r="BP198" s="116"/>
      <c r="BQ198" s="116"/>
      <c r="BR198" s="116"/>
      <c r="BS198" s="116"/>
      <c r="BT198" s="116"/>
      <c r="BU198" s="116"/>
      <c r="BV198" s="116"/>
      <c r="BW198" s="116"/>
      <c r="BX198" s="116"/>
      <c r="BY198" s="116"/>
      <c r="BZ198" s="116"/>
      <c r="CA198" s="116"/>
      <c r="CB198" s="116"/>
      <c r="CC198" s="116"/>
      <c r="CD198" s="116"/>
      <c r="CE198" s="116"/>
      <c r="CF198" s="116"/>
      <c r="CG198" s="116"/>
      <c r="CH198" s="116"/>
      <c r="CI198" s="116"/>
      <c r="CJ198" s="116"/>
      <c r="CK198" s="116"/>
      <c r="CL198" s="116"/>
      <c r="CM198" s="116"/>
      <c r="CN198" s="116"/>
      <c r="CO198" s="116"/>
      <c r="CP198" s="116"/>
      <c r="CQ198" s="116"/>
      <c r="CR198" s="116"/>
      <c r="CS198" s="116"/>
      <c r="CT198" s="116"/>
      <c r="CU198" s="116"/>
      <c r="CV198" s="116"/>
      <c r="CW198" s="116"/>
      <c r="CX198" s="116"/>
      <c r="CY198" s="116"/>
      <c r="CZ198" s="116"/>
      <c r="DA198" s="116"/>
      <c r="DB198" s="116"/>
      <c r="DC198" s="116"/>
      <c r="DD198" s="116"/>
      <c r="DE198" s="116"/>
      <c r="DF198" s="116"/>
      <c r="DG198" s="116"/>
      <c r="DH198" s="116"/>
      <c r="DI198" s="116"/>
      <c r="DJ198" s="116"/>
      <c r="DK198" s="116"/>
      <c r="DL198" s="116"/>
      <c r="DM198" s="116"/>
      <c r="DN198" s="116"/>
      <c r="DO198" s="116"/>
      <c r="DP198" s="116"/>
      <c r="DQ198" s="116"/>
      <c r="DR198" s="116"/>
      <c r="DS198" s="116"/>
      <c r="DT198" s="116"/>
      <c r="DU198" s="116"/>
      <c r="DV198" s="116"/>
      <c r="DW198" s="116"/>
      <c r="DX198" s="116"/>
      <c r="DY198" s="116"/>
      <c r="DZ198" s="116"/>
      <c r="EA198" s="116"/>
      <c r="EB198" s="116"/>
      <c r="EC198" s="116"/>
      <c r="ED198" s="116"/>
      <c r="EE198" s="116"/>
      <c r="EF198" s="116"/>
      <c r="EG198" s="116"/>
      <c r="EH198" s="116"/>
      <c r="EI198" s="116"/>
      <c r="EJ198" s="116"/>
      <c r="EK198" s="116"/>
      <c r="EL198" s="116"/>
      <c r="EM198" s="116"/>
      <c r="EN198" s="116"/>
      <c r="EO198" s="116"/>
      <c r="EP198" s="116"/>
      <c r="EQ198" s="116"/>
      <c r="ER198" s="116"/>
      <c r="ES198" s="116"/>
      <c r="ET198" s="116"/>
      <c r="EU198" s="116"/>
      <c r="EV198" s="116"/>
      <c r="EW198" s="116"/>
      <c r="EX198" s="116"/>
      <c r="EY198" s="116"/>
      <c r="EZ198" s="116"/>
      <c r="FA198" s="116"/>
      <c r="FB198" s="116"/>
      <c r="FC198" s="116"/>
      <c r="FD198" s="116"/>
      <c r="FE198" s="116"/>
      <c r="FF198" s="116"/>
      <c r="FG198" s="116"/>
      <c r="FH198" s="116"/>
      <c r="FI198" s="116"/>
      <c r="FJ198" s="116"/>
      <c r="FK198" s="116"/>
      <c r="FL198" s="116"/>
      <c r="FM198" s="116"/>
      <c r="FN198" s="116"/>
      <c r="FO198" s="116"/>
      <c r="FP198" s="116"/>
      <c r="FQ198" s="116"/>
      <c r="FR198" s="116"/>
      <c r="FS198" s="116"/>
      <c r="FT198" s="116"/>
      <c r="FU198" s="116"/>
      <c r="FV198" s="116"/>
      <c r="FW198" s="116"/>
      <c r="FX198" s="116"/>
      <c r="FY198" s="116"/>
      <c r="FZ198" s="116"/>
      <c r="GA198" s="116"/>
      <c r="GB198" s="116"/>
      <c r="GC198" s="116"/>
      <c r="GD198" s="116"/>
      <c r="GE198" s="116"/>
      <c r="GF198" s="116"/>
      <c r="GG198" s="116"/>
      <c r="GH198" s="116"/>
      <c r="GI198" s="116"/>
      <c r="GJ198" s="116"/>
      <c r="GK198" s="116"/>
      <c r="GL198" s="116"/>
      <c r="GM198" s="116"/>
      <c r="GN198" s="116"/>
      <c r="GO198" s="116"/>
      <c r="GP198" s="116"/>
      <c r="GQ198" s="116"/>
      <c r="GR198" s="116"/>
      <c r="GS198" s="116"/>
      <c r="GT198" s="116"/>
      <c r="GU198" s="116"/>
      <c r="GV198" s="116"/>
      <c r="GW198" s="116"/>
      <c r="GX198" s="116"/>
      <c r="GY198" s="116"/>
      <c r="GZ198" s="116"/>
      <c r="HA198" s="116"/>
      <c r="HB198" s="116"/>
      <c r="HC198" s="116"/>
      <c r="HD198" s="116"/>
      <c r="HE198" s="116"/>
      <c r="HF198" s="116"/>
      <c r="HG198" s="116"/>
      <c r="HH198" s="116"/>
      <c r="HI198" s="116"/>
      <c r="HJ198" s="116"/>
      <c r="HK198" s="116"/>
      <c r="HL198" s="116"/>
      <c r="HM198" s="116"/>
      <c r="HN198" s="116"/>
      <c r="HO198" s="116"/>
      <c r="HP198" s="116"/>
      <c r="HQ198" s="116"/>
      <c r="HR198" s="116"/>
      <c r="HS198" s="116"/>
      <c r="HT198" s="116"/>
      <c r="HU198" s="116"/>
      <c r="HV198" s="116"/>
      <c r="HW198" s="116"/>
      <c r="HX198" s="116"/>
      <c r="HY198" s="116"/>
      <c r="HZ198" s="116"/>
      <c r="IA198" s="116"/>
      <c r="IB198" s="116"/>
      <c r="IC198" s="116"/>
      <c r="ID198" s="116"/>
      <c r="IE198" s="116"/>
      <c r="IF198" s="116"/>
      <c r="IG198" s="116"/>
      <c r="IH198" s="116"/>
      <c r="II198" s="116"/>
      <c r="IJ198" s="116"/>
      <c r="IK198" s="116"/>
      <c r="IL198" s="116"/>
      <c r="IM198" s="116"/>
      <c r="IN198" s="116"/>
      <c r="IO198" s="116"/>
      <c r="IP198" s="116"/>
      <c r="IQ198" s="116"/>
      <c r="IR198" s="116"/>
      <c r="IS198" s="116"/>
      <c r="IT198" s="116"/>
      <c r="IU198" s="116"/>
      <c r="IV198" s="116"/>
      <c r="IW198" s="116"/>
      <c r="IX198" s="116"/>
      <c r="IY198" s="116"/>
      <c r="IZ198" s="116"/>
      <c r="JA198" s="116"/>
      <c r="JB198" s="116"/>
      <c r="JC198" s="116"/>
      <c r="JD198" s="116"/>
      <c r="JE198" s="116"/>
      <c r="JF198" s="116"/>
      <c r="JG198" s="116"/>
      <c r="JH198" s="116"/>
      <c r="JI198" s="116"/>
      <c r="JJ198" s="116"/>
      <c r="JK198" s="116"/>
      <c r="JL198" s="116"/>
      <c r="JM198" s="116"/>
      <c r="JN198" s="116"/>
      <c r="JO198" s="116"/>
      <c r="JP198" s="116"/>
      <c r="JQ198" s="116"/>
      <c r="JR198" s="116"/>
      <c r="JS198" s="116"/>
      <c r="JT198" s="116"/>
      <c r="JU198" s="116"/>
      <c r="JV198" s="116"/>
      <c r="JW198" s="116"/>
      <c r="JX198" s="116"/>
      <c r="JY198" s="116"/>
      <c r="JZ198" s="116"/>
      <c r="KA198" s="116"/>
      <c r="KB198" s="116"/>
      <c r="KC198" s="116"/>
      <c r="KD198" s="116"/>
      <c r="KE198" s="116"/>
      <c r="KF198" s="116"/>
      <c r="KG198" s="116"/>
      <c r="KH198" s="116"/>
      <c r="KI198" s="116"/>
      <c r="KJ198" s="116"/>
      <c r="KK198" s="116"/>
      <c r="KL198" s="116"/>
      <c r="KM198" s="116"/>
      <c r="KN198" s="116"/>
      <c r="KO198" s="116"/>
      <c r="KP198" s="116"/>
      <c r="KQ198" s="116"/>
      <c r="KR198" s="116"/>
      <c r="KS198" s="116"/>
      <c r="KT198" s="116"/>
      <c r="KU198" s="116"/>
      <c r="KV198" s="116"/>
      <c r="KW198" s="116"/>
      <c r="KX198" s="116"/>
      <c r="KY198" s="116"/>
      <c r="KZ198" s="116"/>
      <c r="LA198" s="116"/>
      <c r="LB198" s="116"/>
      <c r="LC198" s="116"/>
      <c r="LD198" s="116"/>
      <c r="LE198" s="116"/>
      <c r="LF198" s="116"/>
      <c r="LG198" s="116"/>
      <c r="LH198" s="116"/>
      <c r="LI198" s="116"/>
      <c r="LJ198" s="116"/>
      <c r="LK198" s="116"/>
      <c r="LL198" s="116"/>
      <c r="LM198" s="116"/>
      <c r="LN198" s="116"/>
      <c r="LO198" s="116"/>
      <c r="LP198" s="116"/>
      <c r="LQ198" s="116"/>
      <c r="LR198" s="116"/>
      <c r="LS198" s="116"/>
      <c r="LT198" s="116"/>
      <c r="LU198" s="116"/>
      <c r="LV198" s="116"/>
      <c r="LW198" s="116"/>
      <c r="LX198" s="116"/>
      <c r="LY198" s="116"/>
      <c r="LZ198" s="116"/>
      <c r="MA198" s="116"/>
      <c r="MB198" s="116"/>
      <c r="MC198" s="116"/>
      <c r="MD198" s="116"/>
      <c r="ME198" s="116"/>
      <c r="MF198" s="116"/>
      <c r="MG198" s="116"/>
      <c r="MH198" s="116"/>
      <c r="MI198" s="116"/>
      <c r="MJ198" s="116"/>
      <c r="MK198" s="116"/>
      <c r="ML198" s="116"/>
      <c r="MM198" s="116"/>
      <c r="MN198" s="116"/>
      <c r="MO198" s="116"/>
      <c r="MP198" s="116"/>
      <c r="MQ198" s="116"/>
      <c r="MR198" s="116"/>
      <c r="MS198" s="116"/>
      <c r="MT198" s="116"/>
      <c r="MU198" s="116"/>
      <c r="MV198" s="116"/>
      <c r="MW198" s="116"/>
      <c r="MX198" s="116"/>
      <c r="MY198" s="116"/>
      <c r="MZ198" s="116"/>
      <c r="NA198" s="116"/>
      <c r="NB198" s="116"/>
      <c r="NC198" s="116"/>
      <c r="ND198" s="116"/>
      <c r="NE198" s="116"/>
      <c r="NF198" s="116"/>
      <c r="NG198" s="116"/>
      <c r="NH198" s="116"/>
      <c r="NI198" s="116"/>
      <c r="NJ198" s="116"/>
      <c r="NK198" s="116"/>
      <c r="NL198" s="116"/>
      <c r="NM198" s="116"/>
      <c r="NN198" s="116"/>
      <c r="NO198" s="116"/>
      <c r="NP198" s="116"/>
      <c r="NQ198" s="116"/>
      <c r="NR198" s="116"/>
      <c r="NS198" s="116"/>
      <c r="NT198" s="116"/>
      <c r="NU198" s="116"/>
      <c r="NV198" s="116"/>
      <c r="NW198" s="116"/>
      <c r="NX198" s="116"/>
      <c r="NY198" s="116"/>
      <c r="NZ198" s="116"/>
      <c r="OA198" s="116"/>
      <c r="OB198" s="116"/>
      <c r="OC198" s="116"/>
    </row>
    <row r="199" spans="1:393" s="117" customFormat="1">
      <c r="A199" s="111">
        <v>1453</v>
      </c>
      <c r="B199" s="112" t="s">
        <v>1209</v>
      </c>
      <c r="C199" s="113">
        <v>1147987.27</v>
      </c>
      <c r="D199" s="114">
        <v>6.9800000000000003E-5</v>
      </c>
      <c r="E199" s="114">
        <v>5.7083999999999998E-4</v>
      </c>
      <c r="F199" s="115">
        <v>2.5768999999999998E-4</v>
      </c>
      <c r="G199" s="116"/>
      <c r="H199" s="116"/>
      <c r="I199" s="116"/>
      <c r="J199" s="116"/>
      <c r="K199" s="116"/>
      <c r="L199" s="116"/>
      <c r="M199" s="116"/>
      <c r="N199" s="116"/>
      <c r="O199" s="116"/>
      <c r="P199" s="116"/>
      <c r="Q199" s="116"/>
      <c r="R199" s="116"/>
      <c r="S199" s="116"/>
      <c r="T199" s="116"/>
      <c r="U199" s="116"/>
      <c r="V199" s="116"/>
      <c r="W199" s="116"/>
      <c r="X199" s="116"/>
      <c r="Y199" s="116"/>
      <c r="Z199" s="116"/>
      <c r="AA199" s="116"/>
      <c r="AB199" s="116"/>
      <c r="AC199" s="116"/>
      <c r="AD199" s="116"/>
      <c r="AE199" s="116"/>
      <c r="AF199" s="116"/>
      <c r="AG199" s="116"/>
      <c r="AH199" s="116"/>
      <c r="AI199" s="116"/>
      <c r="AJ199" s="116"/>
      <c r="AK199" s="116"/>
      <c r="AL199" s="116"/>
      <c r="AM199" s="116"/>
      <c r="AN199" s="116"/>
      <c r="AO199" s="116"/>
      <c r="AP199" s="116"/>
      <c r="AQ199" s="116"/>
      <c r="AR199" s="116"/>
      <c r="AS199" s="116"/>
      <c r="AT199" s="116"/>
      <c r="AU199" s="116"/>
      <c r="AV199" s="116"/>
      <c r="AW199" s="116"/>
      <c r="AX199" s="116"/>
      <c r="AY199" s="116"/>
      <c r="AZ199" s="116"/>
      <c r="BA199" s="116"/>
      <c r="BB199" s="116"/>
      <c r="BC199" s="116"/>
      <c r="BD199" s="116"/>
      <c r="BE199" s="116"/>
      <c r="BF199" s="116"/>
      <c r="BG199" s="116"/>
      <c r="BH199" s="116"/>
      <c r="BI199" s="116"/>
      <c r="BJ199" s="116"/>
      <c r="BK199" s="116"/>
      <c r="BL199" s="116"/>
      <c r="BM199" s="116"/>
      <c r="BN199" s="116"/>
      <c r="BO199" s="116"/>
      <c r="BP199" s="116"/>
      <c r="BQ199" s="116"/>
      <c r="BR199" s="116"/>
      <c r="BS199" s="116"/>
      <c r="BT199" s="116"/>
      <c r="BU199" s="116"/>
      <c r="BV199" s="116"/>
      <c r="BW199" s="116"/>
      <c r="BX199" s="116"/>
      <c r="BY199" s="116"/>
      <c r="BZ199" s="116"/>
      <c r="CA199" s="116"/>
      <c r="CB199" s="116"/>
      <c r="CC199" s="116"/>
      <c r="CD199" s="116"/>
      <c r="CE199" s="116"/>
      <c r="CF199" s="116"/>
      <c r="CG199" s="116"/>
      <c r="CH199" s="116"/>
      <c r="CI199" s="116"/>
      <c r="CJ199" s="116"/>
      <c r="CK199" s="116"/>
      <c r="CL199" s="116"/>
      <c r="CM199" s="116"/>
      <c r="CN199" s="116"/>
      <c r="CO199" s="116"/>
      <c r="CP199" s="116"/>
      <c r="CQ199" s="116"/>
      <c r="CR199" s="116"/>
      <c r="CS199" s="116"/>
      <c r="CT199" s="116"/>
      <c r="CU199" s="116"/>
      <c r="CV199" s="116"/>
      <c r="CW199" s="116"/>
      <c r="CX199" s="116"/>
      <c r="CY199" s="116"/>
      <c r="CZ199" s="116"/>
      <c r="DA199" s="116"/>
      <c r="DB199" s="116"/>
      <c r="DC199" s="116"/>
      <c r="DD199" s="116"/>
      <c r="DE199" s="116"/>
      <c r="DF199" s="116"/>
      <c r="DG199" s="116"/>
      <c r="DH199" s="116"/>
      <c r="DI199" s="116"/>
      <c r="DJ199" s="116"/>
      <c r="DK199" s="116"/>
      <c r="DL199" s="116"/>
      <c r="DM199" s="116"/>
      <c r="DN199" s="116"/>
      <c r="DO199" s="116"/>
      <c r="DP199" s="116"/>
      <c r="DQ199" s="116"/>
      <c r="DR199" s="116"/>
      <c r="DS199" s="116"/>
      <c r="DT199" s="116"/>
      <c r="DU199" s="116"/>
      <c r="DV199" s="116"/>
      <c r="DW199" s="116"/>
      <c r="DX199" s="116"/>
      <c r="DY199" s="116"/>
      <c r="DZ199" s="116"/>
      <c r="EA199" s="116"/>
      <c r="EB199" s="116"/>
      <c r="EC199" s="116"/>
      <c r="ED199" s="116"/>
      <c r="EE199" s="116"/>
      <c r="EF199" s="116"/>
      <c r="EG199" s="116"/>
      <c r="EH199" s="116"/>
      <c r="EI199" s="116"/>
      <c r="EJ199" s="116"/>
      <c r="EK199" s="116"/>
      <c r="EL199" s="116"/>
      <c r="EM199" s="116"/>
      <c r="EN199" s="116"/>
      <c r="EO199" s="116"/>
      <c r="EP199" s="116"/>
      <c r="EQ199" s="116"/>
      <c r="ER199" s="116"/>
      <c r="ES199" s="116"/>
      <c r="ET199" s="116"/>
      <c r="EU199" s="116"/>
      <c r="EV199" s="116"/>
      <c r="EW199" s="116"/>
      <c r="EX199" s="116"/>
      <c r="EY199" s="116"/>
      <c r="EZ199" s="116"/>
      <c r="FA199" s="116"/>
      <c r="FB199" s="116"/>
      <c r="FC199" s="116"/>
      <c r="FD199" s="116"/>
      <c r="FE199" s="116"/>
      <c r="FF199" s="116"/>
      <c r="FG199" s="116"/>
      <c r="FH199" s="116"/>
      <c r="FI199" s="116"/>
      <c r="FJ199" s="116"/>
      <c r="FK199" s="116"/>
      <c r="FL199" s="116"/>
      <c r="FM199" s="116"/>
      <c r="FN199" s="116"/>
      <c r="FO199" s="116"/>
      <c r="FP199" s="116"/>
      <c r="FQ199" s="116"/>
      <c r="FR199" s="116"/>
      <c r="FS199" s="116"/>
      <c r="FT199" s="116"/>
      <c r="FU199" s="116"/>
      <c r="FV199" s="116"/>
      <c r="FW199" s="116"/>
      <c r="FX199" s="116"/>
      <c r="FY199" s="116"/>
      <c r="FZ199" s="116"/>
      <c r="GA199" s="116"/>
      <c r="GB199" s="116"/>
      <c r="GC199" s="116"/>
      <c r="GD199" s="116"/>
      <c r="GE199" s="116"/>
      <c r="GF199" s="116"/>
      <c r="GG199" s="116"/>
      <c r="GH199" s="116"/>
      <c r="GI199" s="116"/>
      <c r="GJ199" s="116"/>
      <c r="GK199" s="116"/>
      <c r="GL199" s="116"/>
      <c r="GM199" s="116"/>
      <c r="GN199" s="116"/>
      <c r="GO199" s="116"/>
      <c r="GP199" s="116"/>
      <c r="GQ199" s="116"/>
      <c r="GR199" s="116"/>
      <c r="GS199" s="116"/>
      <c r="GT199" s="116"/>
      <c r="GU199" s="116"/>
      <c r="GV199" s="116"/>
      <c r="GW199" s="116"/>
      <c r="GX199" s="116"/>
      <c r="GY199" s="116"/>
      <c r="GZ199" s="116"/>
      <c r="HA199" s="116"/>
      <c r="HB199" s="116"/>
      <c r="HC199" s="116"/>
      <c r="HD199" s="116"/>
      <c r="HE199" s="116"/>
      <c r="HF199" s="116"/>
      <c r="HG199" s="116"/>
      <c r="HH199" s="116"/>
      <c r="HI199" s="116"/>
      <c r="HJ199" s="116"/>
      <c r="HK199" s="116"/>
      <c r="HL199" s="116"/>
      <c r="HM199" s="116"/>
      <c r="HN199" s="116"/>
      <c r="HO199" s="116"/>
      <c r="HP199" s="116"/>
      <c r="HQ199" s="116"/>
      <c r="HR199" s="116"/>
      <c r="HS199" s="116"/>
      <c r="HT199" s="116"/>
      <c r="HU199" s="116"/>
      <c r="HV199" s="116"/>
      <c r="HW199" s="116"/>
      <c r="HX199" s="116"/>
      <c r="HY199" s="116"/>
      <c r="HZ199" s="116"/>
      <c r="IA199" s="116"/>
      <c r="IB199" s="116"/>
      <c r="IC199" s="116"/>
      <c r="ID199" s="116"/>
      <c r="IE199" s="116"/>
      <c r="IF199" s="116"/>
      <c r="IG199" s="116"/>
      <c r="IH199" s="116"/>
      <c r="II199" s="116"/>
      <c r="IJ199" s="116"/>
      <c r="IK199" s="116"/>
      <c r="IL199" s="116"/>
      <c r="IM199" s="116"/>
      <c r="IN199" s="116"/>
      <c r="IO199" s="116"/>
      <c r="IP199" s="116"/>
      <c r="IQ199" s="116"/>
      <c r="IR199" s="116"/>
      <c r="IS199" s="116"/>
      <c r="IT199" s="116"/>
      <c r="IU199" s="116"/>
      <c r="IV199" s="116"/>
      <c r="IW199" s="116"/>
      <c r="IX199" s="116"/>
      <c r="IY199" s="116"/>
      <c r="IZ199" s="116"/>
      <c r="JA199" s="116"/>
      <c r="JB199" s="116"/>
      <c r="JC199" s="116"/>
      <c r="JD199" s="116"/>
      <c r="JE199" s="116"/>
      <c r="JF199" s="116"/>
      <c r="JG199" s="116"/>
      <c r="JH199" s="116"/>
      <c r="JI199" s="116"/>
      <c r="JJ199" s="116"/>
      <c r="JK199" s="116"/>
      <c r="JL199" s="116"/>
      <c r="JM199" s="116"/>
      <c r="JN199" s="116"/>
      <c r="JO199" s="116"/>
      <c r="JP199" s="116"/>
      <c r="JQ199" s="116"/>
      <c r="JR199" s="116"/>
      <c r="JS199" s="116"/>
      <c r="JT199" s="116"/>
      <c r="JU199" s="116"/>
      <c r="JV199" s="116"/>
      <c r="JW199" s="116"/>
      <c r="JX199" s="116"/>
      <c r="JY199" s="116"/>
      <c r="JZ199" s="116"/>
      <c r="KA199" s="116"/>
      <c r="KB199" s="116"/>
      <c r="KC199" s="116"/>
      <c r="KD199" s="116"/>
      <c r="KE199" s="116"/>
      <c r="KF199" s="116"/>
      <c r="KG199" s="116"/>
      <c r="KH199" s="116"/>
      <c r="KI199" s="116"/>
      <c r="KJ199" s="116"/>
      <c r="KK199" s="116"/>
      <c r="KL199" s="116"/>
      <c r="KM199" s="116"/>
      <c r="KN199" s="116"/>
      <c r="KO199" s="116"/>
      <c r="KP199" s="116"/>
      <c r="KQ199" s="116"/>
      <c r="KR199" s="116"/>
      <c r="KS199" s="116"/>
      <c r="KT199" s="116"/>
      <c r="KU199" s="116"/>
      <c r="KV199" s="116"/>
      <c r="KW199" s="116"/>
      <c r="KX199" s="116"/>
      <c r="KY199" s="116"/>
      <c r="KZ199" s="116"/>
      <c r="LA199" s="116"/>
      <c r="LB199" s="116"/>
      <c r="LC199" s="116"/>
      <c r="LD199" s="116"/>
      <c r="LE199" s="116"/>
      <c r="LF199" s="116"/>
      <c r="LG199" s="116"/>
      <c r="LH199" s="116"/>
      <c r="LI199" s="116"/>
      <c r="LJ199" s="116"/>
      <c r="LK199" s="116"/>
      <c r="LL199" s="116"/>
      <c r="LM199" s="116"/>
      <c r="LN199" s="116"/>
      <c r="LO199" s="116"/>
      <c r="LP199" s="116"/>
      <c r="LQ199" s="116"/>
      <c r="LR199" s="116"/>
      <c r="LS199" s="116"/>
      <c r="LT199" s="116"/>
      <c r="LU199" s="116"/>
      <c r="LV199" s="116"/>
      <c r="LW199" s="116"/>
      <c r="LX199" s="116"/>
      <c r="LY199" s="116"/>
      <c r="LZ199" s="116"/>
      <c r="MA199" s="116"/>
      <c r="MB199" s="116"/>
      <c r="MC199" s="116"/>
      <c r="MD199" s="116"/>
      <c r="ME199" s="116"/>
      <c r="MF199" s="116"/>
      <c r="MG199" s="116"/>
      <c r="MH199" s="116"/>
      <c r="MI199" s="116"/>
      <c r="MJ199" s="116"/>
      <c r="MK199" s="116"/>
      <c r="ML199" s="116"/>
      <c r="MM199" s="116"/>
      <c r="MN199" s="116"/>
      <c r="MO199" s="116"/>
      <c r="MP199" s="116"/>
      <c r="MQ199" s="116"/>
      <c r="MR199" s="116"/>
      <c r="MS199" s="116"/>
      <c r="MT199" s="116"/>
      <c r="MU199" s="116"/>
      <c r="MV199" s="116"/>
      <c r="MW199" s="116"/>
      <c r="MX199" s="116"/>
      <c r="MY199" s="116"/>
      <c r="MZ199" s="116"/>
      <c r="NA199" s="116"/>
      <c r="NB199" s="116"/>
      <c r="NC199" s="116"/>
      <c r="ND199" s="116"/>
      <c r="NE199" s="116"/>
      <c r="NF199" s="116"/>
      <c r="NG199" s="116"/>
      <c r="NH199" s="116"/>
      <c r="NI199" s="116"/>
      <c r="NJ199" s="116"/>
      <c r="NK199" s="116"/>
      <c r="NL199" s="116"/>
      <c r="NM199" s="116"/>
      <c r="NN199" s="116"/>
      <c r="NO199" s="116"/>
      <c r="NP199" s="116"/>
      <c r="NQ199" s="116"/>
      <c r="NR199" s="116"/>
      <c r="NS199" s="116"/>
      <c r="NT199" s="116"/>
      <c r="NU199" s="116"/>
      <c r="NV199" s="116"/>
      <c r="NW199" s="116"/>
      <c r="NX199" s="116"/>
      <c r="NY199" s="116"/>
      <c r="NZ199" s="116"/>
      <c r="OA199" s="116"/>
      <c r="OB199" s="116"/>
      <c r="OC199" s="116"/>
    </row>
    <row r="200" spans="1:393" s="117" customFormat="1">
      <c r="A200" s="111">
        <v>1454</v>
      </c>
      <c r="B200" s="112" t="s">
        <v>1210</v>
      </c>
      <c r="C200" s="113">
        <v>747648.12</v>
      </c>
      <c r="D200" s="114">
        <v>7.0099999999999996E-5</v>
      </c>
      <c r="E200" s="114">
        <v>3.7177E-4</v>
      </c>
      <c r="F200" s="115">
        <v>1.8322999999999999E-4</v>
      </c>
      <c r="G200" s="116"/>
      <c r="H200" s="116"/>
      <c r="I200" s="116"/>
      <c r="J200" s="116"/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  <c r="Z200" s="116"/>
      <c r="AA200" s="116"/>
      <c r="AB200" s="116"/>
      <c r="AC200" s="116"/>
      <c r="AD200" s="116"/>
      <c r="AE200" s="116"/>
      <c r="AF200" s="116"/>
      <c r="AG200" s="116"/>
      <c r="AH200" s="116"/>
      <c r="AI200" s="116"/>
      <c r="AJ200" s="116"/>
      <c r="AK200" s="116"/>
      <c r="AL200" s="116"/>
      <c r="AM200" s="116"/>
      <c r="AN200" s="116"/>
      <c r="AO200" s="116"/>
      <c r="AP200" s="116"/>
      <c r="AQ200" s="116"/>
      <c r="AR200" s="116"/>
      <c r="AS200" s="116"/>
      <c r="AT200" s="116"/>
      <c r="AU200" s="116"/>
      <c r="AV200" s="116"/>
      <c r="AW200" s="116"/>
      <c r="AX200" s="116"/>
      <c r="AY200" s="116"/>
      <c r="AZ200" s="116"/>
      <c r="BA200" s="116"/>
      <c r="BB200" s="116"/>
      <c r="BC200" s="116"/>
      <c r="BD200" s="116"/>
      <c r="BE200" s="116"/>
      <c r="BF200" s="116"/>
      <c r="BG200" s="116"/>
      <c r="BH200" s="116"/>
      <c r="BI200" s="116"/>
      <c r="BJ200" s="116"/>
      <c r="BK200" s="116"/>
      <c r="BL200" s="116"/>
      <c r="BM200" s="116"/>
      <c r="BN200" s="116"/>
      <c r="BO200" s="116"/>
      <c r="BP200" s="116"/>
      <c r="BQ200" s="116"/>
      <c r="BR200" s="116"/>
      <c r="BS200" s="116"/>
      <c r="BT200" s="116"/>
      <c r="BU200" s="116"/>
      <c r="BV200" s="116"/>
      <c r="BW200" s="116"/>
      <c r="BX200" s="116"/>
      <c r="BY200" s="116"/>
      <c r="BZ200" s="116"/>
      <c r="CA200" s="116"/>
      <c r="CB200" s="116"/>
      <c r="CC200" s="116"/>
      <c r="CD200" s="116"/>
      <c r="CE200" s="116"/>
      <c r="CF200" s="116"/>
      <c r="CG200" s="116"/>
      <c r="CH200" s="116"/>
      <c r="CI200" s="116"/>
      <c r="CJ200" s="116"/>
      <c r="CK200" s="116"/>
      <c r="CL200" s="116"/>
      <c r="CM200" s="116"/>
      <c r="CN200" s="116"/>
      <c r="CO200" s="116"/>
      <c r="CP200" s="116"/>
      <c r="CQ200" s="116"/>
      <c r="CR200" s="116"/>
      <c r="CS200" s="116"/>
      <c r="CT200" s="116"/>
      <c r="CU200" s="116"/>
      <c r="CV200" s="116"/>
      <c r="CW200" s="116"/>
      <c r="CX200" s="116"/>
      <c r="CY200" s="116"/>
      <c r="CZ200" s="116"/>
      <c r="DA200" s="116"/>
      <c r="DB200" s="116"/>
      <c r="DC200" s="116"/>
      <c r="DD200" s="116"/>
      <c r="DE200" s="116"/>
      <c r="DF200" s="116"/>
      <c r="DG200" s="116"/>
      <c r="DH200" s="116"/>
      <c r="DI200" s="116"/>
      <c r="DJ200" s="116"/>
      <c r="DK200" s="116"/>
      <c r="DL200" s="116"/>
      <c r="DM200" s="116"/>
      <c r="DN200" s="116"/>
      <c r="DO200" s="116"/>
      <c r="DP200" s="116"/>
      <c r="DQ200" s="116"/>
      <c r="DR200" s="116"/>
      <c r="DS200" s="116"/>
      <c r="DT200" s="116"/>
      <c r="DU200" s="116"/>
      <c r="DV200" s="116"/>
      <c r="DW200" s="116"/>
      <c r="DX200" s="116"/>
      <c r="DY200" s="116"/>
      <c r="DZ200" s="116"/>
      <c r="EA200" s="116"/>
      <c r="EB200" s="116"/>
      <c r="EC200" s="116"/>
      <c r="ED200" s="116"/>
      <c r="EE200" s="116"/>
      <c r="EF200" s="116"/>
      <c r="EG200" s="116"/>
      <c r="EH200" s="116"/>
      <c r="EI200" s="116"/>
      <c r="EJ200" s="116"/>
      <c r="EK200" s="116"/>
      <c r="EL200" s="116"/>
      <c r="EM200" s="116"/>
      <c r="EN200" s="116"/>
      <c r="EO200" s="116"/>
      <c r="EP200" s="116"/>
      <c r="EQ200" s="116"/>
      <c r="ER200" s="116"/>
      <c r="ES200" s="116"/>
      <c r="ET200" s="116"/>
      <c r="EU200" s="116"/>
      <c r="EV200" s="116"/>
      <c r="EW200" s="116"/>
      <c r="EX200" s="116"/>
      <c r="EY200" s="116"/>
      <c r="EZ200" s="116"/>
      <c r="FA200" s="116"/>
      <c r="FB200" s="116"/>
      <c r="FC200" s="116"/>
      <c r="FD200" s="116"/>
      <c r="FE200" s="116"/>
      <c r="FF200" s="116"/>
      <c r="FG200" s="116"/>
      <c r="FH200" s="116"/>
      <c r="FI200" s="116"/>
      <c r="FJ200" s="116"/>
      <c r="FK200" s="116"/>
      <c r="FL200" s="116"/>
      <c r="FM200" s="116"/>
      <c r="FN200" s="116"/>
      <c r="FO200" s="116"/>
      <c r="FP200" s="116"/>
      <c r="FQ200" s="116"/>
      <c r="FR200" s="116"/>
      <c r="FS200" s="116"/>
      <c r="FT200" s="116"/>
      <c r="FU200" s="116"/>
      <c r="FV200" s="116"/>
      <c r="FW200" s="116"/>
      <c r="FX200" s="116"/>
      <c r="FY200" s="116"/>
      <c r="FZ200" s="116"/>
      <c r="GA200" s="116"/>
      <c r="GB200" s="116"/>
      <c r="GC200" s="116"/>
      <c r="GD200" s="116"/>
      <c r="GE200" s="116"/>
      <c r="GF200" s="116"/>
      <c r="GG200" s="116"/>
      <c r="GH200" s="116"/>
      <c r="GI200" s="116"/>
      <c r="GJ200" s="116"/>
      <c r="GK200" s="116"/>
      <c r="GL200" s="116"/>
      <c r="GM200" s="116"/>
      <c r="GN200" s="116"/>
      <c r="GO200" s="116"/>
      <c r="GP200" s="116"/>
      <c r="GQ200" s="116"/>
      <c r="GR200" s="116"/>
      <c r="GS200" s="116"/>
      <c r="GT200" s="116"/>
      <c r="GU200" s="116"/>
      <c r="GV200" s="116"/>
      <c r="GW200" s="116"/>
      <c r="GX200" s="116"/>
      <c r="GY200" s="116"/>
      <c r="GZ200" s="116"/>
      <c r="HA200" s="116"/>
      <c r="HB200" s="116"/>
      <c r="HC200" s="116"/>
      <c r="HD200" s="116"/>
      <c r="HE200" s="116"/>
      <c r="HF200" s="116"/>
      <c r="HG200" s="116"/>
      <c r="HH200" s="116"/>
      <c r="HI200" s="116"/>
      <c r="HJ200" s="116"/>
      <c r="HK200" s="116"/>
      <c r="HL200" s="116"/>
      <c r="HM200" s="116"/>
      <c r="HN200" s="116"/>
      <c r="HO200" s="116"/>
      <c r="HP200" s="116"/>
      <c r="HQ200" s="116"/>
      <c r="HR200" s="116"/>
      <c r="HS200" s="116"/>
      <c r="HT200" s="116"/>
      <c r="HU200" s="116"/>
      <c r="HV200" s="116"/>
      <c r="HW200" s="116"/>
      <c r="HX200" s="116"/>
      <c r="HY200" s="116"/>
      <c r="HZ200" s="116"/>
      <c r="IA200" s="116"/>
      <c r="IB200" s="116"/>
      <c r="IC200" s="116"/>
      <c r="ID200" s="116"/>
      <c r="IE200" s="116"/>
      <c r="IF200" s="116"/>
      <c r="IG200" s="116"/>
      <c r="IH200" s="116"/>
      <c r="II200" s="116"/>
      <c r="IJ200" s="116"/>
      <c r="IK200" s="116"/>
      <c r="IL200" s="116"/>
      <c r="IM200" s="116"/>
      <c r="IN200" s="116"/>
      <c r="IO200" s="116"/>
      <c r="IP200" s="116"/>
      <c r="IQ200" s="116"/>
      <c r="IR200" s="116"/>
      <c r="IS200" s="116"/>
      <c r="IT200" s="116"/>
      <c r="IU200" s="116"/>
      <c r="IV200" s="116"/>
      <c r="IW200" s="116"/>
      <c r="IX200" s="116"/>
      <c r="IY200" s="116"/>
      <c r="IZ200" s="116"/>
      <c r="JA200" s="116"/>
      <c r="JB200" s="116"/>
      <c r="JC200" s="116"/>
      <c r="JD200" s="116"/>
      <c r="JE200" s="116"/>
      <c r="JF200" s="116"/>
      <c r="JG200" s="116"/>
      <c r="JH200" s="116"/>
      <c r="JI200" s="116"/>
      <c r="JJ200" s="116"/>
      <c r="JK200" s="116"/>
      <c r="JL200" s="116"/>
      <c r="JM200" s="116"/>
      <c r="JN200" s="116"/>
      <c r="JO200" s="116"/>
      <c r="JP200" s="116"/>
      <c r="JQ200" s="116"/>
      <c r="JR200" s="116"/>
      <c r="JS200" s="116"/>
      <c r="JT200" s="116"/>
      <c r="JU200" s="116"/>
      <c r="JV200" s="116"/>
      <c r="JW200" s="116"/>
      <c r="JX200" s="116"/>
      <c r="JY200" s="116"/>
      <c r="JZ200" s="116"/>
      <c r="KA200" s="116"/>
      <c r="KB200" s="116"/>
      <c r="KC200" s="116"/>
      <c r="KD200" s="116"/>
      <c r="KE200" s="116"/>
      <c r="KF200" s="116"/>
      <c r="KG200" s="116"/>
      <c r="KH200" s="116"/>
      <c r="KI200" s="116"/>
      <c r="KJ200" s="116"/>
      <c r="KK200" s="116"/>
      <c r="KL200" s="116"/>
      <c r="KM200" s="116"/>
      <c r="KN200" s="116"/>
      <c r="KO200" s="116"/>
      <c r="KP200" s="116"/>
      <c r="KQ200" s="116"/>
      <c r="KR200" s="116"/>
      <c r="KS200" s="116"/>
      <c r="KT200" s="116"/>
      <c r="KU200" s="116"/>
      <c r="KV200" s="116"/>
      <c r="KW200" s="116"/>
      <c r="KX200" s="116"/>
      <c r="KY200" s="116"/>
      <c r="KZ200" s="116"/>
      <c r="LA200" s="116"/>
      <c r="LB200" s="116"/>
      <c r="LC200" s="116"/>
      <c r="LD200" s="116"/>
      <c r="LE200" s="116"/>
      <c r="LF200" s="116"/>
      <c r="LG200" s="116"/>
      <c r="LH200" s="116"/>
      <c r="LI200" s="116"/>
      <c r="LJ200" s="116"/>
      <c r="LK200" s="116"/>
      <c r="LL200" s="116"/>
      <c r="LM200" s="116"/>
      <c r="LN200" s="116"/>
      <c r="LO200" s="116"/>
      <c r="LP200" s="116"/>
      <c r="LQ200" s="116"/>
      <c r="LR200" s="116"/>
      <c r="LS200" s="116"/>
      <c r="LT200" s="116"/>
      <c r="LU200" s="116"/>
      <c r="LV200" s="116"/>
      <c r="LW200" s="116"/>
      <c r="LX200" s="116"/>
      <c r="LY200" s="116"/>
      <c r="LZ200" s="116"/>
      <c r="MA200" s="116"/>
      <c r="MB200" s="116"/>
      <c r="MC200" s="116"/>
      <c r="MD200" s="116"/>
      <c r="ME200" s="116"/>
      <c r="MF200" s="116"/>
      <c r="MG200" s="116"/>
      <c r="MH200" s="116"/>
      <c r="MI200" s="116"/>
      <c r="MJ200" s="116"/>
      <c r="MK200" s="116"/>
      <c r="ML200" s="116"/>
      <c r="MM200" s="116"/>
      <c r="MN200" s="116"/>
      <c r="MO200" s="116"/>
      <c r="MP200" s="116"/>
      <c r="MQ200" s="116"/>
      <c r="MR200" s="116"/>
      <c r="MS200" s="116"/>
      <c r="MT200" s="116"/>
      <c r="MU200" s="116"/>
      <c r="MV200" s="116"/>
      <c r="MW200" s="116"/>
      <c r="MX200" s="116"/>
      <c r="MY200" s="116"/>
      <c r="MZ200" s="116"/>
      <c r="NA200" s="116"/>
      <c r="NB200" s="116"/>
      <c r="NC200" s="116"/>
      <c r="ND200" s="116"/>
      <c r="NE200" s="116"/>
      <c r="NF200" s="116"/>
      <c r="NG200" s="116"/>
      <c r="NH200" s="116"/>
      <c r="NI200" s="116"/>
      <c r="NJ200" s="116"/>
      <c r="NK200" s="116"/>
      <c r="NL200" s="116"/>
      <c r="NM200" s="116"/>
      <c r="NN200" s="116"/>
      <c r="NO200" s="116"/>
      <c r="NP200" s="116"/>
      <c r="NQ200" s="116"/>
      <c r="NR200" s="116"/>
      <c r="NS200" s="116"/>
      <c r="NT200" s="116"/>
      <c r="NU200" s="116"/>
      <c r="NV200" s="116"/>
      <c r="NW200" s="116"/>
      <c r="NX200" s="116"/>
      <c r="NY200" s="116"/>
      <c r="NZ200" s="116"/>
      <c r="OA200" s="116"/>
      <c r="OB200" s="116"/>
      <c r="OC200" s="116"/>
    </row>
    <row r="201" spans="1:393" s="117" customFormat="1">
      <c r="A201" s="111">
        <v>1456</v>
      </c>
      <c r="B201" s="112" t="s">
        <v>1212</v>
      </c>
      <c r="C201" s="113">
        <v>282267.74</v>
      </c>
      <c r="D201" s="114">
        <v>4.1300000000000001E-5</v>
      </c>
      <c r="E201" s="114">
        <v>1.4035999999999999E-4</v>
      </c>
      <c r="F201" s="115">
        <v>7.8449999999999996E-5</v>
      </c>
      <c r="G201" s="116"/>
      <c r="H201" s="116"/>
      <c r="I201" s="116"/>
      <c r="J201" s="116"/>
      <c r="K201" s="116"/>
      <c r="L201" s="116"/>
      <c r="M201" s="116"/>
      <c r="N201" s="116"/>
      <c r="O201" s="116"/>
      <c r="P201" s="116"/>
      <c r="Q201" s="116"/>
      <c r="R201" s="116"/>
      <c r="S201" s="116"/>
      <c r="T201" s="116"/>
      <c r="U201" s="116"/>
      <c r="V201" s="116"/>
      <c r="W201" s="116"/>
      <c r="X201" s="116"/>
      <c r="Y201" s="116"/>
      <c r="Z201" s="116"/>
      <c r="AA201" s="116"/>
      <c r="AB201" s="116"/>
      <c r="AC201" s="116"/>
      <c r="AD201" s="116"/>
      <c r="AE201" s="116"/>
      <c r="AF201" s="116"/>
      <c r="AG201" s="116"/>
      <c r="AH201" s="116"/>
      <c r="AI201" s="116"/>
      <c r="AJ201" s="116"/>
      <c r="AK201" s="116"/>
      <c r="AL201" s="116"/>
      <c r="AM201" s="116"/>
      <c r="AN201" s="116"/>
      <c r="AO201" s="116"/>
      <c r="AP201" s="116"/>
      <c r="AQ201" s="116"/>
      <c r="AR201" s="116"/>
      <c r="AS201" s="116"/>
      <c r="AT201" s="116"/>
      <c r="AU201" s="116"/>
      <c r="AV201" s="116"/>
      <c r="AW201" s="116"/>
      <c r="AX201" s="116"/>
      <c r="AY201" s="116"/>
      <c r="AZ201" s="116"/>
      <c r="BA201" s="116"/>
      <c r="BB201" s="116"/>
      <c r="BC201" s="116"/>
      <c r="BD201" s="116"/>
      <c r="BE201" s="116"/>
      <c r="BF201" s="116"/>
      <c r="BG201" s="116"/>
      <c r="BH201" s="116"/>
      <c r="BI201" s="116"/>
      <c r="BJ201" s="116"/>
      <c r="BK201" s="116"/>
      <c r="BL201" s="116"/>
      <c r="BM201" s="116"/>
      <c r="BN201" s="116"/>
      <c r="BO201" s="116"/>
      <c r="BP201" s="116"/>
      <c r="BQ201" s="116"/>
      <c r="BR201" s="116"/>
      <c r="BS201" s="116"/>
      <c r="BT201" s="116"/>
      <c r="BU201" s="116"/>
      <c r="BV201" s="116"/>
      <c r="BW201" s="116"/>
      <c r="BX201" s="116"/>
      <c r="BY201" s="116"/>
      <c r="BZ201" s="116"/>
      <c r="CA201" s="116"/>
      <c r="CB201" s="116"/>
      <c r="CC201" s="116"/>
      <c r="CD201" s="116"/>
      <c r="CE201" s="116"/>
      <c r="CF201" s="116"/>
      <c r="CG201" s="116"/>
      <c r="CH201" s="116"/>
      <c r="CI201" s="116"/>
      <c r="CJ201" s="116"/>
      <c r="CK201" s="116"/>
      <c r="CL201" s="116"/>
      <c r="CM201" s="116"/>
      <c r="CN201" s="116"/>
      <c r="CO201" s="116"/>
      <c r="CP201" s="116"/>
      <c r="CQ201" s="116"/>
      <c r="CR201" s="116"/>
      <c r="CS201" s="116"/>
      <c r="CT201" s="116"/>
      <c r="CU201" s="116"/>
      <c r="CV201" s="116"/>
      <c r="CW201" s="116"/>
      <c r="CX201" s="116"/>
      <c r="CY201" s="116"/>
      <c r="CZ201" s="116"/>
      <c r="DA201" s="116"/>
      <c r="DB201" s="116"/>
      <c r="DC201" s="116"/>
      <c r="DD201" s="116"/>
      <c r="DE201" s="116"/>
      <c r="DF201" s="116"/>
      <c r="DG201" s="116"/>
      <c r="DH201" s="116"/>
      <c r="DI201" s="116"/>
      <c r="DJ201" s="116"/>
      <c r="DK201" s="116"/>
      <c r="DL201" s="116"/>
      <c r="DM201" s="116"/>
      <c r="DN201" s="116"/>
      <c r="DO201" s="116"/>
      <c r="DP201" s="116"/>
      <c r="DQ201" s="116"/>
      <c r="DR201" s="116"/>
      <c r="DS201" s="116"/>
      <c r="DT201" s="116"/>
      <c r="DU201" s="116"/>
      <c r="DV201" s="116"/>
      <c r="DW201" s="116"/>
      <c r="DX201" s="116"/>
      <c r="DY201" s="116"/>
      <c r="DZ201" s="116"/>
      <c r="EA201" s="116"/>
      <c r="EB201" s="116"/>
      <c r="EC201" s="116"/>
      <c r="ED201" s="116"/>
      <c r="EE201" s="116"/>
      <c r="EF201" s="116"/>
      <c r="EG201" s="116"/>
      <c r="EH201" s="116"/>
      <c r="EI201" s="116"/>
      <c r="EJ201" s="116"/>
      <c r="EK201" s="116"/>
      <c r="EL201" s="116"/>
      <c r="EM201" s="116"/>
      <c r="EN201" s="116"/>
      <c r="EO201" s="116"/>
      <c r="EP201" s="116"/>
      <c r="EQ201" s="116"/>
      <c r="ER201" s="116"/>
      <c r="ES201" s="116"/>
      <c r="ET201" s="116"/>
      <c r="EU201" s="116"/>
      <c r="EV201" s="116"/>
      <c r="EW201" s="116"/>
      <c r="EX201" s="116"/>
      <c r="EY201" s="116"/>
      <c r="EZ201" s="116"/>
      <c r="FA201" s="116"/>
      <c r="FB201" s="116"/>
      <c r="FC201" s="116"/>
      <c r="FD201" s="116"/>
      <c r="FE201" s="116"/>
      <c r="FF201" s="116"/>
      <c r="FG201" s="116"/>
      <c r="FH201" s="116"/>
      <c r="FI201" s="116"/>
      <c r="FJ201" s="116"/>
      <c r="FK201" s="116"/>
      <c r="FL201" s="116"/>
      <c r="FM201" s="116"/>
      <c r="FN201" s="116"/>
      <c r="FO201" s="116"/>
      <c r="FP201" s="116"/>
      <c r="FQ201" s="116"/>
      <c r="FR201" s="116"/>
      <c r="FS201" s="116"/>
      <c r="FT201" s="116"/>
      <c r="FU201" s="116"/>
      <c r="FV201" s="116"/>
      <c r="FW201" s="116"/>
      <c r="FX201" s="116"/>
      <c r="FY201" s="116"/>
      <c r="FZ201" s="116"/>
      <c r="GA201" s="116"/>
      <c r="GB201" s="116"/>
      <c r="GC201" s="116"/>
      <c r="GD201" s="116"/>
      <c r="GE201" s="116"/>
      <c r="GF201" s="116"/>
      <c r="GG201" s="116"/>
      <c r="GH201" s="116"/>
      <c r="GI201" s="116"/>
      <c r="GJ201" s="116"/>
      <c r="GK201" s="116"/>
      <c r="GL201" s="116"/>
      <c r="GM201" s="116"/>
      <c r="GN201" s="116"/>
      <c r="GO201" s="116"/>
      <c r="GP201" s="116"/>
      <c r="GQ201" s="116"/>
      <c r="GR201" s="116"/>
      <c r="GS201" s="116"/>
      <c r="GT201" s="116"/>
      <c r="GU201" s="116"/>
      <c r="GV201" s="116"/>
      <c r="GW201" s="116"/>
      <c r="GX201" s="116"/>
      <c r="GY201" s="116"/>
      <c r="GZ201" s="116"/>
      <c r="HA201" s="116"/>
      <c r="HB201" s="116"/>
      <c r="HC201" s="116"/>
      <c r="HD201" s="116"/>
      <c r="HE201" s="116"/>
      <c r="HF201" s="116"/>
      <c r="HG201" s="116"/>
      <c r="HH201" s="116"/>
      <c r="HI201" s="116"/>
      <c r="HJ201" s="116"/>
      <c r="HK201" s="116"/>
      <c r="HL201" s="116"/>
      <c r="HM201" s="116"/>
      <c r="HN201" s="116"/>
      <c r="HO201" s="116"/>
      <c r="HP201" s="116"/>
      <c r="HQ201" s="116"/>
      <c r="HR201" s="116"/>
      <c r="HS201" s="116"/>
      <c r="HT201" s="116"/>
      <c r="HU201" s="116"/>
      <c r="HV201" s="116"/>
      <c r="HW201" s="116"/>
      <c r="HX201" s="116"/>
      <c r="HY201" s="116"/>
      <c r="HZ201" s="116"/>
      <c r="IA201" s="116"/>
      <c r="IB201" s="116"/>
      <c r="IC201" s="116"/>
      <c r="ID201" s="116"/>
      <c r="IE201" s="116"/>
      <c r="IF201" s="116"/>
      <c r="IG201" s="116"/>
      <c r="IH201" s="116"/>
      <c r="II201" s="116"/>
      <c r="IJ201" s="116"/>
      <c r="IK201" s="116"/>
      <c r="IL201" s="116"/>
      <c r="IM201" s="116"/>
      <c r="IN201" s="116"/>
      <c r="IO201" s="116"/>
      <c r="IP201" s="116"/>
      <c r="IQ201" s="116"/>
      <c r="IR201" s="116"/>
      <c r="IS201" s="116"/>
      <c r="IT201" s="116"/>
      <c r="IU201" s="116"/>
      <c r="IV201" s="116"/>
      <c r="IW201" s="116"/>
      <c r="IX201" s="116"/>
      <c r="IY201" s="116"/>
      <c r="IZ201" s="116"/>
      <c r="JA201" s="116"/>
      <c r="JB201" s="116"/>
      <c r="JC201" s="116"/>
      <c r="JD201" s="116"/>
      <c r="JE201" s="116"/>
      <c r="JF201" s="116"/>
      <c r="JG201" s="116"/>
      <c r="JH201" s="116"/>
      <c r="JI201" s="116"/>
      <c r="JJ201" s="116"/>
      <c r="JK201" s="116"/>
      <c r="JL201" s="116"/>
      <c r="JM201" s="116"/>
      <c r="JN201" s="116"/>
      <c r="JO201" s="116"/>
      <c r="JP201" s="116"/>
      <c r="JQ201" s="116"/>
      <c r="JR201" s="116"/>
      <c r="JS201" s="116"/>
      <c r="JT201" s="116"/>
      <c r="JU201" s="116"/>
      <c r="JV201" s="116"/>
      <c r="JW201" s="116"/>
      <c r="JX201" s="116"/>
      <c r="JY201" s="116"/>
      <c r="JZ201" s="116"/>
      <c r="KA201" s="116"/>
      <c r="KB201" s="116"/>
      <c r="KC201" s="116"/>
      <c r="KD201" s="116"/>
      <c r="KE201" s="116"/>
      <c r="KF201" s="116"/>
      <c r="KG201" s="116"/>
      <c r="KH201" s="116"/>
      <c r="KI201" s="116"/>
      <c r="KJ201" s="116"/>
      <c r="KK201" s="116"/>
      <c r="KL201" s="116"/>
      <c r="KM201" s="116"/>
      <c r="KN201" s="116"/>
      <c r="KO201" s="116"/>
      <c r="KP201" s="116"/>
      <c r="KQ201" s="116"/>
      <c r="KR201" s="116"/>
      <c r="KS201" s="116"/>
      <c r="KT201" s="116"/>
      <c r="KU201" s="116"/>
      <c r="KV201" s="116"/>
      <c r="KW201" s="116"/>
      <c r="KX201" s="116"/>
      <c r="KY201" s="116"/>
      <c r="KZ201" s="116"/>
      <c r="LA201" s="116"/>
      <c r="LB201" s="116"/>
      <c r="LC201" s="116"/>
      <c r="LD201" s="116"/>
      <c r="LE201" s="116"/>
      <c r="LF201" s="116"/>
      <c r="LG201" s="116"/>
      <c r="LH201" s="116"/>
      <c r="LI201" s="116"/>
      <c r="LJ201" s="116"/>
      <c r="LK201" s="116"/>
      <c r="LL201" s="116"/>
      <c r="LM201" s="116"/>
      <c r="LN201" s="116"/>
      <c r="LO201" s="116"/>
      <c r="LP201" s="116"/>
      <c r="LQ201" s="116"/>
      <c r="LR201" s="116"/>
      <c r="LS201" s="116"/>
      <c r="LT201" s="116"/>
      <c r="LU201" s="116"/>
      <c r="LV201" s="116"/>
      <c r="LW201" s="116"/>
      <c r="LX201" s="116"/>
      <c r="LY201" s="116"/>
      <c r="LZ201" s="116"/>
      <c r="MA201" s="116"/>
      <c r="MB201" s="116"/>
      <c r="MC201" s="116"/>
      <c r="MD201" s="116"/>
      <c r="ME201" s="116"/>
      <c r="MF201" s="116"/>
      <c r="MG201" s="116"/>
      <c r="MH201" s="116"/>
      <c r="MI201" s="116"/>
      <c r="MJ201" s="116"/>
      <c r="MK201" s="116"/>
      <c r="ML201" s="116"/>
      <c r="MM201" s="116"/>
      <c r="MN201" s="116"/>
      <c r="MO201" s="116"/>
      <c r="MP201" s="116"/>
      <c r="MQ201" s="116"/>
      <c r="MR201" s="116"/>
      <c r="MS201" s="116"/>
      <c r="MT201" s="116"/>
      <c r="MU201" s="116"/>
      <c r="MV201" s="116"/>
      <c r="MW201" s="116"/>
      <c r="MX201" s="116"/>
      <c r="MY201" s="116"/>
      <c r="MZ201" s="116"/>
      <c r="NA201" s="116"/>
      <c r="NB201" s="116"/>
      <c r="NC201" s="116"/>
      <c r="ND201" s="116"/>
      <c r="NE201" s="116"/>
      <c r="NF201" s="116"/>
      <c r="NG201" s="116"/>
      <c r="NH201" s="116"/>
      <c r="NI201" s="116"/>
      <c r="NJ201" s="116"/>
      <c r="NK201" s="116"/>
      <c r="NL201" s="116"/>
      <c r="NM201" s="116"/>
      <c r="NN201" s="116"/>
      <c r="NO201" s="116"/>
      <c r="NP201" s="116"/>
      <c r="NQ201" s="116"/>
      <c r="NR201" s="116"/>
      <c r="NS201" s="116"/>
      <c r="NT201" s="116"/>
      <c r="NU201" s="116"/>
      <c r="NV201" s="116"/>
      <c r="NW201" s="116"/>
      <c r="NX201" s="116"/>
      <c r="NY201" s="116"/>
      <c r="NZ201" s="116"/>
      <c r="OA201" s="116"/>
      <c r="OB201" s="116"/>
      <c r="OC201" s="116"/>
    </row>
    <row r="202" spans="1:393" s="117" customFormat="1">
      <c r="A202" s="111">
        <v>1457</v>
      </c>
      <c r="B202" s="112" t="s">
        <v>1213</v>
      </c>
      <c r="C202" s="113">
        <v>340327.62</v>
      </c>
      <c r="D202" s="114">
        <v>1.5500000000000001E-5</v>
      </c>
      <c r="E202" s="114">
        <v>1.6923E-4</v>
      </c>
      <c r="F202" s="115">
        <v>7.3150000000000003E-5</v>
      </c>
      <c r="G202" s="116"/>
      <c r="H202" s="116"/>
      <c r="I202" s="116"/>
      <c r="J202" s="116"/>
      <c r="K202" s="116"/>
      <c r="L202" s="116"/>
      <c r="M202" s="116"/>
      <c r="N202" s="116"/>
      <c r="O202" s="116"/>
      <c r="P202" s="116"/>
      <c r="Q202" s="116"/>
      <c r="R202" s="116"/>
      <c r="S202" s="116"/>
      <c r="T202" s="116"/>
      <c r="U202" s="116"/>
      <c r="V202" s="116"/>
      <c r="W202" s="116"/>
      <c r="X202" s="116"/>
      <c r="Y202" s="116"/>
      <c r="Z202" s="116"/>
      <c r="AA202" s="116"/>
      <c r="AB202" s="116"/>
      <c r="AC202" s="116"/>
      <c r="AD202" s="116"/>
      <c r="AE202" s="116"/>
      <c r="AF202" s="116"/>
      <c r="AG202" s="116"/>
      <c r="AH202" s="116"/>
      <c r="AI202" s="116"/>
      <c r="AJ202" s="116"/>
      <c r="AK202" s="116"/>
      <c r="AL202" s="116"/>
      <c r="AM202" s="116"/>
      <c r="AN202" s="116"/>
      <c r="AO202" s="116"/>
      <c r="AP202" s="116"/>
      <c r="AQ202" s="116"/>
      <c r="AR202" s="116"/>
      <c r="AS202" s="116"/>
      <c r="AT202" s="116"/>
      <c r="AU202" s="116"/>
      <c r="AV202" s="116"/>
      <c r="AW202" s="116"/>
      <c r="AX202" s="116"/>
      <c r="AY202" s="116"/>
      <c r="AZ202" s="116"/>
      <c r="BA202" s="116"/>
      <c r="BB202" s="116"/>
      <c r="BC202" s="116"/>
      <c r="BD202" s="116"/>
      <c r="BE202" s="116"/>
      <c r="BF202" s="116"/>
      <c r="BG202" s="116"/>
      <c r="BH202" s="116"/>
      <c r="BI202" s="116"/>
      <c r="BJ202" s="116"/>
      <c r="BK202" s="116"/>
      <c r="BL202" s="116"/>
      <c r="BM202" s="116"/>
      <c r="BN202" s="116"/>
      <c r="BO202" s="116"/>
      <c r="BP202" s="116"/>
      <c r="BQ202" s="116"/>
      <c r="BR202" s="116"/>
      <c r="BS202" s="116"/>
      <c r="BT202" s="116"/>
      <c r="BU202" s="116"/>
      <c r="BV202" s="116"/>
      <c r="BW202" s="116"/>
      <c r="BX202" s="116"/>
      <c r="BY202" s="116"/>
      <c r="BZ202" s="116"/>
      <c r="CA202" s="116"/>
      <c r="CB202" s="116"/>
      <c r="CC202" s="116"/>
      <c r="CD202" s="116"/>
      <c r="CE202" s="116"/>
      <c r="CF202" s="116"/>
      <c r="CG202" s="116"/>
      <c r="CH202" s="116"/>
      <c r="CI202" s="116"/>
      <c r="CJ202" s="116"/>
      <c r="CK202" s="116"/>
      <c r="CL202" s="116"/>
      <c r="CM202" s="116"/>
      <c r="CN202" s="116"/>
      <c r="CO202" s="116"/>
      <c r="CP202" s="116"/>
      <c r="CQ202" s="116"/>
      <c r="CR202" s="116"/>
      <c r="CS202" s="116"/>
      <c r="CT202" s="116"/>
      <c r="CU202" s="116"/>
      <c r="CV202" s="116"/>
      <c r="CW202" s="116"/>
      <c r="CX202" s="116"/>
      <c r="CY202" s="116"/>
      <c r="CZ202" s="116"/>
      <c r="DA202" s="116"/>
      <c r="DB202" s="116"/>
      <c r="DC202" s="116"/>
      <c r="DD202" s="116"/>
      <c r="DE202" s="116"/>
      <c r="DF202" s="116"/>
      <c r="DG202" s="116"/>
      <c r="DH202" s="116"/>
      <c r="DI202" s="116"/>
      <c r="DJ202" s="116"/>
      <c r="DK202" s="116"/>
      <c r="DL202" s="116"/>
      <c r="DM202" s="116"/>
      <c r="DN202" s="116"/>
      <c r="DO202" s="116"/>
      <c r="DP202" s="116"/>
      <c r="DQ202" s="116"/>
      <c r="DR202" s="116"/>
      <c r="DS202" s="116"/>
      <c r="DT202" s="116"/>
      <c r="DU202" s="116"/>
      <c r="DV202" s="116"/>
      <c r="DW202" s="116"/>
      <c r="DX202" s="116"/>
      <c r="DY202" s="116"/>
      <c r="DZ202" s="116"/>
      <c r="EA202" s="116"/>
      <c r="EB202" s="116"/>
      <c r="EC202" s="116"/>
      <c r="ED202" s="116"/>
      <c r="EE202" s="116"/>
      <c r="EF202" s="116"/>
      <c r="EG202" s="116"/>
      <c r="EH202" s="116"/>
      <c r="EI202" s="116"/>
      <c r="EJ202" s="116"/>
      <c r="EK202" s="116"/>
      <c r="EL202" s="116"/>
      <c r="EM202" s="116"/>
      <c r="EN202" s="116"/>
      <c r="EO202" s="116"/>
      <c r="EP202" s="116"/>
      <c r="EQ202" s="116"/>
      <c r="ER202" s="116"/>
      <c r="ES202" s="116"/>
      <c r="ET202" s="116"/>
      <c r="EU202" s="116"/>
      <c r="EV202" s="116"/>
      <c r="EW202" s="116"/>
      <c r="EX202" s="116"/>
      <c r="EY202" s="116"/>
      <c r="EZ202" s="116"/>
      <c r="FA202" s="116"/>
      <c r="FB202" s="116"/>
      <c r="FC202" s="116"/>
      <c r="FD202" s="116"/>
      <c r="FE202" s="116"/>
      <c r="FF202" s="116"/>
      <c r="FG202" s="116"/>
      <c r="FH202" s="116"/>
      <c r="FI202" s="116"/>
      <c r="FJ202" s="116"/>
      <c r="FK202" s="116"/>
      <c r="FL202" s="116"/>
      <c r="FM202" s="116"/>
      <c r="FN202" s="116"/>
      <c r="FO202" s="116"/>
      <c r="FP202" s="116"/>
      <c r="FQ202" s="116"/>
      <c r="FR202" s="116"/>
      <c r="FS202" s="116"/>
      <c r="FT202" s="116"/>
      <c r="FU202" s="116"/>
      <c r="FV202" s="116"/>
      <c r="FW202" s="116"/>
      <c r="FX202" s="116"/>
      <c r="FY202" s="116"/>
      <c r="FZ202" s="116"/>
      <c r="GA202" s="116"/>
      <c r="GB202" s="116"/>
      <c r="GC202" s="116"/>
      <c r="GD202" s="116"/>
      <c r="GE202" s="116"/>
      <c r="GF202" s="116"/>
      <c r="GG202" s="116"/>
      <c r="GH202" s="116"/>
      <c r="GI202" s="116"/>
      <c r="GJ202" s="116"/>
      <c r="GK202" s="116"/>
      <c r="GL202" s="116"/>
      <c r="GM202" s="116"/>
      <c r="GN202" s="116"/>
      <c r="GO202" s="116"/>
      <c r="GP202" s="116"/>
      <c r="GQ202" s="116"/>
      <c r="GR202" s="116"/>
      <c r="GS202" s="116"/>
      <c r="GT202" s="116"/>
      <c r="GU202" s="116"/>
      <c r="GV202" s="116"/>
      <c r="GW202" s="116"/>
      <c r="GX202" s="116"/>
      <c r="GY202" s="116"/>
      <c r="GZ202" s="116"/>
      <c r="HA202" s="116"/>
      <c r="HB202" s="116"/>
      <c r="HC202" s="116"/>
      <c r="HD202" s="116"/>
      <c r="HE202" s="116"/>
      <c r="HF202" s="116"/>
      <c r="HG202" s="116"/>
      <c r="HH202" s="116"/>
      <c r="HI202" s="116"/>
      <c r="HJ202" s="116"/>
      <c r="HK202" s="116"/>
      <c r="HL202" s="116"/>
      <c r="HM202" s="116"/>
      <c r="HN202" s="116"/>
      <c r="HO202" s="116"/>
      <c r="HP202" s="116"/>
      <c r="HQ202" s="116"/>
      <c r="HR202" s="116"/>
      <c r="HS202" s="116"/>
      <c r="HT202" s="116"/>
      <c r="HU202" s="116"/>
      <c r="HV202" s="116"/>
      <c r="HW202" s="116"/>
      <c r="HX202" s="116"/>
      <c r="HY202" s="116"/>
      <c r="HZ202" s="116"/>
      <c r="IA202" s="116"/>
      <c r="IB202" s="116"/>
      <c r="IC202" s="116"/>
      <c r="ID202" s="116"/>
      <c r="IE202" s="116"/>
      <c r="IF202" s="116"/>
      <c r="IG202" s="116"/>
      <c r="IH202" s="116"/>
      <c r="II202" s="116"/>
      <c r="IJ202" s="116"/>
      <c r="IK202" s="116"/>
      <c r="IL202" s="116"/>
      <c r="IM202" s="116"/>
      <c r="IN202" s="116"/>
      <c r="IO202" s="116"/>
      <c r="IP202" s="116"/>
      <c r="IQ202" s="116"/>
      <c r="IR202" s="116"/>
      <c r="IS202" s="116"/>
      <c r="IT202" s="116"/>
      <c r="IU202" s="116"/>
      <c r="IV202" s="116"/>
      <c r="IW202" s="116"/>
      <c r="IX202" s="116"/>
      <c r="IY202" s="116"/>
      <c r="IZ202" s="116"/>
      <c r="JA202" s="116"/>
      <c r="JB202" s="116"/>
      <c r="JC202" s="116"/>
      <c r="JD202" s="116"/>
      <c r="JE202" s="116"/>
      <c r="JF202" s="116"/>
      <c r="JG202" s="116"/>
      <c r="JH202" s="116"/>
      <c r="JI202" s="116"/>
      <c r="JJ202" s="116"/>
      <c r="JK202" s="116"/>
      <c r="JL202" s="116"/>
      <c r="JM202" s="116"/>
      <c r="JN202" s="116"/>
      <c r="JO202" s="116"/>
      <c r="JP202" s="116"/>
      <c r="JQ202" s="116"/>
      <c r="JR202" s="116"/>
      <c r="JS202" s="116"/>
      <c r="JT202" s="116"/>
      <c r="JU202" s="116"/>
      <c r="JV202" s="116"/>
      <c r="JW202" s="116"/>
      <c r="JX202" s="116"/>
      <c r="JY202" s="116"/>
      <c r="JZ202" s="116"/>
      <c r="KA202" s="116"/>
      <c r="KB202" s="116"/>
      <c r="KC202" s="116"/>
      <c r="KD202" s="116"/>
      <c r="KE202" s="116"/>
      <c r="KF202" s="116"/>
      <c r="KG202" s="116"/>
      <c r="KH202" s="116"/>
      <c r="KI202" s="116"/>
      <c r="KJ202" s="116"/>
      <c r="KK202" s="116"/>
      <c r="KL202" s="116"/>
      <c r="KM202" s="116"/>
      <c r="KN202" s="116"/>
      <c r="KO202" s="116"/>
      <c r="KP202" s="116"/>
      <c r="KQ202" s="116"/>
      <c r="KR202" s="116"/>
      <c r="KS202" s="116"/>
      <c r="KT202" s="116"/>
      <c r="KU202" s="116"/>
      <c r="KV202" s="116"/>
      <c r="KW202" s="116"/>
      <c r="KX202" s="116"/>
      <c r="KY202" s="116"/>
      <c r="KZ202" s="116"/>
      <c r="LA202" s="116"/>
      <c r="LB202" s="116"/>
      <c r="LC202" s="116"/>
      <c r="LD202" s="116"/>
      <c r="LE202" s="116"/>
      <c r="LF202" s="116"/>
      <c r="LG202" s="116"/>
      <c r="LH202" s="116"/>
      <c r="LI202" s="116"/>
      <c r="LJ202" s="116"/>
      <c r="LK202" s="116"/>
      <c r="LL202" s="116"/>
      <c r="LM202" s="116"/>
      <c r="LN202" s="116"/>
      <c r="LO202" s="116"/>
      <c r="LP202" s="116"/>
      <c r="LQ202" s="116"/>
      <c r="LR202" s="116"/>
      <c r="LS202" s="116"/>
      <c r="LT202" s="116"/>
      <c r="LU202" s="116"/>
      <c r="LV202" s="116"/>
      <c r="LW202" s="116"/>
      <c r="LX202" s="116"/>
      <c r="LY202" s="116"/>
      <c r="LZ202" s="116"/>
      <c r="MA202" s="116"/>
      <c r="MB202" s="116"/>
      <c r="MC202" s="116"/>
      <c r="MD202" s="116"/>
      <c r="ME202" s="116"/>
      <c r="MF202" s="116"/>
      <c r="MG202" s="116"/>
      <c r="MH202" s="116"/>
      <c r="MI202" s="116"/>
      <c r="MJ202" s="116"/>
      <c r="MK202" s="116"/>
      <c r="ML202" s="116"/>
      <c r="MM202" s="116"/>
      <c r="MN202" s="116"/>
      <c r="MO202" s="116"/>
      <c r="MP202" s="116"/>
      <c r="MQ202" s="116"/>
      <c r="MR202" s="116"/>
      <c r="MS202" s="116"/>
      <c r="MT202" s="116"/>
      <c r="MU202" s="116"/>
      <c r="MV202" s="116"/>
      <c r="MW202" s="116"/>
      <c r="MX202" s="116"/>
      <c r="MY202" s="116"/>
      <c r="MZ202" s="116"/>
      <c r="NA202" s="116"/>
      <c r="NB202" s="116"/>
      <c r="NC202" s="116"/>
      <c r="ND202" s="116"/>
      <c r="NE202" s="116"/>
      <c r="NF202" s="116"/>
      <c r="NG202" s="116"/>
      <c r="NH202" s="116"/>
      <c r="NI202" s="116"/>
      <c r="NJ202" s="116"/>
      <c r="NK202" s="116"/>
      <c r="NL202" s="116"/>
      <c r="NM202" s="116"/>
      <c r="NN202" s="116"/>
      <c r="NO202" s="116"/>
      <c r="NP202" s="116"/>
      <c r="NQ202" s="116"/>
      <c r="NR202" s="116"/>
      <c r="NS202" s="116"/>
      <c r="NT202" s="116"/>
      <c r="NU202" s="116"/>
      <c r="NV202" s="116"/>
      <c r="NW202" s="116"/>
      <c r="NX202" s="116"/>
      <c r="NY202" s="116"/>
      <c r="NZ202" s="116"/>
      <c r="OA202" s="116"/>
      <c r="OB202" s="116"/>
      <c r="OC202" s="116"/>
    </row>
    <row r="203" spans="1:393" s="117" customFormat="1">
      <c r="A203" s="111">
        <v>1458</v>
      </c>
      <c r="B203" s="112" t="s">
        <v>2713</v>
      </c>
      <c r="C203" s="113">
        <v>645772.9</v>
      </c>
      <c r="D203" s="114">
        <v>1.459E-4</v>
      </c>
      <c r="E203" s="114">
        <v>3.2110999999999999E-4</v>
      </c>
      <c r="F203" s="115">
        <v>2.1159999999999999E-4</v>
      </c>
      <c r="G203" s="116"/>
      <c r="H203" s="116"/>
      <c r="I203" s="116"/>
      <c r="J203" s="116"/>
      <c r="K203" s="116"/>
      <c r="L203" s="116"/>
      <c r="M203" s="116"/>
      <c r="N203" s="116"/>
      <c r="O203" s="116"/>
      <c r="P203" s="116"/>
      <c r="Q203" s="116"/>
      <c r="R203" s="116"/>
      <c r="S203" s="116"/>
      <c r="T203" s="116"/>
      <c r="U203" s="116"/>
      <c r="V203" s="116"/>
      <c r="W203" s="116"/>
      <c r="X203" s="116"/>
      <c r="Y203" s="116"/>
      <c r="Z203" s="116"/>
      <c r="AA203" s="116"/>
      <c r="AB203" s="116"/>
      <c r="AC203" s="116"/>
      <c r="AD203" s="116"/>
      <c r="AE203" s="116"/>
      <c r="AF203" s="116"/>
      <c r="AG203" s="116"/>
      <c r="AH203" s="116"/>
      <c r="AI203" s="116"/>
      <c r="AJ203" s="116"/>
      <c r="AK203" s="116"/>
      <c r="AL203" s="116"/>
      <c r="AM203" s="116"/>
      <c r="AN203" s="116"/>
      <c r="AO203" s="116"/>
      <c r="AP203" s="116"/>
      <c r="AQ203" s="116"/>
      <c r="AR203" s="116"/>
      <c r="AS203" s="116"/>
      <c r="AT203" s="116"/>
      <c r="AU203" s="116"/>
      <c r="AV203" s="116"/>
      <c r="AW203" s="116"/>
      <c r="AX203" s="116"/>
      <c r="AY203" s="116"/>
      <c r="AZ203" s="116"/>
      <c r="BA203" s="116"/>
      <c r="BB203" s="116"/>
      <c r="BC203" s="116"/>
      <c r="BD203" s="116"/>
      <c r="BE203" s="116"/>
      <c r="BF203" s="116"/>
      <c r="BG203" s="116"/>
      <c r="BH203" s="116"/>
      <c r="BI203" s="116"/>
      <c r="BJ203" s="116"/>
      <c r="BK203" s="116"/>
      <c r="BL203" s="116"/>
      <c r="BM203" s="116"/>
      <c r="BN203" s="116"/>
      <c r="BO203" s="116"/>
      <c r="BP203" s="116"/>
      <c r="BQ203" s="116"/>
      <c r="BR203" s="116"/>
      <c r="BS203" s="116"/>
      <c r="BT203" s="116"/>
      <c r="BU203" s="116"/>
      <c r="BV203" s="116"/>
      <c r="BW203" s="116"/>
      <c r="BX203" s="116"/>
      <c r="BY203" s="116"/>
      <c r="BZ203" s="116"/>
      <c r="CA203" s="116"/>
      <c r="CB203" s="116"/>
      <c r="CC203" s="116"/>
      <c r="CD203" s="116"/>
      <c r="CE203" s="116"/>
      <c r="CF203" s="116"/>
      <c r="CG203" s="116"/>
      <c r="CH203" s="116"/>
      <c r="CI203" s="116"/>
      <c r="CJ203" s="116"/>
      <c r="CK203" s="116"/>
      <c r="CL203" s="116"/>
      <c r="CM203" s="116"/>
      <c r="CN203" s="116"/>
      <c r="CO203" s="116"/>
      <c r="CP203" s="116"/>
      <c r="CQ203" s="116"/>
      <c r="CR203" s="116"/>
      <c r="CS203" s="116"/>
      <c r="CT203" s="116"/>
      <c r="CU203" s="116"/>
      <c r="CV203" s="116"/>
      <c r="CW203" s="116"/>
      <c r="CX203" s="116"/>
      <c r="CY203" s="116"/>
      <c r="CZ203" s="116"/>
      <c r="DA203" s="116"/>
      <c r="DB203" s="116"/>
      <c r="DC203" s="116"/>
      <c r="DD203" s="116"/>
      <c r="DE203" s="116"/>
      <c r="DF203" s="116"/>
      <c r="DG203" s="116"/>
      <c r="DH203" s="116"/>
      <c r="DI203" s="116"/>
      <c r="DJ203" s="116"/>
      <c r="DK203" s="116"/>
      <c r="DL203" s="116"/>
      <c r="DM203" s="116"/>
      <c r="DN203" s="116"/>
      <c r="DO203" s="116"/>
      <c r="DP203" s="116"/>
      <c r="DQ203" s="116"/>
      <c r="DR203" s="116"/>
      <c r="DS203" s="116"/>
      <c r="DT203" s="116"/>
      <c r="DU203" s="116"/>
      <c r="DV203" s="116"/>
      <c r="DW203" s="116"/>
      <c r="DX203" s="116"/>
      <c r="DY203" s="116"/>
      <c r="DZ203" s="116"/>
      <c r="EA203" s="116"/>
      <c r="EB203" s="116"/>
      <c r="EC203" s="116"/>
      <c r="ED203" s="116"/>
      <c r="EE203" s="116"/>
      <c r="EF203" s="116"/>
      <c r="EG203" s="116"/>
      <c r="EH203" s="116"/>
      <c r="EI203" s="116"/>
      <c r="EJ203" s="116"/>
      <c r="EK203" s="116"/>
      <c r="EL203" s="116"/>
      <c r="EM203" s="116"/>
      <c r="EN203" s="116"/>
      <c r="EO203" s="116"/>
      <c r="EP203" s="116"/>
      <c r="EQ203" s="116"/>
      <c r="ER203" s="116"/>
      <c r="ES203" s="116"/>
      <c r="ET203" s="116"/>
      <c r="EU203" s="116"/>
      <c r="EV203" s="116"/>
      <c r="EW203" s="116"/>
      <c r="EX203" s="116"/>
      <c r="EY203" s="116"/>
      <c r="EZ203" s="116"/>
      <c r="FA203" s="116"/>
      <c r="FB203" s="116"/>
      <c r="FC203" s="116"/>
      <c r="FD203" s="116"/>
      <c r="FE203" s="116"/>
      <c r="FF203" s="116"/>
      <c r="FG203" s="116"/>
      <c r="FH203" s="116"/>
      <c r="FI203" s="116"/>
      <c r="FJ203" s="116"/>
      <c r="FK203" s="116"/>
      <c r="FL203" s="116"/>
      <c r="FM203" s="116"/>
      <c r="FN203" s="116"/>
      <c r="FO203" s="116"/>
      <c r="FP203" s="116"/>
      <c r="FQ203" s="116"/>
      <c r="FR203" s="116"/>
      <c r="FS203" s="116"/>
      <c r="FT203" s="116"/>
      <c r="FU203" s="116"/>
      <c r="FV203" s="116"/>
      <c r="FW203" s="116"/>
      <c r="FX203" s="116"/>
      <c r="FY203" s="116"/>
      <c r="FZ203" s="116"/>
      <c r="GA203" s="116"/>
      <c r="GB203" s="116"/>
      <c r="GC203" s="116"/>
      <c r="GD203" s="116"/>
      <c r="GE203" s="116"/>
      <c r="GF203" s="116"/>
      <c r="GG203" s="116"/>
      <c r="GH203" s="116"/>
      <c r="GI203" s="116"/>
      <c r="GJ203" s="116"/>
      <c r="GK203" s="116"/>
      <c r="GL203" s="116"/>
      <c r="GM203" s="116"/>
      <c r="GN203" s="116"/>
      <c r="GO203" s="116"/>
      <c r="GP203" s="116"/>
      <c r="GQ203" s="116"/>
      <c r="GR203" s="116"/>
      <c r="GS203" s="116"/>
      <c r="GT203" s="116"/>
      <c r="GU203" s="116"/>
      <c r="GV203" s="116"/>
      <c r="GW203" s="116"/>
      <c r="GX203" s="116"/>
      <c r="GY203" s="116"/>
      <c r="GZ203" s="116"/>
      <c r="HA203" s="116"/>
      <c r="HB203" s="116"/>
      <c r="HC203" s="116"/>
      <c r="HD203" s="116"/>
      <c r="HE203" s="116"/>
      <c r="HF203" s="116"/>
      <c r="HG203" s="116"/>
      <c r="HH203" s="116"/>
      <c r="HI203" s="116"/>
      <c r="HJ203" s="116"/>
      <c r="HK203" s="116"/>
      <c r="HL203" s="116"/>
      <c r="HM203" s="116"/>
      <c r="HN203" s="116"/>
      <c r="HO203" s="116"/>
      <c r="HP203" s="116"/>
      <c r="HQ203" s="116"/>
      <c r="HR203" s="116"/>
      <c r="HS203" s="116"/>
      <c r="HT203" s="116"/>
      <c r="HU203" s="116"/>
      <c r="HV203" s="116"/>
      <c r="HW203" s="116"/>
      <c r="HX203" s="116"/>
      <c r="HY203" s="116"/>
      <c r="HZ203" s="116"/>
      <c r="IA203" s="116"/>
      <c r="IB203" s="116"/>
      <c r="IC203" s="116"/>
      <c r="ID203" s="116"/>
      <c r="IE203" s="116"/>
      <c r="IF203" s="116"/>
      <c r="IG203" s="116"/>
      <c r="IH203" s="116"/>
      <c r="II203" s="116"/>
      <c r="IJ203" s="116"/>
      <c r="IK203" s="116"/>
      <c r="IL203" s="116"/>
      <c r="IM203" s="116"/>
      <c r="IN203" s="116"/>
      <c r="IO203" s="116"/>
      <c r="IP203" s="116"/>
      <c r="IQ203" s="116"/>
      <c r="IR203" s="116"/>
      <c r="IS203" s="116"/>
      <c r="IT203" s="116"/>
      <c r="IU203" s="116"/>
      <c r="IV203" s="116"/>
      <c r="IW203" s="116"/>
      <c r="IX203" s="116"/>
      <c r="IY203" s="116"/>
      <c r="IZ203" s="116"/>
      <c r="JA203" s="116"/>
      <c r="JB203" s="116"/>
      <c r="JC203" s="116"/>
      <c r="JD203" s="116"/>
      <c r="JE203" s="116"/>
      <c r="JF203" s="116"/>
      <c r="JG203" s="116"/>
      <c r="JH203" s="116"/>
      <c r="JI203" s="116"/>
      <c r="JJ203" s="116"/>
      <c r="JK203" s="116"/>
      <c r="JL203" s="116"/>
      <c r="JM203" s="116"/>
      <c r="JN203" s="116"/>
      <c r="JO203" s="116"/>
      <c r="JP203" s="116"/>
      <c r="JQ203" s="116"/>
      <c r="JR203" s="116"/>
      <c r="JS203" s="116"/>
      <c r="JT203" s="116"/>
      <c r="JU203" s="116"/>
      <c r="JV203" s="116"/>
      <c r="JW203" s="116"/>
      <c r="JX203" s="116"/>
      <c r="JY203" s="116"/>
      <c r="JZ203" s="116"/>
      <c r="KA203" s="116"/>
      <c r="KB203" s="116"/>
      <c r="KC203" s="116"/>
      <c r="KD203" s="116"/>
      <c r="KE203" s="116"/>
      <c r="KF203" s="116"/>
      <c r="KG203" s="116"/>
      <c r="KH203" s="116"/>
      <c r="KI203" s="116"/>
      <c r="KJ203" s="116"/>
      <c r="KK203" s="116"/>
      <c r="KL203" s="116"/>
      <c r="KM203" s="116"/>
      <c r="KN203" s="116"/>
      <c r="KO203" s="116"/>
      <c r="KP203" s="116"/>
      <c r="KQ203" s="116"/>
      <c r="KR203" s="116"/>
      <c r="KS203" s="116"/>
      <c r="KT203" s="116"/>
      <c r="KU203" s="116"/>
      <c r="KV203" s="116"/>
      <c r="KW203" s="116"/>
      <c r="KX203" s="116"/>
      <c r="KY203" s="116"/>
      <c r="KZ203" s="116"/>
      <c r="LA203" s="116"/>
      <c r="LB203" s="116"/>
      <c r="LC203" s="116"/>
      <c r="LD203" s="116"/>
      <c r="LE203" s="116"/>
      <c r="LF203" s="116"/>
      <c r="LG203" s="116"/>
      <c r="LH203" s="116"/>
      <c r="LI203" s="116"/>
      <c r="LJ203" s="116"/>
      <c r="LK203" s="116"/>
      <c r="LL203" s="116"/>
      <c r="LM203" s="116"/>
      <c r="LN203" s="116"/>
      <c r="LO203" s="116"/>
      <c r="LP203" s="116"/>
      <c r="LQ203" s="116"/>
      <c r="LR203" s="116"/>
      <c r="LS203" s="116"/>
      <c r="LT203" s="116"/>
      <c r="LU203" s="116"/>
      <c r="LV203" s="116"/>
      <c r="LW203" s="116"/>
      <c r="LX203" s="116"/>
      <c r="LY203" s="116"/>
      <c r="LZ203" s="116"/>
      <c r="MA203" s="116"/>
      <c r="MB203" s="116"/>
      <c r="MC203" s="116"/>
      <c r="MD203" s="116"/>
      <c r="ME203" s="116"/>
      <c r="MF203" s="116"/>
      <c r="MG203" s="116"/>
      <c r="MH203" s="116"/>
      <c r="MI203" s="116"/>
      <c r="MJ203" s="116"/>
      <c r="MK203" s="116"/>
      <c r="ML203" s="116"/>
      <c r="MM203" s="116"/>
      <c r="MN203" s="116"/>
      <c r="MO203" s="116"/>
      <c r="MP203" s="116"/>
      <c r="MQ203" s="116"/>
      <c r="MR203" s="116"/>
      <c r="MS203" s="116"/>
      <c r="MT203" s="116"/>
      <c r="MU203" s="116"/>
      <c r="MV203" s="116"/>
      <c r="MW203" s="116"/>
      <c r="MX203" s="116"/>
      <c r="MY203" s="116"/>
      <c r="MZ203" s="116"/>
      <c r="NA203" s="116"/>
      <c r="NB203" s="116"/>
      <c r="NC203" s="116"/>
      <c r="ND203" s="116"/>
      <c r="NE203" s="116"/>
      <c r="NF203" s="116"/>
      <c r="NG203" s="116"/>
      <c r="NH203" s="116"/>
      <c r="NI203" s="116"/>
      <c r="NJ203" s="116"/>
      <c r="NK203" s="116"/>
      <c r="NL203" s="116"/>
      <c r="NM203" s="116"/>
      <c r="NN203" s="116"/>
      <c r="NO203" s="116"/>
      <c r="NP203" s="116"/>
      <c r="NQ203" s="116"/>
      <c r="NR203" s="116"/>
      <c r="NS203" s="116"/>
      <c r="NT203" s="116"/>
      <c r="NU203" s="116"/>
      <c r="NV203" s="116"/>
      <c r="NW203" s="116"/>
      <c r="NX203" s="116"/>
      <c r="NY203" s="116"/>
      <c r="NZ203" s="116"/>
      <c r="OA203" s="116"/>
      <c r="OB203" s="116"/>
      <c r="OC203" s="116"/>
    </row>
    <row r="204" spans="1:393" s="117" customFormat="1">
      <c r="A204" s="111">
        <v>1459</v>
      </c>
      <c r="B204" s="112" t="s">
        <v>1214</v>
      </c>
      <c r="C204" s="113">
        <v>514550.04</v>
      </c>
      <c r="D204" s="114">
        <v>4.6799999999999999E-5</v>
      </c>
      <c r="E204" s="114">
        <v>2.5586000000000001E-4</v>
      </c>
      <c r="F204" s="115">
        <v>1.2520000000000001E-4</v>
      </c>
      <c r="G204" s="116"/>
      <c r="H204" s="116"/>
      <c r="I204" s="116"/>
      <c r="J204" s="116"/>
      <c r="K204" s="116"/>
      <c r="L204" s="116"/>
      <c r="M204" s="116"/>
      <c r="N204" s="116"/>
      <c r="O204" s="116"/>
      <c r="P204" s="116"/>
      <c r="Q204" s="116"/>
      <c r="R204" s="116"/>
      <c r="S204" s="116"/>
      <c r="T204" s="116"/>
      <c r="U204" s="116"/>
      <c r="V204" s="116"/>
      <c r="W204" s="116"/>
      <c r="X204" s="116"/>
      <c r="Y204" s="116"/>
      <c r="Z204" s="116"/>
      <c r="AA204" s="116"/>
      <c r="AB204" s="116"/>
      <c r="AC204" s="116"/>
      <c r="AD204" s="116"/>
      <c r="AE204" s="116"/>
      <c r="AF204" s="116"/>
      <c r="AG204" s="116"/>
      <c r="AH204" s="116"/>
      <c r="AI204" s="116"/>
      <c r="AJ204" s="116"/>
      <c r="AK204" s="116"/>
      <c r="AL204" s="116"/>
      <c r="AM204" s="116"/>
      <c r="AN204" s="116"/>
      <c r="AO204" s="116"/>
      <c r="AP204" s="116"/>
      <c r="AQ204" s="116"/>
      <c r="AR204" s="116"/>
      <c r="AS204" s="116"/>
      <c r="AT204" s="116"/>
      <c r="AU204" s="116"/>
      <c r="AV204" s="116"/>
      <c r="AW204" s="116"/>
      <c r="AX204" s="116"/>
      <c r="AY204" s="116"/>
      <c r="AZ204" s="116"/>
      <c r="BA204" s="116"/>
      <c r="BB204" s="116"/>
      <c r="BC204" s="116"/>
      <c r="BD204" s="116"/>
      <c r="BE204" s="116"/>
      <c r="BF204" s="116"/>
      <c r="BG204" s="116"/>
      <c r="BH204" s="116"/>
      <c r="BI204" s="116"/>
      <c r="BJ204" s="116"/>
      <c r="BK204" s="116"/>
      <c r="BL204" s="116"/>
      <c r="BM204" s="116"/>
      <c r="BN204" s="116"/>
      <c r="BO204" s="116"/>
      <c r="BP204" s="116"/>
      <c r="BQ204" s="116"/>
      <c r="BR204" s="116"/>
      <c r="BS204" s="116"/>
      <c r="BT204" s="116"/>
      <c r="BU204" s="116"/>
      <c r="BV204" s="116"/>
      <c r="BW204" s="116"/>
      <c r="BX204" s="116"/>
      <c r="BY204" s="116"/>
      <c r="BZ204" s="116"/>
      <c r="CA204" s="116"/>
      <c r="CB204" s="116"/>
      <c r="CC204" s="116"/>
      <c r="CD204" s="116"/>
      <c r="CE204" s="116"/>
      <c r="CF204" s="116"/>
      <c r="CG204" s="116"/>
      <c r="CH204" s="116"/>
      <c r="CI204" s="116"/>
      <c r="CJ204" s="116"/>
      <c r="CK204" s="116"/>
      <c r="CL204" s="116"/>
      <c r="CM204" s="116"/>
      <c r="CN204" s="116"/>
      <c r="CO204" s="116"/>
      <c r="CP204" s="116"/>
      <c r="CQ204" s="116"/>
      <c r="CR204" s="116"/>
      <c r="CS204" s="116"/>
      <c r="CT204" s="116"/>
      <c r="CU204" s="116"/>
      <c r="CV204" s="116"/>
      <c r="CW204" s="116"/>
      <c r="CX204" s="116"/>
      <c r="CY204" s="116"/>
      <c r="CZ204" s="116"/>
      <c r="DA204" s="116"/>
      <c r="DB204" s="116"/>
      <c r="DC204" s="116"/>
      <c r="DD204" s="116"/>
      <c r="DE204" s="116"/>
      <c r="DF204" s="116"/>
      <c r="DG204" s="116"/>
      <c r="DH204" s="116"/>
      <c r="DI204" s="116"/>
      <c r="DJ204" s="116"/>
      <c r="DK204" s="116"/>
      <c r="DL204" s="116"/>
      <c r="DM204" s="116"/>
      <c r="DN204" s="116"/>
      <c r="DO204" s="116"/>
      <c r="DP204" s="116"/>
      <c r="DQ204" s="116"/>
      <c r="DR204" s="116"/>
      <c r="DS204" s="116"/>
      <c r="DT204" s="116"/>
      <c r="DU204" s="116"/>
      <c r="DV204" s="116"/>
      <c r="DW204" s="116"/>
      <c r="DX204" s="116"/>
      <c r="DY204" s="116"/>
      <c r="DZ204" s="116"/>
      <c r="EA204" s="116"/>
      <c r="EB204" s="116"/>
      <c r="EC204" s="116"/>
      <c r="ED204" s="116"/>
      <c r="EE204" s="116"/>
      <c r="EF204" s="116"/>
      <c r="EG204" s="116"/>
      <c r="EH204" s="116"/>
      <c r="EI204" s="116"/>
      <c r="EJ204" s="116"/>
      <c r="EK204" s="116"/>
      <c r="EL204" s="116"/>
      <c r="EM204" s="116"/>
      <c r="EN204" s="116"/>
      <c r="EO204" s="116"/>
      <c r="EP204" s="116"/>
      <c r="EQ204" s="116"/>
      <c r="ER204" s="116"/>
      <c r="ES204" s="116"/>
      <c r="ET204" s="116"/>
      <c r="EU204" s="116"/>
      <c r="EV204" s="116"/>
      <c r="EW204" s="116"/>
      <c r="EX204" s="116"/>
      <c r="EY204" s="116"/>
      <c r="EZ204" s="116"/>
      <c r="FA204" s="116"/>
      <c r="FB204" s="116"/>
      <c r="FC204" s="116"/>
      <c r="FD204" s="116"/>
      <c r="FE204" s="116"/>
      <c r="FF204" s="116"/>
      <c r="FG204" s="116"/>
      <c r="FH204" s="116"/>
      <c r="FI204" s="116"/>
      <c r="FJ204" s="116"/>
      <c r="FK204" s="116"/>
      <c r="FL204" s="116"/>
      <c r="FM204" s="116"/>
      <c r="FN204" s="116"/>
      <c r="FO204" s="116"/>
      <c r="FP204" s="116"/>
      <c r="FQ204" s="116"/>
      <c r="FR204" s="116"/>
      <c r="FS204" s="116"/>
      <c r="FT204" s="116"/>
      <c r="FU204" s="116"/>
      <c r="FV204" s="116"/>
      <c r="FW204" s="116"/>
      <c r="FX204" s="116"/>
      <c r="FY204" s="116"/>
      <c r="FZ204" s="116"/>
      <c r="GA204" s="116"/>
      <c r="GB204" s="116"/>
      <c r="GC204" s="116"/>
      <c r="GD204" s="116"/>
      <c r="GE204" s="116"/>
      <c r="GF204" s="116"/>
      <c r="GG204" s="116"/>
      <c r="GH204" s="116"/>
      <c r="GI204" s="116"/>
      <c r="GJ204" s="116"/>
      <c r="GK204" s="116"/>
      <c r="GL204" s="116"/>
      <c r="GM204" s="116"/>
      <c r="GN204" s="116"/>
      <c r="GO204" s="116"/>
      <c r="GP204" s="116"/>
      <c r="GQ204" s="116"/>
      <c r="GR204" s="116"/>
      <c r="GS204" s="116"/>
      <c r="GT204" s="116"/>
      <c r="GU204" s="116"/>
      <c r="GV204" s="116"/>
      <c r="GW204" s="116"/>
      <c r="GX204" s="116"/>
      <c r="GY204" s="116"/>
      <c r="GZ204" s="116"/>
      <c r="HA204" s="116"/>
      <c r="HB204" s="116"/>
      <c r="HC204" s="116"/>
      <c r="HD204" s="116"/>
      <c r="HE204" s="116"/>
      <c r="HF204" s="116"/>
      <c r="HG204" s="116"/>
      <c r="HH204" s="116"/>
      <c r="HI204" s="116"/>
      <c r="HJ204" s="116"/>
      <c r="HK204" s="116"/>
      <c r="HL204" s="116"/>
      <c r="HM204" s="116"/>
      <c r="HN204" s="116"/>
      <c r="HO204" s="116"/>
      <c r="HP204" s="116"/>
      <c r="HQ204" s="116"/>
      <c r="HR204" s="116"/>
      <c r="HS204" s="116"/>
      <c r="HT204" s="116"/>
      <c r="HU204" s="116"/>
      <c r="HV204" s="116"/>
      <c r="HW204" s="116"/>
      <c r="HX204" s="116"/>
      <c r="HY204" s="116"/>
      <c r="HZ204" s="116"/>
      <c r="IA204" s="116"/>
      <c r="IB204" s="116"/>
      <c r="IC204" s="116"/>
      <c r="ID204" s="116"/>
      <c r="IE204" s="116"/>
      <c r="IF204" s="116"/>
      <c r="IG204" s="116"/>
      <c r="IH204" s="116"/>
      <c r="II204" s="116"/>
      <c r="IJ204" s="116"/>
      <c r="IK204" s="116"/>
      <c r="IL204" s="116"/>
      <c r="IM204" s="116"/>
      <c r="IN204" s="116"/>
      <c r="IO204" s="116"/>
      <c r="IP204" s="116"/>
      <c r="IQ204" s="116"/>
      <c r="IR204" s="116"/>
      <c r="IS204" s="116"/>
      <c r="IT204" s="116"/>
      <c r="IU204" s="116"/>
      <c r="IV204" s="116"/>
      <c r="IW204" s="116"/>
      <c r="IX204" s="116"/>
      <c r="IY204" s="116"/>
      <c r="IZ204" s="116"/>
      <c r="JA204" s="116"/>
      <c r="JB204" s="116"/>
      <c r="JC204" s="116"/>
      <c r="JD204" s="116"/>
      <c r="JE204" s="116"/>
      <c r="JF204" s="116"/>
      <c r="JG204" s="116"/>
      <c r="JH204" s="116"/>
      <c r="JI204" s="116"/>
      <c r="JJ204" s="116"/>
      <c r="JK204" s="116"/>
      <c r="JL204" s="116"/>
      <c r="JM204" s="116"/>
      <c r="JN204" s="116"/>
      <c r="JO204" s="116"/>
      <c r="JP204" s="116"/>
      <c r="JQ204" s="116"/>
      <c r="JR204" s="116"/>
      <c r="JS204" s="116"/>
      <c r="JT204" s="116"/>
      <c r="JU204" s="116"/>
      <c r="JV204" s="116"/>
      <c r="JW204" s="116"/>
      <c r="JX204" s="116"/>
      <c r="JY204" s="116"/>
      <c r="JZ204" s="116"/>
      <c r="KA204" s="116"/>
      <c r="KB204" s="116"/>
      <c r="KC204" s="116"/>
      <c r="KD204" s="116"/>
      <c r="KE204" s="116"/>
      <c r="KF204" s="116"/>
      <c r="KG204" s="116"/>
      <c r="KH204" s="116"/>
      <c r="KI204" s="116"/>
      <c r="KJ204" s="116"/>
      <c r="KK204" s="116"/>
      <c r="KL204" s="116"/>
      <c r="KM204" s="116"/>
      <c r="KN204" s="116"/>
      <c r="KO204" s="116"/>
      <c r="KP204" s="116"/>
      <c r="KQ204" s="116"/>
      <c r="KR204" s="116"/>
      <c r="KS204" s="116"/>
      <c r="KT204" s="116"/>
      <c r="KU204" s="116"/>
      <c r="KV204" s="116"/>
      <c r="KW204" s="116"/>
      <c r="KX204" s="116"/>
      <c r="KY204" s="116"/>
      <c r="KZ204" s="116"/>
      <c r="LA204" s="116"/>
      <c r="LB204" s="116"/>
      <c r="LC204" s="116"/>
      <c r="LD204" s="116"/>
      <c r="LE204" s="116"/>
      <c r="LF204" s="116"/>
      <c r="LG204" s="116"/>
      <c r="LH204" s="116"/>
      <c r="LI204" s="116"/>
      <c r="LJ204" s="116"/>
      <c r="LK204" s="116"/>
      <c r="LL204" s="116"/>
      <c r="LM204" s="116"/>
      <c r="LN204" s="116"/>
      <c r="LO204" s="116"/>
      <c r="LP204" s="116"/>
      <c r="LQ204" s="116"/>
      <c r="LR204" s="116"/>
      <c r="LS204" s="116"/>
      <c r="LT204" s="116"/>
      <c r="LU204" s="116"/>
      <c r="LV204" s="116"/>
      <c r="LW204" s="116"/>
      <c r="LX204" s="116"/>
      <c r="LY204" s="116"/>
      <c r="LZ204" s="116"/>
      <c r="MA204" s="116"/>
      <c r="MB204" s="116"/>
      <c r="MC204" s="116"/>
      <c r="MD204" s="116"/>
      <c r="ME204" s="116"/>
      <c r="MF204" s="116"/>
      <c r="MG204" s="116"/>
      <c r="MH204" s="116"/>
      <c r="MI204" s="116"/>
      <c r="MJ204" s="116"/>
      <c r="MK204" s="116"/>
      <c r="ML204" s="116"/>
      <c r="MM204" s="116"/>
      <c r="MN204" s="116"/>
      <c r="MO204" s="116"/>
      <c r="MP204" s="116"/>
      <c r="MQ204" s="116"/>
      <c r="MR204" s="116"/>
      <c r="MS204" s="116"/>
      <c r="MT204" s="116"/>
      <c r="MU204" s="116"/>
      <c r="MV204" s="116"/>
      <c r="MW204" s="116"/>
      <c r="MX204" s="116"/>
      <c r="MY204" s="116"/>
      <c r="MZ204" s="116"/>
      <c r="NA204" s="116"/>
      <c r="NB204" s="116"/>
      <c r="NC204" s="116"/>
      <c r="ND204" s="116"/>
      <c r="NE204" s="116"/>
      <c r="NF204" s="116"/>
      <c r="NG204" s="116"/>
      <c r="NH204" s="116"/>
      <c r="NI204" s="116"/>
      <c r="NJ204" s="116"/>
      <c r="NK204" s="116"/>
      <c r="NL204" s="116"/>
      <c r="NM204" s="116"/>
      <c r="NN204" s="116"/>
      <c r="NO204" s="116"/>
      <c r="NP204" s="116"/>
      <c r="NQ204" s="116"/>
      <c r="NR204" s="116"/>
      <c r="NS204" s="116"/>
      <c r="NT204" s="116"/>
      <c r="NU204" s="116"/>
      <c r="NV204" s="116"/>
      <c r="NW204" s="116"/>
      <c r="NX204" s="116"/>
      <c r="NY204" s="116"/>
      <c r="NZ204" s="116"/>
      <c r="OA204" s="116"/>
      <c r="OB204" s="116"/>
      <c r="OC204" s="116"/>
    </row>
    <row r="205" spans="1:393" s="117" customFormat="1">
      <c r="A205" s="111">
        <v>1465</v>
      </c>
      <c r="B205" s="112" t="s">
        <v>1215</v>
      </c>
      <c r="C205" s="113">
        <v>12027679.74</v>
      </c>
      <c r="D205" s="114">
        <v>9.6106000000000004E-3</v>
      </c>
      <c r="E205" s="114">
        <v>5.9808099999999996E-3</v>
      </c>
      <c r="F205" s="115">
        <v>8.2494300000000003E-3</v>
      </c>
      <c r="G205" s="116"/>
      <c r="H205" s="116"/>
      <c r="I205" s="116"/>
      <c r="J205" s="116"/>
      <c r="K205" s="116"/>
      <c r="L205" s="116"/>
      <c r="M205" s="116"/>
      <c r="N205" s="116"/>
      <c r="O205" s="116"/>
      <c r="P205" s="116"/>
      <c r="Q205" s="116"/>
      <c r="R205" s="116"/>
      <c r="S205" s="116"/>
      <c r="T205" s="116"/>
      <c r="U205" s="116"/>
      <c r="V205" s="116"/>
      <c r="W205" s="116"/>
      <c r="X205" s="116"/>
      <c r="Y205" s="116"/>
      <c r="Z205" s="116"/>
      <c r="AA205" s="116"/>
      <c r="AB205" s="116"/>
      <c r="AC205" s="116"/>
      <c r="AD205" s="116"/>
      <c r="AE205" s="116"/>
      <c r="AF205" s="116"/>
      <c r="AG205" s="116"/>
      <c r="AH205" s="116"/>
      <c r="AI205" s="116"/>
      <c r="AJ205" s="116"/>
      <c r="AK205" s="116"/>
      <c r="AL205" s="116"/>
      <c r="AM205" s="116"/>
      <c r="AN205" s="116"/>
      <c r="AO205" s="116"/>
      <c r="AP205" s="116"/>
      <c r="AQ205" s="116"/>
      <c r="AR205" s="116"/>
      <c r="AS205" s="116"/>
      <c r="AT205" s="116"/>
      <c r="AU205" s="116"/>
      <c r="AV205" s="116"/>
      <c r="AW205" s="116"/>
      <c r="AX205" s="116"/>
      <c r="AY205" s="116"/>
      <c r="AZ205" s="116"/>
      <c r="BA205" s="116"/>
      <c r="BB205" s="116"/>
      <c r="BC205" s="116"/>
      <c r="BD205" s="116"/>
      <c r="BE205" s="116"/>
      <c r="BF205" s="116"/>
      <c r="BG205" s="116"/>
      <c r="BH205" s="116"/>
      <c r="BI205" s="116"/>
      <c r="BJ205" s="116"/>
      <c r="BK205" s="116"/>
      <c r="BL205" s="116"/>
      <c r="BM205" s="116"/>
      <c r="BN205" s="116"/>
      <c r="BO205" s="116"/>
      <c r="BP205" s="116"/>
      <c r="BQ205" s="116"/>
      <c r="BR205" s="116"/>
      <c r="BS205" s="116"/>
      <c r="BT205" s="116"/>
      <c r="BU205" s="116"/>
      <c r="BV205" s="116"/>
      <c r="BW205" s="116"/>
      <c r="BX205" s="116"/>
      <c r="BY205" s="116"/>
      <c r="BZ205" s="116"/>
      <c r="CA205" s="116"/>
      <c r="CB205" s="116"/>
      <c r="CC205" s="116"/>
      <c r="CD205" s="116"/>
      <c r="CE205" s="116"/>
      <c r="CF205" s="116"/>
      <c r="CG205" s="116"/>
      <c r="CH205" s="116"/>
      <c r="CI205" s="116"/>
      <c r="CJ205" s="116"/>
      <c r="CK205" s="116"/>
      <c r="CL205" s="116"/>
      <c r="CM205" s="116"/>
      <c r="CN205" s="116"/>
      <c r="CO205" s="116"/>
      <c r="CP205" s="116"/>
      <c r="CQ205" s="116"/>
      <c r="CR205" s="116"/>
      <c r="CS205" s="116"/>
      <c r="CT205" s="116"/>
      <c r="CU205" s="116"/>
      <c r="CV205" s="116"/>
      <c r="CW205" s="116"/>
      <c r="CX205" s="116"/>
      <c r="CY205" s="116"/>
      <c r="CZ205" s="116"/>
      <c r="DA205" s="116"/>
      <c r="DB205" s="116"/>
      <c r="DC205" s="116"/>
      <c r="DD205" s="116"/>
      <c r="DE205" s="116"/>
      <c r="DF205" s="116"/>
      <c r="DG205" s="116"/>
      <c r="DH205" s="116"/>
      <c r="DI205" s="116"/>
      <c r="DJ205" s="116"/>
      <c r="DK205" s="116"/>
      <c r="DL205" s="116"/>
      <c r="DM205" s="116"/>
      <c r="DN205" s="116"/>
      <c r="DO205" s="116"/>
      <c r="DP205" s="116"/>
      <c r="DQ205" s="116"/>
      <c r="DR205" s="116"/>
      <c r="DS205" s="116"/>
      <c r="DT205" s="116"/>
      <c r="DU205" s="116"/>
      <c r="DV205" s="116"/>
      <c r="DW205" s="116"/>
      <c r="DX205" s="116"/>
      <c r="DY205" s="116"/>
      <c r="DZ205" s="116"/>
      <c r="EA205" s="116"/>
      <c r="EB205" s="116"/>
      <c r="EC205" s="116"/>
      <c r="ED205" s="116"/>
      <c r="EE205" s="116"/>
      <c r="EF205" s="116"/>
      <c r="EG205" s="116"/>
      <c r="EH205" s="116"/>
      <c r="EI205" s="116"/>
      <c r="EJ205" s="116"/>
      <c r="EK205" s="116"/>
      <c r="EL205" s="116"/>
      <c r="EM205" s="116"/>
      <c r="EN205" s="116"/>
      <c r="EO205" s="116"/>
      <c r="EP205" s="116"/>
      <c r="EQ205" s="116"/>
      <c r="ER205" s="116"/>
      <c r="ES205" s="116"/>
      <c r="ET205" s="116"/>
      <c r="EU205" s="116"/>
      <c r="EV205" s="116"/>
      <c r="EW205" s="116"/>
      <c r="EX205" s="116"/>
      <c r="EY205" s="116"/>
      <c r="EZ205" s="116"/>
      <c r="FA205" s="116"/>
      <c r="FB205" s="116"/>
      <c r="FC205" s="116"/>
      <c r="FD205" s="116"/>
      <c r="FE205" s="116"/>
      <c r="FF205" s="116"/>
      <c r="FG205" s="116"/>
      <c r="FH205" s="116"/>
      <c r="FI205" s="116"/>
      <c r="FJ205" s="116"/>
      <c r="FK205" s="116"/>
      <c r="FL205" s="116"/>
      <c r="FM205" s="116"/>
      <c r="FN205" s="116"/>
      <c r="FO205" s="116"/>
      <c r="FP205" s="116"/>
      <c r="FQ205" s="116"/>
      <c r="FR205" s="116"/>
      <c r="FS205" s="116"/>
      <c r="FT205" s="116"/>
      <c r="FU205" s="116"/>
      <c r="FV205" s="116"/>
      <c r="FW205" s="116"/>
      <c r="FX205" s="116"/>
      <c r="FY205" s="116"/>
      <c r="FZ205" s="116"/>
      <c r="GA205" s="116"/>
      <c r="GB205" s="116"/>
      <c r="GC205" s="116"/>
      <c r="GD205" s="116"/>
      <c r="GE205" s="116"/>
      <c r="GF205" s="116"/>
      <c r="GG205" s="116"/>
      <c r="GH205" s="116"/>
      <c r="GI205" s="116"/>
      <c r="GJ205" s="116"/>
      <c r="GK205" s="116"/>
      <c r="GL205" s="116"/>
      <c r="GM205" s="116"/>
      <c r="GN205" s="116"/>
      <c r="GO205" s="116"/>
      <c r="GP205" s="116"/>
      <c r="GQ205" s="116"/>
      <c r="GR205" s="116"/>
      <c r="GS205" s="116"/>
      <c r="GT205" s="116"/>
      <c r="GU205" s="116"/>
      <c r="GV205" s="116"/>
      <c r="GW205" s="116"/>
      <c r="GX205" s="116"/>
      <c r="GY205" s="116"/>
      <c r="GZ205" s="116"/>
      <c r="HA205" s="116"/>
      <c r="HB205" s="116"/>
      <c r="HC205" s="116"/>
      <c r="HD205" s="116"/>
      <c r="HE205" s="116"/>
      <c r="HF205" s="116"/>
      <c r="HG205" s="116"/>
      <c r="HH205" s="116"/>
      <c r="HI205" s="116"/>
      <c r="HJ205" s="116"/>
      <c r="HK205" s="116"/>
      <c r="HL205" s="116"/>
      <c r="HM205" s="116"/>
      <c r="HN205" s="116"/>
      <c r="HO205" s="116"/>
      <c r="HP205" s="116"/>
      <c r="HQ205" s="116"/>
      <c r="HR205" s="116"/>
      <c r="HS205" s="116"/>
      <c r="HT205" s="116"/>
      <c r="HU205" s="116"/>
      <c r="HV205" s="116"/>
      <c r="HW205" s="116"/>
      <c r="HX205" s="116"/>
      <c r="HY205" s="116"/>
      <c r="HZ205" s="116"/>
      <c r="IA205" s="116"/>
      <c r="IB205" s="116"/>
      <c r="IC205" s="116"/>
      <c r="ID205" s="116"/>
      <c r="IE205" s="116"/>
      <c r="IF205" s="116"/>
      <c r="IG205" s="116"/>
      <c r="IH205" s="116"/>
      <c r="II205" s="116"/>
      <c r="IJ205" s="116"/>
      <c r="IK205" s="116"/>
      <c r="IL205" s="116"/>
      <c r="IM205" s="116"/>
      <c r="IN205" s="116"/>
      <c r="IO205" s="116"/>
      <c r="IP205" s="116"/>
      <c r="IQ205" s="116"/>
      <c r="IR205" s="116"/>
      <c r="IS205" s="116"/>
      <c r="IT205" s="116"/>
      <c r="IU205" s="116"/>
      <c r="IV205" s="116"/>
      <c r="IW205" s="116"/>
      <c r="IX205" s="116"/>
      <c r="IY205" s="116"/>
      <c r="IZ205" s="116"/>
      <c r="JA205" s="116"/>
      <c r="JB205" s="116"/>
      <c r="JC205" s="116"/>
      <c r="JD205" s="116"/>
      <c r="JE205" s="116"/>
      <c r="JF205" s="116"/>
      <c r="JG205" s="116"/>
      <c r="JH205" s="116"/>
      <c r="JI205" s="116"/>
      <c r="JJ205" s="116"/>
      <c r="JK205" s="116"/>
      <c r="JL205" s="116"/>
      <c r="JM205" s="116"/>
      <c r="JN205" s="116"/>
      <c r="JO205" s="116"/>
      <c r="JP205" s="116"/>
      <c r="JQ205" s="116"/>
      <c r="JR205" s="116"/>
      <c r="JS205" s="116"/>
      <c r="JT205" s="116"/>
      <c r="JU205" s="116"/>
      <c r="JV205" s="116"/>
      <c r="JW205" s="116"/>
      <c r="JX205" s="116"/>
      <c r="JY205" s="116"/>
      <c r="JZ205" s="116"/>
      <c r="KA205" s="116"/>
      <c r="KB205" s="116"/>
      <c r="KC205" s="116"/>
      <c r="KD205" s="116"/>
      <c r="KE205" s="116"/>
      <c r="KF205" s="116"/>
      <c r="KG205" s="116"/>
      <c r="KH205" s="116"/>
      <c r="KI205" s="116"/>
      <c r="KJ205" s="116"/>
      <c r="KK205" s="116"/>
      <c r="KL205" s="116"/>
      <c r="KM205" s="116"/>
      <c r="KN205" s="116"/>
      <c r="KO205" s="116"/>
      <c r="KP205" s="116"/>
      <c r="KQ205" s="116"/>
      <c r="KR205" s="116"/>
      <c r="KS205" s="116"/>
      <c r="KT205" s="116"/>
      <c r="KU205" s="116"/>
      <c r="KV205" s="116"/>
      <c r="KW205" s="116"/>
      <c r="KX205" s="116"/>
      <c r="KY205" s="116"/>
      <c r="KZ205" s="116"/>
      <c r="LA205" s="116"/>
      <c r="LB205" s="116"/>
      <c r="LC205" s="116"/>
      <c r="LD205" s="116"/>
      <c r="LE205" s="116"/>
      <c r="LF205" s="116"/>
      <c r="LG205" s="116"/>
      <c r="LH205" s="116"/>
      <c r="LI205" s="116"/>
      <c r="LJ205" s="116"/>
      <c r="LK205" s="116"/>
      <c r="LL205" s="116"/>
      <c r="LM205" s="116"/>
      <c r="LN205" s="116"/>
      <c r="LO205" s="116"/>
      <c r="LP205" s="116"/>
      <c r="LQ205" s="116"/>
      <c r="LR205" s="116"/>
      <c r="LS205" s="116"/>
      <c r="LT205" s="116"/>
      <c r="LU205" s="116"/>
      <c r="LV205" s="116"/>
      <c r="LW205" s="116"/>
      <c r="LX205" s="116"/>
      <c r="LY205" s="116"/>
      <c r="LZ205" s="116"/>
      <c r="MA205" s="116"/>
      <c r="MB205" s="116"/>
      <c r="MC205" s="116"/>
      <c r="MD205" s="116"/>
      <c r="ME205" s="116"/>
      <c r="MF205" s="116"/>
      <c r="MG205" s="116"/>
      <c r="MH205" s="116"/>
      <c r="MI205" s="116"/>
      <c r="MJ205" s="116"/>
      <c r="MK205" s="116"/>
      <c r="ML205" s="116"/>
      <c r="MM205" s="116"/>
      <c r="MN205" s="116"/>
      <c r="MO205" s="116"/>
      <c r="MP205" s="116"/>
      <c r="MQ205" s="116"/>
      <c r="MR205" s="116"/>
      <c r="MS205" s="116"/>
      <c r="MT205" s="116"/>
      <c r="MU205" s="116"/>
      <c r="MV205" s="116"/>
      <c r="MW205" s="116"/>
      <c r="MX205" s="116"/>
      <c r="MY205" s="116"/>
      <c r="MZ205" s="116"/>
      <c r="NA205" s="116"/>
      <c r="NB205" s="116"/>
      <c r="NC205" s="116"/>
      <c r="ND205" s="116"/>
      <c r="NE205" s="116"/>
      <c r="NF205" s="116"/>
      <c r="NG205" s="116"/>
      <c r="NH205" s="116"/>
      <c r="NI205" s="116"/>
      <c r="NJ205" s="116"/>
      <c r="NK205" s="116"/>
      <c r="NL205" s="116"/>
      <c r="NM205" s="116"/>
      <c r="NN205" s="116"/>
      <c r="NO205" s="116"/>
      <c r="NP205" s="116"/>
      <c r="NQ205" s="116"/>
      <c r="NR205" s="116"/>
      <c r="NS205" s="116"/>
      <c r="NT205" s="116"/>
      <c r="NU205" s="116"/>
      <c r="NV205" s="116"/>
      <c r="NW205" s="116"/>
      <c r="NX205" s="116"/>
      <c r="NY205" s="116"/>
      <c r="NZ205" s="116"/>
      <c r="OA205" s="116"/>
      <c r="OB205" s="116"/>
      <c r="OC205" s="116"/>
    </row>
    <row r="206" spans="1:393" s="117" customFormat="1">
      <c r="A206" s="111">
        <v>1480</v>
      </c>
      <c r="B206" s="112" t="s">
        <v>1216</v>
      </c>
      <c r="C206" s="113">
        <v>849241.97</v>
      </c>
      <c r="D206" s="114">
        <v>5.02E-5</v>
      </c>
      <c r="E206" s="114">
        <v>4.2229000000000002E-4</v>
      </c>
      <c r="F206" s="115">
        <v>1.8972999999999999E-4</v>
      </c>
      <c r="G206" s="116"/>
      <c r="H206" s="116"/>
      <c r="I206" s="116"/>
      <c r="J206" s="116"/>
      <c r="K206" s="116"/>
      <c r="L206" s="116"/>
      <c r="M206" s="116"/>
      <c r="N206" s="116"/>
      <c r="O206" s="116"/>
      <c r="P206" s="116"/>
      <c r="Q206" s="116"/>
      <c r="R206" s="116"/>
      <c r="S206" s="116"/>
      <c r="T206" s="116"/>
      <c r="U206" s="116"/>
      <c r="V206" s="116"/>
      <c r="W206" s="116"/>
      <c r="X206" s="116"/>
      <c r="Y206" s="116"/>
      <c r="Z206" s="116"/>
      <c r="AA206" s="116"/>
      <c r="AB206" s="116"/>
      <c r="AC206" s="116"/>
      <c r="AD206" s="116"/>
      <c r="AE206" s="116"/>
      <c r="AF206" s="116"/>
      <c r="AG206" s="116"/>
      <c r="AH206" s="116"/>
      <c r="AI206" s="116"/>
      <c r="AJ206" s="116"/>
      <c r="AK206" s="116"/>
      <c r="AL206" s="116"/>
      <c r="AM206" s="116"/>
      <c r="AN206" s="116"/>
      <c r="AO206" s="116"/>
      <c r="AP206" s="116"/>
      <c r="AQ206" s="116"/>
      <c r="AR206" s="116"/>
      <c r="AS206" s="116"/>
      <c r="AT206" s="116"/>
      <c r="AU206" s="116"/>
      <c r="AV206" s="116"/>
      <c r="AW206" s="116"/>
      <c r="AX206" s="116"/>
      <c r="AY206" s="116"/>
      <c r="AZ206" s="116"/>
      <c r="BA206" s="116"/>
      <c r="BB206" s="116"/>
      <c r="BC206" s="116"/>
      <c r="BD206" s="116"/>
      <c r="BE206" s="116"/>
      <c r="BF206" s="116"/>
      <c r="BG206" s="116"/>
      <c r="BH206" s="116"/>
      <c r="BI206" s="116"/>
      <c r="BJ206" s="116"/>
      <c r="BK206" s="116"/>
      <c r="BL206" s="116"/>
      <c r="BM206" s="116"/>
      <c r="BN206" s="116"/>
      <c r="BO206" s="116"/>
      <c r="BP206" s="116"/>
      <c r="BQ206" s="116"/>
      <c r="BR206" s="116"/>
      <c r="BS206" s="116"/>
      <c r="BT206" s="116"/>
      <c r="BU206" s="116"/>
      <c r="BV206" s="116"/>
      <c r="BW206" s="116"/>
      <c r="BX206" s="116"/>
      <c r="BY206" s="116"/>
      <c r="BZ206" s="116"/>
      <c r="CA206" s="116"/>
      <c r="CB206" s="116"/>
      <c r="CC206" s="116"/>
      <c r="CD206" s="116"/>
      <c r="CE206" s="116"/>
      <c r="CF206" s="116"/>
      <c r="CG206" s="116"/>
      <c r="CH206" s="116"/>
      <c r="CI206" s="116"/>
      <c r="CJ206" s="116"/>
      <c r="CK206" s="116"/>
      <c r="CL206" s="116"/>
      <c r="CM206" s="116"/>
      <c r="CN206" s="116"/>
      <c r="CO206" s="116"/>
      <c r="CP206" s="116"/>
      <c r="CQ206" s="116"/>
      <c r="CR206" s="116"/>
      <c r="CS206" s="116"/>
      <c r="CT206" s="116"/>
      <c r="CU206" s="116"/>
      <c r="CV206" s="116"/>
      <c r="CW206" s="116"/>
      <c r="CX206" s="116"/>
      <c r="CY206" s="116"/>
      <c r="CZ206" s="116"/>
      <c r="DA206" s="116"/>
      <c r="DB206" s="116"/>
      <c r="DC206" s="116"/>
      <c r="DD206" s="116"/>
      <c r="DE206" s="116"/>
      <c r="DF206" s="116"/>
      <c r="DG206" s="116"/>
      <c r="DH206" s="116"/>
      <c r="DI206" s="116"/>
      <c r="DJ206" s="116"/>
      <c r="DK206" s="116"/>
      <c r="DL206" s="116"/>
      <c r="DM206" s="116"/>
      <c r="DN206" s="116"/>
      <c r="DO206" s="116"/>
      <c r="DP206" s="116"/>
      <c r="DQ206" s="116"/>
      <c r="DR206" s="116"/>
      <c r="DS206" s="116"/>
      <c r="DT206" s="116"/>
      <c r="DU206" s="116"/>
      <c r="DV206" s="116"/>
      <c r="DW206" s="116"/>
      <c r="DX206" s="116"/>
      <c r="DY206" s="116"/>
      <c r="DZ206" s="116"/>
      <c r="EA206" s="116"/>
      <c r="EB206" s="116"/>
      <c r="EC206" s="116"/>
      <c r="ED206" s="116"/>
      <c r="EE206" s="116"/>
      <c r="EF206" s="116"/>
      <c r="EG206" s="116"/>
      <c r="EH206" s="116"/>
      <c r="EI206" s="116"/>
      <c r="EJ206" s="116"/>
      <c r="EK206" s="116"/>
      <c r="EL206" s="116"/>
      <c r="EM206" s="116"/>
      <c r="EN206" s="116"/>
      <c r="EO206" s="116"/>
      <c r="EP206" s="116"/>
      <c r="EQ206" s="116"/>
      <c r="ER206" s="116"/>
      <c r="ES206" s="116"/>
      <c r="ET206" s="116"/>
      <c r="EU206" s="116"/>
      <c r="EV206" s="116"/>
      <c r="EW206" s="116"/>
      <c r="EX206" s="116"/>
      <c r="EY206" s="116"/>
      <c r="EZ206" s="116"/>
      <c r="FA206" s="116"/>
      <c r="FB206" s="116"/>
      <c r="FC206" s="116"/>
      <c r="FD206" s="116"/>
      <c r="FE206" s="116"/>
      <c r="FF206" s="116"/>
      <c r="FG206" s="116"/>
      <c r="FH206" s="116"/>
      <c r="FI206" s="116"/>
      <c r="FJ206" s="116"/>
      <c r="FK206" s="116"/>
      <c r="FL206" s="116"/>
      <c r="FM206" s="116"/>
      <c r="FN206" s="116"/>
      <c r="FO206" s="116"/>
      <c r="FP206" s="116"/>
      <c r="FQ206" s="116"/>
      <c r="FR206" s="116"/>
      <c r="FS206" s="116"/>
      <c r="FT206" s="116"/>
      <c r="FU206" s="116"/>
      <c r="FV206" s="116"/>
      <c r="FW206" s="116"/>
      <c r="FX206" s="116"/>
      <c r="FY206" s="116"/>
      <c r="FZ206" s="116"/>
      <c r="GA206" s="116"/>
      <c r="GB206" s="116"/>
      <c r="GC206" s="116"/>
      <c r="GD206" s="116"/>
      <c r="GE206" s="116"/>
      <c r="GF206" s="116"/>
      <c r="GG206" s="116"/>
      <c r="GH206" s="116"/>
      <c r="GI206" s="116"/>
      <c r="GJ206" s="116"/>
      <c r="GK206" s="116"/>
      <c r="GL206" s="116"/>
      <c r="GM206" s="116"/>
      <c r="GN206" s="116"/>
      <c r="GO206" s="116"/>
      <c r="GP206" s="116"/>
      <c r="GQ206" s="116"/>
      <c r="GR206" s="116"/>
      <c r="GS206" s="116"/>
      <c r="GT206" s="116"/>
      <c r="GU206" s="116"/>
      <c r="GV206" s="116"/>
      <c r="GW206" s="116"/>
      <c r="GX206" s="116"/>
      <c r="GY206" s="116"/>
      <c r="GZ206" s="116"/>
      <c r="HA206" s="116"/>
      <c r="HB206" s="116"/>
      <c r="HC206" s="116"/>
      <c r="HD206" s="116"/>
      <c r="HE206" s="116"/>
      <c r="HF206" s="116"/>
      <c r="HG206" s="116"/>
      <c r="HH206" s="116"/>
      <c r="HI206" s="116"/>
      <c r="HJ206" s="116"/>
      <c r="HK206" s="116"/>
      <c r="HL206" s="116"/>
      <c r="HM206" s="116"/>
      <c r="HN206" s="116"/>
      <c r="HO206" s="116"/>
      <c r="HP206" s="116"/>
      <c r="HQ206" s="116"/>
      <c r="HR206" s="116"/>
      <c r="HS206" s="116"/>
      <c r="HT206" s="116"/>
      <c r="HU206" s="116"/>
      <c r="HV206" s="116"/>
      <c r="HW206" s="116"/>
      <c r="HX206" s="116"/>
      <c r="HY206" s="116"/>
      <c r="HZ206" s="116"/>
      <c r="IA206" s="116"/>
      <c r="IB206" s="116"/>
      <c r="IC206" s="116"/>
      <c r="ID206" s="116"/>
      <c r="IE206" s="116"/>
      <c r="IF206" s="116"/>
      <c r="IG206" s="116"/>
      <c r="IH206" s="116"/>
      <c r="II206" s="116"/>
      <c r="IJ206" s="116"/>
      <c r="IK206" s="116"/>
      <c r="IL206" s="116"/>
      <c r="IM206" s="116"/>
      <c r="IN206" s="116"/>
      <c r="IO206" s="116"/>
      <c r="IP206" s="116"/>
      <c r="IQ206" s="116"/>
      <c r="IR206" s="116"/>
      <c r="IS206" s="116"/>
      <c r="IT206" s="116"/>
      <c r="IU206" s="116"/>
      <c r="IV206" s="116"/>
      <c r="IW206" s="116"/>
      <c r="IX206" s="116"/>
      <c r="IY206" s="116"/>
      <c r="IZ206" s="116"/>
      <c r="JA206" s="116"/>
      <c r="JB206" s="116"/>
      <c r="JC206" s="116"/>
      <c r="JD206" s="116"/>
      <c r="JE206" s="116"/>
      <c r="JF206" s="116"/>
      <c r="JG206" s="116"/>
      <c r="JH206" s="116"/>
      <c r="JI206" s="116"/>
      <c r="JJ206" s="116"/>
      <c r="JK206" s="116"/>
      <c r="JL206" s="116"/>
      <c r="JM206" s="116"/>
      <c r="JN206" s="116"/>
      <c r="JO206" s="116"/>
      <c r="JP206" s="116"/>
      <c r="JQ206" s="116"/>
      <c r="JR206" s="116"/>
      <c r="JS206" s="116"/>
      <c r="JT206" s="116"/>
      <c r="JU206" s="116"/>
      <c r="JV206" s="116"/>
      <c r="JW206" s="116"/>
      <c r="JX206" s="116"/>
      <c r="JY206" s="116"/>
      <c r="JZ206" s="116"/>
      <c r="KA206" s="116"/>
      <c r="KB206" s="116"/>
      <c r="KC206" s="116"/>
      <c r="KD206" s="116"/>
      <c r="KE206" s="116"/>
      <c r="KF206" s="116"/>
      <c r="KG206" s="116"/>
      <c r="KH206" s="116"/>
      <c r="KI206" s="116"/>
      <c r="KJ206" s="116"/>
      <c r="KK206" s="116"/>
      <c r="KL206" s="116"/>
      <c r="KM206" s="116"/>
      <c r="KN206" s="116"/>
      <c r="KO206" s="116"/>
      <c r="KP206" s="116"/>
      <c r="KQ206" s="116"/>
      <c r="KR206" s="116"/>
      <c r="KS206" s="116"/>
      <c r="KT206" s="116"/>
      <c r="KU206" s="116"/>
      <c r="KV206" s="116"/>
      <c r="KW206" s="116"/>
      <c r="KX206" s="116"/>
      <c r="KY206" s="116"/>
      <c r="KZ206" s="116"/>
      <c r="LA206" s="116"/>
      <c r="LB206" s="116"/>
      <c r="LC206" s="116"/>
      <c r="LD206" s="116"/>
      <c r="LE206" s="116"/>
      <c r="LF206" s="116"/>
      <c r="LG206" s="116"/>
      <c r="LH206" s="116"/>
      <c r="LI206" s="116"/>
      <c r="LJ206" s="116"/>
      <c r="LK206" s="116"/>
      <c r="LL206" s="116"/>
      <c r="LM206" s="116"/>
      <c r="LN206" s="116"/>
      <c r="LO206" s="116"/>
      <c r="LP206" s="116"/>
      <c r="LQ206" s="116"/>
      <c r="LR206" s="116"/>
      <c r="LS206" s="116"/>
      <c r="LT206" s="116"/>
      <c r="LU206" s="116"/>
      <c r="LV206" s="116"/>
      <c r="LW206" s="116"/>
      <c r="LX206" s="116"/>
      <c r="LY206" s="116"/>
      <c r="LZ206" s="116"/>
      <c r="MA206" s="116"/>
      <c r="MB206" s="116"/>
      <c r="MC206" s="116"/>
      <c r="MD206" s="116"/>
      <c r="ME206" s="116"/>
      <c r="MF206" s="116"/>
      <c r="MG206" s="116"/>
      <c r="MH206" s="116"/>
      <c r="MI206" s="116"/>
      <c r="MJ206" s="116"/>
      <c r="MK206" s="116"/>
      <c r="ML206" s="116"/>
      <c r="MM206" s="116"/>
      <c r="MN206" s="116"/>
      <c r="MO206" s="116"/>
      <c r="MP206" s="116"/>
      <c r="MQ206" s="116"/>
      <c r="MR206" s="116"/>
      <c r="MS206" s="116"/>
      <c r="MT206" s="116"/>
      <c r="MU206" s="116"/>
      <c r="MV206" s="116"/>
      <c r="MW206" s="116"/>
      <c r="MX206" s="116"/>
      <c r="MY206" s="116"/>
      <c r="MZ206" s="116"/>
      <c r="NA206" s="116"/>
      <c r="NB206" s="116"/>
      <c r="NC206" s="116"/>
      <c r="ND206" s="116"/>
      <c r="NE206" s="116"/>
      <c r="NF206" s="116"/>
      <c r="NG206" s="116"/>
      <c r="NH206" s="116"/>
      <c r="NI206" s="116"/>
      <c r="NJ206" s="116"/>
      <c r="NK206" s="116"/>
      <c r="NL206" s="116"/>
      <c r="NM206" s="116"/>
      <c r="NN206" s="116"/>
      <c r="NO206" s="116"/>
      <c r="NP206" s="116"/>
      <c r="NQ206" s="116"/>
      <c r="NR206" s="116"/>
      <c r="NS206" s="116"/>
      <c r="NT206" s="116"/>
      <c r="NU206" s="116"/>
      <c r="NV206" s="116"/>
      <c r="NW206" s="116"/>
      <c r="NX206" s="116"/>
      <c r="NY206" s="116"/>
      <c r="NZ206" s="116"/>
      <c r="OA206" s="116"/>
      <c r="OB206" s="116"/>
      <c r="OC206" s="116"/>
    </row>
    <row r="207" spans="1:393" s="117" customFormat="1">
      <c r="A207" s="111">
        <v>1481</v>
      </c>
      <c r="B207" s="112" t="s">
        <v>2714</v>
      </c>
      <c r="C207" s="113">
        <v>1756653.76</v>
      </c>
      <c r="D207" s="114">
        <v>1.292E-4</v>
      </c>
      <c r="E207" s="114">
        <v>8.7350000000000004E-4</v>
      </c>
      <c r="F207" s="115">
        <v>4.0831E-4</v>
      </c>
      <c r="G207" s="116"/>
      <c r="H207" s="116"/>
      <c r="I207" s="116"/>
      <c r="J207" s="116"/>
      <c r="K207" s="116"/>
      <c r="L207" s="116"/>
      <c r="M207" s="116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X207" s="116"/>
      <c r="Y207" s="116"/>
      <c r="Z207" s="116"/>
      <c r="AA207" s="116"/>
      <c r="AB207" s="116"/>
      <c r="AC207" s="116"/>
      <c r="AD207" s="116"/>
      <c r="AE207" s="116"/>
      <c r="AF207" s="116"/>
      <c r="AG207" s="116"/>
      <c r="AH207" s="116"/>
      <c r="AI207" s="116"/>
      <c r="AJ207" s="116"/>
      <c r="AK207" s="116"/>
      <c r="AL207" s="116"/>
      <c r="AM207" s="116"/>
      <c r="AN207" s="116"/>
      <c r="AO207" s="116"/>
      <c r="AP207" s="116"/>
      <c r="AQ207" s="116"/>
      <c r="AR207" s="116"/>
      <c r="AS207" s="116"/>
      <c r="AT207" s="116"/>
      <c r="AU207" s="116"/>
      <c r="AV207" s="116"/>
      <c r="AW207" s="116"/>
      <c r="AX207" s="116"/>
      <c r="AY207" s="116"/>
      <c r="AZ207" s="116"/>
      <c r="BA207" s="116"/>
      <c r="BB207" s="116"/>
      <c r="BC207" s="116"/>
      <c r="BD207" s="116"/>
      <c r="BE207" s="116"/>
      <c r="BF207" s="116"/>
      <c r="BG207" s="116"/>
      <c r="BH207" s="116"/>
      <c r="BI207" s="116"/>
      <c r="BJ207" s="116"/>
      <c r="BK207" s="116"/>
      <c r="BL207" s="116"/>
      <c r="BM207" s="116"/>
      <c r="BN207" s="116"/>
      <c r="BO207" s="116"/>
      <c r="BP207" s="116"/>
      <c r="BQ207" s="116"/>
      <c r="BR207" s="116"/>
      <c r="BS207" s="116"/>
      <c r="BT207" s="116"/>
      <c r="BU207" s="116"/>
      <c r="BV207" s="116"/>
      <c r="BW207" s="116"/>
      <c r="BX207" s="116"/>
      <c r="BY207" s="116"/>
      <c r="BZ207" s="116"/>
      <c r="CA207" s="116"/>
      <c r="CB207" s="116"/>
      <c r="CC207" s="116"/>
      <c r="CD207" s="116"/>
      <c r="CE207" s="116"/>
      <c r="CF207" s="116"/>
      <c r="CG207" s="116"/>
      <c r="CH207" s="116"/>
      <c r="CI207" s="116"/>
      <c r="CJ207" s="116"/>
      <c r="CK207" s="116"/>
      <c r="CL207" s="116"/>
      <c r="CM207" s="116"/>
      <c r="CN207" s="116"/>
      <c r="CO207" s="116"/>
      <c r="CP207" s="116"/>
      <c r="CQ207" s="116"/>
      <c r="CR207" s="116"/>
      <c r="CS207" s="116"/>
      <c r="CT207" s="116"/>
      <c r="CU207" s="116"/>
      <c r="CV207" s="116"/>
      <c r="CW207" s="116"/>
      <c r="CX207" s="116"/>
      <c r="CY207" s="116"/>
      <c r="CZ207" s="116"/>
      <c r="DA207" s="116"/>
      <c r="DB207" s="116"/>
      <c r="DC207" s="116"/>
      <c r="DD207" s="116"/>
      <c r="DE207" s="116"/>
      <c r="DF207" s="116"/>
      <c r="DG207" s="116"/>
      <c r="DH207" s="116"/>
      <c r="DI207" s="116"/>
      <c r="DJ207" s="116"/>
      <c r="DK207" s="116"/>
      <c r="DL207" s="116"/>
      <c r="DM207" s="116"/>
      <c r="DN207" s="116"/>
      <c r="DO207" s="116"/>
      <c r="DP207" s="116"/>
      <c r="DQ207" s="116"/>
      <c r="DR207" s="116"/>
      <c r="DS207" s="116"/>
      <c r="DT207" s="116"/>
      <c r="DU207" s="116"/>
      <c r="DV207" s="116"/>
      <c r="DW207" s="116"/>
      <c r="DX207" s="116"/>
      <c r="DY207" s="116"/>
      <c r="DZ207" s="116"/>
      <c r="EA207" s="116"/>
      <c r="EB207" s="116"/>
      <c r="EC207" s="116"/>
      <c r="ED207" s="116"/>
      <c r="EE207" s="116"/>
      <c r="EF207" s="116"/>
      <c r="EG207" s="116"/>
      <c r="EH207" s="116"/>
      <c r="EI207" s="116"/>
      <c r="EJ207" s="116"/>
      <c r="EK207" s="116"/>
      <c r="EL207" s="116"/>
      <c r="EM207" s="116"/>
      <c r="EN207" s="116"/>
      <c r="EO207" s="116"/>
      <c r="EP207" s="116"/>
      <c r="EQ207" s="116"/>
      <c r="ER207" s="116"/>
      <c r="ES207" s="116"/>
      <c r="ET207" s="116"/>
      <c r="EU207" s="116"/>
      <c r="EV207" s="116"/>
      <c r="EW207" s="116"/>
      <c r="EX207" s="116"/>
      <c r="EY207" s="116"/>
      <c r="EZ207" s="116"/>
      <c r="FA207" s="116"/>
      <c r="FB207" s="116"/>
      <c r="FC207" s="116"/>
      <c r="FD207" s="116"/>
      <c r="FE207" s="116"/>
      <c r="FF207" s="116"/>
      <c r="FG207" s="116"/>
      <c r="FH207" s="116"/>
      <c r="FI207" s="116"/>
      <c r="FJ207" s="116"/>
      <c r="FK207" s="116"/>
      <c r="FL207" s="116"/>
      <c r="FM207" s="116"/>
      <c r="FN207" s="116"/>
      <c r="FO207" s="116"/>
      <c r="FP207" s="116"/>
      <c r="FQ207" s="116"/>
      <c r="FR207" s="116"/>
      <c r="FS207" s="116"/>
      <c r="FT207" s="116"/>
      <c r="FU207" s="116"/>
      <c r="FV207" s="116"/>
      <c r="FW207" s="116"/>
      <c r="FX207" s="116"/>
      <c r="FY207" s="116"/>
      <c r="FZ207" s="116"/>
      <c r="GA207" s="116"/>
      <c r="GB207" s="116"/>
      <c r="GC207" s="116"/>
      <c r="GD207" s="116"/>
      <c r="GE207" s="116"/>
      <c r="GF207" s="116"/>
      <c r="GG207" s="116"/>
      <c r="GH207" s="116"/>
      <c r="GI207" s="116"/>
      <c r="GJ207" s="116"/>
      <c r="GK207" s="116"/>
      <c r="GL207" s="116"/>
      <c r="GM207" s="116"/>
      <c r="GN207" s="116"/>
      <c r="GO207" s="116"/>
      <c r="GP207" s="116"/>
      <c r="GQ207" s="116"/>
      <c r="GR207" s="116"/>
      <c r="GS207" s="116"/>
      <c r="GT207" s="116"/>
      <c r="GU207" s="116"/>
      <c r="GV207" s="116"/>
      <c r="GW207" s="116"/>
      <c r="GX207" s="116"/>
      <c r="GY207" s="116"/>
      <c r="GZ207" s="116"/>
      <c r="HA207" s="116"/>
      <c r="HB207" s="116"/>
      <c r="HC207" s="116"/>
      <c r="HD207" s="116"/>
      <c r="HE207" s="116"/>
      <c r="HF207" s="116"/>
      <c r="HG207" s="116"/>
      <c r="HH207" s="116"/>
      <c r="HI207" s="116"/>
      <c r="HJ207" s="116"/>
      <c r="HK207" s="116"/>
      <c r="HL207" s="116"/>
      <c r="HM207" s="116"/>
      <c r="HN207" s="116"/>
      <c r="HO207" s="116"/>
      <c r="HP207" s="116"/>
      <c r="HQ207" s="116"/>
      <c r="HR207" s="116"/>
      <c r="HS207" s="116"/>
      <c r="HT207" s="116"/>
      <c r="HU207" s="116"/>
      <c r="HV207" s="116"/>
      <c r="HW207" s="116"/>
      <c r="HX207" s="116"/>
      <c r="HY207" s="116"/>
      <c r="HZ207" s="116"/>
      <c r="IA207" s="116"/>
      <c r="IB207" s="116"/>
      <c r="IC207" s="116"/>
      <c r="ID207" s="116"/>
      <c r="IE207" s="116"/>
      <c r="IF207" s="116"/>
      <c r="IG207" s="116"/>
      <c r="IH207" s="116"/>
      <c r="II207" s="116"/>
      <c r="IJ207" s="116"/>
      <c r="IK207" s="116"/>
      <c r="IL207" s="116"/>
      <c r="IM207" s="116"/>
      <c r="IN207" s="116"/>
      <c r="IO207" s="116"/>
      <c r="IP207" s="116"/>
      <c r="IQ207" s="116"/>
      <c r="IR207" s="116"/>
      <c r="IS207" s="116"/>
      <c r="IT207" s="116"/>
      <c r="IU207" s="116"/>
      <c r="IV207" s="116"/>
      <c r="IW207" s="116"/>
      <c r="IX207" s="116"/>
      <c r="IY207" s="116"/>
      <c r="IZ207" s="116"/>
      <c r="JA207" s="116"/>
      <c r="JB207" s="116"/>
      <c r="JC207" s="116"/>
      <c r="JD207" s="116"/>
      <c r="JE207" s="116"/>
      <c r="JF207" s="116"/>
      <c r="JG207" s="116"/>
      <c r="JH207" s="116"/>
      <c r="JI207" s="116"/>
      <c r="JJ207" s="116"/>
      <c r="JK207" s="116"/>
      <c r="JL207" s="116"/>
      <c r="JM207" s="116"/>
      <c r="JN207" s="116"/>
      <c r="JO207" s="116"/>
      <c r="JP207" s="116"/>
      <c r="JQ207" s="116"/>
      <c r="JR207" s="116"/>
      <c r="JS207" s="116"/>
      <c r="JT207" s="116"/>
      <c r="JU207" s="116"/>
      <c r="JV207" s="116"/>
      <c r="JW207" s="116"/>
      <c r="JX207" s="116"/>
      <c r="JY207" s="116"/>
      <c r="JZ207" s="116"/>
      <c r="KA207" s="116"/>
      <c r="KB207" s="116"/>
      <c r="KC207" s="116"/>
      <c r="KD207" s="116"/>
      <c r="KE207" s="116"/>
      <c r="KF207" s="116"/>
      <c r="KG207" s="116"/>
      <c r="KH207" s="116"/>
      <c r="KI207" s="116"/>
      <c r="KJ207" s="116"/>
      <c r="KK207" s="116"/>
      <c r="KL207" s="116"/>
      <c r="KM207" s="116"/>
      <c r="KN207" s="116"/>
      <c r="KO207" s="116"/>
      <c r="KP207" s="116"/>
      <c r="KQ207" s="116"/>
      <c r="KR207" s="116"/>
      <c r="KS207" s="116"/>
      <c r="KT207" s="116"/>
      <c r="KU207" s="116"/>
      <c r="KV207" s="116"/>
      <c r="KW207" s="116"/>
      <c r="KX207" s="116"/>
      <c r="KY207" s="116"/>
      <c r="KZ207" s="116"/>
      <c r="LA207" s="116"/>
      <c r="LB207" s="116"/>
      <c r="LC207" s="116"/>
      <c r="LD207" s="116"/>
      <c r="LE207" s="116"/>
      <c r="LF207" s="116"/>
      <c r="LG207" s="116"/>
      <c r="LH207" s="116"/>
      <c r="LI207" s="116"/>
      <c r="LJ207" s="116"/>
      <c r="LK207" s="116"/>
      <c r="LL207" s="116"/>
      <c r="LM207" s="116"/>
      <c r="LN207" s="116"/>
      <c r="LO207" s="116"/>
      <c r="LP207" s="116"/>
      <c r="LQ207" s="116"/>
      <c r="LR207" s="116"/>
      <c r="LS207" s="116"/>
      <c r="LT207" s="116"/>
      <c r="LU207" s="116"/>
      <c r="LV207" s="116"/>
      <c r="LW207" s="116"/>
      <c r="LX207" s="116"/>
      <c r="LY207" s="116"/>
      <c r="LZ207" s="116"/>
      <c r="MA207" s="116"/>
      <c r="MB207" s="116"/>
      <c r="MC207" s="116"/>
      <c r="MD207" s="116"/>
      <c r="ME207" s="116"/>
      <c r="MF207" s="116"/>
      <c r="MG207" s="116"/>
      <c r="MH207" s="116"/>
      <c r="MI207" s="116"/>
      <c r="MJ207" s="116"/>
      <c r="MK207" s="116"/>
      <c r="ML207" s="116"/>
      <c r="MM207" s="116"/>
      <c r="MN207" s="116"/>
      <c r="MO207" s="116"/>
      <c r="MP207" s="116"/>
      <c r="MQ207" s="116"/>
      <c r="MR207" s="116"/>
      <c r="MS207" s="116"/>
      <c r="MT207" s="116"/>
      <c r="MU207" s="116"/>
      <c r="MV207" s="116"/>
      <c r="MW207" s="116"/>
      <c r="MX207" s="116"/>
      <c r="MY207" s="116"/>
      <c r="MZ207" s="116"/>
      <c r="NA207" s="116"/>
      <c r="NB207" s="116"/>
      <c r="NC207" s="116"/>
      <c r="ND207" s="116"/>
      <c r="NE207" s="116"/>
      <c r="NF207" s="116"/>
      <c r="NG207" s="116"/>
      <c r="NH207" s="116"/>
      <c r="NI207" s="116"/>
      <c r="NJ207" s="116"/>
      <c r="NK207" s="116"/>
      <c r="NL207" s="116"/>
      <c r="NM207" s="116"/>
      <c r="NN207" s="116"/>
      <c r="NO207" s="116"/>
      <c r="NP207" s="116"/>
      <c r="NQ207" s="116"/>
      <c r="NR207" s="116"/>
      <c r="NS207" s="116"/>
      <c r="NT207" s="116"/>
      <c r="NU207" s="116"/>
      <c r="NV207" s="116"/>
      <c r="NW207" s="116"/>
      <c r="NX207" s="116"/>
      <c r="NY207" s="116"/>
      <c r="NZ207" s="116"/>
      <c r="OA207" s="116"/>
      <c r="OB207" s="116"/>
      <c r="OC207" s="116"/>
    </row>
    <row r="208" spans="1:393" s="117" customFormat="1">
      <c r="A208" s="111">
        <v>1483</v>
      </c>
      <c r="B208" s="112" t="s">
        <v>1217</v>
      </c>
      <c r="C208" s="113">
        <v>344331.51</v>
      </c>
      <c r="D208" s="114">
        <v>2.4499999999999999E-5</v>
      </c>
      <c r="E208" s="114">
        <v>1.7122E-4</v>
      </c>
      <c r="F208" s="115">
        <v>7.9519999999999998E-5</v>
      </c>
      <c r="G208" s="116"/>
      <c r="H208" s="116"/>
      <c r="I208" s="116"/>
      <c r="J208" s="116"/>
      <c r="K208" s="116"/>
      <c r="L208" s="116"/>
      <c r="M208" s="116"/>
      <c r="N208" s="116"/>
      <c r="O208" s="116"/>
      <c r="P208" s="116"/>
      <c r="Q208" s="116"/>
      <c r="R208" s="116"/>
      <c r="S208" s="116"/>
      <c r="T208" s="116"/>
      <c r="U208" s="116"/>
      <c r="V208" s="116"/>
      <c r="W208" s="116"/>
      <c r="X208" s="116"/>
      <c r="Y208" s="116"/>
      <c r="Z208" s="116"/>
      <c r="AA208" s="116"/>
      <c r="AB208" s="116"/>
      <c r="AC208" s="116"/>
      <c r="AD208" s="116"/>
      <c r="AE208" s="116"/>
      <c r="AF208" s="116"/>
      <c r="AG208" s="116"/>
      <c r="AH208" s="116"/>
      <c r="AI208" s="116"/>
      <c r="AJ208" s="116"/>
      <c r="AK208" s="116"/>
      <c r="AL208" s="116"/>
      <c r="AM208" s="116"/>
      <c r="AN208" s="116"/>
      <c r="AO208" s="116"/>
      <c r="AP208" s="116"/>
      <c r="AQ208" s="116"/>
      <c r="AR208" s="116"/>
      <c r="AS208" s="116"/>
      <c r="AT208" s="116"/>
      <c r="AU208" s="116"/>
      <c r="AV208" s="116"/>
      <c r="AW208" s="116"/>
      <c r="AX208" s="116"/>
      <c r="AY208" s="116"/>
      <c r="AZ208" s="116"/>
      <c r="BA208" s="116"/>
      <c r="BB208" s="116"/>
      <c r="BC208" s="116"/>
      <c r="BD208" s="116"/>
      <c r="BE208" s="116"/>
      <c r="BF208" s="116"/>
      <c r="BG208" s="116"/>
      <c r="BH208" s="116"/>
      <c r="BI208" s="116"/>
      <c r="BJ208" s="116"/>
      <c r="BK208" s="116"/>
      <c r="BL208" s="116"/>
      <c r="BM208" s="116"/>
      <c r="BN208" s="116"/>
      <c r="BO208" s="116"/>
      <c r="BP208" s="116"/>
      <c r="BQ208" s="116"/>
      <c r="BR208" s="116"/>
      <c r="BS208" s="116"/>
      <c r="BT208" s="116"/>
      <c r="BU208" s="116"/>
      <c r="BV208" s="116"/>
      <c r="BW208" s="116"/>
      <c r="BX208" s="116"/>
      <c r="BY208" s="116"/>
      <c r="BZ208" s="116"/>
      <c r="CA208" s="116"/>
      <c r="CB208" s="116"/>
      <c r="CC208" s="116"/>
      <c r="CD208" s="116"/>
      <c r="CE208" s="116"/>
      <c r="CF208" s="116"/>
      <c r="CG208" s="116"/>
      <c r="CH208" s="116"/>
      <c r="CI208" s="116"/>
      <c r="CJ208" s="116"/>
      <c r="CK208" s="116"/>
      <c r="CL208" s="116"/>
      <c r="CM208" s="116"/>
      <c r="CN208" s="116"/>
      <c r="CO208" s="116"/>
      <c r="CP208" s="116"/>
      <c r="CQ208" s="116"/>
      <c r="CR208" s="116"/>
      <c r="CS208" s="116"/>
      <c r="CT208" s="116"/>
      <c r="CU208" s="116"/>
      <c r="CV208" s="116"/>
      <c r="CW208" s="116"/>
      <c r="CX208" s="116"/>
      <c r="CY208" s="116"/>
      <c r="CZ208" s="116"/>
      <c r="DA208" s="116"/>
      <c r="DB208" s="116"/>
      <c r="DC208" s="116"/>
      <c r="DD208" s="116"/>
      <c r="DE208" s="116"/>
      <c r="DF208" s="116"/>
      <c r="DG208" s="116"/>
      <c r="DH208" s="116"/>
      <c r="DI208" s="116"/>
      <c r="DJ208" s="116"/>
      <c r="DK208" s="116"/>
      <c r="DL208" s="116"/>
      <c r="DM208" s="116"/>
      <c r="DN208" s="116"/>
      <c r="DO208" s="116"/>
      <c r="DP208" s="116"/>
      <c r="DQ208" s="116"/>
      <c r="DR208" s="116"/>
      <c r="DS208" s="116"/>
      <c r="DT208" s="116"/>
      <c r="DU208" s="116"/>
      <c r="DV208" s="116"/>
      <c r="DW208" s="116"/>
      <c r="DX208" s="116"/>
      <c r="DY208" s="116"/>
      <c r="DZ208" s="116"/>
      <c r="EA208" s="116"/>
      <c r="EB208" s="116"/>
      <c r="EC208" s="116"/>
      <c r="ED208" s="116"/>
      <c r="EE208" s="116"/>
      <c r="EF208" s="116"/>
      <c r="EG208" s="116"/>
      <c r="EH208" s="116"/>
      <c r="EI208" s="116"/>
      <c r="EJ208" s="116"/>
      <c r="EK208" s="116"/>
      <c r="EL208" s="116"/>
      <c r="EM208" s="116"/>
      <c r="EN208" s="116"/>
      <c r="EO208" s="116"/>
      <c r="EP208" s="116"/>
      <c r="EQ208" s="116"/>
      <c r="ER208" s="116"/>
      <c r="ES208" s="116"/>
      <c r="ET208" s="116"/>
      <c r="EU208" s="116"/>
      <c r="EV208" s="116"/>
      <c r="EW208" s="116"/>
      <c r="EX208" s="116"/>
      <c r="EY208" s="116"/>
      <c r="EZ208" s="116"/>
      <c r="FA208" s="116"/>
      <c r="FB208" s="116"/>
      <c r="FC208" s="116"/>
      <c r="FD208" s="116"/>
      <c r="FE208" s="116"/>
      <c r="FF208" s="116"/>
      <c r="FG208" s="116"/>
      <c r="FH208" s="116"/>
      <c r="FI208" s="116"/>
      <c r="FJ208" s="116"/>
      <c r="FK208" s="116"/>
      <c r="FL208" s="116"/>
      <c r="FM208" s="116"/>
      <c r="FN208" s="116"/>
      <c r="FO208" s="116"/>
      <c r="FP208" s="116"/>
      <c r="FQ208" s="116"/>
      <c r="FR208" s="116"/>
      <c r="FS208" s="116"/>
      <c r="FT208" s="116"/>
      <c r="FU208" s="116"/>
      <c r="FV208" s="116"/>
      <c r="FW208" s="116"/>
      <c r="FX208" s="116"/>
      <c r="FY208" s="116"/>
      <c r="FZ208" s="116"/>
      <c r="GA208" s="116"/>
      <c r="GB208" s="116"/>
      <c r="GC208" s="116"/>
      <c r="GD208" s="116"/>
      <c r="GE208" s="116"/>
      <c r="GF208" s="116"/>
      <c r="GG208" s="116"/>
      <c r="GH208" s="116"/>
      <c r="GI208" s="116"/>
      <c r="GJ208" s="116"/>
      <c r="GK208" s="116"/>
      <c r="GL208" s="116"/>
      <c r="GM208" s="116"/>
      <c r="GN208" s="116"/>
      <c r="GO208" s="116"/>
      <c r="GP208" s="116"/>
      <c r="GQ208" s="116"/>
      <c r="GR208" s="116"/>
      <c r="GS208" s="116"/>
      <c r="GT208" s="116"/>
      <c r="GU208" s="116"/>
      <c r="GV208" s="116"/>
      <c r="GW208" s="116"/>
      <c r="GX208" s="116"/>
      <c r="GY208" s="116"/>
      <c r="GZ208" s="116"/>
      <c r="HA208" s="116"/>
      <c r="HB208" s="116"/>
      <c r="HC208" s="116"/>
      <c r="HD208" s="116"/>
      <c r="HE208" s="116"/>
      <c r="HF208" s="116"/>
      <c r="HG208" s="116"/>
      <c r="HH208" s="116"/>
      <c r="HI208" s="116"/>
      <c r="HJ208" s="116"/>
      <c r="HK208" s="116"/>
      <c r="HL208" s="116"/>
      <c r="HM208" s="116"/>
      <c r="HN208" s="116"/>
      <c r="HO208" s="116"/>
      <c r="HP208" s="116"/>
      <c r="HQ208" s="116"/>
      <c r="HR208" s="116"/>
      <c r="HS208" s="116"/>
      <c r="HT208" s="116"/>
      <c r="HU208" s="116"/>
      <c r="HV208" s="116"/>
      <c r="HW208" s="116"/>
      <c r="HX208" s="116"/>
      <c r="HY208" s="116"/>
      <c r="HZ208" s="116"/>
      <c r="IA208" s="116"/>
      <c r="IB208" s="116"/>
      <c r="IC208" s="116"/>
      <c r="ID208" s="116"/>
      <c r="IE208" s="116"/>
      <c r="IF208" s="116"/>
      <c r="IG208" s="116"/>
      <c r="IH208" s="116"/>
      <c r="II208" s="116"/>
      <c r="IJ208" s="116"/>
      <c r="IK208" s="116"/>
      <c r="IL208" s="116"/>
      <c r="IM208" s="116"/>
      <c r="IN208" s="116"/>
      <c r="IO208" s="116"/>
      <c r="IP208" s="116"/>
      <c r="IQ208" s="116"/>
      <c r="IR208" s="116"/>
      <c r="IS208" s="116"/>
      <c r="IT208" s="116"/>
      <c r="IU208" s="116"/>
      <c r="IV208" s="116"/>
      <c r="IW208" s="116"/>
      <c r="IX208" s="116"/>
      <c r="IY208" s="116"/>
      <c r="IZ208" s="116"/>
      <c r="JA208" s="116"/>
      <c r="JB208" s="116"/>
      <c r="JC208" s="116"/>
      <c r="JD208" s="116"/>
      <c r="JE208" s="116"/>
      <c r="JF208" s="116"/>
      <c r="JG208" s="116"/>
      <c r="JH208" s="116"/>
      <c r="JI208" s="116"/>
      <c r="JJ208" s="116"/>
      <c r="JK208" s="116"/>
      <c r="JL208" s="116"/>
      <c r="JM208" s="116"/>
      <c r="JN208" s="116"/>
      <c r="JO208" s="116"/>
      <c r="JP208" s="116"/>
      <c r="JQ208" s="116"/>
      <c r="JR208" s="116"/>
      <c r="JS208" s="116"/>
      <c r="JT208" s="116"/>
      <c r="JU208" s="116"/>
      <c r="JV208" s="116"/>
      <c r="JW208" s="116"/>
      <c r="JX208" s="116"/>
      <c r="JY208" s="116"/>
      <c r="JZ208" s="116"/>
      <c r="KA208" s="116"/>
      <c r="KB208" s="116"/>
      <c r="KC208" s="116"/>
      <c r="KD208" s="116"/>
      <c r="KE208" s="116"/>
      <c r="KF208" s="116"/>
      <c r="KG208" s="116"/>
      <c r="KH208" s="116"/>
      <c r="KI208" s="116"/>
      <c r="KJ208" s="116"/>
      <c r="KK208" s="116"/>
      <c r="KL208" s="116"/>
      <c r="KM208" s="116"/>
      <c r="KN208" s="116"/>
      <c r="KO208" s="116"/>
      <c r="KP208" s="116"/>
      <c r="KQ208" s="116"/>
      <c r="KR208" s="116"/>
      <c r="KS208" s="116"/>
      <c r="KT208" s="116"/>
      <c r="KU208" s="116"/>
      <c r="KV208" s="116"/>
      <c r="KW208" s="116"/>
      <c r="KX208" s="116"/>
      <c r="KY208" s="116"/>
      <c r="KZ208" s="116"/>
      <c r="LA208" s="116"/>
      <c r="LB208" s="116"/>
      <c r="LC208" s="116"/>
      <c r="LD208" s="116"/>
      <c r="LE208" s="116"/>
      <c r="LF208" s="116"/>
      <c r="LG208" s="116"/>
      <c r="LH208" s="116"/>
      <c r="LI208" s="116"/>
      <c r="LJ208" s="116"/>
      <c r="LK208" s="116"/>
      <c r="LL208" s="116"/>
      <c r="LM208" s="116"/>
      <c r="LN208" s="116"/>
      <c r="LO208" s="116"/>
      <c r="LP208" s="116"/>
      <c r="LQ208" s="116"/>
      <c r="LR208" s="116"/>
      <c r="LS208" s="116"/>
      <c r="LT208" s="116"/>
      <c r="LU208" s="116"/>
      <c r="LV208" s="116"/>
      <c r="LW208" s="116"/>
      <c r="LX208" s="116"/>
      <c r="LY208" s="116"/>
      <c r="LZ208" s="116"/>
      <c r="MA208" s="116"/>
      <c r="MB208" s="116"/>
      <c r="MC208" s="116"/>
      <c r="MD208" s="116"/>
      <c r="ME208" s="116"/>
      <c r="MF208" s="116"/>
      <c r="MG208" s="116"/>
      <c r="MH208" s="116"/>
      <c r="MI208" s="116"/>
      <c r="MJ208" s="116"/>
      <c r="MK208" s="116"/>
      <c r="ML208" s="116"/>
      <c r="MM208" s="116"/>
      <c r="MN208" s="116"/>
      <c r="MO208" s="116"/>
      <c r="MP208" s="116"/>
      <c r="MQ208" s="116"/>
      <c r="MR208" s="116"/>
      <c r="MS208" s="116"/>
      <c r="MT208" s="116"/>
      <c r="MU208" s="116"/>
      <c r="MV208" s="116"/>
      <c r="MW208" s="116"/>
      <c r="MX208" s="116"/>
      <c r="MY208" s="116"/>
      <c r="MZ208" s="116"/>
      <c r="NA208" s="116"/>
      <c r="NB208" s="116"/>
      <c r="NC208" s="116"/>
      <c r="ND208" s="116"/>
      <c r="NE208" s="116"/>
      <c r="NF208" s="116"/>
      <c r="NG208" s="116"/>
      <c r="NH208" s="116"/>
      <c r="NI208" s="116"/>
      <c r="NJ208" s="116"/>
      <c r="NK208" s="116"/>
      <c r="NL208" s="116"/>
      <c r="NM208" s="116"/>
      <c r="NN208" s="116"/>
      <c r="NO208" s="116"/>
      <c r="NP208" s="116"/>
      <c r="NQ208" s="116"/>
      <c r="NR208" s="116"/>
      <c r="NS208" s="116"/>
      <c r="NT208" s="116"/>
      <c r="NU208" s="116"/>
      <c r="NV208" s="116"/>
      <c r="NW208" s="116"/>
      <c r="NX208" s="116"/>
      <c r="NY208" s="116"/>
      <c r="NZ208" s="116"/>
      <c r="OA208" s="116"/>
      <c r="OB208" s="116"/>
      <c r="OC208" s="116"/>
    </row>
    <row r="209" spans="1:393" s="117" customFormat="1">
      <c r="A209" s="111">
        <v>1484</v>
      </c>
      <c r="B209" s="112" t="s">
        <v>1218</v>
      </c>
      <c r="C209" s="113">
        <v>316759.34000000003</v>
      </c>
      <c r="D209" s="114">
        <v>1.34E-5</v>
      </c>
      <c r="E209" s="114">
        <v>1.5751E-4</v>
      </c>
      <c r="F209" s="115">
        <v>6.7440000000000005E-5</v>
      </c>
      <c r="G209" s="116"/>
      <c r="H209" s="116"/>
      <c r="I209" s="116"/>
      <c r="J209" s="116"/>
      <c r="K209" s="116"/>
      <c r="L209" s="116"/>
      <c r="M209" s="116"/>
      <c r="N209" s="116"/>
      <c r="O209" s="116"/>
      <c r="P209" s="116"/>
      <c r="Q209" s="116"/>
      <c r="R209" s="116"/>
      <c r="S209" s="116"/>
      <c r="T209" s="116"/>
      <c r="U209" s="116"/>
      <c r="V209" s="116"/>
      <c r="W209" s="116"/>
      <c r="X209" s="116"/>
      <c r="Y209" s="116"/>
      <c r="Z209" s="116"/>
      <c r="AA209" s="116"/>
      <c r="AB209" s="116"/>
      <c r="AC209" s="116"/>
      <c r="AD209" s="116"/>
      <c r="AE209" s="116"/>
      <c r="AF209" s="116"/>
      <c r="AG209" s="116"/>
      <c r="AH209" s="116"/>
      <c r="AI209" s="116"/>
      <c r="AJ209" s="116"/>
      <c r="AK209" s="116"/>
      <c r="AL209" s="116"/>
      <c r="AM209" s="116"/>
      <c r="AN209" s="116"/>
      <c r="AO209" s="116"/>
      <c r="AP209" s="116"/>
      <c r="AQ209" s="116"/>
      <c r="AR209" s="116"/>
      <c r="AS209" s="116"/>
      <c r="AT209" s="116"/>
      <c r="AU209" s="116"/>
      <c r="AV209" s="116"/>
      <c r="AW209" s="116"/>
      <c r="AX209" s="116"/>
      <c r="AY209" s="116"/>
      <c r="AZ209" s="116"/>
      <c r="BA209" s="116"/>
      <c r="BB209" s="116"/>
      <c r="BC209" s="116"/>
      <c r="BD209" s="116"/>
      <c r="BE209" s="116"/>
      <c r="BF209" s="116"/>
      <c r="BG209" s="116"/>
      <c r="BH209" s="116"/>
      <c r="BI209" s="116"/>
      <c r="BJ209" s="116"/>
      <c r="BK209" s="116"/>
      <c r="BL209" s="116"/>
      <c r="BM209" s="116"/>
      <c r="BN209" s="116"/>
      <c r="BO209" s="116"/>
      <c r="BP209" s="116"/>
      <c r="BQ209" s="116"/>
      <c r="BR209" s="116"/>
      <c r="BS209" s="116"/>
      <c r="BT209" s="116"/>
      <c r="BU209" s="116"/>
      <c r="BV209" s="116"/>
      <c r="BW209" s="116"/>
      <c r="BX209" s="116"/>
      <c r="BY209" s="116"/>
      <c r="BZ209" s="116"/>
      <c r="CA209" s="116"/>
      <c r="CB209" s="116"/>
      <c r="CC209" s="116"/>
      <c r="CD209" s="116"/>
      <c r="CE209" s="116"/>
      <c r="CF209" s="116"/>
      <c r="CG209" s="116"/>
      <c r="CH209" s="116"/>
      <c r="CI209" s="116"/>
      <c r="CJ209" s="116"/>
      <c r="CK209" s="116"/>
      <c r="CL209" s="116"/>
      <c r="CM209" s="116"/>
      <c r="CN209" s="116"/>
      <c r="CO209" s="116"/>
      <c r="CP209" s="116"/>
      <c r="CQ209" s="116"/>
      <c r="CR209" s="116"/>
      <c r="CS209" s="116"/>
      <c r="CT209" s="116"/>
      <c r="CU209" s="116"/>
      <c r="CV209" s="116"/>
      <c r="CW209" s="116"/>
      <c r="CX209" s="116"/>
      <c r="CY209" s="116"/>
      <c r="CZ209" s="116"/>
      <c r="DA209" s="116"/>
      <c r="DB209" s="116"/>
      <c r="DC209" s="116"/>
      <c r="DD209" s="116"/>
      <c r="DE209" s="116"/>
      <c r="DF209" s="116"/>
      <c r="DG209" s="116"/>
      <c r="DH209" s="116"/>
      <c r="DI209" s="116"/>
      <c r="DJ209" s="116"/>
      <c r="DK209" s="116"/>
      <c r="DL209" s="116"/>
      <c r="DM209" s="116"/>
      <c r="DN209" s="116"/>
      <c r="DO209" s="116"/>
      <c r="DP209" s="116"/>
      <c r="DQ209" s="116"/>
      <c r="DR209" s="116"/>
      <c r="DS209" s="116"/>
      <c r="DT209" s="116"/>
      <c r="DU209" s="116"/>
      <c r="DV209" s="116"/>
      <c r="DW209" s="116"/>
      <c r="DX209" s="116"/>
      <c r="DY209" s="116"/>
      <c r="DZ209" s="116"/>
      <c r="EA209" s="116"/>
      <c r="EB209" s="116"/>
      <c r="EC209" s="116"/>
      <c r="ED209" s="116"/>
      <c r="EE209" s="116"/>
      <c r="EF209" s="116"/>
      <c r="EG209" s="116"/>
      <c r="EH209" s="116"/>
      <c r="EI209" s="116"/>
      <c r="EJ209" s="116"/>
      <c r="EK209" s="116"/>
      <c r="EL209" s="116"/>
      <c r="EM209" s="116"/>
      <c r="EN209" s="116"/>
      <c r="EO209" s="116"/>
      <c r="EP209" s="116"/>
      <c r="EQ209" s="116"/>
      <c r="ER209" s="116"/>
      <c r="ES209" s="116"/>
      <c r="ET209" s="116"/>
      <c r="EU209" s="116"/>
      <c r="EV209" s="116"/>
      <c r="EW209" s="116"/>
      <c r="EX209" s="116"/>
      <c r="EY209" s="116"/>
      <c r="EZ209" s="116"/>
      <c r="FA209" s="116"/>
      <c r="FB209" s="116"/>
      <c r="FC209" s="116"/>
      <c r="FD209" s="116"/>
      <c r="FE209" s="116"/>
      <c r="FF209" s="116"/>
      <c r="FG209" s="116"/>
      <c r="FH209" s="116"/>
      <c r="FI209" s="116"/>
      <c r="FJ209" s="116"/>
      <c r="FK209" s="116"/>
      <c r="FL209" s="116"/>
      <c r="FM209" s="116"/>
      <c r="FN209" s="116"/>
      <c r="FO209" s="116"/>
      <c r="FP209" s="116"/>
      <c r="FQ209" s="116"/>
      <c r="FR209" s="116"/>
      <c r="FS209" s="116"/>
      <c r="FT209" s="116"/>
      <c r="FU209" s="116"/>
      <c r="FV209" s="116"/>
      <c r="FW209" s="116"/>
      <c r="FX209" s="116"/>
      <c r="FY209" s="116"/>
      <c r="FZ209" s="116"/>
      <c r="GA209" s="116"/>
      <c r="GB209" s="116"/>
      <c r="GC209" s="116"/>
      <c r="GD209" s="116"/>
      <c r="GE209" s="116"/>
      <c r="GF209" s="116"/>
      <c r="GG209" s="116"/>
      <c r="GH209" s="116"/>
      <c r="GI209" s="116"/>
      <c r="GJ209" s="116"/>
      <c r="GK209" s="116"/>
      <c r="GL209" s="116"/>
      <c r="GM209" s="116"/>
      <c r="GN209" s="116"/>
      <c r="GO209" s="116"/>
      <c r="GP209" s="116"/>
      <c r="GQ209" s="116"/>
      <c r="GR209" s="116"/>
      <c r="GS209" s="116"/>
      <c r="GT209" s="116"/>
      <c r="GU209" s="116"/>
      <c r="GV209" s="116"/>
      <c r="GW209" s="116"/>
      <c r="GX209" s="116"/>
      <c r="GY209" s="116"/>
      <c r="GZ209" s="116"/>
      <c r="HA209" s="116"/>
      <c r="HB209" s="116"/>
      <c r="HC209" s="116"/>
      <c r="HD209" s="116"/>
      <c r="HE209" s="116"/>
      <c r="HF209" s="116"/>
      <c r="HG209" s="116"/>
      <c r="HH209" s="116"/>
      <c r="HI209" s="116"/>
      <c r="HJ209" s="116"/>
      <c r="HK209" s="116"/>
      <c r="HL209" s="116"/>
      <c r="HM209" s="116"/>
      <c r="HN209" s="116"/>
      <c r="HO209" s="116"/>
      <c r="HP209" s="116"/>
      <c r="HQ209" s="116"/>
      <c r="HR209" s="116"/>
      <c r="HS209" s="116"/>
      <c r="HT209" s="116"/>
      <c r="HU209" s="116"/>
      <c r="HV209" s="116"/>
      <c r="HW209" s="116"/>
      <c r="HX209" s="116"/>
      <c r="HY209" s="116"/>
      <c r="HZ209" s="116"/>
      <c r="IA209" s="116"/>
      <c r="IB209" s="116"/>
      <c r="IC209" s="116"/>
      <c r="ID209" s="116"/>
      <c r="IE209" s="116"/>
      <c r="IF209" s="116"/>
      <c r="IG209" s="116"/>
      <c r="IH209" s="116"/>
      <c r="II209" s="116"/>
      <c r="IJ209" s="116"/>
      <c r="IK209" s="116"/>
      <c r="IL209" s="116"/>
      <c r="IM209" s="116"/>
      <c r="IN209" s="116"/>
      <c r="IO209" s="116"/>
      <c r="IP209" s="116"/>
      <c r="IQ209" s="116"/>
      <c r="IR209" s="116"/>
      <c r="IS209" s="116"/>
      <c r="IT209" s="116"/>
      <c r="IU209" s="116"/>
      <c r="IV209" s="116"/>
      <c r="IW209" s="116"/>
      <c r="IX209" s="116"/>
      <c r="IY209" s="116"/>
      <c r="IZ209" s="116"/>
      <c r="JA209" s="116"/>
      <c r="JB209" s="116"/>
      <c r="JC209" s="116"/>
      <c r="JD209" s="116"/>
      <c r="JE209" s="116"/>
      <c r="JF209" s="116"/>
      <c r="JG209" s="116"/>
      <c r="JH209" s="116"/>
      <c r="JI209" s="116"/>
      <c r="JJ209" s="116"/>
      <c r="JK209" s="116"/>
      <c r="JL209" s="116"/>
      <c r="JM209" s="116"/>
      <c r="JN209" s="116"/>
      <c r="JO209" s="116"/>
      <c r="JP209" s="116"/>
      <c r="JQ209" s="116"/>
      <c r="JR209" s="116"/>
      <c r="JS209" s="116"/>
      <c r="JT209" s="116"/>
      <c r="JU209" s="116"/>
      <c r="JV209" s="116"/>
      <c r="JW209" s="116"/>
      <c r="JX209" s="116"/>
      <c r="JY209" s="116"/>
      <c r="JZ209" s="116"/>
      <c r="KA209" s="116"/>
      <c r="KB209" s="116"/>
      <c r="KC209" s="116"/>
      <c r="KD209" s="116"/>
      <c r="KE209" s="116"/>
      <c r="KF209" s="116"/>
      <c r="KG209" s="116"/>
      <c r="KH209" s="116"/>
      <c r="KI209" s="116"/>
      <c r="KJ209" s="116"/>
      <c r="KK209" s="116"/>
      <c r="KL209" s="116"/>
      <c r="KM209" s="116"/>
      <c r="KN209" s="116"/>
      <c r="KO209" s="116"/>
      <c r="KP209" s="116"/>
      <c r="KQ209" s="116"/>
      <c r="KR209" s="116"/>
      <c r="KS209" s="116"/>
      <c r="KT209" s="116"/>
      <c r="KU209" s="116"/>
      <c r="KV209" s="116"/>
      <c r="KW209" s="116"/>
      <c r="KX209" s="116"/>
      <c r="KY209" s="116"/>
      <c r="KZ209" s="116"/>
      <c r="LA209" s="116"/>
      <c r="LB209" s="116"/>
      <c r="LC209" s="116"/>
      <c r="LD209" s="116"/>
      <c r="LE209" s="116"/>
      <c r="LF209" s="116"/>
      <c r="LG209" s="116"/>
      <c r="LH209" s="116"/>
      <c r="LI209" s="116"/>
      <c r="LJ209" s="116"/>
      <c r="LK209" s="116"/>
      <c r="LL209" s="116"/>
      <c r="LM209" s="116"/>
      <c r="LN209" s="116"/>
      <c r="LO209" s="116"/>
      <c r="LP209" s="116"/>
      <c r="LQ209" s="116"/>
      <c r="LR209" s="116"/>
      <c r="LS209" s="116"/>
      <c r="LT209" s="116"/>
      <c r="LU209" s="116"/>
      <c r="LV209" s="116"/>
      <c r="LW209" s="116"/>
      <c r="LX209" s="116"/>
      <c r="LY209" s="116"/>
      <c r="LZ209" s="116"/>
      <c r="MA209" s="116"/>
      <c r="MB209" s="116"/>
      <c r="MC209" s="116"/>
      <c r="MD209" s="116"/>
      <c r="ME209" s="116"/>
      <c r="MF209" s="116"/>
      <c r="MG209" s="116"/>
      <c r="MH209" s="116"/>
      <c r="MI209" s="116"/>
      <c r="MJ209" s="116"/>
      <c r="MK209" s="116"/>
      <c r="ML209" s="116"/>
      <c r="MM209" s="116"/>
      <c r="MN209" s="116"/>
      <c r="MO209" s="116"/>
      <c r="MP209" s="116"/>
      <c r="MQ209" s="116"/>
      <c r="MR209" s="116"/>
      <c r="MS209" s="116"/>
      <c r="MT209" s="116"/>
      <c r="MU209" s="116"/>
      <c r="MV209" s="116"/>
      <c r="MW209" s="116"/>
      <c r="MX209" s="116"/>
      <c r="MY209" s="116"/>
      <c r="MZ209" s="116"/>
      <c r="NA209" s="116"/>
      <c r="NB209" s="116"/>
      <c r="NC209" s="116"/>
      <c r="ND209" s="116"/>
      <c r="NE209" s="116"/>
      <c r="NF209" s="116"/>
      <c r="NG209" s="116"/>
      <c r="NH209" s="116"/>
      <c r="NI209" s="116"/>
      <c r="NJ209" s="116"/>
      <c r="NK209" s="116"/>
      <c r="NL209" s="116"/>
      <c r="NM209" s="116"/>
      <c r="NN209" s="116"/>
      <c r="NO209" s="116"/>
      <c r="NP209" s="116"/>
      <c r="NQ209" s="116"/>
      <c r="NR209" s="116"/>
      <c r="NS209" s="116"/>
      <c r="NT209" s="116"/>
      <c r="NU209" s="116"/>
      <c r="NV209" s="116"/>
      <c r="NW209" s="116"/>
      <c r="NX209" s="116"/>
      <c r="NY209" s="116"/>
      <c r="NZ209" s="116"/>
      <c r="OA209" s="116"/>
      <c r="OB209" s="116"/>
      <c r="OC209" s="116"/>
    </row>
    <row r="210" spans="1:393" s="117" customFormat="1">
      <c r="A210" s="111">
        <v>1485</v>
      </c>
      <c r="B210" s="112" t="s">
        <v>1219</v>
      </c>
      <c r="C210" s="113">
        <v>519772.21</v>
      </c>
      <c r="D210" s="114">
        <v>4.3699999999999998E-5</v>
      </c>
      <c r="E210" s="114">
        <v>2.5846000000000002E-4</v>
      </c>
      <c r="F210" s="115">
        <v>1.2423999999999999E-4</v>
      </c>
      <c r="G210" s="116"/>
      <c r="H210" s="116"/>
      <c r="I210" s="116"/>
      <c r="J210" s="116"/>
      <c r="K210" s="116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6"/>
      <c r="Y210" s="116"/>
      <c r="Z210" s="116"/>
      <c r="AA210" s="116"/>
      <c r="AB210" s="116"/>
      <c r="AC210" s="116"/>
      <c r="AD210" s="116"/>
      <c r="AE210" s="116"/>
      <c r="AF210" s="116"/>
      <c r="AG210" s="116"/>
      <c r="AH210" s="116"/>
      <c r="AI210" s="116"/>
      <c r="AJ210" s="116"/>
      <c r="AK210" s="116"/>
      <c r="AL210" s="116"/>
      <c r="AM210" s="116"/>
      <c r="AN210" s="116"/>
      <c r="AO210" s="116"/>
      <c r="AP210" s="116"/>
      <c r="AQ210" s="116"/>
      <c r="AR210" s="116"/>
      <c r="AS210" s="116"/>
      <c r="AT210" s="116"/>
      <c r="AU210" s="116"/>
      <c r="AV210" s="116"/>
      <c r="AW210" s="116"/>
      <c r="AX210" s="116"/>
      <c r="AY210" s="116"/>
      <c r="AZ210" s="116"/>
      <c r="BA210" s="116"/>
      <c r="BB210" s="116"/>
      <c r="BC210" s="116"/>
      <c r="BD210" s="116"/>
      <c r="BE210" s="116"/>
      <c r="BF210" s="116"/>
      <c r="BG210" s="116"/>
      <c r="BH210" s="116"/>
      <c r="BI210" s="116"/>
      <c r="BJ210" s="116"/>
      <c r="BK210" s="116"/>
      <c r="BL210" s="116"/>
      <c r="BM210" s="116"/>
      <c r="BN210" s="116"/>
      <c r="BO210" s="116"/>
      <c r="BP210" s="116"/>
      <c r="BQ210" s="116"/>
      <c r="BR210" s="116"/>
      <c r="BS210" s="116"/>
      <c r="BT210" s="116"/>
      <c r="BU210" s="116"/>
      <c r="BV210" s="116"/>
      <c r="BW210" s="116"/>
      <c r="BX210" s="116"/>
      <c r="BY210" s="116"/>
      <c r="BZ210" s="116"/>
      <c r="CA210" s="116"/>
      <c r="CB210" s="116"/>
      <c r="CC210" s="116"/>
      <c r="CD210" s="116"/>
      <c r="CE210" s="116"/>
      <c r="CF210" s="116"/>
      <c r="CG210" s="116"/>
      <c r="CH210" s="116"/>
      <c r="CI210" s="116"/>
      <c r="CJ210" s="116"/>
      <c r="CK210" s="116"/>
      <c r="CL210" s="116"/>
      <c r="CM210" s="116"/>
      <c r="CN210" s="116"/>
      <c r="CO210" s="116"/>
      <c r="CP210" s="116"/>
      <c r="CQ210" s="116"/>
      <c r="CR210" s="116"/>
      <c r="CS210" s="116"/>
      <c r="CT210" s="116"/>
      <c r="CU210" s="116"/>
      <c r="CV210" s="116"/>
      <c r="CW210" s="116"/>
      <c r="CX210" s="116"/>
      <c r="CY210" s="116"/>
      <c r="CZ210" s="116"/>
      <c r="DA210" s="116"/>
      <c r="DB210" s="116"/>
      <c r="DC210" s="116"/>
      <c r="DD210" s="116"/>
      <c r="DE210" s="116"/>
      <c r="DF210" s="116"/>
      <c r="DG210" s="116"/>
      <c r="DH210" s="116"/>
      <c r="DI210" s="116"/>
      <c r="DJ210" s="116"/>
      <c r="DK210" s="116"/>
      <c r="DL210" s="116"/>
      <c r="DM210" s="116"/>
      <c r="DN210" s="116"/>
      <c r="DO210" s="116"/>
      <c r="DP210" s="116"/>
      <c r="DQ210" s="116"/>
      <c r="DR210" s="116"/>
      <c r="DS210" s="116"/>
      <c r="DT210" s="116"/>
      <c r="DU210" s="116"/>
      <c r="DV210" s="116"/>
      <c r="DW210" s="116"/>
      <c r="DX210" s="116"/>
      <c r="DY210" s="116"/>
      <c r="DZ210" s="116"/>
      <c r="EA210" s="116"/>
      <c r="EB210" s="116"/>
      <c r="EC210" s="116"/>
      <c r="ED210" s="116"/>
      <c r="EE210" s="116"/>
      <c r="EF210" s="116"/>
      <c r="EG210" s="116"/>
      <c r="EH210" s="116"/>
      <c r="EI210" s="116"/>
      <c r="EJ210" s="116"/>
      <c r="EK210" s="116"/>
      <c r="EL210" s="116"/>
      <c r="EM210" s="116"/>
      <c r="EN210" s="116"/>
      <c r="EO210" s="116"/>
      <c r="EP210" s="116"/>
      <c r="EQ210" s="116"/>
      <c r="ER210" s="116"/>
      <c r="ES210" s="116"/>
      <c r="ET210" s="116"/>
      <c r="EU210" s="116"/>
      <c r="EV210" s="116"/>
      <c r="EW210" s="116"/>
      <c r="EX210" s="116"/>
      <c r="EY210" s="116"/>
      <c r="EZ210" s="116"/>
      <c r="FA210" s="116"/>
      <c r="FB210" s="116"/>
      <c r="FC210" s="116"/>
      <c r="FD210" s="116"/>
      <c r="FE210" s="116"/>
      <c r="FF210" s="116"/>
      <c r="FG210" s="116"/>
      <c r="FH210" s="116"/>
      <c r="FI210" s="116"/>
      <c r="FJ210" s="116"/>
      <c r="FK210" s="116"/>
      <c r="FL210" s="116"/>
      <c r="FM210" s="116"/>
      <c r="FN210" s="116"/>
      <c r="FO210" s="116"/>
      <c r="FP210" s="116"/>
      <c r="FQ210" s="116"/>
      <c r="FR210" s="116"/>
      <c r="FS210" s="116"/>
      <c r="FT210" s="116"/>
      <c r="FU210" s="116"/>
      <c r="FV210" s="116"/>
      <c r="FW210" s="116"/>
      <c r="FX210" s="116"/>
      <c r="FY210" s="116"/>
      <c r="FZ210" s="116"/>
      <c r="GA210" s="116"/>
      <c r="GB210" s="116"/>
      <c r="GC210" s="116"/>
      <c r="GD210" s="116"/>
      <c r="GE210" s="116"/>
      <c r="GF210" s="116"/>
      <c r="GG210" s="116"/>
      <c r="GH210" s="116"/>
      <c r="GI210" s="116"/>
      <c r="GJ210" s="116"/>
      <c r="GK210" s="116"/>
      <c r="GL210" s="116"/>
      <c r="GM210" s="116"/>
      <c r="GN210" s="116"/>
      <c r="GO210" s="116"/>
      <c r="GP210" s="116"/>
      <c r="GQ210" s="116"/>
      <c r="GR210" s="116"/>
      <c r="GS210" s="116"/>
      <c r="GT210" s="116"/>
      <c r="GU210" s="116"/>
      <c r="GV210" s="116"/>
      <c r="GW210" s="116"/>
      <c r="GX210" s="116"/>
      <c r="GY210" s="116"/>
      <c r="GZ210" s="116"/>
      <c r="HA210" s="116"/>
      <c r="HB210" s="116"/>
      <c r="HC210" s="116"/>
      <c r="HD210" s="116"/>
      <c r="HE210" s="116"/>
      <c r="HF210" s="116"/>
      <c r="HG210" s="116"/>
      <c r="HH210" s="116"/>
      <c r="HI210" s="116"/>
      <c r="HJ210" s="116"/>
      <c r="HK210" s="116"/>
      <c r="HL210" s="116"/>
      <c r="HM210" s="116"/>
      <c r="HN210" s="116"/>
      <c r="HO210" s="116"/>
      <c r="HP210" s="116"/>
      <c r="HQ210" s="116"/>
      <c r="HR210" s="116"/>
      <c r="HS210" s="116"/>
      <c r="HT210" s="116"/>
      <c r="HU210" s="116"/>
      <c r="HV210" s="116"/>
      <c r="HW210" s="116"/>
      <c r="HX210" s="116"/>
      <c r="HY210" s="116"/>
      <c r="HZ210" s="116"/>
      <c r="IA210" s="116"/>
      <c r="IB210" s="116"/>
      <c r="IC210" s="116"/>
      <c r="ID210" s="116"/>
      <c r="IE210" s="116"/>
      <c r="IF210" s="116"/>
      <c r="IG210" s="116"/>
      <c r="IH210" s="116"/>
      <c r="II210" s="116"/>
      <c r="IJ210" s="116"/>
      <c r="IK210" s="116"/>
      <c r="IL210" s="116"/>
      <c r="IM210" s="116"/>
      <c r="IN210" s="116"/>
      <c r="IO210" s="116"/>
      <c r="IP210" s="116"/>
      <c r="IQ210" s="116"/>
      <c r="IR210" s="116"/>
      <c r="IS210" s="116"/>
      <c r="IT210" s="116"/>
      <c r="IU210" s="116"/>
      <c r="IV210" s="116"/>
      <c r="IW210" s="116"/>
      <c r="IX210" s="116"/>
      <c r="IY210" s="116"/>
      <c r="IZ210" s="116"/>
      <c r="JA210" s="116"/>
      <c r="JB210" s="116"/>
      <c r="JC210" s="116"/>
      <c r="JD210" s="116"/>
      <c r="JE210" s="116"/>
      <c r="JF210" s="116"/>
      <c r="JG210" s="116"/>
      <c r="JH210" s="116"/>
      <c r="JI210" s="116"/>
      <c r="JJ210" s="116"/>
      <c r="JK210" s="116"/>
      <c r="JL210" s="116"/>
      <c r="JM210" s="116"/>
      <c r="JN210" s="116"/>
      <c r="JO210" s="116"/>
      <c r="JP210" s="116"/>
      <c r="JQ210" s="116"/>
      <c r="JR210" s="116"/>
      <c r="JS210" s="116"/>
      <c r="JT210" s="116"/>
      <c r="JU210" s="116"/>
      <c r="JV210" s="116"/>
      <c r="JW210" s="116"/>
      <c r="JX210" s="116"/>
      <c r="JY210" s="116"/>
      <c r="JZ210" s="116"/>
      <c r="KA210" s="116"/>
      <c r="KB210" s="116"/>
      <c r="KC210" s="116"/>
      <c r="KD210" s="116"/>
      <c r="KE210" s="116"/>
      <c r="KF210" s="116"/>
      <c r="KG210" s="116"/>
      <c r="KH210" s="116"/>
      <c r="KI210" s="116"/>
      <c r="KJ210" s="116"/>
      <c r="KK210" s="116"/>
      <c r="KL210" s="116"/>
      <c r="KM210" s="116"/>
      <c r="KN210" s="116"/>
      <c r="KO210" s="116"/>
      <c r="KP210" s="116"/>
      <c r="KQ210" s="116"/>
      <c r="KR210" s="116"/>
      <c r="KS210" s="116"/>
      <c r="KT210" s="116"/>
      <c r="KU210" s="116"/>
      <c r="KV210" s="116"/>
      <c r="KW210" s="116"/>
      <c r="KX210" s="116"/>
      <c r="KY210" s="116"/>
      <c r="KZ210" s="116"/>
      <c r="LA210" s="116"/>
      <c r="LB210" s="116"/>
      <c r="LC210" s="116"/>
      <c r="LD210" s="116"/>
      <c r="LE210" s="116"/>
      <c r="LF210" s="116"/>
      <c r="LG210" s="116"/>
      <c r="LH210" s="116"/>
      <c r="LI210" s="116"/>
      <c r="LJ210" s="116"/>
      <c r="LK210" s="116"/>
      <c r="LL210" s="116"/>
      <c r="LM210" s="116"/>
      <c r="LN210" s="116"/>
      <c r="LO210" s="116"/>
      <c r="LP210" s="116"/>
      <c r="LQ210" s="116"/>
      <c r="LR210" s="116"/>
      <c r="LS210" s="116"/>
      <c r="LT210" s="116"/>
      <c r="LU210" s="116"/>
      <c r="LV210" s="116"/>
      <c r="LW210" s="116"/>
      <c r="LX210" s="116"/>
      <c r="LY210" s="116"/>
      <c r="LZ210" s="116"/>
      <c r="MA210" s="116"/>
      <c r="MB210" s="116"/>
      <c r="MC210" s="116"/>
      <c r="MD210" s="116"/>
      <c r="ME210" s="116"/>
      <c r="MF210" s="116"/>
      <c r="MG210" s="116"/>
      <c r="MH210" s="116"/>
      <c r="MI210" s="116"/>
      <c r="MJ210" s="116"/>
      <c r="MK210" s="116"/>
      <c r="ML210" s="116"/>
      <c r="MM210" s="116"/>
      <c r="MN210" s="116"/>
      <c r="MO210" s="116"/>
      <c r="MP210" s="116"/>
      <c r="MQ210" s="116"/>
      <c r="MR210" s="116"/>
      <c r="MS210" s="116"/>
      <c r="MT210" s="116"/>
      <c r="MU210" s="116"/>
      <c r="MV210" s="116"/>
      <c r="MW210" s="116"/>
      <c r="MX210" s="116"/>
      <c r="MY210" s="116"/>
      <c r="MZ210" s="116"/>
      <c r="NA210" s="116"/>
      <c r="NB210" s="116"/>
      <c r="NC210" s="116"/>
      <c r="ND210" s="116"/>
      <c r="NE210" s="116"/>
      <c r="NF210" s="116"/>
      <c r="NG210" s="116"/>
      <c r="NH210" s="116"/>
      <c r="NI210" s="116"/>
      <c r="NJ210" s="116"/>
      <c r="NK210" s="116"/>
      <c r="NL210" s="116"/>
      <c r="NM210" s="116"/>
      <c r="NN210" s="116"/>
      <c r="NO210" s="116"/>
      <c r="NP210" s="116"/>
      <c r="NQ210" s="116"/>
      <c r="NR210" s="116"/>
      <c r="NS210" s="116"/>
      <c r="NT210" s="116"/>
      <c r="NU210" s="116"/>
      <c r="NV210" s="116"/>
      <c r="NW210" s="116"/>
      <c r="NX210" s="116"/>
      <c r="NY210" s="116"/>
      <c r="NZ210" s="116"/>
      <c r="OA210" s="116"/>
      <c r="OB210" s="116"/>
      <c r="OC210" s="116"/>
    </row>
    <row r="211" spans="1:393" s="117" customFormat="1">
      <c r="A211" s="111">
        <v>1486</v>
      </c>
      <c r="B211" s="112" t="s">
        <v>1220</v>
      </c>
      <c r="C211" s="113">
        <v>405017.08</v>
      </c>
      <c r="D211" s="114">
        <v>2.9E-5</v>
      </c>
      <c r="E211" s="114">
        <v>2.0139999999999999E-4</v>
      </c>
      <c r="F211" s="115">
        <v>9.365E-5</v>
      </c>
      <c r="G211" s="116"/>
      <c r="H211" s="116"/>
      <c r="I211" s="116"/>
      <c r="J211" s="116"/>
      <c r="K211" s="116"/>
      <c r="L211" s="116"/>
      <c r="M211" s="116"/>
      <c r="N211" s="116"/>
      <c r="O211" s="116"/>
      <c r="P211" s="116"/>
      <c r="Q211" s="116"/>
      <c r="R211" s="116"/>
      <c r="S211" s="116"/>
      <c r="T211" s="116"/>
      <c r="U211" s="116"/>
      <c r="V211" s="116"/>
      <c r="W211" s="116"/>
      <c r="X211" s="116"/>
      <c r="Y211" s="116"/>
      <c r="Z211" s="116"/>
      <c r="AA211" s="116"/>
      <c r="AB211" s="116"/>
      <c r="AC211" s="116"/>
      <c r="AD211" s="116"/>
      <c r="AE211" s="116"/>
      <c r="AF211" s="116"/>
      <c r="AG211" s="116"/>
      <c r="AH211" s="116"/>
      <c r="AI211" s="116"/>
      <c r="AJ211" s="116"/>
      <c r="AK211" s="116"/>
      <c r="AL211" s="116"/>
      <c r="AM211" s="116"/>
      <c r="AN211" s="116"/>
      <c r="AO211" s="116"/>
      <c r="AP211" s="116"/>
      <c r="AQ211" s="116"/>
      <c r="AR211" s="116"/>
      <c r="AS211" s="116"/>
      <c r="AT211" s="116"/>
      <c r="AU211" s="116"/>
      <c r="AV211" s="116"/>
      <c r="AW211" s="116"/>
      <c r="AX211" s="116"/>
      <c r="AY211" s="116"/>
      <c r="AZ211" s="116"/>
      <c r="BA211" s="116"/>
      <c r="BB211" s="116"/>
      <c r="BC211" s="116"/>
      <c r="BD211" s="116"/>
      <c r="BE211" s="116"/>
      <c r="BF211" s="116"/>
      <c r="BG211" s="116"/>
      <c r="BH211" s="116"/>
      <c r="BI211" s="116"/>
      <c r="BJ211" s="116"/>
      <c r="BK211" s="116"/>
      <c r="BL211" s="116"/>
      <c r="BM211" s="116"/>
      <c r="BN211" s="116"/>
      <c r="BO211" s="116"/>
      <c r="BP211" s="116"/>
      <c r="BQ211" s="116"/>
      <c r="BR211" s="116"/>
      <c r="BS211" s="116"/>
      <c r="BT211" s="116"/>
      <c r="BU211" s="116"/>
      <c r="BV211" s="116"/>
      <c r="BW211" s="116"/>
      <c r="BX211" s="116"/>
      <c r="BY211" s="116"/>
      <c r="BZ211" s="116"/>
      <c r="CA211" s="116"/>
      <c r="CB211" s="116"/>
      <c r="CC211" s="116"/>
      <c r="CD211" s="116"/>
      <c r="CE211" s="116"/>
      <c r="CF211" s="116"/>
      <c r="CG211" s="116"/>
      <c r="CH211" s="116"/>
      <c r="CI211" s="116"/>
      <c r="CJ211" s="116"/>
      <c r="CK211" s="116"/>
      <c r="CL211" s="116"/>
      <c r="CM211" s="116"/>
      <c r="CN211" s="116"/>
      <c r="CO211" s="116"/>
      <c r="CP211" s="116"/>
      <c r="CQ211" s="116"/>
      <c r="CR211" s="116"/>
      <c r="CS211" s="116"/>
      <c r="CT211" s="116"/>
      <c r="CU211" s="116"/>
      <c r="CV211" s="116"/>
      <c r="CW211" s="116"/>
      <c r="CX211" s="116"/>
      <c r="CY211" s="116"/>
      <c r="CZ211" s="116"/>
      <c r="DA211" s="116"/>
      <c r="DB211" s="116"/>
      <c r="DC211" s="116"/>
      <c r="DD211" s="116"/>
      <c r="DE211" s="116"/>
      <c r="DF211" s="116"/>
      <c r="DG211" s="116"/>
      <c r="DH211" s="116"/>
      <c r="DI211" s="116"/>
      <c r="DJ211" s="116"/>
      <c r="DK211" s="116"/>
      <c r="DL211" s="116"/>
      <c r="DM211" s="116"/>
      <c r="DN211" s="116"/>
      <c r="DO211" s="116"/>
      <c r="DP211" s="116"/>
      <c r="DQ211" s="116"/>
      <c r="DR211" s="116"/>
      <c r="DS211" s="116"/>
      <c r="DT211" s="116"/>
      <c r="DU211" s="116"/>
      <c r="DV211" s="116"/>
      <c r="DW211" s="116"/>
      <c r="DX211" s="116"/>
      <c r="DY211" s="116"/>
      <c r="DZ211" s="116"/>
      <c r="EA211" s="116"/>
      <c r="EB211" s="116"/>
      <c r="EC211" s="116"/>
      <c r="ED211" s="116"/>
      <c r="EE211" s="116"/>
      <c r="EF211" s="116"/>
      <c r="EG211" s="116"/>
      <c r="EH211" s="116"/>
      <c r="EI211" s="116"/>
      <c r="EJ211" s="116"/>
      <c r="EK211" s="116"/>
      <c r="EL211" s="116"/>
      <c r="EM211" s="116"/>
      <c r="EN211" s="116"/>
      <c r="EO211" s="116"/>
      <c r="EP211" s="116"/>
      <c r="EQ211" s="116"/>
      <c r="ER211" s="116"/>
      <c r="ES211" s="116"/>
      <c r="ET211" s="116"/>
      <c r="EU211" s="116"/>
      <c r="EV211" s="116"/>
      <c r="EW211" s="116"/>
      <c r="EX211" s="116"/>
      <c r="EY211" s="116"/>
      <c r="EZ211" s="116"/>
      <c r="FA211" s="116"/>
      <c r="FB211" s="116"/>
      <c r="FC211" s="116"/>
      <c r="FD211" s="116"/>
      <c r="FE211" s="116"/>
      <c r="FF211" s="116"/>
      <c r="FG211" s="116"/>
      <c r="FH211" s="116"/>
      <c r="FI211" s="116"/>
      <c r="FJ211" s="116"/>
      <c r="FK211" s="116"/>
      <c r="FL211" s="116"/>
      <c r="FM211" s="116"/>
      <c r="FN211" s="116"/>
      <c r="FO211" s="116"/>
      <c r="FP211" s="116"/>
      <c r="FQ211" s="116"/>
      <c r="FR211" s="116"/>
      <c r="FS211" s="116"/>
      <c r="FT211" s="116"/>
      <c r="FU211" s="116"/>
      <c r="FV211" s="116"/>
      <c r="FW211" s="116"/>
      <c r="FX211" s="116"/>
      <c r="FY211" s="116"/>
      <c r="FZ211" s="116"/>
      <c r="GA211" s="116"/>
      <c r="GB211" s="116"/>
      <c r="GC211" s="116"/>
      <c r="GD211" s="116"/>
      <c r="GE211" s="116"/>
      <c r="GF211" s="116"/>
      <c r="GG211" s="116"/>
      <c r="GH211" s="116"/>
      <c r="GI211" s="116"/>
      <c r="GJ211" s="116"/>
      <c r="GK211" s="116"/>
      <c r="GL211" s="116"/>
      <c r="GM211" s="116"/>
      <c r="GN211" s="116"/>
      <c r="GO211" s="116"/>
      <c r="GP211" s="116"/>
      <c r="GQ211" s="116"/>
      <c r="GR211" s="116"/>
      <c r="GS211" s="116"/>
      <c r="GT211" s="116"/>
      <c r="GU211" s="116"/>
      <c r="GV211" s="116"/>
      <c r="GW211" s="116"/>
      <c r="GX211" s="116"/>
      <c r="GY211" s="116"/>
      <c r="GZ211" s="116"/>
      <c r="HA211" s="116"/>
      <c r="HB211" s="116"/>
      <c r="HC211" s="116"/>
      <c r="HD211" s="116"/>
      <c r="HE211" s="116"/>
      <c r="HF211" s="116"/>
      <c r="HG211" s="116"/>
      <c r="HH211" s="116"/>
      <c r="HI211" s="116"/>
      <c r="HJ211" s="116"/>
      <c r="HK211" s="116"/>
      <c r="HL211" s="116"/>
      <c r="HM211" s="116"/>
      <c r="HN211" s="116"/>
      <c r="HO211" s="116"/>
      <c r="HP211" s="116"/>
      <c r="HQ211" s="116"/>
      <c r="HR211" s="116"/>
      <c r="HS211" s="116"/>
      <c r="HT211" s="116"/>
      <c r="HU211" s="116"/>
      <c r="HV211" s="116"/>
      <c r="HW211" s="116"/>
      <c r="HX211" s="116"/>
      <c r="HY211" s="116"/>
      <c r="HZ211" s="116"/>
      <c r="IA211" s="116"/>
      <c r="IB211" s="116"/>
      <c r="IC211" s="116"/>
      <c r="ID211" s="116"/>
      <c r="IE211" s="116"/>
      <c r="IF211" s="116"/>
      <c r="IG211" s="116"/>
      <c r="IH211" s="116"/>
      <c r="II211" s="116"/>
      <c r="IJ211" s="116"/>
      <c r="IK211" s="116"/>
      <c r="IL211" s="116"/>
      <c r="IM211" s="116"/>
      <c r="IN211" s="116"/>
      <c r="IO211" s="116"/>
      <c r="IP211" s="116"/>
      <c r="IQ211" s="116"/>
      <c r="IR211" s="116"/>
      <c r="IS211" s="116"/>
      <c r="IT211" s="116"/>
      <c r="IU211" s="116"/>
      <c r="IV211" s="116"/>
      <c r="IW211" s="116"/>
      <c r="IX211" s="116"/>
      <c r="IY211" s="116"/>
      <c r="IZ211" s="116"/>
      <c r="JA211" s="116"/>
      <c r="JB211" s="116"/>
      <c r="JC211" s="116"/>
      <c r="JD211" s="116"/>
      <c r="JE211" s="116"/>
      <c r="JF211" s="116"/>
      <c r="JG211" s="116"/>
      <c r="JH211" s="116"/>
      <c r="JI211" s="116"/>
      <c r="JJ211" s="116"/>
      <c r="JK211" s="116"/>
      <c r="JL211" s="116"/>
      <c r="JM211" s="116"/>
      <c r="JN211" s="116"/>
      <c r="JO211" s="116"/>
      <c r="JP211" s="116"/>
      <c r="JQ211" s="116"/>
      <c r="JR211" s="116"/>
      <c r="JS211" s="116"/>
      <c r="JT211" s="116"/>
      <c r="JU211" s="116"/>
      <c r="JV211" s="116"/>
      <c r="JW211" s="116"/>
      <c r="JX211" s="116"/>
      <c r="JY211" s="116"/>
      <c r="JZ211" s="116"/>
      <c r="KA211" s="116"/>
      <c r="KB211" s="116"/>
      <c r="KC211" s="116"/>
      <c r="KD211" s="116"/>
      <c r="KE211" s="116"/>
      <c r="KF211" s="116"/>
      <c r="KG211" s="116"/>
      <c r="KH211" s="116"/>
      <c r="KI211" s="116"/>
      <c r="KJ211" s="116"/>
      <c r="KK211" s="116"/>
      <c r="KL211" s="116"/>
      <c r="KM211" s="116"/>
      <c r="KN211" s="116"/>
      <c r="KO211" s="116"/>
      <c r="KP211" s="116"/>
      <c r="KQ211" s="116"/>
      <c r="KR211" s="116"/>
      <c r="KS211" s="116"/>
      <c r="KT211" s="116"/>
      <c r="KU211" s="116"/>
      <c r="KV211" s="116"/>
      <c r="KW211" s="116"/>
      <c r="KX211" s="116"/>
      <c r="KY211" s="116"/>
      <c r="KZ211" s="116"/>
      <c r="LA211" s="116"/>
      <c r="LB211" s="116"/>
      <c r="LC211" s="116"/>
      <c r="LD211" s="116"/>
      <c r="LE211" s="116"/>
      <c r="LF211" s="116"/>
      <c r="LG211" s="116"/>
      <c r="LH211" s="116"/>
      <c r="LI211" s="116"/>
      <c r="LJ211" s="116"/>
      <c r="LK211" s="116"/>
      <c r="LL211" s="116"/>
      <c r="LM211" s="116"/>
      <c r="LN211" s="116"/>
      <c r="LO211" s="116"/>
      <c r="LP211" s="116"/>
      <c r="LQ211" s="116"/>
      <c r="LR211" s="116"/>
      <c r="LS211" s="116"/>
      <c r="LT211" s="116"/>
      <c r="LU211" s="116"/>
      <c r="LV211" s="116"/>
      <c r="LW211" s="116"/>
      <c r="LX211" s="116"/>
      <c r="LY211" s="116"/>
      <c r="LZ211" s="116"/>
      <c r="MA211" s="116"/>
      <c r="MB211" s="116"/>
      <c r="MC211" s="116"/>
      <c r="MD211" s="116"/>
      <c r="ME211" s="116"/>
      <c r="MF211" s="116"/>
      <c r="MG211" s="116"/>
      <c r="MH211" s="116"/>
      <c r="MI211" s="116"/>
      <c r="MJ211" s="116"/>
      <c r="MK211" s="116"/>
      <c r="ML211" s="116"/>
      <c r="MM211" s="116"/>
      <c r="MN211" s="116"/>
      <c r="MO211" s="116"/>
      <c r="MP211" s="116"/>
      <c r="MQ211" s="116"/>
      <c r="MR211" s="116"/>
      <c r="MS211" s="116"/>
      <c r="MT211" s="116"/>
      <c r="MU211" s="116"/>
      <c r="MV211" s="116"/>
      <c r="MW211" s="116"/>
      <c r="MX211" s="116"/>
      <c r="MY211" s="116"/>
      <c r="MZ211" s="116"/>
      <c r="NA211" s="116"/>
      <c r="NB211" s="116"/>
      <c r="NC211" s="116"/>
      <c r="ND211" s="116"/>
      <c r="NE211" s="116"/>
      <c r="NF211" s="116"/>
      <c r="NG211" s="116"/>
      <c r="NH211" s="116"/>
      <c r="NI211" s="116"/>
      <c r="NJ211" s="116"/>
      <c r="NK211" s="116"/>
      <c r="NL211" s="116"/>
      <c r="NM211" s="116"/>
      <c r="NN211" s="116"/>
      <c r="NO211" s="116"/>
      <c r="NP211" s="116"/>
      <c r="NQ211" s="116"/>
      <c r="NR211" s="116"/>
      <c r="NS211" s="116"/>
      <c r="NT211" s="116"/>
      <c r="NU211" s="116"/>
      <c r="NV211" s="116"/>
      <c r="NW211" s="116"/>
      <c r="NX211" s="116"/>
      <c r="NY211" s="116"/>
      <c r="NZ211" s="116"/>
      <c r="OA211" s="116"/>
      <c r="OB211" s="116"/>
      <c r="OC211" s="116"/>
    </row>
    <row r="212" spans="1:393" s="117" customFormat="1">
      <c r="A212" s="111">
        <v>1487</v>
      </c>
      <c r="B212" s="112" t="s">
        <v>1221</v>
      </c>
      <c r="C212" s="113">
        <v>1183222.03</v>
      </c>
      <c r="D212" s="114">
        <v>1.133E-4</v>
      </c>
      <c r="E212" s="114">
        <v>5.8836000000000001E-4</v>
      </c>
      <c r="F212" s="115">
        <v>2.9145000000000001E-4</v>
      </c>
      <c r="G212" s="116"/>
      <c r="H212" s="116"/>
      <c r="I212" s="116"/>
      <c r="J212" s="116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16"/>
      <c r="Y212" s="116"/>
      <c r="Z212" s="116"/>
      <c r="AA212" s="116"/>
      <c r="AB212" s="116"/>
      <c r="AC212" s="116"/>
      <c r="AD212" s="116"/>
      <c r="AE212" s="116"/>
      <c r="AF212" s="116"/>
      <c r="AG212" s="116"/>
      <c r="AH212" s="116"/>
      <c r="AI212" s="116"/>
      <c r="AJ212" s="116"/>
      <c r="AK212" s="116"/>
      <c r="AL212" s="116"/>
      <c r="AM212" s="116"/>
      <c r="AN212" s="116"/>
      <c r="AO212" s="116"/>
      <c r="AP212" s="116"/>
      <c r="AQ212" s="116"/>
      <c r="AR212" s="116"/>
      <c r="AS212" s="116"/>
      <c r="AT212" s="116"/>
      <c r="AU212" s="116"/>
      <c r="AV212" s="116"/>
      <c r="AW212" s="116"/>
      <c r="AX212" s="116"/>
      <c r="AY212" s="116"/>
      <c r="AZ212" s="116"/>
      <c r="BA212" s="116"/>
      <c r="BB212" s="116"/>
      <c r="BC212" s="116"/>
      <c r="BD212" s="116"/>
      <c r="BE212" s="116"/>
      <c r="BF212" s="116"/>
      <c r="BG212" s="116"/>
      <c r="BH212" s="116"/>
      <c r="BI212" s="116"/>
      <c r="BJ212" s="116"/>
      <c r="BK212" s="116"/>
      <c r="BL212" s="116"/>
      <c r="BM212" s="116"/>
      <c r="BN212" s="116"/>
      <c r="BO212" s="116"/>
      <c r="BP212" s="116"/>
      <c r="BQ212" s="116"/>
      <c r="BR212" s="116"/>
      <c r="BS212" s="116"/>
      <c r="BT212" s="116"/>
      <c r="BU212" s="116"/>
      <c r="BV212" s="116"/>
      <c r="BW212" s="116"/>
      <c r="BX212" s="116"/>
      <c r="BY212" s="116"/>
      <c r="BZ212" s="116"/>
      <c r="CA212" s="116"/>
      <c r="CB212" s="116"/>
      <c r="CC212" s="116"/>
      <c r="CD212" s="116"/>
      <c r="CE212" s="116"/>
      <c r="CF212" s="116"/>
      <c r="CG212" s="116"/>
      <c r="CH212" s="116"/>
      <c r="CI212" s="116"/>
      <c r="CJ212" s="116"/>
      <c r="CK212" s="116"/>
      <c r="CL212" s="116"/>
      <c r="CM212" s="116"/>
      <c r="CN212" s="116"/>
      <c r="CO212" s="116"/>
      <c r="CP212" s="116"/>
      <c r="CQ212" s="116"/>
      <c r="CR212" s="116"/>
      <c r="CS212" s="116"/>
      <c r="CT212" s="116"/>
      <c r="CU212" s="116"/>
      <c r="CV212" s="116"/>
      <c r="CW212" s="116"/>
      <c r="CX212" s="116"/>
      <c r="CY212" s="116"/>
      <c r="CZ212" s="116"/>
      <c r="DA212" s="116"/>
      <c r="DB212" s="116"/>
      <c r="DC212" s="116"/>
      <c r="DD212" s="116"/>
      <c r="DE212" s="116"/>
      <c r="DF212" s="116"/>
      <c r="DG212" s="116"/>
      <c r="DH212" s="116"/>
      <c r="DI212" s="116"/>
      <c r="DJ212" s="116"/>
      <c r="DK212" s="116"/>
      <c r="DL212" s="116"/>
      <c r="DM212" s="116"/>
      <c r="DN212" s="116"/>
      <c r="DO212" s="116"/>
      <c r="DP212" s="116"/>
      <c r="DQ212" s="116"/>
      <c r="DR212" s="116"/>
      <c r="DS212" s="116"/>
      <c r="DT212" s="116"/>
      <c r="DU212" s="116"/>
      <c r="DV212" s="116"/>
      <c r="DW212" s="116"/>
      <c r="DX212" s="116"/>
      <c r="DY212" s="116"/>
      <c r="DZ212" s="116"/>
      <c r="EA212" s="116"/>
      <c r="EB212" s="116"/>
      <c r="EC212" s="116"/>
      <c r="ED212" s="116"/>
      <c r="EE212" s="116"/>
      <c r="EF212" s="116"/>
      <c r="EG212" s="116"/>
      <c r="EH212" s="116"/>
      <c r="EI212" s="116"/>
      <c r="EJ212" s="116"/>
      <c r="EK212" s="116"/>
      <c r="EL212" s="116"/>
      <c r="EM212" s="116"/>
      <c r="EN212" s="116"/>
      <c r="EO212" s="116"/>
      <c r="EP212" s="116"/>
      <c r="EQ212" s="116"/>
      <c r="ER212" s="116"/>
      <c r="ES212" s="116"/>
      <c r="ET212" s="116"/>
      <c r="EU212" s="116"/>
      <c r="EV212" s="116"/>
      <c r="EW212" s="116"/>
      <c r="EX212" s="116"/>
      <c r="EY212" s="116"/>
      <c r="EZ212" s="116"/>
      <c r="FA212" s="116"/>
      <c r="FB212" s="116"/>
      <c r="FC212" s="116"/>
      <c r="FD212" s="116"/>
      <c r="FE212" s="116"/>
      <c r="FF212" s="116"/>
      <c r="FG212" s="116"/>
      <c r="FH212" s="116"/>
      <c r="FI212" s="116"/>
      <c r="FJ212" s="116"/>
      <c r="FK212" s="116"/>
      <c r="FL212" s="116"/>
      <c r="FM212" s="116"/>
      <c r="FN212" s="116"/>
      <c r="FO212" s="116"/>
      <c r="FP212" s="116"/>
      <c r="FQ212" s="116"/>
      <c r="FR212" s="116"/>
      <c r="FS212" s="116"/>
      <c r="FT212" s="116"/>
      <c r="FU212" s="116"/>
      <c r="FV212" s="116"/>
      <c r="FW212" s="116"/>
      <c r="FX212" s="116"/>
      <c r="FY212" s="116"/>
      <c r="FZ212" s="116"/>
      <c r="GA212" s="116"/>
      <c r="GB212" s="116"/>
      <c r="GC212" s="116"/>
      <c r="GD212" s="116"/>
      <c r="GE212" s="116"/>
      <c r="GF212" s="116"/>
      <c r="GG212" s="116"/>
      <c r="GH212" s="116"/>
      <c r="GI212" s="116"/>
      <c r="GJ212" s="116"/>
      <c r="GK212" s="116"/>
      <c r="GL212" s="116"/>
      <c r="GM212" s="116"/>
      <c r="GN212" s="116"/>
      <c r="GO212" s="116"/>
      <c r="GP212" s="116"/>
      <c r="GQ212" s="116"/>
      <c r="GR212" s="116"/>
      <c r="GS212" s="116"/>
      <c r="GT212" s="116"/>
      <c r="GU212" s="116"/>
      <c r="GV212" s="116"/>
      <c r="GW212" s="116"/>
      <c r="GX212" s="116"/>
      <c r="GY212" s="116"/>
      <c r="GZ212" s="116"/>
      <c r="HA212" s="116"/>
      <c r="HB212" s="116"/>
      <c r="HC212" s="116"/>
      <c r="HD212" s="116"/>
      <c r="HE212" s="116"/>
      <c r="HF212" s="116"/>
      <c r="HG212" s="116"/>
      <c r="HH212" s="116"/>
      <c r="HI212" s="116"/>
      <c r="HJ212" s="116"/>
      <c r="HK212" s="116"/>
      <c r="HL212" s="116"/>
      <c r="HM212" s="116"/>
      <c r="HN212" s="116"/>
      <c r="HO212" s="116"/>
      <c r="HP212" s="116"/>
      <c r="HQ212" s="116"/>
      <c r="HR212" s="116"/>
      <c r="HS212" s="116"/>
      <c r="HT212" s="116"/>
      <c r="HU212" s="116"/>
      <c r="HV212" s="116"/>
      <c r="HW212" s="116"/>
      <c r="HX212" s="116"/>
      <c r="HY212" s="116"/>
      <c r="HZ212" s="116"/>
      <c r="IA212" s="116"/>
      <c r="IB212" s="116"/>
      <c r="IC212" s="116"/>
      <c r="ID212" s="116"/>
      <c r="IE212" s="116"/>
      <c r="IF212" s="116"/>
      <c r="IG212" s="116"/>
      <c r="IH212" s="116"/>
      <c r="II212" s="116"/>
      <c r="IJ212" s="116"/>
      <c r="IK212" s="116"/>
      <c r="IL212" s="116"/>
      <c r="IM212" s="116"/>
      <c r="IN212" s="116"/>
      <c r="IO212" s="116"/>
      <c r="IP212" s="116"/>
      <c r="IQ212" s="116"/>
      <c r="IR212" s="116"/>
      <c r="IS212" s="116"/>
      <c r="IT212" s="116"/>
      <c r="IU212" s="116"/>
      <c r="IV212" s="116"/>
      <c r="IW212" s="116"/>
      <c r="IX212" s="116"/>
      <c r="IY212" s="116"/>
      <c r="IZ212" s="116"/>
      <c r="JA212" s="116"/>
      <c r="JB212" s="116"/>
      <c r="JC212" s="116"/>
      <c r="JD212" s="116"/>
      <c r="JE212" s="116"/>
      <c r="JF212" s="116"/>
      <c r="JG212" s="116"/>
      <c r="JH212" s="116"/>
      <c r="JI212" s="116"/>
      <c r="JJ212" s="116"/>
      <c r="JK212" s="116"/>
      <c r="JL212" s="116"/>
      <c r="JM212" s="116"/>
      <c r="JN212" s="116"/>
      <c r="JO212" s="116"/>
      <c r="JP212" s="116"/>
      <c r="JQ212" s="116"/>
      <c r="JR212" s="116"/>
      <c r="JS212" s="116"/>
      <c r="JT212" s="116"/>
      <c r="JU212" s="116"/>
      <c r="JV212" s="116"/>
      <c r="JW212" s="116"/>
      <c r="JX212" s="116"/>
      <c r="JY212" s="116"/>
      <c r="JZ212" s="116"/>
      <c r="KA212" s="116"/>
      <c r="KB212" s="116"/>
      <c r="KC212" s="116"/>
      <c r="KD212" s="116"/>
      <c r="KE212" s="116"/>
      <c r="KF212" s="116"/>
      <c r="KG212" s="116"/>
      <c r="KH212" s="116"/>
      <c r="KI212" s="116"/>
      <c r="KJ212" s="116"/>
      <c r="KK212" s="116"/>
      <c r="KL212" s="116"/>
      <c r="KM212" s="116"/>
      <c r="KN212" s="116"/>
      <c r="KO212" s="116"/>
      <c r="KP212" s="116"/>
      <c r="KQ212" s="116"/>
      <c r="KR212" s="116"/>
      <c r="KS212" s="116"/>
      <c r="KT212" s="116"/>
      <c r="KU212" s="116"/>
      <c r="KV212" s="116"/>
      <c r="KW212" s="116"/>
      <c r="KX212" s="116"/>
      <c r="KY212" s="116"/>
      <c r="KZ212" s="116"/>
      <c r="LA212" s="116"/>
      <c r="LB212" s="116"/>
      <c r="LC212" s="116"/>
      <c r="LD212" s="116"/>
      <c r="LE212" s="116"/>
      <c r="LF212" s="116"/>
      <c r="LG212" s="116"/>
      <c r="LH212" s="116"/>
      <c r="LI212" s="116"/>
      <c r="LJ212" s="116"/>
      <c r="LK212" s="116"/>
      <c r="LL212" s="116"/>
      <c r="LM212" s="116"/>
      <c r="LN212" s="116"/>
      <c r="LO212" s="116"/>
      <c r="LP212" s="116"/>
      <c r="LQ212" s="116"/>
      <c r="LR212" s="116"/>
      <c r="LS212" s="116"/>
      <c r="LT212" s="116"/>
      <c r="LU212" s="116"/>
      <c r="LV212" s="116"/>
      <c r="LW212" s="116"/>
      <c r="LX212" s="116"/>
      <c r="LY212" s="116"/>
      <c r="LZ212" s="116"/>
      <c r="MA212" s="116"/>
      <c r="MB212" s="116"/>
      <c r="MC212" s="116"/>
      <c r="MD212" s="116"/>
      <c r="ME212" s="116"/>
      <c r="MF212" s="116"/>
      <c r="MG212" s="116"/>
      <c r="MH212" s="116"/>
      <c r="MI212" s="116"/>
      <c r="MJ212" s="116"/>
      <c r="MK212" s="116"/>
      <c r="ML212" s="116"/>
      <c r="MM212" s="116"/>
      <c r="MN212" s="116"/>
      <c r="MO212" s="116"/>
      <c r="MP212" s="116"/>
      <c r="MQ212" s="116"/>
      <c r="MR212" s="116"/>
      <c r="MS212" s="116"/>
      <c r="MT212" s="116"/>
      <c r="MU212" s="116"/>
      <c r="MV212" s="116"/>
      <c r="MW212" s="116"/>
      <c r="MX212" s="116"/>
      <c r="MY212" s="116"/>
      <c r="MZ212" s="116"/>
      <c r="NA212" s="116"/>
      <c r="NB212" s="116"/>
      <c r="NC212" s="116"/>
      <c r="ND212" s="116"/>
      <c r="NE212" s="116"/>
      <c r="NF212" s="116"/>
      <c r="NG212" s="116"/>
      <c r="NH212" s="116"/>
      <c r="NI212" s="116"/>
      <c r="NJ212" s="116"/>
      <c r="NK212" s="116"/>
      <c r="NL212" s="116"/>
      <c r="NM212" s="116"/>
      <c r="NN212" s="116"/>
      <c r="NO212" s="116"/>
      <c r="NP212" s="116"/>
      <c r="NQ212" s="116"/>
      <c r="NR212" s="116"/>
      <c r="NS212" s="116"/>
      <c r="NT212" s="116"/>
      <c r="NU212" s="116"/>
      <c r="NV212" s="116"/>
      <c r="NW212" s="116"/>
      <c r="NX212" s="116"/>
      <c r="NY212" s="116"/>
      <c r="NZ212" s="116"/>
      <c r="OA212" s="116"/>
      <c r="OB212" s="116"/>
      <c r="OC212" s="116"/>
    </row>
    <row r="213" spans="1:393" s="117" customFormat="1">
      <c r="A213" s="111">
        <v>1488</v>
      </c>
      <c r="B213" s="112" t="s">
        <v>1222</v>
      </c>
      <c r="C213" s="113">
        <v>195234.72</v>
      </c>
      <c r="D213" s="114">
        <v>5.1900000000000001E-5</v>
      </c>
      <c r="E213" s="114">
        <v>9.7079999999999999E-5</v>
      </c>
      <c r="F213" s="115">
        <v>6.8839999999999998E-5</v>
      </c>
      <c r="G213" s="116"/>
      <c r="H213" s="116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16"/>
      <c r="Y213" s="116"/>
      <c r="Z213" s="116"/>
      <c r="AA213" s="116"/>
      <c r="AB213" s="116"/>
      <c r="AC213" s="116"/>
      <c r="AD213" s="116"/>
      <c r="AE213" s="116"/>
      <c r="AF213" s="116"/>
      <c r="AG213" s="116"/>
      <c r="AH213" s="116"/>
      <c r="AI213" s="116"/>
      <c r="AJ213" s="116"/>
      <c r="AK213" s="116"/>
      <c r="AL213" s="116"/>
      <c r="AM213" s="116"/>
      <c r="AN213" s="116"/>
      <c r="AO213" s="116"/>
      <c r="AP213" s="116"/>
      <c r="AQ213" s="116"/>
      <c r="AR213" s="116"/>
      <c r="AS213" s="116"/>
      <c r="AT213" s="116"/>
      <c r="AU213" s="116"/>
      <c r="AV213" s="116"/>
      <c r="AW213" s="116"/>
      <c r="AX213" s="116"/>
      <c r="AY213" s="116"/>
      <c r="AZ213" s="116"/>
      <c r="BA213" s="116"/>
      <c r="BB213" s="116"/>
      <c r="BC213" s="116"/>
      <c r="BD213" s="116"/>
      <c r="BE213" s="116"/>
      <c r="BF213" s="116"/>
      <c r="BG213" s="116"/>
      <c r="BH213" s="116"/>
      <c r="BI213" s="116"/>
      <c r="BJ213" s="116"/>
      <c r="BK213" s="116"/>
      <c r="BL213" s="116"/>
      <c r="BM213" s="116"/>
      <c r="BN213" s="116"/>
      <c r="BO213" s="116"/>
      <c r="BP213" s="116"/>
      <c r="BQ213" s="116"/>
      <c r="BR213" s="116"/>
      <c r="BS213" s="116"/>
      <c r="BT213" s="116"/>
      <c r="BU213" s="116"/>
      <c r="BV213" s="116"/>
      <c r="BW213" s="116"/>
      <c r="BX213" s="116"/>
      <c r="BY213" s="116"/>
      <c r="BZ213" s="116"/>
      <c r="CA213" s="116"/>
      <c r="CB213" s="116"/>
      <c r="CC213" s="116"/>
      <c r="CD213" s="116"/>
      <c r="CE213" s="116"/>
      <c r="CF213" s="116"/>
      <c r="CG213" s="116"/>
      <c r="CH213" s="116"/>
      <c r="CI213" s="116"/>
      <c r="CJ213" s="116"/>
      <c r="CK213" s="116"/>
      <c r="CL213" s="116"/>
      <c r="CM213" s="116"/>
      <c r="CN213" s="116"/>
      <c r="CO213" s="116"/>
      <c r="CP213" s="116"/>
      <c r="CQ213" s="116"/>
      <c r="CR213" s="116"/>
      <c r="CS213" s="116"/>
      <c r="CT213" s="116"/>
      <c r="CU213" s="116"/>
      <c r="CV213" s="116"/>
      <c r="CW213" s="116"/>
      <c r="CX213" s="116"/>
      <c r="CY213" s="116"/>
      <c r="CZ213" s="116"/>
      <c r="DA213" s="116"/>
      <c r="DB213" s="116"/>
      <c r="DC213" s="116"/>
      <c r="DD213" s="116"/>
      <c r="DE213" s="116"/>
      <c r="DF213" s="116"/>
      <c r="DG213" s="116"/>
      <c r="DH213" s="116"/>
      <c r="DI213" s="116"/>
      <c r="DJ213" s="116"/>
      <c r="DK213" s="116"/>
      <c r="DL213" s="116"/>
      <c r="DM213" s="116"/>
      <c r="DN213" s="116"/>
      <c r="DO213" s="116"/>
      <c r="DP213" s="116"/>
      <c r="DQ213" s="116"/>
      <c r="DR213" s="116"/>
      <c r="DS213" s="116"/>
      <c r="DT213" s="116"/>
      <c r="DU213" s="116"/>
      <c r="DV213" s="116"/>
      <c r="DW213" s="116"/>
      <c r="DX213" s="116"/>
      <c r="DY213" s="116"/>
      <c r="DZ213" s="116"/>
      <c r="EA213" s="116"/>
      <c r="EB213" s="116"/>
      <c r="EC213" s="116"/>
      <c r="ED213" s="116"/>
      <c r="EE213" s="116"/>
      <c r="EF213" s="116"/>
      <c r="EG213" s="116"/>
      <c r="EH213" s="116"/>
      <c r="EI213" s="116"/>
      <c r="EJ213" s="116"/>
      <c r="EK213" s="116"/>
      <c r="EL213" s="116"/>
      <c r="EM213" s="116"/>
      <c r="EN213" s="116"/>
      <c r="EO213" s="116"/>
      <c r="EP213" s="116"/>
      <c r="EQ213" s="116"/>
      <c r="ER213" s="116"/>
      <c r="ES213" s="116"/>
      <c r="ET213" s="116"/>
      <c r="EU213" s="116"/>
      <c r="EV213" s="116"/>
      <c r="EW213" s="116"/>
      <c r="EX213" s="116"/>
      <c r="EY213" s="116"/>
      <c r="EZ213" s="116"/>
      <c r="FA213" s="116"/>
      <c r="FB213" s="116"/>
      <c r="FC213" s="116"/>
      <c r="FD213" s="116"/>
      <c r="FE213" s="116"/>
      <c r="FF213" s="116"/>
      <c r="FG213" s="116"/>
      <c r="FH213" s="116"/>
      <c r="FI213" s="116"/>
      <c r="FJ213" s="116"/>
      <c r="FK213" s="116"/>
      <c r="FL213" s="116"/>
      <c r="FM213" s="116"/>
      <c r="FN213" s="116"/>
      <c r="FO213" s="116"/>
      <c r="FP213" s="116"/>
      <c r="FQ213" s="116"/>
      <c r="FR213" s="116"/>
      <c r="FS213" s="116"/>
      <c r="FT213" s="116"/>
      <c r="FU213" s="116"/>
      <c r="FV213" s="116"/>
      <c r="FW213" s="116"/>
      <c r="FX213" s="116"/>
      <c r="FY213" s="116"/>
      <c r="FZ213" s="116"/>
      <c r="GA213" s="116"/>
      <c r="GB213" s="116"/>
      <c r="GC213" s="116"/>
      <c r="GD213" s="116"/>
      <c r="GE213" s="116"/>
      <c r="GF213" s="116"/>
      <c r="GG213" s="116"/>
      <c r="GH213" s="116"/>
      <c r="GI213" s="116"/>
      <c r="GJ213" s="116"/>
      <c r="GK213" s="116"/>
      <c r="GL213" s="116"/>
      <c r="GM213" s="116"/>
      <c r="GN213" s="116"/>
      <c r="GO213" s="116"/>
      <c r="GP213" s="116"/>
      <c r="GQ213" s="116"/>
      <c r="GR213" s="116"/>
      <c r="GS213" s="116"/>
      <c r="GT213" s="116"/>
      <c r="GU213" s="116"/>
      <c r="GV213" s="116"/>
      <c r="GW213" s="116"/>
      <c r="GX213" s="116"/>
      <c r="GY213" s="116"/>
      <c r="GZ213" s="116"/>
      <c r="HA213" s="116"/>
      <c r="HB213" s="116"/>
      <c r="HC213" s="116"/>
      <c r="HD213" s="116"/>
      <c r="HE213" s="116"/>
      <c r="HF213" s="116"/>
      <c r="HG213" s="116"/>
      <c r="HH213" s="116"/>
      <c r="HI213" s="116"/>
      <c r="HJ213" s="116"/>
      <c r="HK213" s="116"/>
      <c r="HL213" s="116"/>
      <c r="HM213" s="116"/>
      <c r="HN213" s="116"/>
      <c r="HO213" s="116"/>
      <c r="HP213" s="116"/>
      <c r="HQ213" s="116"/>
      <c r="HR213" s="116"/>
      <c r="HS213" s="116"/>
      <c r="HT213" s="116"/>
      <c r="HU213" s="116"/>
      <c r="HV213" s="116"/>
      <c r="HW213" s="116"/>
      <c r="HX213" s="116"/>
      <c r="HY213" s="116"/>
      <c r="HZ213" s="116"/>
      <c r="IA213" s="116"/>
      <c r="IB213" s="116"/>
      <c r="IC213" s="116"/>
      <c r="ID213" s="116"/>
      <c r="IE213" s="116"/>
      <c r="IF213" s="116"/>
      <c r="IG213" s="116"/>
      <c r="IH213" s="116"/>
      <c r="II213" s="116"/>
      <c r="IJ213" s="116"/>
      <c r="IK213" s="116"/>
      <c r="IL213" s="116"/>
      <c r="IM213" s="116"/>
      <c r="IN213" s="116"/>
      <c r="IO213" s="116"/>
      <c r="IP213" s="116"/>
      <c r="IQ213" s="116"/>
      <c r="IR213" s="116"/>
      <c r="IS213" s="116"/>
      <c r="IT213" s="116"/>
      <c r="IU213" s="116"/>
      <c r="IV213" s="116"/>
      <c r="IW213" s="116"/>
      <c r="IX213" s="116"/>
      <c r="IY213" s="116"/>
      <c r="IZ213" s="116"/>
      <c r="JA213" s="116"/>
      <c r="JB213" s="116"/>
      <c r="JC213" s="116"/>
      <c r="JD213" s="116"/>
      <c r="JE213" s="116"/>
      <c r="JF213" s="116"/>
      <c r="JG213" s="116"/>
      <c r="JH213" s="116"/>
      <c r="JI213" s="116"/>
      <c r="JJ213" s="116"/>
      <c r="JK213" s="116"/>
      <c r="JL213" s="116"/>
      <c r="JM213" s="116"/>
      <c r="JN213" s="116"/>
      <c r="JO213" s="116"/>
      <c r="JP213" s="116"/>
      <c r="JQ213" s="116"/>
      <c r="JR213" s="116"/>
      <c r="JS213" s="116"/>
      <c r="JT213" s="116"/>
      <c r="JU213" s="116"/>
      <c r="JV213" s="116"/>
      <c r="JW213" s="116"/>
      <c r="JX213" s="116"/>
      <c r="JY213" s="116"/>
      <c r="JZ213" s="116"/>
      <c r="KA213" s="116"/>
      <c r="KB213" s="116"/>
      <c r="KC213" s="116"/>
      <c r="KD213" s="116"/>
      <c r="KE213" s="116"/>
      <c r="KF213" s="116"/>
      <c r="KG213" s="116"/>
      <c r="KH213" s="116"/>
      <c r="KI213" s="116"/>
      <c r="KJ213" s="116"/>
      <c r="KK213" s="116"/>
      <c r="KL213" s="116"/>
      <c r="KM213" s="116"/>
      <c r="KN213" s="116"/>
      <c r="KO213" s="116"/>
      <c r="KP213" s="116"/>
      <c r="KQ213" s="116"/>
      <c r="KR213" s="116"/>
      <c r="KS213" s="116"/>
      <c r="KT213" s="116"/>
      <c r="KU213" s="116"/>
      <c r="KV213" s="116"/>
      <c r="KW213" s="116"/>
      <c r="KX213" s="116"/>
      <c r="KY213" s="116"/>
      <c r="KZ213" s="116"/>
      <c r="LA213" s="116"/>
      <c r="LB213" s="116"/>
      <c r="LC213" s="116"/>
      <c r="LD213" s="116"/>
      <c r="LE213" s="116"/>
      <c r="LF213" s="116"/>
      <c r="LG213" s="116"/>
      <c r="LH213" s="116"/>
      <c r="LI213" s="116"/>
      <c r="LJ213" s="116"/>
      <c r="LK213" s="116"/>
      <c r="LL213" s="116"/>
      <c r="LM213" s="116"/>
      <c r="LN213" s="116"/>
      <c r="LO213" s="116"/>
      <c r="LP213" s="116"/>
      <c r="LQ213" s="116"/>
      <c r="LR213" s="116"/>
      <c r="LS213" s="116"/>
      <c r="LT213" s="116"/>
      <c r="LU213" s="116"/>
      <c r="LV213" s="116"/>
      <c r="LW213" s="116"/>
      <c r="LX213" s="116"/>
      <c r="LY213" s="116"/>
      <c r="LZ213" s="116"/>
      <c r="MA213" s="116"/>
      <c r="MB213" s="116"/>
      <c r="MC213" s="116"/>
      <c r="MD213" s="116"/>
      <c r="ME213" s="116"/>
      <c r="MF213" s="116"/>
      <c r="MG213" s="116"/>
      <c r="MH213" s="116"/>
      <c r="MI213" s="116"/>
      <c r="MJ213" s="116"/>
      <c r="MK213" s="116"/>
      <c r="ML213" s="116"/>
      <c r="MM213" s="116"/>
      <c r="MN213" s="116"/>
      <c r="MO213" s="116"/>
      <c r="MP213" s="116"/>
      <c r="MQ213" s="116"/>
      <c r="MR213" s="116"/>
      <c r="MS213" s="116"/>
      <c r="MT213" s="116"/>
      <c r="MU213" s="116"/>
      <c r="MV213" s="116"/>
      <c r="MW213" s="116"/>
      <c r="MX213" s="116"/>
      <c r="MY213" s="116"/>
      <c r="MZ213" s="116"/>
      <c r="NA213" s="116"/>
      <c r="NB213" s="116"/>
      <c r="NC213" s="116"/>
      <c r="ND213" s="116"/>
      <c r="NE213" s="116"/>
      <c r="NF213" s="116"/>
      <c r="NG213" s="116"/>
      <c r="NH213" s="116"/>
      <c r="NI213" s="116"/>
      <c r="NJ213" s="116"/>
      <c r="NK213" s="116"/>
      <c r="NL213" s="116"/>
      <c r="NM213" s="116"/>
      <c r="NN213" s="116"/>
      <c r="NO213" s="116"/>
      <c r="NP213" s="116"/>
      <c r="NQ213" s="116"/>
      <c r="NR213" s="116"/>
      <c r="NS213" s="116"/>
      <c r="NT213" s="116"/>
      <c r="NU213" s="116"/>
      <c r="NV213" s="116"/>
      <c r="NW213" s="116"/>
      <c r="NX213" s="116"/>
      <c r="NY213" s="116"/>
      <c r="NZ213" s="116"/>
      <c r="OA213" s="116"/>
      <c r="OB213" s="116"/>
      <c r="OC213" s="116"/>
    </row>
    <row r="214" spans="1:393" s="117" customFormat="1">
      <c r="A214" s="111">
        <v>1489</v>
      </c>
      <c r="B214" s="112" t="s">
        <v>1223</v>
      </c>
      <c r="C214" s="113">
        <v>656492.93000000005</v>
      </c>
      <c r="D214" s="114">
        <v>8.8999999999999995E-5</v>
      </c>
      <c r="E214" s="114">
        <v>3.2644E-4</v>
      </c>
      <c r="F214" s="115">
        <v>1.7804E-4</v>
      </c>
      <c r="G214" s="116"/>
      <c r="H214" s="116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16"/>
      <c r="Y214" s="116"/>
      <c r="Z214" s="116"/>
      <c r="AA214" s="116"/>
      <c r="AB214" s="116"/>
      <c r="AC214" s="116"/>
      <c r="AD214" s="116"/>
      <c r="AE214" s="116"/>
      <c r="AF214" s="116"/>
      <c r="AG214" s="116"/>
      <c r="AH214" s="116"/>
      <c r="AI214" s="116"/>
      <c r="AJ214" s="116"/>
      <c r="AK214" s="116"/>
      <c r="AL214" s="116"/>
      <c r="AM214" s="116"/>
      <c r="AN214" s="116"/>
      <c r="AO214" s="116"/>
      <c r="AP214" s="116"/>
      <c r="AQ214" s="116"/>
      <c r="AR214" s="116"/>
      <c r="AS214" s="116"/>
      <c r="AT214" s="116"/>
      <c r="AU214" s="116"/>
      <c r="AV214" s="116"/>
      <c r="AW214" s="116"/>
      <c r="AX214" s="116"/>
      <c r="AY214" s="116"/>
      <c r="AZ214" s="116"/>
      <c r="BA214" s="116"/>
      <c r="BB214" s="116"/>
      <c r="BC214" s="116"/>
      <c r="BD214" s="116"/>
      <c r="BE214" s="116"/>
      <c r="BF214" s="116"/>
      <c r="BG214" s="116"/>
      <c r="BH214" s="116"/>
      <c r="BI214" s="116"/>
      <c r="BJ214" s="116"/>
      <c r="BK214" s="116"/>
      <c r="BL214" s="116"/>
      <c r="BM214" s="116"/>
      <c r="BN214" s="116"/>
      <c r="BO214" s="116"/>
      <c r="BP214" s="116"/>
      <c r="BQ214" s="116"/>
      <c r="BR214" s="116"/>
      <c r="BS214" s="116"/>
      <c r="BT214" s="116"/>
      <c r="BU214" s="116"/>
      <c r="BV214" s="116"/>
      <c r="BW214" s="116"/>
      <c r="BX214" s="116"/>
      <c r="BY214" s="116"/>
      <c r="BZ214" s="116"/>
      <c r="CA214" s="116"/>
      <c r="CB214" s="116"/>
      <c r="CC214" s="116"/>
      <c r="CD214" s="116"/>
      <c r="CE214" s="116"/>
      <c r="CF214" s="116"/>
      <c r="CG214" s="116"/>
      <c r="CH214" s="116"/>
      <c r="CI214" s="116"/>
      <c r="CJ214" s="116"/>
      <c r="CK214" s="116"/>
      <c r="CL214" s="116"/>
      <c r="CM214" s="116"/>
      <c r="CN214" s="116"/>
      <c r="CO214" s="116"/>
      <c r="CP214" s="116"/>
      <c r="CQ214" s="116"/>
      <c r="CR214" s="116"/>
      <c r="CS214" s="116"/>
      <c r="CT214" s="116"/>
      <c r="CU214" s="116"/>
      <c r="CV214" s="116"/>
      <c r="CW214" s="116"/>
      <c r="CX214" s="116"/>
      <c r="CY214" s="116"/>
      <c r="CZ214" s="116"/>
      <c r="DA214" s="116"/>
      <c r="DB214" s="116"/>
      <c r="DC214" s="116"/>
      <c r="DD214" s="116"/>
      <c r="DE214" s="116"/>
      <c r="DF214" s="116"/>
      <c r="DG214" s="116"/>
      <c r="DH214" s="116"/>
      <c r="DI214" s="116"/>
      <c r="DJ214" s="116"/>
      <c r="DK214" s="116"/>
      <c r="DL214" s="116"/>
      <c r="DM214" s="116"/>
      <c r="DN214" s="116"/>
      <c r="DO214" s="116"/>
      <c r="DP214" s="116"/>
      <c r="DQ214" s="116"/>
      <c r="DR214" s="116"/>
      <c r="DS214" s="116"/>
      <c r="DT214" s="116"/>
      <c r="DU214" s="116"/>
      <c r="DV214" s="116"/>
      <c r="DW214" s="116"/>
      <c r="DX214" s="116"/>
      <c r="DY214" s="116"/>
      <c r="DZ214" s="116"/>
      <c r="EA214" s="116"/>
      <c r="EB214" s="116"/>
      <c r="EC214" s="116"/>
      <c r="ED214" s="116"/>
      <c r="EE214" s="116"/>
      <c r="EF214" s="116"/>
      <c r="EG214" s="116"/>
      <c r="EH214" s="116"/>
      <c r="EI214" s="116"/>
      <c r="EJ214" s="116"/>
      <c r="EK214" s="116"/>
      <c r="EL214" s="116"/>
      <c r="EM214" s="116"/>
      <c r="EN214" s="116"/>
      <c r="EO214" s="116"/>
      <c r="EP214" s="116"/>
      <c r="EQ214" s="116"/>
      <c r="ER214" s="116"/>
      <c r="ES214" s="116"/>
      <c r="ET214" s="116"/>
      <c r="EU214" s="116"/>
      <c r="EV214" s="116"/>
      <c r="EW214" s="116"/>
      <c r="EX214" s="116"/>
      <c r="EY214" s="116"/>
      <c r="EZ214" s="116"/>
      <c r="FA214" s="116"/>
      <c r="FB214" s="116"/>
      <c r="FC214" s="116"/>
      <c r="FD214" s="116"/>
      <c r="FE214" s="116"/>
      <c r="FF214" s="116"/>
      <c r="FG214" s="116"/>
      <c r="FH214" s="116"/>
      <c r="FI214" s="116"/>
      <c r="FJ214" s="116"/>
      <c r="FK214" s="116"/>
      <c r="FL214" s="116"/>
      <c r="FM214" s="116"/>
      <c r="FN214" s="116"/>
      <c r="FO214" s="116"/>
      <c r="FP214" s="116"/>
      <c r="FQ214" s="116"/>
      <c r="FR214" s="116"/>
      <c r="FS214" s="116"/>
      <c r="FT214" s="116"/>
      <c r="FU214" s="116"/>
      <c r="FV214" s="116"/>
      <c r="FW214" s="116"/>
      <c r="FX214" s="116"/>
      <c r="FY214" s="116"/>
      <c r="FZ214" s="116"/>
      <c r="GA214" s="116"/>
      <c r="GB214" s="116"/>
      <c r="GC214" s="116"/>
      <c r="GD214" s="116"/>
      <c r="GE214" s="116"/>
      <c r="GF214" s="116"/>
      <c r="GG214" s="116"/>
      <c r="GH214" s="116"/>
      <c r="GI214" s="116"/>
      <c r="GJ214" s="116"/>
      <c r="GK214" s="116"/>
      <c r="GL214" s="116"/>
      <c r="GM214" s="116"/>
      <c r="GN214" s="116"/>
      <c r="GO214" s="116"/>
      <c r="GP214" s="116"/>
      <c r="GQ214" s="116"/>
      <c r="GR214" s="116"/>
      <c r="GS214" s="116"/>
      <c r="GT214" s="116"/>
      <c r="GU214" s="116"/>
      <c r="GV214" s="116"/>
      <c r="GW214" s="116"/>
      <c r="GX214" s="116"/>
      <c r="GY214" s="116"/>
      <c r="GZ214" s="116"/>
      <c r="HA214" s="116"/>
      <c r="HB214" s="116"/>
      <c r="HC214" s="116"/>
      <c r="HD214" s="116"/>
      <c r="HE214" s="116"/>
      <c r="HF214" s="116"/>
      <c r="HG214" s="116"/>
      <c r="HH214" s="116"/>
      <c r="HI214" s="116"/>
      <c r="HJ214" s="116"/>
      <c r="HK214" s="116"/>
      <c r="HL214" s="116"/>
      <c r="HM214" s="116"/>
      <c r="HN214" s="116"/>
      <c r="HO214" s="116"/>
      <c r="HP214" s="116"/>
      <c r="HQ214" s="116"/>
      <c r="HR214" s="116"/>
      <c r="HS214" s="116"/>
      <c r="HT214" s="116"/>
      <c r="HU214" s="116"/>
      <c r="HV214" s="116"/>
      <c r="HW214" s="116"/>
      <c r="HX214" s="116"/>
      <c r="HY214" s="116"/>
      <c r="HZ214" s="116"/>
      <c r="IA214" s="116"/>
      <c r="IB214" s="116"/>
      <c r="IC214" s="116"/>
      <c r="ID214" s="116"/>
      <c r="IE214" s="116"/>
      <c r="IF214" s="116"/>
      <c r="IG214" s="116"/>
      <c r="IH214" s="116"/>
      <c r="II214" s="116"/>
      <c r="IJ214" s="116"/>
      <c r="IK214" s="116"/>
      <c r="IL214" s="116"/>
      <c r="IM214" s="116"/>
      <c r="IN214" s="116"/>
      <c r="IO214" s="116"/>
      <c r="IP214" s="116"/>
      <c r="IQ214" s="116"/>
      <c r="IR214" s="116"/>
      <c r="IS214" s="116"/>
      <c r="IT214" s="116"/>
      <c r="IU214" s="116"/>
      <c r="IV214" s="116"/>
      <c r="IW214" s="116"/>
      <c r="IX214" s="116"/>
      <c r="IY214" s="116"/>
      <c r="IZ214" s="116"/>
      <c r="JA214" s="116"/>
      <c r="JB214" s="116"/>
      <c r="JC214" s="116"/>
      <c r="JD214" s="116"/>
      <c r="JE214" s="116"/>
      <c r="JF214" s="116"/>
      <c r="JG214" s="116"/>
      <c r="JH214" s="116"/>
      <c r="JI214" s="116"/>
      <c r="JJ214" s="116"/>
      <c r="JK214" s="116"/>
      <c r="JL214" s="116"/>
      <c r="JM214" s="116"/>
      <c r="JN214" s="116"/>
      <c r="JO214" s="116"/>
      <c r="JP214" s="116"/>
      <c r="JQ214" s="116"/>
      <c r="JR214" s="116"/>
      <c r="JS214" s="116"/>
      <c r="JT214" s="116"/>
      <c r="JU214" s="116"/>
      <c r="JV214" s="116"/>
      <c r="JW214" s="116"/>
      <c r="JX214" s="116"/>
      <c r="JY214" s="116"/>
      <c r="JZ214" s="116"/>
      <c r="KA214" s="116"/>
      <c r="KB214" s="116"/>
      <c r="KC214" s="116"/>
      <c r="KD214" s="116"/>
      <c r="KE214" s="116"/>
      <c r="KF214" s="116"/>
      <c r="KG214" s="116"/>
      <c r="KH214" s="116"/>
      <c r="KI214" s="116"/>
      <c r="KJ214" s="116"/>
      <c r="KK214" s="116"/>
      <c r="KL214" s="116"/>
      <c r="KM214" s="116"/>
      <c r="KN214" s="116"/>
      <c r="KO214" s="116"/>
      <c r="KP214" s="116"/>
      <c r="KQ214" s="116"/>
      <c r="KR214" s="116"/>
      <c r="KS214" s="116"/>
      <c r="KT214" s="116"/>
      <c r="KU214" s="116"/>
      <c r="KV214" s="116"/>
      <c r="KW214" s="116"/>
      <c r="KX214" s="116"/>
      <c r="KY214" s="116"/>
      <c r="KZ214" s="116"/>
      <c r="LA214" s="116"/>
      <c r="LB214" s="116"/>
      <c r="LC214" s="116"/>
      <c r="LD214" s="116"/>
      <c r="LE214" s="116"/>
      <c r="LF214" s="116"/>
      <c r="LG214" s="116"/>
      <c r="LH214" s="116"/>
      <c r="LI214" s="116"/>
      <c r="LJ214" s="116"/>
      <c r="LK214" s="116"/>
      <c r="LL214" s="116"/>
      <c r="LM214" s="116"/>
      <c r="LN214" s="116"/>
      <c r="LO214" s="116"/>
      <c r="LP214" s="116"/>
      <c r="LQ214" s="116"/>
      <c r="LR214" s="116"/>
      <c r="LS214" s="116"/>
      <c r="LT214" s="116"/>
      <c r="LU214" s="116"/>
      <c r="LV214" s="116"/>
      <c r="LW214" s="116"/>
      <c r="LX214" s="116"/>
      <c r="LY214" s="116"/>
      <c r="LZ214" s="116"/>
      <c r="MA214" s="116"/>
      <c r="MB214" s="116"/>
      <c r="MC214" s="116"/>
      <c r="MD214" s="116"/>
      <c r="ME214" s="116"/>
      <c r="MF214" s="116"/>
      <c r="MG214" s="116"/>
      <c r="MH214" s="116"/>
      <c r="MI214" s="116"/>
      <c r="MJ214" s="116"/>
      <c r="MK214" s="116"/>
      <c r="ML214" s="116"/>
      <c r="MM214" s="116"/>
      <c r="MN214" s="116"/>
      <c r="MO214" s="116"/>
      <c r="MP214" s="116"/>
      <c r="MQ214" s="116"/>
      <c r="MR214" s="116"/>
      <c r="MS214" s="116"/>
      <c r="MT214" s="116"/>
      <c r="MU214" s="116"/>
      <c r="MV214" s="116"/>
      <c r="MW214" s="116"/>
      <c r="MX214" s="116"/>
      <c r="MY214" s="116"/>
      <c r="MZ214" s="116"/>
      <c r="NA214" s="116"/>
      <c r="NB214" s="116"/>
      <c r="NC214" s="116"/>
      <c r="ND214" s="116"/>
      <c r="NE214" s="116"/>
      <c r="NF214" s="116"/>
      <c r="NG214" s="116"/>
      <c r="NH214" s="116"/>
      <c r="NI214" s="116"/>
      <c r="NJ214" s="116"/>
      <c r="NK214" s="116"/>
      <c r="NL214" s="116"/>
      <c r="NM214" s="116"/>
      <c r="NN214" s="116"/>
      <c r="NO214" s="116"/>
      <c r="NP214" s="116"/>
      <c r="NQ214" s="116"/>
      <c r="NR214" s="116"/>
      <c r="NS214" s="116"/>
      <c r="NT214" s="116"/>
      <c r="NU214" s="116"/>
      <c r="NV214" s="116"/>
      <c r="NW214" s="116"/>
      <c r="NX214" s="116"/>
      <c r="NY214" s="116"/>
      <c r="NZ214" s="116"/>
      <c r="OA214" s="116"/>
      <c r="OB214" s="116"/>
      <c r="OC214" s="116"/>
    </row>
    <row r="215" spans="1:393" s="117" customFormat="1">
      <c r="A215" s="111">
        <v>1490</v>
      </c>
      <c r="B215" s="112" t="s">
        <v>1224</v>
      </c>
      <c r="C215" s="113">
        <v>715834.83</v>
      </c>
      <c r="D215" s="114">
        <v>4.3800000000000001E-5</v>
      </c>
      <c r="E215" s="114">
        <v>3.5595000000000001E-4</v>
      </c>
      <c r="F215" s="115">
        <v>1.6086E-4</v>
      </c>
      <c r="G215" s="116"/>
      <c r="H215" s="116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16"/>
      <c r="Y215" s="116"/>
      <c r="Z215" s="116"/>
      <c r="AA215" s="116"/>
      <c r="AB215" s="116"/>
      <c r="AC215" s="116"/>
      <c r="AD215" s="116"/>
      <c r="AE215" s="116"/>
      <c r="AF215" s="116"/>
      <c r="AG215" s="116"/>
      <c r="AH215" s="116"/>
      <c r="AI215" s="116"/>
      <c r="AJ215" s="116"/>
      <c r="AK215" s="116"/>
      <c r="AL215" s="116"/>
      <c r="AM215" s="116"/>
      <c r="AN215" s="116"/>
      <c r="AO215" s="116"/>
      <c r="AP215" s="116"/>
      <c r="AQ215" s="116"/>
      <c r="AR215" s="116"/>
      <c r="AS215" s="116"/>
      <c r="AT215" s="116"/>
      <c r="AU215" s="116"/>
      <c r="AV215" s="116"/>
      <c r="AW215" s="116"/>
      <c r="AX215" s="116"/>
      <c r="AY215" s="116"/>
      <c r="AZ215" s="116"/>
      <c r="BA215" s="116"/>
      <c r="BB215" s="116"/>
      <c r="BC215" s="116"/>
      <c r="BD215" s="116"/>
      <c r="BE215" s="116"/>
      <c r="BF215" s="116"/>
      <c r="BG215" s="116"/>
      <c r="BH215" s="116"/>
      <c r="BI215" s="116"/>
      <c r="BJ215" s="116"/>
      <c r="BK215" s="116"/>
      <c r="BL215" s="116"/>
      <c r="BM215" s="116"/>
      <c r="BN215" s="116"/>
      <c r="BO215" s="116"/>
      <c r="BP215" s="116"/>
      <c r="BQ215" s="116"/>
      <c r="BR215" s="116"/>
      <c r="BS215" s="116"/>
      <c r="BT215" s="116"/>
      <c r="BU215" s="116"/>
      <c r="BV215" s="116"/>
      <c r="BW215" s="116"/>
      <c r="BX215" s="116"/>
      <c r="BY215" s="116"/>
      <c r="BZ215" s="116"/>
      <c r="CA215" s="116"/>
      <c r="CB215" s="116"/>
      <c r="CC215" s="116"/>
      <c r="CD215" s="116"/>
      <c r="CE215" s="116"/>
      <c r="CF215" s="116"/>
      <c r="CG215" s="116"/>
      <c r="CH215" s="116"/>
      <c r="CI215" s="116"/>
      <c r="CJ215" s="116"/>
      <c r="CK215" s="116"/>
      <c r="CL215" s="116"/>
      <c r="CM215" s="116"/>
      <c r="CN215" s="116"/>
      <c r="CO215" s="116"/>
      <c r="CP215" s="116"/>
      <c r="CQ215" s="116"/>
      <c r="CR215" s="116"/>
      <c r="CS215" s="116"/>
      <c r="CT215" s="116"/>
      <c r="CU215" s="116"/>
      <c r="CV215" s="116"/>
      <c r="CW215" s="116"/>
      <c r="CX215" s="116"/>
      <c r="CY215" s="116"/>
      <c r="CZ215" s="116"/>
      <c r="DA215" s="116"/>
      <c r="DB215" s="116"/>
      <c r="DC215" s="116"/>
      <c r="DD215" s="116"/>
      <c r="DE215" s="116"/>
      <c r="DF215" s="116"/>
      <c r="DG215" s="116"/>
      <c r="DH215" s="116"/>
      <c r="DI215" s="116"/>
      <c r="DJ215" s="116"/>
      <c r="DK215" s="116"/>
      <c r="DL215" s="116"/>
      <c r="DM215" s="116"/>
      <c r="DN215" s="116"/>
      <c r="DO215" s="116"/>
      <c r="DP215" s="116"/>
      <c r="DQ215" s="116"/>
      <c r="DR215" s="116"/>
      <c r="DS215" s="116"/>
      <c r="DT215" s="116"/>
      <c r="DU215" s="116"/>
      <c r="DV215" s="116"/>
      <c r="DW215" s="116"/>
      <c r="DX215" s="116"/>
      <c r="DY215" s="116"/>
      <c r="DZ215" s="116"/>
      <c r="EA215" s="116"/>
      <c r="EB215" s="116"/>
      <c r="EC215" s="116"/>
      <c r="ED215" s="116"/>
      <c r="EE215" s="116"/>
      <c r="EF215" s="116"/>
      <c r="EG215" s="116"/>
      <c r="EH215" s="116"/>
      <c r="EI215" s="116"/>
      <c r="EJ215" s="116"/>
      <c r="EK215" s="116"/>
      <c r="EL215" s="116"/>
      <c r="EM215" s="116"/>
      <c r="EN215" s="116"/>
      <c r="EO215" s="116"/>
      <c r="EP215" s="116"/>
      <c r="EQ215" s="116"/>
      <c r="ER215" s="116"/>
      <c r="ES215" s="116"/>
      <c r="ET215" s="116"/>
      <c r="EU215" s="116"/>
      <c r="EV215" s="116"/>
      <c r="EW215" s="116"/>
      <c r="EX215" s="116"/>
      <c r="EY215" s="116"/>
      <c r="EZ215" s="116"/>
      <c r="FA215" s="116"/>
      <c r="FB215" s="116"/>
      <c r="FC215" s="116"/>
      <c r="FD215" s="116"/>
      <c r="FE215" s="116"/>
      <c r="FF215" s="116"/>
      <c r="FG215" s="116"/>
      <c r="FH215" s="116"/>
      <c r="FI215" s="116"/>
      <c r="FJ215" s="116"/>
      <c r="FK215" s="116"/>
      <c r="FL215" s="116"/>
      <c r="FM215" s="116"/>
      <c r="FN215" s="116"/>
      <c r="FO215" s="116"/>
      <c r="FP215" s="116"/>
      <c r="FQ215" s="116"/>
      <c r="FR215" s="116"/>
      <c r="FS215" s="116"/>
      <c r="FT215" s="116"/>
      <c r="FU215" s="116"/>
      <c r="FV215" s="116"/>
      <c r="FW215" s="116"/>
      <c r="FX215" s="116"/>
      <c r="FY215" s="116"/>
      <c r="FZ215" s="116"/>
      <c r="GA215" s="116"/>
      <c r="GB215" s="116"/>
      <c r="GC215" s="116"/>
      <c r="GD215" s="116"/>
      <c r="GE215" s="116"/>
      <c r="GF215" s="116"/>
      <c r="GG215" s="116"/>
      <c r="GH215" s="116"/>
      <c r="GI215" s="116"/>
      <c r="GJ215" s="116"/>
      <c r="GK215" s="116"/>
      <c r="GL215" s="116"/>
      <c r="GM215" s="116"/>
      <c r="GN215" s="116"/>
      <c r="GO215" s="116"/>
      <c r="GP215" s="116"/>
      <c r="GQ215" s="116"/>
      <c r="GR215" s="116"/>
      <c r="GS215" s="116"/>
      <c r="GT215" s="116"/>
      <c r="GU215" s="116"/>
      <c r="GV215" s="116"/>
      <c r="GW215" s="116"/>
      <c r="GX215" s="116"/>
      <c r="GY215" s="116"/>
      <c r="GZ215" s="116"/>
      <c r="HA215" s="116"/>
      <c r="HB215" s="116"/>
      <c r="HC215" s="116"/>
      <c r="HD215" s="116"/>
      <c r="HE215" s="116"/>
      <c r="HF215" s="116"/>
      <c r="HG215" s="116"/>
      <c r="HH215" s="116"/>
      <c r="HI215" s="116"/>
      <c r="HJ215" s="116"/>
      <c r="HK215" s="116"/>
      <c r="HL215" s="116"/>
      <c r="HM215" s="116"/>
      <c r="HN215" s="116"/>
      <c r="HO215" s="116"/>
      <c r="HP215" s="116"/>
      <c r="HQ215" s="116"/>
      <c r="HR215" s="116"/>
      <c r="HS215" s="116"/>
      <c r="HT215" s="116"/>
      <c r="HU215" s="116"/>
      <c r="HV215" s="116"/>
      <c r="HW215" s="116"/>
      <c r="HX215" s="116"/>
      <c r="HY215" s="116"/>
      <c r="HZ215" s="116"/>
      <c r="IA215" s="116"/>
      <c r="IB215" s="116"/>
      <c r="IC215" s="116"/>
      <c r="ID215" s="116"/>
      <c r="IE215" s="116"/>
      <c r="IF215" s="116"/>
      <c r="IG215" s="116"/>
      <c r="IH215" s="116"/>
      <c r="II215" s="116"/>
      <c r="IJ215" s="116"/>
      <c r="IK215" s="116"/>
      <c r="IL215" s="116"/>
      <c r="IM215" s="116"/>
      <c r="IN215" s="116"/>
      <c r="IO215" s="116"/>
      <c r="IP215" s="116"/>
      <c r="IQ215" s="116"/>
      <c r="IR215" s="116"/>
      <c r="IS215" s="116"/>
      <c r="IT215" s="116"/>
      <c r="IU215" s="116"/>
      <c r="IV215" s="116"/>
      <c r="IW215" s="116"/>
      <c r="IX215" s="116"/>
      <c r="IY215" s="116"/>
      <c r="IZ215" s="116"/>
      <c r="JA215" s="116"/>
      <c r="JB215" s="116"/>
      <c r="JC215" s="116"/>
      <c r="JD215" s="116"/>
      <c r="JE215" s="116"/>
      <c r="JF215" s="116"/>
      <c r="JG215" s="116"/>
      <c r="JH215" s="116"/>
      <c r="JI215" s="116"/>
      <c r="JJ215" s="116"/>
      <c r="JK215" s="116"/>
      <c r="JL215" s="116"/>
      <c r="JM215" s="116"/>
      <c r="JN215" s="116"/>
      <c r="JO215" s="116"/>
      <c r="JP215" s="116"/>
      <c r="JQ215" s="116"/>
      <c r="JR215" s="116"/>
      <c r="JS215" s="116"/>
      <c r="JT215" s="116"/>
      <c r="JU215" s="116"/>
      <c r="JV215" s="116"/>
      <c r="JW215" s="116"/>
      <c r="JX215" s="116"/>
      <c r="JY215" s="116"/>
      <c r="JZ215" s="116"/>
      <c r="KA215" s="116"/>
      <c r="KB215" s="116"/>
      <c r="KC215" s="116"/>
      <c r="KD215" s="116"/>
      <c r="KE215" s="116"/>
      <c r="KF215" s="116"/>
      <c r="KG215" s="116"/>
      <c r="KH215" s="116"/>
      <c r="KI215" s="116"/>
      <c r="KJ215" s="116"/>
      <c r="KK215" s="116"/>
      <c r="KL215" s="116"/>
      <c r="KM215" s="116"/>
      <c r="KN215" s="116"/>
      <c r="KO215" s="116"/>
      <c r="KP215" s="116"/>
      <c r="KQ215" s="116"/>
      <c r="KR215" s="116"/>
      <c r="KS215" s="116"/>
      <c r="KT215" s="116"/>
      <c r="KU215" s="116"/>
      <c r="KV215" s="116"/>
      <c r="KW215" s="116"/>
      <c r="KX215" s="116"/>
      <c r="KY215" s="116"/>
      <c r="KZ215" s="116"/>
      <c r="LA215" s="116"/>
      <c r="LB215" s="116"/>
      <c r="LC215" s="116"/>
      <c r="LD215" s="116"/>
      <c r="LE215" s="116"/>
      <c r="LF215" s="116"/>
      <c r="LG215" s="116"/>
      <c r="LH215" s="116"/>
      <c r="LI215" s="116"/>
      <c r="LJ215" s="116"/>
      <c r="LK215" s="116"/>
      <c r="LL215" s="116"/>
      <c r="LM215" s="116"/>
      <c r="LN215" s="116"/>
      <c r="LO215" s="116"/>
      <c r="LP215" s="116"/>
      <c r="LQ215" s="116"/>
      <c r="LR215" s="116"/>
      <c r="LS215" s="116"/>
      <c r="LT215" s="116"/>
      <c r="LU215" s="116"/>
      <c r="LV215" s="116"/>
      <c r="LW215" s="116"/>
      <c r="LX215" s="116"/>
      <c r="LY215" s="116"/>
      <c r="LZ215" s="116"/>
      <c r="MA215" s="116"/>
      <c r="MB215" s="116"/>
      <c r="MC215" s="116"/>
      <c r="MD215" s="116"/>
      <c r="ME215" s="116"/>
      <c r="MF215" s="116"/>
      <c r="MG215" s="116"/>
      <c r="MH215" s="116"/>
      <c r="MI215" s="116"/>
      <c r="MJ215" s="116"/>
      <c r="MK215" s="116"/>
      <c r="ML215" s="116"/>
      <c r="MM215" s="116"/>
      <c r="MN215" s="116"/>
      <c r="MO215" s="116"/>
      <c r="MP215" s="116"/>
      <c r="MQ215" s="116"/>
      <c r="MR215" s="116"/>
      <c r="MS215" s="116"/>
      <c r="MT215" s="116"/>
      <c r="MU215" s="116"/>
      <c r="MV215" s="116"/>
      <c r="MW215" s="116"/>
      <c r="MX215" s="116"/>
      <c r="MY215" s="116"/>
      <c r="MZ215" s="116"/>
      <c r="NA215" s="116"/>
      <c r="NB215" s="116"/>
      <c r="NC215" s="116"/>
      <c r="ND215" s="116"/>
      <c r="NE215" s="116"/>
      <c r="NF215" s="116"/>
      <c r="NG215" s="116"/>
      <c r="NH215" s="116"/>
      <c r="NI215" s="116"/>
      <c r="NJ215" s="116"/>
      <c r="NK215" s="116"/>
      <c r="NL215" s="116"/>
      <c r="NM215" s="116"/>
      <c r="NN215" s="116"/>
      <c r="NO215" s="116"/>
      <c r="NP215" s="116"/>
      <c r="NQ215" s="116"/>
      <c r="NR215" s="116"/>
      <c r="NS215" s="116"/>
      <c r="NT215" s="116"/>
      <c r="NU215" s="116"/>
      <c r="NV215" s="116"/>
      <c r="NW215" s="116"/>
      <c r="NX215" s="116"/>
      <c r="NY215" s="116"/>
      <c r="NZ215" s="116"/>
      <c r="OA215" s="116"/>
      <c r="OB215" s="116"/>
      <c r="OC215" s="116"/>
    </row>
    <row r="216" spans="1:393" s="117" customFormat="1">
      <c r="A216" s="111">
        <v>1491</v>
      </c>
      <c r="B216" s="112" t="s">
        <v>1225</v>
      </c>
      <c r="C216" s="113">
        <v>303997.27</v>
      </c>
      <c r="D216" s="114">
        <v>3.04E-5</v>
      </c>
      <c r="E216" s="114">
        <v>1.5116000000000001E-4</v>
      </c>
      <c r="F216" s="115">
        <v>7.5690000000000002E-5</v>
      </c>
      <c r="G216" s="116"/>
      <c r="H216" s="116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16"/>
      <c r="Y216" s="116"/>
      <c r="Z216" s="116"/>
      <c r="AA216" s="116"/>
      <c r="AB216" s="116"/>
      <c r="AC216" s="116"/>
      <c r="AD216" s="116"/>
      <c r="AE216" s="116"/>
      <c r="AF216" s="116"/>
      <c r="AG216" s="116"/>
      <c r="AH216" s="116"/>
      <c r="AI216" s="116"/>
      <c r="AJ216" s="116"/>
      <c r="AK216" s="116"/>
      <c r="AL216" s="116"/>
      <c r="AM216" s="116"/>
      <c r="AN216" s="116"/>
      <c r="AO216" s="116"/>
      <c r="AP216" s="116"/>
      <c r="AQ216" s="116"/>
      <c r="AR216" s="116"/>
      <c r="AS216" s="116"/>
      <c r="AT216" s="116"/>
      <c r="AU216" s="116"/>
      <c r="AV216" s="116"/>
      <c r="AW216" s="116"/>
      <c r="AX216" s="116"/>
      <c r="AY216" s="116"/>
      <c r="AZ216" s="116"/>
      <c r="BA216" s="116"/>
      <c r="BB216" s="116"/>
      <c r="BC216" s="116"/>
      <c r="BD216" s="116"/>
      <c r="BE216" s="116"/>
      <c r="BF216" s="116"/>
      <c r="BG216" s="116"/>
      <c r="BH216" s="116"/>
      <c r="BI216" s="116"/>
      <c r="BJ216" s="116"/>
      <c r="BK216" s="116"/>
      <c r="BL216" s="116"/>
      <c r="BM216" s="116"/>
      <c r="BN216" s="116"/>
      <c r="BO216" s="116"/>
      <c r="BP216" s="116"/>
      <c r="BQ216" s="116"/>
      <c r="BR216" s="116"/>
      <c r="BS216" s="116"/>
      <c r="BT216" s="116"/>
      <c r="BU216" s="116"/>
      <c r="BV216" s="116"/>
      <c r="BW216" s="116"/>
      <c r="BX216" s="116"/>
      <c r="BY216" s="116"/>
      <c r="BZ216" s="116"/>
      <c r="CA216" s="116"/>
      <c r="CB216" s="116"/>
      <c r="CC216" s="116"/>
      <c r="CD216" s="116"/>
      <c r="CE216" s="116"/>
      <c r="CF216" s="116"/>
      <c r="CG216" s="116"/>
      <c r="CH216" s="116"/>
      <c r="CI216" s="116"/>
      <c r="CJ216" s="116"/>
      <c r="CK216" s="116"/>
      <c r="CL216" s="116"/>
      <c r="CM216" s="116"/>
      <c r="CN216" s="116"/>
      <c r="CO216" s="116"/>
      <c r="CP216" s="116"/>
      <c r="CQ216" s="116"/>
      <c r="CR216" s="116"/>
      <c r="CS216" s="116"/>
      <c r="CT216" s="116"/>
      <c r="CU216" s="116"/>
      <c r="CV216" s="116"/>
      <c r="CW216" s="116"/>
      <c r="CX216" s="116"/>
      <c r="CY216" s="116"/>
      <c r="CZ216" s="116"/>
      <c r="DA216" s="116"/>
      <c r="DB216" s="116"/>
      <c r="DC216" s="116"/>
      <c r="DD216" s="116"/>
      <c r="DE216" s="116"/>
      <c r="DF216" s="116"/>
      <c r="DG216" s="116"/>
      <c r="DH216" s="116"/>
      <c r="DI216" s="116"/>
      <c r="DJ216" s="116"/>
      <c r="DK216" s="116"/>
      <c r="DL216" s="116"/>
      <c r="DM216" s="116"/>
      <c r="DN216" s="116"/>
      <c r="DO216" s="116"/>
      <c r="DP216" s="116"/>
      <c r="DQ216" s="116"/>
      <c r="DR216" s="116"/>
      <c r="DS216" s="116"/>
      <c r="DT216" s="116"/>
      <c r="DU216" s="116"/>
      <c r="DV216" s="116"/>
      <c r="DW216" s="116"/>
      <c r="DX216" s="116"/>
      <c r="DY216" s="116"/>
      <c r="DZ216" s="116"/>
      <c r="EA216" s="116"/>
      <c r="EB216" s="116"/>
      <c r="EC216" s="116"/>
      <c r="ED216" s="116"/>
      <c r="EE216" s="116"/>
      <c r="EF216" s="116"/>
      <c r="EG216" s="116"/>
      <c r="EH216" s="116"/>
      <c r="EI216" s="116"/>
      <c r="EJ216" s="116"/>
      <c r="EK216" s="116"/>
      <c r="EL216" s="116"/>
      <c r="EM216" s="116"/>
      <c r="EN216" s="116"/>
      <c r="EO216" s="116"/>
      <c r="EP216" s="116"/>
      <c r="EQ216" s="116"/>
      <c r="ER216" s="116"/>
      <c r="ES216" s="116"/>
      <c r="ET216" s="116"/>
      <c r="EU216" s="116"/>
      <c r="EV216" s="116"/>
      <c r="EW216" s="116"/>
      <c r="EX216" s="116"/>
      <c r="EY216" s="116"/>
      <c r="EZ216" s="116"/>
      <c r="FA216" s="116"/>
      <c r="FB216" s="116"/>
      <c r="FC216" s="116"/>
      <c r="FD216" s="116"/>
      <c r="FE216" s="116"/>
      <c r="FF216" s="116"/>
      <c r="FG216" s="116"/>
      <c r="FH216" s="116"/>
      <c r="FI216" s="116"/>
      <c r="FJ216" s="116"/>
      <c r="FK216" s="116"/>
      <c r="FL216" s="116"/>
      <c r="FM216" s="116"/>
      <c r="FN216" s="116"/>
      <c r="FO216" s="116"/>
      <c r="FP216" s="116"/>
      <c r="FQ216" s="116"/>
      <c r="FR216" s="116"/>
      <c r="FS216" s="116"/>
      <c r="FT216" s="116"/>
      <c r="FU216" s="116"/>
      <c r="FV216" s="116"/>
      <c r="FW216" s="116"/>
      <c r="FX216" s="116"/>
      <c r="FY216" s="116"/>
      <c r="FZ216" s="116"/>
      <c r="GA216" s="116"/>
      <c r="GB216" s="116"/>
      <c r="GC216" s="116"/>
      <c r="GD216" s="116"/>
      <c r="GE216" s="116"/>
      <c r="GF216" s="116"/>
      <c r="GG216" s="116"/>
      <c r="GH216" s="116"/>
      <c r="GI216" s="116"/>
      <c r="GJ216" s="116"/>
      <c r="GK216" s="116"/>
      <c r="GL216" s="116"/>
      <c r="GM216" s="116"/>
      <c r="GN216" s="116"/>
      <c r="GO216" s="116"/>
      <c r="GP216" s="116"/>
      <c r="GQ216" s="116"/>
      <c r="GR216" s="116"/>
      <c r="GS216" s="116"/>
      <c r="GT216" s="116"/>
      <c r="GU216" s="116"/>
      <c r="GV216" s="116"/>
      <c r="GW216" s="116"/>
      <c r="GX216" s="116"/>
      <c r="GY216" s="116"/>
      <c r="GZ216" s="116"/>
      <c r="HA216" s="116"/>
      <c r="HB216" s="116"/>
      <c r="HC216" s="116"/>
      <c r="HD216" s="116"/>
      <c r="HE216" s="116"/>
      <c r="HF216" s="116"/>
      <c r="HG216" s="116"/>
      <c r="HH216" s="116"/>
      <c r="HI216" s="116"/>
      <c r="HJ216" s="116"/>
      <c r="HK216" s="116"/>
      <c r="HL216" s="116"/>
      <c r="HM216" s="116"/>
      <c r="HN216" s="116"/>
      <c r="HO216" s="116"/>
      <c r="HP216" s="116"/>
      <c r="HQ216" s="116"/>
      <c r="HR216" s="116"/>
      <c r="HS216" s="116"/>
      <c r="HT216" s="116"/>
      <c r="HU216" s="116"/>
      <c r="HV216" s="116"/>
      <c r="HW216" s="116"/>
      <c r="HX216" s="116"/>
      <c r="HY216" s="116"/>
      <c r="HZ216" s="116"/>
      <c r="IA216" s="116"/>
      <c r="IB216" s="116"/>
      <c r="IC216" s="116"/>
      <c r="ID216" s="116"/>
      <c r="IE216" s="116"/>
      <c r="IF216" s="116"/>
      <c r="IG216" s="116"/>
      <c r="IH216" s="116"/>
      <c r="II216" s="116"/>
      <c r="IJ216" s="116"/>
      <c r="IK216" s="116"/>
      <c r="IL216" s="116"/>
      <c r="IM216" s="116"/>
      <c r="IN216" s="116"/>
      <c r="IO216" s="116"/>
      <c r="IP216" s="116"/>
      <c r="IQ216" s="116"/>
      <c r="IR216" s="116"/>
      <c r="IS216" s="116"/>
      <c r="IT216" s="116"/>
      <c r="IU216" s="116"/>
      <c r="IV216" s="116"/>
      <c r="IW216" s="116"/>
      <c r="IX216" s="116"/>
      <c r="IY216" s="116"/>
      <c r="IZ216" s="116"/>
      <c r="JA216" s="116"/>
      <c r="JB216" s="116"/>
      <c r="JC216" s="116"/>
      <c r="JD216" s="116"/>
      <c r="JE216" s="116"/>
      <c r="JF216" s="116"/>
      <c r="JG216" s="116"/>
      <c r="JH216" s="116"/>
      <c r="JI216" s="116"/>
      <c r="JJ216" s="116"/>
      <c r="JK216" s="116"/>
      <c r="JL216" s="116"/>
      <c r="JM216" s="116"/>
      <c r="JN216" s="116"/>
      <c r="JO216" s="116"/>
      <c r="JP216" s="116"/>
      <c r="JQ216" s="116"/>
      <c r="JR216" s="116"/>
      <c r="JS216" s="116"/>
      <c r="JT216" s="116"/>
      <c r="JU216" s="116"/>
      <c r="JV216" s="116"/>
      <c r="JW216" s="116"/>
      <c r="JX216" s="116"/>
      <c r="JY216" s="116"/>
      <c r="JZ216" s="116"/>
      <c r="KA216" s="116"/>
      <c r="KB216" s="116"/>
      <c r="KC216" s="116"/>
      <c r="KD216" s="116"/>
      <c r="KE216" s="116"/>
      <c r="KF216" s="116"/>
      <c r="KG216" s="116"/>
      <c r="KH216" s="116"/>
      <c r="KI216" s="116"/>
      <c r="KJ216" s="116"/>
      <c r="KK216" s="116"/>
      <c r="KL216" s="116"/>
      <c r="KM216" s="116"/>
      <c r="KN216" s="116"/>
      <c r="KO216" s="116"/>
      <c r="KP216" s="116"/>
      <c r="KQ216" s="116"/>
      <c r="KR216" s="116"/>
      <c r="KS216" s="116"/>
      <c r="KT216" s="116"/>
      <c r="KU216" s="116"/>
      <c r="KV216" s="116"/>
      <c r="KW216" s="116"/>
      <c r="KX216" s="116"/>
      <c r="KY216" s="116"/>
      <c r="KZ216" s="116"/>
      <c r="LA216" s="116"/>
      <c r="LB216" s="116"/>
      <c r="LC216" s="116"/>
      <c r="LD216" s="116"/>
      <c r="LE216" s="116"/>
      <c r="LF216" s="116"/>
      <c r="LG216" s="116"/>
      <c r="LH216" s="116"/>
      <c r="LI216" s="116"/>
      <c r="LJ216" s="116"/>
      <c r="LK216" s="116"/>
      <c r="LL216" s="116"/>
      <c r="LM216" s="116"/>
      <c r="LN216" s="116"/>
      <c r="LO216" s="116"/>
      <c r="LP216" s="116"/>
      <c r="LQ216" s="116"/>
      <c r="LR216" s="116"/>
      <c r="LS216" s="116"/>
      <c r="LT216" s="116"/>
      <c r="LU216" s="116"/>
      <c r="LV216" s="116"/>
      <c r="LW216" s="116"/>
      <c r="LX216" s="116"/>
      <c r="LY216" s="116"/>
      <c r="LZ216" s="116"/>
      <c r="MA216" s="116"/>
      <c r="MB216" s="116"/>
      <c r="MC216" s="116"/>
      <c r="MD216" s="116"/>
      <c r="ME216" s="116"/>
      <c r="MF216" s="116"/>
      <c r="MG216" s="116"/>
      <c r="MH216" s="116"/>
      <c r="MI216" s="116"/>
      <c r="MJ216" s="116"/>
      <c r="MK216" s="116"/>
      <c r="ML216" s="116"/>
      <c r="MM216" s="116"/>
      <c r="MN216" s="116"/>
      <c r="MO216" s="116"/>
      <c r="MP216" s="116"/>
      <c r="MQ216" s="116"/>
      <c r="MR216" s="116"/>
      <c r="MS216" s="116"/>
      <c r="MT216" s="116"/>
      <c r="MU216" s="116"/>
      <c r="MV216" s="116"/>
      <c r="MW216" s="116"/>
      <c r="MX216" s="116"/>
      <c r="MY216" s="116"/>
      <c r="MZ216" s="116"/>
      <c r="NA216" s="116"/>
      <c r="NB216" s="116"/>
      <c r="NC216" s="116"/>
      <c r="ND216" s="116"/>
      <c r="NE216" s="116"/>
      <c r="NF216" s="116"/>
      <c r="NG216" s="116"/>
      <c r="NH216" s="116"/>
      <c r="NI216" s="116"/>
      <c r="NJ216" s="116"/>
      <c r="NK216" s="116"/>
      <c r="NL216" s="116"/>
      <c r="NM216" s="116"/>
      <c r="NN216" s="116"/>
      <c r="NO216" s="116"/>
      <c r="NP216" s="116"/>
      <c r="NQ216" s="116"/>
      <c r="NR216" s="116"/>
      <c r="NS216" s="116"/>
      <c r="NT216" s="116"/>
      <c r="NU216" s="116"/>
      <c r="NV216" s="116"/>
      <c r="NW216" s="116"/>
      <c r="NX216" s="116"/>
      <c r="NY216" s="116"/>
      <c r="NZ216" s="116"/>
      <c r="OA216" s="116"/>
      <c r="OB216" s="116"/>
      <c r="OC216" s="116"/>
    </row>
    <row r="217" spans="1:393" s="117" customFormat="1">
      <c r="A217" s="111">
        <v>1492</v>
      </c>
      <c r="B217" s="112" t="s">
        <v>1226</v>
      </c>
      <c r="C217" s="113">
        <v>3788038.93</v>
      </c>
      <c r="D217" s="114">
        <v>1.0246000000000001E-3</v>
      </c>
      <c r="E217" s="114">
        <v>1.8836199999999999E-3</v>
      </c>
      <c r="F217" s="115">
        <v>1.34673E-3</v>
      </c>
      <c r="G217" s="116"/>
      <c r="H217" s="116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16"/>
      <c r="Y217" s="116"/>
      <c r="Z217" s="116"/>
      <c r="AA217" s="116"/>
      <c r="AB217" s="116"/>
      <c r="AC217" s="116"/>
      <c r="AD217" s="116"/>
      <c r="AE217" s="116"/>
      <c r="AF217" s="116"/>
      <c r="AG217" s="116"/>
      <c r="AH217" s="116"/>
      <c r="AI217" s="116"/>
      <c r="AJ217" s="116"/>
      <c r="AK217" s="116"/>
      <c r="AL217" s="116"/>
      <c r="AM217" s="116"/>
      <c r="AN217" s="116"/>
      <c r="AO217" s="116"/>
      <c r="AP217" s="116"/>
      <c r="AQ217" s="116"/>
      <c r="AR217" s="116"/>
      <c r="AS217" s="116"/>
      <c r="AT217" s="116"/>
      <c r="AU217" s="116"/>
      <c r="AV217" s="116"/>
      <c r="AW217" s="116"/>
      <c r="AX217" s="116"/>
      <c r="AY217" s="116"/>
      <c r="AZ217" s="116"/>
      <c r="BA217" s="116"/>
      <c r="BB217" s="116"/>
      <c r="BC217" s="116"/>
      <c r="BD217" s="116"/>
      <c r="BE217" s="116"/>
      <c r="BF217" s="116"/>
      <c r="BG217" s="116"/>
      <c r="BH217" s="116"/>
      <c r="BI217" s="116"/>
      <c r="BJ217" s="116"/>
      <c r="BK217" s="116"/>
      <c r="BL217" s="116"/>
      <c r="BM217" s="116"/>
      <c r="BN217" s="116"/>
      <c r="BO217" s="116"/>
      <c r="BP217" s="116"/>
      <c r="BQ217" s="116"/>
      <c r="BR217" s="116"/>
      <c r="BS217" s="116"/>
      <c r="BT217" s="116"/>
      <c r="BU217" s="116"/>
      <c r="BV217" s="116"/>
      <c r="BW217" s="116"/>
      <c r="BX217" s="116"/>
      <c r="BY217" s="116"/>
      <c r="BZ217" s="116"/>
      <c r="CA217" s="116"/>
      <c r="CB217" s="116"/>
      <c r="CC217" s="116"/>
      <c r="CD217" s="116"/>
      <c r="CE217" s="116"/>
      <c r="CF217" s="116"/>
      <c r="CG217" s="116"/>
      <c r="CH217" s="116"/>
      <c r="CI217" s="116"/>
      <c r="CJ217" s="116"/>
      <c r="CK217" s="116"/>
      <c r="CL217" s="116"/>
      <c r="CM217" s="116"/>
      <c r="CN217" s="116"/>
      <c r="CO217" s="116"/>
      <c r="CP217" s="116"/>
      <c r="CQ217" s="116"/>
      <c r="CR217" s="116"/>
      <c r="CS217" s="116"/>
      <c r="CT217" s="116"/>
      <c r="CU217" s="116"/>
      <c r="CV217" s="116"/>
      <c r="CW217" s="116"/>
      <c r="CX217" s="116"/>
      <c r="CY217" s="116"/>
      <c r="CZ217" s="116"/>
      <c r="DA217" s="116"/>
      <c r="DB217" s="116"/>
      <c r="DC217" s="116"/>
      <c r="DD217" s="116"/>
      <c r="DE217" s="116"/>
      <c r="DF217" s="116"/>
      <c r="DG217" s="116"/>
      <c r="DH217" s="116"/>
      <c r="DI217" s="116"/>
      <c r="DJ217" s="116"/>
      <c r="DK217" s="116"/>
      <c r="DL217" s="116"/>
      <c r="DM217" s="116"/>
      <c r="DN217" s="116"/>
      <c r="DO217" s="116"/>
      <c r="DP217" s="116"/>
      <c r="DQ217" s="116"/>
      <c r="DR217" s="116"/>
      <c r="DS217" s="116"/>
      <c r="DT217" s="116"/>
      <c r="DU217" s="116"/>
      <c r="DV217" s="116"/>
      <c r="DW217" s="116"/>
      <c r="DX217" s="116"/>
      <c r="DY217" s="116"/>
      <c r="DZ217" s="116"/>
      <c r="EA217" s="116"/>
      <c r="EB217" s="116"/>
      <c r="EC217" s="116"/>
      <c r="ED217" s="116"/>
      <c r="EE217" s="116"/>
      <c r="EF217" s="116"/>
      <c r="EG217" s="116"/>
      <c r="EH217" s="116"/>
      <c r="EI217" s="116"/>
      <c r="EJ217" s="116"/>
      <c r="EK217" s="116"/>
      <c r="EL217" s="116"/>
      <c r="EM217" s="116"/>
      <c r="EN217" s="116"/>
      <c r="EO217" s="116"/>
      <c r="EP217" s="116"/>
      <c r="EQ217" s="116"/>
      <c r="ER217" s="116"/>
      <c r="ES217" s="116"/>
      <c r="ET217" s="116"/>
      <c r="EU217" s="116"/>
      <c r="EV217" s="116"/>
      <c r="EW217" s="116"/>
      <c r="EX217" s="116"/>
      <c r="EY217" s="116"/>
      <c r="EZ217" s="116"/>
      <c r="FA217" s="116"/>
      <c r="FB217" s="116"/>
      <c r="FC217" s="116"/>
      <c r="FD217" s="116"/>
      <c r="FE217" s="116"/>
      <c r="FF217" s="116"/>
      <c r="FG217" s="116"/>
      <c r="FH217" s="116"/>
      <c r="FI217" s="116"/>
      <c r="FJ217" s="116"/>
      <c r="FK217" s="116"/>
      <c r="FL217" s="116"/>
      <c r="FM217" s="116"/>
      <c r="FN217" s="116"/>
      <c r="FO217" s="116"/>
      <c r="FP217" s="116"/>
      <c r="FQ217" s="116"/>
      <c r="FR217" s="116"/>
      <c r="FS217" s="116"/>
      <c r="FT217" s="116"/>
      <c r="FU217" s="116"/>
      <c r="FV217" s="116"/>
      <c r="FW217" s="116"/>
      <c r="FX217" s="116"/>
      <c r="FY217" s="116"/>
      <c r="FZ217" s="116"/>
      <c r="GA217" s="116"/>
      <c r="GB217" s="116"/>
      <c r="GC217" s="116"/>
      <c r="GD217" s="116"/>
      <c r="GE217" s="116"/>
      <c r="GF217" s="116"/>
      <c r="GG217" s="116"/>
      <c r="GH217" s="116"/>
      <c r="GI217" s="116"/>
      <c r="GJ217" s="116"/>
      <c r="GK217" s="116"/>
      <c r="GL217" s="116"/>
      <c r="GM217" s="116"/>
      <c r="GN217" s="116"/>
      <c r="GO217" s="116"/>
      <c r="GP217" s="116"/>
      <c r="GQ217" s="116"/>
      <c r="GR217" s="116"/>
      <c r="GS217" s="116"/>
      <c r="GT217" s="116"/>
      <c r="GU217" s="116"/>
      <c r="GV217" s="116"/>
      <c r="GW217" s="116"/>
      <c r="GX217" s="116"/>
      <c r="GY217" s="116"/>
      <c r="GZ217" s="116"/>
      <c r="HA217" s="116"/>
      <c r="HB217" s="116"/>
      <c r="HC217" s="116"/>
      <c r="HD217" s="116"/>
      <c r="HE217" s="116"/>
      <c r="HF217" s="116"/>
      <c r="HG217" s="116"/>
      <c r="HH217" s="116"/>
      <c r="HI217" s="116"/>
      <c r="HJ217" s="116"/>
      <c r="HK217" s="116"/>
      <c r="HL217" s="116"/>
      <c r="HM217" s="116"/>
      <c r="HN217" s="116"/>
      <c r="HO217" s="116"/>
      <c r="HP217" s="116"/>
      <c r="HQ217" s="116"/>
      <c r="HR217" s="116"/>
      <c r="HS217" s="116"/>
      <c r="HT217" s="116"/>
      <c r="HU217" s="116"/>
      <c r="HV217" s="116"/>
      <c r="HW217" s="116"/>
      <c r="HX217" s="116"/>
      <c r="HY217" s="116"/>
      <c r="HZ217" s="116"/>
      <c r="IA217" s="116"/>
      <c r="IB217" s="116"/>
      <c r="IC217" s="116"/>
      <c r="ID217" s="116"/>
      <c r="IE217" s="116"/>
      <c r="IF217" s="116"/>
      <c r="IG217" s="116"/>
      <c r="IH217" s="116"/>
      <c r="II217" s="116"/>
      <c r="IJ217" s="116"/>
      <c r="IK217" s="116"/>
      <c r="IL217" s="116"/>
      <c r="IM217" s="116"/>
      <c r="IN217" s="116"/>
      <c r="IO217" s="116"/>
      <c r="IP217" s="116"/>
      <c r="IQ217" s="116"/>
      <c r="IR217" s="116"/>
      <c r="IS217" s="116"/>
      <c r="IT217" s="116"/>
      <c r="IU217" s="116"/>
      <c r="IV217" s="116"/>
      <c r="IW217" s="116"/>
      <c r="IX217" s="116"/>
      <c r="IY217" s="116"/>
      <c r="IZ217" s="116"/>
      <c r="JA217" s="116"/>
      <c r="JB217" s="116"/>
      <c r="JC217" s="116"/>
      <c r="JD217" s="116"/>
      <c r="JE217" s="116"/>
      <c r="JF217" s="116"/>
      <c r="JG217" s="116"/>
      <c r="JH217" s="116"/>
      <c r="JI217" s="116"/>
      <c r="JJ217" s="116"/>
      <c r="JK217" s="116"/>
      <c r="JL217" s="116"/>
      <c r="JM217" s="116"/>
      <c r="JN217" s="116"/>
      <c r="JO217" s="116"/>
      <c r="JP217" s="116"/>
      <c r="JQ217" s="116"/>
      <c r="JR217" s="116"/>
      <c r="JS217" s="116"/>
      <c r="JT217" s="116"/>
      <c r="JU217" s="116"/>
      <c r="JV217" s="116"/>
      <c r="JW217" s="116"/>
      <c r="JX217" s="116"/>
      <c r="JY217" s="116"/>
      <c r="JZ217" s="116"/>
      <c r="KA217" s="116"/>
      <c r="KB217" s="116"/>
      <c r="KC217" s="116"/>
      <c r="KD217" s="116"/>
      <c r="KE217" s="116"/>
      <c r="KF217" s="116"/>
      <c r="KG217" s="116"/>
      <c r="KH217" s="116"/>
      <c r="KI217" s="116"/>
      <c r="KJ217" s="116"/>
      <c r="KK217" s="116"/>
      <c r="KL217" s="116"/>
      <c r="KM217" s="116"/>
      <c r="KN217" s="116"/>
      <c r="KO217" s="116"/>
      <c r="KP217" s="116"/>
      <c r="KQ217" s="116"/>
      <c r="KR217" s="116"/>
      <c r="KS217" s="116"/>
      <c r="KT217" s="116"/>
      <c r="KU217" s="116"/>
      <c r="KV217" s="116"/>
      <c r="KW217" s="116"/>
      <c r="KX217" s="116"/>
      <c r="KY217" s="116"/>
      <c r="KZ217" s="116"/>
      <c r="LA217" s="116"/>
      <c r="LB217" s="116"/>
      <c r="LC217" s="116"/>
      <c r="LD217" s="116"/>
      <c r="LE217" s="116"/>
      <c r="LF217" s="116"/>
      <c r="LG217" s="116"/>
      <c r="LH217" s="116"/>
      <c r="LI217" s="116"/>
      <c r="LJ217" s="116"/>
      <c r="LK217" s="116"/>
      <c r="LL217" s="116"/>
      <c r="LM217" s="116"/>
      <c r="LN217" s="116"/>
      <c r="LO217" s="116"/>
      <c r="LP217" s="116"/>
      <c r="LQ217" s="116"/>
      <c r="LR217" s="116"/>
      <c r="LS217" s="116"/>
      <c r="LT217" s="116"/>
      <c r="LU217" s="116"/>
      <c r="LV217" s="116"/>
      <c r="LW217" s="116"/>
      <c r="LX217" s="116"/>
      <c r="LY217" s="116"/>
      <c r="LZ217" s="116"/>
      <c r="MA217" s="116"/>
      <c r="MB217" s="116"/>
      <c r="MC217" s="116"/>
      <c r="MD217" s="116"/>
      <c r="ME217" s="116"/>
      <c r="MF217" s="116"/>
      <c r="MG217" s="116"/>
      <c r="MH217" s="116"/>
      <c r="MI217" s="116"/>
      <c r="MJ217" s="116"/>
      <c r="MK217" s="116"/>
      <c r="ML217" s="116"/>
      <c r="MM217" s="116"/>
      <c r="MN217" s="116"/>
      <c r="MO217" s="116"/>
      <c r="MP217" s="116"/>
      <c r="MQ217" s="116"/>
      <c r="MR217" s="116"/>
      <c r="MS217" s="116"/>
      <c r="MT217" s="116"/>
      <c r="MU217" s="116"/>
      <c r="MV217" s="116"/>
      <c r="MW217" s="116"/>
      <c r="MX217" s="116"/>
      <c r="MY217" s="116"/>
      <c r="MZ217" s="116"/>
      <c r="NA217" s="116"/>
      <c r="NB217" s="116"/>
      <c r="NC217" s="116"/>
      <c r="ND217" s="116"/>
      <c r="NE217" s="116"/>
      <c r="NF217" s="116"/>
      <c r="NG217" s="116"/>
      <c r="NH217" s="116"/>
      <c r="NI217" s="116"/>
      <c r="NJ217" s="116"/>
      <c r="NK217" s="116"/>
      <c r="NL217" s="116"/>
      <c r="NM217" s="116"/>
      <c r="NN217" s="116"/>
      <c r="NO217" s="116"/>
      <c r="NP217" s="116"/>
      <c r="NQ217" s="116"/>
      <c r="NR217" s="116"/>
      <c r="NS217" s="116"/>
      <c r="NT217" s="116"/>
      <c r="NU217" s="116"/>
      <c r="NV217" s="116"/>
      <c r="NW217" s="116"/>
      <c r="NX217" s="116"/>
      <c r="NY217" s="116"/>
      <c r="NZ217" s="116"/>
      <c r="OA217" s="116"/>
      <c r="OB217" s="116"/>
      <c r="OC217" s="116"/>
    </row>
    <row r="218" spans="1:393" s="117" customFormat="1">
      <c r="A218" s="111">
        <v>1994</v>
      </c>
      <c r="B218" s="112" t="s">
        <v>1227</v>
      </c>
      <c r="C218" s="113">
        <v>10570301.689999999</v>
      </c>
      <c r="D218" s="114">
        <v>4.3533000000000001E-3</v>
      </c>
      <c r="E218" s="114">
        <v>5.2561200000000004E-3</v>
      </c>
      <c r="F218" s="115">
        <v>4.69186E-3</v>
      </c>
      <c r="G218" s="116"/>
      <c r="H218" s="116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16"/>
      <c r="Y218" s="116"/>
      <c r="Z218" s="116"/>
      <c r="AA218" s="116"/>
      <c r="AB218" s="116"/>
      <c r="AC218" s="116"/>
      <c r="AD218" s="116"/>
      <c r="AE218" s="116"/>
      <c r="AF218" s="116"/>
      <c r="AG218" s="116"/>
      <c r="AH218" s="116"/>
      <c r="AI218" s="116"/>
      <c r="AJ218" s="116"/>
      <c r="AK218" s="116"/>
      <c r="AL218" s="116"/>
      <c r="AM218" s="116"/>
      <c r="AN218" s="116"/>
      <c r="AO218" s="116"/>
      <c r="AP218" s="116"/>
      <c r="AQ218" s="116"/>
      <c r="AR218" s="116"/>
      <c r="AS218" s="116"/>
      <c r="AT218" s="116"/>
      <c r="AU218" s="116"/>
      <c r="AV218" s="116"/>
      <c r="AW218" s="116"/>
      <c r="AX218" s="116"/>
      <c r="AY218" s="116"/>
      <c r="AZ218" s="116"/>
      <c r="BA218" s="116"/>
      <c r="BB218" s="116"/>
      <c r="BC218" s="116"/>
      <c r="BD218" s="116"/>
      <c r="BE218" s="116"/>
      <c r="BF218" s="116"/>
      <c r="BG218" s="116"/>
      <c r="BH218" s="116"/>
      <c r="BI218" s="116"/>
      <c r="BJ218" s="116"/>
      <c r="BK218" s="116"/>
      <c r="BL218" s="116"/>
      <c r="BM218" s="116"/>
      <c r="BN218" s="116"/>
      <c r="BO218" s="116"/>
      <c r="BP218" s="116"/>
      <c r="BQ218" s="116"/>
      <c r="BR218" s="116"/>
      <c r="BS218" s="116"/>
      <c r="BT218" s="116"/>
      <c r="BU218" s="116"/>
      <c r="BV218" s="116"/>
      <c r="BW218" s="116"/>
      <c r="BX218" s="116"/>
      <c r="BY218" s="116"/>
      <c r="BZ218" s="116"/>
      <c r="CA218" s="116"/>
      <c r="CB218" s="116"/>
      <c r="CC218" s="116"/>
      <c r="CD218" s="116"/>
      <c r="CE218" s="116"/>
      <c r="CF218" s="116"/>
      <c r="CG218" s="116"/>
      <c r="CH218" s="116"/>
      <c r="CI218" s="116"/>
      <c r="CJ218" s="116"/>
      <c r="CK218" s="116"/>
      <c r="CL218" s="116"/>
      <c r="CM218" s="116"/>
      <c r="CN218" s="116"/>
      <c r="CO218" s="116"/>
      <c r="CP218" s="116"/>
      <c r="CQ218" s="116"/>
      <c r="CR218" s="116"/>
      <c r="CS218" s="116"/>
      <c r="CT218" s="116"/>
      <c r="CU218" s="116"/>
      <c r="CV218" s="116"/>
      <c r="CW218" s="116"/>
      <c r="CX218" s="116"/>
      <c r="CY218" s="116"/>
      <c r="CZ218" s="116"/>
      <c r="DA218" s="116"/>
      <c r="DB218" s="116"/>
      <c r="DC218" s="116"/>
      <c r="DD218" s="116"/>
      <c r="DE218" s="116"/>
      <c r="DF218" s="116"/>
      <c r="DG218" s="116"/>
      <c r="DH218" s="116"/>
      <c r="DI218" s="116"/>
      <c r="DJ218" s="116"/>
      <c r="DK218" s="116"/>
      <c r="DL218" s="116"/>
      <c r="DM218" s="116"/>
      <c r="DN218" s="116"/>
      <c r="DO218" s="116"/>
      <c r="DP218" s="116"/>
      <c r="DQ218" s="116"/>
      <c r="DR218" s="116"/>
      <c r="DS218" s="116"/>
      <c r="DT218" s="116"/>
      <c r="DU218" s="116"/>
      <c r="DV218" s="116"/>
      <c r="DW218" s="116"/>
      <c r="DX218" s="116"/>
      <c r="DY218" s="116"/>
      <c r="DZ218" s="116"/>
      <c r="EA218" s="116"/>
      <c r="EB218" s="116"/>
      <c r="EC218" s="116"/>
      <c r="ED218" s="116"/>
      <c r="EE218" s="116"/>
      <c r="EF218" s="116"/>
      <c r="EG218" s="116"/>
      <c r="EH218" s="116"/>
      <c r="EI218" s="116"/>
      <c r="EJ218" s="116"/>
      <c r="EK218" s="116"/>
      <c r="EL218" s="116"/>
      <c r="EM218" s="116"/>
      <c r="EN218" s="116"/>
      <c r="EO218" s="116"/>
      <c r="EP218" s="116"/>
      <c r="EQ218" s="116"/>
      <c r="ER218" s="116"/>
      <c r="ES218" s="116"/>
      <c r="ET218" s="116"/>
      <c r="EU218" s="116"/>
      <c r="EV218" s="116"/>
      <c r="EW218" s="116"/>
      <c r="EX218" s="116"/>
      <c r="EY218" s="116"/>
      <c r="EZ218" s="116"/>
      <c r="FA218" s="116"/>
      <c r="FB218" s="116"/>
      <c r="FC218" s="116"/>
      <c r="FD218" s="116"/>
      <c r="FE218" s="116"/>
      <c r="FF218" s="116"/>
      <c r="FG218" s="116"/>
      <c r="FH218" s="116"/>
      <c r="FI218" s="116"/>
      <c r="FJ218" s="116"/>
      <c r="FK218" s="116"/>
      <c r="FL218" s="116"/>
      <c r="FM218" s="116"/>
      <c r="FN218" s="116"/>
      <c r="FO218" s="116"/>
      <c r="FP218" s="116"/>
      <c r="FQ218" s="116"/>
      <c r="FR218" s="116"/>
      <c r="FS218" s="116"/>
      <c r="FT218" s="116"/>
      <c r="FU218" s="116"/>
      <c r="FV218" s="116"/>
      <c r="FW218" s="116"/>
      <c r="FX218" s="116"/>
      <c r="FY218" s="116"/>
      <c r="FZ218" s="116"/>
      <c r="GA218" s="116"/>
      <c r="GB218" s="116"/>
      <c r="GC218" s="116"/>
      <c r="GD218" s="116"/>
      <c r="GE218" s="116"/>
      <c r="GF218" s="116"/>
      <c r="GG218" s="116"/>
      <c r="GH218" s="116"/>
      <c r="GI218" s="116"/>
      <c r="GJ218" s="116"/>
      <c r="GK218" s="116"/>
      <c r="GL218" s="116"/>
      <c r="GM218" s="116"/>
      <c r="GN218" s="116"/>
      <c r="GO218" s="116"/>
      <c r="GP218" s="116"/>
      <c r="GQ218" s="116"/>
      <c r="GR218" s="116"/>
      <c r="GS218" s="116"/>
      <c r="GT218" s="116"/>
      <c r="GU218" s="116"/>
      <c r="GV218" s="116"/>
      <c r="GW218" s="116"/>
      <c r="GX218" s="116"/>
      <c r="GY218" s="116"/>
      <c r="GZ218" s="116"/>
      <c r="HA218" s="116"/>
      <c r="HB218" s="116"/>
      <c r="HC218" s="116"/>
      <c r="HD218" s="116"/>
      <c r="HE218" s="116"/>
      <c r="HF218" s="116"/>
      <c r="HG218" s="116"/>
      <c r="HH218" s="116"/>
      <c r="HI218" s="116"/>
      <c r="HJ218" s="116"/>
      <c r="HK218" s="116"/>
      <c r="HL218" s="116"/>
      <c r="HM218" s="116"/>
      <c r="HN218" s="116"/>
      <c r="HO218" s="116"/>
      <c r="HP218" s="116"/>
      <c r="HQ218" s="116"/>
      <c r="HR218" s="116"/>
      <c r="HS218" s="116"/>
      <c r="HT218" s="116"/>
      <c r="HU218" s="116"/>
      <c r="HV218" s="116"/>
      <c r="HW218" s="116"/>
      <c r="HX218" s="116"/>
      <c r="HY218" s="116"/>
      <c r="HZ218" s="116"/>
      <c r="IA218" s="116"/>
      <c r="IB218" s="116"/>
      <c r="IC218" s="116"/>
      <c r="ID218" s="116"/>
      <c r="IE218" s="116"/>
      <c r="IF218" s="116"/>
      <c r="IG218" s="116"/>
      <c r="IH218" s="116"/>
      <c r="II218" s="116"/>
      <c r="IJ218" s="116"/>
      <c r="IK218" s="116"/>
      <c r="IL218" s="116"/>
      <c r="IM218" s="116"/>
      <c r="IN218" s="116"/>
      <c r="IO218" s="116"/>
      <c r="IP218" s="116"/>
      <c r="IQ218" s="116"/>
      <c r="IR218" s="116"/>
      <c r="IS218" s="116"/>
      <c r="IT218" s="116"/>
      <c r="IU218" s="116"/>
      <c r="IV218" s="116"/>
      <c r="IW218" s="116"/>
      <c r="IX218" s="116"/>
      <c r="IY218" s="116"/>
      <c r="IZ218" s="116"/>
      <c r="JA218" s="116"/>
      <c r="JB218" s="116"/>
      <c r="JC218" s="116"/>
      <c r="JD218" s="116"/>
      <c r="JE218" s="116"/>
      <c r="JF218" s="116"/>
      <c r="JG218" s="116"/>
      <c r="JH218" s="116"/>
      <c r="JI218" s="116"/>
      <c r="JJ218" s="116"/>
      <c r="JK218" s="116"/>
      <c r="JL218" s="116"/>
      <c r="JM218" s="116"/>
      <c r="JN218" s="116"/>
      <c r="JO218" s="116"/>
      <c r="JP218" s="116"/>
      <c r="JQ218" s="116"/>
      <c r="JR218" s="116"/>
      <c r="JS218" s="116"/>
      <c r="JT218" s="116"/>
      <c r="JU218" s="116"/>
      <c r="JV218" s="116"/>
      <c r="JW218" s="116"/>
      <c r="JX218" s="116"/>
      <c r="JY218" s="116"/>
      <c r="JZ218" s="116"/>
      <c r="KA218" s="116"/>
      <c r="KB218" s="116"/>
      <c r="KC218" s="116"/>
      <c r="KD218" s="116"/>
      <c r="KE218" s="116"/>
      <c r="KF218" s="116"/>
      <c r="KG218" s="116"/>
      <c r="KH218" s="116"/>
      <c r="KI218" s="116"/>
      <c r="KJ218" s="116"/>
      <c r="KK218" s="116"/>
      <c r="KL218" s="116"/>
      <c r="KM218" s="116"/>
      <c r="KN218" s="116"/>
      <c r="KO218" s="116"/>
      <c r="KP218" s="116"/>
      <c r="KQ218" s="116"/>
      <c r="KR218" s="116"/>
      <c r="KS218" s="116"/>
      <c r="KT218" s="116"/>
      <c r="KU218" s="116"/>
      <c r="KV218" s="116"/>
      <c r="KW218" s="116"/>
      <c r="KX218" s="116"/>
      <c r="KY218" s="116"/>
      <c r="KZ218" s="116"/>
      <c r="LA218" s="116"/>
      <c r="LB218" s="116"/>
      <c r="LC218" s="116"/>
      <c r="LD218" s="116"/>
      <c r="LE218" s="116"/>
      <c r="LF218" s="116"/>
      <c r="LG218" s="116"/>
      <c r="LH218" s="116"/>
      <c r="LI218" s="116"/>
      <c r="LJ218" s="116"/>
      <c r="LK218" s="116"/>
      <c r="LL218" s="116"/>
      <c r="LM218" s="116"/>
      <c r="LN218" s="116"/>
      <c r="LO218" s="116"/>
      <c r="LP218" s="116"/>
      <c r="LQ218" s="116"/>
      <c r="LR218" s="116"/>
      <c r="LS218" s="116"/>
      <c r="LT218" s="116"/>
      <c r="LU218" s="116"/>
      <c r="LV218" s="116"/>
      <c r="LW218" s="116"/>
      <c r="LX218" s="116"/>
      <c r="LY218" s="116"/>
      <c r="LZ218" s="116"/>
      <c r="MA218" s="116"/>
      <c r="MB218" s="116"/>
      <c r="MC218" s="116"/>
      <c r="MD218" s="116"/>
      <c r="ME218" s="116"/>
      <c r="MF218" s="116"/>
      <c r="MG218" s="116"/>
      <c r="MH218" s="116"/>
      <c r="MI218" s="116"/>
      <c r="MJ218" s="116"/>
      <c r="MK218" s="116"/>
      <c r="ML218" s="116"/>
      <c r="MM218" s="116"/>
      <c r="MN218" s="116"/>
      <c r="MO218" s="116"/>
      <c r="MP218" s="116"/>
      <c r="MQ218" s="116"/>
      <c r="MR218" s="116"/>
      <c r="MS218" s="116"/>
      <c r="MT218" s="116"/>
      <c r="MU218" s="116"/>
      <c r="MV218" s="116"/>
      <c r="MW218" s="116"/>
      <c r="MX218" s="116"/>
      <c r="MY218" s="116"/>
      <c r="MZ218" s="116"/>
      <c r="NA218" s="116"/>
      <c r="NB218" s="116"/>
      <c r="NC218" s="116"/>
      <c r="ND218" s="116"/>
      <c r="NE218" s="116"/>
      <c r="NF218" s="116"/>
      <c r="NG218" s="116"/>
      <c r="NH218" s="116"/>
      <c r="NI218" s="116"/>
      <c r="NJ218" s="116"/>
      <c r="NK218" s="116"/>
      <c r="NL218" s="116"/>
      <c r="NM218" s="116"/>
      <c r="NN218" s="116"/>
      <c r="NO218" s="116"/>
      <c r="NP218" s="116"/>
      <c r="NQ218" s="116"/>
      <c r="NR218" s="116"/>
      <c r="NS218" s="116"/>
      <c r="NT218" s="116"/>
      <c r="NU218" s="116"/>
      <c r="NV218" s="116"/>
      <c r="NW218" s="116"/>
      <c r="NX218" s="116"/>
      <c r="NY218" s="116"/>
      <c r="NZ218" s="116"/>
      <c r="OA218" s="116"/>
      <c r="OB218" s="116"/>
      <c r="OC218" s="116"/>
    </row>
    <row r="219" spans="1:393" s="117" customFormat="1">
      <c r="A219" s="111">
        <v>3022</v>
      </c>
      <c r="B219" s="112" t="s">
        <v>1230</v>
      </c>
      <c r="C219" s="113">
        <v>10030222.359999999</v>
      </c>
      <c r="D219" s="114">
        <v>4.6606E-3</v>
      </c>
      <c r="E219" s="114">
        <v>4.9875700000000002E-3</v>
      </c>
      <c r="F219" s="115">
        <v>4.7832100000000004E-3</v>
      </c>
      <c r="G219" s="116"/>
      <c r="H219" s="116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16"/>
      <c r="Y219" s="116"/>
      <c r="Z219" s="116"/>
      <c r="AA219" s="116"/>
      <c r="AB219" s="116"/>
      <c r="AC219" s="116"/>
      <c r="AD219" s="116"/>
      <c r="AE219" s="116"/>
      <c r="AF219" s="116"/>
      <c r="AG219" s="116"/>
      <c r="AH219" s="116"/>
      <c r="AI219" s="116"/>
      <c r="AJ219" s="116"/>
      <c r="AK219" s="116"/>
      <c r="AL219" s="116"/>
      <c r="AM219" s="116"/>
      <c r="AN219" s="116"/>
      <c r="AO219" s="116"/>
      <c r="AP219" s="116"/>
      <c r="AQ219" s="116"/>
      <c r="AR219" s="116"/>
      <c r="AS219" s="116"/>
      <c r="AT219" s="116"/>
      <c r="AU219" s="116"/>
      <c r="AV219" s="116"/>
      <c r="AW219" s="116"/>
      <c r="AX219" s="116"/>
      <c r="AY219" s="116"/>
      <c r="AZ219" s="116"/>
      <c r="BA219" s="116"/>
      <c r="BB219" s="116"/>
      <c r="BC219" s="116"/>
      <c r="BD219" s="116"/>
      <c r="BE219" s="116"/>
      <c r="BF219" s="116"/>
      <c r="BG219" s="116"/>
      <c r="BH219" s="116"/>
      <c r="BI219" s="116"/>
      <c r="BJ219" s="116"/>
      <c r="BK219" s="116"/>
      <c r="BL219" s="116"/>
      <c r="BM219" s="116"/>
      <c r="BN219" s="116"/>
      <c r="BO219" s="116"/>
      <c r="BP219" s="116"/>
      <c r="BQ219" s="116"/>
      <c r="BR219" s="116"/>
      <c r="BS219" s="116"/>
      <c r="BT219" s="116"/>
      <c r="BU219" s="116"/>
      <c r="BV219" s="116"/>
      <c r="BW219" s="116"/>
      <c r="BX219" s="116"/>
      <c r="BY219" s="116"/>
      <c r="BZ219" s="116"/>
      <c r="CA219" s="116"/>
      <c r="CB219" s="116"/>
      <c r="CC219" s="116"/>
      <c r="CD219" s="116"/>
      <c r="CE219" s="116"/>
      <c r="CF219" s="116"/>
      <c r="CG219" s="116"/>
      <c r="CH219" s="116"/>
      <c r="CI219" s="116"/>
      <c r="CJ219" s="116"/>
      <c r="CK219" s="116"/>
      <c r="CL219" s="116"/>
      <c r="CM219" s="116"/>
      <c r="CN219" s="116"/>
      <c r="CO219" s="116"/>
      <c r="CP219" s="116"/>
      <c r="CQ219" s="116"/>
      <c r="CR219" s="116"/>
      <c r="CS219" s="116"/>
      <c r="CT219" s="116"/>
      <c r="CU219" s="116"/>
      <c r="CV219" s="116"/>
      <c r="CW219" s="116"/>
      <c r="CX219" s="116"/>
      <c r="CY219" s="116"/>
      <c r="CZ219" s="116"/>
      <c r="DA219" s="116"/>
      <c r="DB219" s="116"/>
      <c r="DC219" s="116"/>
      <c r="DD219" s="116"/>
      <c r="DE219" s="116"/>
      <c r="DF219" s="116"/>
      <c r="DG219" s="116"/>
      <c r="DH219" s="116"/>
      <c r="DI219" s="116"/>
      <c r="DJ219" s="116"/>
      <c r="DK219" s="116"/>
      <c r="DL219" s="116"/>
      <c r="DM219" s="116"/>
      <c r="DN219" s="116"/>
      <c r="DO219" s="116"/>
      <c r="DP219" s="116"/>
      <c r="DQ219" s="116"/>
      <c r="DR219" s="116"/>
      <c r="DS219" s="116"/>
      <c r="DT219" s="116"/>
      <c r="DU219" s="116"/>
      <c r="DV219" s="116"/>
      <c r="DW219" s="116"/>
      <c r="DX219" s="116"/>
      <c r="DY219" s="116"/>
      <c r="DZ219" s="116"/>
      <c r="EA219" s="116"/>
      <c r="EB219" s="116"/>
      <c r="EC219" s="116"/>
      <c r="ED219" s="116"/>
      <c r="EE219" s="116"/>
      <c r="EF219" s="116"/>
      <c r="EG219" s="116"/>
      <c r="EH219" s="116"/>
      <c r="EI219" s="116"/>
      <c r="EJ219" s="116"/>
      <c r="EK219" s="116"/>
      <c r="EL219" s="116"/>
      <c r="EM219" s="116"/>
      <c r="EN219" s="116"/>
      <c r="EO219" s="116"/>
      <c r="EP219" s="116"/>
      <c r="EQ219" s="116"/>
      <c r="ER219" s="116"/>
      <c r="ES219" s="116"/>
      <c r="ET219" s="116"/>
      <c r="EU219" s="116"/>
      <c r="EV219" s="116"/>
      <c r="EW219" s="116"/>
      <c r="EX219" s="116"/>
      <c r="EY219" s="116"/>
      <c r="EZ219" s="116"/>
      <c r="FA219" s="116"/>
      <c r="FB219" s="116"/>
      <c r="FC219" s="116"/>
      <c r="FD219" s="116"/>
      <c r="FE219" s="116"/>
      <c r="FF219" s="116"/>
      <c r="FG219" s="116"/>
      <c r="FH219" s="116"/>
      <c r="FI219" s="116"/>
      <c r="FJ219" s="116"/>
      <c r="FK219" s="116"/>
      <c r="FL219" s="116"/>
      <c r="FM219" s="116"/>
      <c r="FN219" s="116"/>
      <c r="FO219" s="116"/>
      <c r="FP219" s="116"/>
      <c r="FQ219" s="116"/>
      <c r="FR219" s="116"/>
      <c r="FS219" s="116"/>
      <c r="FT219" s="116"/>
      <c r="FU219" s="116"/>
      <c r="FV219" s="116"/>
      <c r="FW219" s="116"/>
      <c r="FX219" s="116"/>
      <c r="FY219" s="116"/>
      <c r="FZ219" s="116"/>
      <c r="GA219" s="116"/>
      <c r="GB219" s="116"/>
      <c r="GC219" s="116"/>
      <c r="GD219" s="116"/>
      <c r="GE219" s="116"/>
      <c r="GF219" s="116"/>
      <c r="GG219" s="116"/>
      <c r="GH219" s="116"/>
      <c r="GI219" s="116"/>
      <c r="GJ219" s="116"/>
      <c r="GK219" s="116"/>
      <c r="GL219" s="116"/>
      <c r="GM219" s="116"/>
      <c r="GN219" s="116"/>
      <c r="GO219" s="116"/>
      <c r="GP219" s="116"/>
      <c r="GQ219" s="116"/>
      <c r="GR219" s="116"/>
      <c r="GS219" s="116"/>
      <c r="GT219" s="116"/>
      <c r="GU219" s="116"/>
      <c r="GV219" s="116"/>
      <c r="GW219" s="116"/>
      <c r="GX219" s="116"/>
      <c r="GY219" s="116"/>
      <c r="GZ219" s="116"/>
      <c r="HA219" s="116"/>
      <c r="HB219" s="116"/>
      <c r="HC219" s="116"/>
      <c r="HD219" s="116"/>
      <c r="HE219" s="116"/>
      <c r="HF219" s="116"/>
      <c r="HG219" s="116"/>
      <c r="HH219" s="116"/>
      <c r="HI219" s="116"/>
      <c r="HJ219" s="116"/>
      <c r="HK219" s="116"/>
      <c r="HL219" s="116"/>
      <c r="HM219" s="116"/>
      <c r="HN219" s="116"/>
      <c r="HO219" s="116"/>
      <c r="HP219" s="116"/>
      <c r="HQ219" s="116"/>
      <c r="HR219" s="116"/>
      <c r="HS219" s="116"/>
      <c r="HT219" s="116"/>
      <c r="HU219" s="116"/>
      <c r="HV219" s="116"/>
      <c r="HW219" s="116"/>
      <c r="HX219" s="116"/>
      <c r="HY219" s="116"/>
      <c r="HZ219" s="116"/>
      <c r="IA219" s="116"/>
      <c r="IB219" s="116"/>
      <c r="IC219" s="116"/>
      <c r="ID219" s="116"/>
      <c r="IE219" s="116"/>
      <c r="IF219" s="116"/>
      <c r="IG219" s="116"/>
      <c r="IH219" s="116"/>
      <c r="II219" s="116"/>
      <c r="IJ219" s="116"/>
      <c r="IK219" s="116"/>
      <c r="IL219" s="116"/>
      <c r="IM219" s="116"/>
      <c r="IN219" s="116"/>
      <c r="IO219" s="116"/>
      <c r="IP219" s="116"/>
      <c r="IQ219" s="116"/>
      <c r="IR219" s="116"/>
      <c r="IS219" s="116"/>
      <c r="IT219" s="116"/>
      <c r="IU219" s="116"/>
      <c r="IV219" s="116"/>
      <c r="IW219" s="116"/>
      <c r="IX219" s="116"/>
      <c r="IY219" s="116"/>
      <c r="IZ219" s="116"/>
      <c r="JA219" s="116"/>
      <c r="JB219" s="116"/>
      <c r="JC219" s="116"/>
      <c r="JD219" s="116"/>
      <c r="JE219" s="116"/>
      <c r="JF219" s="116"/>
      <c r="JG219" s="116"/>
      <c r="JH219" s="116"/>
      <c r="JI219" s="116"/>
      <c r="JJ219" s="116"/>
      <c r="JK219" s="116"/>
      <c r="JL219" s="116"/>
      <c r="JM219" s="116"/>
      <c r="JN219" s="116"/>
      <c r="JO219" s="116"/>
      <c r="JP219" s="116"/>
      <c r="JQ219" s="116"/>
      <c r="JR219" s="116"/>
      <c r="JS219" s="116"/>
      <c r="JT219" s="116"/>
      <c r="JU219" s="116"/>
      <c r="JV219" s="116"/>
      <c r="JW219" s="116"/>
      <c r="JX219" s="116"/>
      <c r="JY219" s="116"/>
      <c r="JZ219" s="116"/>
      <c r="KA219" s="116"/>
      <c r="KB219" s="116"/>
      <c r="KC219" s="116"/>
      <c r="KD219" s="116"/>
      <c r="KE219" s="116"/>
      <c r="KF219" s="116"/>
      <c r="KG219" s="116"/>
      <c r="KH219" s="116"/>
      <c r="KI219" s="116"/>
      <c r="KJ219" s="116"/>
      <c r="KK219" s="116"/>
      <c r="KL219" s="116"/>
      <c r="KM219" s="116"/>
      <c r="KN219" s="116"/>
      <c r="KO219" s="116"/>
      <c r="KP219" s="116"/>
      <c r="KQ219" s="116"/>
      <c r="KR219" s="116"/>
      <c r="KS219" s="116"/>
      <c r="KT219" s="116"/>
      <c r="KU219" s="116"/>
      <c r="KV219" s="116"/>
      <c r="KW219" s="116"/>
      <c r="KX219" s="116"/>
      <c r="KY219" s="116"/>
      <c r="KZ219" s="116"/>
      <c r="LA219" s="116"/>
      <c r="LB219" s="116"/>
      <c r="LC219" s="116"/>
      <c r="LD219" s="116"/>
      <c r="LE219" s="116"/>
      <c r="LF219" s="116"/>
      <c r="LG219" s="116"/>
      <c r="LH219" s="116"/>
      <c r="LI219" s="116"/>
      <c r="LJ219" s="116"/>
      <c r="LK219" s="116"/>
      <c r="LL219" s="116"/>
      <c r="LM219" s="116"/>
      <c r="LN219" s="116"/>
      <c r="LO219" s="116"/>
      <c r="LP219" s="116"/>
      <c r="LQ219" s="116"/>
      <c r="LR219" s="116"/>
      <c r="LS219" s="116"/>
      <c r="LT219" s="116"/>
      <c r="LU219" s="116"/>
      <c r="LV219" s="116"/>
      <c r="LW219" s="116"/>
      <c r="LX219" s="116"/>
      <c r="LY219" s="116"/>
      <c r="LZ219" s="116"/>
      <c r="MA219" s="116"/>
      <c r="MB219" s="116"/>
      <c r="MC219" s="116"/>
      <c r="MD219" s="116"/>
      <c r="ME219" s="116"/>
      <c r="MF219" s="116"/>
      <c r="MG219" s="116"/>
      <c r="MH219" s="116"/>
      <c r="MI219" s="116"/>
      <c r="MJ219" s="116"/>
      <c r="MK219" s="116"/>
      <c r="ML219" s="116"/>
      <c r="MM219" s="116"/>
      <c r="MN219" s="116"/>
      <c r="MO219" s="116"/>
      <c r="MP219" s="116"/>
      <c r="MQ219" s="116"/>
      <c r="MR219" s="116"/>
      <c r="MS219" s="116"/>
      <c r="MT219" s="116"/>
      <c r="MU219" s="116"/>
      <c r="MV219" s="116"/>
      <c r="MW219" s="116"/>
      <c r="MX219" s="116"/>
      <c r="MY219" s="116"/>
      <c r="MZ219" s="116"/>
      <c r="NA219" s="116"/>
      <c r="NB219" s="116"/>
      <c r="NC219" s="116"/>
      <c r="ND219" s="116"/>
      <c r="NE219" s="116"/>
      <c r="NF219" s="116"/>
      <c r="NG219" s="116"/>
      <c r="NH219" s="116"/>
      <c r="NI219" s="116"/>
      <c r="NJ219" s="116"/>
      <c r="NK219" s="116"/>
      <c r="NL219" s="116"/>
      <c r="NM219" s="116"/>
      <c r="NN219" s="116"/>
      <c r="NO219" s="116"/>
      <c r="NP219" s="116"/>
      <c r="NQ219" s="116"/>
      <c r="NR219" s="116"/>
      <c r="NS219" s="116"/>
      <c r="NT219" s="116"/>
      <c r="NU219" s="116"/>
      <c r="NV219" s="116"/>
      <c r="NW219" s="116"/>
      <c r="NX219" s="116"/>
      <c r="NY219" s="116"/>
      <c r="NZ219" s="116"/>
      <c r="OA219" s="116"/>
      <c r="OB219" s="116"/>
      <c r="OC219" s="116"/>
    </row>
    <row r="220" spans="1:393" s="117" customFormat="1">
      <c r="A220" s="111">
        <v>3023</v>
      </c>
      <c r="B220" s="112" t="s">
        <v>1231</v>
      </c>
      <c r="C220" s="113">
        <v>7476576.5800000001</v>
      </c>
      <c r="D220" s="114">
        <v>3.9134E-3</v>
      </c>
      <c r="E220" s="114">
        <v>3.7177600000000001E-3</v>
      </c>
      <c r="F220" s="115">
        <v>3.8400399999999999E-3</v>
      </c>
      <c r="G220" s="116"/>
      <c r="H220" s="116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16"/>
      <c r="Y220" s="116"/>
      <c r="Z220" s="116"/>
      <c r="AA220" s="116"/>
      <c r="AB220" s="116"/>
      <c r="AC220" s="116"/>
      <c r="AD220" s="116"/>
      <c r="AE220" s="116"/>
      <c r="AF220" s="116"/>
      <c r="AG220" s="116"/>
      <c r="AH220" s="116"/>
      <c r="AI220" s="116"/>
      <c r="AJ220" s="116"/>
      <c r="AK220" s="116"/>
      <c r="AL220" s="116"/>
      <c r="AM220" s="116"/>
      <c r="AN220" s="116"/>
      <c r="AO220" s="116"/>
      <c r="AP220" s="116"/>
      <c r="AQ220" s="116"/>
      <c r="AR220" s="116"/>
      <c r="AS220" s="116"/>
      <c r="AT220" s="116"/>
      <c r="AU220" s="116"/>
      <c r="AV220" s="116"/>
      <c r="AW220" s="116"/>
      <c r="AX220" s="116"/>
      <c r="AY220" s="116"/>
      <c r="AZ220" s="116"/>
      <c r="BA220" s="116"/>
      <c r="BB220" s="116"/>
      <c r="BC220" s="116"/>
      <c r="BD220" s="116"/>
      <c r="BE220" s="116"/>
      <c r="BF220" s="116"/>
      <c r="BG220" s="116"/>
      <c r="BH220" s="116"/>
      <c r="BI220" s="116"/>
      <c r="BJ220" s="116"/>
      <c r="BK220" s="116"/>
      <c r="BL220" s="116"/>
      <c r="BM220" s="116"/>
      <c r="BN220" s="116"/>
      <c r="BO220" s="116"/>
      <c r="BP220" s="116"/>
      <c r="BQ220" s="116"/>
      <c r="BR220" s="116"/>
      <c r="BS220" s="116"/>
      <c r="BT220" s="116"/>
      <c r="BU220" s="116"/>
      <c r="BV220" s="116"/>
      <c r="BW220" s="116"/>
      <c r="BX220" s="116"/>
      <c r="BY220" s="116"/>
      <c r="BZ220" s="116"/>
      <c r="CA220" s="116"/>
      <c r="CB220" s="116"/>
      <c r="CC220" s="116"/>
      <c r="CD220" s="116"/>
      <c r="CE220" s="116"/>
      <c r="CF220" s="116"/>
      <c r="CG220" s="116"/>
      <c r="CH220" s="116"/>
      <c r="CI220" s="116"/>
      <c r="CJ220" s="116"/>
      <c r="CK220" s="116"/>
      <c r="CL220" s="116"/>
      <c r="CM220" s="116"/>
      <c r="CN220" s="116"/>
      <c r="CO220" s="116"/>
      <c r="CP220" s="116"/>
      <c r="CQ220" s="116"/>
      <c r="CR220" s="116"/>
      <c r="CS220" s="116"/>
      <c r="CT220" s="116"/>
      <c r="CU220" s="116"/>
      <c r="CV220" s="116"/>
      <c r="CW220" s="116"/>
      <c r="CX220" s="116"/>
      <c r="CY220" s="116"/>
      <c r="CZ220" s="116"/>
      <c r="DA220" s="116"/>
      <c r="DB220" s="116"/>
      <c r="DC220" s="116"/>
      <c r="DD220" s="116"/>
      <c r="DE220" s="116"/>
      <c r="DF220" s="116"/>
      <c r="DG220" s="116"/>
      <c r="DH220" s="116"/>
      <c r="DI220" s="116"/>
      <c r="DJ220" s="116"/>
      <c r="DK220" s="116"/>
      <c r="DL220" s="116"/>
      <c r="DM220" s="116"/>
      <c r="DN220" s="116"/>
      <c r="DO220" s="116"/>
      <c r="DP220" s="116"/>
      <c r="DQ220" s="116"/>
      <c r="DR220" s="116"/>
      <c r="DS220" s="116"/>
      <c r="DT220" s="116"/>
      <c r="DU220" s="116"/>
      <c r="DV220" s="116"/>
      <c r="DW220" s="116"/>
      <c r="DX220" s="116"/>
      <c r="DY220" s="116"/>
      <c r="DZ220" s="116"/>
      <c r="EA220" s="116"/>
      <c r="EB220" s="116"/>
      <c r="EC220" s="116"/>
      <c r="ED220" s="116"/>
      <c r="EE220" s="116"/>
      <c r="EF220" s="116"/>
      <c r="EG220" s="116"/>
      <c r="EH220" s="116"/>
      <c r="EI220" s="116"/>
      <c r="EJ220" s="116"/>
      <c r="EK220" s="116"/>
      <c r="EL220" s="116"/>
      <c r="EM220" s="116"/>
      <c r="EN220" s="116"/>
      <c r="EO220" s="116"/>
      <c r="EP220" s="116"/>
      <c r="EQ220" s="116"/>
      <c r="ER220" s="116"/>
      <c r="ES220" s="116"/>
      <c r="ET220" s="116"/>
      <c r="EU220" s="116"/>
      <c r="EV220" s="116"/>
      <c r="EW220" s="116"/>
      <c r="EX220" s="116"/>
      <c r="EY220" s="116"/>
      <c r="EZ220" s="116"/>
      <c r="FA220" s="116"/>
      <c r="FB220" s="116"/>
      <c r="FC220" s="116"/>
      <c r="FD220" s="116"/>
      <c r="FE220" s="116"/>
      <c r="FF220" s="116"/>
      <c r="FG220" s="116"/>
      <c r="FH220" s="116"/>
      <c r="FI220" s="116"/>
      <c r="FJ220" s="116"/>
      <c r="FK220" s="116"/>
      <c r="FL220" s="116"/>
      <c r="FM220" s="116"/>
      <c r="FN220" s="116"/>
      <c r="FO220" s="116"/>
      <c r="FP220" s="116"/>
      <c r="FQ220" s="116"/>
      <c r="FR220" s="116"/>
      <c r="FS220" s="116"/>
      <c r="FT220" s="116"/>
      <c r="FU220" s="116"/>
      <c r="FV220" s="116"/>
      <c r="FW220" s="116"/>
      <c r="FX220" s="116"/>
      <c r="FY220" s="116"/>
      <c r="FZ220" s="116"/>
      <c r="GA220" s="116"/>
      <c r="GB220" s="116"/>
      <c r="GC220" s="116"/>
      <c r="GD220" s="116"/>
      <c r="GE220" s="116"/>
      <c r="GF220" s="116"/>
      <c r="GG220" s="116"/>
      <c r="GH220" s="116"/>
      <c r="GI220" s="116"/>
      <c r="GJ220" s="116"/>
      <c r="GK220" s="116"/>
      <c r="GL220" s="116"/>
      <c r="GM220" s="116"/>
      <c r="GN220" s="116"/>
      <c r="GO220" s="116"/>
      <c r="GP220" s="116"/>
      <c r="GQ220" s="116"/>
      <c r="GR220" s="116"/>
      <c r="GS220" s="116"/>
      <c r="GT220" s="116"/>
      <c r="GU220" s="116"/>
      <c r="GV220" s="116"/>
      <c r="GW220" s="116"/>
      <c r="GX220" s="116"/>
      <c r="GY220" s="116"/>
      <c r="GZ220" s="116"/>
      <c r="HA220" s="116"/>
      <c r="HB220" s="116"/>
      <c r="HC220" s="116"/>
      <c r="HD220" s="116"/>
      <c r="HE220" s="116"/>
      <c r="HF220" s="116"/>
      <c r="HG220" s="116"/>
      <c r="HH220" s="116"/>
      <c r="HI220" s="116"/>
      <c r="HJ220" s="116"/>
      <c r="HK220" s="116"/>
      <c r="HL220" s="116"/>
      <c r="HM220" s="116"/>
      <c r="HN220" s="116"/>
      <c r="HO220" s="116"/>
      <c r="HP220" s="116"/>
      <c r="HQ220" s="116"/>
      <c r="HR220" s="116"/>
      <c r="HS220" s="116"/>
      <c r="HT220" s="116"/>
      <c r="HU220" s="116"/>
      <c r="HV220" s="116"/>
      <c r="HW220" s="116"/>
      <c r="HX220" s="116"/>
      <c r="HY220" s="116"/>
      <c r="HZ220" s="116"/>
      <c r="IA220" s="116"/>
      <c r="IB220" s="116"/>
      <c r="IC220" s="116"/>
      <c r="ID220" s="116"/>
      <c r="IE220" s="116"/>
      <c r="IF220" s="116"/>
      <c r="IG220" s="116"/>
      <c r="IH220" s="116"/>
      <c r="II220" s="116"/>
      <c r="IJ220" s="116"/>
      <c r="IK220" s="116"/>
      <c r="IL220" s="116"/>
      <c r="IM220" s="116"/>
      <c r="IN220" s="116"/>
      <c r="IO220" s="116"/>
      <c r="IP220" s="116"/>
      <c r="IQ220" s="116"/>
      <c r="IR220" s="116"/>
      <c r="IS220" s="116"/>
      <c r="IT220" s="116"/>
      <c r="IU220" s="116"/>
      <c r="IV220" s="116"/>
      <c r="IW220" s="116"/>
      <c r="IX220" s="116"/>
      <c r="IY220" s="116"/>
      <c r="IZ220" s="116"/>
      <c r="JA220" s="116"/>
      <c r="JB220" s="116"/>
      <c r="JC220" s="116"/>
      <c r="JD220" s="116"/>
      <c r="JE220" s="116"/>
      <c r="JF220" s="116"/>
      <c r="JG220" s="116"/>
      <c r="JH220" s="116"/>
      <c r="JI220" s="116"/>
      <c r="JJ220" s="116"/>
      <c r="JK220" s="116"/>
      <c r="JL220" s="116"/>
      <c r="JM220" s="116"/>
      <c r="JN220" s="116"/>
      <c r="JO220" s="116"/>
      <c r="JP220" s="116"/>
      <c r="JQ220" s="116"/>
      <c r="JR220" s="116"/>
      <c r="JS220" s="116"/>
      <c r="JT220" s="116"/>
      <c r="JU220" s="116"/>
      <c r="JV220" s="116"/>
      <c r="JW220" s="116"/>
      <c r="JX220" s="116"/>
      <c r="JY220" s="116"/>
      <c r="JZ220" s="116"/>
      <c r="KA220" s="116"/>
      <c r="KB220" s="116"/>
      <c r="KC220" s="116"/>
      <c r="KD220" s="116"/>
      <c r="KE220" s="116"/>
      <c r="KF220" s="116"/>
      <c r="KG220" s="116"/>
      <c r="KH220" s="116"/>
      <c r="KI220" s="116"/>
      <c r="KJ220" s="116"/>
      <c r="KK220" s="116"/>
      <c r="KL220" s="116"/>
      <c r="KM220" s="116"/>
      <c r="KN220" s="116"/>
      <c r="KO220" s="116"/>
      <c r="KP220" s="116"/>
      <c r="KQ220" s="116"/>
      <c r="KR220" s="116"/>
      <c r="KS220" s="116"/>
      <c r="KT220" s="116"/>
      <c r="KU220" s="116"/>
      <c r="KV220" s="116"/>
      <c r="KW220" s="116"/>
      <c r="KX220" s="116"/>
      <c r="KY220" s="116"/>
      <c r="KZ220" s="116"/>
      <c r="LA220" s="116"/>
      <c r="LB220" s="116"/>
      <c r="LC220" s="116"/>
      <c r="LD220" s="116"/>
      <c r="LE220" s="116"/>
      <c r="LF220" s="116"/>
      <c r="LG220" s="116"/>
      <c r="LH220" s="116"/>
      <c r="LI220" s="116"/>
      <c r="LJ220" s="116"/>
      <c r="LK220" s="116"/>
      <c r="LL220" s="116"/>
      <c r="LM220" s="116"/>
      <c r="LN220" s="116"/>
      <c r="LO220" s="116"/>
      <c r="LP220" s="116"/>
      <c r="LQ220" s="116"/>
      <c r="LR220" s="116"/>
      <c r="LS220" s="116"/>
      <c r="LT220" s="116"/>
      <c r="LU220" s="116"/>
      <c r="LV220" s="116"/>
      <c r="LW220" s="116"/>
      <c r="LX220" s="116"/>
      <c r="LY220" s="116"/>
      <c r="LZ220" s="116"/>
      <c r="MA220" s="116"/>
      <c r="MB220" s="116"/>
      <c r="MC220" s="116"/>
      <c r="MD220" s="116"/>
      <c r="ME220" s="116"/>
      <c r="MF220" s="116"/>
      <c r="MG220" s="116"/>
      <c r="MH220" s="116"/>
      <c r="MI220" s="116"/>
      <c r="MJ220" s="116"/>
      <c r="MK220" s="116"/>
      <c r="ML220" s="116"/>
      <c r="MM220" s="116"/>
      <c r="MN220" s="116"/>
      <c r="MO220" s="116"/>
      <c r="MP220" s="116"/>
      <c r="MQ220" s="116"/>
      <c r="MR220" s="116"/>
      <c r="MS220" s="116"/>
      <c r="MT220" s="116"/>
      <c r="MU220" s="116"/>
      <c r="MV220" s="116"/>
      <c r="MW220" s="116"/>
      <c r="MX220" s="116"/>
      <c r="MY220" s="116"/>
      <c r="MZ220" s="116"/>
      <c r="NA220" s="116"/>
      <c r="NB220" s="116"/>
      <c r="NC220" s="116"/>
      <c r="ND220" s="116"/>
      <c r="NE220" s="116"/>
      <c r="NF220" s="116"/>
      <c r="NG220" s="116"/>
      <c r="NH220" s="116"/>
      <c r="NI220" s="116"/>
      <c r="NJ220" s="116"/>
      <c r="NK220" s="116"/>
      <c r="NL220" s="116"/>
      <c r="NM220" s="116"/>
      <c r="NN220" s="116"/>
      <c r="NO220" s="116"/>
      <c r="NP220" s="116"/>
      <c r="NQ220" s="116"/>
      <c r="NR220" s="116"/>
      <c r="NS220" s="116"/>
      <c r="NT220" s="116"/>
      <c r="NU220" s="116"/>
      <c r="NV220" s="116"/>
      <c r="NW220" s="116"/>
      <c r="NX220" s="116"/>
      <c r="NY220" s="116"/>
      <c r="NZ220" s="116"/>
      <c r="OA220" s="116"/>
      <c r="OB220" s="116"/>
      <c r="OC220" s="116"/>
    </row>
    <row r="221" spans="1:393" s="117" customFormat="1">
      <c r="A221" s="111">
        <v>3024</v>
      </c>
      <c r="B221" s="112" t="s">
        <v>1232</v>
      </c>
      <c r="C221" s="113">
        <v>1643970.69</v>
      </c>
      <c r="D221" s="114">
        <v>1.4976E-3</v>
      </c>
      <c r="E221" s="114">
        <v>8.1747000000000005E-4</v>
      </c>
      <c r="F221" s="115">
        <v>1.24255E-3</v>
      </c>
      <c r="G221" s="116"/>
      <c r="H221" s="116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6"/>
      <c r="Z221" s="116"/>
      <c r="AA221" s="116"/>
      <c r="AB221" s="116"/>
      <c r="AC221" s="116"/>
      <c r="AD221" s="116"/>
      <c r="AE221" s="116"/>
      <c r="AF221" s="116"/>
      <c r="AG221" s="116"/>
      <c r="AH221" s="116"/>
      <c r="AI221" s="116"/>
      <c r="AJ221" s="116"/>
      <c r="AK221" s="116"/>
      <c r="AL221" s="116"/>
      <c r="AM221" s="116"/>
      <c r="AN221" s="116"/>
      <c r="AO221" s="116"/>
      <c r="AP221" s="116"/>
      <c r="AQ221" s="116"/>
      <c r="AR221" s="116"/>
      <c r="AS221" s="116"/>
      <c r="AT221" s="116"/>
      <c r="AU221" s="116"/>
      <c r="AV221" s="116"/>
      <c r="AW221" s="116"/>
      <c r="AX221" s="116"/>
      <c r="AY221" s="116"/>
      <c r="AZ221" s="116"/>
      <c r="BA221" s="116"/>
      <c r="BB221" s="116"/>
      <c r="BC221" s="116"/>
      <c r="BD221" s="116"/>
      <c r="BE221" s="116"/>
      <c r="BF221" s="116"/>
      <c r="BG221" s="116"/>
      <c r="BH221" s="116"/>
      <c r="BI221" s="116"/>
      <c r="BJ221" s="116"/>
      <c r="BK221" s="116"/>
      <c r="BL221" s="116"/>
      <c r="BM221" s="116"/>
      <c r="BN221" s="116"/>
      <c r="BO221" s="116"/>
      <c r="BP221" s="116"/>
      <c r="BQ221" s="116"/>
      <c r="BR221" s="116"/>
      <c r="BS221" s="116"/>
      <c r="BT221" s="116"/>
      <c r="BU221" s="116"/>
      <c r="BV221" s="116"/>
      <c r="BW221" s="116"/>
      <c r="BX221" s="116"/>
      <c r="BY221" s="116"/>
      <c r="BZ221" s="116"/>
      <c r="CA221" s="116"/>
      <c r="CB221" s="116"/>
      <c r="CC221" s="116"/>
      <c r="CD221" s="116"/>
      <c r="CE221" s="116"/>
      <c r="CF221" s="116"/>
      <c r="CG221" s="116"/>
      <c r="CH221" s="116"/>
      <c r="CI221" s="116"/>
      <c r="CJ221" s="116"/>
      <c r="CK221" s="116"/>
      <c r="CL221" s="116"/>
      <c r="CM221" s="116"/>
      <c r="CN221" s="116"/>
      <c r="CO221" s="116"/>
      <c r="CP221" s="116"/>
      <c r="CQ221" s="116"/>
      <c r="CR221" s="116"/>
      <c r="CS221" s="116"/>
      <c r="CT221" s="116"/>
      <c r="CU221" s="116"/>
      <c r="CV221" s="116"/>
      <c r="CW221" s="116"/>
      <c r="CX221" s="116"/>
      <c r="CY221" s="116"/>
      <c r="CZ221" s="116"/>
      <c r="DA221" s="116"/>
      <c r="DB221" s="116"/>
      <c r="DC221" s="116"/>
      <c r="DD221" s="116"/>
      <c r="DE221" s="116"/>
      <c r="DF221" s="116"/>
      <c r="DG221" s="116"/>
      <c r="DH221" s="116"/>
      <c r="DI221" s="116"/>
      <c r="DJ221" s="116"/>
      <c r="DK221" s="116"/>
      <c r="DL221" s="116"/>
      <c r="DM221" s="116"/>
      <c r="DN221" s="116"/>
      <c r="DO221" s="116"/>
      <c r="DP221" s="116"/>
      <c r="DQ221" s="116"/>
      <c r="DR221" s="116"/>
      <c r="DS221" s="116"/>
      <c r="DT221" s="116"/>
      <c r="DU221" s="116"/>
      <c r="DV221" s="116"/>
      <c r="DW221" s="116"/>
      <c r="DX221" s="116"/>
      <c r="DY221" s="116"/>
      <c r="DZ221" s="116"/>
      <c r="EA221" s="116"/>
      <c r="EB221" s="116"/>
      <c r="EC221" s="116"/>
      <c r="ED221" s="116"/>
      <c r="EE221" s="116"/>
      <c r="EF221" s="116"/>
      <c r="EG221" s="116"/>
      <c r="EH221" s="116"/>
      <c r="EI221" s="116"/>
      <c r="EJ221" s="116"/>
      <c r="EK221" s="116"/>
      <c r="EL221" s="116"/>
      <c r="EM221" s="116"/>
      <c r="EN221" s="116"/>
      <c r="EO221" s="116"/>
      <c r="EP221" s="116"/>
      <c r="EQ221" s="116"/>
      <c r="ER221" s="116"/>
      <c r="ES221" s="116"/>
      <c r="ET221" s="116"/>
      <c r="EU221" s="116"/>
      <c r="EV221" s="116"/>
      <c r="EW221" s="116"/>
      <c r="EX221" s="116"/>
      <c r="EY221" s="116"/>
      <c r="EZ221" s="116"/>
      <c r="FA221" s="116"/>
      <c r="FB221" s="116"/>
      <c r="FC221" s="116"/>
      <c r="FD221" s="116"/>
      <c r="FE221" s="116"/>
      <c r="FF221" s="116"/>
      <c r="FG221" s="116"/>
      <c r="FH221" s="116"/>
      <c r="FI221" s="116"/>
      <c r="FJ221" s="116"/>
      <c r="FK221" s="116"/>
      <c r="FL221" s="116"/>
      <c r="FM221" s="116"/>
      <c r="FN221" s="116"/>
      <c r="FO221" s="116"/>
      <c r="FP221" s="116"/>
      <c r="FQ221" s="116"/>
      <c r="FR221" s="116"/>
      <c r="FS221" s="116"/>
      <c r="FT221" s="116"/>
      <c r="FU221" s="116"/>
      <c r="FV221" s="116"/>
      <c r="FW221" s="116"/>
      <c r="FX221" s="116"/>
      <c r="FY221" s="116"/>
      <c r="FZ221" s="116"/>
      <c r="GA221" s="116"/>
      <c r="GB221" s="116"/>
      <c r="GC221" s="116"/>
      <c r="GD221" s="116"/>
      <c r="GE221" s="116"/>
      <c r="GF221" s="116"/>
      <c r="GG221" s="116"/>
      <c r="GH221" s="116"/>
      <c r="GI221" s="116"/>
      <c r="GJ221" s="116"/>
      <c r="GK221" s="116"/>
      <c r="GL221" s="116"/>
      <c r="GM221" s="116"/>
      <c r="GN221" s="116"/>
      <c r="GO221" s="116"/>
      <c r="GP221" s="116"/>
      <c r="GQ221" s="116"/>
      <c r="GR221" s="116"/>
      <c r="GS221" s="116"/>
      <c r="GT221" s="116"/>
      <c r="GU221" s="116"/>
      <c r="GV221" s="116"/>
      <c r="GW221" s="116"/>
      <c r="GX221" s="116"/>
      <c r="GY221" s="116"/>
      <c r="GZ221" s="116"/>
      <c r="HA221" s="116"/>
      <c r="HB221" s="116"/>
      <c r="HC221" s="116"/>
      <c r="HD221" s="116"/>
      <c r="HE221" s="116"/>
      <c r="HF221" s="116"/>
      <c r="HG221" s="116"/>
      <c r="HH221" s="116"/>
      <c r="HI221" s="116"/>
      <c r="HJ221" s="116"/>
      <c r="HK221" s="116"/>
      <c r="HL221" s="116"/>
      <c r="HM221" s="116"/>
      <c r="HN221" s="116"/>
      <c r="HO221" s="116"/>
      <c r="HP221" s="116"/>
      <c r="HQ221" s="116"/>
      <c r="HR221" s="116"/>
      <c r="HS221" s="116"/>
      <c r="HT221" s="116"/>
      <c r="HU221" s="116"/>
      <c r="HV221" s="116"/>
      <c r="HW221" s="116"/>
      <c r="HX221" s="116"/>
      <c r="HY221" s="116"/>
      <c r="HZ221" s="116"/>
      <c r="IA221" s="116"/>
      <c r="IB221" s="116"/>
      <c r="IC221" s="116"/>
      <c r="ID221" s="116"/>
      <c r="IE221" s="116"/>
      <c r="IF221" s="116"/>
      <c r="IG221" s="116"/>
      <c r="IH221" s="116"/>
      <c r="II221" s="116"/>
      <c r="IJ221" s="116"/>
      <c r="IK221" s="116"/>
      <c r="IL221" s="116"/>
      <c r="IM221" s="116"/>
      <c r="IN221" s="116"/>
      <c r="IO221" s="116"/>
      <c r="IP221" s="116"/>
      <c r="IQ221" s="116"/>
      <c r="IR221" s="116"/>
      <c r="IS221" s="116"/>
      <c r="IT221" s="116"/>
      <c r="IU221" s="116"/>
      <c r="IV221" s="116"/>
      <c r="IW221" s="116"/>
      <c r="IX221" s="116"/>
      <c r="IY221" s="116"/>
      <c r="IZ221" s="116"/>
      <c r="JA221" s="116"/>
      <c r="JB221" s="116"/>
      <c r="JC221" s="116"/>
      <c r="JD221" s="116"/>
      <c r="JE221" s="116"/>
      <c r="JF221" s="116"/>
      <c r="JG221" s="116"/>
      <c r="JH221" s="116"/>
      <c r="JI221" s="116"/>
      <c r="JJ221" s="116"/>
      <c r="JK221" s="116"/>
      <c r="JL221" s="116"/>
      <c r="JM221" s="116"/>
      <c r="JN221" s="116"/>
      <c r="JO221" s="116"/>
      <c r="JP221" s="116"/>
      <c r="JQ221" s="116"/>
      <c r="JR221" s="116"/>
      <c r="JS221" s="116"/>
      <c r="JT221" s="116"/>
      <c r="JU221" s="116"/>
      <c r="JV221" s="116"/>
      <c r="JW221" s="116"/>
      <c r="JX221" s="116"/>
      <c r="JY221" s="116"/>
      <c r="JZ221" s="116"/>
      <c r="KA221" s="116"/>
      <c r="KB221" s="116"/>
      <c r="KC221" s="116"/>
      <c r="KD221" s="116"/>
      <c r="KE221" s="116"/>
      <c r="KF221" s="116"/>
      <c r="KG221" s="116"/>
      <c r="KH221" s="116"/>
      <c r="KI221" s="116"/>
      <c r="KJ221" s="116"/>
      <c r="KK221" s="116"/>
      <c r="KL221" s="116"/>
      <c r="KM221" s="116"/>
      <c r="KN221" s="116"/>
      <c r="KO221" s="116"/>
      <c r="KP221" s="116"/>
      <c r="KQ221" s="116"/>
      <c r="KR221" s="116"/>
      <c r="KS221" s="116"/>
      <c r="KT221" s="116"/>
      <c r="KU221" s="116"/>
      <c r="KV221" s="116"/>
      <c r="KW221" s="116"/>
      <c r="KX221" s="116"/>
      <c r="KY221" s="116"/>
      <c r="KZ221" s="116"/>
      <c r="LA221" s="116"/>
      <c r="LB221" s="116"/>
      <c r="LC221" s="116"/>
      <c r="LD221" s="116"/>
      <c r="LE221" s="116"/>
      <c r="LF221" s="116"/>
      <c r="LG221" s="116"/>
      <c r="LH221" s="116"/>
      <c r="LI221" s="116"/>
      <c r="LJ221" s="116"/>
      <c r="LK221" s="116"/>
      <c r="LL221" s="116"/>
      <c r="LM221" s="116"/>
      <c r="LN221" s="116"/>
      <c r="LO221" s="116"/>
      <c r="LP221" s="116"/>
      <c r="LQ221" s="116"/>
      <c r="LR221" s="116"/>
      <c r="LS221" s="116"/>
      <c r="LT221" s="116"/>
      <c r="LU221" s="116"/>
      <c r="LV221" s="116"/>
      <c r="LW221" s="116"/>
      <c r="LX221" s="116"/>
      <c r="LY221" s="116"/>
      <c r="LZ221" s="116"/>
      <c r="MA221" s="116"/>
      <c r="MB221" s="116"/>
      <c r="MC221" s="116"/>
      <c r="MD221" s="116"/>
      <c r="ME221" s="116"/>
      <c r="MF221" s="116"/>
      <c r="MG221" s="116"/>
      <c r="MH221" s="116"/>
      <c r="MI221" s="116"/>
      <c r="MJ221" s="116"/>
      <c r="MK221" s="116"/>
      <c r="ML221" s="116"/>
      <c r="MM221" s="116"/>
      <c r="MN221" s="116"/>
      <c r="MO221" s="116"/>
      <c r="MP221" s="116"/>
      <c r="MQ221" s="116"/>
      <c r="MR221" s="116"/>
      <c r="MS221" s="116"/>
      <c r="MT221" s="116"/>
      <c r="MU221" s="116"/>
      <c r="MV221" s="116"/>
      <c r="MW221" s="116"/>
      <c r="MX221" s="116"/>
      <c r="MY221" s="116"/>
      <c r="MZ221" s="116"/>
      <c r="NA221" s="116"/>
      <c r="NB221" s="116"/>
      <c r="NC221" s="116"/>
      <c r="ND221" s="116"/>
      <c r="NE221" s="116"/>
      <c r="NF221" s="116"/>
      <c r="NG221" s="116"/>
      <c r="NH221" s="116"/>
      <c r="NI221" s="116"/>
      <c r="NJ221" s="116"/>
      <c r="NK221" s="116"/>
      <c r="NL221" s="116"/>
      <c r="NM221" s="116"/>
      <c r="NN221" s="116"/>
      <c r="NO221" s="116"/>
      <c r="NP221" s="116"/>
      <c r="NQ221" s="116"/>
      <c r="NR221" s="116"/>
      <c r="NS221" s="116"/>
      <c r="NT221" s="116"/>
      <c r="NU221" s="116"/>
      <c r="NV221" s="116"/>
      <c r="NW221" s="116"/>
      <c r="NX221" s="116"/>
      <c r="NY221" s="116"/>
      <c r="NZ221" s="116"/>
      <c r="OA221" s="116"/>
      <c r="OB221" s="116"/>
      <c r="OC221" s="116"/>
    </row>
    <row r="222" spans="1:393" s="117" customFormat="1">
      <c r="A222" s="111">
        <v>3025</v>
      </c>
      <c r="B222" s="112" t="s">
        <v>1233</v>
      </c>
      <c r="C222" s="113">
        <v>11036169.949999999</v>
      </c>
      <c r="D222" s="114">
        <v>2.8808000000000002E-3</v>
      </c>
      <c r="E222" s="114">
        <v>5.4877800000000003E-3</v>
      </c>
      <c r="F222" s="115">
        <v>3.85842E-3</v>
      </c>
      <c r="G222" s="116"/>
      <c r="H222" s="116"/>
      <c r="I222" s="116"/>
      <c r="J222" s="116"/>
      <c r="K222" s="116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  <c r="Y222" s="116"/>
      <c r="Z222" s="116"/>
      <c r="AA222" s="116"/>
      <c r="AB222" s="116"/>
      <c r="AC222" s="116"/>
      <c r="AD222" s="116"/>
      <c r="AE222" s="116"/>
      <c r="AF222" s="116"/>
      <c r="AG222" s="116"/>
      <c r="AH222" s="116"/>
      <c r="AI222" s="116"/>
      <c r="AJ222" s="116"/>
      <c r="AK222" s="116"/>
      <c r="AL222" s="116"/>
      <c r="AM222" s="116"/>
      <c r="AN222" s="116"/>
      <c r="AO222" s="116"/>
      <c r="AP222" s="116"/>
      <c r="AQ222" s="116"/>
      <c r="AR222" s="116"/>
      <c r="AS222" s="116"/>
      <c r="AT222" s="116"/>
      <c r="AU222" s="116"/>
      <c r="AV222" s="116"/>
      <c r="AW222" s="116"/>
      <c r="AX222" s="116"/>
      <c r="AY222" s="116"/>
      <c r="AZ222" s="116"/>
      <c r="BA222" s="116"/>
      <c r="BB222" s="116"/>
      <c r="BC222" s="116"/>
      <c r="BD222" s="116"/>
      <c r="BE222" s="116"/>
      <c r="BF222" s="116"/>
      <c r="BG222" s="116"/>
      <c r="BH222" s="116"/>
      <c r="BI222" s="116"/>
      <c r="BJ222" s="116"/>
      <c r="BK222" s="116"/>
      <c r="BL222" s="116"/>
      <c r="BM222" s="116"/>
      <c r="BN222" s="116"/>
      <c r="BO222" s="116"/>
      <c r="BP222" s="116"/>
      <c r="BQ222" s="116"/>
      <c r="BR222" s="116"/>
      <c r="BS222" s="116"/>
      <c r="BT222" s="116"/>
      <c r="BU222" s="116"/>
      <c r="BV222" s="116"/>
      <c r="BW222" s="116"/>
      <c r="BX222" s="116"/>
      <c r="BY222" s="116"/>
      <c r="BZ222" s="116"/>
      <c r="CA222" s="116"/>
      <c r="CB222" s="116"/>
      <c r="CC222" s="116"/>
      <c r="CD222" s="116"/>
      <c r="CE222" s="116"/>
      <c r="CF222" s="116"/>
      <c r="CG222" s="116"/>
      <c r="CH222" s="116"/>
      <c r="CI222" s="116"/>
      <c r="CJ222" s="116"/>
      <c r="CK222" s="116"/>
      <c r="CL222" s="116"/>
      <c r="CM222" s="116"/>
      <c r="CN222" s="116"/>
      <c r="CO222" s="116"/>
      <c r="CP222" s="116"/>
      <c r="CQ222" s="116"/>
      <c r="CR222" s="116"/>
      <c r="CS222" s="116"/>
      <c r="CT222" s="116"/>
      <c r="CU222" s="116"/>
      <c r="CV222" s="116"/>
      <c r="CW222" s="116"/>
      <c r="CX222" s="116"/>
      <c r="CY222" s="116"/>
      <c r="CZ222" s="116"/>
      <c r="DA222" s="116"/>
      <c r="DB222" s="116"/>
      <c r="DC222" s="116"/>
      <c r="DD222" s="116"/>
      <c r="DE222" s="116"/>
      <c r="DF222" s="116"/>
      <c r="DG222" s="116"/>
      <c r="DH222" s="116"/>
      <c r="DI222" s="116"/>
      <c r="DJ222" s="116"/>
      <c r="DK222" s="116"/>
      <c r="DL222" s="116"/>
      <c r="DM222" s="116"/>
      <c r="DN222" s="116"/>
      <c r="DO222" s="116"/>
      <c r="DP222" s="116"/>
      <c r="DQ222" s="116"/>
      <c r="DR222" s="116"/>
      <c r="DS222" s="116"/>
      <c r="DT222" s="116"/>
      <c r="DU222" s="116"/>
      <c r="DV222" s="116"/>
      <c r="DW222" s="116"/>
      <c r="DX222" s="116"/>
      <c r="DY222" s="116"/>
      <c r="DZ222" s="116"/>
      <c r="EA222" s="116"/>
      <c r="EB222" s="116"/>
      <c r="EC222" s="116"/>
      <c r="ED222" s="116"/>
      <c r="EE222" s="116"/>
      <c r="EF222" s="116"/>
      <c r="EG222" s="116"/>
      <c r="EH222" s="116"/>
      <c r="EI222" s="116"/>
      <c r="EJ222" s="116"/>
      <c r="EK222" s="116"/>
      <c r="EL222" s="116"/>
      <c r="EM222" s="116"/>
      <c r="EN222" s="116"/>
      <c r="EO222" s="116"/>
      <c r="EP222" s="116"/>
      <c r="EQ222" s="116"/>
      <c r="ER222" s="116"/>
      <c r="ES222" s="116"/>
      <c r="ET222" s="116"/>
      <c r="EU222" s="116"/>
      <c r="EV222" s="116"/>
      <c r="EW222" s="116"/>
      <c r="EX222" s="116"/>
      <c r="EY222" s="116"/>
      <c r="EZ222" s="116"/>
      <c r="FA222" s="116"/>
      <c r="FB222" s="116"/>
      <c r="FC222" s="116"/>
      <c r="FD222" s="116"/>
      <c r="FE222" s="116"/>
      <c r="FF222" s="116"/>
      <c r="FG222" s="116"/>
      <c r="FH222" s="116"/>
      <c r="FI222" s="116"/>
      <c r="FJ222" s="116"/>
      <c r="FK222" s="116"/>
      <c r="FL222" s="116"/>
      <c r="FM222" s="116"/>
      <c r="FN222" s="116"/>
      <c r="FO222" s="116"/>
      <c r="FP222" s="116"/>
      <c r="FQ222" s="116"/>
      <c r="FR222" s="116"/>
      <c r="FS222" s="116"/>
      <c r="FT222" s="116"/>
      <c r="FU222" s="116"/>
      <c r="FV222" s="116"/>
      <c r="FW222" s="116"/>
      <c r="FX222" s="116"/>
      <c r="FY222" s="116"/>
      <c r="FZ222" s="116"/>
      <c r="GA222" s="116"/>
      <c r="GB222" s="116"/>
      <c r="GC222" s="116"/>
      <c r="GD222" s="116"/>
      <c r="GE222" s="116"/>
      <c r="GF222" s="116"/>
      <c r="GG222" s="116"/>
      <c r="GH222" s="116"/>
      <c r="GI222" s="116"/>
      <c r="GJ222" s="116"/>
      <c r="GK222" s="116"/>
      <c r="GL222" s="116"/>
      <c r="GM222" s="116"/>
      <c r="GN222" s="116"/>
      <c r="GO222" s="116"/>
      <c r="GP222" s="116"/>
      <c r="GQ222" s="116"/>
      <c r="GR222" s="116"/>
      <c r="GS222" s="116"/>
      <c r="GT222" s="116"/>
      <c r="GU222" s="116"/>
      <c r="GV222" s="116"/>
      <c r="GW222" s="116"/>
      <c r="GX222" s="116"/>
      <c r="GY222" s="116"/>
      <c r="GZ222" s="116"/>
      <c r="HA222" s="116"/>
      <c r="HB222" s="116"/>
      <c r="HC222" s="116"/>
      <c r="HD222" s="116"/>
      <c r="HE222" s="116"/>
      <c r="HF222" s="116"/>
      <c r="HG222" s="116"/>
      <c r="HH222" s="116"/>
      <c r="HI222" s="116"/>
      <c r="HJ222" s="116"/>
      <c r="HK222" s="116"/>
      <c r="HL222" s="116"/>
      <c r="HM222" s="116"/>
      <c r="HN222" s="116"/>
      <c r="HO222" s="116"/>
      <c r="HP222" s="116"/>
      <c r="HQ222" s="116"/>
      <c r="HR222" s="116"/>
      <c r="HS222" s="116"/>
      <c r="HT222" s="116"/>
      <c r="HU222" s="116"/>
      <c r="HV222" s="116"/>
      <c r="HW222" s="116"/>
      <c r="HX222" s="116"/>
      <c r="HY222" s="116"/>
      <c r="HZ222" s="116"/>
      <c r="IA222" s="116"/>
      <c r="IB222" s="116"/>
      <c r="IC222" s="116"/>
      <c r="ID222" s="116"/>
      <c r="IE222" s="116"/>
      <c r="IF222" s="116"/>
      <c r="IG222" s="116"/>
      <c r="IH222" s="116"/>
      <c r="II222" s="116"/>
      <c r="IJ222" s="116"/>
      <c r="IK222" s="116"/>
      <c r="IL222" s="116"/>
      <c r="IM222" s="116"/>
      <c r="IN222" s="116"/>
      <c r="IO222" s="116"/>
      <c r="IP222" s="116"/>
      <c r="IQ222" s="116"/>
      <c r="IR222" s="116"/>
      <c r="IS222" s="116"/>
      <c r="IT222" s="116"/>
      <c r="IU222" s="116"/>
      <c r="IV222" s="116"/>
      <c r="IW222" s="116"/>
      <c r="IX222" s="116"/>
      <c r="IY222" s="116"/>
      <c r="IZ222" s="116"/>
      <c r="JA222" s="116"/>
      <c r="JB222" s="116"/>
      <c r="JC222" s="116"/>
      <c r="JD222" s="116"/>
      <c r="JE222" s="116"/>
      <c r="JF222" s="116"/>
      <c r="JG222" s="116"/>
      <c r="JH222" s="116"/>
      <c r="JI222" s="116"/>
      <c r="JJ222" s="116"/>
      <c r="JK222" s="116"/>
      <c r="JL222" s="116"/>
      <c r="JM222" s="116"/>
      <c r="JN222" s="116"/>
      <c r="JO222" s="116"/>
      <c r="JP222" s="116"/>
      <c r="JQ222" s="116"/>
      <c r="JR222" s="116"/>
      <c r="JS222" s="116"/>
      <c r="JT222" s="116"/>
      <c r="JU222" s="116"/>
      <c r="JV222" s="116"/>
      <c r="JW222" s="116"/>
      <c r="JX222" s="116"/>
      <c r="JY222" s="116"/>
      <c r="JZ222" s="116"/>
      <c r="KA222" s="116"/>
      <c r="KB222" s="116"/>
      <c r="KC222" s="116"/>
      <c r="KD222" s="116"/>
      <c r="KE222" s="116"/>
      <c r="KF222" s="116"/>
      <c r="KG222" s="116"/>
      <c r="KH222" s="116"/>
      <c r="KI222" s="116"/>
      <c r="KJ222" s="116"/>
      <c r="KK222" s="116"/>
      <c r="KL222" s="116"/>
      <c r="KM222" s="116"/>
      <c r="KN222" s="116"/>
      <c r="KO222" s="116"/>
      <c r="KP222" s="116"/>
      <c r="KQ222" s="116"/>
      <c r="KR222" s="116"/>
      <c r="KS222" s="116"/>
      <c r="KT222" s="116"/>
      <c r="KU222" s="116"/>
      <c r="KV222" s="116"/>
      <c r="KW222" s="116"/>
      <c r="KX222" s="116"/>
      <c r="KY222" s="116"/>
      <c r="KZ222" s="116"/>
      <c r="LA222" s="116"/>
      <c r="LB222" s="116"/>
      <c r="LC222" s="116"/>
      <c r="LD222" s="116"/>
      <c r="LE222" s="116"/>
      <c r="LF222" s="116"/>
      <c r="LG222" s="116"/>
      <c r="LH222" s="116"/>
      <c r="LI222" s="116"/>
      <c r="LJ222" s="116"/>
      <c r="LK222" s="116"/>
      <c r="LL222" s="116"/>
      <c r="LM222" s="116"/>
      <c r="LN222" s="116"/>
      <c r="LO222" s="116"/>
      <c r="LP222" s="116"/>
      <c r="LQ222" s="116"/>
      <c r="LR222" s="116"/>
      <c r="LS222" s="116"/>
      <c r="LT222" s="116"/>
      <c r="LU222" s="116"/>
      <c r="LV222" s="116"/>
      <c r="LW222" s="116"/>
      <c r="LX222" s="116"/>
      <c r="LY222" s="116"/>
      <c r="LZ222" s="116"/>
      <c r="MA222" s="116"/>
      <c r="MB222" s="116"/>
      <c r="MC222" s="116"/>
      <c r="MD222" s="116"/>
      <c r="ME222" s="116"/>
      <c r="MF222" s="116"/>
      <c r="MG222" s="116"/>
      <c r="MH222" s="116"/>
      <c r="MI222" s="116"/>
      <c r="MJ222" s="116"/>
      <c r="MK222" s="116"/>
      <c r="ML222" s="116"/>
      <c r="MM222" s="116"/>
      <c r="MN222" s="116"/>
      <c r="MO222" s="116"/>
      <c r="MP222" s="116"/>
      <c r="MQ222" s="116"/>
      <c r="MR222" s="116"/>
      <c r="MS222" s="116"/>
      <c r="MT222" s="116"/>
      <c r="MU222" s="116"/>
      <c r="MV222" s="116"/>
      <c r="MW222" s="116"/>
      <c r="MX222" s="116"/>
      <c r="MY222" s="116"/>
      <c r="MZ222" s="116"/>
      <c r="NA222" s="116"/>
      <c r="NB222" s="116"/>
      <c r="NC222" s="116"/>
      <c r="ND222" s="116"/>
      <c r="NE222" s="116"/>
      <c r="NF222" s="116"/>
      <c r="NG222" s="116"/>
      <c r="NH222" s="116"/>
      <c r="NI222" s="116"/>
      <c r="NJ222" s="116"/>
      <c r="NK222" s="116"/>
      <c r="NL222" s="116"/>
      <c r="NM222" s="116"/>
      <c r="NN222" s="116"/>
      <c r="NO222" s="116"/>
      <c r="NP222" s="116"/>
      <c r="NQ222" s="116"/>
      <c r="NR222" s="116"/>
      <c r="NS222" s="116"/>
      <c r="NT222" s="116"/>
      <c r="NU222" s="116"/>
      <c r="NV222" s="116"/>
      <c r="NW222" s="116"/>
      <c r="NX222" s="116"/>
      <c r="NY222" s="116"/>
      <c r="NZ222" s="116"/>
      <c r="OA222" s="116"/>
      <c r="OB222" s="116"/>
      <c r="OC222" s="116"/>
    </row>
    <row r="223" spans="1:393" s="117" customFormat="1">
      <c r="A223" s="111">
        <v>3026</v>
      </c>
      <c r="B223" s="112" t="s">
        <v>1234</v>
      </c>
      <c r="C223" s="113">
        <v>5608996.7199999997</v>
      </c>
      <c r="D223" s="114">
        <v>3.6348000000000001E-3</v>
      </c>
      <c r="E223" s="114">
        <v>2.7891000000000001E-3</v>
      </c>
      <c r="F223" s="115">
        <v>3.3176600000000001E-3</v>
      </c>
      <c r="G223" s="116"/>
      <c r="H223" s="116"/>
      <c r="I223" s="116"/>
      <c r="J223" s="116"/>
      <c r="K223" s="116"/>
      <c r="L223" s="116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X223" s="116"/>
      <c r="Y223" s="116"/>
      <c r="Z223" s="116"/>
      <c r="AA223" s="116"/>
      <c r="AB223" s="116"/>
      <c r="AC223" s="116"/>
      <c r="AD223" s="116"/>
      <c r="AE223" s="116"/>
      <c r="AF223" s="116"/>
      <c r="AG223" s="116"/>
      <c r="AH223" s="116"/>
      <c r="AI223" s="116"/>
      <c r="AJ223" s="116"/>
      <c r="AK223" s="116"/>
      <c r="AL223" s="116"/>
      <c r="AM223" s="116"/>
      <c r="AN223" s="116"/>
      <c r="AO223" s="116"/>
      <c r="AP223" s="116"/>
      <c r="AQ223" s="116"/>
      <c r="AR223" s="116"/>
      <c r="AS223" s="116"/>
      <c r="AT223" s="116"/>
      <c r="AU223" s="116"/>
      <c r="AV223" s="116"/>
      <c r="AW223" s="116"/>
      <c r="AX223" s="116"/>
      <c r="AY223" s="116"/>
      <c r="AZ223" s="116"/>
      <c r="BA223" s="116"/>
      <c r="BB223" s="116"/>
      <c r="BC223" s="116"/>
      <c r="BD223" s="116"/>
      <c r="BE223" s="116"/>
      <c r="BF223" s="116"/>
      <c r="BG223" s="116"/>
      <c r="BH223" s="116"/>
      <c r="BI223" s="116"/>
      <c r="BJ223" s="116"/>
      <c r="BK223" s="116"/>
      <c r="BL223" s="116"/>
      <c r="BM223" s="116"/>
      <c r="BN223" s="116"/>
      <c r="BO223" s="116"/>
      <c r="BP223" s="116"/>
      <c r="BQ223" s="116"/>
      <c r="BR223" s="116"/>
      <c r="BS223" s="116"/>
      <c r="BT223" s="116"/>
      <c r="BU223" s="116"/>
      <c r="BV223" s="116"/>
      <c r="BW223" s="116"/>
      <c r="BX223" s="116"/>
      <c r="BY223" s="116"/>
      <c r="BZ223" s="116"/>
      <c r="CA223" s="116"/>
      <c r="CB223" s="116"/>
      <c r="CC223" s="116"/>
      <c r="CD223" s="116"/>
      <c r="CE223" s="116"/>
      <c r="CF223" s="116"/>
      <c r="CG223" s="116"/>
      <c r="CH223" s="116"/>
      <c r="CI223" s="116"/>
      <c r="CJ223" s="116"/>
      <c r="CK223" s="116"/>
      <c r="CL223" s="116"/>
      <c r="CM223" s="116"/>
      <c r="CN223" s="116"/>
      <c r="CO223" s="116"/>
      <c r="CP223" s="116"/>
      <c r="CQ223" s="116"/>
      <c r="CR223" s="116"/>
      <c r="CS223" s="116"/>
      <c r="CT223" s="116"/>
      <c r="CU223" s="116"/>
      <c r="CV223" s="116"/>
      <c r="CW223" s="116"/>
      <c r="CX223" s="116"/>
      <c r="CY223" s="116"/>
      <c r="CZ223" s="116"/>
      <c r="DA223" s="116"/>
      <c r="DB223" s="116"/>
      <c r="DC223" s="116"/>
      <c r="DD223" s="116"/>
      <c r="DE223" s="116"/>
      <c r="DF223" s="116"/>
      <c r="DG223" s="116"/>
      <c r="DH223" s="116"/>
      <c r="DI223" s="116"/>
      <c r="DJ223" s="116"/>
      <c r="DK223" s="116"/>
      <c r="DL223" s="116"/>
      <c r="DM223" s="116"/>
      <c r="DN223" s="116"/>
      <c r="DO223" s="116"/>
      <c r="DP223" s="116"/>
      <c r="DQ223" s="116"/>
      <c r="DR223" s="116"/>
      <c r="DS223" s="116"/>
      <c r="DT223" s="116"/>
      <c r="DU223" s="116"/>
      <c r="DV223" s="116"/>
      <c r="DW223" s="116"/>
      <c r="DX223" s="116"/>
      <c r="DY223" s="116"/>
      <c r="DZ223" s="116"/>
      <c r="EA223" s="116"/>
      <c r="EB223" s="116"/>
      <c r="EC223" s="116"/>
      <c r="ED223" s="116"/>
      <c r="EE223" s="116"/>
      <c r="EF223" s="116"/>
      <c r="EG223" s="116"/>
      <c r="EH223" s="116"/>
      <c r="EI223" s="116"/>
      <c r="EJ223" s="116"/>
      <c r="EK223" s="116"/>
      <c r="EL223" s="116"/>
      <c r="EM223" s="116"/>
      <c r="EN223" s="116"/>
      <c r="EO223" s="116"/>
      <c r="EP223" s="116"/>
      <c r="EQ223" s="116"/>
      <c r="ER223" s="116"/>
      <c r="ES223" s="116"/>
      <c r="ET223" s="116"/>
      <c r="EU223" s="116"/>
      <c r="EV223" s="116"/>
      <c r="EW223" s="116"/>
      <c r="EX223" s="116"/>
      <c r="EY223" s="116"/>
      <c r="EZ223" s="116"/>
      <c r="FA223" s="116"/>
      <c r="FB223" s="116"/>
      <c r="FC223" s="116"/>
      <c r="FD223" s="116"/>
      <c r="FE223" s="116"/>
      <c r="FF223" s="116"/>
      <c r="FG223" s="116"/>
      <c r="FH223" s="116"/>
      <c r="FI223" s="116"/>
      <c r="FJ223" s="116"/>
      <c r="FK223" s="116"/>
      <c r="FL223" s="116"/>
      <c r="FM223" s="116"/>
      <c r="FN223" s="116"/>
      <c r="FO223" s="116"/>
      <c r="FP223" s="116"/>
      <c r="FQ223" s="116"/>
      <c r="FR223" s="116"/>
      <c r="FS223" s="116"/>
      <c r="FT223" s="116"/>
      <c r="FU223" s="116"/>
      <c r="FV223" s="116"/>
      <c r="FW223" s="116"/>
      <c r="FX223" s="116"/>
      <c r="FY223" s="116"/>
      <c r="FZ223" s="116"/>
      <c r="GA223" s="116"/>
      <c r="GB223" s="116"/>
      <c r="GC223" s="116"/>
      <c r="GD223" s="116"/>
      <c r="GE223" s="116"/>
      <c r="GF223" s="116"/>
      <c r="GG223" s="116"/>
      <c r="GH223" s="116"/>
      <c r="GI223" s="116"/>
      <c r="GJ223" s="116"/>
      <c r="GK223" s="116"/>
      <c r="GL223" s="116"/>
      <c r="GM223" s="116"/>
      <c r="GN223" s="116"/>
      <c r="GO223" s="116"/>
      <c r="GP223" s="116"/>
      <c r="GQ223" s="116"/>
      <c r="GR223" s="116"/>
      <c r="GS223" s="116"/>
      <c r="GT223" s="116"/>
      <c r="GU223" s="116"/>
      <c r="GV223" s="116"/>
      <c r="GW223" s="116"/>
      <c r="GX223" s="116"/>
      <c r="GY223" s="116"/>
      <c r="GZ223" s="116"/>
      <c r="HA223" s="116"/>
      <c r="HB223" s="116"/>
      <c r="HC223" s="116"/>
      <c r="HD223" s="116"/>
      <c r="HE223" s="116"/>
      <c r="HF223" s="116"/>
      <c r="HG223" s="116"/>
      <c r="HH223" s="116"/>
      <c r="HI223" s="116"/>
      <c r="HJ223" s="116"/>
      <c r="HK223" s="116"/>
      <c r="HL223" s="116"/>
      <c r="HM223" s="116"/>
      <c r="HN223" s="116"/>
      <c r="HO223" s="116"/>
      <c r="HP223" s="116"/>
      <c r="HQ223" s="116"/>
      <c r="HR223" s="116"/>
      <c r="HS223" s="116"/>
      <c r="HT223" s="116"/>
      <c r="HU223" s="116"/>
      <c r="HV223" s="116"/>
      <c r="HW223" s="116"/>
      <c r="HX223" s="116"/>
      <c r="HY223" s="116"/>
      <c r="HZ223" s="116"/>
      <c r="IA223" s="116"/>
      <c r="IB223" s="116"/>
      <c r="IC223" s="116"/>
      <c r="ID223" s="116"/>
      <c r="IE223" s="116"/>
      <c r="IF223" s="116"/>
      <c r="IG223" s="116"/>
      <c r="IH223" s="116"/>
      <c r="II223" s="116"/>
      <c r="IJ223" s="116"/>
      <c r="IK223" s="116"/>
      <c r="IL223" s="116"/>
      <c r="IM223" s="116"/>
      <c r="IN223" s="116"/>
      <c r="IO223" s="116"/>
      <c r="IP223" s="116"/>
      <c r="IQ223" s="116"/>
      <c r="IR223" s="116"/>
      <c r="IS223" s="116"/>
      <c r="IT223" s="116"/>
      <c r="IU223" s="116"/>
      <c r="IV223" s="116"/>
      <c r="IW223" s="116"/>
      <c r="IX223" s="116"/>
      <c r="IY223" s="116"/>
      <c r="IZ223" s="116"/>
      <c r="JA223" s="116"/>
      <c r="JB223" s="116"/>
      <c r="JC223" s="116"/>
      <c r="JD223" s="116"/>
      <c r="JE223" s="116"/>
      <c r="JF223" s="116"/>
      <c r="JG223" s="116"/>
      <c r="JH223" s="116"/>
      <c r="JI223" s="116"/>
      <c r="JJ223" s="116"/>
      <c r="JK223" s="116"/>
      <c r="JL223" s="116"/>
      <c r="JM223" s="116"/>
      <c r="JN223" s="116"/>
      <c r="JO223" s="116"/>
      <c r="JP223" s="116"/>
      <c r="JQ223" s="116"/>
      <c r="JR223" s="116"/>
      <c r="JS223" s="116"/>
      <c r="JT223" s="116"/>
      <c r="JU223" s="116"/>
      <c r="JV223" s="116"/>
      <c r="JW223" s="116"/>
      <c r="JX223" s="116"/>
      <c r="JY223" s="116"/>
      <c r="JZ223" s="116"/>
      <c r="KA223" s="116"/>
      <c r="KB223" s="116"/>
      <c r="KC223" s="116"/>
      <c r="KD223" s="116"/>
      <c r="KE223" s="116"/>
      <c r="KF223" s="116"/>
      <c r="KG223" s="116"/>
      <c r="KH223" s="116"/>
      <c r="KI223" s="116"/>
      <c r="KJ223" s="116"/>
      <c r="KK223" s="116"/>
      <c r="KL223" s="116"/>
      <c r="KM223" s="116"/>
      <c r="KN223" s="116"/>
      <c r="KO223" s="116"/>
      <c r="KP223" s="116"/>
      <c r="KQ223" s="116"/>
      <c r="KR223" s="116"/>
      <c r="KS223" s="116"/>
      <c r="KT223" s="116"/>
      <c r="KU223" s="116"/>
      <c r="KV223" s="116"/>
      <c r="KW223" s="116"/>
      <c r="KX223" s="116"/>
      <c r="KY223" s="116"/>
      <c r="KZ223" s="116"/>
      <c r="LA223" s="116"/>
      <c r="LB223" s="116"/>
      <c r="LC223" s="116"/>
      <c r="LD223" s="116"/>
      <c r="LE223" s="116"/>
      <c r="LF223" s="116"/>
      <c r="LG223" s="116"/>
      <c r="LH223" s="116"/>
      <c r="LI223" s="116"/>
      <c r="LJ223" s="116"/>
      <c r="LK223" s="116"/>
      <c r="LL223" s="116"/>
      <c r="LM223" s="116"/>
      <c r="LN223" s="116"/>
      <c r="LO223" s="116"/>
      <c r="LP223" s="116"/>
      <c r="LQ223" s="116"/>
      <c r="LR223" s="116"/>
      <c r="LS223" s="116"/>
      <c r="LT223" s="116"/>
      <c r="LU223" s="116"/>
      <c r="LV223" s="116"/>
      <c r="LW223" s="116"/>
      <c r="LX223" s="116"/>
      <c r="LY223" s="116"/>
      <c r="LZ223" s="116"/>
      <c r="MA223" s="116"/>
      <c r="MB223" s="116"/>
      <c r="MC223" s="116"/>
      <c r="MD223" s="116"/>
      <c r="ME223" s="116"/>
      <c r="MF223" s="116"/>
      <c r="MG223" s="116"/>
      <c r="MH223" s="116"/>
      <c r="MI223" s="116"/>
      <c r="MJ223" s="116"/>
      <c r="MK223" s="116"/>
      <c r="ML223" s="116"/>
      <c r="MM223" s="116"/>
      <c r="MN223" s="116"/>
      <c r="MO223" s="116"/>
      <c r="MP223" s="116"/>
      <c r="MQ223" s="116"/>
      <c r="MR223" s="116"/>
      <c r="MS223" s="116"/>
      <c r="MT223" s="116"/>
      <c r="MU223" s="116"/>
      <c r="MV223" s="116"/>
      <c r="MW223" s="116"/>
      <c r="MX223" s="116"/>
      <c r="MY223" s="116"/>
      <c r="MZ223" s="116"/>
      <c r="NA223" s="116"/>
      <c r="NB223" s="116"/>
      <c r="NC223" s="116"/>
      <c r="ND223" s="116"/>
      <c r="NE223" s="116"/>
      <c r="NF223" s="116"/>
      <c r="NG223" s="116"/>
      <c r="NH223" s="116"/>
      <c r="NI223" s="116"/>
      <c r="NJ223" s="116"/>
      <c r="NK223" s="116"/>
      <c r="NL223" s="116"/>
      <c r="NM223" s="116"/>
      <c r="NN223" s="116"/>
      <c r="NO223" s="116"/>
      <c r="NP223" s="116"/>
      <c r="NQ223" s="116"/>
      <c r="NR223" s="116"/>
      <c r="NS223" s="116"/>
      <c r="NT223" s="116"/>
      <c r="NU223" s="116"/>
      <c r="NV223" s="116"/>
      <c r="NW223" s="116"/>
      <c r="NX223" s="116"/>
      <c r="NY223" s="116"/>
      <c r="NZ223" s="116"/>
      <c r="OA223" s="116"/>
      <c r="OB223" s="116"/>
      <c r="OC223" s="116"/>
    </row>
    <row r="224" spans="1:393" s="117" customFormat="1">
      <c r="A224" s="111">
        <v>3027</v>
      </c>
      <c r="B224" s="112" t="s">
        <v>1235</v>
      </c>
      <c r="C224" s="113">
        <v>8849794.5600000005</v>
      </c>
      <c r="D224" s="114">
        <v>4.3449999999999999E-3</v>
      </c>
      <c r="E224" s="114">
        <v>4.4006000000000002E-3</v>
      </c>
      <c r="F224" s="115">
        <v>4.3658500000000001E-3</v>
      </c>
      <c r="G224" s="116"/>
      <c r="H224" s="116"/>
      <c r="I224" s="116"/>
      <c r="J224" s="116"/>
      <c r="K224" s="116"/>
      <c r="L224" s="116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X224" s="116"/>
      <c r="Y224" s="116"/>
      <c r="Z224" s="116"/>
      <c r="AA224" s="116"/>
      <c r="AB224" s="116"/>
      <c r="AC224" s="116"/>
      <c r="AD224" s="116"/>
      <c r="AE224" s="116"/>
      <c r="AF224" s="116"/>
      <c r="AG224" s="116"/>
      <c r="AH224" s="116"/>
      <c r="AI224" s="116"/>
      <c r="AJ224" s="116"/>
      <c r="AK224" s="116"/>
      <c r="AL224" s="116"/>
      <c r="AM224" s="116"/>
      <c r="AN224" s="116"/>
      <c r="AO224" s="116"/>
      <c r="AP224" s="116"/>
      <c r="AQ224" s="116"/>
      <c r="AR224" s="116"/>
      <c r="AS224" s="116"/>
      <c r="AT224" s="116"/>
      <c r="AU224" s="116"/>
      <c r="AV224" s="116"/>
      <c r="AW224" s="116"/>
      <c r="AX224" s="116"/>
      <c r="AY224" s="116"/>
      <c r="AZ224" s="116"/>
      <c r="BA224" s="116"/>
      <c r="BB224" s="116"/>
      <c r="BC224" s="116"/>
      <c r="BD224" s="116"/>
      <c r="BE224" s="116"/>
      <c r="BF224" s="116"/>
      <c r="BG224" s="116"/>
      <c r="BH224" s="116"/>
      <c r="BI224" s="116"/>
      <c r="BJ224" s="116"/>
      <c r="BK224" s="116"/>
      <c r="BL224" s="116"/>
      <c r="BM224" s="116"/>
      <c r="BN224" s="116"/>
      <c r="BO224" s="116"/>
      <c r="BP224" s="116"/>
      <c r="BQ224" s="116"/>
      <c r="BR224" s="116"/>
      <c r="BS224" s="116"/>
      <c r="BT224" s="116"/>
      <c r="BU224" s="116"/>
      <c r="BV224" s="116"/>
      <c r="BW224" s="116"/>
      <c r="BX224" s="116"/>
      <c r="BY224" s="116"/>
      <c r="BZ224" s="116"/>
      <c r="CA224" s="116"/>
      <c r="CB224" s="116"/>
      <c r="CC224" s="116"/>
      <c r="CD224" s="116"/>
      <c r="CE224" s="116"/>
      <c r="CF224" s="116"/>
      <c r="CG224" s="116"/>
      <c r="CH224" s="116"/>
      <c r="CI224" s="116"/>
      <c r="CJ224" s="116"/>
      <c r="CK224" s="116"/>
      <c r="CL224" s="116"/>
      <c r="CM224" s="116"/>
      <c r="CN224" s="116"/>
      <c r="CO224" s="116"/>
      <c r="CP224" s="116"/>
      <c r="CQ224" s="116"/>
      <c r="CR224" s="116"/>
      <c r="CS224" s="116"/>
      <c r="CT224" s="116"/>
      <c r="CU224" s="116"/>
      <c r="CV224" s="116"/>
      <c r="CW224" s="116"/>
      <c r="CX224" s="116"/>
      <c r="CY224" s="116"/>
      <c r="CZ224" s="116"/>
      <c r="DA224" s="116"/>
      <c r="DB224" s="116"/>
      <c r="DC224" s="116"/>
      <c r="DD224" s="116"/>
      <c r="DE224" s="116"/>
      <c r="DF224" s="116"/>
      <c r="DG224" s="116"/>
      <c r="DH224" s="116"/>
      <c r="DI224" s="116"/>
      <c r="DJ224" s="116"/>
      <c r="DK224" s="116"/>
      <c r="DL224" s="116"/>
      <c r="DM224" s="116"/>
      <c r="DN224" s="116"/>
      <c r="DO224" s="116"/>
      <c r="DP224" s="116"/>
      <c r="DQ224" s="116"/>
      <c r="DR224" s="116"/>
      <c r="DS224" s="116"/>
      <c r="DT224" s="116"/>
      <c r="DU224" s="116"/>
      <c r="DV224" s="116"/>
      <c r="DW224" s="116"/>
      <c r="DX224" s="116"/>
      <c r="DY224" s="116"/>
      <c r="DZ224" s="116"/>
      <c r="EA224" s="116"/>
      <c r="EB224" s="116"/>
      <c r="EC224" s="116"/>
      <c r="ED224" s="116"/>
      <c r="EE224" s="116"/>
      <c r="EF224" s="116"/>
      <c r="EG224" s="116"/>
      <c r="EH224" s="116"/>
      <c r="EI224" s="116"/>
      <c r="EJ224" s="116"/>
      <c r="EK224" s="116"/>
      <c r="EL224" s="116"/>
      <c r="EM224" s="116"/>
      <c r="EN224" s="116"/>
      <c r="EO224" s="116"/>
      <c r="EP224" s="116"/>
      <c r="EQ224" s="116"/>
      <c r="ER224" s="116"/>
      <c r="ES224" s="116"/>
      <c r="ET224" s="116"/>
      <c r="EU224" s="116"/>
      <c r="EV224" s="116"/>
      <c r="EW224" s="116"/>
      <c r="EX224" s="116"/>
      <c r="EY224" s="116"/>
      <c r="EZ224" s="116"/>
      <c r="FA224" s="116"/>
      <c r="FB224" s="116"/>
      <c r="FC224" s="116"/>
      <c r="FD224" s="116"/>
      <c r="FE224" s="116"/>
      <c r="FF224" s="116"/>
      <c r="FG224" s="116"/>
      <c r="FH224" s="116"/>
      <c r="FI224" s="116"/>
      <c r="FJ224" s="116"/>
      <c r="FK224" s="116"/>
      <c r="FL224" s="116"/>
      <c r="FM224" s="116"/>
      <c r="FN224" s="116"/>
      <c r="FO224" s="116"/>
      <c r="FP224" s="116"/>
      <c r="FQ224" s="116"/>
      <c r="FR224" s="116"/>
      <c r="FS224" s="116"/>
      <c r="FT224" s="116"/>
      <c r="FU224" s="116"/>
      <c r="FV224" s="116"/>
      <c r="FW224" s="116"/>
      <c r="FX224" s="116"/>
      <c r="FY224" s="116"/>
      <c r="FZ224" s="116"/>
      <c r="GA224" s="116"/>
      <c r="GB224" s="116"/>
      <c r="GC224" s="116"/>
      <c r="GD224" s="116"/>
      <c r="GE224" s="116"/>
      <c r="GF224" s="116"/>
      <c r="GG224" s="116"/>
      <c r="GH224" s="116"/>
      <c r="GI224" s="116"/>
      <c r="GJ224" s="116"/>
      <c r="GK224" s="116"/>
      <c r="GL224" s="116"/>
      <c r="GM224" s="116"/>
      <c r="GN224" s="116"/>
      <c r="GO224" s="116"/>
      <c r="GP224" s="116"/>
      <c r="GQ224" s="116"/>
      <c r="GR224" s="116"/>
      <c r="GS224" s="116"/>
      <c r="GT224" s="116"/>
      <c r="GU224" s="116"/>
      <c r="GV224" s="116"/>
      <c r="GW224" s="116"/>
      <c r="GX224" s="116"/>
      <c r="GY224" s="116"/>
      <c r="GZ224" s="116"/>
      <c r="HA224" s="116"/>
      <c r="HB224" s="116"/>
      <c r="HC224" s="116"/>
      <c r="HD224" s="116"/>
      <c r="HE224" s="116"/>
      <c r="HF224" s="116"/>
      <c r="HG224" s="116"/>
      <c r="HH224" s="116"/>
      <c r="HI224" s="116"/>
      <c r="HJ224" s="116"/>
      <c r="HK224" s="116"/>
      <c r="HL224" s="116"/>
      <c r="HM224" s="116"/>
      <c r="HN224" s="116"/>
      <c r="HO224" s="116"/>
      <c r="HP224" s="116"/>
      <c r="HQ224" s="116"/>
      <c r="HR224" s="116"/>
      <c r="HS224" s="116"/>
      <c r="HT224" s="116"/>
      <c r="HU224" s="116"/>
      <c r="HV224" s="116"/>
      <c r="HW224" s="116"/>
      <c r="HX224" s="116"/>
      <c r="HY224" s="116"/>
      <c r="HZ224" s="116"/>
      <c r="IA224" s="116"/>
      <c r="IB224" s="116"/>
      <c r="IC224" s="116"/>
      <c r="ID224" s="116"/>
      <c r="IE224" s="116"/>
      <c r="IF224" s="116"/>
      <c r="IG224" s="116"/>
      <c r="IH224" s="116"/>
      <c r="II224" s="116"/>
      <c r="IJ224" s="116"/>
      <c r="IK224" s="116"/>
      <c r="IL224" s="116"/>
      <c r="IM224" s="116"/>
      <c r="IN224" s="116"/>
      <c r="IO224" s="116"/>
      <c r="IP224" s="116"/>
      <c r="IQ224" s="116"/>
      <c r="IR224" s="116"/>
      <c r="IS224" s="116"/>
      <c r="IT224" s="116"/>
      <c r="IU224" s="116"/>
      <c r="IV224" s="116"/>
      <c r="IW224" s="116"/>
      <c r="IX224" s="116"/>
      <c r="IY224" s="116"/>
      <c r="IZ224" s="116"/>
      <c r="JA224" s="116"/>
      <c r="JB224" s="116"/>
      <c r="JC224" s="116"/>
      <c r="JD224" s="116"/>
      <c r="JE224" s="116"/>
      <c r="JF224" s="116"/>
      <c r="JG224" s="116"/>
      <c r="JH224" s="116"/>
      <c r="JI224" s="116"/>
      <c r="JJ224" s="116"/>
      <c r="JK224" s="116"/>
      <c r="JL224" s="116"/>
      <c r="JM224" s="116"/>
      <c r="JN224" s="116"/>
      <c r="JO224" s="116"/>
      <c r="JP224" s="116"/>
      <c r="JQ224" s="116"/>
      <c r="JR224" s="116"/>
      <c r="JS224" s="116"/>
      <c r="JT224" s="116"/>
      <c r="JU224" s="116"/>
      <c r="JV224" s="116"/>
      <c r="JW224" s="116"/>
      <c r="JX224" s="116"/>
      <c r="JY224" s="116"/>
      <c r="JZ224" s="116"/>
      <c r="KA224" s="116"/>
      <c r="KB224" s="116"/>
      <c r="KC224" s="116"/>
      <c r="KD224" s="116"/>
      <c r="KE224" s="116"/>
      <c r="KF224" s="116"/>
      <c r="KG224" s="116"/>
      <c r="KH224" s="116"/>
      <c r="KI224" s="116"/>
      <c r="KJ224" s="116"/>
      <c r="KK224" s="116"/>
      <c r="KL224" s="116"/>
      <c r="KM224" s="116"/>
      <c r="KN224" s="116"/>
      <c r="KO224" s="116"/>
      <c r="KP224" s="116"/>
      <c r="KQ224" s="116"/>
      <c r="KR224" s="116"/>
      <c r="KS224" s="116"/>
      <c r="KT224" s="116"/>
      <c r="KU224" s="116"/>
      <c r="KV224" s="116"/>
      <c r="KW224" s="116"/>
      <c r="KX224" s="116"/>
      <c r="KY224" s="116"/>
      <c r="KZ224" s="116"/>
      <c r="LA224" s="116"/>
      <c r="LB224" s="116"/>
      <c r="LC224" s="116"/>
      <c r="LD224" s="116"/>
      <c r="LE224" s="116"/>
      <c r="LF224" s="116"/>
      <c r="LG224" s="116"/>
      <c r="LH224" s="116"/>
      <c r="LI224" s="116"/>
      <c r="LJ224" s="116"/>
      <c r="LK224" s="116"/>
      <c r="LL224" s="116"/>
      <c r="LM224" s="116"/>
      <c r="LN224" s="116"/>
      <c r="LO224" s="116"/>
      <c r="LP224" s="116"/>
      <c r="LQ224" s="116"/>
      <c r="LR224" s="116"/>
      <c r="LS224" s="116"/>
      <c r="LT224" s="116"/>
      <c r="LU224" s="116"/>
      <c r="LV224" s="116"/>
      <c r="LW224" s="116"/>
      <c r="LX224" s="116"/>
      <c r="LY224" s="116"/>
      <c r="LZ224" s="116"/>
      <c r="MA224" s="116"/>
      <c r="MB224" s="116"/>
      <c r="MC224" s="116"/>
      <c r="MD224" s="116"/>
      <c r="ME224" s="116"/>
      <c r="MF224" s="116"/>
      <c r="MG224" s="116"/>
      <c r="MH224" s="116"/>
      <c r="MI224" s="116"/>
      <c r="MJ224" s="116"/>
      <c r="MK224" s="116"/>
      <c r="ML224" s="116"/>
      <c r="MM224" s="116"/>
      <c r="MN224" s="116"/>
      <c r="MO224" s="116"/>
      <c r="MP224" s="116"/>
      <c r="MQ224" s="116"/>
      <c r="MR224" s="116"/>
      <c r="MS224" s="116"/>
      <c r="MT224" s="116"/>
      <c r="MU224" s="116"/>
      <c r="MV224" s="116"/>
      <c r="MW224" s="116"/>
      <c r="MX224" s="116"/>
      <c r="MY224" s="116"/>
      <c r="MZ224" s="116"/>
      <c r="NA224" s="116"/>
      <c r="NB224" s="116"/>
      <c r="NC224" s="116"/>
      <c r="ND224" s="116"/>
      <c r="NE224" s="116"/>
      <c r="NF224" s="116"/>
      <c r="NG224" s="116"/>
      <c r="NH224" s="116"/>
      <c r="NI224" s="116"/>
      <c r="NJ224" s="116"/>
      <c r="NK224" s="116"/>
      <c r="NL224" s="116"/>
      <c r="NM224" s="116"/>
      <c r="NN224" s="116"/>
      <c r="NO224" s="116"/>
      <c r="NP224" s="116"/>
      <c r="NQ224" s="116"/>
      <c r="NR224" s="116"/>
      <c r="NS224" s="116"/>
      <c r="NT224" s="116"/>
      <c r="NU224" s="116"/>
      <c r="NV224" s="116"/>
      <c r="NW224" s="116"/>
      <c r="NX224" s="116"/>
      <c r="NY224" s="116"/>
      <c r="NZ224" s="116"/>
      <c r="OA224" s="116"/>
      <c r="OB224" s="116"/>
      <c r="OC224" s="116"/>
    </row>
    <row r="225" spans="1:393" s="117" customFormat="1">
      <c r="A225" s="111">
        <v>3028</v>
      </c>
      <c r="B225" s="112" t="s">
        <v>1236</v>
      </c>
      <c r="C225" s="113">
        <v>5662078.5999999996</v>
      </c>
      <c r="D225" s="114">
        <v>3.5349000000000001E-3</v>
      </c>
      <c r="E225" s="114">
        <v>2.8154899999999999E-3</v>
      </c>
      <c r="F225" s="115">
        <v>3.2651199999999998E-3</v>
      </c>
      <c r="G225" s="116"/>
      <c r="H225" s="116"/>
      <c r="I225" s="116"/>
      <c r="J225" s="116"/>
      <c r="K225" s="116"/>
      <c r="L225" s="116"/>
      <c r="M225" s="116"/>
      <c r="N225" s="116"/>
      <c r="O225" s="116"/>
      <c r="P225" s="116"/>
      <c r="Q225" s="116"/>
      <c r="R225" s="116"/>
      <c r="S225" s="116"/>
      <c r="T225" s="116"/>
      <c r="U225" s="116"/>
      <c r="V225" s="116"/>
      <c r="W225" s="116"/>
      <c r="X225" s="116"/>
      <c r="Y225" s="116"/>
      <c r="Z225" s="116"/>
      <c r="AA225" s="116"/>
      <c r="AB225" s="116"/>
      <c r="AC225" s="116"/>
      <c r="AD225" s="116"/>
      <c r="AE225" s="116"/>
      <c r="AF225" s="116"/>
      <c r="AG225" s="116"/>
      <c r="AH225" s="116"/>
      <c r="AI225" s="116"/>
      <c r="AJ225" s="116"/>
      <c r="AK225" s="116"/>
      <c r="AL225" s="116"/>
      <c r="AM225" s="116"/>
      <c r="AN225" s="116"/>
      <c r="AO225" s="116"/>
      <c r="AP225" s="116"/>
      <c r="AQ225" s="116"/>
      <c r="AR225" s="116"/>
      <c r="AS225" s="116"/>
      <c r="AT225" s="116"/>
      <c r="AU225" s="116"/>
      <c r="AV225" s="116"/>
      <c r="AW225" s="116"/>
      <c r="AX225" s="116"/>
      <c r="AY225" s="116"/>
      <c r="AZ225" s="116"/>
      <c r="BA225" s="116"/>
      <c r="BB225" s="116"/>
      <c r="BC225" s="116"/>
      <c r="BD225" s="116"/>
      <c r="BE225" s="116"/>
      <c r="BF225" s="116"/>
      <c r="BG225" s="116"/>
      <c r="BH225" s="116"/>
      <c r="BI225" s="116"/>
      <c r="BJ225" s="116"/>
      <c r="BK225" s="116"/>
      <c r="BL225" s="116"/>
      <c r="BM225" s="116"/>
      <c r="BN225" s="116"/>
      <c r="BO225" s="116"/>
      <c r="BP225" s="116"/>
      <c r="BQ225" s="116"/>
      <c r="BR225" s="116"/>
      <c r="BS225" s="116"/>
      <c r="BT225" s="116"/>
      <c r="BU225" s="116"/>
      <c r="BV225" s="116"/>
      <c r="BW225" s="116"/>
      <c r="BX225" s="116"/>
      <c r="BY225" s="116"/>
      <c r="BZ225" s="116"/>
      <c r="CA225" s="116"/>
      <c r="CB225" s="116"/>
      <c r="CC225" s="116"/>
      <c r="CD225" s="116"/>
      <c r="CE225" s="116"/>
      <c r="CF225" s="116"/>
      <c r="CG225" s="116"/>
      <c r="CH225" s="116"/>
      <c r="CI225" s="116"/>
      <c r="CJ225" s="116"/>
      <c r="CK225" s="116"/>
      <c r="CL225" s="116"/>
      <c r="CM225" s="116"/>
      <c r="CN225" s="116"/>
      <c r="CO225" s="116"/>
      <c r="CP225" s="116"/>
      <c r="CQ225" s="116"/>
      <c r="CR225" s="116"/>
      <c r="CS225" s="116"/>
      <c r="CT225" s="116"/>
      <c r="CU225" s="116"/>
      <c r="CV225" s="116"/>
      <c r="CW225" s="116"/>
      <c r="CX225" s="116"/>
      <c r="CY225" s="116"/>
      <c r="CZ225" s="116"/>
      <c r="DA225" s="116"/>
      <c r="DB225" s="116"/>
      <c r="DC225" s="116"/>
      <c r="DD225" s="116"/>
      <c r="DE225" s="116"/>
      <c r="DF225" s="116"/>
      <c r="DG225" s="116"/>
      <c r="DH225" s="116"/>
      <c r="DI225" s="116"/>
      <c r="DJ225" s="116"/>
      <c r="DK225" s="116"/>
      <c r="DL225" s="116"/>
      <c r="DM225" s="116"/>
      <c r="DN225" s="116"/>
      <c r="DO225" s="116"/>
      <c r="DP225" s="116"/>
      <c r="DQ225" s="116"/>
      <c r="DR225" s="116"/>
      <c r="DS225" s="116"/>
      <c r="DT225" s="116"/>
      <c r="DU225" s="116"/>
      <c r="DV225" s="116"/>
      <c r="DW225" s="116"/>
      <c r="DX225" s="116"/>
      <c r="DY225" s="116"/>
      <c r="DZ225" s="116"/>
      <c r="EA225" s="116"/>
      <c r="EB225" s="116"/>
      <c r="EC225" s="116"/>
      <c r="ED225" s="116"/>
      <c r="EE225" s="116"/>
      <c r="EF225" s="116"/>
      <c r="EG225" s="116"/>
      <c r="EH225" s="116"/>
      <c r="EI225" s="116"/>
      <c r="EJ225" s="116"/>
      <c r="EK225" s="116"/>
      <c r="EL225" s="116"/>
      <c r="EM225" s="116"/>
      <c r="EN225" s="116"/>
      <c r="EO225" s="116"/>
      <c r="EP225" s="116"/>
      <c r="EQ225" s="116"/>
      <c r="ER225" s="116"/>
      <c r="ES225" s="116"/>
      <c r="ET225" s="116"/>
      <c r="EU225" s="116"/>
      <c r="EV225" s="116"/>
      <c r="EW225" s="116"/>
      <c r="EX225" s="116"/>
      <c r="EY225" s="116"/>
      <c r="EZ225" s="116"/>
      <c r="FA225" s="116"/>
      <c r="FB225" s="116"/>
      <c r="FC225" s="116"/>
      <c r="FD225" s="116"/>
      <c r="FE225" s="116"/>
      <c r="FF225" s="116"/>
      <c r="FG225" s="116"/>
      <c r="FH225" s="116"/>
      <c r="FI225" s="116"/>
      <c r="FJ225" s="116"/>
      <c r="FK225" s="116"/>
      <c r="FL225" s="116"/>
      <c r="FM225" s="116"/>
      <c r="FN225" s="116"/>
      <c r="FO225" s="116"/>
      <c r="FP225" s="116"/>
      <c r="FQ225" s="116"/>
      <c r="FR225" s="116"/>
      <c r="FS225" s="116"/>
      <c r="FT225" s="116"/>
      <c r="FU225" s="116"/>
      <c r="FV225" s="116"/>
      <c r="FW225" s="116"/>
      <c r="FX225" s="116"/>
      <c r="FY225" s="116"/>
      <c r="FZ225" s="116"/>
      <c r="GA225" s="116"/>
      <c r="GB225" s="116"/>
      <c r="GC225" s="116"/>
      <c r="GD225" s="116"/>
      <c r="GE225" s="116"/>
      <c r="GF225" s="116"/>
      <c r="GG225" s="116"/>
      <c r="GH225" s="116"/>
      <c r="GI225" s="116"/>
      <c r="GJ225" s="116"/>
      <c r="GK225" s="116"/>
      <c r="GL225" s="116"/>
      <c r="GM225" s="116"/>
      <c r="GN225" s="116"/>
      <c r="GO225" s="116"/>
      <c r="GP225" s="116"/>
      <c r="GQ225" s="116"/>
      <c r="GR225" s="116"/>
      <c r="GS225" s="116"/>
      <c r="GT225" s="116"/>
      <c r="GU225" s="116"/>
      <c r="GV225" s="116"/>
      <c r="GW225" s="116"/>
      <c r="GX225" s="116"/>
      <c r="GY225" s="116"/>
      <c r="GZ225" s="116"/>
      <c r="HA225" s="116"/>
      <c r="HB225" s="116"/>
      <c r="HC225" s="116"/>
      <c r="HD225" s="116"/>
      <c r="HE225" s="116"/>
      <c r="HF225" s="116"/>
      <c r="HG225" s="116"/>
      <c r="HH225" s="116"/>
      <c r="HI225" s="116"/>
      <c r="HJ225" s="116"/>
      <c r="HK225" s="116"/>
      <c r="HL225" s="116"/>
      <c r="HM225" s="116"/>
      <c r="HN225" s="116"/>
      <c r="HO225" s="116"/>
      <c r="HP225" s="116"/>
      <c r="HQ225" s="116"/>
      <c r="HR225" s="116"/>
      <c r="HS225" s="116"/>
      <c r="HT225" s="116"/>
      <c r="HU225" s="116"/>
      <c r="HV225" s="116"/>
      <c r="HW225" s="116"/>
      <c r="HX225" s="116"/>
      <c r="HY225" s="116"/>
      <c r="HZ225" s="116"/>
      <c r="IA225" s="116"/>
      <c r="IB225" s="116"/>
      <c r="IC225" s="116"/>
      <c r="ID225" s="116"/>
      <c r="IE225" s="116"/>
      <c r="IF225" s="116"/>
      <c r="IG225" s="116"/>
      <c r="IH225" s="116"/>
      <c r="II225" s="116"/>
      <c r="IJ225" s="116"/>
      <c r="IK225" s="116"/>
      <c r="IL225" s="116"/>
      <c r="IM225" s="116"/>
      <c r="IN225" s="116"/>
      <c r="IO225" s="116"/>
      <c r="IP225" s="116"/>
      <c r="IQ225" s="116"/>
      <c r="IR225" s="116"/>
      <c r="IS225" s="116"/>
      <c r="IT225" s="116"/>
      <c r="IU225" s="116"/>
      <c r="IV225" s="116"/>
      <c r="IW225" s="116"/>
      <c r="IX225" s="116"/>
      <c r="IY225" s="116"/>
      <c r="IZ225" s="116"/>
      <c r="JA225" s="116"/>
      <c r="JB225" s="116"/>
      <c r="JC225" s="116"/>
      <c r="JD225" s="116"/>
      <c r="JE225" s="116"/>
      <c r="JF225" s="116"/>
      <c r="JG225" s="116"/>
      <c r="JH225" s="116"/>
      <c r="JI225" s="116"/>
      <c r="JJ225" s="116"/>
      <c r="JK225" s="116"/>
      <c r="JL225" s="116"/>
      <c r="JM225" s="116"/>
      <c r="JN225" s="116"/>
      <c r="JO225" s="116"/>
      <c r="JP225" s="116"/>
      <c r="JQ225" s="116"/>
      <c r="JR225" s="116"/>
      <c r="JS225" s="116"/>
      <c r="JT225" s="116"/>
      <c r="JU225" s="116"/>
      <c r="JV225" s="116"/>
      <c r="JW225" s="116"/>
      <c r="JX225" s="116"/>
      <c r="JY225" s="116"/>
      <c r="JZ225" s="116"/>
      <c r="KA225" s="116"/>
      <c r="KB225" s="116"/>
      <c r="KC225" s="116"/>
      <c r="KD225" s="116"/>
      <c r="KE225" s="116"/>
      <c r="KF225" s="116"/>
      <c r="KG225" s="116"/>
      <c r="KH225" s="116"/>
      <c r="KI225" s="116"/>
      <c r="KJ225" s="116"/>
      <c r="KK225" s="116"/>
      <c r="KL225" s="116"/>
      <c r="KM225" s="116"/>
      <c r="KN225" s="116"/>
      <c r="KO225" s="116"/>
      <c r="KP225" s="116"/>
      <c r="KQ225" s="116"/>
      <c r="KR225" s="116"/>
      <c r="KS225" s="116"/>
      <c r="KT225" s="116"/>
      <c r="KU225" s="116"/>
      <c r="KV225" s="116"/>
      <c r="KW225" s="116"/>
      <c r="KX225" s="116"/>
      <c r="KY225" s="116"/>
      <c r="KZ225" s="116"/>
      <c r="LA225" s="116"/>
      <c r="LB225" s="116"/>
      <c r="LC225" s="116"/>
      <c r="LD225" s="116"/>
      <c r="LE225" s="116"/>
      <c r="LF225" s="116"/>
      <c r="LG225" s="116"/>
      <c r="LH225" s="116"/>
      <c r="LI225" s="116"/>
      <c r="LJ225" s="116"/>
      <c r="LK225" s="116"/>
      <c r="LL225" s="116"/>
      <c r="LM225" s="116"/>
      <c r="LN225" s="116"/>
      <c r="LO225" s="116"/>
      <c r="LP225" s="116"/>
      <c r="LQ225" s="116"/>
      <c r="LR225" s="116"/>
      <c r="LS225" s="116"/>
      <c r="LT225" s="116"/>
      <c r="LU225" s="116"/>
      <c r="LV225" s="116"/>
      <c r="LW225" s="116"/>
      <c r="LX225" s="116"/>
      <c r="LY225" s="116"/>
      <c r="LZ225" s="116"/>
      <c r="MA225" s="116"/>
      <c r="MB225" s="116"/>
      <c r="MC225" s="116"/>
      <c r="MD225" s="116"/>
      <c r="ME225" s="116"/>
      <c r="MF225" s="116"/>
      <c r="MG225" s="116"/>
      <c r="MH225" s="116"/>
      <c r="MI225" s="116"/>
      <c r="MJ225" s="116"/>
      <c r="MK225" s="116"/>
      <c r="ML225" s="116"/>
      <c r="MM225" s="116"/>
      <c r="MN225" s="116"/>
      <c r="MO225" s="116"/>
      <c r="MP225" s="116"/>
      <c r="MQ225" s="116"/>
      <c r="MR225" s="116"/>
      <c r="MS225" s="116"/>
      <c r="MT225" s="116"/>
      <c r="MU225" s="116"/>
      <c r="MV225" s="116"/>
      <c r="MW225" s="116"/>
      <c r="MX225" s="116"/>
      <c r="MY225" s="116"/>
      <c r="MZ225" s="116"/>
      <c r="NA225" s="116"/>
      <c r="NB225" s="116"/>
      <c r="NC225" s="116"/>
      <c r="ND225" s="116"/>
      <c r="NE225" s="116"/>
      <c r="NF225" s="116"/>
      <c r="NG225" s="116"/>
      <c r="NH225" s="116"/>
      <c r="NI225" s="116"/>
      <c r="NJ225" s="116"/>
      <c r="NK225" s="116"/>
      <c r="NL225" s="116"/>
      <c r="NM225" s="116"/>
      <c r="NN225" s="116"/>
      <c r="NO225" s="116"/>
      <c r="NP225" s="116"/>
      <c r="NQ225" s="116"/>
      <c r="NR225" s="116"/>
      <c r="NS225" s="116"/>
      <c r="NT225" s="116"/>
      <c r="NU225" s="116"/>
      <c r="NV225" s="116"/>
      <c r="NW225" s="116"/>
      <c r="NX225" s="116"/>
      <c r="NY225" s="116"/>
      <c r="NZ225" s="116"/>
      <c r="OA225" s="116"/>
      <c r="OB225" s="116"/>
      <c r="OC225" s="116"/>
    </row>
    <row r="226" spans="1:393" s="117" customFormat="1">
      <c r="A226" s="111">
        <v>3029</v>
      </c>
      <c r="B226" s="112" t="s">
        <v>1237</v>
      </c>
      <c r="C226" s="113">
        <v>2374983.7200000002</v>
      </c>
      <c r="D226" s="114">
        <v>2.3368E-3</v>
      </c>
      <c r="E226" s="114">
        <v>1.1809699999999999E-3</v>
      </c>
      <c r="F226" s="115">
        <v>1.90336E-3</v>
      </c>
      <c r="G226" s="116"/>
      <c r="H226" s="116"/>
      <c r="I226" s="116"/>
      <c r="J226" s="116"/>
      <c r="K226" s="116"/>
      <c r="L226" s="116"/>
      <c r="M226" s="116"/>
      <c r="N226" s="116"/>
      <c r="O226" s="116"/>
      <c r="P226" s="116"/>
      <c r="Q226" s="116"/>
      <c r="R226" s="116"/>
      <c r="S226" s="116"/>
      <c r="T226" s="116"/>
      <c r="U226" s="116"/>
      <c r="V226" s="116"/>
      <c r="W226" s="116"/>
      <c r="X226" s="116"/>
      <c r="Y226" s="116"/>
      <c r="Z226" s="116"/>
      <c r="AA226" s="116"/>
      <c r="AB226" s="116"/>
      <c r="AC226" s="116"/>
      <c r="AD226" s="116"/>
      <c r="AE226" s="116"/>
      <c r="AF226" s="116"/>
      <c r="AG226" s="116"/>
      <c r="AH226" s="116"/>
      <c r="AI226" s="116"/>
      <c r="AJ226" s="116"/>
      <c r="AK226" s="116"/>
      <c r="AL226" s="116"/>
      <c r="AM226" s="116"/>
      <c r="AN226" s="116"/>
      <c r="AO226" s="116"/>
      <c r="AP226" s="116"/>
      <c r="AQ226" s="116"/>
      <c r="AR226" s="116"/>
      <c r="AS226" s="116"/>
      <c r="AT226" s="116"/>
      <c r="AU226" s="116"/>
      <c r="AV226" s="116"/>
      <c r="AW226" s="116"/>
      <c r="AX226" s="116"/>
      <c r="AY226" s="116"/>
      <c r="AZ226" s="116"/>
      <c r="BA226" s="116"/>
      <c r="BB226" s="116"/>
      <c r="BC226" s="116"/>
      <c r="BD226" s="116"/>
      <c r="BE226" s="116"/>
      <c r="BF226" s="116"/>
      <c r="BG226" s="116"/>
      <c r="BH226" s="116"/>
      <c r="BI226" s="116"/>
      <c r="BJ226" s="116"/>
      <c r="BK226" s="116"/>
      <c r="BL226" s="116"/>
      <c r="BM226" s="116"/>
      <c r="BN226" s="116"/>
      <c r="BO226" s="116"/>
      <c r="BP226" s="116"/>
      <c r="BQ226" s="116"/>
      <c r="BR226" s="116"/>
      <c r="BS226" s="116"/>
      <c r="BT226" s="116"/>
      <c r="BU226" s="116"/>
      <c r="BV226" s="116"/>
      <c r="BW226" s="116"/>
      <c r="BX226" s="116"/>
      <c r="BY226" s="116"/>
      <c r="BZ226" s="116"/>
      <c r="CA226" s="116"/>
      <c r="CB226" s="116"/>
      <c r="CC226" s="116"/>
      <c r="CD226" s="116"/>
      <c r="CE226" s="116"/>
      <c r="CF226" s="116"/>
      <c r="CG226" s="116"/>
      <c r="CH226" s="116"/>
      <c r="CI226" s="116"/>
      <c r="CJ226" s="116"/>
      <c r="CK226" s="116"/>
      <c r="CL226" s="116"/>
      <c r="CM226" s="116"/>
      <c r="CN226" s="116"/>
      <c r="CO226" s="116"/>
      <c r="CP226" s="116"/>
      <c r="CQ226" s="116"/>
      <c r="CR226" s="116"/>
      <c r="CS226" s="116"/>
      <c r="CT226" s="116"/>
      <c r="CU226" s="116"/>
      <c r="CV226" s="116"/>
      <c r="CW226" s="116"/>
      <c r="CX226" s="116"/>
      <c r="CY226" s="116"/>
      <c r="CZ226" s="116"/>
      <c r="DA226" s="116"/>
      <c r="DB226" s="116"/>
      <c r="DC226" s="116"/>
      <c r="DD226" s="116"/>
      <c r="DE226" s="116"/>
      <c r="DF226" s="116"/>
      <c r="DG226" s="116"/>
      <c r="DH226" s="116"/>
      <c r="DI226" s="116"/>
      <c r="DJ226" s="116"/>
      <c r="DK226" s="116"/>
      <c r="DL226" s="116"/>
      <c r="DM226" s="116"/>
      <c r="DN226" s="116"/>
      <c r="DO226" s="116"/>
      <c r="DP226" s="116"/>
      <c r="DQ226" s="116"/>
      <c r="DR226" s="116"/>
      <c r="DS226" s="116"/>
      <c r="DT226" s="116"/>
      <c r="DU226" s="116"/>
      <c r="DV226" s="116"/>
      <c r="DW226" s="116"/>
      <c r="DX226" s="116"/>
      <c r="DY226" s="116"/>
      <c r="DZ226" s="116"/>
      <c r="EA226" s="116"/>
      <c r="EB226" s="116"/>
      <c r="EC226" s="116"/>
      <c r="ED226" s="116"/>
      <c r="EE226" s="116"/>
      <c r="EF226" s="116"/>
      <c r="EG226" s="116"/>
      <c r="EH226" s="116"/>
      <c r="EI226" s="116"/>
      <c r="EJ226" s="116"/>
      <c r="EK226" s="116"/>
      <c r="EL226" s="116"/>
      <c r="EM226" s="116"/>
      <c r="EN226" s="116"/>
      <c r="EO226" s="116"/>
      <c r="EP226" s="116"/>
      <c r="EQ226" s="116"/>
      <c r="ER226" s="116"/>
      <c r="ES226" s="116"/>
      <c r="ET226" s="116"/>
      <c r="EU226" s="116"/>
      <c r="EV226" s="116"/>
      <c r="EW226" s="116"/>
      <c r="EX226" s="116"/>
      <c r="EY226" s="116"/>
      <c r="EZ226" s="116"/>
      <c r="FA226" s="116"/>
      <c r="FB226" s="116"/>
      <c r="FC226" s="116"/>
      <c r="FD226" s="116"/>
      <c r="FE226" s="116"/>
      <c r="FF226" s="116"/>
      <c r="FG226" s="116"/>
      <c r="FH226" s="116"/>
      <c r="FI226" s="116"/>
      <c r="FJ226" s="116"/>
      <c r="FK226" s="116"/>
      <c r="FL226" s="116"/>
      <c r="FM226" s="116"/>
      <c r="FN226" s="116"/>
      <c r="FO226" s="116"/>
      <c r="FP226" s="116"/>
      <c r="FQ226" s="116"/>
      <c r="FR226" s="116"/>
      <c r="FS226" s="116"/>
      <c r="FT226" s="116"/>
      <c r="FU226" s="116"/>
      <c r="FV226" s="116"/>
      <c r="FW226" s="116"/>
      <c r="FX226" s="116"/>
      <c r="FY226" s="116"/>
      <c r="FZ226" s="116"/>
      <c r="GA226" s="116"/>
      <c r="GB226" s="116"/>
      <c r="GC226" s="116"/>
      <c r="GD226" s="116"/>
      <c r="GE226" s="116"/>
      <c r="GF226" s="116"/>
      <c r="GG226" s="116"/>
      <c r="GH226" s="116"/>
      <c r="GI226" s="116"/>
      <c r="GJ226" s="116"/>
      <c r="GK226" s="116"/>
      <c r="GL226" s="116"/>
      <c r="GM226" s="116"/>
      <c r="GN226" s="116"/>
      <c r="GO226" s="116"/>
      <c r="GP226" s="116"/>
      <c r="GQ226" s="116"/>
      <c r="GR226" s="116"/>
      <c r="GS226" s="116"/>
      <c r="GT226" s="116"/>
      <c r="GU226" s="116"/>
      <c r="GV226" s="116"/>
      <c r="GW226" s="116"/>
      <c r="GX226" s="116"/>
      <c r="GY226" s="116"/>
      <c r="GZ226" s="116"/>
      <c r="HA226" s="116"/>
      <c r="HB226" s="116"/>
      <c r="HC226" s="116"/>
      <c r="HD226" s="116"/>
      <c r="HE226" s="116"/>
      <c r="HF226" s="116"/>
      <c r="HG226" s="116"/>
      <c r="HH226" s="116"/>
      <c r="HI226" s="116"/>
      <c r="HJ226" s="116"/>
      <c r="HK226" s="116"/>
      <c r="HL226" s="116"/>
      <c r="HM226" s="116"/>
      <c r="HN226" s="116"/>
      <c r="HO226" s="116"/>
      <c r="HP226" s="116"/>
      <c r="HQ226" s="116"/>
      <c r="HR226" s="116"/>
      <c r="HS226" s="116"/>
      <c r="HT226" s="116"/>
      <c r="HU226" s="116"/>
      <c r="HV226" s="116"/>
      <c r="HW226" s="116"/>
      <c r="HX226" s="116"/>
      <c r="HY226" s="116"/>
      <c r="HZ226" s="116"/>
      <c r="IA226" s="116"/>
      <c r="IB226" s="116"/>
      <c r="IC226" s="116"/>
      <c r="ID226" s="116"/>
      <c r="IE226" s="116"/>
      <c r="IF226" s="116"/>
      <c r="IG226" s="116"/>
      <c r="IH226" s="116"/>
      <c r="II226" s="116"/>
      <c r="IJ226" s="116"/>
      <c r="IK226" s="116"/>
      <c r="IL226" s="116"/>
      <c r="IM226" s="116"/>
      <c r="IN226" s="116"/>
      <c r="IO226" s="116"/>
      <c r="IP226" s="116"/>
      <c r="IQ226" s="116"/>
      <c r="IR226" s="116"/>
      <c r="IS226" s="116"/>
      <c r="IT226" s="116"/>
      <c r="IU226" s="116"/>
      <c r="IV226" s="116"/>
      <c r="IW226" s="116"/>
      <c r="IX226" s="116"/>
      <c r="IY226" s="116"/>
      <c r="IZ226" s="116"/>
      <c r="JA226" s="116"/>
      <c r="JB226" s="116"/>
      <c r="JC226" s="116"/>
      <c r="JD226" s="116"/>
      <c r="JE226" s="116"/>
      <c r="JF226" s="116"/>
      <c r="JG226" s="116"/>
      <c r="JH226" s="116"/>
      <c r="JI226" s="116"/>
      <c r="JJ226" s="116"/>
      <c r="JK226" s="116"/>
      <c r="JL226" s="116"/>
      <c r="JM226" s="116"/>
      <c r="JN226" s="116"/>
      <c r="JO226" s="116"/>
      <c r="JP226" s="116"/>
      <c r="JQ226" s="116"/>
      <c r="JR226" s="116"/>
      <c r="JS226" s="116"/>
      <c r="JT226" s="116"/>
      <c r="JU226" s="116"/>
      <c r="JV226" s="116"/>
      <c r="JW226" s="116"/>
      <c r="JX226" s="116"/>
      <c r="JY226" s="116"/>
      <c r="JZ226" s="116"/>
      <c r="KA226" s="116"/>
      <c r="KB226" s="116"/>
      <c r="KC226" s="116"/>
      <c r="KD226" s="116"/>
      <c r="KE226" s="116"/>
      <c r="KF226" s="116"/>
      <c r="KG226" s="116"/>
      <c r="KH226" s="116"/>
      <c r="KI226" s="116"/>
      <c r="KJ226" s="116"/>
      <c r="KK226" s="116"/>
      <c r="KL226" s="116"/>
      <c r="KM226" s="116"/>
      <c r="KN226" s="116"/>
      <c r="KO226" s="116"/>
      <c r="KP226" s="116"/>
      <c r="KQ226" s="116"/>
      <c r="KR226" s="116"/>
      <c r="KS226" s="116"/>
      <c r="KT226" s="116"/>
      <c r="KU226" s="116"/>
      <c r="KV226" s="116"/>
      <c r="KW226" s="116"/>
      <c r="KX226" s="116"/>
      <c r="KY226" s="116"/>
      <c r="KZ226" s="116"/>
      <c r="LA226" s="116"/>
      <c r="LB226" s="116"/>
      <c r="LC226" s="116"/>
      <c r="LD226" s="116"/>
      <c r="LE226" s="116"/>
      <c r="LF226" s="116"/>
      <c r="LG226" s="116"/>
      <c r="LH226" s="116"/>
      <c r="LI226" s="116"/>
      <c r="LJ226" s="116"/>
      <c r="LK226" s="116"/>
      <c r="LL226" s="116"/>
      <c r="LM226" s="116"/>
      <c r="LN226" s="116"/>
      <c r="LO226" s="116"/>
      <c r="LP226" s="116"/>
      <c r="LQ226" s="116"/>
      <c r="LR226" s="116"/>
      <c r="LS226" s="116"/>
      <c r="LT226" s="116"/>
      <c r="LU226" s="116"/>
      <c r="LV226" s="116"/>
      <c r="LW226" s="116"/>
      <c r="LX226" s="116"/>
      <c r="LY226" s="116"/>
      <c r="LZ226" s="116"/>
      <c r="MA226" s="116"/>
      <c r="MB226" s="116"/>
      <c r="MC226" s="116"/>
      <c r="MD226" s="116"/>
      <c r="ME226" s="116"/>
      <c r="MF226" s="116"/>
      <c r="MG226" s="116"/>
      <c r="MH226" s="116"/>
      <c r="MI226" s="116"/>
      <c r="MJ226" s="116"/>
      <c r="MK226" s="116"/>
      <c r="ML226" s="116"/>
      <c r="MM226" s="116"/>
      <c r="MN226" s="116"/>
      <c r="MO226" s="116"/>
      <c r="MP226" s="116"/>
      <c r="MQ226" s="116"/>
      <c r="MR226" s="116"/>
      <c r="MS226" s="116"/>
      <c r="MT226" s="116"/>
      <c r="MU226" s="116"/>
      <c r="MV226" s="116"/>
      <c r="MW226" s="116"/>
      <c r="MX226" s="116"/>
      <c r="MY226" s="116"/>
      <c r="MZ226" s="116"/>
      <c r="NA226" s="116"/>
      <c r="NB226" s="116"/>
      <c r="NC226" s="116"/>
      <c r="ND226" s="116"/>
      <c r="NE226" s="116"/>
      <c r="NF226" s="116"/>
      <c r="NG226" s="116"/>
      <c r="NH226" s="116"/>
      <c r="NI226" s="116"/>
      <c r="NJ226" s="116"/>
      <c r="NK226" s="116"/>
      <c r="NL226" s="116"/>
      <c r="NM226" s="116"/>
      <c r="NN226" s="116"/>
      <c r="NO226" s="116"/>
      <c r="NP226" s="116"/>
      <c r="NQ226" s="116"/>
      <c r="NR226" s="116"/>
      <c r="NS226" s="116"/>
      <c r="NT226" s="116"/>
      <c r="NU226" s="116"/>
      <c r="NV226" s="116"/>
      <c r="NW226" s="116"/>
      <c r="NX226" s="116"/>
      <c r="NY226" s="116"/>
      <c r="NZ226" s="116"/>
      <c r="OA226" s="116"/>
      <c r="OB226" s="116"/>
      <c r="OC226" s="116"/>
    </row>
    <row r="227" spans="1:393" s="117" customFormat="1">
      <c r="A227" s="111">
        <v>3030</v>
      </c>
      <c r="B227" s="112" t="s">
        <v>1238</v>
      </c>
      <c r="C227" s="113">
        <v>815354.67</v>
      </c>
      <c r="D227" s="114">
        <v>4.7189999999999998E-4</v>
      </c>
      <c r="E227" s="114">
        <v>4.0544000000000002E-4</v>
      </c>
      <c r="F227" s="115">
        <v>4.4697999999999998E-4</v>
      </c>
      <c r="G227" s="116"/>
      <c r="H227" s="116"/>
      <c r="I227" s="116"/>
      <c r="J227" s="116"/>
      <c r="K227" s="116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6"/>
      <c r="Y227" s="116"/>
      <c r="Z227" s="116"/>
      <c r="AA227" s="116"/>
      <c r="AB227" s="116"/>
      <c r="AC227" s="116"/>
      <c r="AD227" s="116"/>
      <c r="AE227" s="116"/>
      <c r="AF227" s="116"/>
      <c r="AG227" s="116"/>
      <c r="AH227" s="116"/>
      <c r="AI227" s="116"/>
      <c r="AJ227" s="116"/>
      <c r="AK227" s="116"/>
      <c r="AL227" s="116"/>
      <c r="AM227" s="116"/>
      <c r="AN227" s="116"/>
      <c r="AO227" s="116"/>
      <c r="AP227" s="116"/>
      <c r="AQ227" s="116"/>
      <c r="AR227" s="116"/>
      <c r="AS227" s="116"/>
      <c r="AT227" s="116"/>
      <c r="AU227" s="116"/>
      <c r="AV227" s="116"/>
      <c r="AW227" s="116"/>
      <c r="AX227" s="116"/>
      <c r="AY227" s="116"/>
      <c r="AZ227" s="116"/>
      <c r="BA227" s="116"/>
      <c r="BB227" s="116"/>
      <c r="BC227" s="116"/>
      <c r="BD227" s="116"/>
      <c r="BE227" s="116"/>
      <c r="BF227" s="116"/>
      <c r="BG227" s="116"/>
      <c r="BH227" s="116"/>
      <c r="BI227" s="116"/>
      <c r="BJ227" s="116"/>
      <c r="BK227" s="116"/>
      <c r="BL227" s="116"/>
      <c r="BM227" s="116"/>
      <c r="BN227" s="116"/>
      <c r="BO227" s="116"/>
      <c r="BP227" s="116"/>
      <c r="BQ227" s="116"/>
      <c r="BR227" s="116"/>
      <c r="BS227" s="116"/>
      <c r="BT227" s="116"/>
      <c r="BU227" s="116"/>
      <c r="BV227" s="116"/>
      <c r="BW227" s="116"/>
      <c r="BX227" s="116"/>
      <c r="BY227" s="116"/>
      <c r="BZ227" s="116"/>
      <c r="CA227" s="116"/>
      <c r="CB227" s="116"/>
      <c r="CC227" s="116"/>
      <c r="CD227" s="116"/>
      <c r="CE227" s="116"/>
      <c r="CF227" s="116"/>
      <c r="CG227" s="116"/>
      <c r="CH227" s="116"/>
      <c r="CI227" s="116"/>
      <c r="CJ227" s="116"/>
      <c r="CK227" s="116"/>
      <c r="CL227" s="116"/>
      <c r="CM227" s="116"/>
      <c r="CN227" s="116"/>
      <c r="CO227" s="116"/>
      <c r="CP227" s="116"/>
      <c r="CQ227" s="116"/>
      <c r="CR227" s="116"/>
      <c r="CS227" s="116"/>
      <c r="CT227" s="116"/>
      <c r="CU227" s="116"/>
      <c r="CV227" s="116"/>
      <c r="CW227" s="116"/>
      <c r="CX227" s="116"/>
      <c r="CY227" s="116"/>
      <c r="CZ227" s="116"/>
      <c r="DA227" s="116"/>
      <c r="DB227" s="116"/>
      <c r="DC227" s="116"/>
      <c r="DD227" s="116"/>
      <c r="DE227" s="116"/>
      <c r="DF227" s="116"/>
      <c r="DG227" s="116"/>
      <c r="DH227" s="116"/>
      <c r="DI227" s="116"/>
      <c r="DJ227" s="116"/>
      <c r="DK227" s="116"/>
      <c r="DL227" s="116"/>
      <c r="DM227" s="116"/>
      <c r="DN227" s="116"/>
      <c r="DO227" s="116"/>
      <c r="DP227" s="116"/>
      <c r="DQ227" s="116"/>
      <c r="DR227" s="116"/>
      <c r="DS227" s="116"/>
      <c r="DT227" s="116"/>
      <c r="DU227" s="116"/>
      <c r="DV227" s="116"/>
      <c r="DW227" s="116"/>
      <c r="DX227" s="116"/>
      <c r="DY227" s="116"/>
      <c r="DZ227" s="116"/>
      <c r="EA227" s="116"/>
      <c r="EB227" s="116"/>
      <c r="EC227" s="116"/>
      <c r="ED227" s="116"/>
      <c r="EE227" s="116"/>
      <c r="EF227" s="116"/>
      <c r="EG227" s="116"/>
      <c r="EH227" s="116"/>
      <c r="EI227" s="116"/>
      <c r="EJ227" s="116"/>
      <c r="EK227" s="116"/>
      <c r="EL227" s="116"/>
      <c r="EM227" s="116"/>
      <c r="EN227" s="116"/>
      <c r="EO227" s="116"/>
      <c r="EP227" s="116"/>
      <c r="EQ227" s="116"/>
      <c r="ER227" s="116"/>
      <c r="ES227" s="116"/>
      <c r="ET227" s="116"/>
      <c r="EU227" s="116"/>
      <c r="EV227" s="116"/>
      <c r="EW227" s="116"/>
      <c r="EX227" s="116"/>
      <c r="EY227" s="116"/>
      <c r="EZ227" s="116"/>
      <c r="FA227" s="116"/>
      <c r="FB227" s="116"/>
      <c r="FC227" s="116"/>
      <c r="FD227" s="116"/>
      <c r="FE227" s="116"/>
      <c r="FF227" s="116"/>
      <c r="FG227" s="116"/>
      <c r="FH227" s="116"/>
      <c r="FI227" s="116"/>
      <c r="FJ227" s="116"/>
      <c r="FK227" s="116"/>
      <c r="FL227" s="116"/>
      <c r="FM227" s="116"/>
      <c r="FN227" s="116"/>
      <c r="FO227" s="116"/>
      <c r="FP227" s="116"/>
      <c r="FQ227" s="116"/>
      <c r="FR227" s="116"/>
      <c r="FS227" s="116"/>
      <c r="FT227" s="116"/>
      <c r="FU227" s="116"/>
      <c r="FV227" s="116"/>
      <c r="FW227" s="116"/>
      <c r="FX227" s="116"/>
      <c r="FY227" s="116"/>
      <c r="FZ227" s="116"/>
      <c r="GA227" s="116"/>
      <c r="GB227" s="116"/>
      <c r="GC227" s="116"/>
      <c r="GD227" s="116"/>
      <c r="GE227" s="116"/>
      <c r="GF227" s="116"/>
      <c r="GG227" s="116"/>
      <c r="GH227" s="116"/>
      <c r="GI227" s="116"/>
      <c r="GJ227" s="116"/>
      <c r="GK227" s="116"/>
      <c r="GL227" s="116"/>
      <c r="GM227" s="116"/>
      <c r="GN227" s="116"/>
      <c r="GO227" s="116"/>
      <c r="GP227" s="116"/>
      <c r="GQ227" s="116"/>
      <c r="GR227" s="116"/>
      <c r="GS227" s="116"/>
      <c r="GT227" s="116"/>
      <c r="GU227" s="116"/>
      <c r="GV227" s="116"/>
      <c r="GW227" s="116"/>
      <c r="GX227" s="116"/>
      <c r="GY227" s="116"/>
      <c r="GZ227" s="116"/>
      <c r="HA227" s="116"/>
      <c r="HB227" s="116"/>
      <c r="HC227" s="116"/>
      <c r="HD227" s="116"/>
      <c r="HE227" s="116"/>
      <c r="HF227" s="116"/>
      <c r="HG227" s="116"/>
      <c r="HH227" s="116"/>
      <c r="HI227" s="116"/>
      <c r="HJ227" s="116"/>
      <c r="HK227" s="116"/>
      <c r="HL227" s="116"/>
      <c r="HM227" s="116"/>
      <c r="HN227" s="116"/>
      <c r="HO227" s="116"/>
      <c r="HP227" s="116"/>
      <c r="HQ227" s="116"/>
      <c r="HR227" s="116"/>
      <c r="HS227" s="116"/>
      <c r="HT227" s="116"/>
      <c r="HU227" s="116"/>
      <c r="HV227" s="116"/>
      <c r="HW227" s="116"/>
      <c r="HX227" s="116"/>
      <c r="HY227" s="116"/>
      <c r="HZ227" s="116"/>
      <c r="IA227" s="116"/>
      <c r="IB227" s="116"/>
      <c r="IC227" s="116"/>
      <c r="ID227" s="116"/>
      <c r="IE227" s="116"/>
      <c r="IF227" s="116"/>
      <c r="IG227" s="116"/>
      <c r="IH227" s="116"/>
      <c r="II227" s="116"/>
      <c r="IJ227" s="116"/>
      <c r="IK227" s="116"/>
      <c r="IL227" s="116"/>
      <c r="IM227" s="116"/>
      <c r="IN227" s="116"/>
      <c r="IO227" s="116"/>
      <c r="IP227" s="116"/>
      <c r="IQ227" s="116"/>
      <c r="IR227" s="116"/>
      <c r="IS227" s="116"/>
      <c r="IT227" s="116"/>
      <c r="IU227" s="116"/>
      <c r="IV227" s="116"/>
      <c r="IW227" s="116"/>
      <c r="IX227" s="116"/>
      <c r="IY227" s="116"/>
      <c r="IZ227" s="116"/>
      <c r="JA227" s="116"/>
      <c r="JB227" s="116"/>
      <c r="JC227" s="116"/>
      <c r="JD227" s="116"/>
      <c r="JE227" s="116"/>
      <c r="JF227" s="116"/>
      <c r="JG227" s="116"/>
      <c r="JH227" s="116"/>
      <c r="JI227" s="116"/>
      <c r="JJ227" s="116"/>
      <c r="JK227" s="116"/>
      <c r="JL227" s="116"/>
      <c r="JM227" s="116"/>
      <c r="JN227" s="116"/>
      <c r="JO227" s="116"/>
      <c r="JP227" s="116"/>
      <c r="JQ227" s="116"/>
      <c r="JR227" s="116"/>
      <c r="JS227" s="116"/>
      <c r="JT227" s="116"/>
      <c r="JU227" s="116"/>
      <c r="JV227" s="116"/>
      <c r="JW227" s="116"/>
      <c r="JX227" s="116"/>
      <c r="JY227" s="116"/>
      <c r="JZ227" s="116"/>
      <c r="KA227" s="116"/>
      <c r="KB227" s="116"/>
      <c r="KC227" s="116"/>
      <c r="KD227" s="116"/>
      <c r="KE227" s="116"/>
      <c r="KF227" s="116"/>
      <c r="KG227" s="116"/>
      <c r="KH227" s="116"/>
      <c r="KI227" s="116"/>
      <c r="KJ227" s="116"/>
      <c r="KK227" s="116"/>
      <c r="KL227" s="116"/>
      <c r="KM227" s="116"/>
      <c r="KN227" s="116"/>
      <c r="KO227" s="116"/>
      <c r="KP227" s="116"/>
      <c r="KQ227" s="116"/>
      <c r="KR227" s="116"/>
      <c r="KS227" s="116"/>
      <c r="KT227" s="116"/>
      <c r="KU227" s="116"/>
      <c r="KV227" s="116"/>
      <c r="KW227" s="116"/>
      <c r="KX227" s="116"/>
      <c r="KY227" s="116"/>
      <c r="KZ227" s="116"/>
      <c r="LA227" s="116"/>
      <c r="LB227" s="116"/>
      <c r="LC227" s="116"/>
      <c r="LD227" s="116"/>
      <c r="LE227" s="116"/>
      <c r="LF227" s="116"/>
      <c r="LG227" s="116"/>
      <c r="LH227" s="116"/>
      <c r="LI227" s="116"/>
      <c r="LJ227" s="116"/>
      <c r="LK227" s="116"/>
      <c r="LL227" s="116"/>
      <c r="LM227" s="116"/>
      <c r="LN227" s="116"/>
      <c r="LO227" s="116"/>
      <c r="LP227" s="116"/>
      <c r="LQ227" s="116"/>
      <c r="LR227" s="116"/>
      <c r="LS227" s="116"/>
      <c r="LT227" s="116"/>
      <c r="LU227" s="116"/>
      <c r="LV227" s="116"/>
      <c r="LW227" s="116"/>
      <c r="LX227" s="116"/>
      <c r="LY227" s="116"/>
      <c r="LZ227" s="116"/>
      <c r="MA227" s="116"/>
      <c r="MB227" s="116"/>
      <c r="MC227" s="116"/>
      <c r="MD227" s="116"/>
      <c r="ME227" s="116"/>
      <c r="MF227" s="116"/>
      <c r="MG227" s="116"/>
      <c r="MH227" s="116"/>
      <c r="MI227" s="116"/>
      <c r="MJ227" s="116"/>
      <c r="MK227" s="116"/>
      <c r="ML227" s="116"/>
      <c r="MM227" s="116"/>
      <c r="MN227" s="116"/>
      <c r="MO227" s="116"/>
      <c r="MP227" s="116"/>
      <c r="MQ227" s="116"/>
      <c r="MR227" s="116"/>
      <c r="MS227" s="116"/>
      <c r="MT227" s="116"/>
      <c r="MU227" s="116"/>
      <c r="MV227" s="116"/>
      <c r="MW227" s="116"/>
      <c r="MX227" s="116"/>
      <c r="MY227" s="116"/>
      <c r="MZ227" s="116"/>
      <c r="NA227" s="116"/>
      <c r="NB227" s="116"/>
      <c r="NC227" s="116"/>
      <c r="ND227" s="116"/>
      <c r="NE227" s="116"/>
      <c r="NF227" s="116"/>
      <c r="NG227" s="116"/>
      <c r="NH227" s="116"/>
      <c r="NI227" s="116"/>
      <c r="NJ227" s="116"/>
      <c r="NK227" s="116"/>
      <c r="NL227" s="116"/>
      <c r="NM227" s="116"/>
      <c r="NN227" s="116"/>
      <c r="NO227" s="116"/>
      <c r="NP227" s="116"/>
      <c r="NQ227" s="116"/>
      <c r="NR227" s="116"/>
      <c r="NS227" s="116"/>
      <c r="NT227" s="116"/>
      <c r="NU227" s="116"/>
      <c r="NV227" s="116"/>
      <c r="NW227" s="116"/>
      <c r="NX227" s="116"/>
      <c r="NY227" s="116"/>
      <c r="NZ227" s="116"/>
      <c r="OA227" s="116"/>
      <c r="OB227" s="116"/>
      <c r="OC227" s="116"/>
    </row>
    <row r="228" spans="1:393" s="117" customFormat="1">
      <c r="A228" s="111">
        <v>3031</v>
      </c>
      <c r="B228" s="112" t="s">
        <v>1239</v>
      </c>
      <c r="C228" s="113">
        <v>4517681.9800000004</v>
      </c>
      <c r="D228" s="114">
        <v>4.7813999999999999E-3</v>
      </c>
      <c r="E228" s="114">
        <v>2.2464400000000002E-3</v>
      </c>
      <c r="F228" s="115">
        <v>3.8307900000000001E-3</v>
      </c>
      <c r="G228" s="116"/>
      <c r="H228" s="116"/>
      <c r="I228" s="116"/>
      <c r="J228" s="116"/>
      <c r="K228" s="116"/>
      <c r="L228" s="116"/>
      <c r="M228" s="116"/>
      <c r="N228" s="116"/>
      <c r="O228" s="116"/>
      <c r="P228" s="116"/>
      <c r="Q228" s="116"/>
      <c r="R228" s="116"/>
      <c r="S228" s="116"/>
      <c r="T228" s="116"/>
      <c r="U228" s="116"/>
      <c r="V228" s="116"/>
      <c r="W228" s="116"/>
      <c r="X228" s="116"/>
      <c r="Y228" s="116"/>
      <c r="Z228" s="116"/>
      <c r="AA228" s="116"/>
      <c r="AB228" s="116"/>
      <c r="AC228" s="116"/>
      <c r="AD228" s="116"/>
      <c r="AE228" s="116"/>
      <c r="AF228" s="116"/>
      <c r="AG228" s="116"/>
      <c r="AH228" s="116"/>
      <c r="AI228" s="116"/>
      <c r="AJ228" s="116"/>
      <c r="AK228" s="116"/>
      <c r="AL228" s="116"/>
      <c r="AM228" s="116"/>
      <c r="AN228" s="116"/>
      <c r="AO228" s="116"/>
      <c r="AP228" s="116"/>
      <c r="AQ228" s="116"/>
      <c r="AR228" s="116"/>
      <c r="AS228" s="116"/>
      <c r="AT228" s="116"/>
      <c r="AU228" s="116"/>
      <c r="AV228" s="116"/>
      <c r="AW228" s="116"/>
      <c r="AX228" s="116"/>
      <c r="AY228" s="116"/>
      <c r="AZ228" s="116"/>
      <c r="BA228" s="116"/>
      <c r="BB228" s="116"/>
      <c r="BC228" s="116"/>
      <c r="BD228" s="116"/>
      <c r="BE228" s="116"/>
      <c r="BF228" s="116"/>
      <c r="BG228" s="116"/>
      <c r="BH228" s="116"/>
      <c r="BI228" s="116"/>
      <c r="BJ228" s="116"/>
      <c r="BK228" s="116"/>
      <c r="BL228" s="116"/>
      <c r="BM228" s="116"/>
      <c r="BN228" s="116"/>
      <c r="BO228" s="116"/>
      <c r="BP228" s="116"/>
      <c r="BQ228" s="116"/>
      <c r="BR228" s="116"/>
      <c r="BS228" s="116"/>
      <c r="BT228" s="116"/>
      <c r="BU228" s="116"/>
      <c r="BV228" s="116"/>
      <c r="BW228" s="116"/>
      <c r="BX228" s="116"/>
      <c r="BY228" s="116"/>
      <c r="BZ228" s="116"/>
      <c r="CA228" s="116"/>
      <c r="CB228" s="116"/>
      <c r="CC228" s="116"/>
      <c r="CD228" s="116"/>
      <c r="CE228" s="116"/>
      <c r="CF228" s="116"/>
      <c r="CG228" s="116"/>
      <c r="CH228" s="116"/>
      <c r="CI228" s="116"/>
      <c r="CJ228" s="116"/>
      <c r="CK228" s="116"/>
      <c r="CL228" s="116"/>
      <c r="CM228" s="116"/>
      <c r="CN228" s="116"/>
      <c r="CO228" s="116"/>
      <c r="CP228" s="116"/>
      <c r="CQ228" s="116"/>
      <c r="CR228" s="116"/>
      <c r="CS228" s="116"/>
      <c r="CT228" s="116"/>
      <c r="CU228" s="116"/>
      <c r="CV228" s="116"/>
      <c r="CW228" s="116"/>
      <c r="CX228" s="116"/>
      <c r="CY228" s="116"/>
      <c r="CZ228" s="116"/>
      <c r="DA228" s="116"/>
      <c r="DB228" s="116"/>
      <c r="DC228" s="116"/>
      <c r="DD228" s="116"/>
      <c r="DE228" s="116"/>
      <c r="DF228" s="116"/>
      <c r="DG228" s="116"/>
      <c r="DH228" s="116"/>
      <c r="DI228" s="116"/>
      <c r="DJ228" s="116"/>
      <c r="DK228" s="116"/>
      <c r="DL228" s="116"/>
      <c r="DM228" s="116"/>
      <c r="DN228" s="116"/>
      <c r="DO228" s="116"/>
      <c r="DP228" s="116"/>
      <c r="DQ228" s="116"/>
      <c r="DR228" s="116"/>
      <c r="DS228" s="116"/>
      <c r="DT228" s="116"/>
      <c r="DU228" s="116"/>
      <c r="DV228" s="116"/>
      <c r="DW228" s="116"/>
      <c r="DX228" s="116"/>
      <c r="DY228" s="116"/>
      <c r="DZ228" s="116"/>
      <c r="EA228" s="116"/>
      <c r="EB228" s="116"/>
      <c r="EC228" s="116"/>
      <c r="ED228" s="116"/>
      <c r="EE228" s="116"/>
      <c r="EF228" s="116"/>
      <c r="EG228" s="116"/>
      <c r="EH228" s="116"/>
      <c r="EI228" s="116"/>
      <c r="EJ228" s="116"/>
      <c r="EK228" s="116"/>
      <c r="EL228" s="116"/>
      <c r="EM228" s="116"/>
      <c r="EN228" s="116"/>
      <c r="EO228" s="116"/>
      <c r="EP228" s="116"/>
      <c r="EQ228" s="116"/>
      <c r="ER228" s="116"/>
      <c r="ES228" s="116"/>
      <c r="ET228" s="116"/>
      <c r="EU228" s="116"/>
      <c r="EV228" s="116"/>
      <c r="EW228" s="116"/>
      <c r="EX228" s="116"/>
      <c r="EY228" s="116"/>
      <c r="EZ228" s="116"/>
      <c r="FA228" s="116"/>
      <c r="FB228" s="116"/>
      <c r="FC228" s="116"/>
      <c r="FD228" s="116"/>
      <c r="FE228" s="116"/>
      <c r="FF228" s="116"/>
      <c r="FG228" s="116"/>
      <c r="FH228" s="116"/>
      <c r="FI228" s="116"/>
      <c r="FJ228" s="116"/>
      <c r="FK228" s="116"/>
      <c r="FL228" s="116"/>
      <c r="FM228" s="116"/>
      <c r="FN228" s="116"/>
      <c r="FO228" s="116"/>
      <c r="FP228" s="116"/>
      <c r="FQ228" s="116"/>
      <c r="FR228" s="116"/>
      <c r="FS228" s="116"/>
      <c r="FT228" s="116"/>
      <c r="FU228" s="116"/>
      <c r="FV228" s="116"/>
      <c r="FW228" s="116"/>
      <c r="FX228" s="116"/>
      <c r="FY228" s="116"/>
      <c r="FZ228" s="116"/>
      <c r="GA228" s="116"/>
      <c r="GB228" s="116"/>
      <c r="GC228" s="116"/>
      <c r="GD228" s="116"/>
      <c r="GE228" s="116"/>
      <c r="GF228" s="116"/>
      <c r="GG228" s="116"/>
      <c r="GH228" s="116"/>
      <c r="GI228" s="116"/>
      <c r="GJ228" s="116"/>
      <c r="GK228" s="116"/>
      <c r="GL228" s="116"/>
      <c r="GM228" s="116"/>
      <c r="GN228" s="116"/>
      <c r="GO228" s="116"/>
      <c r="GP228" s="116"/>
      <c r="GQ228" s="116"/>
      <c r="GR228" s="116"/>
      <c r="GS228" s="116"/>
      <c r="GT228" s="116"/>
      <c r="GU228" s="116"/>
      <c r="GV228" s="116"/>
      <c r="GW228" s="116"/>
      <c r="GX228" s="116"/>
      <c r="GY228" s="116"/>
      <c r="GZ228" s="116"/>
      <c r="HA228" s="116"/>
      <c r="HB228" s="116"/>
      <c r="HC228" s="116"/>
      <c r="HD228" s="116"/>
      <c r="HE228" s="116"/>
      <c r="HF228" s="116"/>
      <c r="HG228" s="116"/>
      <c r="HH228" s="116"/>
      <c r="HI228" s="116"/>
      <c r="HJ228" s="116"/>
      <c r="HK228" s="116"/>
      <c r="HL228" s="116"/>
      <c r="HM228" s="116"/>
      <c r="HN228" s="116"/>
      <c r="HO228" s="116"/>
      <c r="HP228" s="116"/>
      <c r="HQ228" s="116"/>
      <c r="HR228" s="116"/>
      <c r="HS228" s="116"/>
      <c r="HT228" s="116"/>
      <c r="HU228" s="116"/>
      <c r="HV228" s="116"/>
      <c r="HW228" s="116"/>
      <c r="HX228" s="116"/>
      <c r="HY228" s="116"/>
      <c r="HZ228" s="116"/>
      <c r="IA228" s="116"/>
      <c r="IB228" s="116"/>
      <c r="IC228" s="116"/>
      <c r="ID228" s="116"/>
      <c r="IE228" s="116"/>
      <c r="IF228" s="116"/>
      <c r="IG228" s="116"/>
      <c r="IH228" s="116"/>
      <c r="II228" s="116"/>
      <c r="IJ228" s="116"/>
      <c r="IK228" s="116"/>
      <c r="IL228" s="116"/>
      <c r="IM228" s="116"/>
      <c r="IN228" s="116"/>
      <c r="IO228" s="116"/>
      <c r="IP228" s="116"/>
      <c r="IQ228" s="116"/>
      <c r="IR228" s="116"/>
      <c r="IS228" s="116"/>
      <c r="IT228" s="116"/>
      <c r="IU228" s="116"/>
      <c r="IV228" s="116"/>
      <c r="IW228" s="116"/>
      <c r="IX228" s="116"/>
      <c r="IY228" s="116"/>
      <c r="IZ228" s="116"/>
      <c r="JA228" s="116"/>
      <c r="JB228" s="116"/>
      <c r="JC228" s="116"/>
      <c r="JD228" s="116"/>
      <c r="JE228" s="116"/>
      <c r="JF228" s="116"/>
      <c r="JG228" s="116"/>
      <c r="JH228" s="116"/>
      <c r="JI228" s="116"/>
      <c r="JJ228" s="116"/>
      <c r="JK228" s="116"/>
      <c r="JL228" s="116"/>
      <c r="JM228" s="116"/>
      <c r="JN228" s="116"/>
      <c r="JO228" s="116"/>
      <c r="JP228" s="116"/>
      <c r="JQ228" s="116"/>
      <c r="JR228" s="116"/>
      <c r="JS228" s="116"/>
      <c r="JT228" s="116"/>
      <c r="JU228" s="116"/>
      <c r="JV228" s="116"/>
      <c r="JW228" s="116"/>
      <c r="JX228" s="116"/>
      <c r="JY228" s="116"/>
      <c r="JZ228" s="116"/>
      <c r="KA228" s="116"/>
      <c r="KB228" s="116"/>
      <c r="KC228" s="116"/>
      <c r="KD228" s="116"/>
      <c r="KE228" s="116"/>
      <c r="KF228" s="116"/>
      <c r="KG228" s="116"/>
      <c r="KH228" s="116"/>
      <c r="KI228" s="116"/>
      <c r="KJ228" s="116"/>
      <c r="KK228" s="116"/>
      <c r="KL228" s="116"/>
      <c r="KM228" s="116"/>
      <c r="KN228" s="116"/>
      <c r="KO228" s="116"/>
      <c r="KP228" s="116"/>
      <c r="KQ228" s="116"/>
      <c r="KR228" s="116"/>
      <c r="KS228" s="116"/>
      <c r="KT228" s="116"/>
      <c r="KU228" s="116"/>
      <c r="KV228" s="116"/>
      <c r="KW228" s="116"/>
      <c r="KX228" s="116"/>
      <c r="KY228" s="116"/>
      <c r="KZ228" s="116"/>
      <c r="LA228" s="116"/>
      <c r="LB228" s="116"/>
      <c r="LC228" s="116"/>
      <c r="LD228" s="116"/>
      <c r="LE228" s="116"/>
      <c r="LF228" s="116"/>
      <c r="LG228" s="116"/>
      <c r="LH228" s="116"/>
      <c r="LI228" s="116"/>
      <c r="LJ228" s="116"/>
      <c r="LK228" s="116"/>
      <c r="LL228" s="116"/>
      <c r="LM228" s="116"/>
      <c r="LN228" s="116"/>
      <c r="LO228" s="116"/>
      <c r="LP228" s="116"/>
      <c r="LQ228" s="116"/>
      <c r="LR228" s="116"/>
      <c r="LS228" s="116"/>
      <c r="LT228" s="116"/>
      <c r="LU228" s="116"/>
      <c r="LV228" s="116"/>
      <c r="LW228" s="116"/>
      <c r="LX228" s="116"/>
      <c r="LY228" s="116"/>
      <c r="LZ228" s="116"/>
      <c r="MA228" s="116"/>
      <c r="MB228" s="116"/>
      <c r="MC228" s="116"/>
      <c r="MD228" s="116"/>
      <c r="ME228" s="116"/>
      <c r="MF228" s="116"/>
      <c r="MG228" s="116"/>
      <c r="MH228" s="116"/>
      <c r="MI228" s="116"/>
      <c r="MJ228" s="116"/>
      <c r="MK228" s="116"/>
      <c r="ML228" s="116"/>
      <c r="MM228" s="116"/>
      <c r="MN228" s="116"/>
      <c r="MO228" s="116"/>
      <c r="MP228" s="116"/>
      <c r="MQ228" s="116"/>
      <c r="MR228" s="116"/>
      <c r="MS228" s="116"/>
      <c r="MT228" s="116"/>
      <c r="MU228" s="116"/>
      <c r="MV228" s="116"/>
      <c r="MW228" s="116"/>
      <c r="MX228" s="116"/>
      <c r="MY228" s="116"/>
      <c r="MZ228" s="116"/>
      <c r="NA228" s="116"/>
      <c r="NB228" s="116"/>
      <c r="NC228" s="116"/>
      <c r="ND228" s="116"/>
      <c r="NE228" s="116"/>
      <c r="NF228" s="116"/>
      <c r="NG228" s="116"/>
      <c r="NH228" s="116"/>
      <c r="NI228" s="116"/>
      <c r="NJ228" s="116"/>
      <c r="NK228" s="116"/>
      <c r="NL228" s="116"/>
      <c r="NM228" s="116"/>
      <c r="NN228" s="116"/>
      <c r="NO228" s="116"/>
      <c r="NP228" s="116"/>
      <c r="NQ228" s="116"/>
      <c r="NR228" s="116"/>
      <c r="NS228" s="116"/>
      <c r="NT228" s="116"/>
      <c r="NU228" s="116"/>
      <c r="NV228" s="116"/>
      <c r="NW228" s="116"/>
      <c r="NX228" s="116"/>
      <c r="NY228" s="116"/>
      <c r="NZ228" s="116"/>
      <c r="OA228" s="116"/>
      <c r="OB228" s="116"/>
      <c r="OC228" s="116"/>
    </row>
    <row r="229" spans="1:393" s="117" customFormat="1">
      <c r="A229" s="111">
        <v>3033</v>
      </c>
      <c r="B229" s="112" t="s">
        <v>1240</v>
      </c>
      <c r="C229" s="113">
        <v>4565457.17</v>
      </c>
      <c r="D229" s="114">
        <v>3.7326999999999998E-3</v>
      </c>
      <c r="E229" s="114">
        <v>2.2701900000000001E-3</v>
      </c>
      <c r="F229" s="115">
        <v>3.18426E-3</v>
      </c>
      <c r="G229" s="116"/>
      <c r="H229" s="116"/>
      <c r="I229" s="116"/>
      <c r="J229" s="116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16"/>
      <c r="Y229" s="116"/>
      <c r="Z229" s="116"/>
      <c r="AA229" s="116"/>
      <c r="AB229" s="116"/>
      <c r="AC229" s="116"/>
      <c r="AD229" s="116"/>
      <c r="AE229" s="116"/>
      <c r="AF229" s="116"/>
      <c r="AG229" s="116"/>
      <c r="AH229" s="116"/>
      <c r="AI229" s="116"/>
      <c r="AJ229" s="116"/>
      <c r="AK229" s="116"/>
      <c r="AL229" s="116"/>
      <c r="AM229" s="116"/>
      <c r="AN229" s="116"/>
      <c r="AO229" s="116"/>
      <c r="AP229" s="116"/>
      <c r="AQ229" s="116"/>
      <c r="AR229" s="116"/>
      <c r="AS229" s="116"/>
      <c r="AT229" s="116"/>
      <c r="AU229" s="116"/>
      <c r="AV229" s="116"/>
      <c r="AW229" s="116"/>
      <c r="AX229" s="116"/>
      <c r="AY229" s="116"/>
      <c r="AZ229" s="116"/>
      <c r="BA229" s="116"/>
      <c r="BB229" s="116"/>
      <c r="BC229" s="116"/>
      <c r="BD229" s="116"/>
      <c r="BE229" s="116"/>
      <c r="BF229" s="116"/>
      <c r="BG229" s="116"/>
      <c r="BH229" s="116"/>
      <c r="BI229" s="116"/>
      <c r="BJ229" s="116"/>
      <c r="BK229" s="116"/>
      <c r="BL229" s="116"/>
      <c r="BM229" s="116"/>
      <c r="BN229" s="116"/>
      <c r="BO229" s="116"/>
      <c r="BP229" s="116"/>
      <c r="BQ229" s="116"/>
      <c r="BR229" s="116"/>
      <c r="BS229" s="116"/>
      <c r="BT229" s="116"/>
      <c r="BU229" s="116"/>
      <c r="BV229" s="116"/>
      <c r="BW229" s="116"/>
      <c r="BX229" s="116"/>
      <c r="BY229" s="116"/>
      <c r="BZ229" s="116"/>
      <c r="CA229" s="116"/>
      <c r="CB229" s="116"/>
      <c r="CC229" s="116"/>
      <c r="CD229" s="116"/>
      <c r="CE229" s="116"/>
      <c r="CF229" s="116"/>
      <c r="CG229" s="116"/>
      <c r="CH229" s="116"/>
      <c r="CI229" s="116"/>
      <c r="CJ229" s="116"/>
      <c r="CK229" s="116"/>
      <c r="CL229" s="116"/>
      <c r="CM229" s="116"/>
      <c r="CN229" s="116"/>
      <c r="CO229" s="116"/>
      <c r="CP229" s="116"/>
      <c r="CQ229" s="116"/>
      <c r="CR229" s="116"/>
      <c r="CS229" s="116"/>
      <c r="CT229" s="116"/>
      <c r="CU229" s="116"/>
      <c r="CV229" s="116"/>
      <c r="CW229" s="116"/>
      <c r="CX229" s="116"/>
      <c r="CY229" s="116"/>
      <c r="CZ229" s="116"/>
      <c r="DA229" s="116"/>
      <c r="DB229" s="116"/>
      <c r="DC229" s="116"/>
      <c r="DD229" s="116"/>
      <c r="DE229" s="116"/>
      <c r="DF229" s="116"/>
      <c r="DG229" s="116"/>
      <c r="DH229" s="116"/>
      <c r="DI229" s="116"/>
      <c r="DJ229" s="116"/>
      <c r="DK229" s="116"/>
      <c r="DL229" s="116"/>
      <c r="DM229" s="116"/>
      <c r="DN229" s="116"/>
      <c r="DO229" s="116"/>
      <c r="DP229" s="116"/>
      <c r="DQ229" s="116"/>
      <c r="DR229" s="116"/>
      <c r="DS229" s="116"/>
      <c r="DT229" s="116"/>
      <c r="DU229" s="116"/>
      <c r="DV229" s="116"/>
      <c r="DW229" s="116"/>
      <c r="DX229" s="116"/>
      <c r="DY229" s="116"/>
      <c r="DZ229" s="116"/>
      <c r="EA229" s="116"/>
      <c r="EB229" s="116"/>
      <c r="EC229" s="116"/>
      <c r="ED229" s="116"/>
      <c r="EE229" s="116"/>
      <c r="EF229" s="116"/>
      <c r="EG229" s="116"/>
      <c r="EH229" s="116"/>
      <c r="EI229" s="116"/>
      <c r="EJ229" s="116"/>
      <c r="EK229" s="116"/>
      <c r="EL229" s="116"/>
      <c r="EM229" s="116"/>
      <c r="EN229" s="116"/>
      <c r="EO229" s="116"/>
      <c r="EP229" s="116"/>
      <c r="EQ229" s="116"/>
      <c r="ER229" s="116"/>
      <c r="ES229" s="116"/>
      <c r="ET229" s="116"/>
      <c r="EU229" s="116"/>
      <c r="EV229" s="116"/>
      <c r="EW229" s="116"/>
      <c r="EX229" s="116"/>
      <c r="EY229" s="116"/>
      <c r="EZ229" s="116"/>
      <c r="FA229" s="116"/>
      <c r="FB229" s="116"/>
      <c r="FC229" s="116"/>
      <c r="FD229" s="116"/>
      <c r="FE229" s="116"/>
      <c r="FF229" s="116"/>
      <c r="FG229" s="116"/>
      <c r="FH229" s="116"/>
      <c r="FI229" s="116"/>
      <c r="FJ229" s="116"/>
      <c r="FK229" s="116"/>
      <c r="FL229" s="116"/>
      <c r="FM229" s="116"/>
      <c r="FN229" s="116"/>
      <c r="FO229" s="116"/>
      <c r="FP229" s="116"/>
      <c r="FQ229" s="116"/>
      <c r="FR229" s="116"/>
      <c r="FS229" s="116"/>
      <c r="FT229" s="116"/>
      <c r="FU229" s="116"/>
      <c r="FV229" s="116"/>
      <c r="FW229" s="116"/>
      <c r="FX229" s="116"/>
      <c r="FY229" s="116"/>
      <c r="FZ229" s="116"/>
      <c r="GA229" s="116"/>
      <c r="GB229" s="116"/>
      <c r="GC229" s="116"/>
      <c r="GD229" s="116"/>
      <c r="GE229" s="116"/>
      <c r="GF229" s="116"/>
      <c r="GG229" s="116"/>
      <c r="GH229" s="116"/>
      <c r="GI229" s="116"/>
      <c r="GJ229" s="116"/>
      <c r="GK229" s="116"/>
      <c r="GL229" s="116"/>
      <c r="GM229" s="116"/>
      <c r="GN229" s="116"/>
      <c r="GO229" s="116"/>
      <c r="GP229" s="116"/>
      <c r="GQ229" s="116"/>
      <c r="GR229" s="116"/>
      <c r="GS229" s="116"/>
      <c r="GT229" s="116"/>
      <c r="GU229" s="116"/>
      <c r="GV229" s="116"/>
      <c r="GW229" s="116"/>
      <c r="GX229" s="116"/>
      <c r="GY229" s="116"/>
      <c r="GZ229" s="116"/>
      <c r="HA229" s="116"/>
      <c r="HB229" s="116"/>
      <c r="HC229" s="116"/>
      <c r="HD229" s="116"/>
      <c r="HE229" s="116"/>
      <c r="HF229" s="116"/>
      <c r="HG229" s="116"/>
      <c r="HH229" s="116"/>
      <c r="HI229" s="116"/>
      <c r="HJ229" s="116"/>
      <c r="HK229" s="116"/>
      <c r="HL229" s="116"/>
      <c r="HM229" s="116"/>
      <c r="HN229" s="116"/>
      <c r="HO229" s="116"/>
      <c r="HP229" s="116"/>
      <c r="HQ229" s="116"/>
      <c r="HR229" s="116"/>
      <c r="HS229" s="116"/>
      <c r="HT229" s="116"/>
      <c r="HU229" s="116"/>
      <c r="HV229" s="116"/>
      <c r="HW229" s="116"/>
      <c r="HX229" s="116"/>
      <c r="HY229" s="116"/>
      <c r="HZ229" s="116"/>
      <c r="IA229" s="116"/>
      <c r="IB229" s="116"/>
      <c r="IC229" s="116"/>
      <c r="ID229" s="116"/>
      <c r="IE229" s="116"/>
      <c r="IF229" s="116"/>
      <c r="IG229" s="116"/>
      <c r="IH229" s="116"/>
      <c r="II229" s="116"/>
      <c r="IJ229" s="116"/>
      <c r="IK229" s="116"/>
      <c r="IL229" s="116"/>
      <c r="IM229" s="116"/>
      <c r="IN229" s="116"/>
      <c r="IO229" s="116"/>
      <c r="IP229" s="116"/>
      <c r="IQ229" s="116"/>
      <c r="IR229" s="116"/>
      <c r="IS229" s="116"/>
      <c r="IT229" s="116"/>
      <c r="IU229" s="116"/>
      <c r="IV229" s="116"/>
      <c r="IW229" s="116"/>
      <c r="IX229" s="116"/>
      <c r="IY229" s="116"/>
      <c r="IZ229" s="116"/>
      <c r="JA229" s="116"/>
      <c r="JB229" s="116"/>
      <c r="JC229" s="116"/>
      <c r="JD229" s="116"/>
      <c r="JE229" s="116"/>
      <c r="JF229" s="116"/>
      <c r="JG229" s="116"/>
      <c r="JH229" s="116"/>
      <c r="JI229" s="116"/>
      <c r="JJ229" s="116"/>
      <c r="JK229" s="116"/>
      <c r="JL229" s="116"/>
      <c r="JM229" s="116"/>
      <c r="JN229" s="116"/>
      <c r="JO229" s="116"/>
      <c r="JP229" s="116"/>
      <c r="JQ229" s="116"/>
      <c r="JR229" s="116"/>
      <c r="JS229" s="116"/>
      <c r="JT229" s="116"/>
      <c r="JU229" s="116"/>
      <c r="JV229" s="116"/>
      <c r="JW229" s="116"/>
      <c r="JX229" s="116"/>
      <c r="JY229" s="116"/>
      <c r="JZ229" s="116"/>
      <c r="KA229" s="116"/>
      <c r="KB229" s="116"/>
      <c r="KC229" s="116"/>
      <c r="KD229" s="116"/>
      <c r="KE229" s="116"/>
      <c r="KF229" s="116"/>
      <c r="KG229" s="116"/>
      <c r="KH229" s="116"/>
      <c r="KI229" s="116"/>
      <c r="KJ229" s="116"/>
      <c r="KK229" s="116"/>
      <c r="KL229" s="116"/>
      <c r="KM229" s="116"/>
      <c r="KN229" s="116"/>
      <c r="KO229" s="116"/>
      <c r="KP229" s="116"/>
      <c r="KQ229" s="116"/>
      <c r="KR229" s="116"/>
      <c r="KS229" s="116"/>
      <c r="KT229" s="116"/>
      <c r="KU229" s="116"/>
      <c r="KV229" s="116"/>
      <c r="KW229" s="116"/>
      <c r="KX229" s="116"/>
      <c r="KY229" s="116"/>
      <c r="KZ229" s="116"/>
      <c r="LA229" s="116"/>
      <c r="LB229" s="116"/>
      <c r="LC229" s="116"/>
      <c r="LD229" s="116"/>
      <c r="LE229" s="116"/>
      <c r="LF229" s="116"/>
      <c r="LG229" s="116"/>
      <c r="LH229" s="116"/>
      <c r="LI229" s="116"/>
      <c r="LJ229" s="116"/>
      <c r="LK229" s="116"/>
      <c r="LL229" s="116"/>
      <c r="LM229" s="116"/>
      <c r="LN229" s="116"/>
      <c r="LO229" s="116"/>
      <c r="LP229" s="116"/>
      <c r="LQ229" s="116"/>
      <c r="LR229" s="116"/>
      <c r="LS229" s="116"/>
      <c r="LT229" s="116"/>
      <c r="LU229" s="116"/>
      <c r="LV229" s="116"/>
      <c r="LW229" s="116"/>
      <c r="LX229" s="116"/>
      <c r="LY229" s="116"/>
      <c r="LZ229" s="116"/>
      <c r="MA229" s="116"/>
      <c r="MB229" s="116"/>
      <c r="MC229" s="116"/>
      <c r="MD229" s="116"/>
      <c r="ME229" s="116"/>
      <c r="MF229" s="116"/>
      <c r="MG229" s="116"/>
      <c r="MH229" s="116"/>
      <c r="MI229" s="116"/>
      <c r="MJ229" s="116"/>
      <c r="MK229" s="116"/>
      <c r="ML229" s="116"/>
      <c r="MM229" s="116"/>
      <c r="MN229" s="116"/>
      <c r="MO229" s="116"/>
      <c r="MP229" s="116"/>
      <c r="MQ229" s="116"/>
      <c r="MR229" s="116"/>
      <c r="MS229" s="116"/>
      <c r="MT229" s="116"/>
      <c r="MU229" s="116"/>
      <c r="MV229" s="116"/>
      <c r="MW229" s="116"/>
      <c r="MX229" s="116"/>
      <c r="MY229" s="116"/>
      <c r="MZ229" s="116"/>
      <c r="NA229" s="116"/>
      <c r="NB229" s="116"/>
      <c r="NC229" s="116"/>
      <c r="ND229" s="116"/>
      <c r="NE229" s="116"/>
      <c r="NF229" s="116"/>
      <c r="NG229" s="116"/>
      <c r="NH229" s="116"/>
      <c r="NI229" s="116"/>
      <c r="NJ229" s="116"/>
      <c r="NK229" s="116"/>
      <c r="NL229" s="116"/>
      <c r="NM229" s="116"/>
      <c r="NN229" s="116"/>
      <c r="NO229" s="116"/>
      <c r="NP229" s="116"/>
      <c r="NQ229" s="116"/>
      <c r="NR229" s="116"/>
      <c r="NS229" s="116"/>
      <c r="NT229" s="116"/>
      <c r="NU229" s="116"/>
      <c r="NV229" s="116"/>
      <c r="NW229" s="116"/>
      <c r="NX229" s="116"/>
      <c r="NY229" s="116"/>
      <c r="NZ229" s="116"/>
      <c r="OA229" s="116"/>
      <c r="OB229" s="116"/>
      <c r="OC229" s="116"/>
    </row>
    <row r="230" spans="1:393" s="117" customFormat="1">
      <c r="A230" s="111">
        <v>3034</v>
      </c>
      <c r="B230" s="112" t="s">
        <v>1241</v>
      </c>
      <c r="C230" s="113">
        <v>850574.79</v>
      </c>
      <c r="D230" s="114">
        <v>4.1330000000000002E-4</v>
      </c>
      <c r="E230" s="114">
        <v>4.2295000000000001E-4</v>
      </c>
      <c r="F230" s="115">
        <v>4.1691999999999999E-4</v>
      </c>
      <c r="G230" s="116"/>
      <c r="H230" s="116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6"/>
      <c r="Z230" s="116"/>
      <c r="AA230" s="116"/>
      <c r="AB230" s="116"/>
      <c r="AC230" s="116"/>
      <c r="AD230" s="116"/>
      <c r="AE230" s="116"/>
      <c r="AF230" s="116"/>
      <c r="AG230" s="116"/>
      <c r="AH230" s="116"/>
      <c r="AI230" s="116"/>
      <c r="AJ230" s="116"/>
      <c r="AK230" s="116"/>
      <c r="AL230" s="116"/>
      <c r="AM230" s="116"/>
      <c r="AN230" s="116"/>
      <c r="AO230" s="116"/>
      <c r="AP230" s="116"/>
      <c r="AQ230" s="116"/>
      <c r="AR230" s="116"/>
      <c r="AS230" s="116"/>
      <c r="AT230" s="116"/>
      <c r="AU230" s="116"/>
      <c r="AV230" s="116"/>
      <c r="AW230" s="116"/>
      <c r="AX230" s="116"/>
      <c r="AY230" s="116"/>
      <c r="AZ230" s="116"/>
      <c r="BA230" s="116"/>
      <c r="BB230" s="116"/>
      <c r="BC230" s="116"/>
      <c r="BD230" s="116"/>
      <c r="BE230" s="116"/>
      <c r="BF230" s="116"/>
      <c r="BG230" s="116"/>
      <c r="BH230" s="116"/>
      <c r="BI230" s="116"/>
      <c r="BJ230" s="116"/>
      <c r="BK230" s="116"/>
      <c r="BL230" s="116"/>
      <c r="BM230" s="116"/>
      <c r="BN230" s="116"/>
      <c r="BO230" s="116"/>
      <c r="BP230" s="116"/>
      <c r="BQ230" s="116"/>
      <c r="BR230" s="116"/>
      <c r="BS230" s="116"/>
      <c r="BT230" s="116"/>
      <c r="BU230" s="116"/>
      <c r="BV230" s="116"/>
      <c r="BW230" s="116"/>
      <c r="BX230" s="116"/>
      <c r="BY230" s="116"/>
      <c r="BZ230" s="116"/>
      <c r="CA230" s="116"/>
      <c r="CB230" s="116"/>
      <c r="CC230" s="116"/>
      <c r="CD230" s="116"/>
      <c r="CE230" s="116"/>
      <c r="CF230" s="116"/>
      <c r="CG230" s="116"/>
      <c r="CH230" s="116"/>
      <c r="CI230" s="116"/>
      <c r="CJ230" s="116"/>
      <c r="CK230" s="116"/>
      <c r="CL230" s="116"/>
      <c r="CM230" s="116"/>
      <c r="CN230" s="116"/>
      <c r="CO230" s="116"/>
      <c r="CP230" s="116"/>
      <c r="CQ230" s="116"/>
      <c r="CR230" s="116"/>
      <c r="CS230" s="116"/>
      <c r="CT230" s="116"/>
      <c r="CU230" s="116"/>
      <c r="CV230" s="116"/>
      <c r="CW230" s="116"/>
      <c r="CX230" s="116"/>
      <c r="CY230" s="116"/>
      <c r="CZ230" s="116"/>
      <c r="DA230" s="116"/>
      <c r="DB230" s="116"/>
      <c r="DC230" s="116"/>
      <c r="DD230" s="116"/>
      <c r="DE230" s="116"/>
      <c r="DF230" s="116"/>
      <c r="DG230" s="116"/>
      <c r="DH230" s="116"/>
      <c r="DI230" s="116"/>
      <c r="DJ230" s="116"/>
      <c r="DK230" s="116"/>
      <c r="DL230" s="116"/>
      <c r="DM230" s="116"/>
      <c r="DN230" s="116"/>
      <c r="DO230" s="116"/>
      <c r="DP230" s="116"/>
      <c r="DQ230" s="116"/>
      <c r="DR230" s="116"/>
      <c r="DS230" s="116"/>
      <c r="DT230" s="116"/>
      <c r="DU230" s="116"/>
      <c r="DV230" s="116"/>
      <c r="DW230" s="116"/>
      <c r="DX230" s="116"/>
      <c r="DY230" s="116"/>
      <c r="DZ230" s="116"/>
      <c r="EA230" s="116"/>
      <c r="EB230" s="116"/>
      <c r="EC230" s="116"/>
      <c r="ED230" s="116"/>
      <c r="EE230" s="116"/>
      <c r="EF230" s="116"/>
      <c r="EG230" s="116"/>
      <c r="EH230" s="116"/>
      <c r="EI230" s="116"/>
      <c r="EJ230" s="116"/>
      <c r="EK230" s="116"/>
      <c r="EL230" s="116"/>
      <c r="EM230" s="116"/>
      <c r="EN230" s="116"/>
      <c r="EO230" s="116"/>
      <c r="EP230" s="116"/>
      <c r="EQ230" s="116"/>
      <c r="ER230" s="116"/>
      <c r="ES230" s="116"/>
      <c r="ET230" s="116"/>
      <c r="EU230" s="116"/>
      <c r="EV230" s="116"/>
      <c r="EW230" s="116"/>
      <c r="EX230" s="116"/>
      <c r="EY230" s="116"/>
      <c r="EZ230" s="116"/>
      <c r="FA230" s="116"/>
      <c r="FB230" s="116"/>
      <c r="FC230" s="116"/>
      <c r="FD230" s="116"/>
      <c r="FE230" s="116"/>
      <c r="FF230" s="116"/>
      <c r="FG230" s="116"/>
      <c r="FH230" s="116"/>
      <c r="FI230" s="116"/>
      <c r="FJ230" s="116"/>
      <c r="FK230" s="116"/>
      <c r="FL230" s="116"/>
      <c r="FM230" s="116"/>
      <c r="FN230" s="116"/>
      <c r="FO230" s="116"/>
      <c r="FP230" s="116"/>
      <c r="FQ230" s="116"/>
      <c r="FR230" s="116"/>
      <c r="FS230" s="116"/>
      <c r="FT230" s="116"/>
      <c r="FU230" s="116"/>
      <c r="FV230" s="116"/>
      <c r="FW230" s="116"/>
      <c r="FX230" s="116"/>
      <c r="FY230" s="116"/>
      <c r="FZ230" s="116"/>
      <c r="GA230" s="116"/>
      <c r="GB230" s="116"/>
      <c r="GC230" s="116"/>
      <c r="GD230" s="116"/>
      <c r="GE230" s="116"/>
      <c r="GF230" s="116"/>
      <c r="GG230" s="116"/>
      <c r="GH230" s="116"/>
      <c r="GI230" s="116"/>
      <c r="GJ230" s="116"/>
      <c r="GK230" s="116"/>
      <c r="GL230" s="116"/>
      <c r="GM230" s="116"/>
      <c r="GN230" s="116"/>
      <c r="GO230" s="116"/>
      <c r="GP230" s="116"/>
      <c r="GQ230" s="116"/>
      <c r="GR230" s="116"/>
      <c r="GS230" s="116"/>
      <c r="GT230" s="116"/>
      <c r="GU230" s="116"/>
      <c r="GV230" s="116"/>
      <c r="GW230" s="116"/>
      <c r="GX230" s="116"/>
      <c r="GY230" s="116"/>
      <c r="GZ230" s="116"/>
      <c r="HA230" s="116"/>
      <c r="HB230" s="116"/>
      <c r="HC230" s="116"/>
      <c r="HD230" s="116"/>
      <c r="HE230" s="116"/>
      <c r="HF230" s="116"/>
      <c r="HG230" s="116"/>
      <c r="HH230" s="116"/>
      <c r="HI230" s="116"/>
      <c r="HJ230" s="116"/>
      <c r="HK230" s="116"/>
      <c r="HL230" s="116"/>
      <c r="HM230" s="116"/>
      <c r="HN230" s="116"/>
      <c r="HO230" s="116"/>
      <c r="HP230" s="116"/>
      <c r="HQ230" s="116"/>
      <c r="HR230" s="116"/>
      <c r="HS230" s="116"/>
      <c r="HT230" s="116"/>
      <c r="HU230" s="116"/>
      <c r="HV230" s="116"/>
      <c r="HW230" s="116"/>
      <c r="HX230" s="116"/>
      <c r="HY230" s="116"/>
      <c r="HZ230" s="116"/>
      <c r="IA230" s="116"/>
      <c r="IB230" s="116"/>
      <c r="IC230" s="116"/>
      <c r="ID230" s="116"/>
      <c r="IE230" s="116"/>
      <c r="IF230" s="116"/>
      <c r="IG230" s="116"/>
      <c r="IH230" s="116"/>
      <c r="II230" s="116"/>
      <c r="IJ230" s="116"/>
      <c r="IK230" s="116"/>
      <c r="IL230" s="116"/>
      <c r="IM230" s="116"/>
      <c r="IN230" s="116"/>
      <c r="IO230" s="116"/>
      <c r="IP230" s="116"/>
      <c r="IQ230" s="116"/>
      <c r="IR230" s="116"/>
      <c r="IS230" s="116"/>
      <c r="IT230" s="116"/>
      <c r="IU230" s="116"/>
      <c r="IV230" s="116"/>
      <c r="IW230" s="116"/>
      <c r="IX230" s="116"/>
      <c r="IY230" s="116"/>
      <c r="IZ230" s="116"/>
      <c r="JA230" s="116"/>
      <c r="JB230" s="116"/>
      <c r="JC230" s="116"/>
      <c r="JD230" s="116"/>
      <c r="JE230" s="116"/>
      <c r="JF230" s="116"/>
      <c r="JG230" s="116"/>
      <c r="JH230" s="116"/>
      <c r="JI230" s="116"/>
      <c r="JJ230" s="116"/>
      <c r="JK230" s="116"/>
      <c r="JL230" s="116"/>
      <c r="JM230" s="116"/>
      <c r="JN230" s="116"/>
      <c r="JO230" s="116"/>
      <c r="JP230" s="116"/>
      <c r="JQ230" s="116"/>
      <c r="JR230" s="116"/>
      <c r="JS230" s="116"/>
      <c r="JT230" s="116"/>
      <c r="JU230" s="116"/>
      <c r="JV230" s="116"/>
      <c r="JW230" s="116"/>
      <c r="JX230" s="116"/>
      <c r="JY230" s="116"/>
      <c r="JZ230" s="116"/>
      <c r="KA230" s="116"/>
      <c r="KB230" s="116"/>
      <c r="KC230" s="116"/>
      <c r="KD230" s="116"/>
      <c r="KE230" s="116"/>
      <c r="KF230" s="116"/>
      <c r="KG230" s="116"/>
      <c r="KH230" s="116"/>
      <c r="KI230" s="116"/>
      <c r="KJ230" s="116"/>
      <c r="KK230" s="116"/>
      <c r="KL230" s="116"/>
      <c r="KM230" s="116"/>
      <c r="KN230" s="116"/>
      <c r="KO230" s="116"/>
      <c r="KP230" s="116"/>
      <c r="KQ230" s="116"/>
      <c r="KR230" s="116"/>
      <c r="KS230" s="116"/>
      <c r="KT230" s="116"/>
      <c r="KU230" s="116"/>
      <c r="KV230" s="116"/>
      <c r="KW230" s="116"/>
      <c r="KX230" s="116"/>
      <c r="KY230" s="116"/>
      <c r="KZ230" s="116"/>
      <c r="LA230" s="116"/>
      <c r="LB230" s="116"/>
      <c r="LC230" s="116"/>
      <c r="LD230" s="116"/>
      <c r="LE230" s="116"/>
      <c r="LF230" s="116"/>
      <c r="LG230" s="116"/>
      <c r="LH230" s="116"/>
      <c r="LI230" s="116"/>
      <c r="LJ230" s="116"/>
      <c r="LK230" s="116"/>
      <c r="LL230" s="116"/>
      <c r="LM230" s="116"/>
      <c r="LN230" s="116"/>
      <c r="LO230" s="116"/>
      <c r="LP230" s="116"/>
      <c r="LQ230" s="116"/>
      <c r="LR230" s="116"/>
      <c r="LS230" s="116"/>
      <c r="LT230" s="116"/>
      <c r="LU230" s="116"/>
      <c r="LV230" s="116"/>
      <c r="LW230" s="116"/>
      <c r="LX230" s="116"/>
      <c r="LY230" s="116"/>
      <c r="LZ230" s="116"/>
      <c r="MA230" s="116"/>
      <c r="MB230" s="116"/>
      <c r="MC230" s="116"/>
      <c r="MD230" s="116"/>
      <c r="ME230" s="116"/>
      <c r="MF230" s="116"/>
      <c r="MG230" s="116"/>
      <c r="MH230" s="116"/>
      <c r="MI230" s="116"/>
      <c r="MJ230" s="116"/>
      <c r="MK230" s="116"/>
      <c r="ML230" s="116"/>
      <c r="MM230" s="116"/>
      <c r="MN230" s="116"/>
      <c r="MO230" s="116"/>
      <c r="MP230" s="116"/>
      <c r="MQ230" s="116"/>
      <c r="MR230" s="116"/>
      <c r="MS230" s="116"/>
      <c r="MT230" s="116"/>
      <c r="MU230" s="116"/>
      <c r="MV230" s="116"/>
      <c r="MW230" s="116"/>
      <c r="MX230" s="116"/>
      <c r="MY230" s="116"/>
      <c r="MZ230" s="116"/>
      <c r="NA230" s="116"/>
      <c r="NB230" s="116"/>
      <c r="NC230" s="116"/>
      <c r="ND230" s="116"/>
      <c r="NE230" s="116"/>
      <c r="NF230" s="116"/>
      <c r="NG230" s="116"/>
      <c r="NH230" s="116"/>
      <c r="NI230" s="116"/>
      <c r="NJ230" s="116"/>
      <c r="NK230" s="116"/>
      <c r="NL230" s="116"/>
      <c r="NM230" s="116"/>
      <c r="NN230" s="116"/>
      <c r="NO230" s="116"/>
      <c r="NP230" s="116"/>
      <c r="NQ230" s="116"/>
      <c r="NR230" s="116"/>
      <c r="NS230" s="116"/>
      <c r="NT230" s="116"/>
      <c r="NU230" s="116"/>
      <c r="NV230" s="116"/>
      <c r="NW230" s="116"/>
      <c r="NX230" s="116"/>
      <c r="NY230" s="116"/>
      <c r="NZ230" s="116"/>
      <c r="OA230" s="116"/>
      <c r="OB230" s="116"/>
      <c r="OC230" s="116"/>
    </row>
    <row r="231" spans="1:393" s="117" customFormat="1">
      <c r="A231" s="111">
        <v>3035</v>
      </c>
      <c r="B231" s="112" t="s">
        <v>1242</v>
      </c>
      <c r="C231" s="113">
        <v>1726923.8</v>
      </c>
      <c r="D231" s="114">
        <v>8.7509999999999997E-4</v>
      </c>
      <c r="E231" s="114">
        <v>8.5871999999999999E-4</v>
      </c>
      <c r="F231" s="115">
        <v>8.6896E-4</v>
      </c>
      <c r="G231" s="116"/>
      <c r="H231" s="116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16"/>
      <c r="Y231" s="116"/>
      <c r="Z231" s="116"/>
      <c r="AA231" s="116"/>
      <c r="AB231" s="116"/>
      <c r="AC231" s="116"/>
      <c r="AD231" s="116"/>
      <c r="AE231" s="116"/>
      <c r="AF231" s="116"/>
      <c r="AG231" s="116"/>
      <c r="AH231" s="116"/>
      <c r="AI231" s="116"/>
      <c r="AJ231" s="116"/>
      <c r="AK231" s="116"/>
      <c r="AL231" s="116"/>
      <c r="AM231" s="116"/>
      <c r="AN231" s="116"/>
      <c r="AO231" s="116"/>
      <c r="AP231" s="116"/>
      <c r="AQ231" s="116"/>
      <c r="AR231" s="116"/>
      <c r="AS231" s="116"/>
      <c r="AT231" s="116"/>
      <c r="AU231" s="116"/>
      <c r="AV231" s="116"/>
      <c r="AW231" s="116"/>
      <c r="AX231" s="116"/>
      <c r="AY231" s="116"/>
      <c r="AZ231" s="116"/>
      <c r="BA231" s="116"/>
      <c r="BB231" s="116"/>
      <c r="BC231" s="116"/>
      <c r="BD231" s="116"/>
      <c r="BE231" s="116"/>
      <c r="BF231" s="116"/>
      <c r="BG231" s="116"/>
      <c r="BH231" s="116"/>
      <c r="BI231" s="116"/>
      <c r="BJ231" s="116"/>
      <c r="BK231" s="116"/>
      <c r="BL231" s="116"/>
      <c r="BM231" s="116"/>
      <c r="BN231" s="116"/>
      <c r="BO231" s="116"/>
      <c r="BP231" s="116"/>
      <c r="BQ231" s="116"/>
      <c r="BR231" s="116"/>
      <c r="BS231" s="116"/>
      <c r="BT231" s="116"/>
      <c r="BU231" s="116"/>
      <c r="BV231" s="116"/>
      <c r="BW231" s="116"/>
      <c r="BX231" s="116"/>
      <c r="BY231" s="116"/>
      <c r="BZ231" s="116"/>
      <c r="CA231" s="116"/>
      <c r="CB231" s="116"/>
      <c r="CC231" s="116"/>
      <c r="CD231" s="116"/>
      <c r="CE231" s="116"/>
      <c r="CF231" s="116"/>
      <c r="CG231" s="116"/>
      <c r="CH231" s="116"/>
      <c r="CI231" s="116"/>
      <c r="CJ231" s="116"/>
      <c r="CK231" s="116"/>
      <c r="CL231" s="116"/>
      <c r="CM231" s="116"/>
      <c r="CN231" s="116"/>
      <c r="CO231" s="116"/>
      <c r="CP231" s="116"/>
      <c r="CQ231" s="116"/>
      <c r="CR231" s="116"/>
      <c r="CS231" s="116"/>
      <c r="CT231" s="116"/>
      <c r="CU231" s="116"/>
      <c r="CV231" s="116"/>
      <c r="CW231" s="116"/>
      <c r="CX231" s="116"/>
      <c r="CY231" s="116"/>
      <c r="CZ231" s="116"/>
      <c r="DA231" s="116"/>
      <c r="DB231" s="116"/>
      <c r="DC231" s="116"/>
      <c r="DD231" s="116"/>
      <c r="DE231" s="116"/>
      <c r="DF231" s="116"/>
      <c r="DG231" s="116"/>
      <c r="DH231" s="116"/>
      <c r="DI231" s="116"/>
      <c r="DJ231" s="116"/>
      <c r="DK231" s="116"/>
      <c r="DL231" s="116"/>
      <c r="DM231" s="116"/>
      <c r="DN231" s="116"/>
      <c r="DO231" s="116"/>
      <c r="DP231" s="116"/>
      <c r="DQ231" s="116"/>
      <c r="DR231" s="116"/>
      <c r="DS231" s="116"/>
      <c r="DT231" s="116"/>
      <c r="DU231" s="116"/>
      <c r="DV231" s="116"/>
      <c r="DW231" s="116"/>
      <c r="DX231" s="116"/>
      <c r="DY231" s="116"/>
      <c r="DZ231" s="116"/>
      <c r="EA231" s="116"/>
      <c r="EB231" s="116"/>
      <c r="EC231" s="116"/>
      <c r="ED231" s="116"/>
      <c r="EE231" s="116"/>
      <c r="EF231" s="116"/>
      <c r="EG231" s="116"/>
      <c r="EH231" s="116"/>
      <c r="EI231" s="116"/>
      <c r="EJ231" s="116"/>
      <c r="EK231" s="116"/>
      <c r="EL231" s="116"/>
      <c r="EM231" s="116"/>
      <c r="EN231" s="116"/>
      <c r="EO231" s="116"/>
      <c r="EP231" s="116"/>
      <c r="EQ231" s="116"/>
      <c r="ER231" s="116"/>
      <c r="ES231" s="116"/>
      <c r="ET231" s="116"/>
      <c r="EU231" s="116"/>
      <c r="EV231" s="116"/>
      <c r="EW231" s="116"/>
      <c r="EX231" s="116"/>
      <c r="EY231" s="116"/>
      <c r="EZ231" s="116"/>
      <c r="FA231" s="116"/>
      <c r="FB231" s="116"/>
      <c r="FC231" s="116"/>
      <c r="FD231" s="116"/>
      <c r="FE231" s="116"/>
      <c r="FF231" s="116"/>
      <c r="FG231" s="116"/>
      <c r="FH231" s="116"/>
      <c r="FI231" s="116"/>
      <c r="FJ231" s="116"/>
      <c r="FK231" s="116"/>
      <c r="FL231" s="116"/>
      <c r="FM231" s="116"/>
      <c r="FN231" s="116"/>
      <c r="FO231" s="116"/>
      <c r="FP231" s="116"/>
      <c r="FQ231" s="116"/>
      <c r="FR231" s="116"/>
      <c r="FS231" s="116"/>
      <c r="FT231" s="116"/>
      <c r="FU231" s="116"/>
      <c r="FV231" s="116"/>
      <c r="FW231" s="116"/>
      <c r="FX231" s="116"/>
      <c r="FY231" s="116"/>
      <c r="FZ231" s="116"/>
      <c r="GA231" s="116"/>
      <c r="GB231" s="116"/>
      <c r="GC231" s="116"/>
      <c r="GD231" s="116"/>
      <c r="GE231" s="116"/>
      <c r="GF231" s="116"/>
      <c r="GG231" s="116"/>
      <c r="GH231" s="116"/>
      <c r="GI231" s="116"/>
      <c r="GJ231" s="116"/>
      <c r="GK231" s="116"/>
      <c r="GL231" s="116"/>
      <c r="GM231" s="116"/>
      <c r="GN231" s="116"/>
      <c r="GO231" s="116"/>
      <c r="GP231" s="116"/>
      <c r="GQ231" s="116"/>
      <c r="GR231" s="116"/>
      <c r="GS231" s="116"/>
      <c r="GT231" s="116"/>
      <c r="GU231" s="116"/>
      <c r="GV231" s="116"/>
      <c r="GW231" s="116"/>
      <c r="GX231" s="116"/>
      <c r="GY231" s="116"/>
      <c r="GZ231" s="116"/>
      <c r="HA231" s="116"/>
      <c r="HB231" s="116"/>
      <c r="HC231" s="116"/>
      <c r="HD231" s="116"/>
      <c r="HE231" s="116"/>
      <c r="HF231" s="116"/>
      <c r="HG231" s="116"/>
      <c r="HH231" s="116"/>
      <c r="HI231" s="116"/>
      <c r="HJ231" s="116"/>
      <c r="HK231" s="116"/>
      <c r="HL231" s="116"/>
      <c r="HM231" s="116"/>
      <c r="HN231" s="116"/>
      <c r="HO231" s="116"/>
      <c r="HP231" s="116"/>
      <c r="HQ231" s="116"/>
      <c r="HR231" s="116"/>
      <c r="HS231" s="116"/>
      <c r="HT231" s="116"/>
      <c r="HU231" s="116"/>
      <c r="HV231" s="116"/>
      <c r="HW231" s="116"/>
      <c r="HX231" s="116"/>
      <c r="HY231" s="116"/>
      <c r="HZ231" s="116"/>
      <c r="IA231" s="116"/>
      <c r="IB231" s="116"/>
      <c r="IC231" s="116"/>
      <c r="ID231" s="116"/>
      <c r="IE231" s="116"/>
      <c r="IF231" s="116"/>
      <c r="IG231" s="116"/>
      <c r="IH231" s="116"/>
      <c r="II231" s="116"/>
      <c r="IJ231" s="116"/>
      <c r="IK231" s="116"/>
      <c r="IL231" s="116"/>
      <c r="IM231" s="116"/>
      <c r="IN231" s="116"/>
      <c r="IO231" s="116"/>
      <c r="IP231" s="116"/>
      <c r="IQ231" s="116"/>
      <c r="IR231" s="116"/>
      <c r="IS231" s="116"/>
      <c r="IT231" s="116"/>
      <c r="IU231" s="116"/>
      <c r="IV231" s="116"/>
      <c r="IW231" s="116"/>
      <c r="IX231" s="116"/>
      <c r="IY231" s="116"/>
      <c r="IZ231" s="116"/>
      <c r="JA231" s="116"/>
      <c r="JB231" s="116"/>
      <c r="JC231" s="116"/>
      <c r="JD231" s="116"/>
      <c r="JE231" s="116"/>
      <c r="JF231" s="116"/>
      <c r="JG231" s="116"/>
      <c r="JH231" s="116"/>
      <c r="JI231" s="116"/>
      <c r="JJ231" s="116"/>
      <c r="JK231" s="116"/>
      <c r="JL231" s="116"/>
      <c r="JM231" s="116"/>
      <c r="JN231" s="116"/>
      <c r="JO231" s="116"/>
      <c r="JP231" s="116"/>
      <c r="JQ231" s="116"/>
      <c r="JR231" s="116"/>
      <c r="JS231" s="116"/>
      <c r="JT231" s="116"/>
      <c r="JU231" s="116"/>
      <c r="JV231" s="116"/>
      <c r="JW231" s="116"/>
      <c r="JX231" s="116"/>
      <c r="JY231" s="116"/>
      <c r="JZ231" s="116"/>
      <c r="KA231" s="116"/>
      <c r="KB231" s="116"/>
      <c r="KC231" s="116"/>
      <c r="KD231" s="116"/>
      <c r="KE231" s="116"/>
      <c r="KF231" s="116"/>
      <c r="KG231" s="116"/>
      <c r="KH231" s="116"/>
      <c r="KI231" s="116"/>
      <c r="KJ231" s="116"/>
      <c r="KK231" s="116"/>
      <c r="KL231" s="116"/>
      <c r="KM231" s="116"/>
      <c r="KN231" s="116"/>
      <c r="KO231" s="116"/>
      <c r="KP231" s="116"/>
      <c r="KQ231" s="116"/>
      <c r="KR231" s="116"/>
      <c r="KS231" s="116"/>
      <c r="KT231" s="116"/>
      <c r="KU231" s="116"/>
      <c r="KV231" s="116"/>
      <c r="KW231" s="116"/>
      <c r="KX231" s="116"/>
      <c r="KY231" s="116"/>
      <c r="KZ231" s="116"/>
      <c r="LA231" s="116"/>
      <c r="LB231" s="116"/>
      <c r="LC231" s="116"/>
      <c r="LD231" s="116"/>
      <c r="LE231" s="116"/>
      <c r="LF231" s="116"/>
      <c r="LG231" s="116"/>
      <c r="LH231" s="116"/>
      <c r="LI231" s="116"/>
      <c r="LJ231" s="116"/>
      <c r="LK231" s="116"/>
      <c r="LL231" s="116"/>
      <c r="LM231" s="116"/>
      <c r="LN231" s="116"/>
      <c r="LO231" s="116"/>
      <c r="LP231" s="116"/>
      <c r="LQ231" s="116"/>
      <c r="LR231" s="116"/>
      <c r="LS231" s="116"/>
      <c r="LT231" s="116"/>
      <c r="LU231" s="116"/>
      <c r="LV231" s="116"/>
      <c r="LW231" s="116"/>
      <c r="LX231" s="116"/>
      <c r="LY231" s="116"/>
      <c r="LZ231" s="116"/>
      <c r="MA231" s="116"/>
      <c r="MB231" s="116"/>
      <c r="MC231" s="116"/>
      <c r="MD231" s="116"/>
      <c r="ME231" s="116"/>
      <c r="MF231" s="116"/>
      <c r="MG231" s="116"/>
      <c r="MH231" s="116"/>
      <c r="MI231" s="116"/>
      <c r="MJ231" s="116"/>
      <c r="MK231" s="116"/>
      <c r="ML231" s="116"/>
      <c r="MM231" s="116"/>
      <c r="MN231" s="116"/>
      <c r="MO231" s="116"/>
      <c r="MP231" s="116"/>
      <c r="MQ231" s="116"/>
      <c r="MR231" s="116"/>
      <c r="MS231" s="116"/>
      <c r="MT231" s="116"/>
      <c r="MU231" s="116"/>
      <c r="MV231" s="116"/>
      <c r="MW231" s="116"/>
      <c r="MX231" s="116"/>
      <c r="MY231" s="116"/>
      <c r="MZ231" s="116"/>
      <c r="NA231" s="116"/>
      <c r="NB231" s="116"/>
      <c r="NC231" s="116"/>
      <c r="ND231" s="116"/>
      <c r="NE231" s="116"/>
      <c r="NF231" s="116"/>
      <c r="NG231" s="116"/>
      <c r="NH231" s="116"/>
      <c r="NI231" s="116"/>
      <c r="NJ231" s="116"/>
      <c r="NK231" s="116"/>
      <c r="NL231" s="116"/>
      <c r="NM231" s="116"/>
      <c r="NN231" s="116"/>
      <c r="NO231" s="116"/>
      <c r="NP231" s="116"/>
      <c r="NQ231" s="116"/>
      <c r="NR231" s="116"/>
      <c r="NS231" s="116"/>
      <c r="NT231" s="116"/>
      <c r="NU231" s="116"/>
      <c r="NV231" s="116"/>
      <c r="NW231" s="116"/>
      <c r="NX231" s="116"/>
      <c r="NY231" s="116"/>
      <c r="NZ231" s="116"/>
      <c r="OA231" s="116"/>
      <c r="OB231" s="116"/>
      <c r="OC231" s="116"/>
    </row>
    <row r="232" spans="1:393" s="117" customFormat="1">
      <c r="A232" s="111">
        <v>3036</v>
      </c>
      <c r="B232" s="112" t="s">
        <v>1243</v>
      </c>
      <c r="C232" s="113">
        <v>3387510.69</v>
      </c>
      <c r="D232" s="114">
        <v>1.5667000000000001E-3</v>
      </c>
      <c r="E232" s="114">
        <v>1.6844500000000001E-3</v>
      </c>
      <c r="F232" s="115">
        <v>1.61086E-3</v>
      </c>
      <c r="G232" s="116"/>
      <c r="H232" s="116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16"/>
      <c r="Y232" s="116"/>
      <c r="Z232" s="116"/>
      <c r="AA232" s="116"/>
      <c r="AB232" s="116"/>
      <c r="AC232" s="116"/>
      <c r="AD232" s="116"/>
      <c r="AE232" s="116"/>
      <c r="AF232" s="116"/>
      <c r="AG232" s="116"/>
      <c r="AH232" s="116"/>
      <c r="AI232" s="116"/>
      <c r="AJ232" s="116"/>
      <c r="AK232" s="116"/>
      <c r="AL232" s="116"/>
      <c r="AM232" s="116"/>
      <c r="AN232" s="116"/>
      <c r="AO232" s="116"/>
      <c r="AP232" s="116"/>
      <c r="AQ232" s="116"/>
      <c r="AR232" s="116"/>
      <c r="AS232" s="116"/>
      <c r="AT232" s="116"/>
      <c r="AU232" s="116"/>
      <c r="AV232" s="116"/>
      <c r="AW232" s="116"/>
      <c r="AX232" s="116"/>
      <c r="AY232" s="116"/>
      <c r="AZ232" s="116"/>
      <c r="BA232" s="116"/>
      <c r="BB232" s="116"/>
      <c r="BC232" s="116"/>
      <c r="BD232" s="116"/>
      <c r="BE232" s="116"/>
      <c r="BF232" s="116"/>
      <c r="BG232" s="116"/>
      <c r="BH232" s="116"/>
      <c r="BI232" s="116"/>
      <c r="BJ232" s="116"/>
      <c r="BK232" s="116"/>
      <c r="BL232" s="116"/>
      <c r="BM232" s="116"/>
      <c r="BN232" s="116"/>
      <c r="BO232" s="116"/>
      <c r="BP232" s="116"/>
      <c r="BQ232" s="116"/>
      <c r="BR232" s="116"/>
      <c r="BS232" s="116"/>
      <c r="BT232" s="116"/>
      <c r="BU232" s="116"/>
      <c r="BV232" s="116"/>
      <c r="BW232" s="116"/>
      <c r="BX232" s="116"/>
      <c r="BY232" s="116"/>
      <c r="BZ232" s="116"/>
      <c r="CA232" s="116"/>
      <c r="CB232" s="116"/>
      <c r="CC232" s="116"/>
      <c r="CD232" s="116"/>
      <c r="CE232" s="116"/>
      <c r="CF232" s="116"/>
      <c r="CG232" s="116"/>
      <c r="CH232" s="116"/>
      <c r="CI232" s="116"/>
      <c r="CJ232" s="116"/>
      <c r="CK232" s="116"/>
      <c r="CL232" s="116"/>
      <c r="CM232" s="116"/>
      <c r="CN232" s="116"/>
      <c r="CO232" s="116"/>
      <c r="CP232" s="116"/>
      <c r="CQ232" s="116"/>
      <c r="CR232" s="116"/>
      <c r="CS232" s="116"/>
      <c r="CT232" s="116"/>
      <c r="CU232" s="116"/>
      <c r="CV232" s="116"/>
      <c r="CW232" s="116"/>
      <c r="CX232" s="116"/>
      <c r="CY232" s="116"/>
      <c r="CZ232" s="116"/>
      <c r="DA232" s="116"/>
      <c r="DB232" s="116"/>
      <c r="DC232" s="116"/>
      <c r="DD232" s="116"/>
      <c r="DE232" s="116"/>
      <c r="DF232" s="116"/>
      <c r="DG232" s="116"/>
      <c r="DH232" s="116"/>
      <c r="DI232" s="116"/>
      <c r="DJ232" s="116"/>
      <c r="DK232" s="116"/>
      <c r="DL232" s="116"/>
      <c r="DM232" s="116"/>
      <c r="DN232" s="116"/>
      <c r="DO232" s="116"/>
      <c r="DP232" s="116"/>
      <c r="DQ232" s="116"/>
      <c r="DR232" s="116"/>
      <c r="DS232" s="116"/>
      <c r="DT232" s="116"/>
      <c r="DU232" s="116"/>
      <c r="DV232" s="116"/>
      <c r="DW232" s="116"/>
      <c r="DX232" s="116"/>
      <c r="DY232" s="116"/>
      <c r="DZ232" s="116"/>
      <c r="EA232" s="116"/>
      <c r="EB232" s="116"/>
      <c r="EC232" s="116"/>
      <c r="ED232" s="116"/>
      <c r="EE232" s="116"/>
      <c r="EF232" s="116"/>
      <c r="EG232" s="116"/>
      <c r="EH232" s="116"/>
      <c r="EI232" s="116"/>
      <c r="EJ232" s="116"/>
      <c r="EK232" s="116"/>
      <c r="EL232" s="116"/>
      <c r="EM232" s="116"/>
      <c r="EN232" s="116"/>
      <c r="EO232" s="116"/>
      <c r="EP232" s="116"/>
      <c r="EQ232" s="116"/>
      <c r="ER232" s="116"/>
      <c r="ES232" s="116"/>
      <c r="ET232" s="116"/>
      <c r="EU232" s="116"/>
      <c r="EV232" s="116"/>
      <c r="EW232" s="116"/>
      <c r="EX232" s="116"/>
      <c r="EY232" s="116"/>
      <c r="EZ232" s="116"/>
      <c r="FA232" s="116"/>
      <c r="FB232" s="116"/>
      <c r="FC232" s="116"/>
      <c r="FD232" s="116"/>
      <c r="FE232" s="116"/>
      <c r="FF232" s="116"/>
      <c r="FG232" s="116"/>
      <c r="FH232" s="116"/>
      <c r="FI232" s="116"/>
      <c r="FJ232" s="116"/>
      <c r="FK232" s="116"/>
      <c r="FL232" s="116"/>
      <c r="FM232" s="116"/>
      <c r="FN232" s="116"/>
      <c r="FO232" s="116"/>
      <c r="FP232" s="116"/>
      <c r="FQ232" s="116"/>
      <c r="FR232" s="116"/>
      <c r="FS232" s="116"/>
      <c r="FT232" s="116"/>
      <c r="FU232" s="116"/>
      <c r="FV232" s="116"/>
      <c r="FW232" s="116"/>
      <c r="FX232" s="116"/>
      <c r="FY232" s="116"/>
      <c r="FZ232" s="116"/>
      <c r="GA232" s="116"/>
      <c r="GB232" s="116"/>
      <c r="GC232" s="116"/>
      <c r="GD232" s="116"/>
      <c r="GE232" s="116"/>
      <c r="GF232" s="116"/>
      <c r="GG232" s="116"/>
      <c r="GH232" s="116"/>
      <c r="GI232" s="116"/>
      <c r="GJ232" s="116"/>
      <c r="GK232" s="116"/>
      <c r="GL232" s="116"/>
      <c r="GM232" s="116"/>
      <c r="GN232" s="116"/>
      <c r="GO232" s="116"/>
      <c r="GP232" s="116"/>
      <c r="GQ232" s="116"/>
      <c r="GR232" s="116"/>
      <c r="GS232" s="116"/>
      <c r="GT232" s="116"/>
      <c r="GU232" s="116"/>
      <c r="GV232" s="116"/>
      <c r="GW232" s="116"/>
      <c r="GX232" s="116"/>
      <c r="GY232" s="116"/>
      <c r="GZ232" s="116"/>
      <c r="HA232" s="116"/>
      <c r="HB232" s="116"/>
      <c r="HC232" s="116"/>
      <c r="HD232" s="116"/>
      <c r="HE232" s="116"/>
      <c r="HF232" s="116"/>
      <c r="HG232" s="116"/>
      <c r="HH232" s="116"/>
      <c r="HI232" s="116"/>
      <c r="HJ232" s="116"/>
      <c r="HK232" s="116"/>
      <c r="HL232" s="116"/>
      <c r="HM232" s="116"/>
      <c r="HN232" s="116"/>
      <c r="HO232" s="116"/>
      <c r="HP232" s="116"/>
      <c r="HQ232" s="116"/>
      <c r="HR232" s="116"/>
      <c r="HS232" s="116"/>
      <c r="HT232" s="116"/>
      <c r="HU232" s="116"/>
      <c r="HV232" s="116"/>
      <c r="HW232" s="116"/>
      <c r="HX232" s="116"/>
      <c r="HY232" s="116"/>
      <c r="HZ232" s="116"/>
      <c r="IA232" s="116"/>
      <c r="IB232" s="116"/>
      <c r="IC232" s="116"/>
      <c r="ID232" s="116"/>
      <c r="IE232" s="116"/>
      <c r="IF232" s="116"/>
      <c r="IG232" s="116"/>
      <c r="IH232" s="116"/>
      <c r="II232" s="116"/>
      <c r="IJ232" s="116"/>
      <c r="IK232" s="116"/>
      <c r="IL232" s="116"/>
      <c r="IM232" s="116"/>
      <c r="IN232" s="116"/>
      <c r="IO232" s="116"/>
      <c r="IP232" s="116"/>
      <c r="IQ232" s="116"/>
      <c r="IR232" s="116"/>
      <c r="IS232" s="116"/>
      <c r="IT232" s="116"/>
      <c r="IU232" s="116"/>
      <c r="IV232" s="116"/>
      <c r="IW232" s="116"/>
      <c r="IX232" s="116"/>
      <c r="IY232" s="116"/>
      <c r="IZ232" s="116"/>
      <c r="JA232" s="116"/>
      <c r="JB232" s="116"/>
      <c r="JC232" s="116"/>
      <c r="JD232" s="116"/>
      <c r="JE232" s="116"/>
      <c r="JF232" s="116"/>
      <c r="JG232" s="116"/>
      <c r="JH232" s="116"/>
      <c r="JI232" s="116"/>
      <c r="JJ232" s="116"/>
      <c r="JK232" s="116"/>
      <c r="JL232" s="116"/>
      <c r="JM232" s="116"/>
      <c r="JN232" s="116"/>
      <c r="JO232" s="116"/>
      <c r="JP232" s="116"/>
      <c r="JQ232" s="116"/>
      <c r="JR232" s="116"/>
      <c r="JS232" s="116"/>
      <c r="JT232" s="116"/>
      <c r="JU232" s="116"/>
      <c r="JV232" s="116"/>
      <c r="JW232" s="116"/>
      <c r="JX232" s="116"/>
      <c r="JY232" s="116"/>
      <c r="JZ232" s="116"/>
      <c r="KA232" s="116"/>
      <c r="KB232" s="116"/>
      <c r="KC232" s="116"/>
      <c r="KD232" s="116"/>
      <c r="KE232" s="116"/>
      <c r="KF232" s="116"/>
      <c r="KG232" s="116"/>
      <c r="KH232" s="116"/>
      <c r="KI232" s="116"/>
      <c r="KJ232" s="116"/>
      <c r="KK232" s="116"/>
      <c r="KL232" s="116"/>
      <c r="KM232" s="116"/>
      <c r="KN232" s="116"/>
      <c r="KO232" s="116"/>
      <c r="KP232" s="116"/>
      <c r="KQ232" s="116"/>
      <c r="KR232" s="116"/>
      <c r="KS232" s="116"/>
      <c r="KT232" s="116"/>
      <c r="KU232" s="116"/>
      <c r="KV232" s="116"/>
      <c r="KW232" s="116"/>
      <c r="KX232" s="116"/>
      <c r="KY232" s="116"/>
      <c r="KZ232" s="116"/>
      <c r="LA232" s="116"/>
      <c r="LB232" s="116"/>
      <c r="LC232" s="116"/>
      <c r="LD232" s="116"/>
      <c r="LE232" s="116"/>
      <c r="LF232" s="116"/>
      <c r="LG232" s="116"/>
      <c r="LH232" s="116"/>
      <c r="LI232" s="116"/>
      <c r="LJ232" s="116"/>
      <c r="LK232" s="116"/>
      <c r="LL232" s="116"/>
      <c r="LM232" s="116"/>
      <c r="LN232" s="116"/>
      <c r="LO232" s="116"/>
      <c r="LP232" s="116"/>
      <c r="LQ232" s="116"/>
      <c r="LR232" s="116"/>
      <c r="LS232" s="116"/>
      <c r="LT232" s="116"/>
      <c r="LU232" s="116"/>
      <c r="LV232" s="116"/>
      <c r="LW232" s="116"/>
      <c r="LX232" s="116"/>
      <c r="LY232" s="116"/>
      <c r="LZ232" s="116"/>
      <c r="MA232" s="116"/>
      <c r="MB232" s="116"/>
      <c r="MC232" s="116"/>
      <c r="MD232" s="116"/>
      <c r="ME232" s="116"/>
      <c r="MF232" s="116"/>
      <c r="MG232" s="116"/>
      <c r="MH232" s="116"/>
      <c r="MI232" s="116"/>
      <c r="MJ232" s="116"/>
      <c r="MK232" s="116"/>
      <c r="ML232" s="116"/>
      <c r="MM232" s="116"/>
      <c r="MN232" s="116"/>
      <c r="MO232" s="116"/>
      <c r="MP232" s="116"/>
      <c r="MQ232" s="116"/>
      <c r="MR232" s="116"/>
      <c r="MS232" s="116"/>
      <c r="MT232" s="116"/>
      <c r="MU232" s="116"/>
      <c r="MV232" s="116"/>
      <c r="MW232" s="116"/>
      <c r="MX232" s="116"/>
      <c r="MY232" s="116"/>
      <c r="MZ232" s="116"/>
      <c r="NA232" s="116"/>
      <c r="NB232" s="116"/>
      <c r="NC232" s="116"/>
      <c r="ND232" s="116"/>
      <c r="NE232" s="116"/>
      <c r="NF232" s="116"/>
      <c r="NG232" s="116"/>
      <c r="NH232" s="116"/>
      <c r="NI232" s="116"/>
      <c r="NJ232" s="116"/>
      <c r="NK232" s="116"/>
      <c r="NL232" s="116"/>
      <c r="NM232" s="116"/>
      <c r="NN232" s="116"/>
      <c r="NO232" s="116"/>
      <c r="NP232" s="116"/>
      <c r="NQ232" s="116"/>
      <c r="NR232" s="116"/>
      <c r="NS232" s="116"/>
      <c r="NT232" s="116"/>
      <c r="NU232" s="116"/>
      <c r="NV232" s="116"/>
      <c r="NW232" s="116"/>
      <c r="NX232" s="116"/>
      <c r="NY232" s="116"/>
      <c r="NZ232" s="116"/>
      <c r="OA232" s="116"/>
      <c r="OB232" s="116"/>
      <c r="OC232" s="116"/>
    </row>
    <row r="233" spans="1:393" s="117" customFormat="1">
      <c r="A233" s="111">
        <v>3037</v>
      </c>
      <c r="B233" s="112" t="s">
        <v>1244</v>
      </c>
      <c r="C233" s="113">
        <v>799351.5</v>
      </c>
      <c r="D233" s="114">
        <v>3.3740000000000002E-4</v>
      </c>
      <c r="E233" s="114">
        <v>3.9748000000000002E-4</v>
      </c>
      <c r="F233" s="115">
        <v>3.5993E-4</v>
      </c>
      <c r="G233" s="116"/>
      <c r="H233" s="116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16"/>
      <c r="Y233" s="116"/>
      <c r="Z233" s="116"/>
      <c r="AA233" s="116"/>
      <c r="AB233" s="116"/>
      <c r="AC233" s="116"/>
      <c r="AD233" s="116"/>
      <c r="AE233" s="116"/>
      <c r="AF233" s="116"/>
      <c r="AG233" s="116"/>
      <c r="AH233" s="116"/>
      <c r="AI233" s="116"/>
      <c r="AJ233" s="116"/>
      <c r="AK233" s="116"/>
      <c r="AL233" s="116"/>
      <c r="AM233" s="116"/>
      <c r="AN233" s="116"/>
      <c r="AO233" s="116"/>
      <c r="AP233" s="116"/>
      <c r="AQ233" s="116"/>
      <c r="AR233" s="116"/>
      <c r="AS233" s="116"/>
      <c r="AT233" s="116"/>
      <c r="AU233" s="116"/>
      <c r="AV233" s="116"/>
      <c r="AW233" s="116"/>
      <c r="AX233" s="116"/>
      <c r="AY233" s="116"/>
      <c r="AZ233" s="116"/>
      <c r="BA233" s="116"/>
      <c r="BB233" s="116"/>
      <c r="BC233" s="116"/>
      <c r="BD233" s="116"/>
      <c r="BE233" s="116"/>
      <c r="BF233" s="116"/>
      <c r="BG233" s="116"/>
      <c r="BH233" s="116"/>
      <c r="BI233" s="116"/>
      <c r="BJ233" s="116"/>
      <c r="BK233" s="116"/>
      <c r="BL233" s="116"/>
      <c r="BM233" s="116"/>
      <c r="BN233" s="116"/>
      <c r="BO233" s="116"/>
      <c r="BP233" s="116"/>
      <c r="BQ233" s="116"/>
      <c r="BR233" s="116"/>
      <c r="BS233" s="116"/>
      <c r="BT233" s="116"/>
      <c r="BU233" s="116"/>
      <c r="BV233" s="116"/>
      <c r="BW233" s="116"/>
      <c r="BX233" s="116"/>
      <c r="BY233" s="116"/>
      <c r="BZ233" s="116"/>
      <c r="CA233" s="116"/>
      <c r="CB233" s="116"/>
      <c r="CC233" s="116"/>
      <c r="CD233" s="116"/>
      <c r="CE233" s="116"/>
      <c r="CF233" s="116"/>
      <c r="CG233" s="116"/>
      <c r="CH233" s="116"/>
      <c r="CI233" s="116"/>
      <c r="CJ233" s="116"/>
      <c r="CK233" s="116"/>
      <c r="CL233" s="116"/>
      <c r="CM233" s="116"/>
      <c r="CN233" s="116"/>
      <c r="CO233" s="116"/>
      <c r="CP233" s="116"/>
      <c r="CQ233" s="116"/>
      <c r="CR233" s="116"/>
      <c r="CS233" s="116"/>
      <c r="CT233" s="116"/>
      <c r="CU233" s="116"/>
      <c r="CV233" s="116"/>
      <c r="CW233" s="116"/>
      <c r="CX233" s="116"/>
      <c r="CY233" s="116"/>
      <c r="CZ233" s="116"/>
      <c r="DA233" s="116"/>
      <c r="DB233" s="116"/>
      <c r="DC233" s="116"/>
      <c r="DD233" s="116"/>
      <c r="DE233" s="116"/>
      <c r="DF233" s="116"/>
      <c r="DG233" s="116"/>
      <c r="DH233" s="116"/>
      <c r="DI233" s="116"/>
      <c r="DJ233" s="116"/>
      <c r="DK233" s="116"/>
      <c r="DL233" s="116"/>
      <c r="DM233" s="116"/>
      <c r="DN233" s="116"/>
      <c r="DO233" s="116"/>
      <c r="DP233" s="116"/>
      <c r="DQ233" s="116"/>
      <c r="DR233" s="116"/>
      <c r="DS233" s="116"/>
      <c r="DT233" s="116"/>
      <c r="DU233" s="116"/>
      <c r="DV233" s="116"/>
      <c r="DW233" s="116"/>
      <c r="DX233" s="116"/>
      <c r="DY233" s="116"/>
      <c r="DZ233" s="116"/>
      <c r="EA233" s="116"/>
      <c r="EB233" s="116"/>
      <c r="EC233" s="116"/>
      <c r="ED233" s="116"/>
      <c r="EE233" s="116"/>
      <c r="EF233" s="116"/>
      <c r="EG233" s="116"/>
      <c r="EH233" s="116"/>
      <c r="EI233" s="116"/>
      <c r="EJ233" s="116"/>
      <c r="EK233" s="116"/>
      <c r="EL233" s="116"/>
      <c r="EM233" s="116"/>
      <c r="EN233" s="116"/>
      <c r="EO233" s="116"/>
      <c r="EP233" s="116"/>
      <c r="EQ233" s="116"/>
      <c r="ER233" s="116"/>
      <c r="ES233" s="116"/>
      <c r="ET233" s="116"/>
      <c r="EU233" s="116"/>
      <c r="EV233" s="116"/>
      <c r="EW233" s="116"/>
      <c r="EX233" s="116"/>
      <c r="EY233" s="116"/>
      <c r="EZ233" s="116"/>
      <c r="FA233" s="116"/>
      <c r="FB233" s="116"/>
      <c r="FC233" s="116"/>
      <c r="FD233" s="116"/>
      <c r="FE233" s="116"/>
      <c r="FF233" s="116"/>
      <c r="FG233" s="116"/>
      <c r="FH233" s="116"/>
      <c r="FI233" s="116"/>
      <c r="FJ233" s="116"/>
      <c r="FK233" s="116"/>
      <c r="FL233" s="116"/>
      <c r="FM233" s="116"/>
      <c r="FN233" s="116"/>
      <c r="FO233" s="116"/>
      <c r="FP233" s="116"/>
      <c r="FQ233" s="116"/>
      <c r="FR233" s="116"/>
      <c r="FS233" s="116"/>
      <c r="FT233" s="116"/>
      <c r="FU233" s="116"/>
      <c r="FV233" s="116"/>
      <c r="FW233" s="116"/>
      <c r="FX233" s="116"/>
      <c r="FY233" s="116"/>
      <c r="FZ233" s="116"/>
      <c r="GA233" s="116"/>
      <c r="GB233" s="116"/>
      <c r="GC233" s="116"/>
      <c r="GD233" s="116"/>
      <c r="GE233" s="116"/>
      <c r="GF233" s="116"/>
      <c r="GG233" s="116"/>
      <c r="GH233" s="116"/>
      <c r="GI233" s="116"/>
      <c r="GJ233" s="116"/>
      <c r="GK233" s="116"/>
      <c r="GL233" s="116"/>
      <c r="GM233" s="116"/>
      <c r="GN233" s="116"/>
      <c r="GO233" s="116"/>
      <c r="GP233" s="116"/>
      <c r="GQ233" s="116"/>
      <c r="GR233" s="116"/>
      <c r="GS233" s="116"/>
      <c r="GT233" s="116"/>
      <c r="GU233" s="116"/>
      <c r="GV233" s="116"/>
      <c r="GW233" s="116"/>
      <c r="GX233" s="116"/>
      <c r="GY233" s="116"/>
      <c r="GZ233" s="116"/>
      <c r="HA233" s="116"/>
      <c r="HB233" s="116"/>
      <c r="HC233" s="116"/>
      <c r="HD233" s="116"/>
      <c r="HE233" s="116"/>
      <c r="HF233" s="116"/>
      <c r="HG233" s="116"/>
      <c r="HH233" s="116"/>
      <c r="HI233" s="116"/>
      <c r="HJ233" s="116"/>
      <c r="HK233" s="116"/>
      <c r="HL233" s="116"/>
      <c r="HM233" s="116"/>
      <c r="HN233" s="116"/>
      <c r="HO233" s="116"/>
      <c r="HP233" s="116"/>
      <c r="HQ233" s="116"/>
      <c r="HR233" s="116"/>
      <c r="HS233" s="116"/>
      <c r="HT233" s="116"/>
      <c r="HU233" s="116"/>
      <c r="HV233" s="116"/>
      <c r="HW233" s="116"/>
      <c r="HX233" s="116"/>
      <c r="HY233" s="116"/>
      <c r="HZ233" s="116"/>
      <c r="IA233" s="116"/>
      <c r="IB233" s="116"/>
      <c r="IC233" s="116"/>
      <c r="ID233" s="116"/>
      <c r="IE233" s="116"/>
      <c r="IF233" s="116"/>
      <c r="IG233" s="116"/>
      <c r="IH233" s="116"/>
      <c r="II233" s="116"/>
      <c r="IJ233" s="116"/>
      <c r="IK233" s="116"/>
      <c r="IL233" s="116"/>
      <c r="IM233" s="116"/>
      <c r="IN233" s="116"/>
      <c r="IO233" s="116"/>
      <c r="IP233" s="116"/>
      <c r="IQ233" s="116"/>
      <c r="IR233" s="116"/>
      <c r="IS233" s="116"/>
      <c r="IT233" s="116"/>
      <c r="IU233" s="116"/>
      <c r="IV233" s="116"/>
      <c r="IW233" s="116"/>
      <c r="IX233" s="116"/>
      <c r="IY233" s="116"/>
      <c r="IZ233" s="116"/>
      <c r="JA233" s="116"/>
      <c r="JB233" s="116"/>
      <c r="JC233" s="116"/>
      <c r="JD233" s="116"/>
      <c r="JE233" s="116"/>
      <c r="JF233" s="116"/>
      <c r="JG233" s="116"/>
      <c r="JH233" s="116"/>
      <c r="JI233" s="116"/>
      <c r="JJ233" s="116"/>
      <c r="JK233" s="116"/>
      <c r="JL233" s="116"/>
      <c r="JM233" s="116"/>
      <c r="JN233" s="116"/>
      <c r="JO233" s="116"/>
      <c r="JP233" s="116"/>
      <c r="JQ233" s="116"/>
      <c r="JR233" s="116"/>
      <c r="JS233" s="116"/>
      <c r="JT233" s="116"/>
      <c r="JU233" s="116"/>
      <c r="JV233" s="116"/>
      <c r="JW233" s="116"/>
      <c r="JX233" s="116"/>
      <c r="JY233" s="116"/>
      <c r="JZ233" s="116"/>
      <c r="KA233" s="116"/>
      <c r="KB233" s="116"/>
      <c r="KC233" s="116"/>
      <c r="KD233" s="116"/>
      <c r="KE233" s="116"/>
      <c r="KF233" s="116"/>
      <c r="KG233" s="116"/>
      <c r="KH233" s="116"/>
      <c r="KI233" s="116"/>
      <c r="KJ233" s="116"/>
      <c r="KK233" s="116"/>
      <c r="KL233" s="116"/>
      <c r="KM233" s="116"/>
      <c r="KN233" s="116"/>
      <c r="KO233" s="116"/>
      <c r="KP233" s="116"/>
      <c r="KQ233" s="116"/>
      <c r="KR233" s="116"/>
      <c r="KS233" s="116"/>
      <c r="KT233" s="116"/>
      <c r="KU233" s="116"/>
      <c r="KV233" s="116"/>
      <c r="KW233" s="116"/>
      <c r="KX233" s="116"/>
      <c r="KY233" s="116"/>
      <c r="KZ233" s="116"/>
      <c r="LA233" s="116"/>
      <c r="LB233" s="116"/>
      <c r="LC233" s="116"/>
      <c r="LD233" s="116"/>
      <c r="LE233" s="116"/>
      <c r="LF233" s="116"/>
      <c r="LG233" s="116"/>
      <c r="LH233" s="116"/>
      <c r="LI233" s="116"/>
      <c r="LJ233" s="116"/>
      <c r="LK233" s="116"/>
      <c r="LL233" s="116"/>
      <c r="LM233" s="116"/>
      <c r="LN233" s="116"/>
      <c r="LO233" s="116"/>
      <c r="LP233" s="116"/>
      <c r="LQ233" s="116"/>
      <c r="LR233" s="116"/>
      <c r="LS233" s="116"/>
      <c r="LT233" s="116"/>
      <c r="LU233" s="116"/>
      <c r="LV233" s="116"/>
      <c r="LW233" s="116"/>
      <c r="LX233" s="116"/>
      <c r="LY233" s="116"/>
      <c r="LZ233" s="116"/>
      <c r="MA233" s="116"/>
      <c r="MB233" s="116"/>
      <c r="MC233" s="116"/>
      <c r="MD233" s="116"/>
      <c r="ME233" s="116"/>
      <c r="MF233" s="116"/>
      <c r="MG233" s="116"/>
      <c r="MH233" s="116"/>
      <c r="MI233" s="116"/>
      <c r="MJ233" s="116"/>
      <c r="MK233" s="116"/>
      <c r="ML233" s="116"/>
      <c r="MM233" s="116"/>
      <c r="MN233" s="116"/>
      <c r="MO233" s="116"/>
      <c r="MP233" s="116"/>
      <c r="MQ233" s="116"/>
      <c r="MR233" s="116"/>
      <c r="MS233" s="116"/>
      <c r="MT233" s="116"/>
      <c r="MU233" s="116"/>
      <c r="MV233" s="116"/>
      <c r="MW233" s="116"/>
      <c r="MX233" s="116"/>
      <c r="MY233" s="116"/>
      <c r="MZ233" s="116"/>
      <c r="NA233" s="116"/>
      <c r="NB233" s="116"/>
      <c r="NC233" s="116"/>
      <c r="ND233" s="116"/>
      <c r="NE233" s="116"/>
      <c r="NF233" s="116"/>
      <c r="NG233" s="116"/>
      <c r="NH233" s="116"/>
      <c r="NI233" s="116"/>
      <c r="NJ233" s="116"/>
      <c r="NK233" s="116"/>
      <c r="NL233" s="116"/>
      <c r="NM233" s="116"/>
      <c r="NN233" s="116"/>
      <c r="NO233" s="116"/>
      <c r="NP233" s="116"/>
      <c r="NQ233" s="116"/>
      <c r="NR233" s="116"/>
      <c r="NS233" s="116"/>
      <c r="NT233" s="116"/>
      <c r="NU233" s="116"/>
      <c r="NV233" s="116"/>
      <c r="NW233" s="116"/>
      <c r="NX233" s="116"/>
      <c r="NY233" s="116"/>
      <c r="NZ233" s="116"/>
      <c r="OA233" s="116"/>
      <c r="OB233" s="116"/>
      <c r="OC233" s="116"/>
    </row>
    <row r="234" spans="1:393" s="117" customFormat="1">
      <c r="A234" s="111">
        <v>3038</v>
      </c>
      <c r="B234" s="112" t="s">
        <v>1245</v>
      </c>
      <c r="C234" s="113">
        <v>2533356.4900000002</v>
      </c>
      <c r="D234" s="114">
        <v>1.2855E-3</v>
      </c>
      <c r="E234" s="114">
        <v>1.25972E-3</v>
      </c>
      <c r="F234" s="115">
        <v>1.2758299999999999E-3</v>
      </c>
      <c r="G234" s="116"/>
      <c r="H234" s="116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16"/>
      <c r="Y234" s="116"/>
      <c r="Z234" s="116"/>
      <c r="AA234" s="116"/>
      <c r="AB234" s="116"/>
      <c r="AC234" s="116"/>
      <c r="AD234" s="116"/>
      <c r="AE234" s="116"/>
      <c r="AF234" s="116"/>
      <c r="AG234" s="116"/>
      <c r="AH234" s="116"/>
      <c r="AI234" s="116"/>
      <c r="AJ234" s="116"/>
      <c r="AK234" s="116"/>
      <c r="AL234" s="116"/>
      <c r="AM234" s="116"/>
      <c r="AN234" s="116"/>
      <c r="AO234" s="116"/>
      <c r="AP234" s="116"/>
      <c r="AQ234" s="116"/>
      <c r="AR234" s="116"/>
      <c r="AS234" s="116"/>
      <c r="AT234" s="116"/>
      <c r="AU234" s="116"/>
      <c r="AV234" s="116"/>
      <c r="AW234" s="116"/>
      <c r="AX234" s="116"/>
      <c r="AY234" s="116"/>
      <c r="AZ234" s="116"/>
      <c r="BA234" s="116"/>
      <c r="BB234" s="116"/>
      <c r="BC234" s="116"/>
      <c r="BD234" s="116"/>
      <c r="BE234" s="116"/>
      <c r="BF234" s="116"/>
      <c r="BG234" s="116"/>
      <c r="BH234" s="116"/>
      <c r="BI234" s="116"/>
      <c r="BJ234" s="116"/>
      <c r="BK234" s="116"/>
      <c r="BL234" s="116"/>
      <c r="BM234" s="116"/>
      <c r="BN234" s="116"/>
      <c r="BO234" s="116"/>
      <c r="BP234" s="116"/>
      <c r="BQ234" s="116"/>
      <c r="BR234" s="116"/>
      <c r="BS234" s="116"/>
      <c r="BT234" s="116"/>
      <c r="BU234" s="116"/>
      <c r="BV234" s="116"/>
      <c r="BW234" s="116"/>
      <c r="BX234" s="116"/>
      <c r="BY234" s="116"/>
      <c r="BZ234" s="116"/>
      <c r="CA234" s="116"/>
      <c r="CB234" s="116"/>
      <c r="CC234" s="116"/>
      <c r="CD234" s="116"/>
      <c r="CE234" s="116"/>
      <c r="CF234" s="116"/>
      <c r="CG234" s="116"/>
      <c r="CH234" s="116"/>
      <c r="CI234" s="116"/>
      <c r="CJ234" s="116"/>
      <c r="CK234" s="116"/>
      <c r="CL234" s="116"/>
      <c r="CM234" s="116"/>
      <c r="CN234" s="116"/>
      <c r="CO234" s="116"/>
      <c r="CP234" s="116"/>
      <c r="CQ234" s="116"/>
      <c r="CR234" s="116"/>
      <c r="CS234" s="116"/>
      <c r="CT234" s="116"/>
      <c r="CU234" s="116"/>
      <c r="CV234" s="116"/>
      <c r="CW234" s="116"/>
      <c r="CX234" s="116"/>
      <c r="CY234" s="116"/>
      <c r="CZ234" s="116"/>
      <c r="DA234" s="116"/>
      <c r="DB234" s="116"/>
      <c r="DC234" s="116"/>
      <c r="DD234" s="116"/>
      <c r="DE234" s="116"/>
      <c r="DF234" s="116"/>
      <c r="DG234" s="116"/>
      <c r="DH234" s="116"/>
      <c r="DI234" s="116"/>
      <c r="DJ234" s="116"/>
      <c r="DK234" s="116"/>
      <c r="DL234" s="116"/>
      <c r="DM234" s="116"/>
      <c r="DN234" s="116"/>
      <c r="DO234" s="116"/>
      <c r="DP234" s="116"/>
      <c r="DQ234" s="116"/>
      <c r="DR234" s="116"/>
      <c r="DS234" s="116"/>
      <c r="DT234" s="116"/>
      <c r="DU234" s="116"/>
      <c r="DV234" s="116"/>
      <c r="DW234" s="116"/>
      <c r="DX234" s="116"/>
      <c r="DY234" s="116"/>
      <c r="DZ234" s="116"/>
      <c r="EA234" s="116"/>
      <c r="EB234" s="116"/>
      <c r="EC234" s="116"/>
      <c r="ED234" s="116"/>
      <c r="EE234" s="116"/>
      <c r="EF234" s="116"/>
      <c r="EG234" s="116"/>
      <c r="EH234" s="116"/>
      <c r="EI234" s="116"/>
      <c r="EJ234" s="116"/>
      <c r="EK234" s="116"/>
      <c r="EL234" s="116"/>
      <c r="EM234" s="116"/>
      <c r="EN234" s="116"/>
      <c r="EO234" s="116"/>
      <c r="EP234" s="116"/>
      <c r="EQ234" s="116"/>
      <c r="ER234" s="116"/>
      <c r="ES234" s="116"/>
      <c r="ET234" s="116"/>
      <c r="EU234" s="116"/>
      <c r="EV234" s="116"/>
      <c r="EW234" s="116"/>
      <c r="EX234" s="116"/>
      <c r="EY234" s="116"/>
      <c r="EZ234" s="116"/>
      <c r="FA234" s="116"/>
      <c r="FB234" s="116"/>
      <c r="FC234" s="116"/>
      <c r="FD234" s="116"/>
      <c r="FE234" s="116"/>
      <c r="FF234" s="116"/>
      <c r="FG234" s="116"/>
      <c r="FH234" s="116"/>
      <c r="FI234" s="116"/>
      <c r="FJ234" s="116"/>
      <c r="FK234" s="116"/>
      <c r="FL234" s="116"/>
      <c r="FM234" s="116"/>
      <c r="FN234" s="116"/>
      <c r="FO234" s="116"/>
      <c r="FP234" s="116"/>
      <c r="FQ234" s="116"/>
      <c r="FR234" s="116"/>
      <c r="FS234" s="116"/>
      <c r="FT234" s="116"/>
      <c r="FU234" s="116"/>
      <c r="FV234" s="116"/>
      <c r="FW234" s="116"/>
      <c r="FX234" s="116"/>
      <c r="FY234" s="116"/>
      <c r="FZ234" s="116"/>
      <c r="GA234" s="116"/>
      <c r="GB234" s="116"/>
      <c r="GC234" s="116"/>
      <c r="GD234" s="116"/>
      <c r="GE234" s="116"/>
      <c r="GF234" s="116"/>
      <c r="GG234" s="116"/>
      <c r="GH234" s="116"/>
      <c r="GI234" s="116"/>
      <c r="GJ234" s="116"/>
      <c r="GK234" s="116"/>
      <c r="GL234" s="116"/>
      <c r="GM234" s="116"/>
      <c r="GN234" s="116"/>
      <c r="GO234" s="116"/>
      <c r="GP234" s="116"/>
      <c r="GQ234" s="116"/>
      <c r="GR234" s="116"/>
      <c r="GS234" s="116"/>
      <c r="GT234" s="116"/>
      <c r="GU234" s="116"/>
      <c r="GV234" s="116"/>
      <c r="GW234" s="116"/>
      <c r="GX234" s="116"/>
      <c r="GY234" s="116"/>
      <c r="GZ234" s="116"/>
      <c r="HA234" s="116"/>
      <c r="HB234" s="116"/>
      <c r="HC234" s="116"/>
      <c r="HD234" s="116"/>
      <c r="HE234" s="116"/>
      <c r="HF234" s="116"/>
      <c r="HG234" s="116"/>
      <c r="HH234" s="116"/>
      <c r="HI234" s="116"/>
      <c r="HJ234" s="116"/>
      <c r="HK234" s="116"/>
      <c r="HL234" s="116"/>
      <c r="HM234" s="116"/>
      <c r="HN234" s="116"/>
      <c r="HO234" s="116"/>
      <c r="HP234" s="116"/>
      <c r="HQ234" s="116"/>
      <c r="HR234" s="116"/>
      <c r="HS234" s="116"/>
      <c r="HT234" s="116"/>
      <c r="HU234" s="116"/>
      <c r="HV234" s="116"/>
      <c r="HW234" s="116"/>
      <c r="HX234" s="116"/>
      <c r="HY234" s="116"/>
      <c r="HZ234" s="116"/>
      <c r="IA234" s="116"/>
      <c r="IB234" s="116"/>
      <c r="IC234" s="116"/>
      <c r="ID234" s="116"/>
      <c r="IE234" s="116"/>
      <c r="IF234" s="116"/>
      <c r="IG234" s="116"/>
      <c r="IH234" s="116"/>
      <c r="II234" s="116"/>
      <c r="IJ234" s="116"/>
      <c r="IK234" s="116"/>
      <c r="IL234" s="116"/>
      <c r="IM234" s="116"/>
      <c r="IN234" s="116"/>
      <c r="IO234" s="116"/>
      <c r="IP234" s="116"/>
      <c r="IQ234" s="116"/>
      <c r="IR234" s="116"/>
      <c r="IS234" s="116"/>
      <c r="IT234" s="116"/>
      <c r="IU234" s="116"/>
      <c r="IV234" s="116"/>
      <c r="IW234" s="116"/>
      <c r="IX234" s="116"/>
      <c r="IY234" s="116"/>
      <c r="IZ234" s="116"/>
      <c r="JA234" s="116"/>
      <c r="JB234" s="116"/>
      <c r="JC234" s="116"/>
      <c r="JD234" s="116"/>
      <c r="JE234" s="116"/>
      <c r="JF234" s="116"/>
      <c r="JG234" s="116"/>
      <c r="JH234" s="116"/>
      <c r="JI234" s="116"/>
      <c r="JJ234" s="116"/>
      <c r="JK234" s="116"/>
      <c r="JL234" s="116"/>
      <c r="JM234" s="116"/>
      <c r="JN234" s="116"/>
      <c r="JO234" s="116"/>
      <c r="JP234" s="116"/>
      <c r="JQ234" s="116"/>
      <c r="JR234" s="116"/>
      <c r="JS234" s="116"/>
      <c r="JT234" s="116"/>
      <c r="JU234" s="116"/>
      <c r="JV234" s="116"/>
      <c r="JW234" s="116"/>
      <c r="JX234" s="116"/>
      <c r="JY234" s="116"/>
      <c r="JZ234" s="116"/>
      <c r="KA234" s="116"/>
      <c r="KB234" s="116"/>
      <c r="KC234" s="116"/>
      <c r="KD234" s="116"/>
      <c r="KE234" s="116"/>
      <c r="KF234" s="116"/>
      <c r="KG234" s="116"/>
      <c r="KH234" s="116"/>
      <c r="KI234" s="116"/>
      <c r="KJ234" s="116"/>
      <c r="KK234" s="116"/>
      <c r="KL234" s="116"/>
      <c r="KM234" s="116"/>
      <c r="KN234" s="116"/>
      <c r="KO234" s="116"/>
      <c r="KP234" s="116"/>
      <c r="KQ234" s="116"/>
      <c r="KR234" s="116"/>
      <c r="KS234" s="116"/>
      <c r="KT234" s="116"/>
      <c r="KU234" s="116"/>
      <c r="KV234" s="116"/>
      <c r="KW234" s="116"/>
      <c r="KX234" s="116"/>
      <c r="KY234" s="116"/>
      <c r="KZ234" s="116"/>
      <c r="LA234" s="116"/>
      <c r="LB234" s="116"/>
      <c r="LC234" s="116"/>
      <c r="LD234" s="116"/>
      <c r="LE234" s="116"/>
      <c r="LF234" s="116"/>
      <c r="LG234" s="116"/>
      <c r="LH234" s="116"/>
      <c r="LI234" s="116"/>
      <c r="LJ234" s="116"/>
      <c r="LK234" s="116"/>
      <c r="LL234" s="116"/>
      <c r="LM234" s="116"/>
      <c r="LN234" s="116"/>
      <c r="LO234" s="116"/>
      <c r="LP234" s="116"/>
      <c r="LQ234" s="116"/>
      <c r="LR234" s="116"/>
      <c r="LS234" s="116"/>
      <c r="LT234" s="116"/>
      <c r="LU234" s="116"/>
      <c r="LV234" s="116"/>
      <c r="LW234" s="116"/>
      <c r="LX234" s="116"/>
      <c r="LY234" s="116"/>
      <c r="LZ234" s="116"/>
      <c r="MA234" s="116"/>
      <c r="MB234" s="116"/>
      <c r="MC234" s="116"/>
      <c r="MD234" s="116"/>
      <c r="ME234" s="116"/>
      <c r="MF234" s="116"/>
      <c r="MG234" s="116"/>
      <c r="MH234" s="116"/>
      <c r="MI234" s="116"/>
      <c r="MJ234" s="116"/>
      <c r="MK234" s="116"/>
      <c r="ML234" s="116"/>
      <c r="MM234" s="116"/>
      <c r="MN234" s="116"/>
      <c r="MO234" s="116"/>
      <c r="MP234" s="116"/>
      <c r="MQ234" s="116"/>
      <c r="MR234" s="116"/>
      <c r="MS234" s="116"/>
      <c r="MT234" s="116"/>
      <c r="MU234" s="116"/>
      <c r="MV234" s="116"/>
      <c r="MW234" s="116"/>
      <c r="MX234" s="116"/>
      <c r="MY234" s="116"/>
      <c r="MZ234" s="116"/>
      <c r="NA234" s="116"/>
      <c r="NB234" s="116"/>
      <c r="NC234" s="116"/>
      <c r="ND234" s="116"/>
      <c r="NE234" s="116"/>
      <c r="NF234" s="116"/>
      <c r="NG234" s="116"/>
      <c r="NH234" s="116"/>
      <c r="NI234" s="116"/>
      <c r="NJ234" s="116"/>
      <c r="NK234" s="116"/>
      <c r="NL234" s="116"/>
      <c r="NM234" s="116"/>
      <c r="NN234" s="116"/>
      <c r="NO234" s="116"/>
      <c r="NP234" s="116"/>
      <c r="NQ234" s="116"/>
      <c r="NR234" s="116"/>
      <c r="NS234" s="116"/>
      <c r="NT234" s="116"/>
      <c r="NU234" s="116"/>
      <c r="NV234" s="116"/>
      <c r="NW234" s="116"/>
      <c r="NX234" s="116"/>
      <c r="NY234" s="116"/>
      <c r="NZ234" s="116"/>
      <c r="OA234" s="116"/>
      <c r="OB234" s="116"/>
      <c r="OC234" s="116"/>
    </row>
    <row r="235" spans="1:393" s="117" customFormat="1">
      <c r="A235" s="111">
        <v>3039</v>
      </c>
      <c r="B235" s="112" t="s">
        <v>1246</v>
      </c>
      <c r="C235" s="113">
        <v>1466429.69</v>
      </c>
      <c r="D235" s="114">
        <v>6.5370000000000001E-4</v>
      </c>
      <c r="E235" s="114">
        <v>7.2919E-4</v>
      </c>
      <c r="F235" s="115">
        <v>6.8201000000000004E-4</v>
      </c>
      <c r="G235" s="116"/>
      <c r="H235" s="116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  <c r="Z235" s="116"/>
      <c r="AA235" s="116"/>
      <c r="AB235" s="116"/>
      <c r="AC235" s="116"/>
      <c r="AD235" s="116"/>
      <c r="AE235" s="116"/>
      <c r="AF235" s="116"/>
      <c r="AG235" s="116"/>
      <c r="AH235" s="116"/>
      <c r="AI235" s="116"/>
      <c r="AJ235" s="116"/>
      <c r="AK235" s="116"/>
      <c r="AL235" s="116"/>
      <c r="AM235" s="116"/>
      <c r="AN235" s="116"/>
      <c r="AO235" s="116"/>
      <c r="AP235" s="116"/>
      <c r="AQ235" s="116"/>
      <c r="AR235" s="116"/>
      <c r="AS235" s="116"/>
      <c r="AT235" s="116"/>
      <c r="AU235" s="116"/>
      <c r="AV235" s="116"/>
      <c r="AW235" s="116"/>
      <c r="AX235" s="116"/>
      <c r="AY235" s="116"/>
      <c r="AZ235" s="116"/>
      <c r="BA235" s="116"/>
      <c r="BB235" s="116"/>
      <c r="BC235" s="116"/>
      <c r="BD235" s="116"/>
      <c r="BE235" s="116"/>
      <c r="BF235" s="116"/>
      <c r="BG235" s="116"/>
      <c r="BH235" s="116"/>
      <c r="BI235" s="116"/>
      <c r="BJ235" s="116"/>
      <c r="BK235" s="116"/>
      <c r="BL235" s="116"/>
      <c r="BM235" s="116"/>
      <c r="BN235" s="116"/>
      <c r="BO235" s="116"/>
      <c r="BP235" s="116"/>
      <c r="BQ235" s="116"/>
      <c r="BR235" s="116"/>
      <c r="BS235" s="116"/>
      <c r="BT235" s="116"/>
      <c r="BU235" s="116"/>
      <c r="BV235" s="116"/>
      <c r="BW235" s="116"/>
      <c r="BX235" s="116"/>
      <c r="BY235" s="116"/>
      <c r="BZ235" s="116"/>
      <c r="CA235" s="116"/>
      <c r="CB235" s="116"/>
      <c r="CC235" s="116"/>
      <c r="CD235" s="116"/>
      <c r="CE235" s="116"/>
      <c r="CF235" s="116"/>
      <c r="CG235" s="116"/>
      <c r="CH235" s="116"/>
      <c r="CI235" s="116"/>
      <c r="CJ235" s="116"/>
      <c r="CK235" s="116"/>
      <c r="CL235" s="116"/>
      <c r="CM235" s="116"/>
      <c r="CN235" s="116"/>
      <c r="CO235" s="116"/>
      <c r="CP235" s="116"/>
      <c r="CQ235" s="116"/>
      <c r="CR235" s="116"/>
      <c r="CS235" s="116"/>
      <c r="CT235" s="116"/>
      <c r="CU235" s="116"/>
      <c r="CV235" s="116"/>
      <c r="CW235" s="116"/>
      <c r="CX235" s="116"/>
      <c r="CY235" s="116"/>
      <c r="CZ235" s="116"/>
      <c r="DA235" s="116"/>
      <c r="DB235" s="116"/>
      <c r="DC235" s="116"/>
      <c r="DD235" s="116"/>
      <c r="DE235" s="116"/>
      <c r="DF235" s="116"/>
      <c r="DG235" s="116"/>
      <c r="DH235" s="116"/>
      <c r="DI235" s="116"/>
      <c r="DJ235" s="116"/>
      <c r="DK235" s="116"/>
      <c r="DL235" s="116"/>
      <c r="DM235" s="116"/>
      <c r="DN235" s="116"/>
      <c r="DO235" s="116"/>
      <c r="DP235" s="116"/>
      <c r="DQ235" s="116"/>
      <c r="DR235" s="116"/>
      <c r="DS235" s="116"/>
      <c r="DT235" s="116"/>
      <c r="DU235" s="116"/>
      <c r="DV235" s="116"/>
      <c r="DW235" s="116"/>
      <c r="DX235" s="116"/>
      <c r="DY235" s="116"/>
      <c r="DZ235" s="116"/>
      <c r="EA235" s="116"/>
      <c r="EB235" s="116"/>
      <c r="EC235" s="116"/>
      <c r="ED235" s="116"/>
      <c r="EE235" s="116"/>
      <c r="EF235" s="116"/>
      <c r="EG235" s="116"/>
      <c r="EH235" s="116"/>
      <c r="EI235" s="116"/>
      <c r="EJ235" s="116"/>
      <c r="EK235" s="116"/>
      <c r="EL235" s="116"/>
      <c r="EM235" s="116"/>
      <c r="EN235" s="116"/>
      <c r="EO235" s="116"/>
      <c r="EP235" s="116"/>
      <c r="EQ235" s="116"/>
      <c r="ER235" s="116"/>
      <c r="ES235" s="116"/>
      <c r="ET235" s="116"/>
      <c r="EU235" s="116"/>
      <c r="EV235" s="116"/>
      <c r="EW235" s="116"/>
      <c r="EX235" s="116"/>
      <c r="EY235" s="116"/>
      <c r="EZ235" s="116"/>
      <c r="FA235" s="116"/>
      <c r="FB235" s="116"/>
      <c r="FC235" s="116"/>
      <c r="FD235" s="116"/>
      <c r="FE235" s="116"/>
      <c r="FF235" s="116"/>
      <c r="FG235" s="116"/>
      <c r="FH235" s="116"/>
      <c r="FI235" s="116"/>
      <c r="FJ235" s="116"/>
      <c r="FK235" s="116"/>
      <c r="FL235" s="116"/>
      <c r="FM235" s="116"/>
      <c r="FN235" s="116"/>
      <c r="FO235" s="116"/>
      <c r="FP235" s="116"/>
      <c r="FQ235" s="116"/>
      <c r="FR235" s="116"/>
      <c r="FS235" s="116"/>
      <c r="FT235" s="116"/>
      <c r="FU235" s="116"/>
      <c r="FV235" s="116"/>
      <c r="FW235" s="116"/>
      <c r="FX235" s="116"/>
      <c r="FY235" s="116"/>
      <c r="FZ235" s="116"/>
      <c r="GA235" s="116"/>
      <c r="GB235" s="116"/>
      <c r="GC235" s="116"/>
      <c r="GD235" s="116"/>
      <c r="GE235" s="116"/>
      <c r="GF235" s="116"/>
      <c r="GG235" s="116"/>
      <c r="GH235" s="116"/>
      <c r="GI235" s="116"/>
      <c r="GJ235" s="116"/>
      <c r="GK235" s="116"/>
      <c r="GL235" s="116"/>
      <c r="GM235" s="116"/>
      <c r="GN235" s="116"/>
      <c r="GO235" s="116"/>
      <c r="GP235" s="116"/>
      <c r="GQ235" s="116"/>
      <c r="GR235" s="116"/>
      <c r="GS235" s="116"/>
      <c r="GT235" s="116"/>
      <c r="GU235" s="116"/>
      <c r="GV235" s="116"/>
      <c r="GW235" s="116"/>
      <c r="GX235" s="116"/>
      <c r="GY235" s="116"/>
      <c r="GZ235" s="116"/>
      <c r="HA235" s="116"/>
      <c r="HB235" s="116"/>
      <c r="HC235" s="116"/>
      <c r="HD235" s="116"/>
      <c r="HE235" s="116"/>
      <c r="HF235" s="116"/>
      <c r="HG235" s="116"/>
      <c r="HH235" s="116"/>
      <c r="HI235" s="116"/>
      <c r="HJ235" s="116"/>
      <c r="HK235" s="116"/>
      <c r="HL235" s="116"/>
      <c r="HM235" s="116"/>
      <c r="HN235" s="116"/>
      <c r="HO235" s="116"/>
      <c r="HP235" s="116"/>
      <c r="HQ235" s="116"/>
      <c r="HR235" s="116"/>
      <c r="HS235" s="116"/>
      <c r="HT235" s="116"/>
      <c r="HU235" s="116"/>
      <c r="HV235" s="116"/>
      <c r="HW235" s="116"/>
      <c r="HX235" s="116"/>
      <c r="HY235" s="116"/>
      <c r="HZ235" s="116"/>
      <c r="IA235" s="116"/>
      <c r="IB235" s="116"/>
      <c r="IC235" s="116"/>
      <c r="ID235" s="116"/>
      <c r="IE235" s="116"/>
      <c r="IF235" s="116"/>
      <c r="IG235" s="116"/>
      <c r="IH235" s="116"/>
      <c r="II235" s="116"/>
      <c r="IJ235" s="116"/>
      <c r="IK235" s="116"/>
      <c r="IL235" s="116"/>
      <c r="IM235" s="116"/>
      <c r="IN235" s="116"/>
      <c r="IO235" s="116"/>
      <c r="IP235" s="116"/>
      <c r="IQ235" s="116"/>
      <c r="IR235" s="116"/>
      <c r="IS235" s="116"/>
      <c r="IT235" s="116"/>
      <c r="IU235" s="116"/>
      <c r="IV235" s="116"/>
      <c r="IW235" s="116"/>
      <c r="IX235" s="116"/>
      <c r="IY235" s="116"/>
      <c r="IZ235" s="116"/>
      <c r="JA235" s="116"/>
      <c r="JB235" s="116"/>
      <c r="JC235" s="116"/>
      <c r="JD235" s="116"/>
      <c r="JE235" s="116"/>
      <c r="JF235" s="116"/>
      <c r="JG235" s="116"/>
      <c r="JH235" s="116"/>
      <c r="JI235" s="116"/>
      <c r="JJ235" s="116"/>
      <c r="JK235" s="116"/>
      <c r="JL235" s="116"/>
      <c r="JM235" s="116"/>
      <c r="JN235" s="116"/>
      <c r="JO235" s="116"/>
      <c r="JP235" s="116"/>
      <c r="JQ235" s="116"/>
      <c r="JR235" s="116"/>
      <c r="JS235" s="116"/>
      <c r="JT235" s="116"/>
      <c r="JU235" s="116"/>
      <c r="JV235" s="116"/>
      <c r="JW235" s="116"/>
      <c r="JX235" s="116"/>
      <c r="JY235" s="116"/>
      <c r="JZ235" s="116"/>
      <c r="KA235" s="116"/>
      <c r="KB235" s="116"/>
      <c r="KC235" s="116"/>
      <c r="KD235" s="116"/>
      <c r="KE235" s="116"/>
      <c r="KF235" s="116"/>
      <c r="KG235" s="116"/>
      <c r="KH235" s="116"/>
      <c r="KI235" s="116"/>
      <c r="KJ235" s="116"/>
      <c r="KK235" s="116"/>
      <c r="KL235" s="116"/>
      <c r="KM235" s="116"/>
      <c r="KN235" s="116"/>
      <c r="KO235" s="116"/>
      <c r="KP235" s="116"/>
      <c r="KQ235" s="116"/>
      <c r="KR235" s="116"/>
      <c r="KS235" s="116"/>
      <c r="KT235" s="116"/>
      <c r="KU235" s="116"/>
      <c r="KV235" s="116"/>
      <c r="KW235" s="116"/>
      <c r="KX235" s="116"/>
      <c r="KY235" s="116"/>
      <c r="KZ235" s="116"/>
      <c r="LA235" s="116"/>
      <c r="LB235" s="116"/>
      <c r="LC235" s="116"/>
      <c r="LD235" s="116"/>
      <c r="LE235" s="116"/>
      <c r="LF235" s="116"/>
      <c r="LG235" s="116"/>
      <c r="LH235" s="116"/>
      <c r="LI235" s="116"/>
      <c r="LJ235" s="116"/>
      <c r="LK235" s="116"/>
      <c r="LL235" s="116"/>
      <c r="LM235" s="116"/>
      <c r="LN235" s="116"/>
      <c r="LO235" s="116"/>
      <c r="LP235" s="116"/>
      <c r="LQ235" s="116"/>
      <c r="LR235" s="116"/>
      <c r="LS235" s="116"/>
      <c r="LT235" s="116"/>
      <c r="LU235" s="116"/>
      <c r="LV235" s="116"/>
      <c r="LW235" s="116"/>
      <c r="LX235" s="116"/>
      <c r="LY235" s="116"/>
      <c r="LZ235" s="116"/>
      <c r="MA235" s="116"/>
      <c r="MB235" s="116"/>
      <c r="MC235" s="116"/>
      <c r="MD235" s="116"/>
      <c r="ME235" s="116"/>
      <c r="MF235" s="116"/>
      <c r="MG235" s="116"/>
      <c r="MH235" s="116"/>
      <c r="MI235" s="116"/>
      <c r="MJ235" s="116"/>
      <c r="MK235" s="116"/>
      <c r="ML235" s="116"/>
      <c r="MM235" s="116"/>
      <c r="MN235" s="116"/>
      <c r="MO235" s="116"/>
      <c r="MP235" s="116"/>
      <c r="MQ235" s="116"/>
      <c r="MR235" s="116"/>
      <c r="MS235" s="116"/>
      <c r="MT235" s="116"/>
      <c r="MU235" s="116"/>
      <c r="MV235" s="116"/>
      <c r="MW235" s="116"/>
      <c r="MX235" s="116"/>
      <c r="MY235" s="116"/>
      <c r="MZ235" s="116"/>
      <c r="NA235" s="116"/>
      <c r="NB235" s="116"/>
      <c r="NC235" s="116"/>
      <c r="ND235" s="116"/>
      <c r="NE235" s="116"/>
      <c r="NF235" s="116"/>
      <c r="NG235" s="116"/>
      <c r="NH235" s="116"/>
      <c r="NI235" s="116"/>
      <c r="NJ235" s="116"/>
      <c r="NK235" s="116"/>
      <c r="NL235" s="116"/>
      <c r="NM235" s="116"/>
      <c r="NN235" s="116"/>
      <c r="NO235" s="116"/>
      <c r="NP235" s="116"/>
      <c r="NQ235" s="116"/>
      <c r="NR235" s="116"/>
      <c r="NS235" s="116"/>
      <c r="NT235" s="116"/>
      <c r="NU235" s="116"/>
      <c r="NV235" s="116"/>
      <c r="NW235" s="116"/>
      <c r="NX235" s="116"/>
      <c r="NY235" s="116"/>
      <c r="NZ235" s="116"/>
      <c r="OA235" s="116"/>
      <c r="OB235" s="116"/>
      <c r="OC235" s="116"/>
    </row>
    <row r="236" spans="1:393" s="117" customFormat="1">
      <c r="A236" s="111">
        <v>3040</v>
      </c>
      <c r="B236" s="112" t="s">
        <v>1247</v>
      </c>
      <c r="C236" s="113">
        <v>658538.49</v>
      </c>
      <c r="D236" s="114">
        <v>2.81E-4</v>
      </c>
      <c r="E236" s="114">
        <v>3.2746000000000001E-4</v>
      </c>
      <c r="F236" s="115">
        <v>2.9841999999999998E-4</v>
      </c>
      <c r="G236" s="116"/>
      <c r="H236" s="116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16"/>
      <c r="Y236" s="116"/>
      <c r="Z236" s="116"/>
      <c r="AA236" s="116"/>
      <c r="AB236" s="116"/>
      <c r="AC236" s="116"/>
      <c r="AD236" s="116"/>
      <c r="AE236" s="116"/>
      <c r="AF236" s="116"/>
      <c r="AG236" s="116"/>
      <c r="AH236" s="116"/>
      <c r="AI236" s="116"/>
      <c r="AJ236" s="116"/>
      <c r="AK236" s="116"/>
      <c r="AL236" s="116"/>
      <c r="AM236" s="116"/>
      <c r="AN236" s="116"/>
      <c r="AO236" s="116"/>
      <c r="AP236" s="116"/>
      <c r="AQ236" s="116"/>
      <c r="AR236" s="116"/>
      <c r="AS236" s="116"/>
      <c r="AT236" s="116"/>
      <c r="AU236" s="116"/>
      <c r="AV236" s="116"/>
      <c r="AW236" s="116"/>
      <c r="AX236" s="116"/>
      <c r="AY236" s="116"/>
      <c r="AZ236" s="116"/>
      <c r="BA236" s="116"/>
      <c r="BB236" s="116"/>
      <c r="BC236" s="116"/>
      <c r="BD236" s="116"/>
      <c r="BE236" s="116"/>
      <c r="BF236" s="116"/>
      <c r="BG236" s="116"/>
      <c r="BH236" s="116"/>
      <c r="BI236" s="116"/>
      <c r="BJ236" s="116"/>
      <c r="BK236" s="116"/>
      <c r="BL236" s="116"/>
      <c r="BM236" s="116"/>
      <c r="BN236" s="116"/>
      <c r="BO236" s="116"/>
      <c r="BP236" s="116"/>
      <c r="BQ236" s="116"/>
      <c r="BR236" s="116"/>
      <c r="BS236" s="116"/>
      <c r="BT236" s="116"/>
      <c r="BU236" s="116"/>
      <c r="BV236" s="116"/>
      <c r="BW236" s="116"/>
      <c r="BX236" s="116"/>
      <c r="BY236" s="116"/>
      <c r="BZ236" s="116"/>
      <c r="CA236" s="116"/>
      <c r="CB236" s="116"/>
      <c r="CC236" s="116"/>
      <c r="CD236" s="116"/>
      <c r="CE236" s="116"/>
      <c r="CF236" s="116"/>
      <c r="CG236" s="116"/>
      <c r="CH236" s="116"/>
      <c r="CI236" s="116"/>
      <c r="CJ236" s="116"/>
      <c r="CK236" s="116"/>
      <c r="CL236" s="116"/>
      <c r="CM236" s="116"/>
      <c r="CN236" s="116"/>
      <c r="CO236" s="116"/>
      <c r="CP236" s="116"/>
      <c r="CQ236" s="116"/>
      <c r="CR236" s="116"/>
      <c r="CS236" s="116"/>
      <c r="CT236" s="116"/>
      <c r="CU236" s="116"/>
      <c r="CV236" s="116"/>
      <c r="CW236" s="116"/>
      <c r="CX236" s="116"/>
      <c r="CY236" s="116"/>
      <c r="CZ236" s="116"/>
      <c r="DA236" s="116"/>
      <c r="DB236" s="116"/>
      <c r="DC236" s="116"/>
      <c r="DD236" s="116"/>
      <c r="DE236" s="116"/>
      <c r="DF236" s="116"/>
      <c r="DG236" s="116"/>
      <c r="DH236" s="116"/>
      <c r="DI236" s="116"/>
      <c r="DJ236" s="116"/>
      <c r="DK236" s="116"/>
      <c r="DL236" s="116"/>
      <c r="DM236" s="116"/>
      <c r="DN236" s="116"/>
      <c r="DO236" s="116"/>
      <c r="DP236" s="116"/>
      <c r="DQ236" s="116"/>
      <c r="DR236" s="116"/>
      <c r="DS236" s="116"/>
      <c r="DT236" s="116"/>
      <c r="DU236" s="116"/>
      <c r="DV236" s="116"/>
      <c r="DW236" s="116"/>
      <c r="DX236" s="116"/>
      <c r="DY236" s="116"/>
      <c r="DZ236" s="116"/>
      <c r="EA236" s="116"/>
      <c r="EB236" s="116"/>
      <c r="EC236" s="116"/>
      <c r="ED236" s="116"/>
      <c r="EE236" s="116"/>
      <c r="EF236" s="116"/>
      <c r="EG236" s="116"/>
      <c r="EH236" s="116"/>
      <c r="EI236" s="116"/>
      <c r="EJ236" s="116"/>
      <c r="EK236" s="116"/>
      <c r="EL236" s="116"/>
      <c r="EM236" s="116"/>
      <c r="EN236" s="116"/>
      <c r="EO236" s="116"/>
      <c r="EP236" s="116"/>
      <c r="EQ236" s="116"/>
      <c r="ER236" s="116"/>
      <c r="ES236" s="116"/>
      <c r="ET236" s="116"/>
      <c r="EU236" s="116"/>
      <c r="EV236" s="116"/>
      <c r="EW236" s="116"/>
      <c r="EX236" s="116"/>
      <c r="EY236" s="116"/>
      <c r="EZ236" s="116"/>
      <c r="FA236" s="116"/>
      <c r="FB236" s="116"/>
      <c r="FC236" s="116"/>
      <c r="FD236" s="116"/>
      <c r="FE236" s="116"/>
      <c r="FF236" s="116"/>
      <c r="FG236" s="116"/>
      <c r="FH236" s="116"/>
      <c r="FI236" s="116"/>
      <c r="FJ236" s="116"/>
      <c r="FK236" s="116"/>
      <c r="FL236" s="116"/>
      <c r="FM236" s="116"/>
      <c r="FN236" s="116"/>
      <c r="FO236" s="116"/>
      <c r="FP236" s="116"/>
      <c r="FQ236" s="116"/>
      <c r="FR236" s="116"/>
      <c r="FS236" s="116"/>
      <c r="FT236" s="116"/>
      <c r="FU236" s="116"/>
      <c r="FV236" s="116"/>
      <c r="FW236" s="116"/>
      <c r="FX236" s="116"/>
      <c r="FY236" s="116"/>
      <c r="FZ236" s="116"/>
      <c r="GA236" s="116"/>
      <c r="GB236" s="116"/>
      <c r="GC236" s="116"/>
      <c r="GD236" s="116"/>
      <c r="GE236" s="116"/>
      <c r="GF236" s="116"/>
      <c r="GG236" s="116"/>
      <c r="GH236" s="116"/>
      <c r="GI236" s="116"/>
      <c r="GJ236" s="116"/>
      <c r="GK236" s="116"/>
      <c r="GL236" s="116"/>
      <c r="GM236" s="116"/>
      <c r="GN236" s="116"/>
      <c r="GO236" s="116"/>
      <c r="GP236" s="116"/>
      <c r="GQ236" s="116"/>
      <c r="GR236" s="116"/>
      <c r="GS236" s="116"/>
      <c r="GT236" s="116"/>
      <c r="GU236" s="116"/>
      <c r="GV236" s="116"/>
      <c r="GW236" s="116"/>
      <c r="GX236" s="116"/>
      <c r="GY236" s="116"/>
      <c r="GZ236" s="116"/>
      <c r="HA236" s="116"/>
      <c r="HB236" s="116"/>
      <c r="HC236" s="116"/>
      <c r="HD236" s="116"/>
      <c r="HE236" s="116"/>
      <c r="HF236" s="116"/>
      <c r="HG236" s="116"/>
      <c r="HH236" s="116"/>
      <c r="HI236" s="116"/>
      <c r="HJ236" s="116"/>
      <c r="HK236" s="116"/>
      <c r="HL236" s="116"/>
      <c r="HM236" s="116"/>
      <c r="HN236" s="116"/>
      <c r="HO236" s="116"/>
      <c r="HP236" s="116"/>
      <c r="HQ236" s="116"/>
      <c r="HR236" s="116"/>
      <c r="HS236" s="116"/>
      <c r="HT236" s="116"/>
      <c r="HU236" s="116"/>
      <c r="HV236" s="116"/>
      <c r="HW236" s="116"/>
      <c r="HX236" s="116"/>
      <c r="HY236" s="116"/>
      <c r="HZ236" s="116"/>
      <c r="IA236" s="116"/>
      <c r="IB236" s="116"/>
      <c r="IC236" s="116"/>
      <c r="ID236" s="116"/>
      <c r="IE236" s="116"/>
      <c r="IF236" s="116"/>
      <c r="IG236" s="116"/>
      <c r="IH236" s="116"/>
      <c r="II236" s="116"/>
      <c r="IJ236" s="116"/>
      <c r="IK236" s="116"/>
      <c r="IL236" s="116"/>
      <c r="IM236" s="116"/>
      <c r="IN236" s="116"/>
      <c r="IO236" s="116"/>
      <c r="IP236" s="116"/>
      <c r="IQ236" s="116"/>
      <c r="IR236" s="116"/>
      <c r="IS236" s="116"/>
      <c r="IT236" s="116"/>
      <c r="IU236" s="116"/>
      <c r="IV236" s="116"/>
      <c r="IW236" s="116"/>
      <c r="IX236" s="116"/>
      <c r="IY236" s="116"/>
      <c r="IZ236" s="116"/>
      <c r="JA236" s="116"/>
      <c r="JB236" s="116"/>
      <c r="JC236" s="116"/>
      <c r="JD236" s="116"/>
      <c r="JE236" s="116"/>
      <c r="JF236" s="116"/>
      <c r="JG236" s="116"/>
      <c r="JH236" s="116"/>
      <c r="JI236" s="116"/>
      <c r="JJ236" s="116"/>
      <c r="JK236" s="116"/>
      <c r="JL236" s="116"/>
      <c r="JM236" s="116"/>
      <c r="JN236" s="116"/>
      <c r="JO236" s="116"/>
      <c r="JP236" s="116"/>
      <c r="JQ236" s="116"/>
      <c r="JR236" s="116"/>
      <c r="JS236" s="116"/>
      <c r="JT236" s="116"/>
      <c r="JU236" s="116"/>
      <c r="JV236" s="116"/>
      <c r="JW236" s="116"/>
      <c r="JX236" s="116"/>
      <c r="JY236" s="116"/>
      <c r="JZ236" s="116"/>
      <c r="KA236" s="116"/>
      <c r="KB236" s="116"/>
      <c r="KC236" s="116"/>
      <c r="KD236" s="116"/>
      <c r="KE236" s="116"/>
      <c r="KF236" s="116"/>
      <c r="KG236" s="116"/>
      <c r="KH236" s="116"/>
      <c r="KI236" s="116"/>
      <c r="KJ236" s="116"/>
      <c r="KK236" s="116"/>
      <c r="KL236" s="116"/>
      <c r="KM236" s="116"/>
      <c r="KN236" s="116"/>
      <c r="KO236" s="116"/>
      <c r="KP236" s="116"/>
      <c r="KQ236" s="116"/>
      <c r="KR236" s="116"/>
      <c r="KS236" s="116"/>
      <c r="KT236" s="116"/>
      <c r="KU236" s="116"/>
      <c r="KV236" s="116"/>
      <c r="KW236" s="116"/>
      <c r="KX236" s="116"/>
      <c r="KY236" s="116"/>
      <c r="KZ236" s="116"/>
      <c r="LA236" s="116"/>
      <c r="LB236" s="116"/>
      <c r="LC236" s="116"/>
      <c r="LD236" s="116"/>
      <c r="LE236" s="116"/>
      <c r="LF236" s="116"/>
      <c r="LG236" s="116"/>
      <c r="LH236" s="116"/>
      <c r="LI236" s="116"/>
      <c r="LJ236" s="116"/>
      <c r="LK236" s="116"/>
      <c r="LL236" s="116"/>
      <c r="LM236" s="116"/>
      <c r="LN236" s="116"/>
      <c r="LO236" s="116"/>
      <c r="LP236" s="116"/>
      <c r="LQ236" s="116"/>
      <c r="LR236" s="116"/>
      <c r="LS236" s="116"/>
      <c r="LT236" s="116"/>
      <c r="LU236" s="116"/>
      <c r="LV236" s="116"/>
      <c r="LW236" s="116"/>
      <c r="LX236" s="116"/>
      <c r="LY236" s="116"/>
      <c r="LZ236" s="116"/>
      <c r="MA236" s="116"/>
      <c r="MB236" s="116"/>
      <c r="MC236" s="116"/>
      <c r="MD236" s="116"/>
      <c r="ME236" s="116"/>
      <c r="MF236" s="116"/>
      <c r="MG236" s="116"/>
      <c r="MH236" s="116"/>
      <c r="MI236" s="116"/>
      <c r="MJ236" s="116"/>
      <c r="MK236" s="116"/>
      <c r="ML236" s="116"/>
      <c r="MM236" s="116"/>
      <c r="MN236" s="116"/>
      <c r="MO236" s="116"/>
      <c r="MP236" s="116"/>
      <c r="MQ236" s="116"/>
      <c r="MR236" s="116"/>
      <c r="MS236" s="116"/>
      <c r="MT236" s="116"/>
      <c r="MU236" s="116"/>
      <c r="MV236" s="116"/>
      <c r="MW236" s="116"/>
      <c r="MX236" s="116"/>
      <c r="MY236" s="116"/>
      <c r="MZ236" s="116"/>
      <c r="NA236" s="116"/>
      <c r="NB236" s="116"/>
      <c r="NC236" s="116"/>
      <c r="ND236" s="116"/>
      <c r="NE236" s="116"/>
      <c r="NF236" s="116"/>
      <c r="NG236" s="116"/>
      <c r="NH236" s="116"/>
      <c r="NI236" s="116"/>
      <c r="NJ236" s="116"/>
      <c r="NK236" s="116"/>
      <c r="NL236" s="116"/>
      <c r="NM236" s="116"/>
      <c r="NN236" s="116"/>
      <c r="NO236" s="116"/>
      <c r="NP236" s="116"/>
      <c r="NQ236" s="116"/>
      <c r="NR236" s="116"/>
      <c r="NS236" s="116"/>
      <c r="NT236" s="116"/>
      <c r="NU236" s="116"/>
      <c r="NV236" s="116"/>
      <c r="NW236" s="116"/>
      <c r="NX236" s="116"/>
      <c r="NY236" s="116"/>
      <c r="NZ236" s="116"/>
      <c r="OA236" s="116"/>
      <c r="OB236" s="116"/>
      <c r="OC236" s="116"/>
    </row>
    <row r="237" spans="1:393" s="117" customFormat="1">
      <c r="A237" s="111">
        <v>3042</v>
      </c>
      <c r="B237" s="112" t="s">
        <v>1248</v>
      </c>
      <c r="C237" s="113">
        <v>943332.87</v>
      </c>
      <c r="D237" s="114">
        <v>5.7350000000000001E-4</v>
      </c>
      <c r="E237" s="114">
        <v>4.6907999999999997E-4</v>
      </c>
      <c r="F237" s="115">
        <v>5.3434000000000001E-4</v>
      </c>
      <c r="G237" s="116"/>
      <c r="H237" s="116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16"/>
      <c r="Y237" s="116"/>
      <c r="Z237" s="116"/>
      <c r="AA237" s="116"/>
      <c r="AB237" s="116"/>
      <c r="AC237" s="116"/>
      <c r="AD237" s="116"/>
      <c r="AE237" s="116"/>
      <c r="AF237" s="116"/>
      <c r="AG237" s="116"/>
      <c r="AH237" s="116"/>
      <c r="AI237" s="116"/>
      <c r="AJ237" s="116"/>
      <c r="AK237" s="116"/>
      <c r="AL237" s="116"/>
      <c r="AM237" s="116"/>
      <c r="AN237" s="116"/>
      <c r="AO237" s="116"/>
      <c r="AP237" s="116"/>
      <c r="AQ237" s="116"/>
      <c r="AR237" s="116"/>
      <c r="AS237" s="116"/>
      <c r="AT237" s="116"/>
      <c r="AU237" s="116"/>
      <c r="AV237" s="116"/>
      <c r="AW237" s="116"/>
      <c r="AX237" s="116"/>
      <c r="AY237" s="116"/>
      <c r="AZ237" s="116"/>
      <c r="BA237" s="116"/>
      <c r="BB237" s="116"/>
      <c r="BC237" s="116"/>
      <c r="BD237" s="116"/>
      <c r="BE237" s="116"/>
      <c r="BF237" s="116"/>
      <c r="BG237" s="116"/>
      <c r="BH237" s="116"/>
      <c r="BI237" s="116"/>
      <c r="BJ237" s="116"/>
      <c r="BK237" s="116"/>
      <c r="BL237" s="116"/>
      <c r="BM237" s="116"/>
      <c r="BN237" s="116"/>
      <c r="BO237" s="116"/>
      <c r="BP237" s="116"/>
      <c r="BQ237" s="116"/>
      <c r="BR237" s="116"/>
      <c r="BS237" s="116"/>
      <c r="BT237" s="116"/>
      <c r="BU237" s="116"/>
      <c r="BV237" s="116"/>
      <c r="BW237" s="116"/>
      <c r="BX237" s="116"/>
      <c r="BY237" s="116"/>
      <c r="BZ237" s="116"/>
      <c r="CA237" s="116"/>
      <c r="CB237" s="116"/>
      <c r="CC237" s="116"/>
      <c r="CD237" s="116"/>
      <c r="CE237" s="116"/>
      <c r="CF237" s="116"/>
      <c r="CG237" s="116"/>
      <c r="CH237" s="116"/>
      <c r="CI237" s="116"/>
      <c r="CJ237" s="116"/>
      <c r="CK237" s="116"/>
      <c r="CL237" s="116"/>
      <c r="CM237" s="116"/>
      <c r="CN237" s="116"/>
      <c r="CO237" s="116"/>
      <c r="CP237" s="116"/>
      <c r="CQ237" s="116"/>
      <c r="CR237" s="116"/>
      <c r="CS237" s="116"/>
      <c r="CT237" s="116"/>
      <c r="CU237" s="116"/>
      <c r="CV237" s="116"/>
      <c r="CW237" s="116"/>
      <c r="CX237" s="116"/>
      <c r="CY237" s="116"/>
      <c r="CZ237" s="116"/>
      <c r="DA237" s="116"/>
      <c r="DB237" s="116"/>
      <c r="DC237" s="116"/>
      <c r="DD237" s="116"/>
      <c r="DE237" s="116"/>
      <c r="DF237" s="116"/>
      <c r="DG237" s="116"/>
      <c r="DH237" s="116"/>
      <c r="DI237" s="116"/>
      <c r="DJ237" s="116"/>
      <c r="DK237" s="116"/>
      <c r="DL237" s="116"/>
      <c r="DM237" s="116"/>
      <c r="DN237" s="116"/>
      <c r="DO237" s="116"/>
      <c r="DP237" s="116"/>
      <c r="DQ237" s="116"/>
      <c r="DR237" s="116"/>
      <c r="DS237" s="116"/>
      <c r="DT237" s="116"/>
      <c r="DU237" s="116"/>
      <c r="DV237" s="116"/>
      <c r="DW237" s="116"/>
      <c r="DX237" s="116"/>
      <c r="DY237" s="116"/>
      <c r="DZ237" s="116"/>
      <c r="EA237" s="116"/>
      <c r="EB237" s="116"/>
      <c r="EC237" s="116"/>
      <c r="ED237" s="116"/>
      <c r="EE237" s="116"/>
      <c r="EF237" s="116"/>
      <c r="EG237" s="116"/>
      <c r="EH237" s="116"/>
      <c r="EI237" s="116"/>
      <c r="EJ237" s="116"/>
      <c r="EK237" s="116"/>
      <c r="EL237" s="116"/>
      <c r="EM237" s="116"/>
      <c r="EN237" s="116"/>
      <c r="EO237" s="116"/>
      <c r="EP237" s="116"/>
      <c r="EQ237" s="116"/>
      <c r="ER237" s="116"/>
      <c r="ES237" s="116"/>
      <c r="ET237" s="116"/>
      <c r="EU237" s="116"/>
      <c r="EV237" s="116"/>
      <c r="EW237" s="116"/>
      <c r="EX237" s="116"/>
      <c r="EY237" s="116"/>
      <c r="EZ237" s="116"/>
      <c r="FA237" s="116"/>
      <c r="FB237" s="116"/>
      <c r="FC237" s="116"/>
      <c r="FD237" s="116"/>
      <c r="FE237" s="116"/>
      <c r="FF237" s="116"/>
      <c r="FG237" s="116"/>
      <c r="FH237" s="116"/>
      <c r="FI237" s="116"/>
      <c r="FJ237" s="116"/>
      <c r="FK237" s="116"/>
      <c r="FL237" s="116"/>
      <c r="FM237" s="116"/>
      <c r="FN237" s="116"/>
      <c r="FO237" s="116"/>
      <c r="FP237" s="116"/>
      <c r="FQ237" s="116"/>
      <c r="FR237" s="116"/>
      <c r="FS237" s="116"/>
      <c r="FT237" s="116"/>
      <c r="FU237" s="116"/>
      <c r="FV237" s="116"/>
      <c r="FW237" s="116"/>
      <c r="FX237" s="116"/>
      <c r="FY237" s="116"/>
      <c r="FZ237" s="116"/>
      <c r="GA237" s="116"/>
      <c r="GB237" s="116"/>
      <c r="GC237" s="116"/>
      <c r="GD237" s="116"/>
      <c r="GE237" s="116"/>
      <c r="GF237" s="116"/>
      <c r="GG237" s="116"/>
      <c r="GH237" s="116"/>
      <c r="GI237" s="116"/>
      <c r="GJ237" s="116"/>
      <c r="GK237" s="116"/>
      <c r="GL237" s="116"/>
      <c r="GM237" s="116"/>
      <c r="GN237" s="116"/>
      <c r="GO237" s="116"/>
      <c r="GP237" s="116"/>
      <c r="GQ237" s="116"/>
      <c r="GR237" s="116"/>
      <c r="GS237" s="116"/>
      <c r="GT237" s="116"/>
      <c r="GU237" s="116"/>
      <c r="GV237" s="116"/>
      <c r="GW237" s="116"/>
      <c r="GX237" s="116"/>
      <c r="GY237" s="116"/>
      <c r="GZ237" s="116"/>
      <c r="HA237" s="116"/>
      <c r="HB237" s="116"/>
      <c r="HC237" s="116"/>
      <c r="HD237" s="116"/>
      <c r="HE237" s="116"/>
      <c r="HF237" s="116"/>
      <c r="HG237" s="116"/>
      <c r="HH237" s="116"/>
      <c r="HI237" s="116"/>
      <c r="HJ237" s="116"/>
      <c r="HK237" s="116"/>
      <c r="HL237" s="116"/>
      <c r="HM237" s="116"/>
      <c r="HN237" s="116"/>
      <c r="HO237" s="116"/>
      <c r="HP237" s="116"/>
      <c r="HQ237" s="116"/>
      <c r="HR237" s="116"/>
      <c r="HS237" s="116"/>
      <c r="HT237" s="116"/>
      <c r="HU237" s="116"/>
      <c r="HV237" s="116"/>
      <c r="HW237" s="116"/>
      <c r="HX237" s="116"/>
      <c r="HY237" s="116"/>
      <c r="HZ237" s="116"/>
      <c r="IA237" s="116"/>
      <c r="IB237" s="116"/>
      <c r="IC237" s="116"/>
      <c r="ID237" s="116"/>
      <c r="IE237" s="116"/>
      <c r="IF237" s="116"/>
      <c r="IG237" s="116"/>
      <c r="IH237" s="116"/>
      <c r="II237" s="116"/>
      <c r="IJ237" s="116"/>
      <c r="IK237" s="116"/>
      <c r="IL237" s="116"/>
      <c r="IM237" s="116"/>
      <c r="IN237" s="116"/>
      <c r="IO237" s="116"/>
      <c r="IP237" s="116"/>
      <c r="IQ237" s="116"/>
      <c r="IR237" s="116"/>
      <c r="IS237" s="116"/>
      <c r="IT237" s="116"/>
      <c r="IU237" s="116"/>
      <c r="IV237" s="116"/>
      <c r="IW237" s="116"/>
      <c r="IX237" s="116"/>
      <c r="IY237" s="116"/>
      <c r="IZ237" s="116"/>
      <c r="JA237" s="116"/>
      <c r="JB237" s="116"/>
      <c r="JC237" s="116"/>
      <c r="JD237" s="116"/>
      <c r="JE237" s="116"/>
      <c r="JF237" s="116"/>
      <c r="JG237" s="116"/>
      <c r="JH237" s="116"/>
      <c r="JI237" s="116"/>
      <c r="JJ237" s="116"/>
      <c r="JK237" s="116"/>
      <c r="JL237" s="116"/>
      <c r="JM237" s="116"/>
      <c r="JN237" s="116"/>
      <c r="JO237" s="116"/>
      <c r="JP237" s="116"/>
      <c r="JQ237" s="116"/>
      <c r="JR237" s="116"/>
      <c r="JS237" s="116"/>
      <c r="JT237" s="116"/>
      <c r="JU237" s="116"/>
      <c r="JV237" s="116"/>
      <c r="JW237" s="116"/>
      <c r="JX237" s="116"/>
      <c r="JY237" s="116"/>
      <c r="JZ237" s="116"/>
      <c r="KA237" s="116"/>
      <c r="KB237" s="116"/>
      <c r="KC237" s="116"/>
      <c r="KD237" s="116"/>
      <c r="KE237" s="116"/>
      <c r="KF237" s="116"/>
      <c r="KG237" s="116"/>
      <c r="KH237" s="116"/>
      <c r="KI237" s="116"/>
      <c r="KJ237" s="116"/>
      <c r="KK237" s="116"/>
      <c r="KL237" s="116"/>
      <c r="KM237" s="116"/>
      <c r="KN237" s="116"/>
      <c r="KO237" s="116"/>
      <c r="KP237" s="116"/>
      <c r="KQ237" s="116"/>
      <c r="KR237" s="116"/>
      <c r="KS237" s="116"/>
      <c r="KT237" s="116"/>
      <c r="KU237" s="116"/>
      <c r="KV237" s="116"/>
      <c r="KW237" s="116"/>
      <c r="KX237" s="116"/>
      <c r="KY237" s="116"/>
      <c r="KZ237" s="116"/>
      <c r="LA237" s="116"/>
      <c r="LB237" s="116"/>
      <c r="LC237" s="116"/>
      <c r="LD237" s="116"/>
      <c r="LE237" s="116"/>
      <c r="LF237" s="116"/>
      <c r="LG237" s="116"/>
      <c r="LH237" s="116"/>
      <c r="LI237" s="116"/>
      <c r="LJ237" s="116"/>
      <c r="LK237" s="116"/>
      <c r="LL237" s="116"/>
      <c r="LM237" s="116"/>
      <c r="LN237" s="116"/>
      <c r="LO237" s="116"/>
      <c r="LP237" s="116"/>
      <c r="LQ237" s="116"/>
      <c r="LR237" s="116"/>
      <c r="LS237" s="116"/>
      <c r="LT237" s="116"/>
      <c r="LU237" s="116"/>
      <c r="LV237" s="116"/>
      <c r="LW237" s="116"/>
      <c r="LX237" s="116"/>
      <c r="LY237" s="116"/>
      <c r="LZ237" s="116"/>
      <c r="MA237" s="116"/>
      <c r="MB237" s="116"/>
      <c r="MC237" s="116"/>
      <c r="MD237" s="116"/>
      <c r="ME237" s="116"/>
      <c r="MF237" s="116"/>
      <c r="MG237" s="116"/>
      <c r="MH237" s="116"/>
      <c r="MI237" s="116"/>
      <c r="MJ237" s="116"/>
      <c r="MK237" s="116"/>
      <c r="ML237" s="116"/>
      <c r="MM237" s="116"/>
      <c r="MN237" s="116"/>
      <c r="MO237" s="116"/>
      <c r="MP237" s="116"/>
      <c r="MQ237" s="116"/>
      <c r="MR237" s="116"/>
      <c r="MS237" s="116"/>
      <c r="MT237" s="116"/>
      <c r="MU237" s="116"/>
      <c r="MV237" s="116"/>
      <c r="MW237" s="116"/>
      <c r="MX237" s="116"/>
      <c r="MY237" s="116"/>
      <c r="MZ237" s="116"/>
      <c r="NA237" s="116"/>
      <c r="NB237" s="116"/>
      <c r="NC237" s="116"/>
      <c r="ND237" s="116"/>
      <c r="NE237" s="116"/>
      <c r="NF237" s="116"/>
      <c r="NG237" s="116"/>
      <c r="NH237" s="116"/>
      <c r="NI237" s="116"/>
      <c r="NJ237" s="116"/>
      <c r="NK237" s="116"/>
      <c r="NL237" s="116"/>
      <c r="NM237" s="116"/>
      <c r="NN237" s="116"/>
      <c r="NO237" s="116"/>
      <c r="NP237" s="116"/>
      <c r="NQ237" s="116"/>
      <c r="NR237" s="116"/>
      <c r="NS237" s="116"/>
      <c r="NT237" s="116"/>
      <c r="NU237" s="116"/>
      <c r="NV237" s="116"/>
      <c r="NW237" s="116"/>
      <c r="NX237" s="116"/>
      <c r="NY237" s="116"/>
      <c r="NZ237" s="116"/>
      <c r="OA237" s="116"/>
      <c r="OB237" s="116"/>
      <c r="OC237" s="116"/>
    </row>
    <row r="238" spans="1:393" s="117" customFormat="1">
      <c r="A238" s="111">
        <v>3044</v>
      </c>
      <c r="B238" s="112" t="s">
        <v>1249</v>
      </c>
      <c r="C238" s="113">
        <v>2295167.5699999998</v>
      </c>
      <c r="D238" s="114">
        <v>1.1462E-3</v>
      </c>
      <c r="E238" s="114">
        <v>1.1412799999999999E-3</v>
      </c>
      <c r="F238" s="115">
        <v>1.1443600000000001E-3</v>
      </c>
      <c r="G238" s="116"/>
      <c r="H238" s="116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16"/>
      <c r="Y238" s="116"/>
      <c r="Z238" s="116"/>
      <c r="AA238" s="116"/>
      <c r="AB238" s="116"/>
      <c r="AC238" s="116"/>
      <c r="AD238" s="116"/>
      <c r="AE238" s="116"/>
      <c r="AF238" s="116"/>
      <c r="AG238" s="116"/>
      <c r="AH238" s="116"/>
      <c r="AI238" s="116"/>
      <c r="AJ238" s="116"/>
      <c r="AK238" s="116"/>
      <c r="AL238" s="116"/>
      <c r="AM238" s="116"/>
      <c r="AN238" s="116"/>
      <c r="AO238" s="116"/>
      <c r="AP238" s="116"/>
      <c r="AQ238" s="116"/>
      <c r="AR238" s="116"/>
      <c r="AS238" s="116"/>
      <c r="AT238" s="116"/>
      <c r="AU238" s="116"/>
      <c r="AV238" s="116"/>
      <c r="AW238" s="116"/>
      <c r="AX238" s="116"/>
      <c r="AY238" s="116"/>
      <c r="AZ238" s="116"/>
      <c r="BA238" s="116"/>
      <c r="BB238" s="116"/>
      <c r="BC238" s="116"/>
      <c r="BD238" s="116"/>
      <c r="BE238" s="116"/>
      <c r="BF238" s="116"/>
      <c r="BG238" s="116"/>
      <c r="BH238" s="116"/>
      <c r="BI238" s="116"/>
      <c r="BJ238" s="116"/>
      <c r="BK238" s="116"/>
      <c r="BL238" s="116"/>
      <c r="BM238" s="116"/>
      <c r="BN238" s="116"/>
      <c r="BO238" s="116"/>
      <c r="BP238" s="116"/>
      <c r="BQ238" s="116"/>
      <c r="BR238" s="116"/>
      <c r="BS238" s="116"/>
      <c r="BT238" s="116"/>
      <c r="BU238" s="116"/>
      <c r="BV238" s="116"/>
      <c r="BW238" s="116"/>
      <c r="BX238" s="116"/>
      <c r="BY238" s="116"/>
      <c r="BZ238" s="116"/>
      <c r="CA238" s="116"/>
      <c r="CB238" s="116"/>
      <c r="CC238" s="116"/>
      <c r="CD238" s="116"/>
      <c r="CE238" s="116"/>
      <c r="CF238" s="116"/>
      <c r="CG238" s="116"/>
      <c r="CH238" s="116"/>
      <c r="CI238" s="116"/>
      <c r="CJ238" s="116"/>
      <c r="CK238" s="116"/>
      <c r="CL238" s="116"/>
      <c r="CM238" s="116"/>
      <c r="CN238" s="116"/>
      <c r="CO238" s="116"/>
      <c r="CP238" s="116"/>
      <c r="CQ238" s="116"/>
      <c r="CR238" s="116"/>
      <c r="CS238" s="116"/>
      <c r="CT238" s="116"/>
      <c r="CU238" s="116"/>
      <c r="CV238" s="116"/>
      <c r="CW238" s="116"/>
      <c r="CX238" s="116"/>
      <c r="CY238" s="116"/>
      <c r="CZ238" s="116"/>
      <c r="DA238" s="116"/>
      <c r="DB238" s="116"/>
      <c r="DC238" s="116"/>
      <c r="DD238" s="116"/>
      <c r="DE238" s="116"/>
      <c r="DF238" s="116"/>
      <c r="DG238" s="116"/>
      <c r="DH238" s="116"/>
      <c r="DI238" s="116"/>
      <c r="DJ238" s="116"/>
      <c r="DK238" s="116"/>
      <c r="DL238" s="116"/>
      <c r="DM238" s="116"/>
      <c r="DN238" s="116"/>
      <c r="DO238" s="116"/>
      <c r="DP238" s="116"/>
      <c r="DQ238" s="116"/>
      <c r="DR238" s="116"/>
      <c r="DS238" s="116"/>
      <c r="DT238" s="116"/>
      <c r="DU238" s="116"/>
      <c r="DV238" s="116"/>
      <c r="DW238" s="116"/>
      <c r="DX238" s="116"/>
      <c r="DY238" s="116"/>
      <c r="DZ238" s="116"/>
      <c r="EA238" s="116"/>
      <c r="EB238" s="116"/>
      <c r="EC238" s="116"/>
      <c r="ED238" s="116"/>
      <c r="EE238" s="116"/>
      <c r="EF238" s="116"/>
      <c r="EG238" s="116"/>
      <c r="EH238" s="116"/>
      <c r="EI238" s="116"/>
      <c r="EJ238" s="116"/>
      <c r="EK238" s="116"/>
      <c r="EL238" s="116"/>
      <c r="EM238" s="116"/>
      <c r="EN238" s="116"/>
      <c r="EO238" s="116"/>
      <c r="EP238" s="116"/>
      <c r="EQ238" s="116"/>
      <c r="ER238" s="116"/>
      <c r="ES238" s="116"/>
      <c r="ET238" s="116"/>
      <c r="EU238" s="116"/>
      <c r="EV238" s="116"/>
      <c r="EW238" s="116"/>
      <c r="EX238" s="116"/>
      <c r="EY238" s="116"/>
      <c r="EZ238" s="116"/>
      <c r="FA238" s="116"/>
      <c r="FB238" s="116"/>
      <c r="FC238" s="116"/>
      <c r="FD238" s="116"/>
      <c r="FE238" s="116"/>
      <c r="FF238" s="116"/>
      <c r="FG238" s="116"/>
      <c r="FH238" s="116"/>
      <c r="FI238" s="116"/>
      <c r="FJ238" s="116"/>
      <c r="FK238" s="116"/>
      <c r="FL238" s="116"/>
      <c r="FM238" s="116"/>
      <c r="FN238" s="116"/>
      <c r="FO238" s="116"/>
      <c r="FP238" s="116"/>
      <c r="FQ238" s="116"/>
      <c r="FR238" s="116"/>
      <c r="FS238" s="116"/>
      <c r="FT238" s="116"/>
      <c r="FU238" s="116"/>
      <c r="FV238" s="116"/>
      <c r="FW238" s="116"/>
      <c r="FX238" s="116"/>
      <c r="FY238" s="116"/>
      <c r="FZ238" s="116"/>
      <c r="GA238" s="116"/>
      <c r="GB238" s="116"/>
      <c r="GC238" s="116"/>
      <c r="GD238" s="116"/>
      <c r="GE238" s="116"/>
      <c r="GF238" s="116"/>
      <c r="GG238" s="116"/>
      <c r="GH238" s="116"/>
      <c r="GI238" s="116"/>
      <c r="GJ238" s="116"/>
      <c r="GK238" s="116"/>
      <c r="GL238" s="116"/>
      <c r="GM238" s="116"/>
      <c r="GN238" s="116"/>
      <c r="GO238" s="116"/>
      <c r="GP238" s="116"/>
      <c r="GQ238" s="116"/>
      <c r="GR238" s="116"/>
      <c r="GS238" s="116"/>
      <c r="GT238" s="116"/>
      <c r="GU238" s="116"/>
      <c r="GV238" s="116"/>
      <c r="GW238" s="116"/>
      <c r="GX238" s="116"/>
      <c r="GY238" s="116"/>
      <c r="GZ238" s="116"/>
      <c r="HA238" s="116"/>
      <c r="HB238" s="116"/>
      <c r="HC238" s="116"/>
      <c r="HD238" s="116"/>
      <c r="HE238" s="116"/>
      <c r="HF238" s="116"/>
      <c r="HG238" s="116"/>
      <c r="HH238" s="116"/>
      <c r="HI238" s="116"/>
      <c r="HJ238" s="116"/>
      <c r="HK238" s="116"/>
      <c r="HL238" s="116"/>
      <c r="HM238" s="116"/>
      <c r="HN238" s="116"/>
      <c r="HO238" s="116"/>
      <c r="HP238" s="116"/>
      <c r="HQ238" s="116"/>
      <c r="HR238" s="116"/>
      <c r="HS238" s="116"/>
      <c r="HT238" s="116"/>
      <c r="HU238" s="116"/>
      <c r="HV238" s="116"/>
      <c r="HW238" s="116"/>
      <c r="HX238" s="116"/>
      <c r="HY238" s="116"/>
      <c r="HZ238" s="116"/>
      <c r="IA238" s="116"/>
      <c r="IB238" s="116"/>
      <c r="IC238" s="116"/>
      <c r="ID238" s="116"/>
      <c r="IE238" s="116"/>
      <c r="IF238" s="116"/>
      <c r="IG238" s="116"/>
      <c r="IH238" s="116"/>
      <c r="II238" s="116"/>
      <c r="IJ238" s="116"/>
      <c r="IK238" s="116"/>
      <c r="IL238" s="116"/>
      <c r="IM238" s="116"/>
      <c r="IN238" s="116"/>
      <c r="IO238" s="116"/>
      <c r="IP238" s="116"/>
      <c r="IQ238" s="116"/>
      <c r="IR238" s="116"/>
      <c r="IS238" s="116"/>
      <c r="IT238" s="116"/>
      <c r="IU238" s="116"/>
      <c r="IV238" s="116"/>
      <c r="IW238" s="116"/>
      <c r="IX238" s="116"/>
      <c r="IY238" s="116"/>
      <c r="IZ238" s="116"/>
      <c r="JA238" s="116"/>
      <c r="JB238" s="116"/>
      <c r="JC238" s="116"/>
      <c r="JD238" s="116"/>
      <c r="JE238" s="116"/>
      <c r="JF238" s="116"/>
      <c r="JG238" s="116"/>
      <c r="JH238" s="116"/>
      <c r="JI238" s="116"/>
      <c r="JJ238" s="116"/>
      <c r="JK238" s="116"/>
      <c r="JL238" s="116"/>
      <c r="JM238" s="116"/>
      <c r="JN238" s="116"/>
      <c r="JO238" s="116"/>
      <c r="JP238" s="116"/>
      <c r="JQ238" s="116"/>
      <c r="JR238" s="116"/>
      <c r="JS238" s="116"/>
      <c r="JT238" s="116"/>
      <c r="JU238" s="116"/>
      <c r="JV238" s="116"/>
      <c r="JW238" s="116"/>
      <c r="JX238" s="116"/>
      <c r="JY238" s="116"/>
      <c r="JZ238" s="116"/>
      <c r="KA238" s="116"/>
      <c r="KB238" s="116"/>
      <c r="KC238" s="116"/>
      <c r="KD238" s="116"/>
      <c r="KE238" s="116"/>
      <c r="KF238" s="116"/>
      <c r="KG238" s="116"/>
      <c r="KH238" s="116"/>
      <c r="KI238" s="116"/>
      <c r="KJ238" s="116"/>
      <c r="KK238" s="116"/>
      <c r="KL238" s="116"/>
      <c r="KM238" s="116"/>
      <c r="KN238" s="116"/>
      <c r="KO238" s="116"/>
      <c r="KP238" s="116"/>
      <c r="KQ238" s="116"/>
      <c r="KR238" s="116"/>
      <c r="KS238" s="116"/>
      <c r="KT238" s="116"/>
      <c r="KU238" s="116"/>
      <c r="KV238" s="116"/>
      <c r="KW238" s="116"/>
      <c r="KX238" s="116"/>
      <c r="KY238" s="116"/>
      <c r="KZ238" s="116"/>
      <c r="LA238" s="116"/>
      <c r="LB238" s="116"/>
      <c r="LC238" s="116"/>
      <c r="LD238" s="116"/>
      <c r="LE238" s="116"/>
      <c r="LF238" s="116"/>
      <c r="LG238" s="116"/>
      <c r="LH238" s="116"/>
      <c r="LI238" s="116"/>
      <c r="LJ238" s="116"/>
      <c r="LK238" s="116"/>
      <c r="LL238" s="116"/>
      <c r="LM238" s="116"/>
      <c r="LN238" s="116"/>
      <c r="LO238" s="116"/>
      <c r="LP238" s="116"/>
      <c r="LQ238" s="116"/>
      <c r="LR238" s="116"/>
      <c r="LS238" s="116"/>
      <c r="LT238" s="116"/>
      <c r="LU238" s="116"/>
      <c r="LV238" s="116"/>
      <c r="LW238" s="116"/>
      <c r="LX238" s="116"/>
      <c r="LY238" s="116"/>
      <c r="LZ238" s="116"/>
      <c r="MA238" s="116"/>
      <c r="MB238" s="116"/>
      <c r="MC238" s="116"/>
      <c r="MD238" s="116"/>
      <c r="ME238" s="116"/>
      <c r="MF238" s="116"/>
      <c r="MG238" s="116"/>
      <c r="MH238" s="116"/>
      <c r="MI238" s="116"/>
      <c r="MJ238" s="116"/>
      <c r="MK238" s="116"/>
      <c r="ML238" s="116"/>
      <c r="MM238" s="116"/>
      <c r="MN238" s="116"/>
      <c r="MO238" s="116"/>
      <c r="MP238" s="116"/>
      <c r="MQ238" s="116"/>
      <c r="MR238" s="116"/>
      <c r="MS238" s="116"/>
      <c r="MT238" s="116"/>
      <c r="MU238" s="116"/>
      <c r="MV238" s="116"/>
      <c r="MW238" s="116"/>
      <c r="MX238" s="116"/>
      <c r="MY238" s="116"/>
      <c r="MZ238" s="116"/>
      <c r="NA238" s="116"/>
      <c r="NB238" s="116"/>
      <c r="NC238" s="116"/>
      <c r="ND238" s="116"/>
      <c r="NE238" s="116"/>
      <c r="NF238" s="116"/>
      <c r="NG238" s="116"/>
      <c r="NH238" s="116"/>
      <c r="NI238" s="116"/>
      <c r="NJ238" s="116"/>
      <c r="NK238" s="116"/>
      <c r="NL238" s="116"/>
      <c r="NM238" s="116"/>
      <c r="NN238" s="116"/>
      <c r="NO238" s="116"/>
      <c r="NP238" s="116"/>
      <c r="NQ238" s="116"/>
      <c r="NR238" s="116"/>
      <c r="NS238" s="116"/>
      <c r="NT238" s="116"/>
      <c r="NU238" s="116"/>
      <c r="NV238" s="116"/>
      <c r="NW238" s="116"/>
      <c r="NX238" s="116"/>
      <c r="NY238" s="116"/>
      <c r="NZ238" s="116"/>
      <c r="OA238" s="116"/>
      <c r="OB238" s="116"/>
      <c r="OC238" s="116"/>
    </row>
    <row r="239" spans="1:393" s="117" customFormat="1">
      <c r="A239" s="111">
        <v>3045</v>
      </c>
      <c r="B239" s="112" t="s">
        <v>1250</v>
      </c>
      <c r="C239" s="113">
        <v>1745352.04</v>
      </c>
      <c r="D239" s="114">
        <v>8.3250000000000002E-4</v>
      </c>
      <c r="E239" s="114">
        <v>8.6788000000000002E-4</v>
      </c>
      <c r="F239" s="115">
        <v>8.4577000000000003E-4</v>
      </c>
      <c r="G239" s="116"/>
      <c r="H239" s="116"/>
      <c r="I239" s="116"/>
      <c r="J239" s="116"/>
      <c r="K239" s="116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  <c r="AA239" s="116"/>
      <c r="AB239" s="116"/>
      <c r="AC239" s="116"/>
      <c r="AD239" s="116"/>
      <c r="AE239" s="116"/>
      <c r="AF239" s="116"/>
      <c r="AG239" s="116"/>
      <c r="AH239" s="116"/>
      <c r="AI239" s="116"/>
      <c r="AJ239" s="116"/>
      <c r="AK239" s="116"/>
      <c r="AL239" s="116"/>
      <c r="AM239" s="116"/>
      <c r="AN239" s="116"/>
      <c r="AO239" s="116"/>
      <c r="AP239" s="116"/>
      <c r="AQ239" s="116"/>
      <c r="AR239" s="116"/>
      <c r="AS239" s="116"/>
      <c r="AT239" s="116"/>
      <c r="AU239" s="116"/>
      <c r="AV239" s="116"/>
      <c r="AW239" s="116"/>
      <c r="AX239" s="116"/>
      <c r="AY239" s="116"/>
      <c r="AZ239" s="116"/>
      <c r="BA239" s="116"/>
      <c r="BB239" s="116"/>
      <c r="BC239" s="116"/>
      <c r="BD239" s="116"/>
      <c r="BE239" s="116"/>
      <c r="BF239" s="116"/>
      <c r="BG239" s="116"/>
      <c r="BH239" s="116"/>
      <c r="BI239" s="116"/>
      <c r="BJ239" s="116"/>
      <c r="BK239" s="116"/>
      <c r="BL239" s="116"/>
      <c r="BM239" s="116"/>
      <c r="BN239" s="116"/>
      <c r="BO239" s="116"/>
      <c r="BP239" s="116"/>
      <c r="BQ239" s="116"/>
      <c r="BR239" s="116"/>
      <c r="BS239" s="116"/>
      <c r="BT239" s="116"/>
      <c r="BU239" s="116"/>
      <c r="BV239" s="116"/>
      <c r="BW239" s="116"/>
      <c r="BX239" s="116"/>
      <c r="BY239" s="116"/>
      <c r="BZ239" s="116"/>
      <c r="CA239" s="116"/>
      <c r="CB239" s="116"/>
      <c r="CC239" s="116"/>
      <c r="CD239" s="116"/>
      <c r="CE239" s="116"/>
      <c r="CF239" s="116"/>
      <c r="CG239" s="116"/>
      <c r="CH239" s="116"/>
      <c r="CI239" s="116"/>
      <c r="CJ239" s="116"/>
      <c r="CK239" s="116"/>
      <c r="CL239" s="116"/>
      <c r="CM239" s="116"/>
      <c r="CN239" s="116"/>
      <c r="CO239" s="116"/>
      <c r="CP239" s="116"/>
      <c r="CQ239" s="116"/>
      <c r="CR239" s="116"/>
      <c r="CS239" s="116"/>
      <c r="CT239" s="116"/>
      <c r="CU239" s="116"/>
      <c r="CV239" s="116"/>
      <c r="CW239" s="116"/>
      <c r="CX239" s="116"/>
      <c r="CY239" s="116"/>
      <c r="CZ239" s="116"/>
      <c r="DA239" s="116"/>
      <c r="DB239" s="116"/>
      <c r="DC239" s="116"/>
      <c r="DD239" s="116"/>
      <c r="DE239" s="116"/>
      <c r="DF239" s="116"/>
      <c r="DG239" s="116"/>
      <c r="DH239" s="116"/>
      <c r="DI239" s="116"/>
      <c r="DJ239" s="116"/>
      <c r="DK239" s="116"/>
      <c r="DL239" s="116"/>
      <c r="DM239" s="116"/>
      <c r="DN239" s="116"/>
      <c r="DO239" s="116"/>
      <c r="DP239" s="116"/>
      <c r="DQ239" s="116"/>
      <c r="DR239" s="116"/>
      <c r="DS239" s="116"/>
      <c r="DT239" s="116"/>
      <c r="DU239" s="116"/>
      <c r="DV239" s="116"/>
      <c r="DW239" s="116"/>
      <c r="DX239" s="116"/>
      <c r="DY239" s="116"/>
      <c r="DZ239" s="116"/>
      <c r="EA239" s="116"/>
      <c r="EB239" s="116"/>
      <c r="EC239" s="116"/>
      <c r="ED239" s="116"/>
      <c r="EE239" s="116"/>
      <c r="EF239" s="116"/>
      <c r="EG239" s="116"/>
      <c r="EH239" s="116"/>
      <c r="EI239" s="116"/>
      <c r="EJ239" s="116"/>
      <c r="EK239" s="116"/>
      <c r="EL239" s="116"/>
      <c r="EM239" s="116"/>
      <c r="EN239" s="116"/>
      <c r="EO239" s="116"/>
      <c r="EP239" s="116"/>
      <c r="EQ239" s="116"/>
      <c r="ER239" s="116"/>
      <c r="ES239" s="116"/>
      <c r="ET239" s="116"/>
      <c r="EU239" s="116"/>
      <c r="EV239" s="116"/>
      <c r="EW239" s="116"/>
      <c r="EX239" s="116"/>
      <c r="EY239" s="116"/>
      <c r="EZ239" s="116"/>
      <c r="FA239" s="116"/>
      <c r="FB239" s="116"/>
      <c r="FC239" s="116"/>
      <c r="FD239" s="116"/>
      <c r="FE239" s="116"/>
      <c r="FF239" s="116"/>
      <c r="FG239" s="116"/>
      <c r="FH239" s="116"/>
      <c r="FI239" s="116"/>
      <c r="FJ239" s="116"/>
      <c r="FK239" s="116"/>
      <c r="FL239" s="116"/>
      <c r="FM239" s="116"/>
      <c r="FN239" s="116"/>
      <c r="FO239" s="116"/>
      <c r="FP239" s="116"/>
      <c r="FQ239" s="116"/>
      <c r="FR239" s="116"/>
      <c r="FS239" s="116"/>
      <c r="FT239" s="116"/>
      <c r="FU239" s="116"/>
      <c r="FV239" s="116"/>
      <c r="FW239" s="116"/>
      <c r="FX239" s="116"/>
      <c r="FY239" s="116"/>
      <c r="FZ239" s="116"/>
      <c r="GA239" s="116"/>
      <c r="GB239" s="116"/>
      <c r="GC239" s="116"/>
      <c r="GD239" s="116"/>
      <c r="GE239" s="116"/>
      <c r="GF239" s="116"/>
      <c r="GG239" s="116"/>
      <c r="GH239" s="116"/>
      <c r="GI239" s="116"/>
      <c r="GJ239" s="116"/>
      <c r="GK239" s="116"/>
      <c r="GL239" s="116"/>
      <c r="GM239" s="116"/>
      <c r="GN239" s="116"/>
      <c r="GO239" s="116"/>
      <c r="GP239" s="116"/>
      <c r="GQ239" s="116"/>
      <c r="GR239" s="116"/>
      <c r="GS239" s="116"/>
      <c r="GT239" s="116"/>
      <c r="GU239" s="116"/>
      <c r="GV239" s="116"/>
      <c r="GW239" s="116"/>
      <c r="GX239" s="116"/>
      <c r="GY239" s="116"/>
      <c r="GZ239" s="116"/>
      <c r="HA239" s="116"/>
      <c r="HB239" s="116"/>
      <c r="HC239" s="116"/>
      <c r="HD239" s="116"/>
      <c r="HE239" s="116"/>
      <c r="HF239" s="116"/>
      <c r="HG239" s="116"/>
      <c r="HH239" s="116"/>
      <c r="HI239" s="116"/>
      <c r="HJ239" s="116"/>
      <c r="HK239" s="116"/>
      <c r="HL239" s="116"/>
      <c r="HM239" s="116"/>
      <c r="HN239" s="116"/>
      <c r="HO239" s="116"/>
      <c r="HP239" s="116"/>
      <c r="HQ239" s="116"/>
      <c r="HR239" s="116"/>
      <c r="HS239" s="116"/>
      <c r="HT239" s="116"/>
      <c r="HU239" s="116"/>
      <c r="HV239" s="116"/>
      <c r="HW239" s="116"/>
      <c r="HX239" s="116"/>
      <c r="HY239" s="116"/>
      <c r="HZ239" s="116"/>
      <c r="IA239" s="116"/>
      <c r="IB239" s="116"/>
      <c r="IC239" s="116"/>
      <c r="ID239" s="116"/>
      <c r="IE239" s="116"/>
      <c r="IF239" s="116"/>
      <c r="IG239" s="116"/>
      <c r="IH239" s="116"/>
      <c r="II239" s="116"/>
      <c r="IJ239" s="116"/>
      <c r="IK239" s="116"/>
      <c r="IL239" s="116"/>
      <c r="IM239" s="116"/>
      <c r="IN239" s="116"/>
      <c r="IO239" s="116"/>
      <c r="IP239" s="116"/>
      <c r="IQ239" s="116"/>
      <c r="IR239" s="116"/>
      <c r="IS239" s="116"/>
      <c r="IT239" s="116"/>
      <c r="IU239" s="116"/>
      <c r="IV239" s="116"/>
      <c r="IW239" s="116"/>
      <c r="IX239" s="116"/>
      <c r="IY239" s="116"/>
      <c r="IZ239" s="116"/>
      <c r="JA239" s="116"/>
      <c r="JB239" s="116"/>
      <c r="JC239" s="116"/>
      <c r="JD239" s="116"/>
      <c r="JE239" s="116"/>
      <c r="JF239" s="116"/>
      <c r="JG239" s="116"/>
      <c r="JH239" s="116"/>
      <c r="JI239" s="116"/>
      <c r="JJ239" s="116"/>
      <c r="JK239" s="116"/>
      <c r="JL239" s="116"/>
      <c r="JM239" s="116"/>
      <c r="JN239" s="116"/>
      <c r="JO239" s="116"/>
      <c r="JP239" s="116"/>
      <c r="JQ239" s="116"/>
      <c r="JR239" s="116"/>
      <c r="JS239" s="116"/>
      <c r="JT239" s="116"/>
      <c r="JU239" s="116"/>
      <c r="JV239" s="116"/>
      <c r="JW239" s="116"/>
      <c r="JX239" s="116"/>
      <c r="JY239" s="116"/>
      <c r="JZ239" s="116"/>
      <c r="KA239" s="116"/>
      <c r="KB239" s="116"/>
      <c r="KC239" s="116"/>
      <c r="KD239" s="116"/>
      <c r="KE239" s="116"/>
      <c r="KF239" s="116"/>
      <c r="KG239" s="116"/>
      <c r="KH239" s="116"/>
      <c r="KI239" s="116"/>
      <c r="KJ239" s="116"/>
      <c r="KK239" s="116"/>
      <c r="KL239" s="116"/>
      <c r="KM239" s="116"/>
      <c r="KN239" s="116"/>
      <c r="KO239" s="116"/>
      <c r="KP239" s="116"/>
      <c r="KQ239" s="116"/>
      <c r="KR239" s="116"/>
      <c r="KS239" s="116"/>
      <c r="KT239" s="116"/>
      <c r="KU239" s="116"/>
      <c r="KV239" s="116"/>
      <c r="KW239" s="116"/>
      <c r="KX239" s="116"/>
      <c r="KY239" s="116"/>
      <c r="KZ239" s="116"/>
      <c r="LA239" s="116"/>
      <c r="LB239" s="116"/>
      <c r="LC239" s="116"/>
      <c r="LD239" s="116"/>
      <c r="LE239" s="116"/>
      <c r="LF239" s="116"/>
      <c r="LG239" s="116"/>
      <c r="LH239" s="116"/>
      <c r="LI239" s="116"/>
      <c r="LJ239" s="116"/>
      <c r="LK239" s="116"/>
      <c r="LL239" s="116"/>
      <c r="LM239" s="116"/>
      <c r="LN239" s="116"/>
      <c r="LO239" s="116"/>
      <c r="LP239" s="116"/>
      <c r="LQ239" s="116"/>
      <c r="LR239" s="116"/>
      <c r="LS239" s="116"/>
      <c r="LT239" s="116"/>
      <c r="LU239" s="116"/>
      <c r="LV239" s="116"/>
      <c r="LW239" s="116"/>
      <c r="LX239" s="116"/>
      <c r="LY239" s="116"/>
      <c r="LZ239" s="116"/>
      <c r="MA239" s="116"/>
      <c r="MB239" s="116"/>
      <c r="MC239" s="116"/>
      <c r="MD239" s="116"/>
      <c r="ME239" s="116"/>
      <c r="MF239" s="116"/>
      <c r="MG239" s="116"/>
      <c r="MH239" s="116"/>
      <c r="MI239" s="116"/>
      <c r="MJ239" s="116"/>
      <c r="MK239" s="116"/>
      <c r="ML239" s="116"/>
      <c r="MM239" s="116"/>
      <c r="MN239" s="116"/>
      <c r="MO239" s="116"/>
      <c r="MP239" s="116"/>
      <c r="MQ239" s="116"/>
      <c r="MR239" s="116"/>
      <c r="MS239" s="116"/>
      <c r="MT239" s="116"/>
      <c r="MU239" s="116"/>
      <c r="MV239" s="116"/>
      <c r="MW239" s="116"/>
      <c r="MX239" s="116"/>
      <c r="MY239" s="116"/>
      <c r="MZ239" s="116"/>
      <c r="NA239" s="116"/>
      <c r="NB239" s="116"/>
      <c r="NC239" s="116"/>
      <c r="ND239" s="116"/>
      <c r="NE239" s="116"/>
      <c r="NF239" s="116"/>
      <c r="NG239" s="116"/>
      <c r="NH239" s="116"/>
      <c r="NI239" s="116"/>
      <c r="NJ239" s="116"/>
      <c r="NK239" s="116"/>
      <c r="NL239" s="116"/>
      <c r="NM239" s="116"/>
      <c r="NN239" s="116"/>
      <c r="NO239" s="116"/>
      <c r="NP239" s="116"/>
      <c r="NQ239" s="116"/>
      <c r="NR239" s="116"/>
      <c r="NS239" s="116"/>
      <c r="NT239" s="116"/>
      <c r="NU239" s="116"/>
      <c r="NV239" s="116"/>
      <c r="NW239" s="116"/>
      <c r="NX239" s="116"/>
      <c r="NY239" s="116"/>
      <c r="NZ239" s="116"/>
      <c r="OA239" s="116"/>
      <c r="OB239" s="116"/>
      <c r="OC239" s="116"/>
    </row>
    <row r="240" spans="1:393" s="117" customFormat="1">
      <c r="A240" s="111">
        <v>3047</v>
      </c>
      <c r="B240" s="112" t="s">
        <v>1251</v>
      </c>
      <c r="C240" s="113">
        <v>1193709.95</v>
      </c>
      <c r="D240" s="114">
        <v>9.634E-4</v>
      </c>
      <c r="E240" s="114">
        <v>5.9358000000000002E-4</v>
      </c>
      <c r="F240" s="115">
        <v>8.2472000000000003E-4</v>
      </c>
      <c r="G240" s="116"/>
      <c r="H240" s="116"/>
      <c r="I240" s="116"/>
      <c r="J240" s="116"/>
      <c r="K240" s="116"/>
      <c r="L240" s="116"/>
      <c r="M240" s="116"/>
      <c r="N240" s="116"/>
      <c r="O240" s="116"/>
      <c r="P240" s="116"/>
      <c r="Q240" s="116"/>
      <c r="R240" s="116"/>
      <c r="S240" s="116"/>
      <c r="T240" s="116"/>
      <c r="U240" s="116"/>
      <c r="V240" s="116"/>
      <c r="W240" s="116"/>
      <c r="X240" s="116"/>
      <c r="Y240" s="116"/>
      <c r="Z240" s="116"/>
      <c r="AA240" s="116"/>
      <c r="AB240" s="116"/>
      <c r="AC240" s="116"/>
      <c r="AD240" s="116"/>
      <c r="AE240" s="116"/>
      <c r="AF240" s="116"/>
      <c r="AG240" s="116"/>
      <c r="AH240" s="116"/>
      <c r="AI240" s="116"/>
      <c r="AJ240" s="116"/>
      <c r="AK240" s="116"/>
      <c r="AL240" s="116"/>
      <c r="AM240" s="116"/>
      <c r="AN240" s="116"/>
      <c r="AO240" s="116"/>
      <c r="AP240" s="116"/>
      <c r="AQ240" s="116"/>
      <c r="AR240" s="116"/>
      <c r="AS240" s="116"/>
      <c r="AT240" s="116"/>
      <c r="AU240" s="116"/>
      <c r="AV240" s="116"/>
      <c r="AW240" s="116"/>
      <c r="AX240" s="116"/>
      <c r="AY240" s="116"/>
      <c r="AZ240" s="116"/>
      <c r="BA240" s="116"/>
      <c r="BB240" s="116"/>
      <c r="BC240" s="116"/>
      <c r="BD240" s="116"/>
      <c r="BE240" s="116"/>
      <c r="BF240" s="116"/>
      <c r="BG240" s="116"/>
      <c r="BH240" s="116"/>
      <c r="BI240" s="116"/>
      <c r="BJ240" s="116"/>
      <c r="BK240" s="116"/>
      <c r="BL240" s="116"/>
      <c r="BM240" s="116"/>
      <c r="BN240" s="116"/>
      <c r="BO240" s="116"/>
      <c r="BP240" s="116"/>
      <c r="BQ240" s="116"/>
      <c r="BR240" s="116"/>
      <c r="BS240" s="116"/>
      <c r="BT240" s="116"/>
      <c r="BU240" s="116"/>
      <c r="BV240" s="116"/>
      <c r="BW240" s="116"/>
      <c r="BX240" s="116"/>
      <c r="BY240" s="116"/>
      <c r="BZ240" s="116"/>
      <c r="CA240" s="116"/>
      <c r="CB240" s="116"/>
      <c r="CC240" s="116"/>
      <c r="CD240" s="116"/>
      <c r="CE240" s="116"/>
      <c r="CF240" s="116"/>
      <c r="CG240" s="116"/>
      <c r="CH240" s="116"/>
      <c r="CI240" s="116"/>
      <c r="CJ240" s="116"/>
      <c r="CK240" s="116"/>
      <c r="CL240" s="116"/>
      <c r="CM240" s="116"/>
      <c r="CN240" s="116"/>
      <c r="CO240" s="116"/>
      <c r="CP240" s="116"/>
      <c r="CQ240" s="116"/>
      <c r="CR240" s="116"/>
      <c r="CS240" s="116"/>
      <c r="CT240" s="116"/>
      <c r="CU240" s="116"/>
      <c r="CV240" s="116"/>
      <c r="CW240" s="116"/>
      <c r="CX240" s="116"/>
      <c r="CY240" s="116"/>
      <c r="CZ240" s="116"/>
      <c r="DA240" s="116"/>
      <c r="DB240" s="116"/>
      <c r="DC240" s="116"/>
      <c r="DD240" s="116"/>
      <c r="DE240" s="116"/>
      <c r="DF240" s="116"/>
      <c r="DG240" s="116"/>
      <c r="DH240" s="116"/>
      <c r="DI240" s="116"/>
      <c r="DJ240" s="116"/>
      <c r="DK240" s="116"/>
      <c r="DL240" s="116"/>
      <c r="DM240" s="116"/>
      <c r="DN240" s="116"/>
      <c r="DO240" s="116"/>
      <c r="DP240" s="116"/>
      <c r="DQ240" s="116"/>
      <c r="DR240" s="116"/>
      <c r="DS240" s="116"/>
      <c r="DT240" s="116"/>
      <c r="DU240" s="116"/>
      <c r="DV240" s="116"/>
      <c r="DW240" s="116"/>
      <c r="DX240" s="116"/>
      <c r="DY240" s="116"/>
      <c r="DZ240" s="116"/>
      <c r="EA240" s="116"/>
      <c r="EB240" s="116"/>
      <c r="EC240" s="116"/>
      <c r="ED240" s="116"/>
      <c r="EE240" s="116"/>
      <c r="EF240" s="116"/>
      <c r="EG240" s="116"/>
      <c r="EH240" s="116"/>
      <c r="EI240" s="116"/>
      <c r="EJ240" s="116"/>
      <c r="EK240" s="116"/>
      <c r="EL240" s="116"/>
      <c r="EM240" s="116"/>
      <c r="EN240" s="116"/>
      <c r="EO240" s="116"/>
      <c r="EP240" s="116"/>
      <c r="EQ240" s="116"/>
      <c r="ER240" s="116"/>
      <c r="ES240" s="116"/>
      <c r="ET240" s="116"/>
      <c r="EU240" s="116"/>
      <c r="EV240" s="116"/>
      <c r="EW240" s="116"/>
      <c r="EX240" s="116"/>
      <c r="EY240" s="116"/>
      <c r="EZ240" s="116"/>
      <c r="FA240" s="116"/>
      <c r="FB240" s="116"/>
      <c r="FC240" s="116"/>
      <c r="FD240" s="116"/>
      <c r="FE240" s="116"/>
      <c r="FF240" s="116"/>
      <c r="FG240" s="116"/>
      <c r="FH240" s="116"/>
      <c r="FI240" s="116"/>
      <c r="FJ240" s="116"/>
      <c r="FK240" s="116"/>
      <c r="FL240" s="116"/>
      <c r="FM240" s="116"/>
      <c r="FN240" s="116"/>
      <c r="FO240" s="116"/>
      <c r="FP240" s="116"/>
      <c r="FQ240" s="116"/>
      <c r="FR240" s="116"/>
      <c r="FS240" s="116"/>
      <c r="FT240" s="116"/>
      <c r="FU240" s="116"/>
      <c r="FV240" s="116"/>
      <c r="FW240" s="116"/>
      <c r="FX240" s="116"/>
      <c r="FY240" s="116"/>
      <c r="FZ240" s="116"/>
      <c r="GA240" s="116"/>
      <c r="GB240" s="116"/>
      <c r="GC240" s="116"/>
      <c r="GD240" s="116"/>
      <c r="GE240" s="116"/>
      <c r="GF240" s="116"/>
      <c r="GG240" s="116"/>
      <c r="GH240" s="116"/>
      <c r="GI240" s="116"/>
      <c r="GJ240" s="116"/>
      <c r="GK240" s="116"/>
      <c r="GL240" s="116"/>
      <c r="GM240" s="116"/>
      <c r="GN240" s="116"/>
      <c r="GO240" s="116"/>
      <c r="GP240" s="116"/>
      <c r="GQ240" s="116"/>
      <c r="GR240" s="116"/>
      <c r="GS240" s="116"/>
      <c r="GT240" s="116"/>
      <c r="GU240" s="116"/>
      <c r="GV240" s="116"/>
      <c r="GW240" s="116"/>
      <c r="GX240" s="116"/>
      <c r="GY240" s="116"/>
      <c r="GZ240" s="116"/>
      <c r="HA240" s="116"/>
      <c r="HB240" s="116"/>
      <c r="HC240" s="116"/>
      <c r="HD240" s="116"/>
      <c r="HE240" s="116"/>
      <c r="HF240" s="116"/>
      <c r="HG240" s="116"/>
      <c r="HH240" s="116"/>
      <c r="HI240" s="116"/>
      <c r="HJ240" s="116"/>
      <c r="HK240" s="116"/>
      <c r="HL240" s="116"/>
      <c r="HM240" s="116"/>
      <c r="HN240" s="116"/>
      <c r="HO240" s="116"/>
      <c r="HP240" s="116"/>
      <c r="HQ240" s="116"/>
      <c r="HR240" s="116"/>
      <c r="HS240" s="116"/>
      <c r="HT240" s="116"/>
      <c r="HU240" s="116"/>
      <c r="HV240" s="116"/>
      <c r="HW240" s="116"/>
      <c r="HX240" s="116"/>
      <c r="HY240" s="116"/>
      <c r="HZ240" s="116"/>
      <c r="IA240" s="116"/>
      <c r="IB240" s="116"/>
      <c r="IC240" s="116"/>
      <c r="ID240" s="116"/>
      <c r="IE240" s="116"/>
      <c r="IF240" s="116"/>
      <c r="IG240" s="116"/>
      <c r="IH240" s="116"/>
      <c r="II240" s="116"/>
      <c r="IJ240" s="116"/>
      <c r="IK240" s="116"/>
      <c r="IL240" s="116"/>
      <c r="IM240" s="116"/>
      <c r="IN240" s="116"/>
      <c r="IO240" s="116"/>
      <c r="IP240" s="116"/>
      <c r="IQ240" s="116"/>
      <c r="IR240" s="116"/>
      <c r="IS240" s="116"/>
      <c r="IT240" s="116"/>
      <c r="IU240" s="116"/>
      <c r="IV240" s="116"/>
      <c r="IW240" s="116"/>
      <c r="IX240" s="116"/>
      <c r="IY240" s="116"/>
      <c r="IZ240" s="116"/>
      <c r="JA240" s="116"/>
      <c r="JB240" s="116"/>
      <c r="JC240" s="116"/>
      <c r="JD240" s="116"/>
      <c r="JE240" s="116"/>
      <c r="JF240" s="116"/>
      <c r="JG240" s="116"/>
      <c r="JH240" s="116"/>
      <c r="JI240" s="116"/>
      <c r="JJ240" s="116"/>
      <c r="JK240" s="116"/>
      <c r="JL240" s="116"/>
      <c r="JM240" s="116"/>
      <c r="JN240" s="116"/>
      <c r="JO240" s="116"/>
      <c r="JP240" s="116"/>
      <c r="JQ240" s="116"/>
      <c r="JR240" s="116"/>
      <c r="JS240" s="116"/>
      <c r="JT240" s="116"/>
      <c r="JU240" s="116"/>
      <c r="JV240" s="116"/>
      <c r="JW240" s="116"/>
      <c r="JX240" s="116"/>
      <c r="JY240" s="116"/>
      <c r="JZ240" s="116"/>
      <c r="KA240" s="116"/>
      <c r="KB240" s="116"/>
      <c r="KC240" s="116"/>
      <c r="KD240" s="116"/>
      <c r="KE240" s="116"/>
      <c r="KF240" s="116"/>
      <c r="KG240" s="116"/>
      <c r="KH240" s="116"/>
      <c r="KI240" s="116"/>
      <c r="KJ240" s="116"/>
      <c r="KK240" s="116"/>
      <c r="KL240" s="116"/>
      <c r="KM240" s="116"/>
      <c r="KN240" s="116"/>
      <c r="KO240" s="116"/>
      <c r="KP240" s="116"/>
      <c r="KQ240" s="116"/>
      <c r="KR240" s="116"/>
      <c r="KS240" s="116"/>
      <c r="KT240" s="116"/>
      <c r="KU240" s="116"/>
      <c r="KV240" s="116"/>
      <c r="KW240" s="116"/>
      <c r="KX240" s="116"/>
      <c r="KY240" s="116"/>
      <c r="KZ240" s="116"/>
      <c r="LA240" s="116"/>
      <c r="LB240" s="116"/>
      <c r="LC240" s="116"/>
      <c r="LD240" s="116"/>
      <c r="LE240" s="116"/>
      <c r="LF240" s="116"/>
      <c r="LG240" s="116"/>
      <c r="LH240" s="116"/>
      <c r="LI240" s="116"/>
      <c r="LJ240" s="116"/>
      <c r="LK240" s="116"/>
      <c r="LL240" s="116"/>
      <c r="LM240" s="116"/>
      <c r="LN240" s="116"/>
      <c r="LO240" s="116"/>
      <c r="LP240" s="116"/>
      <c r="LQ240" s="116"/>
      <c r="LR240" s="116"/>
      <c r="LS240" s="116"/>
      <c r="LT240" s="116"/>
      <c r="LU240" s="116"/>
      <c r="LV240" s="116"/>
      <c r="LW240" s="116"/>
      <c r="LX240" s="116"/>
      <c r="LY240" s="116"/>
      <c r="LZ240" s="116"/>
      <c r="MA240" s="116"/>
      <c r="MB240" s="116"/>
      <c r="MC240" s="116"/>
      <c r="MD240" s="116"/>
      <c r="ME240" s="116"/>
      <c r="MF240" s="116"/>
      <c r="MG240" s="116"/>
      <c r="MH240" s="116"/>
      <c r="MI240" s="116"/>
      <c r="MJ240" s="116"/>
      <c r="MK240" s="116"/>
      <c r="ML240" s="116"/>
      <c r="MM240" s="116"/>
      <c r="MN240" s="116"/>
      <c r="MO240" s="116"/>
      <c r="MP240" s="116"/>
      <c r="MQ240" s="116"/>
      <c r="MR240" s="116"/>
      <c r="MS240" s="116"/>
      <c r="MT240" s="116"/>
      <c r="MU240" s="116"/>
      <c r="MV240" s="116"/>
      <c r="MW240" s="116"/>
      <c r="MX240" s="116"/>
      <c r="MY240" s="116"/>
      <c r="MZ240" s="116"/>
      <c r="NA240" s="116"/>
      <c r="NB240" s="116"/>
      <c r="NC240" s="116"/>
      <c r="ND240" s="116"/>
      <c r="NE240" s="116"/>
      <c r="NF240" s="116"/>
      <c r="NG240" s="116"/>
      <c r="NH240" s="116"/>
      <c r="NI240" s="116"/>
      <c r="NJ240" s="116"/>
      <c r="NK240" s="116"/>
      <c r="NL240" s="116"/>
      <c r="NM240" s="116"/>
      <c r="NN240" s="116"/>
      <c r="NO240" s="116"/>
      <c r="NP240" s="116"/>
      <c r="NQ240" s="116"/>
      <c r="NR240" s="116"/>
      <c r="NS240" s="116"/>
      <c r="NT240" s="116"/>
      <c r="NU240" s="116"/>
      <c r="NV240" s="116"/>
      <c r="NW240" s="116"/>
      <c r="NX240" s="116"/>
      <c r="NY240" s="116"/>
      <c r="NZ240" s="116"/>
      <c r="OA240" s="116"/>
      <c r="OB240" s="116"/>
      <c r="OC240" s="116"/>
    </row>
    <row r="241" spans="1:393" s="117" customFormat="1">
      <c r="A241" s="111">
        <v>3048</v>
      </c>
      <c r="B241" s="112" t="s">
        <v>1252</v>
      </c>
      <c r="C241" s="113">
        <v>1260238.69</v>
      </c>
      <c r="D241" s="114">
        <v>6.1180000000000002E-4</v>
      </c>
      <c r="E241" s="114">
        <v>6.2666000000000002E-4</v>
      </c>
      <c r="F241" s="115">
        <v>6.1737000000000001E-4</v>
      </c>
      <c r="G241" s="116"/>
      <c r="H241" s="116"/>
      <c r="I241" s="116"/>
      <c r="J241" s="116"/>
      <c r="K241" s="116"/>
      <c r="L241" s="116"/>
      <c r="M241" s="116"/>
      <c r="N241" s="116"/>
      <c r="O241" s="116"/>
      <c r="P241" s="116"/>
      <c r="Q241" s="116"/>
      <c r="R241" s="116"/>
      <c r="S241" s="116"/>
      <c r="T241" s="116"/>
      <c r="U241" s="116"/>
      <c r="V241" s="116"/>
      <c r="W241" s="116"/>
      <c r="X241" s="116"/>
      <c r="Y241" s="116"/>
      <c r="Z241" s="116"/>
      <c r="AA241" s="116"/>
      <c r="AB241" s="116"/>
      <c r="AC241" s="116"/>
      <c r="AD241" s="116"/>
      <c r="AE241" s="116"/>
      <c r="AF241" s="116"/>
      <c r="AG241" s="116"/>
      <c r="AH241" s="116"/>
      <c r="AI241" s="116"/>
      <c r="AJ241" s="116"/>
      <c r="AK241" s="116"/>
      <c r="AL241" s="116"/>
      <c r="AM241" s="116"/>
      <c r="AN241" s="116"/>
      <c r="AO241" s="116"/>
      <c r="AP241" s="116"/>
      <c r="AQ241" s="116"/>
      <c r="AR241" s="116"/>
      <c r="AS241" s="116"/>
      <c r="AT241" s="116"/>
      <c r="AU241" s="116"/>
      <c r="AV241" s="116"/>
      <c r="AW241" s="116"/>
      <c r="AX241" s="116"/>
      <c r="AY241" s="116"/>
      <c r="AZ241" s="116"/>
      <c r="BA241" s="116"/>
      <c r="BB241" s="116"/>
      <c r="BC241" s="116"/>
      <c r="BD241" s="116"/>
      <c r="BE241" s="116"/>
      <c r="BF241" s="116"/>
      <c r="BG241" s="116"/>
      <c r="BH241" s="116"/>
      <c r="BI241" s="116"/>
      <c r="BJ241" s="116"/>
      <c r="BK241" s="116"/>
      <c r="BL241" s="116"/>
      <c r="BM241" s="116"/>
      <c r="BN241" s="116"/>
      <c r="BO241" s="116"/>
      <c r="BP241" s="116"/>
      <c r="BQ241" s="116"/>
      <c r="BR241" s="116"/>
      <c r="BS241" s="116"/>
      <c r="BT241" s="116"/>
      <c r="BU241" s="116"/>
      <c r="BV241" s="116"/>
      <c r="BW241" s="116"/>
      <c r="BX241" s="116"/>
      <c r="BY241" s="116"/>
      <c r="BZ241" s="116"/>
      <c r="CA241" s="116"/>
      <c r="CB241" s="116"/>
      <c r="CC241" s="116"/>
      <c r="CD241" s="116"/>
      <c r="CE241" s="116"/>
      <c r="CF241" s="116"/>
      <c r="CG241" s="116"/>
      <c r="CH241" s="116"/>
      <c r="CI241" s="116"/>
      <c r="CJ241" s="116"/>
      <c r="CK241" s="116"/>
      <c r="CL241" s="116"/>
      <c r="CM241" s="116"/>
      <c r="CN241" s="116"/>
      <c r="CO241" s="116"/>
      <c r="CP241" s="116"/>
      <c r="CQ241" s="116"/>
      <c r="CR241" s="116"/>
      <c r="CS241" s="116"/>
      <c r="CT241" s="116"/>
      <c r="CU241" s="116"/>
      <c r="CV241" s="116"/>
      <c r="CW241" s="116"/>
      <c r="CX241" s="116"/>
      <c r="CY241" s="116"/>
      <c r="CZ241" s="116"/>
      <c r="DA241" s="116"/>
      <c r="DB241" s="116"/>
      <c r="DC241" s="116"/>
      <c r="DD241" s="116"/>
      <c r="DE241" s="116"/>
      <c r="DF241" s="116"/>
      <c r="DG241" s="116"/>
      <c r="DH241" s="116"/>
      <c r="DI241" s="116"/>
      <c r="DJ241" s="116"/>
      <c r="DK241" s="116"/>
      <c r="DL241" s="116"/>
      <c r="DM241" s="116"/>
      <c r="DN241" s="116"/>
      <c r="DO241" s="116"/>
      <c r="DP241" s="116"/>
      <c r="DQ241" s="116"/>
      <c r="DR241" s="116"/>
      <c r="DS241" s="116"/>
      <c r="DT241" s="116"/>
      <c r="DU241" s="116"/>
      <c r="DV241" s="116"/>
      <c r="DW241" s="116"/>
      <c r="DX241" s="116"/>
      <c r="DY241" s="116"/>
      <c r="DZ241" s="116"/>
      <c r="EA241" s="116"/>
      <c r="EB241" s="116"/>
      <c r="EC241" s="116"/>
      <c r="ED241" s="116"/>
      <c r="EE241" s="116"/>
      <c r="EF241" s="116"/>
      <c r="EG241" s="116"/>
      <c r="EH241" s="116"/>
      <c r="EI241" s="116"/>
      <c r="EJ241" s="116"/>
      <c r="EK241" s="116"/>
      <c r="EL241" s="116"/>
      <c r="EM241" s="116"/>
      <c r="EN241" s="116"/>
      <c r="EO241" s="116"/>
      <c r="EP241" s="116"/>
      <c r="EQ241" s="116"/>
      <c r="ER241" s="116"/>
      <c r="ES241" s="116"/>
      <c r="ET241" s="116"/>
      <c r="EU241" s="116"/>
      <c r="EV241" s="116"/>
      <c r="EW241" s="116"/>
      <c r="EX241" s="116"/>
      <c r="EY241" s="116"/>
      <c r="EZ241" s="116"/>
      <c r="FA241" s="116"/>
      <c r="FB241" s="116"/>
      <c r="FC241" s="116"/>
      <c r="FD241" s="116"/>
      <c r="FE241" s="116"/>
      <c r="FF241" s="116"/>
      <c r="FG241" s="116"/>
      <c r="FH241" s="116"/>
      <c r="FI241" s="116"/>
      <c r="FJ241" s="116"/>
      <c r="FK241" s="116"/>
      <c r="FL241" s="116"/>
      <c r="FM241" s="116"/>
      <c r="FN241" s="116"/>
      <c r="FO241" s="116"/>
      <c r="FP241" s="116"/>
      <c r="FQ241" s="116"/>
      <c r="FR241" s="116"/>
      <c r="FS241" s="116"/>
      <c r="FT241" s="116"/>
      <c r="FU241" s="116"/>
      <c r="FV241" s="116"/>
      <c r="FW241" s="116"/>
      <c r="FX241" s="116"/>
      <c r="FY241" s="116"/>
      <c r="FZ241" s="116"/>
      <c r="GA241" s="116"/>
      <c r="GB241" s="116"/>
      <c r="GC241" s="116"/>
      <c r="GD241" s="116"/>
      <c r="GE241" s="116"/>
      <c r="GF241" s="116"/>
      <c r="GG241" s="116"/>
      <c r="GH241" s="116"/>
      <c r="GI241" s="116"/>
      <c r="GJ241" s="116"/>
      <c r="GK241" s="116"/>
      <c r="GL241" s="116"/>
      <c r="GM241" s="116"/>
      <c r="GN241" s="116"/>
      <c r="GO241" s="116"/>
      <c r="GP241" s="116"/>
      <c r="GQ241" s="116"/>
      <c r="GR241" s="116"/>
      <c r="GS241" s="116"/>
      <c r="GT241" s="116"/>
      <c r="GU241" s="116"/>
      <c r="GV241" s="116"/>
      <c r="GW241" s="116"/>
      <c r="GX241" s="116"/>
      <c r="GY241" s="116"/>
      <c r="GZ241" s="116"/>
      <c r="HA241" s="116"/>
      <c r="HB241" s="116"/>
      <c r="HC241" s="116"/>
      <c r="HD241" s="116"/>
      <c r="HE241" s="116"/>
      <c r="HF241" s="116"/>
      <c r="HG241" s="116"/>
      <c r="HH241" s="116"/>
      <c r="HI241" s="116"/>
      <c r="HJ241" s="116"/>
      <c r="HK241" s="116"/>
      <c r="HL241" s="116"/>
      <c r="HM241" s="116"/>
      <c r="HN241" s="116"/>
      <c r="HO241" s="116"/>
      <c r="HP241" s="116"/>
      <c r="HQ241" s="116"/>
      <c r="HR241" s="116"/>
      <c r="HS241" s="116"/>
      <c r="HT241" s="116"/>
      <c r="HU241" s="116"/>
      <c r="HV241" s="116"/>
      <c r="HW241" s="116"/>
      <c r="HX241" s="116"/>
      <c r="HY241" s="116"/>
      <c r="HZ241" s="116"/>
      <c r="IA241" s="116"/>
      <c r="IB241" s="116"/>
      <c r="IC241" s="116"/>
      <c r="ID241" s="116"/>
      <c r="IE241" s="116"/>
      <c r="IF241" s="116"/>
      <c r="IG241" s="116"/>
      <c r="IH241" s="116"/>
      <c r="II241" s="116"/>
      <c r="IJ241" s="116"/>
      <c r="IK241" s="116"/>
      <c r="IL241" s="116"/>
      <c r="IM241" s="116"/>
      <c r="IN241" s="116"/>
      <c r="IO241" s="116"/>
      <c r="IP241" s="116"/>
      <c r="IQ241" s="116"/>
      <c r="IR241" s="116"/>
      <c r="IS241" s="116"/>
      <c r="IT241" s="116"/>
      <c r="IU241" s="116"/>
      <c r="IV241" s="116"/>
      <c r="IW241" s="116"/>
      <c r="IX241" s="116"/>
      <c r="IY241" s="116"/>
      <c r="IZ241" s="116"/>
      <c r="JA241" s="116"/>
      <c r="JB241" s="116"/>
      <c r="JC241" s="116"/>
      <c r="JD241" s="116"/>
      <c r="JE241" s="116"/>
      <c r="JF241" s="116"/>
      <c r="JG241" s="116"/>
      <c r="JH241" s="116"/>
      <c r="JI241" s="116"/>
      <c r="JJ241" s="116"/>
      <c r="JK241" s="116"/>
      <c r="JL241" s="116"/>
      <c r="JM241" s="116"/>
      <c r="JN241" s="116"/>
      <c r="JO241" s="116"/>
      <c r="JP241" s="116"/>
      <c r="JQ241" s="116"/>
      <c r="JR241" s="116"/>
      <c r="JS241" s="116"/>
      <c r="JT241" s="116"/>
      <c r="JU241" s="116"/>
      <c r="JV241" s="116"/>
      <c r="JW241" s="116"/>
      <c r="JX241" s="116"/>
      <c r="JY241" s="116"/>
      <c r="JZ241" s="116"/>
      <c r="KA241" s="116"/>
      <c r="KB241" s="116"/>
      <c r="KC241" s="116"/>
      <c r="KD241" s="116"/>
      <c r="KE241" s="116"/>
      <c r="KF241" s="116"/>
      <c r="KG241" s="116"/>
      <c r="KH241" s="116"/>
      <c r="KI241" s="116"/>
      <c r="KJ241" s="116"/>
      <c r="KK241" s="116"/>
      <c r="KL241" s="116"/>
      <c r="KM241" s="116"/>
      <c r="KN241" s="116"/>
      <c r="KO241" s="116"/>
      <c r="KP241" s="116"/>
      <c r="KQ241" s="116"/>
      <c r="KR241" s="116"/>
      <c r="KS241" s="116"/>
      <c r="KT241" s="116"/>
      <c r="KU241" s="116"/>
      <c r="KV241" s="116"/>
      <c r="KW241" s="116"/>
      <c r="KX241" s="116"/>
      <c r="KY241" s="116"/>
      <c r="KZ241" s="116"/>
      <c r="LA241" s="116"/>
      <c r="LB241" s="116"/>
      <c r="LC241" s="116"/>
      <c r="LD241" s="116"/>
      <c r="LE241" s="116"/>
      <c r="LF241" s="116"/>
      <c r="LG241" s="116"/>
      <c r="LH241" s="116"/>
      <c r="LI241" s="116"/>
      <c r="LJ241" s="116"/>
      <c r="LK241" s="116"/>
      <c r="LL241" s="116"/>
      <c r="LM241" s="116"/>
      <c r="LN241" s="116"/>
      <c r="LO241" s="116"/>
      <c r="LP241" s="116"/>
      <c r="LQ241" s="116"/>
      <c r="LR241" s="116"/>
      <c r="LS241" s="116"/>
      <c r="LT241" s="116"/>
      <c r="LU241" s="116"/>
      <c r="LV241" s="116"/>
      <c r="LW241" s="116"/>
      <c r="LX241" s="116"/>
      <c r="LY241" s="116"/>
      <c r="LZ241" s="116"/>
      <c r="MA241" s="116"/>
      <c r="MB241" s="116"/>
      <c r="MC241" s="116"/>
      <c r="MD241" s="116"/>
      <c r="ME241" s="116"/>
      <c r="MF241" s="116"/>
      <c r="MG241" s="116"/>
      <c r="MH241" s="116"/>
      <c r="MI241" s="116"/>
      <c r="MJ241" s="116"/>
      <c r="MK241" s="116"/>
      <c r="ML241" s="116"/>
      <c r="MM241" s="116"/>
      <c r="MN241" s="116"/>
      <c r="MO241" s="116"/>
      <c r="MP241" s="116"/>
      <c r="MQ241" s="116"/>
      <c r="MR241" s="116"/>
      <c r="MS241" s="116"/>
      <c r="MT241" s="116"/>
      <c r="MU241" s="116"/>
      <c r="MV241" s="116"/>
      <c r="MW241" s="116"/>
      <c r="MX241" s="116"/>
      <c r="MY241" s="116"/>
      <c r="MZ241" s="116"/>
      <c r="NA241" s="116"/>
      <c r="NB241" s="116"/>
      <c r="NC241" s="116"/>
      <c r="ND241" s="116"/>
      <c r="NE241" s="116"/>
      <c r="NF241" s="116"/>
      <c r="NG241" s="116"/>
      <c r="NH241" s="116"/>
      <c r="NI241" s="116"/>
      <c r="NJ241" s="116"/>
      <c r="NK241" s="116"/>
      <c r="NL241" s="116"/>
      <c r="NM241" s="116"/>
      <c r="NN241" s="116"/>
      <c r="NO241" s="116"/>
      <c r="NP241" s="116"/>
      <c r="NQ241" s="116"/>
      <c r="NR241" s="116"/>
      <c r="NS241" s="116"/>
      <c r="NT241" s="116"/>
      <c r="NU241" s="116"/>
      <c r="NV241" s="116"/>
      <c r="NW241" s="116"/>
      <c r="NX241" s="116"/>
      <c r="NY241" s="116"/>
      <c r="NZ241" s="116"/>
      <c r="OA241" s="116"/>
      <c r="OB241" s="116"/>
      <c r="OC241" s="116"/>
    </row>
    <row r="242" spans="1:393" s="117" customFormat="1">
      <c r="A242" s="111">
        <v>3049</v>
      </c>
      <c r="B242" s="112" t="s">
        <v>1253</v>
      </c>
      <c r="C242" s="113">
        <v>2168272.6800000002</v>
      </c>
      <c r="D242" s="114">
        <v>1.5357000000000001E-3</v>
      </c>
      <c r="E242" s="114">
        <v>1.07818E-3</v>
      </c>
      <c r="F242" s="115">
        <v>1.3641300000000001E-3</v>
      </c>
      <c r="G242" s="116"/>
      <c r="H242" s="116"/>
      <c r="I242" s="116"/>
      <c r="J242" s="116"/>
      <c r="K242" s="116"/>
      <c r="L242" s="116"/>
      <c r="M242" s="116"/>
      <c r="N242" s="116"/>
      <c r="O242" s="116"/>
      <c r="P242" s="116"/>
      <c r="Q242" s="116"/>
      <c r="R242" s="116"/>
      <c r="S242" s="116"/>
      <c r="T242" s="116"/>
      <c r="U242" s="116"/>
      <c r="V242" s="116"/>
      <c r="W242" s="116"/>
      <c r="X242" s="116"/>
      <c r="Y242" s="116"/>
      <c r="Z242" s="116"/>
      <c r="AA242" s="116"/>
      <c r="AB242" s="116"/>
      <c r="AC242" s="116"/>
      <c r="AD242" s="116"/>
      <c r="AE242" s="116"/>
      <c r="AF242" s="116"/>
      <c r="AG242" s="116"/>
      <c r="AH242" s="116"/>
      <c r="AI242" s="116"/>
      <c r="AJ242" s="116"/>
      <c r="AK242" s="116"/>
      <c r="AL242" s="116"/>
      <c r="AM242" s="116"/>
      <c r="AN242" s="116"/>
      <c r="AO242" s="116"/>
      <c r="AP242" s="116"/>
      <c r="AQ242" s="116"/>
      <c r="AR242" s="116"/>
      <c r="AS242" s="116"/>
      <c r="AT242" s="116"/>
      <c r="AU242" s="116"/>
      <c r="AV242" s="116"/>
      <c r="AW242" s="116"/>
      <c r="AX242" s="116"/>
      <c r="AY242" s="116"/>
      <c r="AZ242" s="116"/>
      <c r="BA242" s="116"/>
      <c r="BB242" s="116"/>
      <c r="BC242" s="116"/>
      <c r="BD242" s="116"/>
      <c r="BE242" s="116"/>
      <c r="BF242" s="116"/>
      <c r="BG242" s="116"/>
      <c r="BH242" s="116"/>
      <c r="BI242" s="116"/>
      <c r="BJ242" s="116"/>
      <c r="BK242" s="116"/>
      <c r="BL242" s="116"/>
      <c r="BM242" s="116"/>
      <c r="BN242" s="116"/>
      <c r="BO242" s="116"/>
      <c r="BP242" s="116"/>
      <c r="BQ242" s="116"/>
      <c r="BR242" s="116"/>
      <c r="BS242" s="116"/>
      <c r="BT242" s="116"/>
      <c r="BU242" s="116"/>
      <c r="BV242" s="116"/>
      <c r="BW242" s="116"/>
      <c r="BX242" s="116"/>
      <c r="BY242" s="116"/>
      <c r="BZ242" s="116"/>
      <c r="CA242" s="116"/>
      <c r="CB242" s="116"/>
      <c r="CC242" s="116"/>
      <c r="CD242" s="116"/>
      <c r="CE242" s="116"/>
      <c r="CF242" s="116"/>
      <c r="CG242" s="116"/>
      <c r="CH242" s="116"/>
      <c r="CI242" s="116"/>
      <c r="CJ242" s="116"/>
      <c r="CK242" s="116"/>
      <c r="CL242" s="116"/>
      <c r="CM242" s="116"/>
      <c r="CN242" s="116"/>
      <c r="CO242" s="116"/>
      <c r="CP242" s="116"/>
      <c r="CQ242" s="116"/>
      <c r="CR242" s="116"/>
      <c r="CS242" s="116"/>
      <c r="CT242" s="116"/>
      <c r="CU242" s="116"/>
      <c r="CV242" s="116"/>
      <c r="CW242" s="116"/>
      <c r="CX242" s="116"/>
      <c r="CY242" s="116"/>
      <c r="CZ242" s="116"/>
      <c r="DA242" s="116"/>
      <c r="DB242" s="116"/>
      <c r="DC242" s="116"/>
      <c r="DD242" s="116"/>
      <c r="DE242" s="116"/>
      <c r="DF242" s="116"/>
      <c r="DG242" s="116"/>
      <c r="DH242" s="116"/>
      <c r="DI242" s="116"/>
      <c r="DJ242" s="116"/>
      <c r="DK242" s="116"/>
      <c r="DL242" s="116"/>
      <c r="DM242" s="116"/>
      <c r="DN242" s="116"/>
      <c r="DO242" s="116"/>
      <c r="DP242" s="116"/>
      <c r="DQ242" s="116"/>
      <c r="DR242" s="116"/>
      <c r="DS242" s="116"/>
      <c r="DT242" s="116"/>
      <c r="DU242" s="116"/>
      <c r="DV242" s="116"/>
      <c r="DW242" s="116"/>
      <c r="DX242" s="116"/>
      <c r="DY242" s="116"/>
      <c r="DZ242" s="116"/>
      <c r="EA242" s="116"/>
      <c r="EB242" s="116"/>
      <c r="EC242" s="116"/>
      <c r="ED242" s="116"/>
      <c r="EE242" s="116"/>
      <c r="EF242" s="116"/>
      <c r="EG242" s="116"/>
      <c r="EH242" s="116"/>
      <c r="EI242" s="116"/>
      <c r="EJ242" s="116"/>
      <c r="EK242" s="116"/>
      <c r="EL242" s="116"/>
      <c r="EM242" s="116"/>
      <c r="EN242" s="116"/>
      <c r="EO242" s="116"/>
      <c r="EP242" s="116"/>
      <c r="EQ242" s="116"/>
      <c r="ER242" s="116"/>
      <c r="ES242" s="116"/>
      <c r="ET242" s="116"/>
      <c r="EU242" s="116"/>
      <c r="EV242" s="116"/>
      <c r="EW242" s="116"/>
      <c r="EX242" s="116"/>
      <c r="EY242" s="116"/>
      <c r="EZ242" s="116"/>
      <c r="FA242" s="116"/>
      <c r="FB242" s="116"/>
      <c r="FC242" s="116"/>
      <c r="FD242" s="116"/>
      <c r="FE242" s="116"/>
      <c r="FF242" s="116"/>
      <c r="FG242" s="116"/>
      <c r="FH242" s="116"/>
      <c r="FI242" s="116"/>
      <c r="FJ242" s="116"/>
      <c r="FK242" s="116"/>
      <c r="FL242" s="116"/>
      <c r="FM242" s="116"/>
      <c r="FN242" s="116"/>
      <c r="FO242" s="116"/>
      <c r="FP242" s="116"/>
      <c r="FQ242" s="116"/>
      <c r="FR242" s="116"/>
      <c r="FS242" s="116"/>
      <c r="FT242" s="116"/>
      <c r="FU242" s="116"/>
      <c r="FV242" s="116"/>
      <c r="FW242" s="116"/>
      <c r="FX242" s="116"/>
      <c r="FY242" s="116"/>
      <c r="FZ242" s="116"/>
      <c r="GA242" s="116"/>
      <c r="GB242" s="116"/>
      <c r="GC242" s="116"/>
      <c r="GD242" s="116"/>
      <c r="GE242" s="116"/>
      <c r="GF242" s="116"/>
      <c r="GG242" s="116"/>
      <c r="GH242" s="116"/>
      <c r="GI242" s="116"/>
      <c r="GJ242" s="116"/>
      <c r="GK242" s="116"/>
      <c r="GL242" s="116"/>
      <c r="GM242" s="116"/>
      <c r="GN242" s="116"/>
      <c r="GO242" s="116"/>
      <c r="GP242" s="116"/>
      <c r="GQ242" s="116"/>
      <c r="GR242" s="116"/>
      <c r="GS242" s="116"/>
      <c r="GT242" s="116"/>
      <c r="GU242" s="116"/>
      <c r="GV242" s="116"/>
      <c r="GW242" s="116"/>
      <c r="GX242" s="116"/>
      <c r="GY242" s="116"/>
      <c r="GZ242" s="116"/>
      <c r="HA242" s="116"/>
      <c r="HB242" s="116"/>
      <c r="HC242" s="116"/>
      <c r="HD242" s="116"/>
      <c r="HE242" s="116"/>
      <c r="HF242" s="116"/>
      <c r="HG242" s="116"/>
      <c r="HH242" s="116"/>
      <c r="HI242" s="116"/>
      <c r="HJ242" s="116"/>
      <c r="HK242" s="116"/>
      <c r="HL242" s="116"/>
      <c r="HM242" s="116"/>
      <c r="HN242" s="116"/>
      <c r="HO242" s="116"/>
      <c r="HP242" s="116"/>
      <c r="HQ242" s="116"/>
      <c r="HR242" s="116"/>
      <c r="HS242" s="116"/>
      <c r="HT242" s="116"/>
      <c r="HU242" s="116"/>
      <c r="HV242" s="116"/>
      <c r="HW242" s="116"/>
      <c r="HX242" s="116"/>
      <c r="HY242" s="116"/>
      <c r="HZ242" s="116"/>
      <c r="IA242" s="116"/>
      <c r="IB242" s="116"/>
      <c r="IC242" s="116"/>
      <c r="ID242" s="116"/>
      <c r="IE242" s="116"/>
      <c r="IF242" s="116"/>
      <c r="IG242" s="116"/>
      <c r="IH242" s="116"/>
      <c r="II242" s="116"/>
      <c r="IJ242" s="116"/>
      <c r="IK242" s="116"/>
      <c r="IL242" s="116"/>
      <c r="IM242" s="116"/>
      <c r="IN242" s="116"/>
      <c r="IO242" s="116"/>
      <c r="IP242" s="116"/>
      <c r="IQ242" s="116"/>
      <c r="IR242" s="116"/>
      <c r="IS242" s="116"/>
      <c r="IT242" s="116"/>
      <c r="IU242" s="116"/>
      <c r="IV242" s="116"/>
      <c r="IW242" s="116"/>
      <c r="IX242" s="116"/>
      <c r="IY242" s="116"/>
      <c r="IZ242" s="116"/>
      <c r="JA242" s="116"/>
      <c r="JB242" s="116"/>
      <c r="JC242" s="116"/>
      <c r="JD242" s="116"/>
      <c r="JE242" s="116"/>
      <c r="JF242" s="116"/>
      <c r="JG242" s="116"/>
      <c r="JH242" s="116"/>
      <c r="JI242" s="116"/>
      <c r="JJ242" s="116"/>
      <c r="JK242" s="116"/>
      <c r="JL242" s="116"/>
      <c r="JM242" s="116"/>
      <c r="JN242" s="116"/>
      <c r="JO242" s="116"/>
      <c r="JP242" s="116"/>
      <c r="JQ242" s="116"/>
      <c r="JR242" s="116"/>
      <c r="JS242" s="116"/>
      <c r="JT242" s="116"/>
      <c r="JU242" s="116"/>
      <c r="JV242" s="116"/>
      <c r="JW242" s="116"/>
      <c r="JX242" s="116"/>
      <c r="JY242" s="116"/>
      <c r="JZ242" s="116"/>
      <c r="KA242" s="116"/>
      <c r="KB242" s="116"/>
      <c r="KC242" s="116"/>
      <c r="KD242" s="116"/>
      <c r="KE242" s="116"/>
      <c r="KF242" s="116"/>
      <c r="KG242" s="116"/>
      <c r="KH242" s="116"/>
      <c r="KI242" s="116"/>
      <c r="KJ242" s="116"/>
      <c r="KK242" s="116"/>
      <c r="KL242" s="116"/>
      <c r="KM242" s="116"/>
      <c r="KN242" s="116"/>
      <c r="KO242" s="116"/>
      <c r="KP242" s="116"/>
      <c r="KQ242" s="116"/>
      <c r="KR242" s="116"/>
      <c r="KS242" s="116"/>
      <c r="KT242" s="116"/>
      <c r="KU242" s="116"/>
      <c r="KV242" s="116"/>
      <c r="KW242" s="116"/>
      <c r="KX242" s="116"/>
      <c r="KY242" s="116"/>
      <c r="KZ242" s="116"/>
      <c r="LA242" s="116"/>
      <c r="LB242" s="116"/>
      <c r="LC242" s="116"/>
      <c r="LD242" s="116"/>
      <c r="LE242" s="116"/>
      <c r="LF242" s="116"/>
      <c r="LG242" s="116"/>
      <c r="LH242" s="116"/>
      <c r="LI242" s="116"/>
      <c r="LJ242" s="116"/>
      <c r="LK242" s="116"/>
      <c r="LL242" s="116"/>
      <c r="LM242" s="116"/>
      <c r="LN242" s="116"/>
      <c r="LO242" s="116"/>
      <c r="LP242" s="116"/>
      <c r="LQ242" s="116"/>
      <c r="LR242" s="116"/>
      <c r="LS242" s="116"/>
      <c r="LT242" s="116"/>
      <c r="LU242" s="116"/>
      <c r="LV242" s="116"/>
      <c r="LW242" s="116"/>
      <c r="LX242" s="116"/>
      <c r="LY242" s="116"/>
      <c r="LZ242" s="116"/>
      <c r="MA242" s="116"/>
      <c r="MB242" s="116"/>
      <c r="MC242" s="116"/>
      <c r="MD242" s="116"/>
      <c r="ME242" s="116"/>
      <c r="MF242" s="116"/>
      <c r="MG242" s="116"/>
      <c r="MH242" s="116"/>
      <c r="MI242" s="116"/>
      <c r="MJ242" s="116"/>
      <c r="MK242" s="116"/>
      <c r="ML242" s="116"/>
      <c r="MM242" s="116"/>
      <c r="MN242" s="116"/>
      <c r="MO242" s="116"/>
      <c r="MP242" s="116"/>
      <c r="MQ242" s="116"/>
      <c r="MR242" s="116"/>
      <c r="MS242" s="116"/>
      <c r="MT242" s="116"/>
      <c r="MU242" s="116"/>
      <c r="MV242" s="116"/>
      <c r="MW242" s="116"/>
      <c r="MX242" s="116"/>
      <c r="MY242" s="116"/>
      <c r="MZ242" s="116"/>
      <c r="NA242" s="116"/>
      <c r="NB242" s="116"/>
      <c r="NC242" s="116"/>
      <c r="ND242" s="116"/>
      <c r="NE242" s="116"/>
      <c r="NF242" s="116"/>
      <c r="NG242" s="116"/>
      <c r="NH242" s="116"/>
      <c r="NI242" s="116"/>
      <c r="NJ242" s="116"/>
      <c r="NK242" s="116"/>
      <c r="NL242" s="116"/>
      <c r="NM242" s="116"/>
      <c r="NN242" s="116"/>
      <c r="NO242" s="116"/>
      <c r="NP242" s="116"/>
      <c r="NQ242" s="116"/>
      <c r="NR242" s="116"/>
      <c r="NS242" s="116"/>
      <c r="NT242" s="116"/>
      <c r="NU242" s="116"/>
      <c r="NV242" s="116"/>
      <c r="NW242" s="116"/>
      <c r="NX242" s="116"/>
      <c r="NY242" s="116"/>
      <c r="NZ242" s="116"/>
      <c r="OA242" s="116"/>
      <c r="OB242" s="116"/>
      <c r="OC242" s="116"/>
    </row>
    <row r="243" spans="1:393" s="117" customFormat="1">
      <c r="A243" s="111">
        <v>3050</v>
      </c>
      <c r="B243" s="112" t="s">
        <v>1254</v>
      </c>
      <c r="C243" s="113">
        <v>1116753.06</v>
      </c>
      <c r="D243" s="114">
        <v>7.695E-4</v>
      </c>
      <c r="E243" s="114">
        <v>5.5531000000000005E-4</v>
      </c>
      <c r="F243" s="115">
        <v>6.8917999999999996E-4</v>
      </c>
      <c r="G243" s="116"/>
      <c r="H243" s="116"/>
      <c r="I243" s="116"/>
      <c r="J243" s="116"/>
      <c r="K243" s="116"/>
      <c r="L243" s="116"/>
      <c r="M243" s="116"/>
      <c r="N243" s="116"/>
      <c r="O243" s="116"/>
      <c r="P243" s="116"/>
      <c r="Q243" s="116"/>
      <c r="R243" s="116"/>
      <c r="S243" s="116"/>
      <c r="T243" s="116"/>
      <c r="U243" s="116"/>
      <c r="V243" s="116"/>
      <c r="W243" s="116"/>
      <c r="X243" s="116"/>
      <c r="Y243" s="116"/>
      <c r="Z243" s="116"/>
      <c r="AA243" s="116"/>
      <c r="AB243" s="116"/>
      <c r="AC243" s="116"/>
      <c r="AD243" s="116"/>
      <c r="AE243" s="116"/>
      <c r="AF243" s="116"/>
      <c r="AG243" s="116"/>
      <c r="AH243" s="116"/>
      <c r="AI243" s="116"/>
      <c r="AJ243" s="116"/>
      <c r="AK243" s="116"/>
      <c r="AL243" s="116"/>
      <c r="AM243" s="116"/>
      <c r="AN243" s="116"/>
      <c r="AO243" s="116"/>
      <c r="AP243" s="116"/>
      <c r="AQ243" s="116"/>
      <c r="AR243" s="116"/>
      <c r="AS243" s="116"/>
      <c r="AT243" s="116"/>
      <c r="AU243" s="116"/>
      <c r="AV243" s="116"/>
      <c r="AW243" s="116"/>
      <c r="AX243" s="116"/>
      <c r="AY243" s="116"/>
      <c r="AZ243" s="116"/>
      <c r="BA243" s="116"/>
      <c r="BB243" s="116"/>
      <c r="BC243" s="116"/>
      <c r="BD243" s="116"/>
      <c r="BE243" s="116"/>
      <c r="BF243" s="116"/>
      <c r="BG243" s="116"/>
      <c r="BH243" s="116"/>
      <c r="BI243" s="116"/>
      <c r="BJ243" s="116"/>
      <c r="BK243" s="116"/>
      <c r="BL243" s="116"/>
      <c r="BM243" s="116"/>
      <c r="BN243" s="116"/>
      <c r="BO243" s="116"/>
      <c r="BP243" s="116"/>
      <c r="BQ243" s="116"/>
      <c r="BR243" s="116"/>
      <c r="BS243" s="116"/>
      <c r="BT243" s="116"/>
      <c r="BU243" s="116"/>
      <c r="BV243" s="116"/>
      <c r="BW243" s="116"/>
      <c r="BX243" s="116"/>
      <c r="BY243" s="116"/>
      <c r="BZ243" s="116"/>
      <c r="CA243" s="116"/>
      <c r="CB243" s="116"/>
      <c r="CC243" s="116"/>
      <c r="CD243" s="116"/>
      <c r="CE243" s="116"/>
      <c r="CF243" s="116"/>
      <c r="CG243" s="116"/>
      <c r="CH243" s="116"/>
      <c r="CI243" s="116"/>
      <c r="CJ243" s="116"/>
      <c r="CK243" s="116"/>
      <c r="CL243" s="116"/>
      <c r="CM243" s="116"/>
      <c r="CN243" s="116"/>
      <c r="CO243" s="116"/>
      <c r="CP243" s="116"/>
      <c r="CQ243" s="116"/>
      <c r="CR243" s="116"/>
      <c r="CS243" s="116"/>
      <c r="CT243" s="116"/>
      <c r="CU243" s="116"/>
      <c r="CV243" s="116"/>
      <c r="CW243" s="116"/>
      <c r="CX243" s="116"/>
      <c r="CY243" s="116"/>
      <c r="CZ243" s="116"/>
      <c r="DA243" s="116"/>
      <c r="DB243" s="116"/>
      <c r="DC243" s="116"/>
      <c r="DD243" s="116"/>
      <c r="DE243" s="116"/>
      <c r="DF243" s="116"/>
      <c r="DG243" s="116"/>
      <c r="DH243" s="116"/>
      <c r="DI243" s="116"/>
      <c r="DJ243" s="116"/>
      <c r="DK243" s="116"/>
      <c r="DL243" s="116"/>
      <c r="DM243" s="116"/>
      <c r="DN243" s="116"/>
      <c r="DO243" s="116"/>
      <c r="DP243" s="116"/>
      <c r="DQ243" s="116"/>
      <c r="DR243" s="116"/>
      <c r="DS243" s="116"/>
      <c r="DT243" s="116"/>
      <c r="DU243" s="116"/>
      <c r="DV243" s="116"/>
      <c r="DW243" s="116"/>
      <c r="DX243" s="116"/>
      <c r="DY243" s="116"/>
      <c r="DZ243" s="116"/>
      <c r="EA243" s="116"/>
      <c r="EB243" s="116"/>
      <c r="EC243" s="116"/>
      <c r="ED243" s="116"/>
      <c r="EE243" s="116"/>
      <c r="EF243" s="116"/>
      <c r="EG243" s="116"/>
      <c r="EH243" s="116"/>
      <c r="EI243" s="116"/>
      <c r="EJ243" s="116"/>
      <c r="EK243" s="116"/>
      <c r="EL243" s="116"/>
      <c r="EM243" s="116"/>
      <c r="EN243" s="116"/>
      <c r="EO243" s="116"/>
      <c r="EP243" s="116"/>
      <c r="EQ243" s="116"/>
      <c r="ER243" s="116"/>
      <c r="ES243" s="116"/>
      <c r="ET243" s="116"/>
      <c r="EU243" s="116"/>
      <c r="EV243" s="116"/>
      <c r="EW243" s="116"/>
      <c r="EX243" s="116"/>
      <c r="EY243" s="116"/>
      <c r="EZ243" s="116"/>
      <c r="FA243" s="116"/>
      <c r="FB243" s="116"/>
      <c r="FC243" s="116"/>
      <c r="FD243" s="116"/>
      <c r="FE243" s="116"/>
      <c r="FF243" s="116"/>
      <c r="FG243" s="116"/>
      <c r="FH243" s="116"/>
      <c r="FI243" s="116"/>
      <c r="FJ243" s="116"/>
      <c r="FK243" s="116"/>
      <c r="FL243" s="116"/>
      <c r="FM243" s="116"/>
      <c r="FN243" s="116"/>
      <c r="FO243" s="116"/>
      <c r="FP243" s="116"/>
      <c r="FQ243" s="116"/>
      <c r="FR243" s="116"/>
      <c r="FS243" s="116"/>
      <c r="FT243" s="116"/>
      <c r="FU243" s="116"/>
      <c r="FV243" s="116"/>
      <c r="FW243" s="116"/>
      <c r="FX243" s="116"/>
      <c r="FY243" s="116"/>
      <c r="FZ243" s="116"/>
      <c r="GA243" s="116"/>
      <c r="GB243" s="116"/>
      <c r="GC243" s="116"/>
      <c r="GD243" s="116"/>
      <c r="GE243" s="116"/>
      <c r="GF243" s="116"/>
      <c r="GG243" s="116"/>
      <c r="GH243" s="116"/>
      <c r="GI243" s="116"/>
      <c r="GJ243" s="116"/>
      <c r="GK243" s="116"/>
      <c r="GL243" s="116"/>
      <c r="GM243" s="116"/>
      <c r="GN243" s="116"/>
      <c r="GO243" s="116"/>
      <c r="GP243" s="116"/>
      <c r="GQ243" s="116"/>
      <c r="GR243" s="116"/>
      <c r="GS243" s="116"/>
      <c r="GT243" s="116"/>
      <c r="GU243" s="116"/>
      <c r="GV243" s="116"/>
      <c r="GW243" s="116"/>
      <c r="GX243" s="116"/>
      <c r="GY243" s="116"/>
      <c r="GZ243" s="116"/>
      <c r="HA243" s="116"/>
      <c r="HB243" s="116"/>
      <c r="HC243" s="116"/>
      <c r="HD243" s="116"/>
      <c r="HE243" s="116"/>
      <c r="HF243" s="116"/>
      <c r="HG243" s="116"/>
      <c r="HH243" s="116"/>
      <c r="HI243" s="116"/>
      <c r="HJ243" s="116"/>
      <c r="HK243" s="116"/>
      <c r="HL243" s="116"/>
      <c r="HM243" s="116"/>
      <c r="HN243" s="116"/>
      <c r="HO243" s="116"/>
      <c r="HP243" s="116"/>
      <c r="HQ243" s="116"/>
      <c r="HR243" s="116"/>
      <c r="HS243" s="116"/>
      <c r="HT243" s="116"/>
      <c r="HU243" s="116"/>
      <c r="HV243" s="116"/>
      <c r="HW243" s="116"/>
      <c r="HX243" s="116"/>
      <c r="HY243" s="116"/>
      <c r="HZ243" s="116"/>
      <c r="IA243" s="116"/>
      <c r="IB243" s="116"/>
      <c r="IC243" s="116"/>
      <c r="ID243" s="116"/>
      <c r="IE243" s="116"/>
      <c r="IF243" s="116"/>
      <c r="IG243" s="116"/>
      <c r="IH243" s="116"/>
      <c r="II243" s="116"/>
      <c r="IJ243" s="116"/>
      <c r="IK243" s="116"/>
      <c r="IL243" s="116"/>
      <c r="IM243" s="116"/>
      <c r="IN243" s="116"/>
      <c r="IO243" s="116"/>
      <c r="IP243" s="116"/>
      <c r="IQ243" s="116"/>
      <c r="IR243" s="116"/>
      <c r="IS243" s="116"/>
      <c r="IT243" s="116"/>
      <c r="IU243" s="116"/>
      <c r="IV243" s="116"/>
      <c r="IW243" s="116"/>
      <c r="IX243" s="116"/>
      <c r="IY243" s="116"/>
      <c r="IZ243" s="116"/>
      <c r="JA243" s="116"/>
      <c r="JB243" s="116"/>
      <c r="JC243" s="116"/>
      <c r="JD243" s="116"/>
      <c r="JE243" s="116"/>
      <c r="JF243" s="116"/>
      <c r="JG243" s="116"/>
      <c r="JH243" s="116"/>
      <c r="JI243" s="116"/>
      <c r="JJ243" s="116"/>
      <c r="JK243" s="116"/>
      <c r="JL243" s="116"/>
      <c r="JM243" s="116"/>
      <c r="JN243" s="116"/>
      <c r="JO243" s="116"/>
      <c r="JP243" s="116"/>
      <c r="JQ243" s="116"/>
      <c r="JR243" s="116"/>
      <c r="JS243" s="116"/>
      <c r="JT243" s="116"/>
      <c r="JU243" s="116"/>
      <c r="JV243" s="116"/>
      <c r="JW243" s="116"/>
      <c r="JX243" s="116"/>
      <c r="JY243" s="116"/>
      <c r="JZ243" s="116"/>
      <c r="KA243" s="116"/>
      <c r="KB243" s="116"/>
      <c r="KC243" s="116"/>
      <c r="KD243" s="116"/>
      <c r="KE243" s="116"/>
      <c r="KF243" s="116"/>
      <c r="KG243" s="116"/>
      <c r="KH243" s="116"/>
      <c r="KI243" s="116"/>
      <c r="KJ243" s="116"/>
      <c r="KK243" s="116"/>
      <c r="KL243" s="116"/>
      <c r="KM243" s="116"/>
      <c r="KN243" s="116"/>
      <c r="KO243" s="116"/>
      <c r="KP243" s="116"/>
      <c r="KQ243" s="116"/>
      <c r="KR243" s="116"/>
      <c r="KS243" s="116"/>
      <c r="KT243" s="116"/>
      <c r="KU243" s="116"/>
      <c r="KV243" s="116"/>
      <c r="KW243" s="116"/>
      <c r="KX243" s="116"/>
      <c r="KY243" s="116"/>
      <c r="KZ243" s="116"/>
      <c r="LA243" s="116"/>
      <c r="LB243" s="116"/>
      <c r="LC243" s="116"/>
      <c r="LD243" s="116"/>
      <c r="LE243" s="116"/>
      <c r="LF243" s="116"/>
      <c r="LG243" s="116"/>
      <c r="LH243" s="116"/>
      <c r="LI243" s="116"/>
      <c r="LJ243" s="116"/>
      <c r="LK243" s="116"/>
      <c r="LL243" s="116"/>
      <c r="LM243" s="116"/>
      <c r="LN243" s="116"/>
      <c r="LO243" s="116"/>
      <c r="LP243" s="116"/>
      <c r="LQ243" s="116"/>
      <c r="LR243" s="116"/>
      <c r="LS243" s="116"/>
      <c r="LT243" s="116"/>
      <c r="LU243" s="116"/>
      <c r="LV243" s="116"/>
      <c r="LW243" s="116"/>
      <c r="LX243" s="116"/>
      <c r="LY243" s="116"/>
      <c r="LZ243" s="116"/>
      <c r="MA243" s="116"/>
      <c r="MB243" s="116"/>
      <c r="MC243" s="116"/>
      <c r="MD243" s="116"/>
      <c r="ME243" s="116"/>
      <c r="MF243" s="116"/>
      <c r="MG243" s="116"/>
      <c r="MH243" s="116"/>
      <c r="MI243" s="116"/>
      <c r="MJ243" s="116"/>
      <c r="MK243" s="116"/>
      <c r="ML243" s="116"/>
      <c r="MM243" s="116"/>
      <c r="MN243" s="116"/>
      <c r="MO243" s="116"/>
      <c r="MP243" s="116"/>
      <c r="MQ243" s="116"/>
      <c r="MR243" s="116"/>
      <c r="MS243" s="116"/>
      <c r="MT243" s="116"/>
      <c r="MU243" s="116"/>
      <c r="MV243" s="116"/>
      <c r="MW243" s="116"/>
      <c r="MX243" s="116"/>
      <c r="MY243" s="116"/>
      <c r="MZ243" s="116"/>
      <c r="NA243" s="116"/>
      <c r="NB243" s="116"/>
      <c r="NC243" s="116"/>
      <c r="ND243" s="116"/>
      <c r="NE243" s="116"/>
      <c r="NF243" s="116"/>
      <c r="NG243" s="116"/>
      <c r="NH243" s="116"/>
      <c r="NI243" s="116"/>
      <c r="NJ243" s="116"/>
      <c r="NK243" s="116"/>
      <c r="NL243" s="116"/>
      <c r="NM243" s="116"/>
      <c r="NN243" s="116"/>
      <c r="NO243" s="116"/>
      <c r="NP243" s="116"/>
      <c r="NQ243" s="116"/>
      <c r="NR243" s="116"/>
      <c r="NS243" s="116"/>
      <c r="NT243" s="116"/>
      <c r="NU243" s="116"/>
      <c r="NV243" s="116"/>
      <c r="NW243" s="116"/>
      <c r="NX243" s="116"/>
      <c r="NY243" s="116"/>
      <c r="NZ243" s="116"/>
      <c r="OA243" s="116"/>
      <c r="OB243" s="116"/>
      <c r="OC243" s="116"/>
    </row>
    <row r="244" spans="1:393" s="117" customFormat="1">
      <c r="A244" s="111">
        <v>3051</v>
      </c>
      <c r="B244" s="112" t="s">
        <v>1255</v>
      </c>
      <c r="C244" s="113">
        <v>1850509.28</v>
      </c>
      <c r="D244" s="114">
        <v>1.4926E-3</v>
      </c>
      <c r="E244" s="114">
        <v>9.2016999999999999E-4</v>
      </c>
      <c r="F244" s="115">
        <v>1.27794E-3</v>
      </c>
      <c r="G244" s="116"/>
      <c r="H244" s="116"/>
      <c r="I244" s="116"/>
      <c r="J244" s="116"/>
      <c r="K244" s="116"/>
      <c r="L244" s="116"/>
      <c r="M244" s="116"/>
      <c r="N244" s="116"/>
      <c r="O244" s="116"/>
      <c r="P244" s="116"/>
      <c r="Q244" s="116"/>
      <c r="R244" s="116"/>
      <c r="S244" s="116"/>
      <c r="T244" s="116"/>
      <c r="U244" s="116"/>
      <c r="V244" s="116"/>
      <c r="W244" s="116"/>
      <c r="X244" s="116"/>
      <c r="Y244" s="116"/>
      <c r="Z244" s="116"/>
      <c r="AA244" s="116"/>
      <c r="AB244" s="116"/>
      <c r="AC244" s="116"/>
      <c r="AD244" s="116"/>
      <c r="AE244" s="116"/>
      <c r="AF244" s="116"/>
      <c r="AG244" s="116"/>
      <c r="AH244" s="116"/>
      <c r="AI244" s="116"/>
      <c r="AJ244" s="116"/>
      <c r="AK244" s="116"/>
      <c r="AL244" s="116"/>
      <c r="AM244" s="116"/>
      <c r="AN244" s="116"/>
      <c r="AO244" s="116"/>
      <c r="AP244" s="116"/>
      <c r="AQ244" s="116"/>
      <c r="AR244" s="116"/>
      <c r="AS244" s="116"/>
      <c r="AT244" s="116"/>
      <c r="AU244" s="116"/>
      <c r="AV244" s="116"/>
      <c r="AW244" s="116"/>
      <c r="AX244" s="116"/>
      <c r="AY244" s="116"/>
      <c r="AZ244" s="116"/>
      <c r="BA244" s="116"/>
      <c r="BB244" s="116"/>
      <c r="BC244" s="116"/>
      <c r="BD244" s="116"/>
      <c r="BE244" s="116"/>
      <c r="BF244" s="116"/>
      <c r="BG244" s="116"/>
      <c r="BH244" s="116"/>
      <c r="BI244" s="116"/>
      <c r="BJ244" s="116"/>
      <c r="BK244" s="116"/>
      <c r="BL244" s="116"/>
      <c r="BM244" s="116"/>
      <c r="BN244" s="116"/>
      <c r="BO244" s="116"/>
      <c r="BP244" s="116"/>
      <c r="BQ244" s="116"/>
      <c r="BR244" s="116"/>
      <c r="BS244" s="116"/>
      <c r="BT244" s="116"/>
      <c r="BU244" s="116"/>
      <c r="BV244" s="116"/>
      <c r="BW244" s="116"/>
      <c r="BX244" s="116"/>
      <c r="BY244" s="116"/>
      <c r="BZ244" s="116"/>
      <c r="CA244" s="116"/>
      <c r="CB244" s="116"/>
      <c r="CC244" s="116"/>
      <c r="CD244" s="116"/>
      <c r="CE244" s="116"/>
      <c r="CF244" s="116"/>
      <c r="CG244" s="116"/>
      <c r="CH244" s="116"/>
      <c r="CI244" s="116"/>
      <c r="CJ244" s="116"/>
      <c r="CK244" s="116"/>
      <c r="CL244" s="116"/>
      <c r="CM244" s="116"/>
      <c r="CN244" s="116"/>
      <c r="CO244" s="116"/>
      <c r="CP244" s="116"/>
      <c r="CQ244" s="116"/>
      <c r="CR244" s="116"/>
      <c r="CS244" s="116"/>
      <c r="CT244" s="116"/>
      <c r="CU244" s="116"/>
      <c r="CV244" s="116"/>
      <c r="CW244" s="116"/>
      <c r="CX244" s="116"/>
      <c r="CY244" s="116"/>
      <c r="CZ244" s="116"/>
      <c r="DA244" s="116"/>
      <c r="DB244" s="116"/>
      <c r="DC244" s="116"/>
      <c r="DD244" s="116"/>
      <c r="DE244" s="116"/>
      <c r="DF244" s="116"/>
      <c r="DG244" s="116"/>
      <c r="DH244" s="116"/>
      <c r="DI244" s="116"/>
      <c r="DJ244" s="116"/>
      <c r="DK244" s="116"/>
      <c r="DL244" s="116"/>
      <c r="DM244" s="116"/>
      <c r="DN244" s="116"/>
      <c r="DO244" s="116"/>
      <c r="DP244" s="116"/>
      <c r="DQ244" s="116"/>
      <c r="DR244" s="116"/>
      <c r="DS244" s="116"/>
      <c r="DT244" s="116"/>
      <c r="DU244" s="116"/>
      <c r="DV244" s="116"/>
      <c r="DW244" s="116"/>
      <c r="DX244" s="116"/>
      <c r="DY244" s="116"/>
      <c r="DZ244" s="116"/>
      <c r="EA244" s="116"/>
      <c r="EB244" s="116"/>
      <c r="EC244" s="116"/>
      <c r="ED244" s="116"/>
      <c r="EE244" s="116"/>
      <c r="EF244" s="116"/>
      <c r="EG244" s="116"/>
      <c r="EH244" s="116"/>
      <c r="EI244" s="116"/>
      <c r="EJ244" s="116"/>
      <c r="EK244" s="116"/>
      <c r="EL244" s="116"/>
      <c r="EM244" s="116"/>
      <c r="EN244" s="116"/>
      <c r="EO244" s="116"/>
      <c r="EP244" s="116"/>
      <c r="EQ244" s="116"/>
      <c r="ER244" s="116"/>
      <c r="ES244" s="116"/>
      <c r="ET244" s="116"/>
      <c r="EU244" s="116"/>
      <c r="EV244" s="116"/>
      <c r="EW244" s="116"/>
      <c r="EX244" s="116"/>
      <c r="EY244" s="116"/>
      <c r="EZ244" s="116"/>
      <c r="FA244" s="116"/>
      <c r="FB244" s="116"/>
      <c r="FC244" s="116"/>
      <c r="FD244" s="116"/>
      <c r="FE244" s="116"/>
      <c r="FF244" s="116"/>
      <c r="FG244" s="116"/>
      <c r="FH244" s="116"/>
      <c r="FI244" s="116"/>
      <c r="FJ244" s="116"/>
      <c r="FK244" s="116"/>
      <c r="FL244" s="116"/>
      <c r="FM244" s="116"/>
      <c r="FN244" s="116"/>
      <c r="FO244" s="116"/>
      <c r="FP244" s="116"/>
      <c r="FQ244" s="116"/>
      <c r="FR244" s="116"/>
      <c r="FS244" s="116"/>
      <c r="FT244" s="116"/>
      <c r="FU244" s="116"/>
      <c r="FV244" s="116"/>
      <c r="FW244" s="116"/>
      <c r="FX244" s="116"/>
      <c r="FY244" s="116"/>
      <c r="FZ244" s="116"/>
      <c r="GA244" s="116"/>
      <c r="GB244" s="116"/>
      <c r="GC244" s="116"/>
      <c r="GD244" s="116"/>
      <c r="GE244" s="116"/>
      <c r="GF244" s="116"/>
      <c r="GG244" s="116"/>
      <c r="GH244" s="116"/>
      <c r="GI244" s="116"/>
      <c r="GJ244" s="116"/>
      <c r="GK244" s="116"/>
      <c r="GL244" s="116"/>
      <c r="GM244" s="116"/>
      <c r="GN244" s="116"/>
      <c r="GO244" s="116"/>
      <c r="GP244" s="116"/>
      <c r="GQ244" s="116"/>
      <c r="GR244" s="116"/>
      <c r="GS244" s="116"/>
      <c r="GT244" s="116"/>
      <c r="GU244" s="116"/>
      <c r="GV244" s="116"/>
      <c r="GW244" s="116"/>
      <c r="GX244" s="116"/>
      <c r="GY244" s="116"/>
      <c r="GZ244" s="116"/>
      <c r="HA244" s="116"/>
      <c r="HB244" s="116"/>
      <c r="HC244" s="116"/>
      <c r="HD244" s="116"/>
      <c r="HE244" s="116"/>
      <c r="HF244" s="116"/>
      <c r="HG244" s="116"/>
      <c r="HH244" s="116"/>
      <c r="HI244" s="116"/>
      <c r="HJ244" s="116"/>
      <c r="HK244" s="116"/>
      <c r="HL244" s="116"/>
      <c r="HM244" s="116"/>
      <c r="HN244" s="116"/>
      <c r="HO244" s="116"/>
      <c r="HP244" s="116"/>
      <c r="HQ244" s="116"/>
      <c r="HR244" s="116"/>
      <c r="HS244" s="116"/>
      <c r="HT244" s="116"/>
      <c r="HU244" s="116"/>
      <c r="HV244" s="116"/>
      <c r="HW244" s="116"/>
      <c r="HX244" s="116"/>
      <c r="HY244" s="116"/>
      <c r="HZ244" s="116"/>
      <c r="IA244" s="116"/>
      <c r="IB244" s="116"/>
      <c r="IC244" s="116"/>
      <c r="ID244" s="116"/>
      <c r="IE244" s="116"/>
      <c r="IF244" s="116"/>
      <c r="IG244" s="116"/>
      <c r="IH244" s="116"/>
      <c r="II244" s="116"/>
      <c r="IJ244" s="116"/>
      <c r="IK244" s="116"/>
      <c r="IL244" s="116"/>
      <c r="IM244" s="116"/>
      <c r="IN244" s="116"/>
      <c r="IO244" s="116"/>
      <c r="IP244" s="116"/>
      <c r="IQ244" s="116"/>
      <c r="IR244" s="116"/>
      <c r="IS244" s="116"/>
      <c r="IT244" s="116"/>
      <c r="IU244" s="116"/>
      <c r="IV244" s="116"/>
      <c r="IW244" s="116"/>
      <c r="IX244" s="116"/>
      <c r="IY244" s="116"/>
      <c r="IZ244" s="116"/>
      <c r="JA244" s="116"/>
      <c r="JB244" s="116"/>
      <c r="JC244" s="116"/>
      <c r="JD244" s="116"/>
      <c r="JE244" s="116"/>
      <c r="JF244" s="116"/>
      <c r="JG244" s="116"/>
      <c r="JH244" s="116"/>
      <c r="JI244" s="116"/>
      <c r="JJ244" s="116"/>
      <c r="JK244" s="116"/>
      <c r="JL244" s="116"/>
      <c r="JM244" s="116"/>
      <c r="JN244" s="116"/>
      <c r="JO244" s="116"/>
      <c r="JP244" s="116"/>
      <c r="JQ244" s="116"/>
      <c r="JR244" s="116"/>
      <c r="JS244" s="116"/>
      <c r="JT244" s="116"/>
      <c r="JU244" s="116"/>
      <c r="JV244" s="116"/>
      <c r="JW244" s="116"/>
      <c r="JX244" s="116"/>
      <c r="JY244" s="116"/>
      <c r="JZ244" s="116"/>
      <c r="KA244" s="116"/>
      <c r="KB244" s="116"/>
      <c r="KC244" s="116"/>
      <c r="KD244" s="116"/>
      <c r="KE244" s="116"/>
      <c r="KF244" s="116"/>
      <c r="KG244" s="116"/>
      <c r="KH244" s="116"/>
      <c r="KI244" s="116"/>
      <c r="KJ244" s="116"/>
      <c r="KK244" s="116"/>
      <c r="KL244" s="116"/>
      <c r="KM244" s="116"/>
      <c r="KN244" s="116"/>
      <c r="KO244" s="116"/>
      <c r="KP244" s="116"/>
      <c r="KQ244" s="116"/>
      <c r="KR244" s="116"/>
      <c r="KS244" s="116"/>
      <c r="KT244" s="116"/>
      <c r="KU244" s="116"/>
      <c r="KV244" s="116"/>
      <c r="KW244" s="116"/>
      <c r="KX244" s="116"/>
      <c r="KY244" s="116"/>
      <c r="KZ244" s="116"/>
      <c r="LA244" s="116"/>
      <c r="LB244" s="116"/>
      <c r="LC244" s="116"/>
      <c r="LD244" s="116"/>
      <c r="LE244" s="116"/>
      <c r="LF244" s="116"/>
      <c r="LG244" s="116"/>
      <c r="LH244" s="116"/>
      <c r="LI244" s="116"/>
      <c r="LJ244" s="116"/>
      <c r="LK244" s="116"/>
      <c r="LL244" s="116"/>
      <c r="LM244" s="116"/>
      <c r="LN244" s="116"/>
      <c r="LO244" s="116"/>
      <c r="LP244" s="116"/>
      <c r="LQ244" s="116"/>
      <c r="LR244" s="116"/>
      <c r="LS244" s="116"/>
      <c r="LT244" s="116"/>
      <c r="LU244" s="116"/>
      <c r="LV244" s="116"/>
      <c r="LW244" s="116"/>
      <c r="LX244" s="116"/>
      <c r="LY244" s="116"/>
      <c r="LZ244" s="116"/>
      <c r="MA244" s="116"/>
      <c r="MB244" s="116"/>
      <c r="MC244" s="116"/>
      <c r="MD244" s="116"/>
      <c r="ME244" s="116"/>
      <c r="MF244" s="116"/>
      <c r="MG244" s="116"/>
      <c r="MH244" s="116"/>
      <c r="MI244" s="116"/>
      <c r="MJ244" s="116"/>
      <c r="MK244" s="116"/>
      <c r="ML244" s="116"/>
      <c r="MM244" s="116"/>
      <c r="MN244" s="116"/>
      <c r="MO244" s="116"/>
      <c r="MP244" s="116"/>
      <c r="MQ244" s="116"/>
      <c r="MR244" s="116"/>
      <c r="MS244" s="116"/>
      <c r="MT244" s="116"/>
      <c r="MU244" s="116"/>
      <c r="MV244" s="116"/>
      <c r="MW244" s="116"/>
      <c r="MX244" s="116"/>
      <c r="MY244" s="116"/>
      <c r="MZ244" s="116"/>
      <c r="NA244" s="116"/>
      <c r="NB244" s="116"/>
      <c r="NC244" s="116"/>
      <c r="ND244" s="116"/>
      <c r="NE244" s="116"/>
      <c r="NF244" s="116"/>
      <c r="NG244" s="116"/>
      <c r="NH244" s="116"/>
      <c r="NI244" s="116"/>
      <c r="NJ244" s="116"/>
      <c r="NK244" s="116"/>
      <c r="NL244" s="116"/>
      <c r="NM244" s="116"/>
      <c r="NN244" s="116"/>
      <c r="NO244" s="116"/>
      <c r="NP244" s="116"/>
      <c r="NQ244" s="116"/>
      <c r="NR244" s="116"/>
      <c r="NS244" s="116"/>
      <c r="NT244" s="116"/>
      <c r="NU244" s="116"/>
      <c r="NV244" s="116"/>
      <c r="NW244" s="116"/>
      <c r="NX244" s="116"/>
      <c r="NY244" s="116"/>
      <c r="NZ244" s="116"/>
      <c r="OA244" s="116"/>
      <c r="OB244" s="116"/>
      <c r="OC244" s="116"/>
    </row>
    <row r="245" spans="1:393" s="117" customFormat="1">
      <c r="A245" s="111">
        <v>3052</v>
      </c>
      <c r="B245" s="112" t="s">
        <v>1256</v>
      </c>
      <c r="C245" s="113">
        <v>578631.18000000005</v>
      </c>
      <c r="D245" s="114">
        <v>1.6679999999999999E-4</v>
      </c>
      <c r="E245" s="114">
        <v>2.8772999999999998E-4</v>
      </c>
      <c r="F245" s="115">
        <v>2.1215000000000001E-4</v>
      </c>
      <c r="G245" s="116"/>
      <c r="H245" s="116"/>
      <c r="I245" s="116"/>
      <c r="J245" s="116"/>
      <c r="K245" s="116"/>
      <c r="L245" s="116"/>
      <c r="M245" s="116"/>
      <c r="N245" s="116"/>
      <c r="O245" s="116"/>
      <c r="P245" s="116"/>
      <c r="Q245" s="116"/>
      <c r="R245" s="116"/>
      <c r="S245" s="116"/>
      <c r="T245" s="116"/>
      <c r="U245" s="116"/>
      <c r="V245" s="116"/>
      <c r="W245" s="116"/>
      <c r="X245" s="116"/>
      <c r="Y245" s="116"/>
      <c r="Z245" s="116"/>
      <c r="AA245" s="116"/>
      <c r="AB245" s="116"/>
      <c r="AC245" s="116"/>
      <c r="AD245" s="116"/>
      <c r="AE245" s="116"/>
      <c r="AF245" s="116"/>
      <c r="AG245" s="116"/>
      <c r="AH245" s="116"/>
      <c r="AI245" s="116"/>
      <c r="AJ245" s="116"/>
      <c r="AK245" s="116"/>
      <c r="AL245" s="116"/>
      <c r="AM245" s="116"/>
      <c r="AN245" s="116"/>
      <c r="AO245" s="116"/>
      <c r="AP245" s="116"/>
      <c r="AQ245" s="116"/>
      <c r="AR245" s="116"/>
      <c r="AS245" s="116"/>
      <c r="AT245" s="116"/>
      <c r="AU245" s="116"/>
      <c r="AV245" s="116"/>
      <c r="AW245" s="116"/>
      <c r="AX245" s="116"/>
      <c r="AY245" s="116"/>
      <c r="AZ245" s="116"/>
      <c r="BA245" s="116"/>
      <c r="BB245" s="116"/>
      <c r="BC245" s="116"/>
      <c r="BD245" s="116"/>
      <c r="BE245" s="116"/>
      <c r="BF245" s="116"/>
      <c r="BG245" s="116"/>
      <c r="BH245" s="116"/>
      <c r="BI245" s="116"/>
      <c r="BJ245" s="116"/>
      <c r="BK245" s="116"/>
      <c r="BL245" s="116"/>
      <c r="BM245" s="116"/>
      <c r="BN245" s="116"/>
      <c r="BO245" s="116"/>
      <c r="BP245" s="116"/>
      <c r="BQ245" s="116"/>
      <c r="BR245" s="116"/>
      <c r="BS245" s="116"/>
      <c r="BT245" s="116"/>
      <c r="BU245" s="116"/>
      <c r="BV245" s="116"/>
      <c r="BW245" s="116"/>
      <c r="BX245" s="116"/>
      <c r="BY245" s="116"/>
      <c r="BZ245" s="116"/>
      <c r="CA245" s="116"/>
      <c r="CB245" s="116"/>
      <c r="CC245" s="116"/>
      <c r="CD245" s="116"/>
      <c r="CE245" s="116"/>
      <c r="CF245" s="116"/>
      <c r="CG245" s="116"/>
      <c r="CH245" s="116"/>
      <c r="CI245" s="116"/>
      <c r="CJ245" s="116"/>
      <c r="CK245" s="116"/>
      <c r="CL245" s="116"/>
      <c r="CM245" s="116"/>
      <c r="CN245" s="116"/>
      <c r="CO245" s="116"/>
      <c r="CP245" s="116"/>
      <c r="CQ245" s="116"/>
      <c r="CR245" s="116"/>
      <c r="CS245" s="116"/>
      <c r="CT245" s="116"/>
      <c r="CU245" s="116"/>
      <c r="CV245" s="116"/>
      <c r="CW245" s="116"/>
      <c r="CX245" s="116"/>
      <c r="CY245" s="116"/>
      <c r="CZ245" s="116"/>
      <c r="DA245" s="116"/>
      <c r="DB245" s="116"/>
      <c r="DC245" s="116"/>
      <c r="DD245" s="116"/>
      <c r="DE245" s="116"/>
      <c r="DF245" s="116"/>
      <c r="DG245" s="116"/>
      <c r="DH245" s="116"/>
      <c r="DI245" s="116"/>
      <c r="DJ245" s="116"/>
      <c r="DK245" s="116"/>
      <c r="DL245" s="116"/>
      <c r="DM245" s="116"/>
      <c r="DN245" s="116"/>
      <c r="DO245" s="116"/>
      <c r="DP245" s="116"/>
      <c r="DQ245" s="116"/>
      <c r="DR245" s="116"/>
      <c r="DS245" s="116"/>
      <c r="DT245" s="116"/>
      <c r="DU245" s="116"/>
      <c r="DV245" s="116"/>
      <c r="DW245" s="116"/>
      <c r="DX245" s="116"/>
      <c r="DY245" s="116"/>
      <c r="DZ245" s="116"/>
      <c r="EA245" s="116"/>
      <c r="EB245" s="116"/>
      <c r="EC245" s="116"/>
      <c r="ED245" s="116"/>
      <c r="EE245" s="116"/>
      <c r="EF245" s="116"/>
      <c r="EG245" s="116"/>
      <c r="EH245" s="116"/>
      <c r="EI245" s="116"/>
      <c r="EJ245" s="116"/>
      <c r="EK245" s="116"/>
      <c r="EL245" s="116"/>
      <c r="EM245" s="116"/>
      <c r="EN245" s="116"/>
      <c r="EO245" s="116"/>
      <c r="EP245" s="116"/>
      <c r="EQ245" s="116"/>
      <c r="ER245" s="116"/>
      <c r="ES245" s="116"/>
      <c r="ET245" s="116"/>
      <c r="EU245" s="116"/>
      <c r="EV245" s="116"/>
      <c r="EW245" s="116"/>
      <c r="EX245" s="116"/>
      <c r="EY245" s="116"/>
      <c r="EZ245" s="116"/>
      <c r="FA245" s="116"/>
      <c r="FB245" s="116"/>
      <c r="FC245" s="116"/>
      <c r="FD245" s="116"/>
      <c r="FE245" s="116"/>
      <c r="FF245" s="116"/>
      <c r="FG245" s="116"/>
      <c r="FH245" s="116"/>
      <c r="FI245" s="116"/>
      <c r="FJ245" s="116"/>
      <c r="FK245" s="116"/>
      <c r="FL245" s="116"/>
      <c r="FM245" s="116"/>
      <c r="FN245" s="116"/>
      <c r="FO245" s="116"/>
      <c r="FP245" s="116"/>
      <c r="FQ245" s="116"/>
      <c r="FR245" s="116"/>
      <c r="FS245" s="116"/>
      <c r="FT245" s="116"/>
      <c r="FU245" s="116"/>
      <c r="FV245" s="116"/>
      <c r="FW245" s="116"/>
      <c r="FX245" s="116"/>
      <c r="FY245" s="116"/>
      <c r="FZ245" s="116"/>
      <c r="GA245" s="116"/>
      <c r="GB245" s="116"/>
      <c r="GC245" s="116"/>
      <c r="GD245" s="116"/>
      <c r="GE245" s="116"/>
      <c r="GF245" s="116"/>
      <c r="GG245" s="116"/>
      <c r="GH245" s="116"/>
      <c r="GI245" s="116"/>
      <c r="GJ245" s="116"/>
      <c r="GK245" s="116"/>
      <c r="GL245" s="116"/>
      <c r="GM245" s="116"/>
      <c r="GN245" s="116"/>
      <c r="GO245" s="116"/>
      <c r="GP245" s="116"/>
      <c r="GQ245" s="116"/>
      <c r="GR245" s="116"/>
      <c r="GS245" s="116"/>
      <c r="GT245" s="116"/>
      <c r="GU245" s="116"/>
      <c r="GV245" s="116"/>
      <c r="GW245" s="116"/>
      <c r="GX245" s="116"/>
      <c r="GY245" s="116"/>
      <c r="GZ245" s="116"/>
      <c r="HA245" s="116"/>
      <c r="HB245" s="116"/>
      <c r="HC245" s="116"/>
      <c r="HD245" s="116"/>
      <c r="HE245" s="116"/>
      <c r="HF245" s="116"/>
      <c r="HG245" s="116"/>
      <c r="HH245" s="116"/>
      <c r="HI245" s="116"/>
      <c r="HJ245" s="116"/>
      <c r="HK245" s="116"/>
      <c r="HL245" s="116"/>
      <c r="HM245" s="116"/>
      <c r="HN245" s="116"/>
      <c r="HO245" s="116"/>
      <c r="HP245" s="116"/>
      <c r="HQ245" s="116"/>
      <c r="HR245" s="116"/>
      <c r="HS245" s="116"/>
      <c r="HT245" s="116"/>
      <c r="HU245" s="116"/>
      <c r="HV245" s="116"/>
      <c r="HW245" s="116"/>
      <c r="HX245" s="116"/>
      <c r="HY245" s="116"/>
      <c r="HZ245" s="116"/>
      <c r="IA245" s="116"/>
      <c r="IB245" s="116"/>
      <c r="IC245" s="116"/>
      <c r="ID245" s="116"/>
      <c r="IE245" s="116"/>
      <c r="IF245" s="116"/>
      <c r="IG245" s="116"/>
      <c r="IH245" s="116"/>
      <c r="II245" s="116"/>
      <c r="IJ245" s="116"/>
      <c r="IK245" s="116"/>
      <c r="IL245" s="116"/>
      <c r="IM245" s="116"/>
      <c r="IN245" s="116"/>
      <c r="IO245" s="116"/>
      <c r="IP245" s="116"/>
      <c r="IQ245" s="116"/>
      <c r="IR245" s="116"/>
      <c r="IS245" s="116"/>
      <c r="IT245" s="116"/>
      <c r="IU245" s="116"/>
      <c r="IV245" s="116"/>
      <c r="IW245" s="116"/>
      <c r="IX245" s="116"/>
      <c r="IY245" s="116"/>
      <c r="IZ245" s="116"/>
      <c r="JA245" s="116"/>
      <c r="JB245" s="116"/>
      <c r="JC245" s="116"/>
      <c r="JD245" s="116"/>
      <c r="JE245" s="116"/>
      <c r="JF245" s="116"/>
      <c r="JG245" s="116"/>
      <c r="JH245" s="116"/>
      <c r="JI245" s="116"/>
      <c r="JJ245" s="116"/>
      <c r="JK245" s="116"/>
      <c r="JL245" s="116"/>
      <c r="JM245" s="116"/>
      <c r="JN245" s="116"/>
      <c r="JO245" s="116"/>
      <c r="JP245" s="116"/>
      <c r="JQ245" s="116"/>
      <c r="JR245" s="116"/>
      <c r="JS245" s="116"/>
      <c r="JT245" s="116"/>
      <c r="JU245" s="116"/>
      <c r="JV245" s="116"/>
      <c r="JW245" s="116"/>
      <c r="JX245" s="116"/>
      <c r="JY245" s="116"/>
      <c r="JZ245" s="116"/>
      <c r="KA245" s="116"/>
      <c r="KB245" s="116"/>
      <c r="KC245" s="116"/>
      <c r="KD245" s="116"/>
      <c r="KE245" s="116"/>
      <c r="KF245" s="116"/>
      <c r="KG245" s="116"/>
      <c r="KH245" s="116"/>
      <c r="KI245" s="116"/>
      <c r="KJ245" s="116"/>
      <c r="KK245" s="116"/>
      <c r="KL245" s="116"/>
      <c r="KM245" s="116"/>
      <c r="KN245" s="116"/>
      <c r="KO245" s="116"/>
      <c r="KP245" s="116"/>
      <c r="KQ245" s="116"/>
      <c r="KR245" s="116"/>
      <c r="KS245" s="116"/>
      <c r="KT245" s="116"/>
      <c r="KU245" s="116"/>
      <c r="KV245" s="116"/>
      <c r="KW245" s="116"/>
      <c r="KX245" s="116"/>
      <c r="KY245" s="116"/>
      <c r="KZ245" s="116"/>
      <c r="LA245" s="116"/>
      <c r="LB245" s="116"/>
      <c r="LC245" s="116"/>
      <c r="LD245" s="116"/>
      <c r="LE245" s="116"/>
      <c r="LF245" s="116"/>
      <c r="LG245" s="116"/>
      <c r="LH245" s="116"/>
      <c r="LI245" s="116"/>
      <c r="LJ245" s="116"/>
      <c r="LK245" s="116"/>
      <c r="LL245" s="116"/>
      <c r="LM245" s="116"/>
      <c r="LN245" s="116"/>
      <c r="LO245" s="116"/>
      <c r="LP245" s="116"/>
      <c r="LQ245" s="116"/>
      <c r="LR245" s="116"/>
      <c r="LS245" s="116"/>
      <c r="LT245" s="116"/>
      <c r="LU245" s="116"/>
      <c r="LV245" s="116"/>
      <c r="LW245" s="116"/>
      <c r="LX245" s="116"/>
      <c r="LY245" s="116"/>
      <c r="LZ245" s="116"/>
      <c r="MA245" s="116"/>
      <c r="MB245" s="116"/>
      <c r="MC245" s="116"/>
      <c r="MD245" s="116"/>
      <c r="ME245" s="116"/>
      <c r="MF245" s="116"/>
      <c r="MG245" s="116"/>
      <c r="MH245" s="116"/>
      <c r="MI245" s="116"/>
      <c r="MJ245" s="116"/>
      <c r="MK245" s="116"/>
      <c r="ML245" s="116"/>
      <c r="MM245" s="116"/>
      <c r="MN245" s="116"/>
      <c r="MO245" s="116"/>
      <c r="MP245" s="116"/>
      <c r="MQ245" s="116"/>
      <c r="MR245" s="116"/>
      <c r="MS245" s="116"/>
      <c r="MT245" s="116"/>
      <c r="MU245" s="116"/>
      <c r="MV245" s="116"/>
      <c r="MW245" s="116"/>
      <c r="MX245" s="116"/>
      <c r="MY245" s="116"/>
      <c r="MZ245" s="116"/>
      <c r="NA245" s="116"/>
      <c r="NB245" s="116"/>
      <c r="NC245" s="116"/>
      <c r="ND245" s="116"/>
      <c r="NE245" s="116"/>
      <c r="NF245" s="116"/>
      <c r="NG245" s="116"/>
      <c r="NH245" s="116"/>
      <c r="NI245" s="116"/>
      <c r="NJ245" s="116"/>
      <c r="NK245" s="116"/>
      <c r="NL245" s="116"/>
      <c r="NM245" s="116"/>
      <c r="NN245" s="116"/>
      <c r="NO245" s="116"/>
      <c r="NP245" s="116"/>
      <c r="NQ245" s="116"/>
      <c r="NR245" s="116"/>
      <c r="NS245" s="116"/>
      <c r="NT245" s="116"/>
      <c r="NU245" s="116"/>
      <c r="NV245" s="116"/>
      <c r="NW245" s="116"/>
      <c r="NX245" s="116"/>
      <c r="NY245" s="116"/>
      <c r="NZ245" s="116"/>
      <c r="OA245" s="116"/>
      <c r="OB245" s="116"/>
      <c r="OC245" s="116"/>
    </row>
    <row r="246" spans="1:393" s="117" customFormat="1">
      <c r="A246" s="111">
        <v>3053</v>
      </c>
      <c r="B246" s="112" t="s">
        <v>1257</v>
      </c>
      <c r="C246" s="113">
        <v>1590690.78</v>
      </c>
      <c r="D246" s="114">
        <v>7.3479999999999997E-4</v>
      </c>
      <c r="E246" s="114">
        <v>7.9098000000000005E-4</v>
      </c>
      <c r="F246" s="115">
        <v>7.5586999999999996E-4</v>
      </c>
      <c r="G246" s="116"/>
      <c r="H246" s="116"/>
      <c r="I246" s="116"/>
      <c r="J246" s="116"/>
      <c r="K246" s="116"/>
      <c r="L246" s="116"/>
      <c r="M246" s="116"/>
      <c r="N246" s="116"/>
      <c r="O246" s="116"/>
      <c r="P246" s="116"/>
      <c r="Q246" s="116"/>
      <c r="R246" s="116"/>
      <c r="S246" s="116"/>
      <c r="T246" s="116"/>
      <c r="U246" s="116"/>
      <c r="V246" s="116"/>
      <c r="W246" s="116"/>
      <c r="X246" s="116"/>
      <c r="Y246" s="116"/>
      <c r="Z246" s="116"/>
      <c r="AA246" s="116"/>
      <c r="AB246" s="116"/>
      <c r="AC246" s="116"/>
      <c r="AD246" s="116"/>
      <c r="AE246" s="116"/>
      <c r="AF246" s="116"/>
      <c r="AG246" s="116"/>
      <c r="AH246" s="116"/>
      <c r="AI246" s="116"/>
      <c r="AJ246" s="116"/>
      <c r="AK246" s="116"/>
      <c r="AL246" s="116"/>
      <c r="AM246" s="116"/>
      <c r="AN246" s="116"/>
      <c r="AO246" s="116"/>
      <c r="AP246" s="116"/>
      <c r="AQ246" s="116"/>
      <c r="AR246" s="116"/>
      <c r="AS246" s="116"/>
      <c r="AT246" s="116"/>
      <c r="AU246" s="116"/>
      <c r="AV246" s="116"/>
      <c r="AW246" s="116"/>
      <c r="AX246" s="116"/>
      <c r="AY246" s="116"/>
      <c r="AZ246" s="116"/>
      <c r="BA246" s="116"/>
      <c r="BB246" s="116"/>
      <c r="BC246" s="116"/>
      <c r="BD246" s="116"/>
      <c r="BE246" s="116"/>
      <c r="BF246" s="116"/>
      <c r="BG246" s="116"/>
      <c r="BH246" s="116"/>
      <c r="BI246" s="116"/>
      <c r="BJ246" s="116"/>
      <c r="BK246" s="116"/>
      <c r="BL246" s="116"/>
      <c r="BM246" s="116"/>
      <c r="BN246" s="116"/>
      <c r="BO246" s="116"/>
      <c r="BP246" s="116"/>
      <c r="BQ246" s="116"/>
      <c r="BR246" s="116"/>
      <c r="BS246" s="116"/>
      <c r="BT246" s="116"/>
      <c r="BU246" s="116"/>
      <c r="BV246" s="116"/>
      <c r="BW246" s="116"/>
      <c r="BX246" s="116"/>
      <c r="BY246" s="116"/>
      <c r="BZ246" s="116"/>
      <c r="CA246" s="116"/>
      <c r="CB246" s="116"/>
      <c r="CC246" s="116"/>
      <c r="CD246" s="116"/>
      <c r="CE246" s="116"/>
      <c r="CF246" s="116"/>
      <c r="CG246" s="116"/>
      <c r="CH246" s="116"/>
      <c r="CI246" s="116"/>
      <c r="CJ246" s="116"/>
      <c r="CK246" s="116"/>
      <c r="CL246" s="116"/>
      <c r="CM246" s="116"/>
      <c r="CN246" s="116"/>
      <c r="CO246" s="116"/>
      <c r="CP246" s="116"/>
      <c r="CQ246" s="116"/>
      <c r="CR246" s="116"/>
      <c r="CS246" s="116"/>
      <c r="CT246" s="116"/>
      <c r="CU246" s="116"/>
      <c r="CV246" s="116"/>
      <c r="CW246" s="116"/>
      <c r="CX246" s="116"/>
      <c r="CY246" s="116"/>
      <c r="CZ246" s="116"/>
      <c r="DA246" s="116"/>
      <c r="DB246" s="116"/>
      <c r="DC246" s="116"/>
      <c r="DD246" s="116"/>
      <c r="DE246" s="116"/>
      <c r="DF246" s="116"/>
      <c r="DG246" s="116"/>
      <c r="DH246" s="116"/>
      <c r="DI246" s="116"/>
      <c r="DJ246" s="116"/>
      <c r="DK246" s="116"/>
      <c r="DL246" s="116"/>
      <c r="DM246" s="116"/>
      <c r="DN246" s="116"/>
      <c r="DO246" s="116"/>
      <c r="DP246" s="116"/>
      <c r="DQ246" s="116"/>
      <c r="DR246" s="116"/>
      <c r="DS246" s="116"/>
      <c r="DT246" s="116"/>
      <c r="DU246" s="116"/>
      <c r="DV246" s="116"/>
      <c r="DW246" s="116"/>
      <c r="DX246" s="116"/>
      <c r="DY246" s="116"/>
      <c r="DZ246" s="116"/>
      <c r="EA246" s="116"/>
      <c r="EB246" s="116"/>
      <c r="EC246" s="116"/>
      <c r="ED246" s="116"/>
      <c r="EE246" s="116"/>
      <c r="EF246" s="116"/>
      <c r="EG246" s="116"/>
      <c r="EH246" s="116"/>
      <c r="EI246" s="116"/>
      <c r="EJ246" s="116"/>
      <c r="EK246" s="116"/>
      <c r="EL246" s="116"/>
      <c r="EM246" s="116"/>
      <c r="EN246" s="116"/>
      <c r="EO246" s="116"/>
      <c r="EP246" s="116"/>
      <c r="EQ246" s="116"/>
      <c r="ER246" s="116"/>
      <c r="ES246" s="116"/>
      <c r="ET246" s="116"/>
      <c r="EU246" s="116"/>
      <c r="EV246" s="116"/>
      <c r="EW246" s="116"/>
      <c r="EX246" s="116"/>
      <c r="EY246" s="116"/>
      <c r="EZ246" s="116"/>
      <c r="FA246" s="116"/>
      <c r="FB246" s="116"/>
      <c r="FC246" s="116"/>
      <c r="FD246" s="116"/>
      <c r="FE246" s="116"/>
      <c r="FF246" s="116"/>
      <c r="FG246" s="116"/>
      <c r="FH246" s="116"/>
      <c r="FI246" s="116"/>
      <c r="FJ246" s="116"/>
      <c r="FK246" s="116"/>
      <c r="FL246" s="116"/>
      <c r="FM246" s="116"/>
      <c r="FN246" s="116"/>
      <c r="FO246" s="116"/>
      <c r="FP246" s="116"/>
      <c r="FQ246" s="116"/>
      <c r="FR246" s="116"/>
      <c r="FS246" s="116"/>
      <c r="FT246" s="116"/>
      <c r="FU246" s="116"/>
      <c r="FV246" s="116"/>
      <c r="FW246" s="116"/>
      <c r="FX246" s="116"/>
      <c r="FY246" s="116"/>
      <c r="FZ246" s="116"/>
      <c r="GA246" s="116"/>
      <c r="GB246" s="116"/>
      <c r="GC246" s="116"/>
      <c r="GD246" s="116"/>
      <c r="GE246" s="116"/>
      <c r="GF246" s="116"/>
      <c r="GG246" s="116"/>
      <c r="GH246" s="116"/>
      <c r="GI246" s="116"/>
      <c r="GJ246" s="116"/>
      <c r="GK246" s="116"/>
      <c r="GL246" s="116"/>
      <c r="GM246" s="116"/>
      <c r="GN246" s="116"/>
      <c r="GO246" s="116"/>
      <c r="GP246" s="116"/>
      <c r="GQ246" s="116"/>
      <c r="GR246" s="116"/>
      <c r="GS246" s="116"/>
      <c r="GT246" s="116"/>
      <c r="GU246" s="116"/>
      <c r="GV246" s="116"/>
      <c r="GW246" s="116"/>
      <c r="GX246" s="116"/>
      <c r="GY246" s="116"/>
      <c r="GZ246" s="116"/>
      <c r="HA246" s="116"/>
      <c r="HB246" s="116"/>
      <c r="HC246" s="116"/>
      <c r="HD246" s="116"/>
      <c r="HE246" s="116"/>
      <c r="HF246" s="116"/>
      <c r="HG246" s="116"/>
      <c r="HH246" s="116"/>
      <c r="HI246" s="116"/>
      <c r="HJ246" s="116"/>
      <c r="HK246" s="116"/>
      <c r="HL246" s="116"/>
      <c r="HM246" s="116"/>
      <c r="HN246" s="116"/>
      <c r="HO246" s="116"/>
      <c r="HP246" s="116"/>
      <c r="HQ246" s="116"/>
      <c r="HR246" s="116"/>
      <c r="HS246" s="116"/>
      <c r="HT246" s="116"/>
      <c r="HU246" s="116"/>
      <c r="HV246" s="116"/>
      <c r="HW246" s="116"/>
      <c r="HX246" s="116"/>
      <c r="HY246" s="116"/>
      <c r="HZ246" s="116"/>
      <c r="IA246" s="116"/>
      <c r="IB246" s="116"/>
      <c r="IC246" s="116"/>
      <c r="ID246" s="116"/>
      <c r="IE246" s="116"/>
      <c r="IF246" s="116"/>
      <c r="IG246" s="116"/>
      <c r="IH246" s="116"/>
      <c r="II246" s="116"/>
      <c r="IJ246" s="116"/>
      <c r="IK246" s="116"/>
      <c r="IL246" s="116"/>
      <c r="IM246" s="116"/>
      <c r="IN246" s="116"/>
      <c r="IO246" s="116"/>
      <c r="IP246" s="116"/>
      <c r="IQ246" s="116"/>
      <c r="IR246" s="116"/>
      <c r="IS246" s="116"/>
      <c r="IT246" s="116"/>
      <c r="IU246" s="116"/>
      <c r="IV246" s="116"/>
      <c r="IW246" s="116"/>
      <c r="IX246" s="116"/>
      <c r="IY246" s="116"/>
      <c r="IZ246" s="116"/>
      <c r="JA246" s="116"/>
      <c r="JB246" s="116"/>
      <c r="JC246" s="116"/>
      <c r="JD246" s="116"/>
      <c r="JE246" s="116"/>
      <c r="JF246" s="116"/>
      <c r="JG246" s="116"/>
      <c r="JH246" s="116"/>
      <c r="JI246" s="116"/>
      <c r="JJ246" s="116"/>
      <c r="JK246" s="116"/>
      <c r="JL246" s="116"/>
      <c r="JM246" s="116"/>
      <c r="JN246" s="116"/>
      <c r="JO246" s="116"/>
      <c r="JP246" s="116"/>
      <c r="JQ246" s="116"/>
      <c r="JR246" s="116"/>
      <c r="JS246" s="116"/>
      <c r="JT246" s="116"/>
      <c r="JU246" s="116"/>
      <c r="JV246" s="116"/>
      <c r="JW246" s="116"/>
      <c r="JX246" s="116"/>
      <c r="JY246" s="116"/>
      <c r="JZ246" s="116"/>
      <c r="KA246" s="116"/>
      <c r="KB246" s="116"/>
      <c r="KC246" s="116"/>
      <c r="KD246" s="116"/>
      <c r="KE246" s="116"/>
      <c r="KF246" s="116"/>
      <c r="KG246" s="116"/>
      <c r="KH246" s="116"/>
      <c r="KI246" s="116"/>
      <c r="KJ246" s="116"/>
      <c r="KK246" s="116"/>
      <c r="KL246" s="116"/>
      <c r="KM246" s="116"/>
      <c r="KN246" s="116"/>
      <c r="KO246" s="116"/>
      <c r="KP246" s="116"/>
      <c r="KQ246" s="116"/>
      <c r="KR246" s="116"/>
      <c r="KS246" s="116"/>
      <c r="KT246" s="116"/>
      <c r="KU246" s="116"/>
      <c r="KV246" s="116"/>
      <c r="KW246" s="116"/>
      <c r="KX246" s="116"/>
      <c r="KY246" s="116"/>
      <c r="KZ246" s="116"/>
      <c r="LA246" s="116"/>
      <c r="LB246" s="116"/>
      <c r="LC246" s="116"/>
      <c r="LD246" s="116"/>
      <c r="LE246" s="116"/>
      <c r="LF246" s="116"/>
      <c r="LG246" s="116"/>
      <c r="LH246" s="116"/>
      <c r="LI246" s="116"/>
      <c r="LJ246" s="116"/>
      <c r="LK246" s="116"/>
      <c r="LL246" s="116"/>
      <c r="LM246" s="116"/>
      <c r="LN246" s="116"/>
      <c r="LO246" s="116"/>
      <c r="LP246" s="116"/>
      <c r="LQ246" s="116"/>
      <c r="LR246" s="116"/>
      <c r="LS246" s="116"/>
      <c r="LT246" s="116"/>
      <c r="LU246" s="116"/>
      <c r="LV246" s="116"/>
      <c r="LW246" s="116"/>
      <c r="LX246" s="116"/>
      <c r="LY246" s="116"/>
      <c r="LZ246" s="116"/>
      <c r="MA246" s="116"/>
      <c r="MB246" s="116"/>
      <c r="MC246" s="116"/>
      <c r="MD246" s="116"/>
      <c r="ME246" s="116"/>
      <c r="MF246" s="116"/>
      <c r="MG246" s="116"/>
      <c r="MH246" s="116"/>
      <c r="MI246" s="116"/>
      <c r="MJ246" s="116"/>
      <c r="MK246" s="116"/>
      <c r="ML246" s="116"/>
      <c r="MM246" s="116"/>
      <c r="MN246" s="116"/>
      <c r="MO246" s="116"/>
      <c r="MP246" s="116"/>
      <c r="MQ246" s="116"/>
      <c r="MR246" s="116"/>
      <c r="MS246" s="116"/>
      <c r="MT246" s="116"/>
      <c r="MU246" s="116"/>
      <c r="MV246" s="116"/>
      <c r="MW246" s="116"/>
      <c r="MX246" s="116"/>
      <c r="MY246" s="116"/>
      <c r="MZ246" s="116"/>
      <c r="NA246" s="116"/>
      <c r="NB246" s="116"/>
      <c r="NC246" s="116"/>
      <c r="ND246" s="116"/>
      <c r="NE246" s="116"/>
      <c r="NF246" s="116"/>
      <c r="NG246" s="116"/>
      <c r="NH246" s="116"/>
      <c r="NI246" s="116"/>
      <c r="NJ246" s="116"/>
      <c r="NK246" s="116"/>
      <c r="NL246" s="116"/>
      <c r="NM246" s="116"/>
      <c r="NN246" s="116"/>
      <c r="NO246" s="116"/>
      <c r="NP246" s="116"/>
      <c r="NQ246" s="116"/>
      <c r="NR246" s="116"/>
      <c r="NS246" s="116"/>
      <c r="NT246" s="116"/>
      <c r="NU246" s="116"/>
      <c r="NV246" s="116"/>
      <c r="NW246" s="116"/>
      <c r="NX246" s="116"/>
      <c r="NY246" s="116"/>
      <c r="NZ246" s="116"/>
      <c r="OA246" s="116"/>
      <c r="OB246" s="116"/>
      <c r="OC246" s="116"/>
    </row>
    <row r="247" spans="1:393" s="117" customFormat="1">
      <c r="A247" s="111">
        <v>3054</v>
      </c>
      <c r="B247" s="112" t="s">
        <v>1258</v>
      </c>
      <c r="C247" s="113">
        <v>3415200.25</v>
      </c>
      <c r="D247" s="114">
        <v>1.2147E-3</v>
      </c>
      <c r="E247" s="114">
        <v>1.6982200000000001E-3</v>
      </c>
      <c r="F247" s="115">
        <v>1.39602E-3</v>
      </c>
      <c r="G247" s="116"/>
      <c r="H247" s="116"/>
      <c r="I247" s="116"/>
      <c r="J247" s="116"/>
      <c r="K247" s="116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  <c r="AA247" s="116"/>
      <c r="AB247" s="116"/>
      <c r="AC247" s="116"/>
      <c r="AD247" s="116"/>
      <c r="AE247" s="116"/>
      <c r="AF247" s="116"/>
      <c r="AG247" s="116"/>
      <c r="AH247" s="116"/>
      <c r="AI247" s="116"/>
      <c r="AJ247" s="116"/>
      <c r="AK247" s="116"/>
      <c r="AL247" s="116"/>
      <c r="AM247" s="116"/>
      <c r="AN247" s="116"/>
      <c r="AO247" s="116"/>
      <c r="AP247" s="116"/>
      <c r="AQ247" s="116"/>
      <c r="AR247" s="116"/>
      <c r="AS247" s="116"/>
      <c r="AT247" s="116"/>
      <c r="AU247" s="116"/>
      <c r="AV247" s="116"/>
      <c r="AW247" s="116"/>
      <c r="AX247" s="116"/>
      <c r="AY247" s="116"/>
      <c r="AZ247" s="116"/>
      <c r="BA247" s="116"/>
      <c r="BB247" s="116"/>
      <c r="BC247" s="116"/>
      <c r="BD247" s="116"/>
      <c r="BE247" s="116"/>
      <c r="BF247" s="116"/>
      <c r="BG247" s="116"/>
      <c r="BH247" s="116"/>
      <c r="BI247" s="116"/>
      <c r="BJ247" s="116"/>
      <c r="BK247" s="116"/>
      <c r="BL247" s="116"/>
      <c r="BM247" s="116"/>
      <c r="BN247" s="116"/>
      <c r="BO247" s="116"/>
      <c r="BP247" s="116"/>
      <c r="BQ247" s="116"/>
      <c r="BR247" s="116"/>
      <c r="BS247" s="116"/>
      <c r="BT247" s="116"/>
      <c r="BU247" s="116"/>
      <c r="BV247" s="116"/>
      <c r="BW247" s="116"/>
      <c r="BX247" s="116"/>
      <c r="BY247" s="116"/>
      <c r="BZ247" s="116"/>
      <c r="CA247" s="116"/>
      <c r="CB247" s="116"/>
      <c r="CC247" s="116"/>
      <c r="CD247" s="116"/>
      <c r="CE247" s="116"/>
      <c r="CF247" s="116"/>
      <c r="CG247" s="116"/>
      <c r="CH247" s="116"/>
      <c r="CI247" s="116"/>
      <c r="CJ247" s="116"/>
      <c r="CK247" s="116"/>
      <c r="CL247" s="116"/>
      <c r="CM247" s="116"/>
      <c r="CN247" s="116"/>
      <c r="CO247" s="116"/>
      <c r="CP247" s="116"/>
      <c r="CQ247" s="116"/>
      <c r="CR247" s="116"/>
      <c r="CS247" s="116"/>
      <c r="CT247" s="116"/>
      <c r="CU247" s="116"/>
      <c r="CV247" s="116"/>
      <c r="CW247" s="116"/>
      <c r="CX247" s="116"/>
      <c r="CY247" s="116"/>
      <c r="CZ247" s="116"/>
      <c r="DA247" s="116"/>
      <c r="DB247" s="116"/>
      <c r="DC247" s="116"/>
      <c r="DD247" s="116"/>
      <c r="DE247" s="116"/>
      <c r="DF247" s="116"/>
      <c r="DG247" s="116"/>
      <c r="DH247" s="116"/>
      <c r="DI247" s="116"/>
      <c r="DJ247" s="116"/>
      <c r="DK247" s="116"/>
      <c r="DL247" s="116"/>
      <c r="DM247" s="116"/>
      <c r="DN247" s="116"/>
      <c r="DO247" s="116"/>
      <c r="DP247" s="116"/>
      <c r="DQ247" s="116"/>
      <c r="DR247" s="116"/>
      <c r="DS247" s="116"/>
      <c r="DT247" s="116"/>
      <c r="DU247" s="116"/>
      <c r="DV247" s="116"/>
      <c r="DW247" s="116"/>
      <c r="DX247" s="116"/>
      <c r="DY247" s="116"/>
      <c r="DZ247" s="116"/>
      <c r="EA247" s="116"/>
      <c r="EB247" s="116"/>
      <c r="EC247" s="116"/>
      <c r="ED247" s="116"/>
      <c r="EE247" s="116"/>
      <c r="EF247" s="116"/>
      <c r="EG247" s="116"/>
      <c r="EH247" s="116"/>
      <c r="EI247" s="116"/>
      <c r="EJ247" s="116"/>
      <c r="EK247" s="116"/>
      <c r="EL247" s="116"/>
      <c r="EM247" s="116"/>
      <c r="EN247" s="116"/>
      <c r="EO247" s="116"/>
      <c r="EP247" s="116"/>
      <c r="EQ247" s="116"/>
      <c r="ER247" s="116"/>
      <c r="ES247" s="116"/>
      <c r="ET247" s="116"/>
      <c r="EU247" s="116"/>
      <c r="EV247" s="116"/>
      <c r="EW247" s="116"/>
      <c r="EX247" s="116"/>
      <c r="EY247" s="116"/>
      <c r="EZ247" s="116"/>
      <c r="FA247" s="116"/>
      <c r="FB247" s="116"/>
      <c r="FC247" s="116"/>
      <c r="FD247" s="116"/>
      <c r="FE247" s="116"/>
      <c r="FF247" s="116"/>
      <c r="FG247" s="116"/>
      <c r="FH247" s="116"/>
      <c r="FI247" s="116"/>
      <c r="FJ247" s="116"/>
      <c r="FK247" s="116"/>
      <c r="FL247" s="116"/>
      <c r="FM247" s="116"/>
      <c r="FN247" s="116"/>
      <c r="FO247" s="116"/>
      <c r="FP247" s="116"/>
      <c r="FQ247" s="116"/>
      <c r="FR247" s="116"/>
      <c r="FS247" s="116"/>
      <c r="FT247" s="116"/>
      <c r="FU247" s="116"/>
      <c r="FV247" s="116"/>
      <c r="FW247" s="116"/>
      <c r="FX247" s="116"/>
      <c r="FY247" s="116"/>
      <c r="FZ247" s="116"/>
      <c r="GA247" s="116"/>
      <c r="GB247" s="116"/>
      <c r="GC247" s="116"/>
      <c r="GD247" s="116"/>
      <c r="GE247" s="116"/>
      <c r="GF247" s="116"/>
      <c r="GG247" s="116"/>
      <c r="GH247" s="116"/>
      <c r="GI247" s="116"/>
      <c r="GJ247" s="116"/>
      <c r="GK247" s="116"/>
      <c r="GL247" s="116"/>
      <c r="GM247" s="116"/>
      <c r="GN247" s="116"/>
      <c r="GO247" s="116"/>
      <c r="GP247" s="116"/>
      <c r="GQ247" s="116"/>
      <c r="GR247" s="116"/>
      <c r="GS247" s="116"/>
      <c r="GT247" s="116"/>
      <c r="GU247" s="116"/>
      <c r="GV247" s="116"/>
      <c r="GW247" s="116"/>
      <c r="GX247" s="116"/>
      <c r="GY247" s="116"/>
      <c r="GZ247" s="116"/>
      <c r="HA247" s="116"/>
      <c r="HB247" s="116"/>
      <c r="HC247" s="116"/>
      <c r="HD247" s="116"/>
      <c r="HE247" s="116"/>
      <c r="HF247" s="116"/>
      <c r="HG247" s="116"/>
      <c r="HH247" s="116"/>
      <c r="HI247" s="116"/>
      <c r="HJ247" s="116"/>
      <c r="HK247" s="116"/>
      <c r="HL247" s="116"/>
      <c r="HM247" s="116"/>
      <c r="HN247" s="116"/>
      <c r="HO247" s="116"/>
      <c r="HP247" s="116"/>
      <c r="HQ247" s="116"/>
      <c r="HR247" s="116"/>
      <c r="HS247" s="116"/>
      <c r="HT247" s="116"/>
      <c r="HU247" s="116"/>
      <c r="HV247" s="116"/>
      <c r="HW247" s="116"/>
      <c r="HX247" s="116"/>
      <c r="HY247" s="116"/>
      <c r="HZ247" s="116"/>
      <c r="IA247" s="116"/>
      <c r="IB247" s="116"/>
      <c r="IC247" s="116"/>
      <c r="ID247" s="116"/>
      <c r="IE247" s="116"/>
      <c r="IF247" s="116"/>
      <c r="IG247" s="116"/>
      <c r="IH247" s="116"/>
      <c r="II247" s="116"/>
      <c r="IJ247" s="116"/>
      <c r="IK247" s="116"/>
      <c r="IL247" s="116"/>
      <c r="IM247" s="116"/>
      <c r="IN247" s="116"/>
      <c r="IO247" s="116"/>
      <c r="IP247" s="116"/>
      <c r="IQ247" s="116"/>
      <c r="IR247" s="116"/>
      <c r="IS247" s="116"/>
      <c r="IT247" s="116"/>
      <c r="IU247" s="116"/>
      <c r="IV247" s="116"/>
      <c r="IW247" s="116"/>
      <c r="IX247" s="116"/>
      <c r="IY247" s="116"/>
      <c r="IZ247" s="116"/>
      <c r="JA247" s="116"/>
      <c r="JB247" s="116"/>
      <c r="JC247" s="116"/>
      <c r="JD247" s="116"/>
      <c r="JE247" s="116"/>
      <c r="JF247" s="116"/>
      <c r="JG247" s="116"/>
      <c r="JH247" s="116"/>
      <c r="JI247" s="116"/>
      <c r="JJ247" s="116"/>
      <c r="JK247" s="116"/>
      <c r="JL247" s="116"/>
      <c r="JM247" s="116"/>
      <c r="JN247" s="116"/>
      <c r="JO247" s="116"/>
      <c r="JP247" s="116"/>
      <c r="JQ247" s="116"/>
      <c r="JR247" s="116"/>
      <c r="JS247" s="116"/>
      <c r="JT247" s="116"/>
      <c r="JU247" s="116"/>
      <c r="JV247" s="116"/>
      <c r="JW247" s="116"/>
      <c r="JX247" s="116"/>
      <c r="JY247" s="116"/>
      <c r="JZ247" s="116"/>
      <c r="KA247" s="116"/>
      <c r="KB247" s="116"/>
      <c r="KC247" s="116"/>
      <c r="KD247" s="116"/>
      <c r="KE247" s="116"/>
      <c r="KF247" s="116"/>
      <c r="KG247" s="116"/>
      <c r="KH247" s="116"/>
      <c r="KI247" s="116"/>
      <c r="KJ247" s="116"/>
      <c r="KK247" s="116"/>
      <c r="KL247" s="116"/>
      <c r="KM247" s="116"/>
      <c r="KN247" s="116"/>
      <c r="KO247" s="116"/>
      <c r="KP247" s="116"/>
      <c r="KQ247" s="116"/>
      <c r="KR247" s="116"/>
      <c r="KS247" s="116"/>
      <c r="KT247" s="116"/>
      <c r="KU247" s="116"/>
      <c r="KV247" s="116"/>
      <c r="KW247" s="116"/>
      <c r="KX247" s="116"/>
      <c r="KY247" s="116"/>
      <c r="KZ247" s="116"/>
      <c r="LA247" s="116"/>
      <c r="LB247" s="116"/>
      <c r="LC247" s="116"/>
      <c r="LD247" s="116"/>
      <c r="LE247" s="116"/>
      <c r="LF247" s="116"/>
      <c r="LG247" s="116"/>
      <c r="LH247" s="116"/>
      <c r="LI247" s="116"/>
      <c r="LJ247" s="116"/>
      <c r="LK247" s="116"/>
      <c r="LL247" s="116"/>
      <c r="LM247" s="116"/>
      <c r="LN247" s="116"/>
      <c r="LO247" s="116"/>
      <c r="LP247" s="116"/>
      <c r="LQ247" s="116"/>
      <c r="LR247" s="116"/>
      <c r="LS247" s="116"/>
      <c r="LT247" s="116"/>
      <c r="LU247" s="116"/>
      <c r="LV247" s="116"/>
      <c r="LW247" s="116"/>
      <c r="LX247" s="116"/>
      <c r="LY247" s="116"/>
      <c r="LZ247" s="116"/>
      <c r="MA247" s="116"/>
      <c r="MB247" s="116"/>
      <c r="MC247" s="116"/>
      <c r="MD247" s="116"/>
      <c r="ME247" s="116"/>
      <c r="MF247" s="116"/>
      <c r="MG247" s="116"/>
      <c r="MH247" s="116"/>
      <c r="MI247" s="116"/>
      <c r="MJ247" s="116"/>
      <c r="MK247" s="116"/>
      <c r="ML247" s="116"/>
      <c r="MM247" s="116"/>
      <c r="MN247" s="116"/>
      <c r="MO247" s="116"/>
      <c r="MP247" s="116"/>
      <c r="MQ247" s="116"/>
      <c r="MR247" s="116"/>
      <c r="MS247" s="116"/>
      <c r="MT247" s="116"/>
      <c r="MU247" s="116"/>
      <c r="MV247" s="116"/>
      <c r="MW247" s="116"/>
      <c r="MX247" s="116"/>
      <c r="MY247" s="116"/>
      <c r="MZ247" s="116"/>
      <c r="NA247" s="116"/>
      <c r="NB247" s="116"/>
      <c r="NC247" s="116"/>
      <c r="ND247" s="116"/>
      <c r="NE247" s="116"/>
      <c r="NF247" s="116"/>
      <c r="NG247" s="116"/>
      <c r="NH247" s="116"/>
      <c r="NI247" s="116"/>
      <c r="NJ247" s="116"/>
      <c r="NK247" s="116"/>
      <c r="NL247" s="116"/>
      <c r="NM247" s="116"/>
      <c r="NN247" s="116"/>
      <c r="NO247" s="116"/>
      <c r="NP247" s="116"/>
      <c r="NQ247" s="116"/>
      <c r="NR247" s="116"/>
      <c r="NS247" s="116"/>
      <c r="NT247" s="116"/>
      <c r="NU247" s="116"/>
      <c r="NV247" s="116"/>
      <c r="NW247" s="116"/>
      <c r="NX247" s="116"/>
      <c r="NY247" s="116"/>
      <c r="NZ247" s="116"/>
      <c r="OA247" s="116"/>
      <c r="OB247" s="116"/>
      <c r="OC247" s="116"/>
    </row>
    <row r="248" spans="1:393" s="117" customFormat="1">
      <c r="A248" s="111">
        <v>3055</v>
      </c>
      <c r="B248" s="112" t="s">
        <v>1259</v>
      </c>
      <c r="C248" s="113">
        <v>465506.93</v>
      </c>
      <c r="D248" s="114">
        <v>2.966E-4</v>
      </c>
      <c r="E248" s="114">
        <v>2.3148E-4</v>
      </c>
      <c r="F248" s="115">
        <v>2.7218000000000001E-4</v>
      </c>
      <c r="G248" s="116"/>
      <c r="H248" s="116"/>
      <c r="I248" s="116"/>
      <c r="J248" s="116"/>
      <c r="K248" s="116"/>
      <c r="L248" s="116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X248" s="116"/>
      <c r="Y248" s="116"/>
      <c r="Z248" s="116"/>
      <c r="AA248" s="116"/>
      <c r="AB248" s="116"/>
      <c r="AC248" s="116"/>
      <c r="AD248" s="116"/>
      <c r="AE248" s="116"/>
      <c r="AF248" s="116"/>
      <c r="AG248" s="116"/>
      <c r="AH248" s="116"/>
      <c r="AI248" s="116"/>
      <c r="AJ248" s="116"/>
      <c r="AK248" s="116"/>
      <c r="AL248" s="116"/>
      <c r="AM248" s="116"/>
      <c r="AN248" s="116"/>
      <c r="AO248" s="116"/>
      <c r="AP248" s="116"/>
      <c r="AQ248" s="116"/>
      <c r="AR248" s="116"/>
      <c r="AS248" s="116"/>
      <c r="AT248" s="116"/>
      <c r="AU248" s="116"/>
      <c r="AV248" s="116"/>
      <c r="AW248" s="116"/>
      <c r="AX248" s="116"/>
      <c r="AY248" s="116"/>
      <c r="AZ248" s="116"/>
      <c r="BA248" s="116"/>
      <c r="BB248" s="116"/>
      <c r="BC248" s="116"/>
      <c r="BD248" s="116"/>
      <c r="BE248" s="116"/>
      <c r="BF248" s="116"/>
      <c r="BG248" s="116"/>
      <c r="BH248" s="116"/>
      <c r="BI248" s="116"/>
      <c r="BJ248" s="116"/>
      <c r="BK248" s="116"/>
      <c r="BL248" s="116"/>
      <c r="BM248" s="116"/>
      <c r="BN248" s="116"/>
      <c r="BO248" s="116"/>
      <c r="BP248" s="116"/>
      <c r="BQ248" s="116"/>
      <c r="BR248" s="116"/>
      <c r="BS248" s="116"/>
      <c r="BT248" s="116"/>
      <c r="BU248" s="116"/>
      <c r="BV248" s="116"/>
      <c r="BW248" s="116"/>
      <c r="BX248" s="116"/>
      <c r="BY248" s="116"/>
      <c r="BZ248" s="116"/>
      <c r="CA248" s="116"/>
      <c r="CB248" s="116"/>
      <c r="CC248" s="116"/>
      <c r="CD248" s="116"/>
      <c r="CE248" s="116"/>
      <c r="CF248" s="116"/>
      <c r="CG248" s="116"/>
      <c r="CH248" s="116"/>
      <c r="CI248" s="116"/>
      <c r="CJ248" s="116"/>
      <c r="CK248" s="116"/>
      <c r="CL248" s="116"/>
      <c r="CM248" s="116"/>
      <c r="CN248" s="116"/>
      <c r="CO248" s="116"/>
      <c r="CP248" s="116"/>
      <c r="CQ248" s="116"/>
      <c r="CR248" s="116"/>
      <c r="CS248" s="116"/>
      <c r="CT248" s="116"/>
      <c r="CU248" s="116"/>
      <c r="CV248" s="116"/>
      <c r="CW248" s="116"/>
      <c r="CX248" s="116"/>
      <c r="CY248" s="116"/>
      <c r="CZ248" s="116"/>
      <c r="DA248" s="116"/>
      <c r="DB248" s="116"/>
      <c r="DC248" s="116"/>
      <c r="DD248" s="116"/>
      <c r="DE248" s="116"/>
      <c r="DF248" s="116"/>
      <c r="DG248" s="116"/>
      <c r="DH248" s="116"/>
      <c r="DI248" s="116"/>
      <c r="DJ248" s="116"/>
      <c r="DK248" s="116"/>
      <c r="DL248" s="116"/>
      <c r="DM248" s="116"/>
      <c r="DN248" s="116"/>
      <c r="DO248" s="116"/>
      <c r="DP248" s="116"/>
      <c r="DQ248" s="116"/>
      <c r="DR248" s="116"/>
      <c r="DS248" s="116"/>
      <c r="DT248" s="116"/>
      <c r="DU248" s="116"/>
      <c r="DV248" s="116"/>
      <c r="DW248" s="116"/>
      <c r="DX248" s="116"/>
      <c r="DY248" s="116"/>
      <c r="DZ248" s="116"/>
      <c r="EA248" s="116"/>
      <c r="EB248" s="116"/>
      <c r="EC248" s="116"/>
      <c r="ED248" s="116"/>
      <c r="EE248" s="116"/>
      <c r="EF248" s="116"/>
      <c r="EG248" s="116"/>
      <c r="EH248" s="116"/>
      <c r="EI248" s="116"/>
      <c r="EJ248" s="116"/>
      <c r="EK248" s="116"/>
      <c r="EL248" s="116"/>
      <c r="EM248" s="116"/>
      <c r="EN248" s="116"/>
      <c r="EO248" s="116"/>
      <c r="EP248" s="116"/>
      <c r="EQ248" s="116"/>
      <c r="ER248" s="116"/>
      <c r="ES248" s="116"/>
      <c r="ET248" s="116"/>
      <c r="EU248" s="116"/>
      <c r="EV248" s="116"/>
      <c r="EW248" s="116"/>
      <c r="EX248" s="116"/>
      <c r="EY248" s="116"/>
      <c r="EZ248" s="116"/>
      <c r="FA248" s="116"/>
      <c r="FB248" s="116"/>
      <c r="FC248" s="116"/>
      <c r="FD248" s="116"/>
      <c r="FE248" s="116"/>
      <c r="FF248" s="116"/>
      <c r="FG248" s="116"/>
      <c r="FH248" s="116"/>
      <c r="FI248" s="116"/>
      <c r="FJ248" s="116"/>
      <c r="FK248" s="116"/>
      <c r="FL248" s="116"/>
      <c r="FM248" s="116"/>
      <c r="FN248" s="116"/>
      <c r="FO248" s="116"/>
      <c r="FP248" s="116"/>
      <c r="FQ248" s="116"/>
      <c r="FR248" s="116"/>
      <c r="FS248" s="116"/>
      <c r="FT248" s="116"/>
      <c r="FU248" s="116"/>
      <c r="FV248" s="116"/>
      <c r="FW248" s="116"/>
      <c r="FX248" s="116"/>
      <c r="FY248" s="116"/>
      <c r="FZ248" s="116"/>
      <c r="GA248" s="116"/>
      <c r="GB248" s="116"/>
      <c r="GC248" s="116"/>
      <c r="GD248" s="116"/>
      <c r="GE248" s="116"/>
      <c r="GF248" s="116"/>
      <c r="GG248" s="116"/>
      <c r="GH248" s="116"/>
      <c r="GI248" s="116"/>
      <c r="GJ248" s="116"/>
      <c r="GK248" s="116"/>
      <c r="GL248" s="116"/>
      <c r="GM248" s="116"/>
      <c r="GN248" s="116"/>
      <c r="GO248" s="116"/>
      <c r="GP248" s="116"/>
      <c r="GQ248" s="116"/>
      <c r="GR248" s="116"/>
      <c r="GS248" s="116"/>
      <c r="GT248" s="116"/>
      <c r="GU248" s="116"/>
      <c r="GV248" s="116"/>
      <c r="GW248" s="116"/>
      <c r="GX248" s="116"/>
      <c r="GY248" s="116"/>
      <c r="GZ248" s="116"/>
      <c r="HA248" s="116"/>
      <c r="HB248" s="116"/>
      <c r="HC248" s="116"/>
      <c r="HD248" s="116"/>
      <c r="HE248" s="116"/>
      <c r="HF248" s="116"/>
      <c r="HG248" s="116"/>
      <c r="HH248" s="116"/>
      <c r="HI248" s="116"/>
      <c r="HJ248" s="116"/>
      <c r="HK248" s="116"/>
      <c r="HL248" s="116"/>
      <c r="HM248" s="116"/>
      <c r="HN248" s="116"/>
      <c r="HO248" s="116"/>
      <c r="HP248" s="116"/>
      <c r="HQ248" s="116"/>
      <c r="HR248" s="116"/>
      <c r="HS248" s="116"/>
      <c r="HT248" s="116"/>
      <c r="HU248" s="116"/>
      <c r="HV248" s="116"/>
      <c r="HW248" s="116"/>
      <c r="HX248" s="116"/>
      <c r="HY248" s="116"/>
      <c r="HZ248" s="116"/>
      <c r="IA248" s="116"/>
      <c r="IB248" s="116"/>
      <c r="IC248" s="116"/>
      <c r="ID248" s="116"/>
      <c r="IE248" s="116"/>
      <c r="IF248" s="116"/>
      <c r="IG248" s="116"/>
      <c r="IH248" s="116"/>
      <c r="II248" s="116"/>
      <c r="IJ248" s="116"/>
      <c r="IK248" s="116"/>
      <c r="IL248" s="116"/>
      <c r="IM248" s="116"/>
      <c r="IN248" s="116"/>
      <c r="IO248" s="116"/>
      <c r="IP248" s="116"/>
      <c r="IQ248" s="116"/>
      <c r="IR248" s="116"/>
      <c r="IS248" s="116"/>
      <c r="IT248" s="116"/>
      <c r="IU248" s="116"/>
      <c r="IV248" s="116"/>
      <c r="IW248" s="116"/>
      <c r="IX248" s="116"/>
      <c r="IY248" s="116"/>
      <c r="IZ248" s="116"/>
      <c r="JA248" s="116"/>
      <c r="JB248" s="116"/>
      <c r="JC248" s="116"/>
      <c r="JD248" s="116"/>
      <c r="JE248" s="116"/>
      <c r="JF248" s="116"/>
      <c r="JG248" s="116"/>
      <c r="JH248" s="116"/>
      <c r="JI248" s="116"/>
      <c r="JJ248" s="116"/>
      <c r="JK248" s="116"/>
      <c r="JL248" s="116"/>
      <c r="JM248" s="116"/>
      <c r="JN248" s="116"/>
      <c r="JO248" s="116"/>
      <c r="JP248" s="116"/>
      <c r="JQ248" s="116"/>
      <c r="JR248" s="116"/>
      <c r="JS248" s="116"/>
      <c r="JT248" s="116"/>
      <c r="JU248" s="116"/>
      <c r="JV248" s="116"/>
      <c r="JW248" s="116"/>
      <c r="JX248" s="116"/>
      <c r="JY248" s="116"/>
      <c r="JZ248" s="116"/>
      <c r="KA248" s="116"/>
      <c r="KB248" s="116"/>
      <c r="KC248" s="116"/>
      <c r="KD248" s="116"/>
      <c r="KE248" s="116"/>
      <c r="KF248" s="116"/>
      <c r="KG248" s="116"/>
      <c r="KH248" s="116"/>
      <c r="KI248" s="116"/>
      <c r="KJ248" s="116"/>
      <c r="KK248" s="116"/>
      <c r="KL248" s="116"/>
      <c r="KM248" s="116"/>
      <c r="KN248" s="116"/>
      <c r="KO248" s="116"/>
      <c r="KP248" s="116"/>
      <c r="KQ248" s="116"/>
      <c r="KR248" s="116"/>
      <c r="KS248" s="116"/>
      <c r="KT248" s="116"/>
      <c r="KU248" s="116"/>
      <c r="KV248" s="116"/>
      <c r="KW248" s="116"/>
      <c r="KX248" s="116"/>
      <c r="KY248" s="116"/>
      <c r="KZ248" s="116"/>
      <c r="LA248" s="116"/>
      <c r="LB248" s="116"/>
      <c r="LC248" s="116"/>
      <c r="LD248" s="116"/>
      <c r="LE248" s="116"/>
      <c r="LF248" s="116"/>
      <c r="LG248" s="116"/>
      <c r="LH248" s="116"/>
      <c r="LI248" s="116"/>
      <c r="LJ248" s="116"/>
      <c r="LK248" s="116"/>
      <c r="LL248" s="116"/>
      <c r="LM248" s="116"/>
      <c r="LN248" s="116"/>
      <c r="LO248" s="116"/>
      <c r="LP248" s="116"/>
      <c r="LQ248" s="116"/>
      <c r="LR248" s="116"/>
      <c r="LS248" s="116"/>
      <c r="LT248" s="116"/>
      <c r="LU248" s="116"/>
      <c r="LV248" s="116"/>
      <c r="LW248" s="116"/>
      <c r="LX248" s="116"/>
      <c r="LY248" s="116"/>
      <c r="LZ248" s="116"/>
      <c r="MA248" s="116"/>
      <c r="MB248" s="116"/>
      <c r="MC248" s="116"/>
      <c r="MD248" s="116"/>
      <c r="ME248" s="116"/>
      <c r="MF248" s="116"/>
      <c r="MG248" s="116"/>
      <c r="MH248" s="116"/>
      <c r="MI248" s="116"/>
      <c r="MJ248" s="116"/>
      <c r="MK248" s="116"/>
      <c r="ML248" s="116"/>
      <c r="MM248" s="116"/>
      <c r="MN248" s="116"/>
      <c r="MO248" s="116"/>
      <c r="MP248" s="116"/>
      <c r="MQ248" s="116"/>
      <c r="MR248" s="116"/>
      <c r="MS248" s="116"/>
      <c r="MT248" s="116"/>
      <c r="MU248" s="116"/>
      <c r="MV248" s="116"/>
      <c r="MW248" s="116"/>
      <c r="MX248" s="116"/>
      <c r="MY248" s="116"/>
      <c r="MZ248" s="116"/>
      <c r="NA248" s="116"/>
      <c r="NB248" s="116"/>
      <c r="NC248" s="116"/>
      <c r="ND248" s="116"/>
      <c r="NE248" s="116"/>
      <c r="NF248" s="116"/>
      <c r="NG248" s="116"/>
      <c r="NH248" s="116"/>
      <c r="NI248" s="116"/>
      <c r="NJ248" s="116"/>
      <c r="NK248" s="116"/>
      <c r="NL248" s="116"/>
      <c r="NM248" s="116"/>
      <c r="NN248" s="116"/>
      <c r="NO248" s="116"/>
      <c r="NP248" s="116"/>
      <c r="NQ248" s="116"/>
      <c r="NR248" s="116"/>
      <c r="NS248" s="116"/>
      <c r="NT248" s="116"/>
      <c r="NU248" s="116"/>
      <c r="NV248" s="116"/>
      <c r="NW248" s="116"/>
      <c r="NX248" s="116"/>
      <c r="NY248" s="116"/>
      <c r="NZ248" s="116"/>
      <c r="OA248" s="116"/>
      <c r="OB248" s="116"/>
      <c r="OC248" s="116"/>
    </row>
    <row r="249" spans="1:393" s="117" customFormat="1">
      <c r="A249" s="111">
        <v>3056</v>
      </c>
      <c r="B249" s="112" t="s">
        <v>1260</v>
      </c>
      <c r="C249" s="113">
        <v>1201660.93</v>
      </c>
      <c r="D249" s="114">
        <v>5.5710000000000004E-4</v>
      </c>
      <c r="E249" s="114">
        <v>5.9752999999999998E-4</v>
      </c>
      <c r="F249" s="115">
        <v>5.7226E-4</v>
      </c>
      <c r="G249" s="116"/>
      <c r="H249" s="116"/>
      <c r="I249" s="116"/>
      <c r="J249" s="116"/>
      <c r="K249" s="116"/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X249" s="116"/>
      <c r="Y249" s="116"/>
      <c r="Z249" s="116"/>
      <c r="AA249" s="116"/>
      <c r="AB249" s="116"/>
      <c r="AC249" s="116"/>
      <c r="AD249" s="116"/>
      <c r="AE249" s="116"/>
      <c r="AF249" s="116"/>
      <c r="AG249" s="116"/>
      <c r="AH249" s="116"/>
      <c r="AI249" s="116"/>
      <c r="AJ249" s="116"/>
      <c r="AK249" s="116"/>
      <c r="AL249" s="116"/>
      <c r="AM249" s="116"/>
      <c r="AN249" s="116"/>
      <c r="AO249" s="116"/>
      <c r="AP249" s="116"/>
      <c r="AQ249" s="116"/>
      <c r="AR249" s="116"/>
      <c r="AS249" s="116"/>
      <c r="AT249" s="116"/>
      <c r="AU249" s="116"/>
      <c r="AV249" s="116"/>
      <c r="AW249" s="116"/>
      <c r="AX249" s="116"/>
      <c r="AY249" s="116"/>
      <c r="AZ249" s="116"/>
      <c r="BA249" s="116"/>
      <c r="BB249" s="116"/>
      <c r="BC249" s="116"/>
      <c r="BD249" s="116"/>
      <c r="BE249" s="116"/>
      <c r="BF249" s="116"/>
      <c r="BG249" s="116"/>
      <c r="BH249" s="116"/>
      <c r="BI249" s="116"/>
      <c r="BJ249" s="116"/>
      <c r="BK249" s="116"/>
      <c r="BL249" s="116"/>
      <c r="BM249" s="116"/>
      <c r="BN249" s="116"/>
      <c r="BO249" s="116"/>
      <c r="BP249" s="116"/>
      <c r="BQ249" s="116"/>
      <c r="BR249" s="116"/>
      <c r="BS249" s="116"/>
      <c r="BT249" s="116"/>
      <c r="BU249" s="116"/>
      <c r="BV249" s="116"/>
      <c r="BW249" s="116"/>
      <c r="BX249" s="116"/>
      <c r="BY249" s="116"/>
      <c r="BZ249" s="116"/>
      <c r="CA249" s="116"/>
      <c r="CB249" s="116"/>
      <c r="CC249" s="116"/>
      <c r="CD249" s="116"/>
      <c r="CE249" s="116"/>
      <c r="CF249" s="116"/>
      <c r="CG249" s="116"/>
      <c r="CH249" s="116"/>
      <c r="CI249" s="116"/>
      <c r="CJ249" s="116"/>
      <c r="CK249" s="116"/>
      <c r="CL249" s="116"/>
      <c r="CM249" s="116"/>
      <c r="CN249" s="116"/>
      <c r="CO249" s="116"/>
      <c r="CP249" s="116"/>
      <c r="CQ249" s="116"/>
      <c r="CR249" s="116"/>
      <c r="CS249" s="116"/>
      <c r="CT249" s="116"/>
      <c r="CU249" s="116"/>
      <c r="CV249" s="116"/>
      <c r="CW249" s="116"/>
      <c r="CX249" s="116"/>
      <c r="CY249" s="116"/>
      <c r="CZ249" s="116"/>
      <c r="DA249" s="116"/>
      <c r="DB249" s="116"/>
      <c r="DC249" s="116"/>
      <c r="DD249" s="116"/>
      <c r="DE249" s="116"/>
      <c r="DF249" s="116"/>
      <c r="DG249" s="116"/>
      <c r="DH249" s="116"/>
      <c r="DI249" s="116"/>
      <c r="DJ249" s="116"/>
      <c r="DK249" s="116"/>
      <c r="DL249" s="116"/>
      <c r="DM249" s="116"/>
      <c r="DN249" s="116"/>
      <c r="DO249" s="116"/>
      <c r="DP249" s="116"/>
      <c r="DQ249" s="116"/>
      <c r="DR249" s="116"/>
      <c r="DS249" s="116"/>
      <c r="DT249" s="116"/>
      <c r="DU249" s="116"/>
      <c r="DV249" s="116"/>
      <c r="DW249" s="116"/>
      <c r="DX249" s="116"/>
      <c r="DY249" s="116"/>
      <c r="DZ249" s="116"/>
      <c r="EA249" s="116"/>
      <c r="EB249" s="116"/>
      <c r="EC249" s="116"/>
      <c r="ED249" s="116"/>
      <c r="EE249" s="116"/>
      <c r="EF249" s="116"/>
      <c r="EG249" s="116"/>
      <c r="EH249" s="116"/>
      <c r="EI249" s="116"/>
      <c r="EJ249" s="116"/>
      <c r="EK249" s="116"/>
      <c r="EL249" s="116"/>
      <c r="EM249" s="116"/>
      <c r="EN249" s="116"/>
      <c r="EO249" s="116"/>
      <c r="EP249" s="116"/>
      <c r="EQ249" s="116"/>
      <c r="ER249" s="116"/>
      <c r="ES249" s="116"/>
      <c r="ET249" s="116"/>
      <c r="EU249" s="116"/>
      <c r="EV249" s="116"/>
      <c r="EW249" s="116"/>
      <c r="EX249" s="116"/>
      <c r="EY249" s="116"/>
      <c r="EZ249" s="116"/>
      <c r="FA249" s="116"/>
      <c r="FB249" s="116"/>
      <c r="FC249" s="116"/>
      <c r="FD249" s="116"/>
      <c r="FE249" s="116"/>
      <c r="FF249" s="116"/>
      <c r="FG249" s="116"/>
      <c r="FH249" s="116"/>
      <c r="FI249" s="116"/>
      <c r="FJ249" s="116"/>
      <c r="FK249" s="116"/>
      <c r="FL249" s="116"/>
      <c r="FM249" s="116"/>
      <c r="FN249" s="116"/>
      <c r="FO249" s="116"/>
      <c r="FP249" s="116"/>
      <c r="FQ249" s="116"/>
      <c r="FR249" s="116"/>
      <c r="FS249" s="116"/>
      <c r="FT249" s="116"/>
      <c r="FU249" s="116"/>
      <c r="FV249" s="116"/>
      <c r="FW249" s="116"/>
      <c r="FX249" s="116"/>
      <c r="FY249" s="116"/>
      <c r="FZ249" s="116"/>
      <c r="GA249" s="116"/>
      <c r="GB249" s="116"/>
      <c r="GC249" s="116"/>
      <c r="GD249" s="116"/>
      <c r="GE249" s="116"/>
      <c r="GF249" s="116"/>
      <c r="GG249" s="116"/>
      <c r="GH249" s="116"/>
      <c r="GI249" s="116"/>
      <c r="GJ249" s="116"/>
      <c r="GK249" s="116"/>
      <c r="GL249" s="116"/>
      <c r="GM249" s="116"/>
      <c r="GN249" s="116"/>
      <c r="GO249" s="116"/>
      <c r="GP249" s="116"/>
      <c r="GQ249" s="116"/>
      <c r="GR249" s="116"/>
      <c r="GS249" s="116"/>
      <c r="GT249" s="116"/>
      <c r="GU249" s="116"/>
      <c r="GV249" s="116"/>
      <c r="GW249" s="116"/>
      <c r="GX249" s="116"/>
      <c r="GY249" s="116"/>
      <c r="GZ249" s="116"/>
      <c r="HA249" s="116"/>
      <c r="HB249" s="116"/>
      <c r="HC249" s="116"/>
      <c r="HD249" s="116"/>
      <c r="HE249" s="116"/>
      <c r="HF249" s="116"/>
      <c r="HG249" s="116"/>
      <c r="HH249" s="116"/>
      <c r="HI249" s="116"/>
      <c r="HJ249" s="116"/>
      <c r="HK249" s="116"/>
      <c r="HL249" s="116"/>
      <c r="HM249" s="116"/>
      <c r="HN249" s="116"/>
      <c r="HO249" s="116"/>
      <c r="HP249" s="116"/>
      <c r="HQ249" s="116"/>
      <c r="HR249" s="116"/>
      <c r="HS249" s="116"/>
      <c r="HT249" s="116"/>
      <c r="HU249" s="116"/>
      <c r="HV249" s="116"/>
      <c r="HW249" s="116"/>
      <c r="HX249" s="116"/>
      <c r="HY249" s="116"/>
      <c r="HZ249" s="116"/>
      <c r="IA249" s="116"/>
      <c r="IB249" s="116"/>
      <c r="IC249" s="116"/>
      <c r="ID249" s="116"/>
      <c r="IE249" s="116"/>
      <c r="IF249" s="116"/>
      <c r="IG249" s="116"/>
      <c r="IH249" s="116"/>
      <c r="II249" s="116"/>
      <c r="IJ249" s="116"/>
      <c r="IK249" s="116"/>
      <c r="IL249" s="116"/>
      <c r="IM249" s="116"/>
      <c r="IN249" s="116"/>
      <c r="IO249" s="116"/>
      <c r="IP249" s="116"/>
      <c r="IQ249" s="116"/>
      <c r="IR249" s="116"/>
      <c r="IS249" s="116"/>
      <c r="IT249" s="116"/>
      <c r="IU249" s="116"/>
      <c r="IV249" s="116"/>
      <c r="IW249" s="116"/>
      <c r="IX249" s="116"/>
      <c r="IY249" s="116"/>
      <c r="IZ249" s="116"/>
      <c r="JA249" s="116"/>
      <c r="JB249" s="116"/>
      <c r="JC249" s="116"/>
      <c r="JD249" s="116"/>
      <c r="JE249" s="116"/>
      <c r="JF249" s="116"/>
      <c r="JG249" s="116"/>
      <c r="JH249" s="116"/>
      <c r="JI249" s="116"/>
      <c r="JJ249" s="116"/>
      <c r="JK249" s="116"/>
      <c r="JL249" s="116"/>
      <c r="JM249" s="116"/>
      <c r="JN249" s="116"/>
      <c r="JO249" s="116"/>
      <c r="JP249" s="116"/>
      <c r="JQ249" s="116"/>
      <c r="JR249" s="116"/>
      <c r="JS249" s="116"/>
      <c r="JT249" s="116"/>
      <c r="JU249" s="116"/>
      <c r="JV249" s="116"/>
      <c r="JW249" s="116"/>
      <c r="JX249" s="116"/>
      <c r="JY249" s="116"/>
      <c r="JZ249" s="116"/>
      <c r="KA249" s="116"/>
      <c r="KB249" s="116"/>
      <c r="KC249" s="116"/>
      <c r="KD249" s="116"/>
      <c r="KE249" s="116"/>
      <c r="KF249" s="116"/>
      <c r="KG249" s="116"/>
      <c r="KH249" s="116"/>
      <c r="KI249" s="116"/>
      <c r="KJ249" s="116"/>
      <c r="KK249" s="116"/>
      <c r="KL249" s="116"/>
      <c r="KM249" s="116"/>
      <c r="KN249" s="116"/>
      <c r="KO249" s="116"/>
      <c r="KP249" s="116"/>
      <c r="KQ249" s="116"/>
      <c r="KR249" s="116"/>
      <c r="KS249" s="116"/>
      <c r="KT249" s="116"/>
      <c r="KU249" s="116"/>
      <c r="KV249" s="116"/>
      <c r="KW249" s="116"/>
      <c r="KX249" s="116"/>
      <c r="KY249" s="116"/>
      <c r="KZ249" s="116"/>
      <c r="LA249" s="116"/>
      <c r="LB249" s="116"/>
      <c r="LC249" s="116"/>
      <c r="LD249" s="116"/>
      <c r="LE249" s="116"/>
      <c r="LF249" s="116"/>
      <c r="LG249" s="116"/>
      <c r="LH249" s="116"/>
      <c r="LI249" s="116"/>
      <c r="LJ249" s="116"/>
      <c r="LK249" s="116"/>
      <c r="LL249" s="116"/>
      <c r="LM249" s="116"/>
      <c r="LN249" s="116"/>
      <c r="LO249" s="116"/>
      <c r="LP249" s="116"/>
      <c r="LQ249" s="116"/>
      <c r="LR249" s="116"/>
      <c r="LS249" s="116"/>
      <c r="LT249" s="116"/>
      <c r="LU249" s="116"/>
      <c r="LV249" s="116"/>
      <c r="LW249" s="116"/>
      <c r="LX249" s="116"/>
      <c r="LY249" s="116"/>
      <c r="LZ249" s="116"/>
      <c r="MA249" s="116"/>
      <c r="MB249" s="116"/>
      <c r="MC249" s="116"/>
      <c r="MD249" s="116"/>
      <c r="ME249" s="116"/>
      <c r="MF249" s="116"/>
      <c r="MG249" s="116"/>
      <c r="MH249" s="116"/>
      <c r="MI249" s="116"/>
      <c r="MJ249" s="116"/>
      <c r="MK249" s="116"/>
      <c r="ML249" s="116"/>
      <c r="MM249" s="116"/>
      <c r="MN249" s="116"/>
      <c r="MO249" s="116"/>
      <c r="MP249" s="116"/>
      <c r="MQ249" s="116"/>
      <c r="MR249" s="116"/>
      <c r="MS249" s="116"/>
      <c r="MT249" s="116"/>
      <c r="MU249" s="116"/>
      <c r="MV249" s="116"/>
      <c r="MW249" s="116"/>
      <c r="MX249" s="116"/>
      <c r="MY249" s="116"/>
      <c r="MZ249" s="116"/>
      <c r="NA249" s="116"/>
      <c r="NB249" s="116"/>
      <c r="NC249" s="116"/>
      <c r="ND249" s="116"/>
      <c r="NE249" s="116"/>
      <c r="NF249" s="116"/>
      <c r="NG249" s="116"/>
      <c r="NH249" s="116"/>
      <c r="NI249" s="116"/>
      <c r="NJ249" s="116"/>
      <c r="NK249" s="116"/>
      <c r="NL249" s="116"/>
      <c r="NM249" s="116"/>
      <c r="NN249" s="116"/>
      <c r="NO249" s="116"/>
      <c r="NP249" s="116"/>
      <c r="NQ249" s="116"/>
      <c r="NR249" s="116"/>
      <c r="NS249" s="116"/>
      <c r="NT249" s="116"/>
      <c r="NU249" s="116"/>
      <c r="NV249" s="116"/>
      <c r="NW249" s="116"/>
      <c r="NX249" s="116"/>
      <c r="NY249" s="116"/>
      <c r="NZ249" s="116"/>
      <c r="OA249" s="116"/>
      <c r="OB249" s="116"/>
      <c r="OC249" s="116"/>
    </row>
    <row r="250" spans="1:393" s="117" customFormat="1">
      <c r="A250" s="111">
        <v>3057</v>
      </c>
      <c r="B250" s="112" t="s">
        <v>1261</v>
      </c>
      <c r="C250" s="113">
        <v>879115.54</v>
      </c>
      <c r="D250" s="114">
        <v>1.627E-4</v>
      </c>
      <c r="E250" s="114">
        <v>4.3713999999999998E-4</v>
      </c>
      <c r="F250" s="115">
        <v>2.6561999999999999E-4</v>
      </c>
      <c r="G250" s="116"/>
      <c r="H250" s="116"/>
      <c r="I250" s="116"/>
      <c r="J250" s="116"/>
      <c r="K250" s="116"/>
      <c r="L250" s="116"/>
      <c r="M250" s="116"/>
      <c r="N250" s="116"/>
      <c r="O250" s="116"/>
      <c r="P250" s="116"/>
      <c r="Q250" s="116"/>
      <c r="R250" s="116"/>
      <c r="S250" s="116"/>
      <c r="T250" s="116"/>
      <c r="U250" s="116"/>
      <c r="V250" s="116"/>
      <c r="W250" s="116"/>
      <c r="X250" s="116"/>
      <c r="Y250" s="116"/>
      <c r="Z250" s="116"/>
      <c r="AA250" s="116"/>
      <c r="AB250" s="116"/>
      <c r="AC250" s="116"/>
      <c r="AD250" s="116"/>
      <c r="AE250" s="116"/>
      <c r="AF250" s="116"/>
      <c r="AG250" s="116"/>
      <c r="AH250" s="116"/>
      <c r="AI250" s="116"/>
      <c r="AJ250" s="116"/>
      <c r="AK250" s="116"/>
      <c r="AL250" s="116"/>
      <c r="AM250" s="116"/>
      <c r="AN250" s="116"/>
      <c r="AO250" s="116"/>
      <c r="AP250" s="116"/>
      <c r="AQ250" s="116"/>
      <c r="AR250" s="116"/>
      <c r="AS250" s="116"/>
      <c r="AT250" s="116"/>
      <c r="AU250" s="116"/>
      <c r="AV250" s="116"/>
      <c r="AW250" s="116"/>
      <c r="AX250" s="116"/>
      <c r="AY250" s="116"/>
      <c r="AZ250" s="116"/>
      <c r="BA250" s="116"/>
      <c r="BB250" s="116"/>
      <c r="BC250" s="116"/>
      <c r="BD250" s="116"/>
      <c r="BE250" s="116"/>
      <c r="BF250" s="116"/>
      <c r="BG250" s="116"/>
      <c r="BH250" s="116"/>
      <c r="BI250" s="116"/>
      <c r="BJ250" s="116"/>
      <c r="BK250" s="116"/>
      <c r="BL250" s="116"/>
      <c r="BM250" s="116"/>
      <c r="BN250" s="116"/>
      <c r="BO250" s="116"/>
      <c r="BP250" s="116"/>
      <c r="BQ250" s="116"/>
      <c r="BR250" s="116"/>
      <c r="BS250" s="116"/>
      <c r="BT250" s="116"/>
      <c r="BU250" s="116"/>
      <c r="BV250" s="116"/>
      <c r="BW250" s="116"/>
      <c r="BX250" s="116"/>
      <c r="BY250" s="116"/>
      <c r="BZ250" s="116"/>
      <c r="CA250" s="116"/>
      <c r="CB250" s="116"/>
      <c r="CC250" s="116"/>
      <c r="CD250" s="116"/>
      <c r="CE250" s="116"/>
      <c r="CF250" s="116"/>
      <c r="CG250" s="116"/>
      <c r="CH250" s="116"/>
      <c r="CI250" s="116"/>
      <c r="CJ250" s="116"/>
      <c r="CK250" s="116"/>
      <c r="CL250" s="116"/>
      <c r="CM250" s="116"/>
      <c r="CN250" s="116"/>
      <c r="CO250" s="116"/>
      <c r="CP250" s="116"/>
      <c r="CQ250" s="116"/>
      <c r="CR250" s="116"/>
      <c r="CS250" s="116"/>
      <c r="CT250" s="116"/>
      <c r="CU250" s="116"/>
      <c r="CV250" s="116"/>
      <c r="CW250" s="116"/>
      <c r="CX250" s="116"/>
      <c r="CY250" s="116"/>
      <c r="CZ250" s="116"/>
      <c r="DA250" s="116"/>
      <c r="DB250" s="116"/>
      <c r="DC250" s="116"/>
      <c r="DD250" s="116"/>
      <c r="DE250" s="116"/>
      <c r="DF250" s="116"/>
      <c r="DG250" s="116"/>
      <c r="DH250" s="116"/>
      <c r="DI250" s="116"/>
      <c r="DJ250" s="116"/>
      <c r="DK250" s="116"/>
      <c r="DL250" s="116"/>
      <c r="DM250" s="116"/>
      <c r="DN250" s="116"/>
      <c r="DO250" s="116"/>
      <c r="DP250" s="116"/>
      <c r="DQ250" s="116"/>
      <c r="DR250" s="116"/>
      <c r="DS250" s="116"/>
      <c r="DT250" s="116"/>
      <c r="DU250" s="116"/>
      <c r="DV250" s="116"/>
      <c r="DW250" s="116"/>
      <c r="DX250" s="116"/>
      <c r="DY250" s="116"/>
      <c r="DZ250" s="116"/>
      <c r="EA250" s="116"/>
      <c r="EB250" s="116"/>
      <c r="EC250" s="116"/>
      <c r="ED250" s="116"/>
      <c r="EE250" s="116"/>
      <c r="EF250" s="116"/>
      <c r="EG250" s="116"/>
      <c r="EH250" s="116"/>
      <c r="EI250" s="116"/>
      <c r="EJ250" s="116"/>
      <c r="EK250" s="116"/>
      <c r="EL250" s="116"/>
      <c r="EM250" s="116"/>
      <c r="EN250" s="116"/>
      <c r="EO250" s="116"/>
      <c r="EP250" s="116"/>
      <c r="EQ250" s="116"/>
      <c r="ER250" s="116"/>
      <c r="ES250" s="116"/>
      <c r="ET250" s="116"/>
      <c r="EU250" s="116"/>
      <c r="EV250" s="116"/>
      <c r="EW250" s="116"/>
      <c r="EX250" s="116"/>
      <c r="EY250" s="116"/>
      <c r="EZ250" s="116"/>
      <c r="FA250" s="116"/>
      <c r="FB250" s="116"/>
      <c r="FC250" s="116"/>
      <c r="FD250" s="116"/>
      <c r="FE250" s="116"/>
      <c r="FF250" s="116"/>
      <c r="FG250" s="116"/>
      <c r="FH250" s="116"/>
      <c r="FI250" s="116"/>
      <c r="FJ250" s="116"/>
      <c r="FK250" s="116"/>
      <c r="FL250" s="116"/>
      <c r="FM250" s="116"/>
      <c r="FN250" s="116"/>
      <c r="FO250" s="116"/>
      <c r="FP250" s="116"/>
      <c r="FQ250" s="116"/>
      <c r="FR250" s="116"/>
      <c r="FS250" s="116"/>
      <c r="FT250" s="116"/>
      <c r="FU250" s="116"/>
      <c r="FV250" s="116"/>
      <c r="FW250" s="116"/>
      <c r="FX250" s="116"/>
      <c r="FY250" s="116"/>
      <c r="FZ250" s="116"/>
      <c r="GA250" s="116"/>
      <c r="GB250" s="116"/>
      <c r="GC250" s="116"/>
      <c r="GD250" s="116"/>
      <c r="GE250" s="116"/>
      <c r="GF250" s="116"/>
      <c r="GG250" s="116"/>
      <c r="GH250" s="116"/>
      <c r="GI250" s="116"/>
      <c r="GJ250" s="116"/>
      <c r="GK250" s="116"/>
      <c r="GL250" s="116"/>
      <c r="GM250" s="116"/>
      <c r="GN250" s="116"/>
      <c r="GO250" s="116"/>
      <c r="GP250" s="116"/>
      <c r="GQ250" s="116"/>
      <c r="GR250" s="116"/>
      <c r="GS250" s="116"/>
      <c r="GT250" s="116"/>
      <c r="GU250" s="116"/>
      <c r="GV250" s="116"/>
      <c r="GW250" s="116"/>
      <c r="GX250" s="116"/>
      <c r="GY250" s="116"/>
      <c r="GZ250" s="116"/>
      <c r="HA250" s="116"/>
      <c r="HB250" s="116"/>
      <c r="HC250" s="116"/>
      <c r="HD250" s="116"/>
      <c r="HE250" s="116"/>
      <c r="HF250" s="116"/>
      <c r="HG250" s="116"/>
      <c r="HH250" s="116"/>
      <c r="HI250" s="116"/>
      <c r="HJ250" s="116"/>
      <c r="HK250" s="116"/>
      <c r="HL250" s="116"/>
      <c r="HM250" s="116"/>
      <c r="HN250" s="116"/>
      <c r="HO250" s="116"/>
      <c r="HP250" s="116"/>
      <c r="HQ250" s="116"/>
      <c r="HR250" s="116"/>
      <c r="HS250" s="116"/>
      <c r="HT250" s="116"/>
      <c r="HU250" s="116"/>
      <c r="HV250" s="116"/>
      <c r="HW250" s="116"/>
      <c r="HX250" s="116"/>
      <c r="HY250" s="116"/>
      <c r="HZ250" s="116"/>
      <c r="IA250" s="116"/>
      <c r="IB250" s="116"/>
      <c r="IC250" s="116"/>
      <c r="ID250" s="116"/>
      <c r="IE250" s="116"/>
      <c r="IF250" s="116"/>
      <c r="IG250" s="116"/>
      <c r="IH250" s="116"/>
      <c r="II250" s="116"/>
      <c r="IJ250" s="116"/>
      <c r="IK250" s="116"/>
      <c r="IL250" s="116"/>
      <c r="IM250" s="116"/>
      <c r="IN250" s="116"/>
      <c r="IO250" s="116"/>
      <c r="IP250" s="116"/>
      <c r="IQ250" s="116"/>
      <c r="IR250" s="116"/>
      <c r="IS250" s="116"/>
      <c r="IT250" s="116"/>
      <c r="IU250" s="116"/>
      <c r="IV250" s="116"/>
      <c r="IW250" s="116"/>
      <c r="IX250" s="116"/>
      <c r="IY250" s="116"/>
      <c r="IZ250" s="116"/>
      <c r="JA250" s="116"/>
      <c r="JB250" s="116"/>
      <c r="JC250" s="116"/>
      <c r="JD250" s="116"/>
      <c r="JE250" s="116"/>
      <c r="JF250" s="116"/>
      <c r="JG250" s="116"/>
      <c r="JH250" s="116"/>
      <c r="JI250" s="116"/>
      <c r="JJ250" s="116"/>
      <c r="JK250" s="116"/>
      <c r="JL250" s="116"/>
      <c r="JM250" s="116"/>
      <c r="JN250" s="116"/>
      <c r="JO250" s="116"/>
      <c r="JP250" s="116"/>
      <c r="JQ250" s="116"/>
      <c r="JR250" s="116"/>
      <c r="JS250" s="116"/>
      <c r="JT250" s="116"/>
      <c r="JU250" s="116"/>
      <c r="JV250" s="116"/>
      <c r="JW250" s="116"/>
      <c r="JX250" s="116"/>
      <c r="JY250" s="116"/>
      <c r="JZ250" s="116"/>
      <c r="KA250" s="116"/>
      <c r="KB250" s="116"/>
      <c r="KC250" s="116"/>
      <c r="KD250" s="116"/>
      <c r="KE250" s="116"/>
      <c r="KF250" s="116"/>
      <c r="KG250" s="116"/>
      <c r="KH250" s="116"/>
      <c r="KI250" s="116"/>
      <c r="KJ250" s="116"/>
      <c r="KK250" s="116"/>
      <c r="KL250" s="116"/>
      <c r="KM250" s="116"/>
      <c r="KN250" s="116"/>
      <c r="KO250" s="116"/>
      <c r="KP250" s="116"/>
      <c r="KQ250" s="116"/>
      <c r="KR250" s="116"/>
      <c r="KS250" s="116"/>
      <c r="KT250" s="116"/>
      <c r="KU250" s="116"/>
      <c r="KV250" s="116"/>
      <c r="KW250" s="116"/>
      <c r="KX250" s="116"/>
      <c r="KY250" s="116"/>
      <c r="KZ250" s="116"/>
      <c r="LA250" s="116"/>
      <c r="LB250" s="116"/>
      <c r="LC250" s="116"/>
      <c r="LD250" s="116"/>
      <c r="LE250" s="116"/>
      <c r="LF250" s="116"/>
      <c r="LG250" s="116"/>
      <c r="LH250" s="116"/>
      <c r="LI250" s="116"/>
      <c r="LJ250" s="116"/>
      <c r="LK250" s="116"/>
      <c r="LL250" s="116"/>
      <c r="LM250" s="116"/>
      <c r="LN250" s="116"/>
      <c r="LO250" s="116"/>
      <c r="LP250" s="116"/>
      <c r="LQ250" s="116"/>
      <c r="LR250" s="116"/>
      <c r="LS250" s="116"/>
      <c r="LT250" s="116"/>
      <c r="LU250" s="116"/>
      <c r="LV250" s="116"/>
      <c r="LW250" s="116"/>
      <c r="LX250" s="116"/>
      <c r="LY250" s="116"/>
      <c r="LZ250" s="116"/>
      <c r="MA250" s="116"/>
      <c r="MB250" s="116"/>
      <c r="MC250" s="116"/>
      <c r="MD250" s="116"/>
      <c r="ME250" s="116"/>
      <c r="MF250" s="116"/>
      <c r="MG250" s="116"/>
      <c r="MH250" s="116"/>
      <c r="MI250" s="116"/>
      <c r="MJ250" s="116"/>
      <c r="MK250" s="116"/>
      <c r="ML250" s="116"/>
      <c r="MM250" s="116"/>
      <c r="MN250" s="116"/>
      <c r="MO250" s="116"/>
      <c r="MP250" s="116"/>
      <c r="MQ250" s="116"/>
      <c r="MR250" s="116"/>
      <c r="MS250" s="116"/>
      <c r="MT250" s="116"/>
      <c r="MU250" s="116"/>
      <c r="MV250" s="116"/>
      <c r="MW250" s="116"/>
      <c r="MX250" s="116"/>
      <c r="MY250" s="116"/>
      <c r="MZ250" s="116"/>
      <c r="NA250" s="116"/>
      <c r="NB250" s="116"/>
      <c r="NC250" s="116"/>
      <c r="ND250" s="116"/>
      <c r="NE250" s="116"/>
      <c r="NF250" s="116"/>
      <c r="NG250" s="116"/>
      <c r="NH250" s="116"/>
      <c r="NI250" s="116"/>
      <c r="NJ250" s="116"/>
      <c r="NK250" s="116"/>
      <c r="NL250" s="116"/>
      <c r="NM250" s="116"/>
      <c r="NN250" s="116"/>
      <c r="NO250" s="116"/>
      <c r="NP250" s="116"/>
      <c r="NQ250" s="116"/>
      <c r="NR250" s="116"/>
      <c r="NS250" s="116"/>
      <c r="NT250" s="116"/>
      <c r="NU250" s="116"/>
      <c r="NV250" s="116"/>
      <c r="NW250" s="116"/>
      <c r="NX250" s="116"/>
      <c r="NY250" s="116"/>
      <c r="NZ250" s="116"/>
      <c r="OA250" s="116"/>
      <c r="OB250" s="116"/>
      <c r="OC250" s="116"/>
    </row>
    <row r="251" spans="1:393" s="117" customFormat="1">
      <c r="A251" s="111">
        <v>3058</v>
      </c>
      <c r="B251" s="112" t="s">
        <v>1262</v>
      </c>
      <c r="C251" s="113">
        <v>396971.06</v>
      </c>
      <c r="D251" s="114">
        <v>2.332E-4</v>
      </c>
      <c r="E251" s="114">
        <v>1.974E-4</v>
      </c>
      <c r="F251" s="115">
        <v>2.1978000000000001E-4</v>
      </c>
      <c r="G251" s="116"/>
      <c r="H251" s="116"/>
      <c r="I251" s="116"/>
      <c r="J251" s="116"/>
      <c r="K251" s="116"/>
      <c r="L251" s="116"/>
      <c r="M251" s="116"/>
      <c r="N251" s="116"/>
      <c r="O251" s="116"/>
      <c r="P251" s="116"/>
      <c r="Q251" s="116"/>
      <c r="R251" s="116"/>
      <c r="S251" s="116"/>
      <c r="T251" s="116"/>
      <c r="U251" s="116"/>
      <c r="V251" s="116"/>
      <c r="W251" s="116"/>
      <c r="X251" s="116"/>
      <c r="Y251" s="116"/>
      <c r="Z251" s="116"/>
      <c r="AA251" s="116"/>
      <c r="AB251" s="116"/>
      <c r="AC251" s="116"/>
      <c r="AD251" s="116"/>
      <c r="AE251" s="116"/>
      <c r="AF251" s="116"/>
      <c r="AG251" s="116"/>
      <c r="AH251" s="116"/>
      <c r="AI251" s="116"/>
      <c r="AJ251" s="116"/>
      <c r="AK251" s="116"/>
      <c r="AL251" s="116"/>
      <c r="AM251" s="116"/>
      <c r="AN251" s="116"/>
      <c r="AO251" s="116"/>
      <c r="AP251" s="116"/>
      <c r="AQ251" s="116"/>
      <c r="AR251" s="116"/>
      <c r="AS251" s="116"/>
      <c r="AT251" s="116"/>
      <c r="AU251" s="116"/>
      <c r="AV251" s="116"/>
      <c r="AW251" s="116"/>
      <c r="AX251" s="116"/>
      <c r="AY251" s="116"/>
      <c r="AZ251" s="116"/>
      <c r="BA251" s="116"/>
      <c r="BB251" s="116"/>
      <c r="BC251" s="116"/>
      <c r="BD251" s="116"/>
      <c r="BE251" s="116"/>
      <c r="BF251" s="116"/>
      <c r="BG251" s="116"/>
      <c r="BH251" s="116"/>
      <c r="BI251" s="116"/>
      <c r="BJ251" s="116"/>
      <c r="BK251" s="116"/>
      <c r="BL251" s="116"/>
      <c r="BM251" s="116"/>
      <c r="BN251" s="116"/>
      <c r="BO251" s="116"/>
      <c r="BP251" s="116"/>
      <c r="BQ251" s="116"/>
      <c r="BR251" s="116"/>
      <c r="BS251" s="116"/>
      <c r="BT251" s="116"/>
      <c r="BU251" s="116"/>
      <c r="BV251" s="116"/>
      <c r="BW251" s="116"/>
      <c r="BX251" s="116"/>
      <c r="BY251" s="116"/>
      <c r="BZ251" s="116"/>
      <c r="CA251" s="116"/>
      <c r="CB251" s="116"/>
      <c r="CC251" s="116"/>
      <c r="CD251" s="116"/>
      <c r="CE251" s="116"/>
      <c r="CF251" s="116"/>
      <c r="CG251" s="116"/>
      <c r="CH251" s="116"/>
      <c r="CI251" s="116"/>
      <c r="CJ251" s="116"/>
      <c r="CK251" s="116"/>
      <c r="CL251" s="116"/>
      <c r="CM251" s="116"/>
      <c r="CN251" s="116"/>
      <c r="CO251" s="116"/>
      <c r="CP251" s="116"/>
      <c r="CQ251" s="116"/>
      <c r="CR251" s="116"/>
      <c r="CS251" s="116"/>
      <c r="CT251" s="116"/>
      <c r="CU251" s="116"/>
      <c r="CV251" s="116"/>
      <c r="CW251" s="116"/>
      <c r="CX251" s="116"/>
      <c r="CY251" s="116"/>
      <c r="CZ251" s="116"/>
      <c r="DA251" s="116"/>
      <c r="DB251" s="116"/>
      <c r="DC251" s="116"/>
      <c r="DD251" s="116"/>
      <c r="DE251" s="116"/>
      <c r="DF251" s="116"/>
      <c r="DG251" s="116"/>
      <c r="DH251" s="116"/>
      <c r="DI251" s="116"/>
      <c r="DJ251" s="116"/>
      <c r="DK251" s="116"/>
      <c r="DL251" s="116"/>
      <c r="DM251" s="116"/>
      <c r="DN251" s="116"/>
      <c r="DO251" s="116"/>
      <c r="DP251" s="116"/>
      <c r="DQ251" s="116"/>
      <c r="DR251" s="116"/>
      <c r="DS251" s="116"/>
      <c r="DT251" s="116"/>
      <c r="DU251" s="116"/>
      <c r="DV251" s="116"/>
      <c r="DW251" s="116"/>
      <c r="DX251" s="116"/>
      <c r="DY251" s="116"/>
      <c r="DZ251" s="116"/>
      <c r="EA251" s="116"/>
      <c r="EB251" s="116"/>
      <c r="EC251" s="116"/>
      <c r="ED251" s="116"/>
      <c r="EE251" s="116"/>
      <c r="EF251" s="116"/>
      <c r="EG251" s="116"/>
      <c r="EH251" s="116"/>
      <c r="EI251" s="116"/>
      <c r="EJ251" s="116"/>
      <c r="EK251" s="116"/>
      <c r="EL251" s="116"/>
      <c r="EM251" s="116"/>
      <c r="EN251" s="116"/>
      <c r="EO251" s="116"/>
      <c r="EP251" s="116"/>
      <c r="EQ251" s="116"/>
      <c r="ER251" s="116"/>
      <c r="ES251" s="116"/>
      <c r="ET251" s="116"/>
      <c r="EU251" s="116"/>
      <c r="EV251" s="116"/>
      <c r="EW251" s="116"/>
      <c r="EX251" s="116"/>
      <c r="EY251" s="116"/>
      <c r="EZ251" s="116"/>
      <c r="FA251" s="116"/>
      <c r="FB251" s="116"/>
      <c r="FC251" s="116"/>
      <c r="FD251" s="116"/>
      <c r="FE251" s="116"/>
      <c r="FF251" s="116"/>
      <c r="FG251" s="116"/>
      <c r="FH251" s="116"/>
      <c r="FI251" s="116"/>
      <c r="FJ251" s="116"/>
      <c r="FK251" s="116"/>
      <c r="FL251" s="116"/>
      <c r="FM251" s="116"/>
      <c r="FN251" s="116"/>
      <c r="FO251" s="116"/>
      <c r="FP251" s="116"/>
      <c r="FQ251" s="116"/>
      <c r="FR251" s="116"/>
      <c r="FS251" s="116"/>
      <c r="FT251" s="116"/>
      <c r="FU251" s="116"/>
      <c r="FV251" s="116"/>
      <c r="FW251" s="116"/>
      <c r="FX251" s="116"/>
      <c r="FY251" s="116"/>
      <c r="FZ251" s="116"/>
      <c r="GA251" s="116"/>
      <c r="GB251" s="116"/>
      <c r="GC251" s="116"/>
      <c r="GD251" s="116"/>
      <c r="GE251" s="116"/>
      <c r="GF251" s="116"/>
      <c r="GG251" s="116"/>
      <c r="GH251" s="116"/>
      <c r="GI251" s="116"/>
      <c r="GJ251" s="116"/>
      <c r="GK251" s="116"/>
      <c r="GL251" s="116"/>
      <c r="GM251" s="116"/>
      <c r="GN251" s="116"/>
      <c r="GO251" s="116"/>
      <c r="GP251" s="116"/>
      <c r="GQ251" s="116"/>
      <c r="GR251" s="116"/>
      <c r="GS251" s="116"/>
      <c r="GT251" s="116"/>
      <c r="GU251" s="116"/>
      <c r="GV251" s="116"/>
      <c r="GW251" s="116"/>
      <c r="GX251" s="116"/>
      <c r="GY251" s="116"/>
      <c r="GZ251" s="116"/>
      <c r="HA251" s="116"/>
      <c r="HB251" s="116"/>
      <c r="HC251" s="116"/>
      <c r="HD251" s="116"/>
      <c r="HE251" s="116"/>
      <c r="HF251" s="116"/>
      <c r="HG251" s="116"/>
      <c r="HH251" s="116"/>
      <c r="HI251" s="116"/>
      <c r="HJ251" s="116"/>
      <c r="HK251" s="116"/>
      <c r="HL251" s="116"/>
      <c r="HM251" s="116"/>
      <c r="HN251" s="116"/>
      <c r="HO251" s="116"/>
      <c r="HP251" s="116"/>
      <c r="HQ251" s="116"/>
      <c r="HR251" s="116"/>
      <c r="HS251" s="116"/>
      <c r="HT251" s="116"/>
      <c r="HU251" s="116"/>
      <c r="HV251" s="116"/>
      <c r="HW251" s="116"/>
      <c r="HX251" s="116"/>
      <c r="HY251" s="116"/>
      <c r="HZ251" s="116"/>
      <c r="IA251" s="116"/>
      <c r="IB251" s="116"/>
      <c r="IC251" s="116"/>
      <c r="ID251" s="116"/>
      <c r="IE251" s="116"/>
      <c r="IF251" s="116"/>
      <c r="IG251" s="116"/>
      <c r="IH251" s="116"/>
      <c r="II251" s="116"/>
      <c r="IJ251" s="116"/>
      <c r="IK251" s="116"/>
      <c r="IL251" s="116"/>
      <c r="IM251" s="116"/>
      <c r="IN251" s="116"/>
      <c r="IO251" s="116"/>
      <c r="IP251" s="116"/>
      <c r="IQ251" s="116"/>
      <c r="IR251" s="116"/>
      <c r="IS251" s="116"/>
      <c r="IT251" s="116"/>
      <c r="IU251" s="116"/>
      <c r="IV251" s="116"/>
      <c r="IW251" s="116"/>
      <c r="IX251" s="116"/>
      <c r="IY251" s="116"/>
      <c r="IZ251" s="116"/>
      <c r="JA251" s="116"/>
      <c r="JB251" s="116"/>
      <c r="JC251" s="116"/>
      <c r="JD251" s="116"/>
      <c r="JE251" s="116"/>
      <c r="JF251" s="116"/>
      <c r="JG251" s="116"/>
      <c r="JH251" s="116"/>
      <c r="JI251" s="116"/>
      <c r="JJ251" s="116"/>
      <c r="JK251" s="116"/>
      <c r="JL251" s="116"/>
      <c r="JM251" s="116"/>
      <c r="JN251" s="116"/>
      <c r="JO251" s="116"/>
      <c r="JP251" s="116"/>
      <c r="JQ251" s="116"/>
      <c r="JR251" s="116"/>
      <c r="JS251" s="116"/>
      <c r="JT251" s="116"/>
      <c r="JU251" s="116"/>
      <c r="JV251" s="116"/>
      <c r="JW251" s="116"/>
      <c r="JX251" s="116"/>
      <c r="JY251" s="116"/>
      <c r="JZ251" s="116"/>
      <c r="KA251" s="116"/>
      <c r="KB251" s="116"/>
      <c r="KC251" s="116"/>
      <c r="KD251" s="116"/>
      <c r="KE251" s="116"/>
      <c r="KF251" s="116"/>
      <c r="KG251" s="116"/>
      <c r="KH251" s="116"/>
      <c r="KI251" s="116"/>
      <c r="KJ251" s="116"/>
      <c r="KK251" s="116"/>
      <c r="KL251" s="116"/>
      <c r="KM251" s="116"/>
      <c r="KN251" s="116"/>
      <c r="KO251" s="116"/>
      <c r="KP251" s="116"/>
      <c r="KQ251" s="116"/>
      <c r="KR251" s="116"/>
      <c r="KS251" s="116"/>
      <c r="KT251" s="116"/>
      <c r="KU251" s="116"/>
      <c r="KV251" s="116"/>
      <c r="KW251" s="116"/>
      <c r="KX251" s="116"/>
      <c r="KY251" s="116"/>
      <c r="KZ251" s="116"/>
      <c r="LA251" s="116"/>
      <c r="LB251" s="116"/>
      <c r="LC251" s="116"/>
      <c r="LD251" s="116"/>
      <c r="LE251" s="116"/>
      <c r="LF251" s="116"/>
      <c r="LG251" s="116"/>
      <c r="LH251" s="116"/>
      <c r="LI251" s="116"/>
      <c r="LJ251" s="116"/>
      <c r="LK251" s="116"/>
      <c r="LL251" s="116"/>
      <c r="LM251" s="116"/>
      <c r="LN251" s="116"/>
      <c r="LO251" s="116"/>
      <c r="LP251" s="116"/>
      <c r="LQ251" s="116"/>
      <c r="LR251" s="116"/>
      <c r="LS251" s="116"/>
      <c r="LT251" s="116"/>
      <c r="LU251" s="116"/>
      <c r="LV251" s="116"/>
      <c r="LW251" s="116"/>
      <c r="LX251" s="116"/>
      <c r="LY251" s="116"/>
      <c r="LZ251" s="116"/>
      <c r="MA251" s="116"/>
      <c r="MB251" s="116"/>
      <c r="MC251" s="116"/>
      <c r="MD251" s="116"/>
      <c r="ME251" s="116"/>
      <c r="MF251" s="116"/>
      <c r="MG251" s="116"/>
      <c r="MH251" s="116"/>
      <c r="MI251" s="116"/>
      <c r="MJ251" s="116"/>
      <c r="MK251" s="116"/>
      <c r="ML251" s="116"/>
      <c r="MM251" s="116"/>
      <c r="MN251" s="116"/>
      <c r="MO251" s="116"/>
      <c r="MP251" s="116"/>
      <c r="MQ251" s="116"/>
      <c r="MR251" s="116"/>
      <c r="MS251" s="116"/>
      <c r="MT251" s="116"/>
      <c r="MU251" s="116"/>
      <c r="MV251" s="116"/>
      <c r="MW251" s="116"/>
      <c r="MX251" s="116"/>
      <c r="MY251" s="116"/>
      <c r="MZ251" s="116"/>
      <c r="NA251" s="116"/>
      <c r="NB251" s="116"/>
      <c r="NC251" s="116"/>
      <c r="ND251" s="116"/>
      <c r="NE251" s="116"/>
      <c r="NF251" s="116"/>
      <c r="NG251" s="116"/>
      <c r="NH251" s="116"/>
      <c r="NI251" s="116"/>
      <c r="NJ251" s="116"/>
      <c r="NK251" s="116"/>
      <c r="NL251" s="116"/>
      <c r="NM251" s="116"/>
      <c r="NN251" s="116"/>
      <c r="NO251" s="116"/>
      <c r="NP251" s="116"/>
      <c r="NQ251" s="116"/>
      <c r="NR251" s="116"/>
      <c r="NS251" s="116"/>
      <c r="NT251" s="116"/>
      <c r="NU251" s="116"/>
      <c r="NV251" s="116"/>
      <c r="NW251" s="116"/>
      <c r="NX251" s="116"/>
      <c r="NY251" s="116"/>
      <c r="NZ251" s="116"/>
      <c r="OA251" s="116"/>
      <c r="OB251" s="116"/>
      <c r="OC251" s="116"/>
    </row>
    <row r="252" spans="1:393" s="117" customFormat="1">
      <c r="A252" s="111">
        <v>3059</v>
      </c>
      <c r="B252" s="112" t="s">
        <v>1263</v>
      </c>
      <c r="C252" s="113">
        <v>1633851.55</v>
      </c>
      <c r="D252" s="114">
        <v>4.4700000000000002E-4</v>
      </c>
      <c r="E252" s="114">
        <v>8.1243999999999999E-4</v>
      </c>
      <c r="F252" s="115">
        <v>5.8403999999999997E-4</v>
      </c>
      <c r="G252" s="116"/>
      <c r="H252" s="116"/>
      <c r="I252" s="116"/>
      <c r="J252" s="116"/>
      <c r="K252" s="116"/>
      <c r="L252" s="116"/>
      <c r="M252" s="116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X252" s="116"/>
      <c r="Y252" s="116"/>
      <c r="Z252" s="116"/>
      <c r="AA252" s="116"/>
      <c r="AB252" s="116"/>
      <c r="AC252" s="116"/>
      <c r="AD252" s="116"/>
      <c r="AE252" s="116"/>
      <c r="AF252" s="116"/>
      <c r="AG252" s="116"/>
      <c r="AH252" s="116"/>
      <c r="AI252" s="116"/>
      <c r="AJ252" s="116"/>
      <c r="AK252" s="116"/>
      <c r="AL252" s="116"/>
      <c r="AM252" s="116"/>
      <c r="AN252" s="116"/>
      <c r="AO252" s="116"/>
      <c r="AP252" s="116"/>
      <c r="AQ252" s="116"/>
      <c r="AR252" s="116"/>
      <c r="AS252" s="116"/>
      <c r="AT252" s="116"/>
      <c r="AU252" s="116"/>
      <c r="AV252" s="116"/>
      <c r="AW252" s="116"/>
      <c r="AX252" s="116"/>
      <c r="AY252" s="116"/>
      <c r="AZ252" s="116"/>
      <c r="BA252" s="116"/>
      <c r="BB252" s="116"/>
      <c r="BC252" s="116"/>
      <c r="BD252" s="116"/>
      <c r="BE252" s="116"/>
      <c r="BF252" s="116"/>
      <c r="BG252" s="116"/>
      <c r="BH252" s="116"/>
      <c r="BI252" s="116"/>
      <c r="BJ252" s="116"/>
      <c r="BK252" s="116"/>
      <c r="BL252" s="116"/>
      <c r="BM252" s="116"/>
      <c r="BN252" s="116"/>
      <c r="BO252" s="116"/>
      <c r="BP252" s="116"/>
      <c r="BQ252" s="116"/>
      <c r="BR252" s="116"/>
      <c r="BS252" s="116"/>
      <c r="BT252" s="116"/>
      <c r="BU252" s="116"/>
      <c r="BV252" s="116"/>
      <c r="BW252" s="116"/>
      <c r="BX252" s="116"/>
      <c r="BY252" s="116"/>
      <c r="BZ252" s="116"/>
      <c r="CA252" s="116"/>
      <c r="CB252" s="116"/>
      <c r="CC252" s="116"/>
      <c r="CD252" s="116"/>
      <c r="CE252" s="116"/>
      <c r="CF252" s="116"/>
      <c r="CG252" s="116"/>
      <c r="CH252" s="116"/>
      <c r="CI252" s="116"/>
      <c r="CJ252" s="116"/>
      <c r="CK252" s="116"/>
      <c r="CL252" s="116"/>
      <c r="CM252" s="116"/>
      <c r="CN252" s="116"/>
      <c r="CO252" s="116"/>
      <c r="CP252" s="116"/>
      <c r="CQ252" s="116"/>
      <c r="CR252" s="116"/>
      <c r="CS252" s="116"/>
      <c r="CT252" s="116"/>
      <c r="CU252" s="116"/>
      <c r="CV252" s="116"/>
      <c r="CW252" s="116"/>
      <c r="CX252" s="116"/>
      <c r="CY252" s="116"/>
      <c r="CZ252" s="116"/>
      <c r="DA252" s="116"/>
      <c r="DB252" s="116"/>
      <c r="DC252" s="116"/>
      <c r="DD252" s="116"/>
      <c r="DE252" s="116"/>
      <c r="DF252" s="116"/>
      <c r="DG252" s="116"/>
      <c r="DH252" s="116"/>
      <c r="DI252" s="116"/>
      <c r="DJ252" s="116"/>
      <c r="DK252" s="116"/>
      <c r="DL252" s="116"/>
      <c r="DM252" s="116"/>
      <c r="DN252" s="116"/>
      <c r="DO252" s="116"/>
      <c r="DP252" s="116"/>
      <c r="DQ252" s="116"/>
      <c r="DR252" s="116"/>
      <c r="DS252" s="116"/>
      <c r="DT252" s="116"/>
      <c r="DU252" s="116"/>
      <c r="DV252" s="116"/>
      <c r="DW252" s="116"/>
      <c r="DX252" s="116"/>
      <c r="DY252" s="116"/>
      <c r="DZ252" s="116"/>
      <c r="EA252" s="116"/>
      <c r="EB252" s="116"/>
      <c r="EC252" s="116"/>
      <c r="ED252" s="116"/>
      <c r="EE252" s="116"/>
      <c r="EF252" s="116"/>
      <c r="EG252" s="116"/>
      <c r="EH252" s="116"/>
      <c r="EI252" s="116"/>
      <c r="EJ252" s="116"/>
      <c r="EK252" s="116"/>
      <c r="EL252" s="116"/>
      <c r="EM252" s="116"/>
      <c r="EN252" s="116"/>
      <c r="EO252" s="116"/>
      <c r="EP252" s="116"/>
      <c r="EQ252" s="116"/>
      <c r="ER252" s="116"/>
      <c r="ES252" s="116"/>
      <c r="ET252" s="116"/>
      <c r="EU252" s="116"/>
      <c r="EV252" s="116"/>
      <c r="EW252" s="116"/>
      <c r="EX252" s="116"/>
      <c r="EY252" s="116"/>
      <c r="EZ252" s="116"/>
      <c r="FA252" s="116"/>
      <c r="FB252" s="116"/>
      <c r="FC252" s="116"/>
      <c r="FD252" s="116"/>
      <c r="FE252" s="116"/>
      <c r="FF252" s="116"/>
      <c r="FG252" s="116"/>
      <c r="FH252" s="116"/>
      <c r="FI252" s="116"/>
      <c r="FJ252" s="116"/>
      <c r="FK252" s="116"/>
      <c r="FL252" s="116"/>
      <c r="FM252" s="116"/>
      <c r="FN252" s="116"/>
      <c r="FO252" s="116"/>
      <c r="FP252" s="116"/>
      <c r="FQ252" s="116"/>
      <c r="FR252" s="116"/>
      <c r="FS252" s="116"/>
      <c r="FT252" s="116"/>
      <c r="FU252" s="116"/>
      <c r="FV252" s="116"/>
      <c r="FW252" s="116"/>
      <c r="FX252" s="116"/>
      <c r="FY252" s="116"/>
      <c r="FZ252" s="116"/>
      <c r="GA252" s="116"/>
      <c r="GB252" s="116"/>
      <c r="GC252" s="116"/>
      <c r="GD252" s="116"/>
      <c r="GE252" s="116"/>
      <c r="GF252" s="116"/>
      <c r="GG252" s="116"/>
      <c r="GH252" s="116"/>
      <c r="GI252" s="116"/>
      <c r="GJ252" s="116"/>
      <c r="GK252" s="116"/>
      <c r="GL252" s="116"/>
      <c r="GM252" s="116"/>
      <c r="GN252" s="116"/>
      <c r="GO252" s="116"/>
      <c r="GP252" s="116"/>
      <c r="GQ252" s="116"/>
      <c r="GR252" s="116"/>
      <c r="GS252" s="116"/>
      <c r="GT252" s="116"/>
      <c r="GU252" s="116"/>
      <c r="GV252" s="116"/>
      <c r="GW252" s="116"/>
      <c r="GX252" s="116"/>
      <c r="GY252" s="116"/>
      <c r="GZ252" s="116"/>
      <c r="HA252" s="116"/>
      <c r="HB252" s="116"/>
      <c r="HC252" s="116"/>
      <c r="HD252" s="116"/>
      <c r="HE252" s="116"/>
      <c r="HF252" s="116"/>
      <c r="HG252" s="116"/>
      <c r="HH252" s="116"/>
      <c r="HI252" s="116"/>
      <c r="HJ252" s="116"/>
      <c r="HK252" s="116"/>
      <c r="HL252" s="116"/>
      <c r="HM252" s="116"/>
      <c r="HN252" s="116"/>
      <c r="HO252" s="116"/>
      <c r="HP252" s="116"/>
      <c r="HQ252" s="116"/>
      <c r="HR252" s="116"/>
      <c r="HS252" s="116"/>
      <c r="HT252" s="116"/>
      <c r="HU252" s="116"/>
      <c r="HV252" s="116"/>
      <c r="HW252" s="116"/>
      <c r="HX252" s="116"/>
      <c r="HY252" s="116"/>
      <c r="HZ252" s="116"/>
      <c r="IA252" s="116"/>
      <c r="IB252" s="116"/>
      <c r="IC252" s="116"/>
      <c r="ID252" s="116"/>
      <c r="IE252" s="116"/>
      <c r="IF252" s="116"/>
      <c r="IG252" s="116"/>
      <c r="IH252" s="116"/>
      <c r="II252" s="116"/>
      <c r="IJ252" s="116"/>
      <c r="IK252" s="116"/>
      <c r="IL252" s="116"/>
      <c r="IM252" s="116"/>
      <c r="IN252" s="116"/>
      <c r="IO252" s="116"/>
      <c r="IP252" s="116"/>
      <c r="IQ252" s="116"/>
      <c r="IR252" s="116"/>
      <c r="IS252" s="116"/>
      <c r="IT252" s="116"/>
      <c r="IU252" s="116"/>
      <c r="IV252" s="116"/>
      <c r="IW252" s="116"/>
      <c r="IX252" s="116"/>
      <c r="IY252" s="116"/>
      <c r="IZ252" s="116"/>
      <c r="JA252" s="116"/>
      <c r="JB252" s="116"/>
      <c r="JC252" s="116"/>
      <c r="JD252" s="116"/>
      <c r="JE252" s="116"/>
      <c r="JF252" s="116"/>
      <c r="JG252" s="116"/>
      <c r="JH252" s="116"/>
      <c r="JI252" s="116"/>
      <c r="JJ252" s="116"/>
      <c r="JK252" s="116"/>
      <c r="JL252" s="116"/>
      <c r="JM252" s="116"/>
      <c r="JN252" s="116"/>
      <c r="JO252" s="116"/>
      <c r="JP252" s="116"/>
      <c r="JQ252" s="116"/>
      <c r="JR252" s="116"/>
      <c r="JS252" s="116"/>
      <c r="JT252" s="116"/>
      <c r="JU252" s="116"/>
      <c r="JV252" s="116"/>
      <c r="JW252" s="116"/>
      <c r="JX252" s="116"/>
      <c r="JY252" s="116"/>
      <c r="JZ252" s="116"/>
      <c r="KA252" s="116"/>
      <c r="KB252" s="116"/>
      <c r="KC252" s="116"/>
      <c r="KD252" s="116"/>
      <c r="KE252" s="116"/>
      <c r="KF252" s="116"/>
      <c r="KG252" s="116"/>
      <c r="KH252" s="116"/>
      <c r="KI252" s="116"/>
      <c r="KJ252" s="116"/>
      <c r="KK252" s="116"/>
      <c r="KL252" s="116"/>
      <c r="KM252" s="116"/>
      <c r="KN252" s="116"/>
      <c r="KO252" s="116"/>
      <c r="KP252" s="116"/>
      <c r="KQ252" s="116"/>
      <c r="KR252" s="116"/>
      <c r="KS252" s="116"/>
      <c r="KT252" s="116"/>
      <c r="KU252" s="116"/>
      <c r="KV252" s="116"/>
      <c r="KW252" s="116"/>
      <c r="KX252" s="116"/>
      <c r="KY252" s="116"/>
      <c r="KZ252" s="116"/>
      <c r="LA252" s="116"/>
      <c r="LB252" s="116"/>
      <c r="LC252" s="116"/>
      <c r="LD252" s="116"/>
      <c r="LE252" s="116"/>
      <c r="LF252" s="116"/>
      <c r="LG252" s="116"/>
      <c r="LH252" s="116"/>
      <c r="LI252" s="116"/>
      <c r="LJ252" s="116"/>
      <c r="LK252" s="116"/>
      <c r="LL252" s="116"/>
      <c r="LM252" s="116"/>
      <c r="LN252" s="116"/>
      <c r="LO252" s="116"/>
      <c r="LP252" s="116"/>
      <c r="LQ252" s="116"/>
      <c r="LR252" s="116"/>
      <c r="LS252" s="116"/>
      <c r="LT252" s="116"/>
      <c r="LU252" s="116"/>
      <c r="LV252" s="116"/>
      <c r="LW252" s="116"/>
      <c r="LX252" s="116"/>
      <c r="LY252" s="116"/>
      <c r="LZ252" s="116"/>
      <c r="MA252" s="116"/>
      <c r="MB252" s="116"/>
      <c r="MC252" s="116"/>
      <c r="MD252" s="116"/>
      <c r="ME252" s="116"/>
      <c r="MF252" s="116"/>
      <c r="MG252" s="116"/>
      <c r="MH252" s="116"/>
      <c r="MI252" s="116"/>
      <c r="MJ252" s="116"/>
      <c r="MK252" s="116"/>
      <c r="ML252" s="116"/>
      <c r="MM252" s="116"/>
      <c r="MN252" s="116"/>
      <c r="MO252" s="116"/>
      <c r="MP252" s="116"/>
      <c r="MQ252" s="116"/>
      <c r="MR252" s="116"/>
      <c r="MS252" s="116"/>
      <c r="MT252" s="116"/>
      <c r="MU252" s="116"/>
      <c r="MV252" s="116"/>
      <c r="MW252" s="116"/>
      <c r="MX252" s="116"/>
      <c r="MY252" s="116"/>
      <c r="MZ252" s="116"/>
      <c r="NA252" s="116"/>
      <c r="NB252" s="116"/>
      <c r="NC252" s="116"/>
      <c r="ND252" s="116"/>
      <c r="NE252" s="116"/>
      <c r="NF252" s="116"/>
      <c r="NG252" s="116"/>
      <c r="NH252" s="116"/>
      <c r="NI252" s="116"/>
      <c r="NJ252" s="116"/>
      <c r="NK252" s="116"/>
      <c r="NL252" s="116"/>
      <c r="NM252" s="116"/>
      <c r="NN252" s="116"/>
      <c r="NO252" s="116"/>
      <c r="NP252" s="116"/>
      <c r="NQ252" s="116"/>
      <c r="NR252" s="116"/>
      <c r="NS252" s="116"/>
      <c r="NT252" s="116"/>
      <c r="NU252" s="116"/>
      <c r="NV252" s="116"/>
      <c r="NW252" s="116"/>
      <c r="NX252" s="116"/>
      <c r="NY252" s="116"/>
      <c r="NZ252" s="116"/>
      <c r="OA252" s="116"/>
      <c r="OB252" s="116"/>
      <c r="OC252" s="116"/>
    </row>
    <row r="253" spans="1:393" s="117" customFormat="1">
      <c r="A253" s="111">
        <v>3060</v>
      </c>
      <c r="B253" s="112" t="s">
        <v>1264</v>
      </c>
      <c r="C253" s="113">
        <v>640978.62</v>
      </c>
      <c r="D253" s="114">
        <v>2.2330000000000001E-4</v>
      </c>
      <c r="E253" s="114">
        <v>3.1872999999999998E-4</v>
      </c>
      <c r="F253" s="115">
        <v>2.5909000000000001E-4</v>
      </c>
      <c r="G253" s="116"/>
      <c r="H253" s="116"/>
      <c r="I253" s="116"/>
      <c r="J253" s="116"/>
      <c r="K253" s="116"/>
      <c r="L253" s="116"/>
      <c r="M253" s="116"/>
      <c r="N253" s="116"/>
      <c r="O253" s="116"/>
      <c r="P253" s="116"/>
      <c r="Q253" s="116"/>
      <c r="R253" s="116"/>
      <c r="S253" s="116"/>
      <c r="T253" s="116"/>
      <c r="U253" s="116"/>
      <c r="V253" s="116"/>
      <c r="W253" s="116"/>
      <c r="X253" s="116"/>
      <c r="Y253" s="116"/>
      <c r="Z253" s="116"/>
      <c r="AA253" s="116"/>
      <c r="AB253" s="116"/>
      <c r="AC253" s="116"/>
      <c r="AD253" s="116"/>
      <c r="AE253" s="116"/>
      <c r="AF253" s="116"/>
      <c r="AG253" s="116"/>
      <c r="AH253" s="116"/>
      <c r="AI253" s="116"/>
      <c r="AJ253" s="116"/>
      <c r="AK253" s="116"/>
      <c r="AL253" s="116"/>
      <c r="AM253" s="116"/>
      <c r="AN253" s="116"/>
      <c r="AO253" s="116"/>
      <c r="AP253" s="116"/>
      <c r="AQ253" s="116"/>
      <c r="AR253" s="116"/>
      <c r="AS253" s="116"/>
      <c r="AT253" s="116"/>
      <c r="AU253" s="116"/>
      <c r="AV253" s="116"/>
      <c r="AW253" s="116"/>
      <c r="AX253" s="116"/>
      <c r="AY253" s="116"/>
      <c r="AZ253" s="116"/>
      <c r="BA253" s="116"/>
      <c r="BB253" s="116"/>
      <c r="BC253" s="116"/>
      <c r="BD253" s="116"/>
      <c r="BE253" s="116"/>
      <c r="BF253" s="116"/>
      <c r="BG253" s="116"/>
      <c r="BH253" s="116"/>
      <c r="BI253" s="116"/>
      <c r="BJ253" s="116"/>
      <c r="BK253" s="116"/>
      <c r="BL253" s="116"/>
      <c r="BM253" s="116"/>
      <c r="BN253" s="116"/>
      <c r="BO253" s="116"/>
      <c r="BP253" s="116"/>
      <c r="BQ253" s="116"/>
      <c r="BR253" s="116"/>
      <c r="BS253" s="116"/>
      <c r="BT253" s="116"/>
      <c r="BU253" s="116"/>
      <c r="BV253" s="116"/>
      <c r="BW253" s="116"/>
      <c r="BX253" s="116"/>
      <c r="BY253" s="116"/>
      <c r="BZ253" s="116"/>
      <c r="CA253" s="116"/>
      <c r="CB253" s="116"/>
      <c r="CC253" s="116"/>
      <c r="CD253" s="116"/>
      <c r="CE253" s="116"/>
      <c r="CF253" s="116"/>
      <c r="CG253" s="116"/>
      <c r="CH253" s="116"/>
      <c r="CI253" s="116"/>
      <c r="CJ253" s="116"/>
      <c r="CK253" s="116"/>
      <c r="CL253" s="116"/>
      <c r="CM253" s="116"/>
      <c r="CN253" s="116"/>
      <c r="CO253" s="116"/>
      <c r="CP253" s="116"/>
      <c r="CQ253" s="116"/>
      <c r="CR253" s="116"/>
      <c r="CS253" s="116"/>
      <c r="CT253" s="116"/>
      <c r="CU253" s="116"/>
      <c r="CV253" s="116"/>
      <c r="CW253" s="116"/>
      <c r="CX253" s="116"/>
      <c r="CY253" s="116"/>
      <c r="CZ253" s="116"/>
      <c r="DA253" s="116"/>
      <c r="DB253" s="116"/>
      <c r="DC253" s="116"/>
      <c r="DD253" s="116"/>
      <c r="DE253" s="116"/>
      <c r="DF253" s="116"/>
      <c r="DG253" s="116"/>
      <c r="DH253" s="116"/>
      <c r="DI253" s="116"/>
      <c r="DJ253" s="116"/>
      <c r="DK253" s="116"/>
      <c r="DL253" s="116"/>
      <c r="DM253" s="116"/>
      <c r="DN253" s="116"/>
      <c r="DO253" s="116"/>
      <c r="DP253" s="116"/>
      <c r="DQ253" s="116"/>
      <c r="DR253" s="116"/>
      <c r="DS253" s="116"/>
      <c r="DT253" s="116"/>
      <c r="DU253" s="116"/>
      <c r="DV253" s="116"/>
      <c r="DW253" s="116"/>
      <c r="DX253" s="116"/>
      <c r="DY253" s="116"/>
      <c r="DZ253" s="116"/>
      <c r="EA253" s="116"/>
      <c r="EB253" s="116"/>
      <c r="EC253" s="116"/>
      <c r="ED253" s="116"/>
      <c r="EE253" s="116"/>
      <c r="EF253" s="116"/>
      <c r="EG253" s="116"/>
      <c r="EH253" s="116"/>
      <c r="EI253" s="116"/>
      <c r="EJ253" s="116"/>
      <c r="EK253" s="116"/>
      <c r="EL253" s="116"/>
      <c r="EM253" s="116"/>
      <c r="EN253" s="116"/>
      <c r="EO253" s="116"/>
      <c r="EP253" s="116"/>
      <c r="EQ253" s="116"/>
      <c r="ER253" s="116"/>
      <c r="ES253" s="116"/>
      <c r="ET253" s="116"/>
      <c r="EU253" s="116"/>
      <c r="EV253" s="116"/>
      <c r="EW253" s="116"/>
      <c r="EX253" s="116"/>
      <c r="EY253" s="116"/>
      <c r="EZ253" s="116"/>
      <c r="FA253" s="116"/>
      <c r="FB253" s="116"/>
      <c r="FC253" s="116"/>
      <c r="FD253" s="116"/>
      <c r="FE253" s="116"/>
      <c r="FF253" s="116"/>
      <c r="FG253" s="116"/>
      <c r="FH253" s="116"/>
      <c r="FI253" s="116"/>
      <c r="FJ253" s="116"/>
      <c r="FK253" s="116"/>
      <c r="FL253" s="116"/>
      <c r="FM253" s="116"/>
      <c r="FN253" s="116"/>
      <c r="FO253" s="116"/>
      <c r="FP253" s="116"/>
      <c r="FQ253" s="116"/>
      <c r="FR253" s="116"/>
      <c r="FS253" s="116"/>
      <c r="FT253" s="116"/>
      <c r="FU253" s="116"/>
      <c r="FV253" s="116"/>
      <c r="FW253" s="116"/>
      <c r="FX253" s="116"/>
      <c r="FY253" s="116"/>
      <c r="FZ253" s="116"/>
      <c r="GA253" s="116"/>
      <c r="GB253" s="116"/>
      <c r="GC253" s="116"/>
      <c r="GD253" s="116"/>
      <c r="GE253" s="116"/>
      <c r="GF253" s="116"/>
      <c r="GG253" s="116"/>
      <c r="GH253" s="116"/>
      <c r="GI253" s="116"/>
      <c r="GJ253" s="116"/>
      <c r="GK253" s="116"/>
      <c r="GL253" s="116"/>
      <c r="GM253" s="116"/>
      <c r="GN253" s="116"/>
      <c r="GO253" s="116"/>
      <c r="GP253" s="116"/>
      <c r="GQ253" s="116"/>
      <c r="GR253" s="116"/>
      <c r="GS253" s="116"/>
      <c r="GT253" s="116"/>
      <c r="GU253" s="116"/>
      <c r="GV253" s="116"/>
      <c r="GW253" s="116"/>
      <c r="GX253" s="116"/>
      <c r="GY253" s="116"/>
      <c r="GZ253" s="116"/>
      <c r="HA253" s="116"/>
      <c r="HB253" s="116"/>
      <c r="HC253" s="116"/>
      <c r="HD253" s="116"/>
      <c r="HE253" s="116"/>
      <c r="HF253" s="116"/>
      <c r="HG253" s="116"/>
      <c r="HH253" s="116"/>
      <c r="HI253" s="116"/>
      <c r="HJ253" s="116"/>
      <c r="HK253" s="116"/>
      <c r="HL253" s="116"/>
      <c r="HM253" s="116"/>
      <c r="HN253" s="116"/>
      <c r="HO253" s="116"/>
      <c r="HP253" s="116"/>
      <c r="HQ253" s="116"/>
      <c r="HR253" s="116"/>
      <c r="HS253" s="116"/>
      <c r="HT253" s="116"/>
      <c r="HU253" s="116"/>
      <c r="HV253" s="116"/>
      <c r="HW253" s="116"/>
      <c r="HX253" s="116"/>
      <c r="HY253" s="116"/>
      <c r="HZ253" s="116"/>
      <c r="IA253" s="116"/>
      <c r="IB253" s="116"/>
      <c r="IC253" s="116"/>
      <c r="ID253" s="116"/>
      <c r="IE253" s="116"/>
      <c r="IF253" s="116"/>
      <c r="IG253" s="116"/>
      <c r="IH253" s="116"/>
      <c r="II253" s="116"/>
      <c r="IJ253" s="116"/>
      <c r="IK253" s="116"/>
      <c r="IL253" s="116"/>
      <c r="IM253" s="116"/>
      <c r="IN253" s="116"/>
      <c r="IO253" s="116"/>
      <c r="IP253" s="116"/>
      <c r="IQ253" s="116"/>
      <c r="IR253" s="116"/>
      <c r="IS253" s="116"/>
      <c r="IT253" s="116"/>
      <c r="IU253" s="116"/>
      <c r="IV253" s="116"/>
      <c r="IW253" s="116"/>
      <c r="IX253" s="116"/>
      <c r="IY253" s="116"/>
      <c r="IZ253" s="116"/>
      <c r="JA253" s="116"/>
      <c r="JB253" s="116"/>
      <c r="JC253" s="116"/>
      <c r="JD253" s="116"/>
      <c r="JE253" s="116"/>
      <c r="JF253" s="116"/>
      <c r="JG253" s="116"/>
      <c r="JH253" s="116"/>
      <c r="JI253" s="116"/>
      <c r="JJ253" s="116"/>
      <c r="JK253" s="116"/>
      <c r="JL253" s="116"/>
      <c r="JM253" s="116"/>
      <c r="JN253" s="116"/>
      <c r="JO253" s="116"/>
      <c r="JP253" s="116"/>
      <c r="JQ253" s="116"/>
      <c r="JR253" s="116"/>
      <c r="JS253" s="116"/>
      <c r="JT253" s="116"/>
      <c r="JU253" s="116"/>
      <c r="JV253" s="116"/>
      <c r="JW253" s="116"/>
      <c r="JX253" s="116"/>
      <c r="JY253" s="116"/>
      <c r="JZ253" s="116"/>
      <c r="KA253" s="116"/>
      <c r="KB253" s="116"/>
      <c r="KC253" s="116"/>
      <c r="KD253" s="116"/>
      <c r="KE253" s="116"/>
      <c r="KF253" s="116"/>
      <c r="KG253" s="116"/>
      <c r="KH253" s="116"/>
      <c r="KI253" s="116"/>
      <c r="KJ253" s="116"/>
      <c r="KK253" s="116"/>
      <c r="KL253" s="116"/>
      <c r="KM253" s="116"/>
      <c r="KN253" s="116"/>
      <c r="KO253" s="116"/>
      <c r="KP253" s="116"/>
      <c r="KQ253" s="116"/>
      <c r="KR253" s="116"/>
      <c r="KS253" s="116"/>
      <c r="KT253" s="116"/>
      <c r="KU253" s="116"/>
      <c r="KV253" s="116"/>
      <c r="KW253" s="116"/>
      <c r="KX253" s="116"/>
      <c r="KY253" s="116"/>
      <c r="KZ253" s="116"/>
      <c r="LA253" s="116"/>
      <c r="LB253" s="116"/>
      <c r="LC253" s="116"/>
      <c r="LD253" s="116"/>
      <c r="LE253" s="116"/>
      <c r="LF253" s="116"/>
      <c r="LG253" s="116"/>
      <c r="LH253" s="116"/>
      <c r="LI253" s="116"/>
      <c r="LJ253" s="116"/>
      <c r="LK253" s="116"/>
      <c r="LL253" s="116"/>
      <c r="LM253" s="116"/>
      <c r="LN253" s="116"/>
      <c r="LO253" s="116"/>
      <c r="LP253" s="116"/>
      <c r="LQ253" s="116"/>
      <c r="LR253" s="116"/>
      <c r="LS253" s="116"/>
      <c r="LT253" s="116"/>
      <c r="LU253" s="116"/>
      <c r="LV253" s="116"/>
      <c r="LW253" s="116"/>
      <c r="LX253" s="116"/>
      <c r="LY253" s="116"/>
      <c r="LZ253" s="116"/>
      <c r="MA253" s="116"/>
      <c r="MB253" s="116"/>
      <c r="MC253" s="116"/>
      <c r="MD253" s="116"/>
      <c r="ME253" s="116"/>
      <c r="MF253" s="116"/>
      <c r="MG253" s="116"/>
      <c r="MH253" s="116"/>
      <c r="MI253" s="116"/>
      <c r="MJ253" s="116"/>
      <c r="MK253" s="116"/>
      <c r="ML253" s="116"/>
      <c r="MM253" s="116"/>
      <c r="MN253" s="116"/>
      <c r="MO253" s="116"/>
      <c r="MP253" s="116"/>
      <c r="MQ253" s="116"/>
      <c r="MR253" s="116"/>
      <c r="MS253" s="116"/>
      <c r="MT253" s="116"/>
      <c r="MU253" s="116"/>
      <c r="MV253" s="116"/>
      <c r="MW253" s="116"/>
      <c r="MX253" s="116"/>
      <c r="MY253" s="116"/>
      <c r="MZ253" s="116"/>
      <c r="NA253" s="116"/>
      <c r="NB253" s="116"/>
      <c r="NC253" s="116"/>
      <c r="ND253" s="116"/>
      <c r="NE253" s="116"/>
      <c r="NF253" s="116"/>
      <c r="NG253" s="116"/>
      <c r="NH253" s="116"/>
      <c r="NI253" s="116"/>
      <c r="NJ253" s="116"/>
      <c r="NK253" s="116"/>
      <c r="NL253" s="116"/>
      <c r="NM253" s="116"/>
      <c r="NN253" s="116"/>
      <c r="NO253" s="116"/>
      <c r="NP253" s="116"/>
      <c r="NQ253" s="116"/>
      <c r="NR253" s="116"/>
      <c r="NS253" s="116"/>
      <c r="NT253" s="116"/>
      <c r="NU253" s="116"/>
      <c r="NV253" s="116"/>
      <c r="NW253" s="116"/>
      <c r="NX253" s="116"/>
      <c r="NY253" s="116"/>
      <c r="NZ253" s="116"/>
      <c r="OA253" s="116"/>
      <c r="OB253" s="116"/>
      <c r="OC253" s="116"/>
    </row>
    <row r="254" spans="1:393" s="117" customFormat="1">
      <c r="A254" s="111">
        <v>3061</v>
      </c>
      <c r="B254" s="112" t="s">
        <v>1265</v>
      </c>
      <c r="C254" s="113">
        <v>542664.51</v>
      </c>
      <c r="D254" s="114">
        <v>2.698E-4</v>
      </c>
      <c r="E254" s="114">
        <v>2.6983999999999998E-4</v>
      </c>
      <c r="F254" s="115">
        <v>2.6981999999999999E-4</v>
      </c>
      <c r="G254" s="116"/>
      <c r="H254" s="116"/>
      <c r="I254" s="116"/>
      <c r="J254" s="116"/>
      <c r="K254" s="116"/>
      <c r="L254" s="116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X254" s="116"/>
      <c r="Y254" s="116"/>
      <c r="Z254" s="116"/>
      <c r="AA254" s="116"/>
      <c r="AB254" s="116"/>
      <c r="AC254" s="116"/>
      <c r="AD254" s="116"/>
      <c r="AE254" s="116"/>
      <c r="AF254" s="116"/>
      <c r="AG254" s="116"/>
      <c r="AH254" s="116"/>
      <c r="AI254" s="116"/>
      <c r="AJ254" s="116"/>
      <c r="AK254" s="116"/>
      <c r="AL254" s="116"/>
      <c r="AM254" s="116"/>
      <c r="AN254" s="116"/>
      <c r="AO254" s="116"/>
      <c r="AP254" s="116"/>
      <c r="AQ254" s="116"/>
      <c r="AR254" s="116"/>
      <c r="AS254" s="116"/>
      <c r="AT254" s="116"/>
      <c r="AU254" s="116"/>
      <c r="AV254" s="116"/>
      <c r="AW254" s="116"/>
      <c r="AX254" s="116"/>
      <c r="AY254" s="116"/>
      <c r="AZ254" s="116"/>
      <c r="BA254" s="116"/>
      <c r="BB254" s="116"/>
      <c r="BC254" s="116"/>
      <c r="BD254" s="116"/>
      <c r="BE254" s="116"/>
      <c r="BF254" s="116"/>
      <c r="BG254" s="116"/>
      <c r="BH254" s="116"/>
      <c r="BI254" s="116"/>
      <c r="BJ254" s="116"/>
      <c r="BK254" s="116"/>
      <c r="BL254" s="116"/>
      <c r="BM254" s="116"/>
      <c r="BN254" s="116"/>
      <c r="BO254" s="116"/>
      <c r="BP254" s="116"/>
      <c r="BQ254" s="116"/>
      <c r="BR254" s="116"/>
      <c r="BS254" s="116"/>
      <c r="BT254" s="116"/>
      <c r="BU254" s="116"/>
      <c r="BV254" s="116"/>
      <c r="BW254" s="116"/>
      <c r="BX254" s="116"/>
      <c r="BY254" s="116"/>
      <c r="BZ254" s="116"/>
      <c r="CA254" s="116"/>
      <c r="CB254" s="116"/>
      <c r="CC254" s="116"/>
      <c r="CD254" s="116"/>
      <c r="CE254" s="116"/>
      <c r="CF254" s="116"/>
      <c r="CG254" s="116"/>
      <c r="CH254" s="116"/>
      <c r="CI254" s="116"/>
      <c r="CJ254" s="116"/>
      <c r="CK254" s="116"/>
      <c r="CL254" s="116"/>
      <c r="CM254" s="116"/>
      <c r="CN254" s="116"/>
      <c r="CO254" s="116"/>
      <c r="CP254" s="116"/>
      <c r="CQ254" s="116"/>
      <c r="CR254" s="116"/>
      <c r="CS254" s="116"/>
      <c r="CT254" s="116"/>
      <c r="CU254" s="116"/>
      <c r="CV254" s="116"/>
      <c r="CW254" s="116"/>
      <c r="CX254" s="116"/>
      <c r="CY254" s="116"/>
      <c r="CZ254" s="116"/>
      <c r="DA254" s="116"/>
      <c r="DB254" s="116"/>
      <c r="DC254" s="116"/>
      <c r="DD254" s="116"/>
      <c r="DE254" s="116"/>
      <c r="DF254" s="116"/>
      <c r="DG254" s="116"/>
      <c r="DH254" s="116"/>
      <c r="DI254" s="116"/>
      <c r="DJ254" s="116"/>
      <c r="DK254" s="116"/>
      <c r="DL254" s="116"/>
      <c r="DM254" s="116"/>
      <c r="DN254" s="116"/>
      <c r="DO254" s="116"/>
      <c r="DP254" s="116"/>
      <c r="DQ254" s="116"/>
      <c r="DR254" s="116"/>
      <c r="DS254" s="116"/>
      <c r="DT254" s="116"/>
      <c r="DU254" s="116"/>
      <c r="DV254" s="116"/>
      <c r="DW254" s="116"/>
      <c r="DX254" s="116"/>
      <c r="DY254" s="116"/>
      <c r="DZ254" s="116"/>
      <c r="EA254" s="116"/>
      <c r="EB254" s="116"/>
      <c r="EC254" s="116"/>
      <c r="ED254" s="116"/>
      <c r="EE254" s="116"/>
      <c r="EF254" s="116"/>
      <c r="EG254" s="116"/>
      <c r="EH254" s="116"/>
      <c r="EI254" s="116"/>
      <c r="EJ254" s="116"/>
      <c r="EK254" s="116"/>
      <c r="EL254" s="116"/>
      <c r="EM254" s="116"/>
      <c r="EN254" s="116"/>
      <c r="EO254" s="116"/>
      <c r="EP254" s="116"/>
      <c r="EQ254" s="116"/>
      <c r="ER254" s="116"/>
      <c r="ES254" s="116"/>
      <c r="ET254" s="116"/>
      <c r="EU254" s="116"/>
      <c r="EV254" s="116"/>
      <c r="EW254" s="116"/>
      <c r="EX254" s="116"/>
      <c r="EY254" s="116"/>
      <c r="EZ254" s="116"/>
      <c r="FA254" s="116"/>
      <c r="FB254" s="116"/>
      <c r="FC254" s="116"/>
      <c r="FD254" s="116"/>
      <c r="FE254" s="116"/>
      <c r="FF254" s="116"/>
      <c r="FG254" s="116"/>
      <c r="FH254" s="116"/>
      <c r="FI254" s="116"/>
      <c r="FJ254" s="116"/>
      <c r="FK254" s="116"/>
      <c r="FL254" s="116"/>
      <c r="FM254" s="116"/>
      <c r="FN254" s="116"/>
      <c r="FO254" s="116"/>
      <c r="FP254" s="116"/>
      <c r="FQ254" s="116"/>
      <c r="FR254" s="116"/>
      <c r="FS254" s="116"/>
      <c r="FT254" s="116"/>
      <c r="FU254" s="116"/>
      <c r="FV254" s="116"/>
      <c r="FW254" s="116"/>
      <c r="FX254" s="116"/>
      <c r="FY254" s="116"/>
      <c r="FZ254" s="116"/>
      <c r="GA254" s="116"/>
      <c r="GB254" s="116"/>
      <c r="GC254" s="116"/>
      <c r="GD254" s="116"/>
      <c r="GE254" s="116"/>
      <c r="GF254" s="116"/>
      <c r="GG254" s="116"/>
      <c r="GH254" s="116"/>
      <c r="GI254" s="116"/>
      <c r="GJ254" s="116"/>
      <c r="GK254" s="116"/>
      <c r="GL254" s="116"/>
      <c r="GM254" s="116"/>
      <c r="GN254" s="116"/>
      <c r="GO254" s="116"/>
      <c r="GP254" s="116"/>
      <c r="GQ254" s="116"/>
      <c r="GR254" s="116"/>
      <c r="GS254" s="116"/>
      <c r="GT254" s="116"/>
      <c r="GU254" s="116"/>
      <c r="GV254" s="116"/>
      <c r="GW254" s="116"/>
      <c r="GX254" s="116"/>
      <c r="GY254" s="116"/>
      <c r="GZ254" s="116"/>
      <c r="HA254" s="116"/>
      <c r="HB254" s="116"/>
      <c r="HC254" s="116"/>
      <c r="HD254" s="116"/>
      <c r="HE254" s="116"/>
      <c r="HF254" s="116"/>
      <c r="HG254" s="116"/>
      <c r="HH254" s="116"/>
      <c r="HI254" s="116"/>
      <c r="HJ254" s="116"/>
      <c r="HK254" s="116"/>
      <c r="HL254" s="116"/>
      <c r="HM254" s="116"/>
      <c r="HN254" s="116"/>
      <c r="HO254" s="116"/>
      <c r="HP254" s="116"/>
      <c r="HQ254" s="116"/>
      <c r="HR254" s="116"/>
      <c r="HS254" s="116"/>
      <c r="HT254" s="116"/>
      <c r="HU254" s="116"/>
      <c r="HV254" s="116"/>
      <c r="HW254" s="116"/>
      <c r="HX254" s="116"/>
      <c r="HY254" s="116"/>
      <c r="HZ254" s="116"/>
      <c r="IA254" s="116"/>
      <c r="IB254" s="116"/>
      <c r="IC254" s="116"/>
      <c r="ID254" s="116"/>
      <c r="IE254" s="116"/>
      <c r="IF254" s="116"/>
      <c r="IG254" s="116"/>
      <c r="IH254" s="116"/>
      <c r="II254" s="116"/>
      <c r="IJ254" s="116"/>
      <c r="IK254" s="116"/>
      <c r="IL254" s="116"/>
      <c r="IM254" s="116"/>
      <c r="IN254" s="116"/>
      <c r="IO254" s="116"/>
      <c r="IP254" s="116"/>
      <c r="IQ254" s="116"/>
      <c r="IR254" s="116"/>
      <c r="IS254" s="116"/>
      <c r="IT254" s="116"/>
      <c r="IU254" s="116"/>
      <c r="IV254" s="116"/>
      <c r="IW254" s="116"/>
      <c r="IX254" s="116"/>
      <c r="IY254" s="116"/>
      <c r="IZ254" s="116"/>
      <c r="JA254" s="116"/>
      <c r="JB254" s="116"/>
      <c r="JC254" s="116"/>
      <c r="JD254" s="116"/>
      <c r="JE254" s="116"/>
      <c r="JF254" s="116"/>
      <c r="JG254" s="116"/>
      <c r="JH254" s="116"/>
      <c r="JI254" s="116"/>
      <c r="JJ254" s="116"/>
      <c r="JK254" s="116"/>
      <c r="JL254" s="116"/>
      <c r="JM254" s="116"/>
      <c r="JN254" s="116"/>
      <c r="JO254" s="116"/>
      <c r="JP254" s="116"/>
      <c r="JQ254" s="116"/>
      <c r="JR254" s="116"/>
      <c r="JS254" s="116"/>
      <c r="JT254" s="116"/>
      <c r="JU254" s="116"/>
      <c r="JV254" s="116"/>
      <c r="JW254" s="116"/>
      <c r="JX254" s="116"/>
      <c r="JY254" s="116"/>
      <c r="JZ254" s="116"/>
      <c r="KA254" s="116"/>
      <c r="KB254" s="116"/>
      <c r="KC254" s="116"/>
      <c r="KD254" s="116"/>
      <c r="KE254" s="116"/>
      <c r="KF254" s="116"/>
      <c r="KG254" s="116"/>
      <c r="KH254" s="116"/>
      <c r="KI254" s="116"/>
      <c r="KJ254" s="116"/>
      <c r="KK254" s="116"/>
      <c r="KL254" s="116"/>
      <c r="KM254" s="116"/>
      <c r="KN254" s="116"/>
      <c r="KO254" s="116"/>
      <c r="KP254" s="116"/>
      <c r="KQ254" s="116"/>
      <c r="KR254" s="116"/>
      <c r="KS254" s="116"/>
      <c r="KT254" s="116"/>
      <c r="KU254" s="116"/>
      <c r="KV254" s="116"/>
      <c r="KW254" s="116"/>
      <c r="KX254" s="116"/>
      <c r="KY254" s="116"/>
      <c r="KZ254" s="116"/>
      <c r="LA254" s="116"/>
      <c r="LB254" s="116"/>
      <c r="LC254" s="116"/>
      <c r="LD254" s="116"/>
      <c r="LE254" s="116"/>
      <c r="LF254" s="116"/>
      <c r="LG254" s="116"/>
      <c r="LH254" s="116"/>
      <c r="LI254" s="116"/>
      <c r="LJ254" s="116"/>
      <c r="LK254" s="116"/>
      <c r="LL254" s="116"/>
      <c r="LM254" s="116"/>
      <c r="LN254" s="116"/>
      <c r="LO254" s="116"/>
      <c r="LP254" s="116"/>
      <c r="LQ254" s="116"/>
      <c r="LR254" s="116"/>
      <c r="LS254" s="116"/>
      <c r="LT254" s="116"/>
      <c r="LU254" s="116"/>
      <c r="LV254" s="116"/>
      <c r="LW254" s="116"/>
      <c r="LX254" s="116"/>
      <c r="LY254" s="116"/>
      <c r="LZ254" s="116"/>
      <c r="MA254" s="116"/>
      <c r="MB254" s="116"/>
      <c r="MC254" s="116"/>
      <c r="MD254" s="116"/>
      <c r="ME254" s="116"/>
      <c r="MF254" s="116"/>
      <c r="MG254" s="116"/>
      <c r="MH254" s="116"/>
      <c r="MI254" s="116"/>
      <c r="MJ254" s="116"/>
      <c r="MK254" s="116"/>
      <c r="ML254" s="116"/>
      <c r="MM254" s="116"/>
      <c r="MN254" s="116"/>
      <c r="MO254" s="116"/>
      <c r="MP254" s="116"/>
      <c r="MQ254" s="116"/>
      <c r="MR254" s="116"/>
      <c r="MS254" s="116"/>
      <c r="MT254" s="116"/>
      <c r="MU254" s="116"/>
      <c r="MV254" s="116"/>
      <c r="MW254" s="116"/>
      <c r="MX254" s="116"/>
      <c r="MY254" s="116"/>
      <c r="MZ254" s="116"/>
      <c r="NA254" s="116"/>
      <c r="NB254" s="116"/>
      <c r="NC254" s="116"/>
      <c r="ND254" s="116"/>
      <c r="NE254" s="116"/>
      <c r="NF254" s="116"/>
      <c r="NG254" s="116"/>
      <c r="NH254" s="116"/>
      <c r="NI254" s="116"/>
      <c r="NJ254" s="116"/>
      <c r="NK254" s="116"/>
      <c r="NL254" s="116"/>
      <c r="NM254" s="116"/>
      <c r="NN254" s="116"/>
      <c r="NO254" s="116"/>
      <c r="NP254" s="116"/>
      <c r="NQ254" s="116"/>
      <c r="NR254" s="116"/>
      <c r="NS254" s="116"/>
      <c r="NT254" s="116"/>
      <c r="NU254" s="116"/>
      <c r="NV254" s="116"/>
      <c r="NW254" s="116"/>
      <c r="NX254" s="116"/>
      <c r="NY254" s="116"/>
      <c r="NZ254" s="116"/>
      <c r="OA254" s="116"/>
      <c r="OB254" s="116"/>
      <c r="OC254" s="116"/>
    </row>
    <row r="255" spans="1:393" s="117" customFormat="1">
      <c r="A255" s="111">
        <v>3062</v>
      </c>
      <c r="B255" s="112" t="s">
        <v>1266</v>
      </c>
      <c r="C255" s="113">
        <v>3151412.14</v>
      </c>
      <c r="D255" s="114">
        <v>2.8416000000000001E-3</v>
      </c>
      <c r="E255" s="114">
        <v>1.56705E-3</v>
      </c>
      <c r="F255" s="115">
        <v>2.3636400000000002E-3</v>
      </c>
      <c r="G255" s="116"/>
      <c r="H255" s="116"/>
      <c r="I255" s="116"/>
      <c r="J255" s="116"/>
      <c r="K255" s="116"/>
      <c r="L255" s="116"/>
      <c r="M255" s="116"/>
      <c r="N255" s="116"/>
      <c r="O255" s="116"/>
      <c r="P255" s="116"/>
      <c r="Q255" s="116"/>
      <c r="R255" s="116"/>
      <c r="S255" s="116"/>
      <c r="T255" s="116"/>
      <c r="U255" s="116"/>
      <c r="V255" s="116"/>
      <c r="W255" s="116"/>
      <c r="X255" s="116"/>
      <c r="Y255" s="116"/>
      <c r="Z255" s="116"/>
      <c r="AA255" s="116"/>
      <c r="AB255" s="116"/>
      <c r="AC255" s="116"/>
      <c r="AD255" s="116"/>
      <c r="AE255" s="116"/>
      <c r="AF255" s="116"/>
      <c r="AG255" s="116"/>
      <c r="AH255" s="116"/>
      <c r="AI255" s="116"/>
      <c r="AJ255" s="116"/>
      <c r="AK255" s="116"/>
      <c r="AL255" s="116"/>
      <c r="AM255" s="116"/>
      <c r="AN255" s="116"/>
      <c r="AO255" s="116"/>
      <c r="AP255" s="116"/>
      <c r="AQ255" s="116"/>
      <c r="AR255" s="116"/>
      <c r="AS255" s="116"/>
      <c r="AT255" s="116"/>
      <c r="AU255" s="116"/>
      <c r="AV255" s="116"/>
      <c r="AW255" s="116"/>
      <c r="AX255" s="116"/>
      <c r="AY255" s="116"/>
      <c r="AZ255" s="116"/>
      <c r="BA255" s="116"/>
      <c r="BB255" s="116"/>
      <c r="BC255" s="116"/>
      <c r="BD255" s="116"/>
      <c r="BE255" s="116"/>
      <c r="BF255" s="116"/>
      <c r="BG255" s="116"/>
      <c r="BH255" s="116"/>
      <c r="BI255" s="116"/>
      <c r="BJ255" s="116"/>
      <c r="BK255" s="116"/>
      <c r="BL255" s="116"/>
      <c r="BM255" s="116"/>
      <c r="BN255" s="116"/>
      <c r="BO255" s="116"/>
      <c r="BP255" s="116"/>
      <c r="BQ255" s="116"/>
      <c r="BR255" s="116"/>
      <c r="BS255" s="116"/>
      <c r="BT255" s="116"/>
      <c r="BU255" s="116"/>
      <c r="BV255" s="116"/>
      <c r="BW255" s="116"/>
      <c r="BX255" s="116"/>
      <c r="BY255" s="116"/>
      <c r="BZ255" s="116"/>
      <c r="CA255" s="116"/>
      <c r="CB255" s="116"/>
      <c r="CC255" s="116"/>
      <c r="CD255" s="116"/>
      <c r="CE255" s="116"/>
      <c r="CF255" s="116"/>
      <c r="CG255" s="116"/>
      <c r="CH255" s="116"/>
      <c r="CI255" s="116"/>
      <c r="CJ255" s="116"/>
      <c r="CK255" s="116"/>
      <c r="CL255" s="116"/>
      <c r="CM255" s="116"/>
      <c r="CN255" s="116"/>
      <c r="CO255" s="116"/>
      <c r="CP255" s="116"/>
      <c r="CQ255" s="116"/>
      <c r="CR255" s="116"/>
      <c r="CS255" s="116"/>
      <c r="CT255" s="116"/>
      <c r="CU255" s="116"/>
      <c r="CV255" s="116"/>
      <c r="CW255" s="116"/>
      <c r="CX255" s="116"/>
      <c r="CY255" s="116"/>
      <c r="CZ255" s="116"/>
      <c r="DA255" s="116"/>
      <c r="DB255" s="116"/>
      <c r="DC255" s="116"/>
      <c r="DD255" s="116"/>
      <c r="DE255" s="116"/>
      <c r="DF255" s="116"/>
      <c r="DG255" s="116"/>
      <c r="DH255" s="116"/>
      <c r="DI255" s="116"/>
      <c r="DJ255" s="116"/>
      <c r="DK255" s="116"/>
      <c r="DL255" s="116"/>
      <c r="DM255" s="116"/>
      <c r="DN255" s="116"/>
      <c r="DO255" s="116"/>
      <c r="DP255" s="116"/>
      <c r="DQ255" s="116"/>
      <c r="DR255" s="116"/>
      <c r="DS255" s="116"/>
      <c r="DT255" s="116"/>
      <c r="DU255" s="116"/>
      <c r="DV255" s="116"/>
      <c r="DW255" s="116"/>
      <c r="DX255" s="116"/>
      <c r="DY255" s="116"/>
      <c r="DZ255" s="116"/>
      <c r="EA255" s="116"/>
      <c r="EB255" s="116"/>
      <c r="EC255" s="116"/>
      <c r="ED255" s="116"/>
      <c r="EE255" s="116"/>
      <c r="EF255" s="116"/>
      <c r="EG255" s="116"/>
      <c r="EH255" s="116"/>
      <c r="EI255" s="116"/>
      <c r="EJ255" s="116"/>
      <c r="EK255" s="116"/>
      <c r="EL255" s="116"/>
      <c r="EM255" s="116"/>
      <c r="EN255" s="116"/>
      <c r="EO255" s="116"/>
      <c r="EP255" s="116"/>
      <c r="EQ255" s="116"/>
      <c r="ER255" s="116"/>
      <c r="ES255" s="116"/>
      <c r="ET255" s="116"/>
      <c r="EU255" s="116"/>
      <c r="EV255" s="116"/>
      <c r="EW255" s="116"/>
      <c r="EX255" s="116"/>
      <c r="EY255" s="116"/>
      <c r="EZ255" s="116"/>
      <c r="FA255" s="116"/>
      <c r="FB255" s="116"/>
      <c r="FC255" s="116"/>
      <c r="FD255" s="116"/>
      <c r="FE255" s="116"/>
      <c r="FF255" s="116"/>
      <c r="FG255" s="116"/>
      <c r="FH255" s="116"/>
      <c r="FI255" s="116"/>
      <c r="FJ255" s="116"/>
      <c r="FK255" s="116"/>
      <c r="FL255" s="116"/>
      <c r="FM255" s="116"/>
      <c r="FN255" s="116"/>
      <c r="FO255" s="116"/>
      <c r="FP255" s="116"/>
      <c r="FQ255" s="116"/>
      <c r="FR255" s="116"/>
      <c r="FS255" s="116"/>
      <c r="FT255" s="116"/>
      <c r="FU255" s="116"/>
      <c r="FV255" s="116"/>
      <c r="FW255" s="116"/>
      <c r="FX255" s="116"/>
      <c r="FY255" s="116"/>
      <c r="FZ255" s="116"/>
      <c r="GA255" s="116"/>
      <c r="GB255" s="116"/>
      <c r="GC255" s="116"/>
      <c r="GD255" s="116"/>
      <c r="GE255" s="116"/>
      <c r="GF255" s="116"/>
      <c r="GG255" s="116"/>
      <c r="GH255" s="116"/>
      <c r="GI255" s="116"/>
      <c r="GJ255" s="116"/>
      <c r="GK255" s="116"/>
      <c r="GL255" s="116"/>
      <c r="GM255" s="116"/>
      <c r="GN255" s="116"/>
      <c r="GO255" s="116"/>
      <c r="GP255" s="116"/>
      <c r="GQ255" s="116"/>
      <c r="GR255" s="116"/>
      <c r="GS255" s="116"/>
      <c r="GT255" s="116"/>
      <c r="GU255" s="116"/>
      <c r="GV255" s="116"/>
      <c r="GW255" s="116"/>
      <c r="GX255" s="116"/>
      <c r="GY255" s="116"/>
      <c r="GZ255" s="116"/>
      <c r="HA255" s="116"/>
      <c r="HB255" s="116"/>
      <c r="HC255" s="116"/>
      <c r="HD255" s="116"/>
      <c r="HE255" s="116"/>
      <c r="HF255" s="116"/>
      <c r="HG255" s="116"/>
      <c r="HH255" s="116"/>
      <c r="HI255" s="116"/>
      <c r="HJ255" s="116"/>
      <c r="HK255" s="116"/>
      <c r="HL255" s="116"/>
      <c r="HM255" s="116"/>
      <c r="HN255" s="116"/>
      <c r="HO255" s="116"/>
      <c r="HP255" s="116"/>
      <c r="HQ255" s="116"/>
      <c r="HR255" s="116"/>
      <c r="HS255" s="116"/>
      <c r="HT255" s="116"/>
      <c r="HU255" s="116"/>
      <c r="HV255" s="116"/>
      <c r="HW255" s="116"/>
      <c r="HX255" s="116"/>
      <c r="HY255" s="116"/>
      <c r="HZ255" s="116"/>
      <c r="IA255" s="116"/>
      <c r="IB255" s="116"/>
      <c r="IC255" s="116"/>
      <c r="ID255" s="116"/>
      <c r="IE255" s="116"/>
      <c r="IF255" s="116"/>
      <c r="IG255" s="116"/>
      <c r="IH255" s="116"/>
      <c r="II255" s="116"/>
      <c r="IJ255" s="116"/>
      <c r="IK255" s="116"/>
      <c r="IL255" s="116"/>
      <c r="IM255" s="116"/>
      <c r="IN255" s="116"/>
      <c r="IO255" s="116"/>
      <c r="IP255" s="116"/>
      <c r="IQ255" s="116"/>
      <c r="IR255" s="116"/>
      <c r="IS255" s="116"/>
      <c r="IT255" s="116"/>
      <c r="IU255" s="116"/>
      <c r="IV255" s="116"/>
      <c r="IW255" s="116"/>
      <c r="IX255" s="116"/>
      <c r="IY255" s="116"/>
      <c r="IZ255" s="116"/>
      <c r="JA255" s="116"/>
      <c r="JB255" s="116"/>
      <c r="JC255" s="116"/>
      <c r="JD255" s="116"/>
      <c r="JE255" s="116"/>
      <c r="JF255" s="116"/>
      <c r="JG255" s="116"/>
      <c r="JH255" s="116"/>
      <c r="JI255" s="116"/>
      <c r="JJ255" s="116"/>
      <c r="JK255" s="116"/>
      <c r="JL255" s="116"/>
      <c r="JM255" s="116"/>
      <c r="JN255" s="116"/>
      <c r="JO255" s="116"/>
      <c r="JP255" s="116"/>
      <c r="JQ255" s="116"/>
      <c r="JR255" s="116"/>
      <c r="JS255" s="116"/>
      <c r="JT255" s="116"/>
      <c r="JU255" s="116"/>
      <c r="JV255" s="116"/>
      <c r="JW255" s="116"/>
      <c r="JX255" s="116"/>
      <c r="JY255" s="116"/>
      <c r="JZ255" s="116"/>
      <c r="KA255" s="116"/>
      <c r="KB255" s="116"/>
      <c r="KC255" s="116"/>
      <c r="KD255" s="116"/>
      <c r="KE255" s="116"/>
      <c r="KF255" s="116"/>
      <c r="KG255" s="116"/>
      <c r="KH255" s="116"/>
      <c r="KI255" s="116"/>
      <c r="KJ255" s="116"/>
      <c r="KK255" s="116"/>
      <c r="KL255" s="116"/>
      <c r="KM255" s="116"/>
      <c r="KN255" s="116"/>
      <c r="KO255" s="116"/>
      <c r="KP255" s="116"/>
      <c r="KQ255" s="116"/>
      <c r="KR255" s="116"/>
      <c r="KS255" s="116"/>
      <c r="KT255" s="116"/>
      <c r="KU255" s="116"/>
      <c r="KV255" s="116"/>
      <c r="KW255" s="116"/>
      <c r="KX255" s="116"/>
      <c r="KY255" s="116"/>
      <c r="KZ255" s="116"/>
      <c r="LA255" s="116"/>
      <c r="LB255" s="116"/>
      <c r="LC255" s="116"/>
      <c r="LD255" s="116"/>
      <c r="LE255" s="116"/>
      <c r="LF255" s="116"/>
      <c r="LG255" s="116"/>
      <c r="LH255" s="116"/>
      <c r="LI255" s="116"/>
      <c r="LJ255" s="116"/>
      <c r="LK255" s="116"/>
      <c r="LL255" s="116"/>
      <c r="LM255" s="116"/>
      <c r="LN255" s="116"/>
      <c r="LO255" s="116"/>
      <c r="LP255" s="116"/>
      <c r="LQ255" s="116"/>
      <c r="LR255" s="116"/>
      <c r="LS255" s="116"/>
      <c r="LT255" s="116"/>
      <c r="LU255" s="116"/>
      <c r="LV255" s="116"/>
      <c r="LW255" s="116"/>
      <c r="LX255" s="116"/>
      <c r="LY255" s="116"/>
      <c r="LZ255" s="116"/>
      <c r="MA255" s="116"/>
      <c r="MB255" s="116"/>
      <c r="MC255" s="116"/>
      <c r="MD255" s="116"/>
      <c r="ME255" s="116"/>
      <c r="MF255" s="116"/>
      <c r="MG255" s="116"/>
      <c r="MH255" s="116"/>
      <c r="MI255" s="116"/>
      <c r="MJ255" s="116"/>
      <c r="MK255" s="116"/>
      <c r="ML255" s="116"/>
      <c r="MM255" s="116"/>
      <c r="MN255" s="116"/>
      <c r="MO255" s="116"/>
      <c r="MP255" s="116"/>
      <c r="MQ255" s="116"/>
      <c r="MR255" s="116"/>
      <c r="MS255" s="116"/>
      <c r="MT255" s="116"/>
      <c r="MU255" s="116"/>
      <c r="MV255" s="116"/>
      <c r="MW255" s="116"/>
      <c r="MX255" s="116"/>
      <c r="MY255" s="116"/>
      <c r="MZ255" s="116"/>
      <c r="NA255" s="116"/>
      <c r="NB255" s="116"/>
      <c r="NC255" s="116"/>
      <c r="ND255" s="116"/>
      <c r="NE255" s="116"/>
      <c r="NF255" s="116"/>
      <c r="NG255" s="116"/>
      <c r="NH255" s="116"/>
      <c r="NI255" s="116"/>
      <c r="NJ255" s="116"/>
      <c r="NK255" s="116"/>
      <c r="NL255" s="116"/>
      <c r="NM255" s="116"/>
      <c r="NN255" s="116"/>
      <c r="NO255" s="116"/>
      <c r="NP255" s="116"/>
      <c r="NQ255" s="116"/>
      <c r="NR255" s="116"/>
      <c r="NS255" s="116"/>
      <c r="NT255" s="116"/>
      <c r="NU255" s="116"/>
      <c r="NV255" s="116"/>
      <c r="NW255" s="116"/>
      <c r="NX255" s="116"/>
      <c r="NY255" s="116"/>
      <c r="NZ255" s="116"/>
      <c r="OA255" s="116"/>
      <c r="OB255" s="116"/>
      <c r="OC255" s="116"/>
    </row>
    <row r="256" spans="1:393" s="117" customFormat="1">
      <c r="A256" s="111">
        <v>3064</v>
      </c>
      <c r="B256" s="112" t="s">
        <v>1267</v>
      </c>
      <c r="C256" s="113">
        <v>1487621.64</v>
      </c>
      <c r="D256" s="114">
        <v>8.231E-4</v>
      </c>
      <c r="E256" s="114">
        <v>7.3972999999999997E-4</v>
      </c>
      <c r="F256" s="115">
        <v>7.9184000000000004E-4</v>
      </c>
      <c r="G256" s="116"/>
      <c r="H256" s="116"/>
      <c r="I256" s="116"/>
      <c r="J256" s="116"/>
      <c r="K256" s="116"/>
      <c r="L256" s="116"/>
      <c r="M256" s="116"/>
      <c r="N256" s="116"/>
      <c r="O256" s="116"/>
      <c r="P256" s="116"/>
      <c r="Q256" s="116"/>
      <c r="R256" s="116"/>
      <c r="S256" s="116"/>
      <c r="T256" s="116"/>
      <c r="U256" s="116"/>
      <c r="V256" s="116"/>
      <c r="W256" s="116"/>
      <c r="X256" s="116"/>
      <c r="Y256" s="116"/>
      <c r="Z256" s="116"/>
      <c r="AA256" s="116"/>
      <c r="AB256" s="116"/>
      <c r="AC256" s="116"/>
      <c r="AD256" s="116"/>
      <c r="AE256" s="116"/>
      <c r="AF256" s="116"/>
      <c r="AG256" s="116"/>
      <c r="AH256" s="116"/>
      <c r="AI256" s="116"/>
      <c r="AJ256" s="116"/>
      <c r="AK256" s="116"/>
      <c r="AL256" s="116"/>
      <c r="AM256" s="116"/>
      <c r="AN256" s="116"/>
      <c r="AO256" s="116"/>
      <c r="AP256" s="116"/>
      <c r="AQ256" s="116"/>
      <c r="AR256" s="116"/>
      <c r="AS256" s="116"/>
      <c r="AT256" s="116"/>
      <c r="AU256" s="116"/>
      <c r="AV256" s="116"/>
      <c r="AW256" s="116"/>
      <c r="AX256" s="116"/>
      <c r="AY256" s="116"/>
      <c r="AZ256" s="116"/>
      <c r="BA256" s="116"/>
      <c r="BB256" s="116"/>
      <c r="BC256" s="116"/>
      <c r="BD256" s="116"/>
      <c r="BE256" s="116"/>
      <c r="BF256" s="116"/>
      <c r="BG256" s="116"/>
      <c r="BH256" s="116"/>
      <c r="BI256" s="116"/>
      <c r="BJ256" s="116"/>
      <c r="BK256" s="116"/>
      <c r="BL256" s="116"/>
      <c r="BM256" s="116"/>
      <c r="BN256" s="116"/>
      <c r="BO256" s="116"/>
      <c r="BP256" s="116"/>
      <c r="BQ256" s="116"/>
      <c r="BR256" s="116"/>
      <c r="BS256" s="116"/>
      <c r="BT256" s="116"/>
      <c r="BU256" s="116"/>
      <c r="BV256" s="116"/>
      <c r="BW256" s="116"/>
      <c r="BX256" s="116"/>
      <c r="BY256" s="116"/>
      <c r="BZ256" s="116"/>
      <c r="CA256" s="116"/>
      <c r="CB256" s="116"/>
      <c r="CC256" s="116"/>
      <c r="CD256" s="116"/>
      <c r="CE256" s="116"/>
      <c r="CF256" s="116"/>
      <c r="CG256" s="116"/>
      <c r="CH256" s="116"/>
      <c r="CI256" s="116"/>
      <c r="CJ256" s="116"/>
      <c r="CK256" s="116"/>
      <c r="CL256" s="116"/>
      <c r="CM256" s="116"/>
      <c r="CN256" s="116"/>
      <c r="CO256" s="116"/>
      <c r="CP256" s="116"/>
      <c r="CQ256" s="116"/>
      <c r="CR256" s="116"/>
      <c r="CS256" s="116"/>
      <c r="CT256" s="116"/>
      <c r="CU256" s="116"/>
      <c r="CV256" s="116"/>
      <c r="CW256" s="116"/>
      <c r="CX256" s="116"/>
      <c r="CY256" s="116"/>
      <c r="CZ256" s="116"/>
      <c r="DA256" s="116"/>
      <c r="DB256" s="116"/>
      <c r="DC256" s="116"/>
      <c r="DD256" s="116"/>
      <c r="DE256" s="116"/>
      <c r="DF256" s="116"/>
      <c r="DG256" s="116"/>
      <c r="DH256" s="116"/>
      <c r="DI256" s="116"/>
      <c r="DJ256" s="116"/>
      <c r="DK256" s="116"/>
      <c r="DL256" s="116"/>
      <c r="DM256" s="116"/>
      <c r="DN256" s="116"/>
      <c r="DO256" s="116"/>
      <c r="DP256" s="116"/>
      <c r="DQ256" s="116"/>
      <c r="DR256" s="116"/>
      <c r="DS256" s="116"/>
      <c r="DT256" s="116"/>
      <c r="DU256" s="116"/>
      <c r="DV256" s="116"/>
      <c r="DW256" s="116"/>
      <c r="DX256" s="116"/>
      <c r="DY256" s="116"/>
      <c r="DZ256" s="116"/>
      <c r="EA256" s="116"/>
      <c r="EB256" s="116"/>
      <c r="EC256" s="116"/>
      <c r="ED256" s="116"/>
      <c r="EE256" s="116"/>
      <c r="EF256" s="116"/>
      <c r="EG256" s="116"/>
      <c r="EH256" s="116"/>
      <c r="EI256" s="116"/>
      <c r="EJ256" s="116"/>
      <c r="EK256" s="116"/>
      <c r="EL256" s="116"/>
      <c r="EM256" s="116"/>
      <c r="EN256" s="116"/>
      <c r="EO256" s="116"/>
      <c r="EP256" s="116"/>
      <c r="EQ256" s="116"/>
      <c r="ER256" s="116"/>
      <c r="ES256" s="116"/>
      <c r="ET256" s="116"/>
      <c r="EU256" s="116"/>
      <c r="EV256" s="116"/>
      <c r="EW256" s="116"/>
      <c r="EX256" s="116"/>
      <c r="EY256" s="116"/>
      <c r="EZ256" s="116"/>
      <c r="FA256" s="116"/>
      <c r="FB256" s="116"/>
      <c r="FC256" s="116"/>
      <c r="FD256" s="116"/>
      <c r="FE256" s="116"/>
      <c r="FF256" s="116"/>
      <c r="FG256" s="116"/>
      <c r="FH256" s="116"/>
      <c r="FI256" s="116"/>
      <c r="FJ256" s="116"/>
      <c r="FK256" s="116"/>
      <c r="FL256" s="116"/>
      <c r="FM256" s="116"/>
      <c r="FN256" s="116"/>
      <c r="FO256" s="116"/>
      <c r="FP256" s="116"/>
      <c r="FQ256" s="116"/>
      <c r="FR256" s="116"/>
      <c r="FS256" s="116"/>
      <c r="FT256" s="116"/>
      <c r="FU256" s="116"/>
      <c r="FV256" s="116"/>
      <c r="FW256" s="116"/>
      <c r="FX256" s="116"/>
      <c r="FY256" s="116"/>
      <c r="FZ256" s="116"/>
      <c r="GA256" s="116"/>
      <c r="GB256" s="116"/>
      <c r="GC256" s="116"/>
      <c r="GD256" s="116"/>
      <c r="GE256" s="116"/>
      <c r="GF256" s="116"/>
      <c r="GG256" s="116"/>
      <c r="GH256" s="116"/>
      <c r="GI256" s="116"/>
      <c r="GJ256" s="116"/>
      <c r="GK256" s="116"/>
      <c r="GL256" s="116"/>
      <c r="GM256" s="116"/>
      <c r="GN256" s="116"/>
      <c r="GO256" s="116"/>
      <c r="GP256" s="116"/>
      <c r="GQ256" s="116"/>
      <c r="GR256" s="116"/>
      <c r="GS256" s="116"/>
      <c r="GT256" s="116"/>
      <c r="GU256" s="116"/>
      <c r="GV256" s="116"/>
      <c r="GW256" s="116"/>
      <c r="GX256" s="116"/>
      <c r="GY256" s="116"/>
      <c r="GZ256" s="116"/>
      <c r="HA256" s="116"/>
      <c r="HB256" s="116"/>
      <c r="HC256" s="116"/>
      <c r="HD256" s="116"/>
      <c r="HE256" s="116"/>
      <c r="HF256" s="116"/>
      <c r="HG256" s="116"/>
      <c r="HH256" s="116"/>
      <c r="HI256" s="116"/>
      <c r="HJ256" s="116"/>
      <c r="HK256" s="116"/>
      <c r="HL256" s="116"/>
      <c r="HM256" s="116"/>
      <c r="HN256" s="116"/>
      <c r="HO256" s="116"/>
      <c r="HP256" s="116"/>
      <c r="HQ256" s="116"/>
      <c r="HR256" s="116"/>
      <c r="HS256" s="116"/>
      <c r="HT256" s="116"/>
      <c r="HU256" s="116"/>
      <c r="HV256" s="116"/>
      <c r="HW256" s="116"/>
      <c r="HX256" s="116"/>
      <c r="HY256" s="116"/>
      <c r="HZ256" s="116"/>
      <c r="IA256" s="116"/>
      <c r="IB256" s="116"/>
      <c r="IC256" s="116"/>
      <c r="ID256" s="116"/>
      <c r="IE256" s="116"/>
      <c r="IF256" s="116"/>
      <c r="IG256" s="116"/>
      <c r="IH256" s="116"/>
      <c r="II256" s="116"/>
      <c r="IJ256" s="116"/>
      <c r="IK256" s="116"/>
      <c r="IL256" s="116"/>
      <c r="IM256" s="116"/>
      <c r="IN256" s="116"/>
      <c r="IO256" s="116"/>
      <c r="IP256" s="116"/>
      <c r="IQ256" s="116"/>
      <c r="IR256" s="116"/>
      <c r="IS256" s="116"/>
      <c r="IT256" s="116"/>
      <c r="IU256" s="116"/>
      <c r="IV256" s="116"/>
      <c r="IW256" s="116"/>
      <c r="IX256" s="116"/>
      <c r="IY256" s="116"/>
      <c r="IZ256" s="116"/>
      <c r="JA256" s="116"/>
      <c r="JB256" s="116"/>
      <c r="JC256" s="116"/>
      <c r="JD256" s="116"/>
      <c r="JE256" s="116"/>
      <c r="JF256" s="116"/>
      <c r="JG256" s="116"/>
      <c r="JH256" s="116"/>
      <c r="JI256" s="116"/>
      <c r="JJ256" s="116"/>
      <c r="JK256" s="116"/>
      <c r="JL256" s="116"/>
      <c r="JM256" s="116"/>
      <c r="JN256" s="116"/>
      <c r="JO256" s="116"/>
      <c r="JP256" s="116"/>
      <c r="JQ256" s="116"/>
      <c r="JR256" s="116"/>
      <c r="JS256" s="116"/>
      <c r="JT256" s="116"/>
      <c r="JU256" s="116"/>
      <c r="JV256" s="116"/>
      <c r="JW256" s="116"/>
      <c r="JX256" s="116"/>
      <c r="JY256" s="116"/>
      <c r="JZ256" s="116"/>
      <c r="KA256" s="116"/>
      <c r="KB256" s="116"/>
      <c r="KC256" s="116"/>
      <c r="KD256" s="116"/>
      <c r="KE256" s="116"/>
      <c r="KF256" s="116"/>
      <c r="KG256" s="116"/>
      <c r="KH256" s="116"/>
      <c r="KI256" s="116"/>
      <c r="KJ256" s="116"/>
      <c r="KK256" s="116"/>
      <c r="KL256" s="116"/>
      <c r="KM256" s="116"/>
      <c r="KN256" s="116"/>
      <c r="KO256" s="116"/>
      <c r="KP256" s="116"/>
      <c r="KQ256" s="116"/>
      <c r="KR256" s="116"/>
      <c r="KS256" s="116"/>
      <c r="KT256" s="116"/>
      <c r="KU256" s="116"/>
      <c r="KV256" s="116"/>
      <c r="KW256" s="116"/>
      <c r="KX256" s="116"/>
      <c r="KY256" s="116"/>
      <c r="KZ256" s="116"/>
      <c r="LA256" s="116"/>
      <c r="LB256" s="116"/>
      <c r="LC256" s="116"/>
      <c r="LD256" s="116"/>
      <c r="LE256" s="116"/>
      <c r="LF256" s="116"/>
      <c r="LG256" s="116"/>
      <c r="LH256" s="116"/>
      <c r="LI256" s="116"/>
      <c r="LJ256" s="116"/>
      <c r="LK256" s="116"/>
      <c r="LL256" s="116"/>
      <c r="LM256" s="116"/>
      <c r="LN256" s="116"/>
      <c r="LO256" s="116"/>
      <c r="LP256" s="116"/>
      <c r="LQ256" s="116"/>
      <c r="LR256" s="116"/>
      <c r="LS256" s="116"/>
      <c r="LT256" s="116"/>
      <c r="LU256" s="116"/>
      <c r="LV256" s="116"/>
      <c r="LW256" s="116"/>
      <c r="LX256" s="116"/>
      <c r="LY256" s="116"/>
      <c r="LZ256" s="116"/>
      <c r="MA256" s="116"/>
      <c r="MB256" s="116"/>
      <c r="MC256" s="116"/>
      <c r="MD256" s="116"/>
      <c r="ME256" s="116"/>
      <c r="MF256" s="116"/>
      <c r="MG256" s="116"/>
      <c r="MH256" s="116"/>
      <c r="MI256" s="116"/>
      <c r="MJ256" s="116"/>
      <c r="MK256" s="116"/>
      <c r="ML256" s="116"/>
      <c r="MM256" s="116"/>
      <c r="MN256" s="116"/>
      <c r="MO256" s="116"/>
      <c r="MP256" s="116"/>
      <c r="MQ256" s="116"/>
      <c r="MR256" s="116"/>
      <c r="MS256" s="116"/>
      <c r="MT256" s="116"/>
      <c r="MU256" s="116"/>
      <c r="MV256" s="116"/>
      <c r="MW256" s="116"/>
      <c r="MX256" s="116"/>
      <c r="MY256" s="116"/>
      <c r="MZ256" s="116"/>
      <c r="NA256" s="116"/>
      <c r="NB256" s="116"/>
      <c r="NC256" s="116"/>
      <c r="ND256" s="116"/>
      <c r="NE256" s="116"/>
      <c r="NF256" s="116"/>
      <c r="NG256" s="116"/>
      <c r="NH256" s="116"/>
      <c r="NI256" s="116"/>
      <c r="NJ256" s="116"/>
      <c r="NK256" s="116"/>
      <c r="NL256" s="116"/>
      <c r="NM256" s="116"/>
      <c r="NN256" s="116"/>
      <c r="NO256" s="116"/>
      <c r="NP256" s="116"/>
      <c r="NQ256" s="116"/>
      <c r="NR256" s="116"/>
      <c r="NS256" s="116"/>
      <c r="NT256" s="116"/>
      <c r="NU256" s="116"/>
      <c r="NV256" s="116"/>
      <c r="NW256" s="116"/>
      <c r="NX256" s="116"/>
      <c r="NY256" s="116"/>
      <c r="NZ256" s="116"/>
      <c r="OA256" s="116"/>
      <c r="OB256" s="116"/>
      <c r="OC256" s="116"/>
    </row>
    <row r="257" spans="1:393" s="117" customFormat="1">
      <c r="A257" s="111">
        <v>3065</v>
      </c>
      <c r="B257" s="112" t="s">
        <v>1268</v>
      </c>
      <c r="C257" s="113">
        <v>737776.21</v>
      </c>
      <c r="D257" s="114">
        <v>3.4380000000000001E-4</v>
      </c>
      <c r="E257" s="114">
        <v>3.6685999999999999E-4</v>
      </c>
      <c r="F257" s="115">
        <v>3.5244999999999997E-4</v>
      </c>
      <c r="G257" s="116"/>
      <c r="H257" s="116"/>
      <c r="I257" s="116"/>
      <c r="J257" s="116"/>
      <c r="K257" s="116"/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X257" s="116"/>
      <c r="Y257" s="116"/>
      <c r="Z257" s="116"/>
      <c r="AA257" s="116"/>
      <c r="AB257" s="116"/>
      <c r="AC257" s="116"/>
      <c r="AD257" s="116"/>
      <c r="AE257" s="116"/>
      <c r="AF257" s="116"/>
      <c r="AG257" s="116"/>
      <c r="AH257" s="116"/>
      <c r="AI257" s="116"/>
      <c r="AJ257" s="116"/>
      <c r="AK257" s="116"/>
      <c r="AL257" s="116"/>
      <c r="AM257" s="116"/>
      <c r="AN257" s="116"/>
      <c r="AO257" s="116"/>
      <c r="AP257" s="116"/>
      <c r="AQ257" s="116"/>
      <c r="AR257" s="116"/>
      <c r="AS257" s="116"/>
      <c r="AT257" s="116"/>
      <c r="AU257" s="116"/>
      <c r="AV257" s="116"/>
      <c r="AW257" s="116"/>
      <c r="AX257" s="116"/>
      <c r="AY257" s="116"/>
      <c r="AZ257" s="116"/>
      <c r="BA257" s="116"/>
      <c r="BB257" s="116"/>
      <c r="BC257" s="116"/>
      <c r="BD257" s="116"/>
      <c r="BE257" s="116"/>
      <c r="BF257" s="116"/>
      <c r="BG257" s="116"/>
      <c r="BH257" s="116"/>
      <c r="BI257" s="116"/>
      <c r="BJ257" s="116"/>
      <c r="BK257" s="116"/>
      <c r="BL257" s="116"/>
      <c r="BM257" s="116"/>
      <c r="BN257" s="116"/>
      <c r="BO257" s="116"/>
      <c r="BP257" s="116"/>
      <c r="BQ257" s="116"/>
      <c r="BR257" s="116"/>
      <c r="BS257" s="116"/>
      <c r="BT257" s="116"/>
      <c r="BU257" s="116"/>
      <c r="BV257" s="116"/>
      <c r="BW257" s="116"/>
      <c r="BX257" s="116"/>
      <c r="BY257" s="116"/>
      <c r="BZ257" s="116"/>
      <c r="CA257" s="116"/>
      <c r="CB257" s="116"/>
      <c r="CC257" s="116"/>
      <c r="CD257" s="116"/>
      <c r="CE257" s="116"/>
      <c r="CF257" s="116"/>
      <c r="CG257" s="116"/>
      <c r="CH257" s="116"/>
      <c r="CI257" s="116"/>
      <c r="CJ257" s="116"/>
      <c r="CK257" s="116"/>
      <c r="CL257" s="116"/>
      <c r="CM257" s="116"/>
      <c r="CN257" s="116"/>
      <c r="CO257" s="116"/>
      <c r="CP257" s="116"/>
      <c r="CQ257" s="116"/>
      <c r="CR257" s="116"/>
      <c r="CS257" s="116"/>
      <c r="CT257" s="116"/>
      <c r="CU257" s="116"/>
      <c r="CV257" s="116"/>
      <c r="CW257" s="116"/>
      <c r="CX257" s="116"/>
      <c r="CY257" s="116"/>
      <c r="CZ257" s="116"/>
      <c r="DA257" s="116"/>
      <c r="DB257" s="116"/>
      <c r="DC257" s="116"/>
      <c r="DD257" s="116"/>
      <c r="DE257" s="116"/>
      <c r="DF257" s="116"/>
      <c r="DG257" s="116"/>
      <c r="DH257" s="116"/>
      <c r="DI257" s="116"/>
      <c r="DJ257" s="116"/>
      <c r="DK257" s="116"/>
      <c r="DL257" s="116"/>
      <c r="DM257" s="116"/>
      <c r="DN257" s="116"/>
      <c r="DO257" s="116"/>
      <c r="DP257" s="116"/>
      <c r="DQ257" s="116"/>
      <c r="DR257" s="116"/>
      <c r="DS257" s="116"/>
      <c r="DT257" s="116"/>
      <c r="DU257" s="116"/>
      <c r="DV257" s="116"/>
      <c r="DW257" s="116"/>
      <c r="DX257" s="116"/>
      <c r="DY257" s="116"/>
      <c r="DZ257" s="116"/>
      <c r="EA257" s="116"/>
      <c r="EB257" s="116"/>
      <c r="EC257" s="116"/>
      <c r="ED257" s="116"/>
      <c r="EE257" s="116"/>
      <c r="EF257" s="116"/>
      <c r="EG257" s="116"/>
      <c r="EH257" s="116"/>
      <c r="EI257" s="116"/>
      <c r="EJ257" s="116"/>
      <c r="EK257" s="116"/>
      <c r="EL257" s="116"/>
      <c r="EM257" s="116"/>
      <c r="EN257" s="116"/>
      <c r="EO257" s="116"/>
      <c r="EP257" s="116"/>
      <c r="EQ257" s="116"/>
      <c r="ER257" s="116"/>
      <c r="ES257" s="116"/>
      <c r="ET257" s="116"/>
      <c r="EU257" s="116"/>
      <c r="EV257" s="116"/>
      <c r="EW257" s="116"/>
      <c r="EX257" s="116"/>
      <c r="EY257" s="116"/>
      <c r="EZ257" s="116"/>
      <c r="FA257" s="116"/>
      <c r="FB257" s="116"/>
      <c r="FC257" s="116"/>
      <c r="FD257" s="116"/>
      <c r="FE257" s="116"/>
      <c r="FF257" s="116"/>
      <c r="FG257" s="116"/>
      <c r="FH257" s="116"/>
      <c r="FI257" s="116"/>
      <c r="FJ257" s="116"/>
      <c r="FK257" s="116"/>
      <c r="FL257" s="116"/>
      <c r="FM257" s="116"/>
      <c r="FN257" s="116"/>
      <c r="FO257" s="116"/>
      <c r="FP257" s="116"/>
      <c r="FQ257" s="116"/>
      <c r="FR257" s="116"/>
      <c r="FS257" s="116"/>
      <c r="FT257" s="116"/>
      <c r="FU257" s="116"/>
      <c r="FV257" s="116"/>
      <c r="FW257" s="116"/>
      <c r="FX257" s="116"/>
      <c r="FY257" s="116"/>
      <c r="FZ257" s="116"/>
      <c r="GA257" s="116"/>
      <c r="GB257" s="116"/>
      <c r="GC257" s="116"/>
      <c r="GD257" s="116"/>
      <c r="GE257" s="116"/>
      <c r="GF257" s="116"/>
      <c r="GG257" s="116"/>
      <c r="GH257" s="116"/>
      <c r="GI257" s="116"/>
      <c r="GJ257" s="116"/>
      <c r="GK257" s="116"/>
      <c r="GL257" s="116"/>
      <c r="GM257" s="116"/>
      <c r="GN257" s="116"/>
      <c r="GO257" s="116"/>
      <c r="GP257" s="116"/>
      <c r="GQ257" s="116"/>
      <c r="GR257" s="116"/>
      <c r="GS257" s="116"/>
      <c r="GT257" s="116"/>
      <c r="GU257" s="116"/>
      <c r="GV257" s="116"/>
      <c r="GW257" s="116"/>
      <c r="GX257" s="116"/>
      <c r="GY257" s="116"/>
      <c r="GZ257" s="116"/>
      <c r="HA257" s="116"/>
      <c r="HB257" s="116"/>
      <c r="HC257" s="116"/>
      <c r="HD257" s="116"/>
      <c r="HE257" s="116"/>
      <c r="HF257" s="116"/>
      <c r="HG257" s="116"/>
      <c r="HH257" s="116"/>
      <c r="HI257" s="116"/>
      <c r="HJ257" s="116"/>
      <c r="HK257" s="116"/>
      <c r="HL257" s="116"/>
      <c r="HM257" s="116"/>
      <c r="HN257" s="116"/>
      <c r="HO257" s="116"/>
      <c r="HP257" s="116"/>
      <c r="HQ257" s="116"/>
      <c r="HR257" s="116"/>
      <c r="HS257" s="116"/>
      <c r="HT257" s="116"/>
      <c r="HU257" s="116"/>
      <c r="HV257" s="116"/>
      <c r="HW257" s="116"/>
      <c r="HX257" s="116"/>
      <c r="HY257" s="116"/>
      <c r="HZ257" s="116"/>
      <c r="IA257" s="116"/>
      <c r="IB257" s="116"/>
      <c r="IC257" s="116"/>
      <c r="ID257" s="116"/>
      <c r="IE257" s="116"/>
      <c r="IF257" s="116"/>
      <c r="IG257" s="116"/>
      <c r="IH257" s="116"/>
      <c r="II257" s="116"/>
      <c r="IJ257" s="116"/>
      <c r="IK257" s="116"/>
      <c r="IL257" s="116"/>
      <c r="IM257" s="116"/>
      <c r="IN257" s="116"/>
      <c r="IO257" s="116"/>
      <c r="IP257" s="116"/>
      <c r="IQ257" s="116"/>
      <c r="IR257" s="116"/>
      <c r="IS257" s="116"/>
      <c r="IT257" s="116"/>
      <c r="IU257" s="116"/>
      <c r="IV257" s="116"/>
      <c r="IW257" s="116"/>
      <c r="IX257" s="116"/>
      <c r="IY257" s="116"/>
      <c r="IZ257" s="116"/>
      <c r="JA257" s="116"/>
      <c r="JB257" s="116"/>
      <c r="JC257" s="116"/>
      <c r="JD257" s="116"/>
      <c r="JE257" s="116"/>
      <c r="JF257" s="116"/>
      <c r="JG257" s="116"/>
      <c r="JH257" s="116"/>
      <c r="JI257" s="116"/>
      <c r="JJ257" s="116"/>
      <c r="JK257" s="116"/>
      <c r="JL257" s="116"/>
      <c r="JM257" s="116"/>
      <c r="JN257" s="116"/>
      <c r="JO257" s="116"/>
      <c r="JP257" s="116"/>
      <c r="JQ257" s="116"/>
      <c r="JR257" s="116"/>
      <c r="JS257" s="116"/>
      <c r="JT257" s="116"/>
      <c r="JU257" s="116"/>
      <c r="JV257" s="116"/>
      <c r="JW257" s="116"/>
      <c r="JX257" s="116"/>
      <c r="JY257" s="116"/>
      <c r="JZ257" s="116"/>
      <c r="KA257" s="116"/>
      <c r="KB257" s="116"/>
      <c r="KC257" s="116"/>
      <c r="KD257" s="116"/>
      <c r="KE257" s="116"/>
      <c r="KF257" s="116"/>
      <c r="KG257" s="116"/>
      <c r="KH257" s="116"/>
      <c r="KI257" s="116"/>
      <c r="KJ257" s="116"/>
      <c r="KK257" s="116"/>
      <c r="KL257" s="116"/>
      <c r="KM257" s="116"/>
      <c r="KN257" s="116"/>
      <c r="KO257" s="116"/>
      <c r="KP257" s="116"/>
      <c r="KQ257" s="116"/>
      <c r="KR257" s="116"/>
      <c r="KS257" s="116"/>
      <c r="KT257" s="116"/>
      <c r="KU257" s="116"/>
      <c r="KV257" s="116"/>
      <c r="KW257" s="116"/>
      <c r="KX257" s="116"/>
      <c r="KY257" s="116"/>
      <c r="KZ257" s="116"/>
      <c r="LA257" s="116"/>
      <c r="LB257" s="116"/>
      <c r="LC257" s="116"/>
      <c r="LD257" s="116"/>
      <c r="LE257" s="116"/>
      <c r="LF257" s="116"/>
      <c r="LG257" s="116"/>
      <c r="LH257" s="116"/>
      <c r="LI257" s="116"/>
      <c r="LJ257" s="116"/>
      <c r="LK257" s="116"/>
      <c r="LL257" s="116"/>
      <c r="LM257" s="116"/>
      <c r="LN257" s="116"/>
      <c r="LO257" s="116"/>
      <c r="LP257" s="116"/>
      <c r="LQ257" s="116"/>
      <c r="LR257" s="116"/>
      <c r="LS257" s="116"/>
      <c r="LT257" s="116"/>
      <c r="LU257" s="116"/>
      <c r="LV257" s="116"/>
      <c r="LW257" s="116"/>
      <c r="LX257" s="116"/>
      <c r="LY257" s="116"/>
      <c r="LZ257" s="116"/>
      <c r="MA257" s="116"/>
      <c r="MB257" s="116"/>
      <c r="MC257" s="116"/>
      <c r="MD257" s="116"/>
      <c r="ME257" s="116"/>
      <c r="MF257" s="116"/>
      <c r="MG257" s="116"/>
      <c r="MH257" s="116"/>
      <c r="MI257" s="116"/>
      <c r="MJ257" s="116"/>
      <c r="MK257" s="116"/>
      <c r="ML257" s="116"/>
      <c r="MM257" s="116"/>
      <c r="MN257" s="116"/>
      <c r="MO257" s="116"/>
      <c r="MP257" s="116"/>
      <c r="MQ257" s="116"/>
      <c r="MR257" s="116"/>
      <c r="MS257" s="116"/>
      <c r="MT257" s="116"/>
      <c r="MU257" s="116"/>
      <c r="MV257" s="116"/>
      <c r="MW257" s="116"/>
      <c r="MX257" s="116"/>
      <c r="MY257" s="116"/>
      <c r="MZ257" s="116"/>
      <c r="NA257" s="116"/>
      <c r="NB257" s="116"/>
      <c r="NC257" s="116"/>
      <c r="ND257" s="116"/>
      <c r="NE257" s="116"/>
      <c r="NF257" s="116"/>
      <c r="NG257" s="116"/>
      <c r="NH257" s="116"/>
      <c r="NI257" s="116"/>
      <c r="NJ257" s="116"/>
      <c r="NK257" s="116"/>
      <c r="NL257" s="116"/>
      <c r="NM257" s="116"/>
      <c r="NN257" s="116"/>
      <c r="NO257" s="116"/>
      <c r="NP257" s="116"/>
      <c r="NQ257" s="116"/>
      <c r="NR257" s="116"/>
      <c r="NS257" s="116"/>
      <c r="NT257" s="116"/>
      <c r="NU257" s="116"/>
      <c r="NV257" s="116"/>
      <c r="NW257" s="116"/>
      <c r="NX257" s="116"/>
      <c r="NY257" s="116"/>
      <c r="NZ257" s="116"/>
      <c r="OA257" s="116"/>
      <c r="OB257" s="116"/>
      <c r="OC257" s="116"/>
    </row>
    <row r="258" spans="1:393" s="117" customFormat="1">
      <c r="A258" s="111">
        <v>3066</v>
      </c>
      <c r="B258" s="112" t="s">
        <v>1269</v>
      </c>
      <c r="C258" s="113">
        <v>1118965.93</v>
      </c>
      <c r="D258" s="114">
        <v>4.2049999999999998E-4</v>
      </c>
      <c r="E258" s="114">
        <v>5.5641000000000002E-4</v>
      </c>
      <c r="F258" s="115">
        <v>4.7146999999999998E-4</v>
      </c>
      <c r="G258" s="116"/>
      <c r="H258" s="116"/>
      <c r="I258" s="116"/>
      <c r="J258" s="116"/>
      <c r="K258" s="116"/>
      <c r="L258" s="116"/>
      <c r="M258" s="116"/>
      <c r="N258" s="116"/>
      <c r="O258" s="116"/>
      <c r="P258" s="116"/>
      <c r="Q258" s="116"/>
      <c r="R258" s="116"/>
      <c r="S258" s="116"/>
      <c r="T258" s="116"/>
      <c r="U258" s="116"/>
      <c r="V258" s="116"/>
      <c r="W258" s="116"/>
      <c r="X258" s="116"/>
      <c r="Y258" s="116"/>
      <c r="Z258" s="116"/>
      <c r="AA258" s="116"/>
      <c r="AB258" s="116"/>
      <c r="AC258" s="116"/>
      <c r="AD258" s="116"/>
      <c r="AE258" s="116"/>
      <c r="AF258" s="116"/>
      <c r="AG258" s="116"/>
      <c r="AH258" s="116"/>
      <c r="AI258" s="116"/>
      <c r="AJ258" s="116"/>
      <c r="AK258" s="116"/>
      <c r="AL258" s="116"/>
      <c r="AM258" s="116"/>
      <c r="AN258" s="116"/>
      <c r="AO258" s="116"/>
      <c r="AP258" s="116"/>
      <c r="AQ258" s="116"/>
      <c r="AR258" s="116"/>
      <c r="AS258" s="116"/>
      <c r="AT258" s="116"/>
      <c r="AU258" s="116"/>
      <c r="AV258" s="116"/>
      <c r="AW258" s="116"/>
      <c r="AX258" s="116"/>
      <c r="AY258" s="116"/>
      <c r="AZ258" s="116"/>
      <c r="BA258" s="116"/>
      <c r="BB258" s="116"/>
      <c r="BC258" s="116"/>
      <c r="BD258" s="116"/>
      <c r="BE258" s="116"/>
      <c r="BF258" s="116"/>
      <c r="BG258" s="116"/>
      <c r="BH258" s="116"/>
      <c r="BI258" s="116"/>
      <c r="BJ258" s="116"/>
      <c r="BK258" s="116"/>
      <c r="BL258" s="116"/>
      <c r="BM258" s="116"/>
      <c r="BN258" s="116"/>
      <c r="BO258" s="116"/>
      <c r="BP258" s="116"/>
      <c r="BQ258" s="116"/>
      <c r="BR258" s="116"/>
      <c r="BS258" s="116"/>
      <c r="BT258" s="116"/>
      <c r="BU258" s="116"/>
      <c r="BV258" s="116"/>
      <c r="BW258" s="116"/>
      <c r="BX258" s="116"/>
      <c r="BY258" s="116"/>
      <c r="BZ258" s="116"/>
      <c r="CA258" s="116"/>
      <c r="CB258" s="116"/>
      <c r="CC258" s="116"/>
      <c r="CD258" s="116"/>
      <c r="CE258" s="116"/>
      <c r="CF258" s="116"/>
      <c r="CG258" s="116"/>
      <c r="CH258" s="116"/>
      <c r="CI258" s="116"/>
      <c r="CJ258" s="116"/>
      <c r="CK258" s="116"/>
      <c r="CL258" s="116"/>
      <c r="CM258" s="116"/>
      <c r="CN258" s="116"/>
      <c r="CO258" s="116"/>
      <c r="CP258" s="116"/>
      <c r="CQ258" s="116"/>
      <c r="CR258" s="116"/>
      <c r="CS258" s="116"/>
      <c r="CT258" s="116"/>
      <c r="CU258" s="116"/>
      <c r="CV258" s="116"/>
      <c r="CW258" s="116"/>
      <c r="CX258" s="116"/>
      <c r="CY258" s="116"/>
      <c r="CZ258" s="116"/>
      <c r="DA258" s="116"/>
      <c r="DB258" s="116"/>
      <c r="DC258" s="116"/>
      <c r="DD258" s="116"/>
      <c r="DE258" s="116"/>
      <c r="DF258" s="116"/>
      <c r="DG258" s="116"/>
      <c r="DH258" s="116"/>
      <c r="DI258" s="116"/>
      <c r="DJ258" s="116"/>
      <c r="DK258" s="116"/>
      <c r="DL258" s="116"/>
      <c r="DM258" s="116"/>
      <c r="DN258" s="116"/>
      <c r="DO258" s="116"/>
      <c r="DP258" s="116"/>
      <c r="DQ258" s="116"/>
      <c r="DR258" s="116"/>
      <c r="DS258" s="116"/>
      <c r="DT258" s="116"/>
      <c r="DU258" s="116"/>
      <c r="DV258" s="116"/>
      <c r="DW258" s="116"/>
      <c r="DX258" s="116"/>
      <c r="DY258" s="116"/>
      <c r="DZ258" s="116"/>
      <c r="EA258" s="116"/>
      <c r="EB258" s="116"/>
      <c r="EC258" s="116"/>
      <c r="ED258" s="116"/>
      <c r="EE258" s="116"/>
      <c r="EF258" s="116"/>
      <c r="EG258" s="116"/>
      <c r="EH258" s="116"/>
      <c r="EI258" s="116"/>
      <c r="EJ258" s="116"/>
      <c r="EK258" s="116"/>
      <c r="EL258" s="116"/>
      <c r="EM258" s="116"/>
      <c r="EN258" s="116"/>
      <c r="EO258" s="116"/>
      <c r="EP258" s="116"/>
      <c r="EQ258" s="116"/>
      <c r="ER258" s="116"/>
      <c r="ES258" s="116"/>
      <c r="ET258" s="116"/>
      <c r="EU258" s="116"/>
      <c r="EV258" s="116"/>
      <c r="EW258" s="116"/>
      <c r="EX258" s="116"/>
      <c r="EY258" s="116"/>
      <c r="EZ258" s="116"/>
      <c r="FA258" s="116"/>
      <c r="FB258" s="116"/>
      <c r="FC258" s="116"/>
      <c r="FD258" s="116"/>
      <c r="FE258" s="116"/>
      <c r="FF258" s="116"/>
      <c r="FG258" s="116"/>
      <c r="FH258" s="116"/>
      <c r="FI258" s="116"/>
      <c r="FJ258" s="116"/>
      <c r="FK258" s="116"/>
      <c r="FL258" s="116"/>
      <c r="FM258" s="116"/>
      <c r="FN258" s="116"/>
      <c r="FO258" s="116"/>
      <c r="FP258" s="116"/>
      <c r="FQ258" s="116"/>
      <c r="FR258" s="116"/>
      <c r="FS258" s="116"/>
      <c r="FT258" s="116"/>
      <c r="FU258" s="116"/>
      <c r="FV258" s="116"/>
      <c r="FW258" s="116"/>
      <c r="FX258" s="116"/>
      <c r="FY258" s="116"/>
      <c r="FZ258" s="116"/>
      <c r="GA258" s="116"/>
      <c r="GB258" s="116"/>
      <c r="GC258" s="116"/>
      <c r="GD258" s="116"/>
      <c r="GE258" s="116"/>
      <c r="GF258" s="116"/>
      <c r="GG258" s="116"/>
      <c r="GH258" s="116"/>
      <c r="GI258" s="116"/>
      <c r="GJ258" s="116"/>
      <c r="GK258" s="116"/>
      <c r="GL258" s="116"/>
      <c r="GM258" s="116"/>
      <c r="GN258" s="116"/>
      <c r="GO258" s="116"/>
      <c r="GP258" s="116"/>
      <c r="GQ258" s="116"/>
      <c r="GR258" s="116"/>
      <c r="GS258" s="116"/>
      <c r="GT258" s="116"/>
      <c r="GU258" s="116"/>
      <c r="GV258" s="116"/>
      <c r="GW258" s="116"/>
      <c r="GX258" s="116"/>
      <c r="GY258" s="116"/>
      <c r="GZ258" s="116"/>
      <c r="HA258" s="116"/>
      <c r="HB258" s="116"/>
      <c r="HC258" s="116"/>
      <c r="HD258" s="116"/>
      <c r="HE258" s="116"/>
      <c r="HF258" s="116"/>
      <c r="HG258" s="116"/>
      <c r="HH258" s="116"/>
      <c r="HI258" s="116"/>
      <c r="HJ258" s="116"/>
      <c r="HK258" s="116"/>
      <c r="HL258" s="116"/>
      <c r="HM258" s="116"/>
      <c r="HN258" s="116"/>
      <c r="HO258" s="116"/>
      <c r="HP258" s="116"/>
      <c r="HQ258" s="116"/>
      <c r="HR258" s="116"/>
      <c r="HS258" s="116"/>
      <c r="HT258" s="116"/>
      <c r="HU258" s="116"/>
      <c r="HV258" s="116"/>
      <c r="HW258" s="116"/>
      <c r="HX258" s="116"/>
      <c r="HY258" s="116"/>
      <c r="HZ258" s="116"/>
      <c r="IA258" s="116"/>
      <c r="IB258" s="116"/>
      <c r="IC258" s="116"/>
      <c r="ID258" s="116"/>
      <c r="IE258" s="116"/>
      <c r="IF258" s="116"/>
      <c r="IG258" s="116"/>
      <c r="IH258" s="116"/>
      <c r="II258" s="116"/>
      <c r="IJ258" s="116"/>
      <c r="IK258" s="116"/>
      <c r="IL258" s="116"/>
      <c r="IM258" s="116"/>
      <c r="IN258" s="116"/>
      <c r="IO258" s="116"/>
      <c r="IP258" s="116"/>
      <c r="IQ258" s="116"/>
      <c r="IR258" s="116"/>
      <c r="IS258" s="116"/>
      <c r="IT258" s="116"/>
      <c r="IU258" s="116"/>
      <c r="IV258" s="116"/>
      <c r="IW258" s="116"/>
      <c r="IX258" s="116"/>
      <c r="IY258" s="116"/>
      <c r="IZ258" s="116"/>
      <c r="JA258" s="116"/>
      <c r="JB258" s="116"/>
      <c r="JC258" s="116"/>
      <c r="JD258" s="116"/>
      <c r="JE258" s="116"/>
      <c r="JF258" s="116"/>
      <c r="JG258" s="116"/>
      <c r="JH258" s="116"/>
      <c r="JI258" s="116"/>
      <c r="JJ258" s="116"/>
      <c r="JK258" s="116"/>
      <c r="JL258" s="116"/>
      <c r="JM258" s="116"/>
      <c r="JN258" s="116"/>
      <c r="JO258" s="116"/>
      <c r="JP258" s="116"/>
      <c r="JQ258" s="116"/>
      <c r="JR258" s="116"/>
      <c r="JS258" s="116"/>
      <c r="JT258" s="116"/>
      <c r="JU258" s="116"/>
      <c r="JV258" s="116"/>
      <c r="JW258" s="116"/>
      <c r="JX258" s="116"/>
      <c r="JY258" s="116"/>
      <c r="JZ258" s="116"/>
      <c r="KA258" s="116"/>
      <c r="KB258" s="116"/>
      <c r="KC258" s="116"/>
      <c r="KD258" s="116"/>
      <c r="KE258" s="116"/>
      <c r="KF258" s="116"/>
      <c r="KG258" s="116"/>
      <c r="KH258" s="116"/>
      <c r="KI258" s="116"/>
      <c r="KJ258" s="116"/>
      <c r="KK258" s="116"/>
      <c r="KL258" s="116"/>
      <c r="KM258" s="116"/>
      <c r="KN258" s="116"/>
      <c r="KO258" s="116"/>
      <c r="KP258" s="116"/>
      <c r="KQ258" s="116"/>
      <c r="KR258" s="116"/>
      <c r="KS258" s="116"/>
      <c r="KT258" s="116"/>
      <c r="KU258" s="116"/>
      <c r="KV258" s="116"/>
      <c r="KW258" s="116"/>
      <c r="KX258" s="116"/>
      <c r="KY258" s="116"/>
      <c r="KZ258" s="116"/>
      <c r="LA258" s="116"/>
      <c r="LB258" s="116"/>
      <c r="LC258" s="116"/>
      <c r="LD258" s="116"/>
      <c r="LE258" s="116"/>
      <c r="LF258" s="116"/>
      <c r="LG258" s="116"/>
      <c r="LH258" s="116"/>
      <c r="LI258" s="116"/>
      <c r="LJ258" s="116"/>
      <c r="LK258" s="116"/>
      <c r="LL258" s="116"/>
      <c r="LM258" s="116"/>
      <c r="LN258" s="116"/>
      <c r="LO258" s="116"/>
      <c r="LP258" s="116"/>
      <c r="LQ258" s="116"/>
      <c r="LR258" s="116"/>
      <c r="LS258" s="116"/>
      <c r="LT258" s="116"/>
      <c r="LU258" s="116"/>
      <c r="LV258" s="116"/>
      <c r="LW258" s="116"/>
      <c r="LX258" s="116"/>
      <c r="LY258" s="116"/>
      <c r="LZ258" s="116"/>
      <c r="MA258" s="116"/>
      <c r="MB258" s="116"/>
      <c r="MC258" s="116"/>
      <c r="MD258" s="116"/>
      <c r="ME258" s="116"/>
      <c r="MF258" s="116"/>
      <c r="MG258" s="116"/>
      <c r="MH258" s="116"/>
      <c r="MI258" s="116"/>
      <c r="MJ258" s="116"/>
      <c r="MK258" s="116"/>
      <c r="ML258" s="116"/>
      <c r="MM258" s="116"/>
      <c r="MN258" s="116"/>
      <c r="MO258" s="116"/>
      <c r="MP258" s="116"/>
      <c r="MQ258" s="116"/>
      <c r="MR258" s="116"/>
      <c r="MS258" s="116"/>
      <c r="MT258" s="116"/>
      <c r="MU258" s="116"/>
      <c r="MV258" s="116"/>
      <c r="MW258" s="116"/>
      <c r="MX258" s="116"/>
      <c r="MY258" s="116"/>
      <c r="MZ258" s="116"/>
      <c r="NA258" s="116"/>
      <c r="NB258" s="116"/>
      <c r="NC258" s="116"/>
      <c r="ND258" s="116"/>
      <c r="NE258" s="116"/>
      <c r="NF258" s="116"/>
      <c r="NG258" s="116"/>
      <c r="NH258" s="116"/>
      <c r="NI258" s="116"/>
      <c r="NJ258" s="116"/>
      <c r="NK258" s="116"/>
      <c r="NL258" s="116"/>
      <c r="NM258" s="116"/>
      <c r="NN258" s="116"/>
      <c r="NO258" s="116"/>
      <c r="NP258" s="116"/>
      <c r="NQ258" s="116"/>
      <c r="NR258" s="116"/>
      <c r="NS258" s="116"/>
      <c r="NT258" s="116"/>
      <c r="NU258" s="116"/>
      <c r="NV258" s="116"/>
      <c r="NW258" s="116"/>
      <c r="NX258" s="116"/>
      <c r="NY258" s="116"/>
      <c r="NZ258" s="116"/>
      <c r="OA258" s="116"/>
      <c r="OB258" s="116"/>
      <c r="OC258" s="116"/>
    </row>
    <row r="259" spans="1:393" s="117" customFormat="1">
      <c r="A259" s="111">
        <v>3067</v>
      </c>
      <c r="B259" s="112" t="s">
        <v>1270</v>
      </c>
      <c r="C259" s="113">
        <v>2916878.51</v>
      </c>
      <c r="D259" s="114">
        <v>1.1854000000000001E-3</v>
      </c>
      <c r="E259" s="114">
        <v>1.4504299999999999E-3</v>
      </c>
      <c r="F259" s="115">
        <v>1.2847900000000001E-3</v>
      </c>
      <c r="G259" s="116"/>
      <c r="H259" s="116"/>
      <c r="I259" s="116"/>
      <c r="J259" s="116"/>
      <c r="K259" s="116"/>
      <c r="L259" s="116"/>
      <c r="M259" s="116"/>
      <c r="N259" s="116"/>
      <c r="O259" s="116"/>
      <c r="P259" s="116"/>
      <c r="Q259" s="116"/>
      <c r="R259" s="116"/>
      <c r="S259" s="116"/>
      <c r="T259" s="116"/>
      <c r="U259" s="116"/>
      <c r="V259" s="116"/>
      <c r="W259" s="116"/>
      <c r="X259" s="116"/>
      <c r="Y259" s="116"/>
      <c r="Z259" s="116"/>
      <c r="AA259" s="116"/>
      <c r="AB259" s="116"/>
      <c r="AC259" s="116"/>
      <c r="AD259" s="116"/>
      <c r="AE259" s="116"/>
      <c r="AF259" s="116"/>
      <c r="AG259" s="116"/>
      <c r="AH259" s="116"/>
      <c r="AI259" s="116"/>
      <c r="AJ259" s="116"/>
      <c r="AK259" s="116"/>
      <c r="AL259" s="116"/>
      <c r="AM259" s="116"/>
      <c r="AN259" s="116"/>
      <c r="AO259" s="116"/>
      <c r="AP259" s="116"/>
      <c r="AQ259" s="116"/>
      <c r="AR259" s="116"/>
      <c r="AS259" s="116"/>
      <c r="AT259" s="116"/>
      <c r="AU259" s="116"/>
      <c r="AV259" s="116"/>
      <c r="AW259" s="116"/>
      <c r="AX259" s="116"/>
      <c r="AY259" s="116"/>
      <c r="AZ259" s="116"/>
      <c r="BA259" s="116"/>
      <c r="BB259" s="116"/>
      <c r="BC259" s="116"/>
      <c r="BD259" s="116"/>
      <c r="BE259" s="116"/>
      <c r="BF259" s="116"/>
      <c r="BG259" s="116"/>
      <c r="BH259" s="116"/>
      <c r="BI259" s="116"/>
      <c r="BJ259" s="116"/>
      <c r="BK259" s="116"/>
      <c r="BL259" s="116"/>
      <c r="BM259" s="116"/>
      <c r="BN259" s="116"/>
      <c r="BO259" s="116"/>
      <c r="BP259" s="116"/>
      <c r="BQ259" s="116"/>
      <c r="BR259" s="116"/>
      <c r="BS259" s="116"/>
      <c r="BT259" s="116"/>
      <c r="BU259" s="116"/>
      <c r="BV259" s="116"/>
      <c r="BW259" s="116"/>
      <c r="BX259" s="116"/>
      <c r="BY259" s="116"/>
      <c r="BZ259" s="116"/>
      <c r="CA259" s="116"/>
      <c r="CB259" s="116"/>
      <c r="CC259" s="116"/>
      <c r="CD259" s="116"/>
      <c r="CE259" s="116"/>
      <c r="CF259" s="116"/>
      <c r="CG259" s="116"/>
      <c r="CH259" s="116"/>
      <c r="CI259" s="116"/>
      <c r="CJ259" s="116"/>
      <c r="CK259" s="116"/>
      <c r="CL259" s="116"/>
      <c r="CM259" s="116"/>
      <c r="CN259" s="116"/>
      <c r="CO259" s="116"/>
      <c r="CP259" s="116"/>
      <c r="CQ259" s="116"/>
      <c r="CR259" s="116"/>
      <c r="CS259" s="116"/>
      <c r="CT259" s="116"/>
      <c r="CU259" s="116"/>
      <c r="CV259" s="116"/>
      <c r="CW259" s="116"/>
      <c r="CX259" s="116"/>
      <c r="CY259" s="116"/>
      <c r="CZ259" s="116"/>
      <c r="DA259" s="116"/>
      <c r="DB259" s="116"/>
      <c r="DC259" s="116"/>
      <c r="DD259" s="116"/>
      <c r="DE259" s="116"/>
      <c r="DF259" s="116"/>
      <c r="DG259" s="116"/>
      <c r="DH259" s="116"/>
      <c r="DI259" s="116"/>
      <c r="DJ259" s="116"/>
      <c r="DK259" s="116"/>
      <c r="DL259" s="116"/>
      <c r="DM259" s="116"/>
      <c r="DN259" s="116"/>
      <c r="DO259" s="116"/>
      <c r="DP259" s="116"/>
      <c r="DQ259" s="116"/>
      <c r="DR259" s="116"/>
      <c r="DS259" s="116"/>
      <c r="DT259" s="116"/>
      <c r="DU259" s="116"/>
      <c r="DV259" s="116"/>
      <c r="DW259" s="116"/>
      <c r="DX259" s="116"/>
      <c r="DY259" s="116"/>
      <c r="DZ259" s="116"/>
      <c r="EA259" s="116"/>
      <c r="EB259" s="116"/>
      <c r="EC259" s="116"/>
      <c r="ED259" s="116"/>
      <c r="EE259" s="116"/>
      <c r="EF259" s="116"/>
      <c r="EG259" s="116"/>
      <c r="EH259" s="116"/>
      <c r="EI259" s="116"/>
      <c r="EJ259" s="116"/>
      <c r="EK259" s="116"/>
      <c r="EL259" s="116"/>
      <c r="EM259" s="116"/>
      <c r="EN259" s="116"/>
      <c r="EO259" s="116"/>
      <c r="EP259" s="116"/>
      <c r="EQ259" s="116"/>
      <c r="ER259" s="116"/>
      <c r="ES259" s="116"/>
      <c r="ET259" s="116"/>
      <c r="EU259" s="116"/>
      <c r="EV259" s="116"/>
      <c r="EW259" s="116"/>
      <c r="EX259" s="116"/>
      <c r="EY259" s="116"/>
      <c r="EZ259" s="116"/>
      <c r="FA259" s="116"/>
      <c r="FB259" s="116"/>
      <c r="FC259" s="116"/>
      <c r="FD259" s="116"/>
      <c r="FE259" s="116"/>
      <c r="FF259" s="116"/>
      <c r="FG259" s="116"/>
      <c r="FH259" s="116"/>
      <c r="FI259" s="116"/>
      <c r="FJ259" s="116"/>
      <c r="FK259" s="116"/>
      <c r="FL259" s="116"/>
      <c r="FM259" s="116"/>
      <c r="FN259" s="116"/>
      <c r="FO259" s="116"/>
      <c r="FP259" s="116"/>
      <c r="FQ259" s="116"/>
      <c r="FR259" s="116"/>
      <c r="FS259" s="116"/>
      <c r="FT259" s="116"/>
      <c r="FU259" s="116"/>
      <c r="FV259" s="116"/>
      <c r="FW259" s="116"/>
      <c r="FX259" s="116"/>
      <c r="FY259" s="116"/>
      <c r="FZ259" s="116"/>
      <c r="GA259" s="116"/>
      <c r="GB259" s="116"/>
      <c r="GC259" s="116"/>
      <c r="GD259" s="116"/>
      <c r="GE259" s="116"/>
      <c r="GF259" s="116"/>
      <c r="GG259" s="116"/>
      <c r="GH259" s="116"/>
      <c r="GI259" s="116"/>
      <c r="GJ259" s="116"/>
      <c r="GK259" s="116"/>
      <c r="GL259" s="116"/>
      <c r="GM259" s="116"/>
      <c r="GN259" s="116"/>
      <c r="GO259" s="116"/>
      <c r="GP259" s="116"/>
      <c r="GQ259" s="116"/>
      <c r="GR259" s="116"/>
      <c r="GS259" s="116"/>
      <c r="GT259" s="116"/>
      <c r="GU259" s="116"/>
      <c r="GV259" s="116"/>
      <c r="GW259" s="116"/>
      <c r="GX259" s="116"/>
      <c r="GY259" s="116"/>
      <c r="GZ259" s="116"/>
      <c r="HA259" s="116"/>
      <c r="HB259" s="116"/>
      <c r="HC259" s="116"/>
      <c r="HD259" s="116"/>
      <c r="HE259" s="116"/>
      <c r="HF259" s="116"/>
      <c r="HG259" s="116"/>
      <c r="HH259" s="116"/>
      <c r="HI259" s="116"/>
      <c r="HJ259" s="116"/>
      <c r="HK259" s="116"/>
      <c r="HL259" s="116"/>
      <c r="HM259" s="116"/>
      <c r="HN259" s="116"/>
      <c r="HO259" s="116"/>
      <c r="HP259" s="116"/>
      <c r="HQ259" s="116"/>
      <c r="HR259" s="116"/>
      <c r="HS259" s="116"/>
      <c r="HT259" s="116"/>
      <c r="HU259" s="116"/>
      <c r="HV259" s="116"/>
      <c r="HW259" s="116"/>
      <c r="HX259" s="116"/>
      <c r="HY259" s="116"/>
      <c r="HZ259" s="116"/>
      <c r="IA259" s="116"/>
      <c r="IB259" s="116"/>
      <c r="IC259" s="116"/>
      <c r="ID259" s="116"/>
      <c r="IE259" s="116"/>
      <c r="IF259" s="116"/>
      <c r="IG259" s="116"/>
      <c r="IH259" s="116"/>
      <c r="II259" s="116"/>
      <c r="IJ259" s="116"/>
      <c r="IK259" s="116"/>
      <c r="IL259" s="116"/>
      <c r="IM259" s="116"/>
      <c r="IN259" s="116"/>
      <c r="IO259" s="116"/>
      <c r="IP259" s="116"/>
      <c r="IQ259" s="116"/>
      <c r="IR259" s="116"/>
      <c r="IS259" s="116"/>
      <c r="IT259" s="116"/>
      <c r="IU259" s="116"/>
      <c r="IV259" s="116"/>
      <c r="IW259" s="116"/>
      <c r="IX259" s="116"/>
      <c r="IY259" s="116"/>
      <c r="IZ259" s="116"/>
      <c r="JA259" s="116"/>
      <c r="JB259" s="116"/>
      <c r="JC259" s="116"/>
      <c r="JD259" s="116"/>
      <c r="JE259" s="116"/>
      <c r="JF259" s="116"/>
      <c r="JG259" s="116"/>
      <c r="JH259" s="116"/>
      <c r="JI259" s="116"/>
      <c r="JJ259" s="116"/>
      <c r="JK259" s="116"/>
      <c r="JL259" s="116"/>
      <c r="JM259" s="116"/>
      <c r="JN259" s="116"/>
      <c r="JO259" s="116"/>
      <c r="JP259" s="116"/>
      <c r="JQ259" s="116"/>
      <c r="JR259" s="116"/>
      <c r="JS259" s="116"/>
      <c r="JT259" s="116"/>
      <c r="JU259" s="116"/>
      <c r="JV259" s="116"/>
      <c r="JW259" s="116"/>
      <c r="JX259" s="116"/>
      <c r="JY259" s="116"/>
      <c r="JZ259" s="116"/>
      <c r="KA259" s="116"/>
      <c r="KB259" s="116"/>
      <c r="KC259" s="116"/>
      <c r="KD259" s="116"/>
      <c r="KE259" s="116"/>
      <c r="KF259" s="116"/>
      <c r="KG259" s="116"/>
      <c r="KH259" s="116"/>
      <c r="KI259" s="116"/>
      <c r="KJ259" s="116"/>
      <c r="KK259" s="116"/>
      <c r="KL259" s="116"/>
      <c r="KM259" s="116"/>
      <c r="KN259" s="116"/>
      <c r="KO259" s="116"/>
      <c r="KP259" s="116"/>
      <c r="KQ259" s="116"/>
      <c r="KR259" s="116"/>
      <c r="KS259" s="116"/>
      <c r="KT259" s="116"/>
      <c r="KU259" s="116"/>
      <c r="KV259" s="116"/>
      <c r="KW259" s="116"/>
      <c r="KX259" s="116"/>
      <c r="KY259" s="116"/>
      <c r="KZ259" s="116"/>
      <c r="LA259" s="116"/>
      <c r="LB259" s="116"/>
      <c r="LC259" s="116"/>
      <c r="LD259" s="116"/>
      <c r="LE259" s="116"/>
      <c r="LF259" s="116"/>
      <c r="LG259" s="116"/>
      <c r="LH259" s="116"/>
      <c r="LI259" s="116"/>
      <c r="LJ259" s="116"/>
      <c r="LK259" s="116"/>
      <c r="LL259" s="116"/>
      <c r="LM259" s="116"/>
      <c r="LN259" s="116"/>
      <c r="LO259" s="116"/>
      <c r="LP259" s="116"/>
      <c r="LQ259" s="116"/>
      <c r="LR259" s="116"/>
      <c r="LS259" s="116"/>
      <c r="LT259" s="116"/>
      <c r="LU259" s="116"/>
      <c r="LV259" s="116"/>
      <c r="LW259" s="116"/>
      <c r="LX259" s="116"/>
      <c r="LY259" s="116"/>
      <c r="LZ259" s="116"/>
      <c r="MA259" s="116"/>
      <c r="MB259" s="116"/>
      <c r="MC259" s="116"/>
      <c r="MD259" s="116"/>
      <c r="ME259" s="116"/>
      <c r="MF259" s="116"/>
      <c r="MG259" s="116"/>
      <c r="MH259" s="116"/>
      <c r="MI259" s="116"/>
      <c r="MJ259" s="116"/>
      <c r="MK259" s="116"/>
      <c r="ML259" s="116"/>
      <c r="MM259" s="116"/>
      <c r="MN259" s="116"/>
      <c r="MO259" s="116"/>
      <c r="MP259" s="116"/>
      <c r="MQ259" s="116"/>
      <c r="MR259" s="116"/>
      <c r="MS259" s="116"/>
      <c r="MT259" s="116"/>
      <c r="MU259" s="116"/>
      <c r="MV259" s="116"/>
      <c r="MW259" s="116"/>
      <c r="MX259" s="116"/>
      <c r="MY259" s="116"/>
      <c r="MZ259" s="116"/>
      <c r="NA259" s="116"/>
      <c r="NB259" s="116"/>
      <c r="NC259" s="116"/>
      <c r="ND259" s="116"/>
      <c r="NE259" s="116"/>
      <c r="NF259" s="116"/>
      <c r="NG259" s="116"/>
      <c r="NH259" s="116"/>
      <c r="NI259" s="116"/>
      <c r="NJ259" s="116"/>
      <c r="NK259" s="116"/>
      <c r="NL259" s="116"/>
      <c r="NM259" s="116"/>
      <c r="NN259" s="116"/>
      <c r="NO259" s="116"/>
      <c r="NP259" s="116"/>
      <c r="NQ259" s="116"/>
      <c r="NR259" s="116"/>
      <c r="NS259" s="116"/>
      <c r="NT259" s="116"/>
      <c r="NU259" s="116"/>
      <c r="NV259" s="116"/>
      <c r="NW259" s="116"/>
      <c r="NX259" s="116"/>
      <c r="NY259" s="116"/>
      <c r="NZ259" s="116"/>
      <c r="OA259" s="116"/>
      <c r="OB259" s="116"/>
      <c r="OC259" s="116"/>
    </row>
    <row r="260" spans="1:393" s="117" customFormat="1">
      <c r="A260" s="111">
        <v>3068</v>
      </c>
      <c r="B260" s="112" t="s">
        <v>1271</v>
      </c>
      <c r="C260" s="113">
        <v>542681.18000000005</v>
      </c>
      <c r="D260" s="114">
        <v>2.6029999999999998E-4</v>
      </c>
      <c r="E260" s="114">
        <v>2.6985000000000003E-4</v>
      </c>
      <c r="F260" s="115">
        <v>2.6387999999999997E-4</v>
      </c>
      <c r="G260" s="116"/>
      <c r="H260" s="116"/>
      <c r="I260" s="116"/>
      <c r="J260" s="116"/>
      <c r="K260" s="116"/>
      <c r="L260" s="116"/>
      <c r="M260" s="116"/>
      <c r="N260" s="116"/>
      <c r="O260" s="116"/>
      <c r="P260" s="116"/>
      <c r="Q260" s="116"/>
      <c r="R260" s="116"/>
      <c r="S260" s="116"/>
      <c r="T260" s="116"/>
      <c r="U260" s="116"/>
      <c r="V260" s="116"/>
      <c r="W260" s="116"/>
      <c r="X260" s="116"/>
      <c r="Y260" s="116"/>
      <c r="Z260" s="116"/>
      <c r="AA260" s="116"/>
      <c r="AB260" s="116"/>
      <c r="AC260" s="116"/>
      <c r="AD260" s="116"/>
      <c r="AE260" s="116"/>
      <c r="AF260" s="116"/>
      <c r="AG260" s="116"/>
      <c r="AH260" s="116"/>
      <c r="AI260" s="116"/>
      <c r="AJ260" s="116"/>
      <c r="AK260" s="116"/>
      <c r="AL260" s="116"/>
      <c r="AM260" s="116"/>
      <c r="AN260" s="116"/>
      <c r="AO260" s="116"/>
      <c r="AP260" s="116"/>
      <c r="AQ260" s="116"/>
      <c r="AR260" s="116"/>
      <c r="AS260" s="116"/>
      <c r="AT260" s="116"/>
      <c r="AU260" s="116"/>
      <c r="AV260" s="116"/>
      <c r="AW260" s="116"/>
      <c r="AX260" s="116"/>
      <c r="AY260" s="116"/>
      <c r="AZ260" s="116"/>
      <c r="BA260" s="116"/>
      <c r="BB260" s="116"/>
      <c r="BC260" s="116"/>
      <c r="BD260" s="116"/>
      <c r="BE260" s="116"/>
      <c r="BF260" s="116"/>
      <c r="BG260" s="116"/>
      <c r="BH260" s="116"/>
      <c r="BI260" s="116"/>
      <c r="BJ260" s="116"/>
      <c r="BK260" s="116"/>
      <c r="BL260" s="116"/>
      <c r="BM260" s="116"/>
      <c r="BN260" s="116"/>
      <c r="BO260" s="116"/>
      <c r="BP260" s="116"/>
      <c r="BQ260" s="116"/>
      <c r="BR260" s="116"/>
      <c r="BS260" s="116"/>
      <c r="BT260" s="116"/>
      <c r="BU260" s="116"/>
      <c r="BV260" s="116"/>
      <c r="BW260" s="116"/>
      <c r="BX260" s="116"/>
      <c r="BY260" s="116"/>
      <c r="BZ260" s="116"/>
      <c r="CA260" s="116"/>
      <c r="CB260" s="116"/>
      <c r="CC260" s="116"/>
      <c r="CD260" s="116"/>
      <c r="CE260" s="116"/>
      <c r="CF260" s="116"/>
      <c r="CG260" s="116"/>
      <c r="CH260" s="116"/>
      <c r="CI260" s="116"/>
      <c r="CJ260" s="116"/>
      <c r="CK260" s="116"/>
      <c r="CL260" s="116"/>
      <c r="CM260" s="116"/>
      <c r="CN260" s="116"/>
      <c r="CO260" s="116"/>
      <c r="CP260" s="116"/>
      <c r="CQ260" s="116"/>
      <c r="CR260" s="116"/>
      <c r="CS260" s="116"/>
      <c r="CT260" s="116"/>
      <c r="CU260" s="116"/>
      <c r="CV260" s="116"/>
      <c r="CW260" s="116"/>
      <c r="CX260" s="116"/>
      <c r="CY260" s="116"/>
      <c r="CZ260" s="116"/>
      <c r="DA260" s="116"/>
      <c r="DB260" s="116"/>
      <c r="DC260" s="116"/>
      <c r="DD260" s="116"/>
      <c r="DE260" s="116"/>
      <c r="DF260" s="116"/>
      <c r="DG260" s="116"/>
      <c r="DH260" s="116"/>
      <c r="DI260" s="116"/>
      <c r="DJ260" s="116"/>
      <c r="DK260" s="116"/>
      <c r="DL260" s="116"/>
      <c r="DM260" s="116"/>
      <c r="DN260" s="116"/>
      <c r="DO260" s="116"/>
      <c r="DP260" s="116"/>
      <c r="DQ260" s="116"/>
      <c r="DR260" s="116"/>
      <c r="DS260" s="116"/>
      <c r="DT260" s="116"/>
      <c r="DU260" s="116"/>
      <c r="DV260" s="116"/>
      <c r="DW260" s="116"/>
      <c r="DX260" s="116"/>
      <c r="DY260" s="116"/>
      <c r="DZ260" s="116"/>
      <c r="EA260" s="116"/>
      <c r="EB260" s="116"/>
      <c r="EC260" s="116"/>
      <c r="ED260" s="116"/>
      <c r="EE260" s="116"/>
      <c r="EF260" s="116"/>
      <c r="EG260" s="116"/>
      <c r="EH260" s="116"/>
      <c r="EI260" s="116"/>
      <c r="EJ260" s="116"/>
      <c r="EK260" s="116"/>
      <c r="EL260" s="116"/>
      <c r="EM260" s="116"/>
      <c r="EN260" s="116"/>
      <c r="EO260" s="116"/>
      <c r="EP260" s="116"/>
      <c r="EQ260" s="116"/>
      <c r="ER260" s="116"/>
      <c r="ES260" s="116"/>
      <c r="ET260" s="116"/>
      <c r="EU260" s="116"/>
      <c r="EV260" s="116"/>
      <c r="EW260" s="116"/>
      <c r="EX260" s="116"/>
      <c r="EY260" s="116"/>
      <c r="EZ260" s="116"/>
      <c r="FA260" s="116"/>
      <c r="FB260" s="116"/>
      <c r="FC260" s="116"/>
      <c r="FD260" s="116"/>
      <c r="FE260" s="116"/>
      <c r="FF260" s="116"/>
      <c r="FG260" s="116"/>
      <c r="FH260" s="116"/>
      <c r="FI260" s="116"/>
      <c r="FJ260" s="116"/>
      <c r="FK260" s="116"/>
      <c r="FL260" s="116"/>
      <c r="FM260" s="116"/>
      <c r="FN260" s="116"/>
      <c r="FO260" s="116"/>
      <c r="FP260" s="116"/>
      <c r="FQ260" s="116"/>
      <c r="FR260" s="116"/>
      <c r="FS260" s="116"/>
      <c r="FT260" s="116"/>
      <c r="FU260" s="116"/>
      <c r="FV260" s="116"/>
      <c r="FW260" s="116"/>
      <c r="FX260" s="116"/>
      <c r="FY260" s="116"/>
      <c r="FZ260" s="116"/>
      <c r="GA260" s="116"/>
      <c r="GB260" s="116"/>
      <c r="GC260" s="116"/>
      <c r="GD260" s="116"/>
      <c r="GE260" s="116"/>
      <c r="GF260" s="116"/>
      <c r="GG260" s="116"/>
      <c r="GH260" s="116"/>
      <c r="GI260" s="116"/>
      <c r="GJ260" s="116"/>
      <c r="GK260" s="116"/>
      <c r="GL260" s="116"/>
      <c r="GM260" s="116"/>
      <c r="GN260" s="116"/>
      <c r="GO260" s="116"/>
      <c r="GP260" s="116"/>
      <c r="GQ260" s="116"/>
      <c r="GR260" s="116"/>
      <c r="GS260" s="116"/>
      <c r="GT260" s="116"/>
      <c r="GU260" s="116"/>
      <c r="GV260" s="116"/>
      <c r="GW260" s="116"/>
      <c r="GX260" s="116"/>
      <c r="GY260" s="116"/>
      <c r="GZ260" s="116"/>
      <c r="HA260" s="116"/>
      <c r="HB260" s="116"/>
      <c r="HC260" s="116"/>
      <c r="HD260" s="116"/>
      <c r="HE260" s="116"/>
      <c r="HF260" s="116"/>
      <c r="HG260" s="116"/>
      <c r="HH260" s="116"/>
      <c r="HI260" s="116"/>
      <c r="HJ260" s="116"/>
      <c r="HK260" s="116"/>
      <c r="HL260" s="116"/>
      <c r="HM260" s="116"/>
      <c r="HN260" s="116"/>
      <c r="HO260" s="116"/>
      <c r="HP260" s="116"/>
      <c r="HQ260" s="116"/>
      <c r="HR260" s="116"/>
      <c r="HS260" s="116"/>
      <c r="HT260" s="116"/>
      <c r="HU260" s="116"/>
      <c r="HV260" s="116"/>
      <c r="HW260" s="116"/>
      <c r="HX260" s="116"/>
      <c r="HY260" s="116"/>
      <c r="HZ260" s="116"/>
      <c r="IA260" s="116"/>
      <c r="IB260" s="116"/>
      <c r="IC260" s="116"/>
      <c r="ID260" s="116"/>
      <c r="IE260" s="116"/>
      <c r="IF260" s="116"/>
      <c r="IG260" s="116"/>
      <c r="IH260" s="116"/>
      <c r="II260" s="116"/>
      <c r="IJ260" s="116"/>
      <c r="IK260" s="116"/>
      <c r="IL260" s="116"/>
      <c r="IM260" s="116"/>
      <c r="IN260" s="116"/>
      <c r="IO260" s="116"/>
      <c r="IP260" s="116"/>
      <c r="IQ260" s="116"/>
      <c r="IR260" s="116"/>
      <c r="IS260" s="116"/>
      <c r="IT260" s="116"/>
      <c r="IU260" s="116"/>
      <c r="IV260" s="116"/>
      <c r="IW260" s="116"/>
      <c r="IX260" s="116"/>
      <c r="IY260" s="116"/>
      <c r="IZ260" s="116"/>
      <c r="JA260" s="116"/>
      <c r="JB260" s="116"/>
      <c r="JC260" s="116"/>
      <c r="JD260" s="116"/>
      <c r="JE260" s="116"/>
      <c r="JF260" s="116"/>
      <c r="JG260" s="116"/>
      <c r="JH260" s="116"/>
      <c r="JI260" s="116"/>
      <c r="JJ260" s="116"/>
      <c r="JK260" s="116"/>
      <c r="JL260" s="116"/>
      <c r="JM260" s="116"/>
      <c r="JN260" s="116"/>
      <c r="JO260" s="116"/>
      <c r="JP260" s="116"/>
      <c r="JQ260" s="116"/>
      <c r="JR260" s="116"/>
      <c r="JS260" s="116"/>
      <c r="JT260" s="116"/>
      <c r="JU260" s="116"/>
      <c r="JV260" s="116"/>
      <c r="JW260" s="116"/>
      <c r="JX260" s="116"/>
      <c r="JY260" s="116"/>
      <c r="JZ260" s="116"/>
      <c r="KA260" s="116"/>
      <c r="KB260" s="116"/>
      <c r="KC260" s="116"/>
      <c r="KD260" s="116"/>
      <c r="KE260" s="116"/>
      <c r="KF260" s="116"/>
      <c r="KG260" s="116"/>
      <c r="KH260" s="116"/>
      <c r="KI260" s="116"/>
      <c r="KJ260" s="116"/>
      <c r="KK260" s="116"/>
      <c r="KL260" s="116"/>
      <c r="KM260" s="116"/>
      <c r="KN260" s="116"/>
      <c r="KO260" s="116"/>
      <c r="KP260" s="116"/>
      <c r="KQ260" s="116"/>
      <c r="KR260" s="116"/>
      <c r="KS260" s="116"/>
      <c r="KT260" s="116"/>
      <c r="KU260" s="116"/>
      <c r="KV260" s="116"/>
      <c r="KW260" s="116"/>
      <c r="KX260" s="116"/>
      <c r="KY260" s="116"/>
      <c r="KZ260" s="116"/>
      <c r="LA260" s="116"/>
      <c r="LB260" s="116"/>
      <c r="LC260" s="116"/>
      <c r="LD260" s="116"/>
      <c r="LE260" s="116"/>
      <c r="LF260" s="116"/>
      <c r="LG260" s="116"/>
      <c r="LH260" s="116"/>
      <c r="LI260" s="116"/>
      <c r="LJ260" s="116"/>
      <c r="LK260" s="116"/>
      <c r="LL260" s="116"/>
      <c r="LM260" s="116"/>
      <c r="LN260" s="116"/>
      <c r="LO260" s="116"/>
      <c r="LP260" s="116"/>
      <c r="LQ260" s="116"/>
      <c r="LR260" s="116"/>
      <c r="LS260" s="116"/>
      <c r="LT260" s="116"/>
      <c r="LU260" s="116"/>
      <c r="LV260" s="116"/>
      <c r="LW260" s="116"/>
      <c r="LX260" s="116"/>
      <c r="LY260" s="116"/>
      <c r="LZ260" s="116"/>
      <c r="MA260" s="116"/>
      <c r="MB260" s="116"/>
      <c r="MC260" s="116"/>
      <c r="MD260" s="116"/>
      <c r="ME260" s="116"/>
      <c r="MF260" s="116"/>
      <c r="MG260" s="116"/>
      <c r="MH260" s="116"/>
      <c r="MI260" s="116"/>
      <c r="MJ260" s="116"/>
      <c r="MK260" s="116"/>
      <c r="ML260" s="116"/>
      <c r="MM260" s="116"/>
      <c r="MN260" s="116"/>
      <c r="MO260" s="116"/>
      <c r="MP260" s="116"/>
      <c r="MQ260" s="116"/>
      <c r="MR260" s="116"/>
      <c r="MS260" s="116"/>
      <c r="MT260" s="116"/>
      <c r="MU260" s="116"/>
      <c r="MV260" s="116"/>
      <c r="MW260" s="116"/>
      <c r="MX260" s="116"/>
      <c r="MY260" s="116"/>
      <c r="MZ260" s="116"/>
      <c r="NA260" s="116"/>
      <c r="NB260" s="116"/>
      <c r="NC260" s="116"/>
      <c r="ND260" s="116"/>
      <c r="NE260" s="116"/>
      <c r="NF260" s="116"/>
      <c r="NG260" s="116"/>
      <c r="NH260" s="116"/>
      <c r="NI260" s="116"/>
      <c r="NJ260" s="116"/>
      <c r="NK260" s="116"/>
      <c r="NL260" s="116"/>
      <c r="NM260" s="116"/>
      <c r="NN260" s="116"/>
      <c r="NO260" s="116"/>
      <c r="NP260" s="116"/>
      <c r="NQ260" s="116"/>
      <c r="NR260" s="116"/>
      <c r="NS260" s="116"/>
      <c r="NT260" s="116"/>
      <c r="NU260" s="116"/>
      <c r="NV260" s="116"/>
      <c r="NW260" s="116"/>
      <c r="NX260" s="116"/>
      <c r="NY260" s="116"/>
      <c r="NZ260" s="116"/>
      <c r="OA260" s="116"/>
      <c r="OB260" s="116"/>
      <c r="OC260" s="116"/>
    </row>
    <row r="261" spans="1:393" s="117" customFormat="1">
      <c r="A261" s="111">
        <v>3069</v>
      </c>
      <c r="B261" s="112" t="s">
        <v>1272</v>
      </c>
      <c r="C261" s="113">
        <v>1179001.1000000001</v>
      </c>
      <c r="D261" s="114">
        <v>2.899E-4</v>
      </c>
      <c r="E261" s="114">
        <v>5.8626000000000001E-4</v>
      </c>
      <c r="F261" s="115">
        <v>4.0104000000000002E-4</v>
      </c>
      <c r="G261" s="116"/>
      <c r="H261" s="116"/>
      <c r="I261" s="116"/>
      <c r="J261" s="116"/>
      <c r="K261" s="116"/>
      <c r="L261" s="116"/>
      <c r="M261" s="116"/>
      <c r="N261" s="116"/>
      <c r="O261" s="116"/>
      <c r="P261" s="116"/>
      <c r="Q261" s="116"/>
      <c r="R261" s="116"/>
      <c r="S261" s="116"/>
      <c r="T261" s="116"/>
      <c r="U261" s="116"/>
      <c r="V261" s="116"/>
      <c r="W261" s="116"/>
      <c r="X261" s="116"/>
      <c r="Y261" s="116"/>
      <c r="Z261" s="116"/>
      <c r="AA261" s="116"/>
      <c r="AB261" s="116"/>
      <c r="AC261" s="116"/>
      <c r="AD261" s="116"/>
      <c r="AE261" s="116"/>
      <c r="AF261" s="116"/>
      <c r="AG261" s="116"/>
      <c r="AH261" s="116"/>
      <c r="AI261" s="116"/>
      <c r="AJ261" s="116"/>
      <c r="AK261" s="116"/>
      <c r="AL261" s="116"/>
      <c r="AM261" s="116"/>
      <c r="AN261" s="116"/>
      <c r="AO261" s="116"/>
      <c r="AP261" s="116"/>
      <c r="AQ261" s="116"/>
      <c r="AR261" s="116"/>
      <c r="AS261" s="116"/>
      <c r="AT261" s="116"/>
      <c r="AU261" s="116"/>
      <c r="AV261" s="116"/>
      <c r="AW261" s="116"/>
      <c r="AX261" s="116"/>
      <c r="AY261" s="116"/>
      <c r="AZ261" s="116"/>
      <c r="BA261" s="116"/>
      <c r="BB261" s="116"/>
      <c r="BC261" s="116"/>
      <c r="BD261" s="116"/>
      <c r="BE261" s="116"/>
      <c r="BF261" s="116"/>
      <c r="BG261" s="116"/>
      <c r="BH261" s="116"/>
      <c r="BI261" s="116"/>
      <c r="BJ261" s="116"/>
      <c r="BK261" s="116"/>
      <c r="BL261" s="116"/>
      <c r="BM261" s="116"/>
      <c r="BN261" s="116"/>
      <c r="BO261" s="116"/>
      <c r="BP261" s="116"/>
      <c r="BQ261" s="116"/>
      <c r="BR261" s="116"/>
      <c r="BS261" s="116"/>
      <c r="BT261" s="116"/>
      <c r="BU261" s="116"/>
      <c r="BV261" s="116"/>
      <c r="BW261" s="116"/>
      <c r="BX261" s="116"/>
      <c r="BY261" s="116"/>
      <c r="BZ261" s="116"/>
      <c r="CA261" s="116"/>
      <c r="CB261" s="116"/>
      <c r="CC261" s="116"/>
      <c r="CD261" s="116"/>
      <c r="CE261" s="116"/>
      <c r="CF261" s="116"/>
      <c r="CG261" s="116"/>
      <c r="CH261" s="116"/>
      <c r="CI261" s="116"/>
      <c r="CJ261" s="116"/>
      <c r="CK261" s="116"/>
      <c r="CL261" s="116"/>
      <c r="CM261" s="116"/>
      <c r="CN261" s="116"/>
      <c r="CO261" s="116"/>
      <c r="CP261" s="116"/>
      <c r="CQ261" s="116"/>
      <c r="CR261" s="116"/>
      <c r="CS261" s="116"/>
      <c r="CT261" s="116"/>
      <c r="CU261" s="116"/>
      <c r="CV261" s="116"/>
      <c r="CW261" s="116"/>
      <c r="CX261" s="116"/>
      <c r="CY261" s="116"/>
      <c r="CZ261" s="116"/>
      <c r="DA261" s="116"/>
      <c r="DB261" s="116"/>
      <c r="DC261" s="116"/>
      <c r="DD261" s="116"/>
      <c r="DE261" s="116"/>
      <c r="DF261" s="116"/>
      <c r="DG261" s="116"/>
      <c r="DH261" s="116"/>
      <c r="DI261" s="116"/>
      <c r="DJ261" s="116"/>
      <c r="DK261" s="116"/>
      <c r="DL261" s="116"/>
      <c r="DM261" s="116"/>
      <c r="DN261" s="116"/>
      <c r="DO261" s="116"/>
      <c r="DP261" s="116"/>
      <c r="DQ261" s="116"/>
      <c r="DR261" s="116"/>
      <c r="DS261" s="116"/>
      <c r="DT261" s="116"/>
      <c r="DU261" s="116"/>
      <c r="DV261" s="116"/>
      <c r="DW261" s="116"/>
      <c r="DX261" s="116"/>
      <c r="DY261" s="116"/>
      <c r="DZ261" s="116"/>
      <c r="EA261" s="116"/>
      <c r="EB261" s="116"/>
      <c r="EC261" s="116"/>
      <c r="ED261" s="116"/>
      <c r="EE261" s="116"/>
      <c r="EF261" s="116"/>
      <c r="EG261" s="116"/>
      <c r="EH261" s="116"/>
      <c r="EI261" s="116"/>
      <c r="EJ261" s="116"/>
      <c r="EK261" s="116"/>
      <c r="EL261" s="116"/>
      <c r="EM261" s="116"/>
      <c r="EN261" s="116"/>
      <c r="EO261" s="116"/>
      <c r="EP261" s="116"/>
      <c r="EQ261" s="116"/>
      <c r="ER261" s="116"/>
      <c r="ES261" s="116"/>
      <c r="ET261" s="116"/>
      <c r="EU261" s="116"/>
      <c r="EV261" s="116"/>
      <c r="EW261" s="116"/>
      <c r="EX261" s="116"/>
      <c r="EY261" s="116"/>
      <c r="EZ261" s="116"/>
      <c r="FA261" s="116"/>
      <c r="FB261" s="116"/>
      <c r="FC261" s="116"/>
      <c r="FD261" s="116"/>
      <c r="FE261" s="116"/>
      <c r="FF261" s="116"/>
      <c r="FG261" s="116"/>
      <c r="FH261" s="116"/>
      <c r="FI261" s="116"/>
      <c r="FJ261" s="116"/>
      <c r="FK261" s="116"/>
      <c r="FL261" s="116"/>
      <c r="FM261" s="116"/>
      <c r="FN261" s="116"/>
      <c r="FO261" s="116"/>
      <c r="FP261" s="116"/>
      <c r="FQ261" s="116"/>
      <c r="FR261" s="116"/>
      <c r="FS261" s="116"/>
      <c r="FT261" s="116"/>
      <c r="FU261" s="116"/>
      <c r="FV261" s="116"/>
      <c r="FW261" s="116"/>
      <c r="FX261" s="116"/>
      <c r="FY261" s="116"/>
      <c r="FZ261" s="116"/>
      <c r="GA261" s="116"/>
      <c r="GB261" s="116"/>
      <c r="GC261" s="116"/>
      <c r="GD261" s="116"/>
      <c r="GE261" s="116"/>
      <c r="GF261" s="116"/>
      <c r="GG261" s="116"/>
      <c r="GH261" s="116"/>
      <c r="GI261" s="116"/>
      <c r="GJ261" s="116"/>
      <c r="GK261" s="116"/>
      <c r="GL261" s="116"/>
      <c r="GM261" s="116"/>
      <c r="GN261" s="116"/>
      <c r="GO261" s="116"/>
      <c r="GP261" s="116"/>
      <c r="GQ261" s="116"/>
      <c r="GR261" s="116"/>
      <c r="GS261" s="116"/>
      <c r="GT261" s="116"/>
      <c r="GU261" s="116"/>
      <c r="GV261" s="116"/>
      <c r="GW261" s="116"/>
      <c r="GX261" s="116"/>
      <c r="GY261" s="116"/>
      <c r="GZ261" s="116"/>
      <c r="HA261" s="116"/>
      <c r="HB261" s="116"/>
      <c r="HC261" s="116"/>
      <c r="HD261" s="116"/>
      <c r="HE261" s="116"/>
      <c r="HF261" s="116"/>
      <c r="HG261" s="116"/>
      <c r="HH261" s="116"/>
      <c r="HI261" s="116"/>
      <c r="HJ261" s="116"/>
      <c r="HK261" s="116"/>
      <c r="HL261" s="116"/>
      <c r="HM261" s="116"/>
      <c r="HN261" s="116"/>
      <c r="HO261" s="116"/>
      <c r="HP261" s="116"/>
      <c r="HQ261" s="116"/>
      <c r="HR261" s="116"/>
      <c r="HS261" s="116"/>
      <c r="HT261" s="116"/>
      <c r="HU261" s="116"/>
      <c r="HV261" s="116"/>
      <c r="HW261" s="116"/>
      <c r="HX261" s="116"/>
      <c r="HY261" s="116"/>
      <c r="HZ261" s="116"/>
      <c r="IA261" s="116"/>
      <c r="IB261" s="116"/>
      <c r="IC261" s="116"/>
      <c r="ID261" s="116"/>
      <c r="IE261" s="116"/>
      <c r="IF261" s="116"/>
      <c r="IG261" s="116"/>
      <c r="IH261" s="116"/>
      <c r="II261" s="116"/>
      <c r="IJ261" s="116"/>
      <c r="IK261" s="116"/>
      <c r="IL261" s="116"/>
      <c r="IM261" s="116"/>
      <c r="IN261" s="116"/>
      <c r="IO261" s="116"/>
      <c r="IP261" s="116"/>
      <c r="IQ261" s="116"/>
      <c r="IR261" s="116"/>
      <c r="IS261" s="116"/>
      <c r="IT261" s="116"/>
      <c r="IU261" s="116"/>
      <c r="IV261" s="116"/>
      <c r="IW261" s="116"/>
      <c r="IX261" s="116"/>
      <c r="IY261" s="116"/>
      <c r="IZ261" s="116"/>
      <c r="JA261" s="116"/>
      <c r="JB261" s="116"/>
      <c r="JC261" s="116"/>
      <c r="JD261" s="116"/>
      <c r="JE261" s="116"/>
      <c r="JF261" s="116"/>
      <c r="JG261" s="116"/>
      <c r="JH261" s="116"/>
      <c r="JI261" s="116"/>
      <c r="JJ261" s="116"/>
      <c r="JK261" s="116"/>
      <c r="JL261" s="116"/>
      <c r="JM261" s="116"/>
      <c r="JN261" s="116"/>
      <c r="JO261" s="116"/>
      <c r="JP261" s="116"/>
      <c r="JQ261" s="116"/>
      <c r="JR261" s="116"/>
      <c r="JS261" s="116"/>
      <c r="JT261" s="116"/>
      <c r="JU261" s="116"/>
      <c r="JV261" s="116"/>
      <c r="JW261" s="116"/>
      <c r="JX261" s="116"/>
      <c r="JY261" s="116"/>
      <c r="JZ261" s="116"/>
      <c r="KA261" s="116"/>
      <c r="KB261" s="116"/>
      <c r="KC261" s="116"/>
      <c r="KD261" s="116"/>
      <c r="KE261" s="116"/>
      <c r="KF261" s="116"/>
      <c r="KG261" s="116"/>
      <c r="KH261" s="116"/>
      <c r="KI261" s="116"/>
      <c r="KJ261" s="116"/>
      <c r="KK261" s="116"/>
      <c r="KL261" s="116"/>
      <c r="KM261" s="116"/>
      <c r="KN261" s="116"/>
      <c r="KO261" s="116"/>
      <c r="KP261" s="116"/>
      <c r="KQ261" s="116"/>
      <c r="KR261" s="116"/>
      <c r="KS261" s="116"/>
      <c r="KT261" s="116"/>
      <c r="KU261" s="116"/>
      <c r="KV261" s="116"/>
      <c r="KW261" s="116"/>
      <c r="KX261" s="116"/>
      <c r="KY261" s="116"/>
      <c r="KZ261" s="116"/>
      <c r="LA261" s="116"/>
      <c r="LB261" s="116"/>
      <c r="LC261" s="116"/>
      <c r="LD261" s="116"/>
      <c r="LE261" s="116"/>
      <c r="LF261" s="116"/>
      <c r="LG261" s="116"/>
      <c r="LH261" s="116"/>
      <c r="LI261" s="116"/>
      <c r="LJ261" s="116"/>
      <c r="LK261" s="116"/>
      <c r="LL261" s="116"/>
      <c r="LM261" s="116"/>
      <c r="LN261" s="116"/>
      <c r="LO261" s="116"/>
      <c r="LP261" s="116"/>
      <c r="LQ261" s="116"/>
      <c r="LR261" s="116"/>
      <c r="LS261" s="116"/>
      <c r="LT261" s="116"/>
      <c r="LU261" s="116"/>
      <c r="LV261" s="116"/>
      <c r="LW261" s="116"/>
      <c r="LX261" s="116"/>
      <c r="LY261" s="116"/>
      <c r="LZ261" s="116"/>
      <c r="MA261" s="116"/>
      <c r="MB261" s="116"/>
      <c r="MC261" s="116"/>
      <c r="MD261" s="116"/>
      <c r="ME261" s="116"/>
      <c r="MF261" s="116"/>
      <c r="MG261" s="116"/>
      <c r="MH261" s="116"/>
      <c r="MI261" s="116"/>
      <c r="MJ261" s="116"/>
      <c r="MK261" s="116"/>
      <c r="ML261" s="116"/>
      <c r="MM261" s="116"/>
      <c r="MN261" s="116"/>
      <c r="MO261" s="116"/>
      <c r="MP261" s="116"/>
      <c r="MQ261" s="116"/>
      <c r="MR261" s="116"/>
      <c r="MS261" s="116"/>
      <c r="MT261" s="116"/>
      <c r="MU261" s="116"/>
      <c r="MV261" s="116"/>
      <c r="MW261" s="116"/>
      <c r="MX261" s="116"/>
      <c r="MY261" s="116"/>
      <c r="MZ261" s="116"/>
      <c r="NA261" s="116"/>
      <c r="NB261" s="116"/>
      <c r="NC261" s="116"/>
      <c r="ND261" s="116"/>
      <c r="NE261" s="116"/>
      <c r="NF261" s="116"/>
      <c r="NG261" s="116"/>
      <c r="NH261" s="116"/>
      <c r="NI261" s="116"/>
      <c r="NJ261" s="116"/>
      <c r="NK261" s="116"/>
      <c r="NL261" s="116"/>
      <c r="NM261" s="116"/>
      <c r="NN261" s="116"/>
      <c r="NO261" s="116"/>
      <c r="NP261" s="116"/>
      <c r="NQ261" s="116"/>
      <c r="NR261" s="116"/>
      <c r="NS261" s="116"/>
      <c r="NT261" s="116"/>
      <c r="NU261" s="116"/>
      <c r="NV261" s="116"/>
      <c r="NW261" s="116"/>
      <c r="NX261" s="116"/>
      <c r="NY261" s="116"/>
      <c r="NZ261" s="116"/>
      <c r="OA261" s="116"/>
      <c r="OB261" s="116"/>
      <c r="OC261" s="116"/>
    </row>
    <row r="262" spans="1:393" s="117" customFormat="1">
      <c r="A262" s="111">
        <v>3072</v>
      </c>
      <c r="B262" s="112" t="s">
        <v>1273</v>
      </c>
      <c r="C262" s="113">
        <v>1038063.11</v>
      </c>
      <c r="D262" s="114">
        <v>4.192E-4</v>
      </c>
      <c r="E262" s="114">
        <v>5.1617999999999998E-4</v>
      </c>
      <c r="F262" s="115">
        <v>4.5556999999999998E-4</v>
      </c>
      <c r="G262" s="116"/>
      <c r="H262" s="116"/>
      <c r="I262" s="116"/>
      <c r="J262" s="116"/>
      <c r="K262" s="116"/>
      <c r="L262" s="116"/>
      <c r="M262" s="116"/>
      <c r="N262" s="116"/>
      <c r="O262" s="116"/>
      <c r="P262" s="116"/>
      <c r="Q262" s="116"/>
      <c r="R262" s="116"/>
      <c r="S262" s="116"/>
      <c r="T262" s="116"/>
      <c r="U262" s="116"/>
      <c r="V262" s="116"/>
      <c r="W262" s="116"/>
      <c r="X262" s="116"/>
      <c r="Y262" s="116"/>
      <c r="Z262" s="116"/>
      <c r="AA262" s="116"/>
      <c r="AB262" s="116"/>
      <c r="AC262" s="116"/>
      <c r="AD262" s="116"/>
      <c r="AE262" s="116"/>
      <c r="AF262" s="116"/>
      <c r="AG262" s="116"/>
      <c r="AH262" s="116"/>
      <c r="AI262" s="116"/>
      <c r="AJ262" s="116"/>
      <c r="AK262" s="116"/>
      <c r="AL262" s="116"/>
      <c r="AM262" s="116"/>
      <c r="AN262" s="116"/>
      <c r="AO262" s="116"/>
      <c r="AP262" s="116"/>
      <c r="AQ262" s="116"/>
      <c r="AR262" s="116"/>
      <c r="AS262" s="116"/>
      <c r="AT262" s="116"/>
      <c r="AU262" s="116"/>
      <c r="AV262" s="116"/>
      <c r="AW262" s="116"/>
      <c r="AX262" s="116"/>
      <c r="AY262" s="116"/>
      <c r="AZ262" s="116"/>
      <c r="BA262" s="116"/>
      <c r="BB262" s="116"/>
      <c r="BC262" s="116"/>
      <c r="BD262" s="116"/>
      <c r="BE262" s="116"/>
      <c r="BF262" s="116"/>
      <c r="BG262" s="116"/>
      <c r="BH262" s="116"/>
      <c r="BI262" s="116"/>
      <c r="BJ262" s="116"/>
      <c r="BK262" s="116"/>
      <c r="BL262" s="116"/>
      <c r="BM262" s="116"/>
      <c r="BN262" s="116"/>
      <c r="BO262" s="116"/>
      <c r="BP262" s="116"/>
      <c r="BQ262" s="116"/>
      <c r="BR262" s="116"/>
      <c r="BS262" s="116"/>
      <c r="BT262" s="116"/>
      <c r="BU262" s="116"/>
      <c r="BV262" s="116"/>
      <c r="BW262" s="116"/>
      <c r="BX262" s="116"/>
      <c r="BY262" s="116"/>
      <c r="BZ262" s="116"/>
      <c r="CA262" s="116"/>
      <c r="CB262" s="116"/>
      <c r="CC262" s="116"/>
      <c r="CD262" s="116"/>
      <c r="CE262" s="116"/>
      <c r="CF262" s="116"/>
      <c r="CG262" s="116"/>
      <c r="CH262" s="116"/>
      <c r="CI262" s="116"/>
      <c r="CJ262" s="116"/>
      <c r="CK262" s="116"/>
      <c r="CL262" s="116"/>
      <c r="CM262" s="116"/>
      <c r="CN262" s="116"/>
      <c r="CO262" s="116"/>
      <c r="CP262" s="116"/>
      <c r="CQ262" s="116"/>
      <c r="CR262" s="116"/>
      <c r="CS262" s="116"/>
      <c r="CT262" s="116"/>
      <c r="CU262" s="116"/>
      <c r="CV262" s="116"/>
      <c r="CW262" s="116"/>
      <c r="CX262" s="116"/>
      <c r="CY262" s="116"/>
      <c r="CZ262" s="116"/>
      <c r="DA262" s="116"/>
      <c r="DB262" s="116"/>
      <c r="DC262" s="116"/>
      <c r="DD262" s="116"/>
      <c r="DE262" s="116"/>
      <c r="DF262" s="116"/>
      <c r="DG262" s="116"/>
      <c r="DH262" s="116"/>
      <c r="DI262" s="116"/>
      <c r="DJ262" s="116"/>
      <c r="DK262" s="116"/>
      <c r="DL262" s="116"/>
      <c r="DM262" s="116"/>
      <c r="DN262" s="116"/>
      <c r="DO262" s="116"/>
      <c r="DP262" s="116"/>
      <c r="DQ262" s="116"/>
      <c r="DR262" s="116"/>
      <c r="DS262" s="116"/>
      <c r="DT262" s="116"/>
      <c r="DU262" s="116"/>
      <c r="DV262" s="116"/>
      <c r="DW262" s="116"/>
      <c r="DX262" s="116"/>
      <c r="DY262" s="116"/>
      <c r="DZ262" s="116"/>
      <c r="EA262" s="116"/>
      <c r="EB262" s="116"/>
      <c r="EC262" s="116"/>
      <c r="ED262" s="116"/>
      <c r="EE262" s="116"/>
      <c r="EF262" s="116"/>
      <c r="EG262" s="116"/>
      <c r="EH262" s="116"/>
      <c r="EI262" s="116"/>
      <c r="EJ262" s="116"/>
      <c r="EK262" s="116"/>
      <c r="EL262" s="116"/>
      <c r="EM262" s="116"/>
      <c r="EN262" s="116"/>
      <c r="EO262" s="116"/>
      <c r="EP262" s="116"/>
      <c r="EQ262" s="116"/>
      <c r="ER262" s="116"/>
      <c r="ES262" s="116"/>
      <c r="ET262" s="116"/>
      <c r="EU262" s="116"/>
      <c r="EV262" s="116"/>
      <c r="EW262" s="116"/>
      <c r="EX262" s="116"/>
      <c r="EY262" s="116"/>
      <c r="EZ262" s="116"/>
      <c r="FA262" s="116"/>
      <c r="FB262" s="116"/>
      <c r="FC262" s="116"/>
      <c r="FD262" s="116"/>
      <c r="FE262" s="116"/>
      <c r="FF262" s="116"/>
      <c r="FG262" s="116"/>
      <c r="FH262" s="116"/>
      <c r="FI262" s="116"/>
      <c r="FJ262" s="116"/>
      <c r="FK262" s="116"/>
      <c r="FL262" s="116"/>
      <c r="FM262" s="116"/>
      <c r="FN262" s="116"/>
      <c r="FO262" s="116"/>
      <c r="FP262" s="116"/>
      <c r="FQ262" s="116"/>
      <c r="FR262" s="116"/>
      <c r="FS262" s="116"/>
      <c r="FT262" s="116"/>
      <c r="FU262" s="116"/>
      <c r="FV262" s="116"/>
      <c r="FW262" s="116"/>
      <c r="FX262" s="116"/>
      <c r="FY262" s="116"/>
      <c r="FZ262" s="116"/>
      <c r="GA262" s="116"/>
      <c r="GB262" s="116"/>
      <c r="GC262" s="116"/>
      <c r="GD262" s="116"/>
      <c r="GE262" s="116"/>
      <c r="GF262" s="116"/>
      <c r="GG262" s="116"/>
      <c r="GH262" s="116"/>
      <c r="GI262" s="116"/>
      <c r="GJ262" s="116"/>
      <c r="GK262" s="116"/>
      <c r="GL262" s="116"/>
      <c r="GM262" s="116"/>
      <c r="GN262" s="116"/>
      <c r="GO262" s="116"/>
      <c r="GP262" s="116"/>
      <c r="GQ262" s="116"/>
      <c r="GR262" s="116"/>
      <c r="GS262" s="116"/>
      <c r="GT262" s="116"/>
      <c r="GU262" s="116"/>
      <c r="GV262" s="116"/>
      <c r="GW262" s="116"/>
      <c r="GX262" s="116"/>
      <c r="GY262" s="116"/>
      <c r="GZ262" s="116"/>
      <c r="HA262" s="116"/>
      <c r="HB262" s="116"/>
      <c r="HC262" s="116"/>
      <c r="HD262" s="116"/>
      <c r="HE262" s="116"/>
      <c r="HF262" s="116"/>
      <c r="HG262" s="116"/>
      <c r="HH262" s="116"/>
      <c r="HI262" s="116"/>
      <c r="HJ262" s="116"/>
      <c r="HK262" s="116"/>
      <c r="HL262" s="116"/>
      <c r="HM262" s="116"/>
      <c r="HN262" s="116"/>
      <c r="HO262" s="116"/>
      <c r="HP262" s="116"/>
      <c r="HQ262" s="116"/>
      <c r="HR262" s="116"/>
      <c r="HS262" s="116"/>
      <c r="HT262" s="116"/>
      <c r="HU262" s="116"/>
      <c r="HV262" s="116"/>
      <c r="HW262" s="116"/>
      <c r="HX262" s="116"/>
      <c r="HY262" s="116"/>
      <c r="HZ262" s="116"/>
      <c r="IA262" s="116"/>
      <c r="IB262" s="116"/>
      <c r="IC262" s="116"/>
      <c r="ID262" s="116"/>
      <c r="IE262" s="116"/>
      <c r="IF262" s="116"/>
      <c r="IG262" s="116"/>
      <c r="IH262" s="116"/>
      <c r="II262" s="116"/>
      <c r="IJ262" s="116"/>
      <c r="IK262" s="116"/>
      <c r="IL262" s="116"/>
      <c r="IM262" s="116"/>
      <c r="IN262" s="116"/>
      <c r="IO262" s="116"/>
      <c r="IP262" s="116"/>
      <c r="IQ262" s="116"/>
      <c r="IR262" s="116"/>
      <c r="IS262" s="116"/>
      <c r="IT262" s="116"/>
      <c r="IU262" s="116"/>
      <c r="IV262" s="116"/>
      <c r="IW262" s="116"/>
      <c r="IX262" s="116"/>
      <c r="IY262" s="116"/>
      <c r="IZ262" s="116"/>
      <c r="JA262" s="116"/>
      <c r="JB262" s="116"/>
      <c r="JC262" s="116"/>
      <c r="JD262" s="116"/>
      <c r="JE262" s="116"/>
      <c r="JF262" s="116"/>
      <c r="JG262" s="116"/>
      <c r="JH262" s="116"/>
      <c r="JI262" s="116"/>
      <c r="JJ262" s="116"/>
      <c r="JK262" s="116"/>
      <c r="JL262" s="116"/>
      <c r="JM262" s="116"/>
      <c r="JN262" s="116"/>
      <c r="JO262" s="116"/>
      <c r="JP262" s="116"/>
      <c r="JQ262" s="116"/>
      <c r="JR262" s="116"/>
      <c r="JS262" s="116"/>
      <c r="JT262" s="116"/>
      <c r="JU262" s="116"/>
      <c r="JV262" s="116"/>
      <c r="JW262" s="116"/>
      <c r="JX262" s="116"/>
      <c r="JY262" s="116"/>
      <c r="JZ262" s="116"/>
      <c r="KA262" s="116"/>
      <c r="KB262" s="116"/>
      <c r="KC262" s="116"/>
      <c r="KD262" s="116"/>
      <c r="KE262" s="116"/>
      <c r="KF262" s="116"/>
      <c r="KG262" s="116"/>
      <c r="KH262" s="116"/>
      <c r="KI262" s="116"/>
      <c r="KJ262" s="116"/>
      <c r="KK262" s="116"/>
      <c r="KL262" s="116"/>
      <c r="KM262" s="116"/>
      <c r="KN262" s="116"/>
      <c r="KO262" s="116"/>
      <c r="KP262" s="116"/>
      <c r="KQ262" s="116"/>
      <c r="KR262" s="116"/>
      <c r="KS262" s="116"/>
      <c r="KT262" s="116"/>
      <c r="KU262" s="116"/>
      <c r="KV262" s="116"/>
      <c r="KW262" s="116"/>
      <c r="KX262" s="116"/>
      <c r="KY262" s="116"/>
      <c r="KZ262" s="116"/>
      <c r="LA262" s="116"/>
      <c r="LB262" s="116"/>
      <c r="LC262" s="116"/>
      <c r="LD262" s="116"/>
      <c r="LE262" s="116"/>
      <c r="LF262" s="116"/>
      <c r="LG262" s="116"/>
      <c r="LH262" s="116"/>
      <c r="LI262" s="116"/>
      <c r="LJ262" s="116"/>
      <c r="LK262" s="116"/>
      <c r="LL262" s="116"/>
      <c r="LM262" s="116"/>
      <c r="LN262" s="116"/>
      <c r="LO262" s="116"/>
      <c r="LP262" s="116"/>
      <c r="LQ262" s="116"/>
      <c r="LR262" s="116"/>
      <c r="LS262" s="116"/>
      <c r="LT262" s="116"/>
      <c r="LU262" s="116"/>
      <c r="LV262" s="116"/>
      <c r="LW262" s="116"/>
      <c r="LX262" s="116"/>
      <c r="LY262" s="116"/>
      <c r="LZ262" s="116"/>
      <c r="MA262" s="116"/>
      <c r="MB262" s="116"/>
      <c r="MC262" s="116"/>
      <c r="MD262" s="116"/>
      <c r="ME262" s="116"/>
      <c r="MF262" s="116"/>
      <c r="MG262" s="116"/>
      <c r="MH262" s="116"/>
      <c r="MI262" s="116"/>
      <c r="MJ262" s="116"/>
      <c r="MK262" s="116"/>
      <c r="ML262" s="116"/>
      <c r="MM262" s="116"/>
      <c r="MN262" s="116"/>
      <c r="MO262" s="116"/>
      <c r="MP262" s="116"/>
      <c r="MQ262" s="116"/>
      <c r="MR262" s="116"/>
      <c r="MS262" s="116"/>
      <c r="MT262" s="116"/>
      <c r="MU262" s="116"/>
      <c r="MV262" s="116"/>
      <c r="MW262" s="116"/>
      <c r="MX262" s="116"/>
      <c r="MY262" s="116"/>
      <c r="MZ262" s="116"/>
      <c r="NA262" s="116"/>
      <c r="NB262" s="116"/>
      <c r="NC262" s="116"/>
      <c r="ND262" s="116"/>
      <c r="NE262" s="116"/>
      <c r="NF262" s="116"/>
      <c r="NG262" s="116"/>
      <c r="NH262" s="116"/>
      <c r="NI262" s="116"/>
      <c r="NJ262" s="116"/>
      <c r="NK262" s="116"/>
      <c r="NL262" s="116"/>
      <c r="NM262" s="116"/>
      <c r="NN262" s="116"/>
      <c r="NO262" s="116"/>
      <c r="NP262" s="116"/>
      <c r="NQ262" s="116"/>
      <c r="NR262" s="116"/>
      <c r="NS262" s="116"/>
      <c r="NT262" s="116"/>
      <c r="NU262" s="116"/>
      <c r="NV262" s="116"/>
      <c r="NW262" s="116"/>
      <c r="NX262" s="116"/>
      <c r="NY262" s="116"/>
      <c r="NZ262" s="116"/>
      <c r="OA262" s="116"/>
      <c r="OB262" s="116"/>
      <c r="OC262" s="116"/>
    </row>
    <row r="263" spans="1:393" s="117" customFormat="1">
      <c r="A263" s="111">
        <v>3073</v>
      </c>
      <c r="B263" s="112" t="s">
        <v>1274</v>
      </c>
      <c r="C263" s="113">
        <v>1456853.35</v>
      </c>
      <c r="D263" s="114">
        <v>8.1130000000000004E-4</v>
      </c>
      <c r="E263" s="114">
        <v>7.2442999999999997E-4</v>
      </c>
      <c r="F263" s="115">
        <v>7.7872E-4</v>
      </c>
      <c r="G263" s="116"/>
      <c r="H263" s="116"/>
      <c r="I263" s="116"/>
      <c r="J263" s="116"/>
      <c r="K263" s="116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6"/>
      <c r="Z263" s="116"/>
      <c r="AA263" s="116"/>
      <c r="AB263" s="116"/>
      <c r="AC263" s="116"/>
      <c r="AD263" s="116"/>
      <c r="AE263" s="116"/>
      <c r="AF263" s="116"/>
      <c r="AG263" s="116"/>
      <c r="AH263" s="116"/>
      <c r="AI263" s="116"/>
      <c r="AJ263" s="116"/>
      <c r="AK263" s="116"/>
      <c r="AL263" s="116"/>
      <c r="AM263" s="116"/>
      <c r="AN263" s="116"/>
      <c r="AO263" s="116"/>
      <c r="AP263" s="116"/>
      <c r="AQ263" s="116"/>
      <c r="AR263" s="116"/>
      <c r="AS263" s="116"/>
      <c r="AT263" s="116"/>
      <c r="AU263" s="116"/>
      <c r="AV263" s="116"/>
      <c r="AW263" s="116"/>
      <c r="AX263" s="116"/>
      <c r="AY263" s="116"/>
      <c r="AZ263" s="116"/>
      <c r="BA263" s="116"/>
      <c r="BB263" s="116"/>
      <c r="BC263" s="116"/>
      <c r="BD263" s="116"/>
      <c r="BE263" s="116"/>
      <c r="BF263" s="116"/>
      <c r="BG263" s="116"/>
      <c r="BH263" s="116"/>
      <c r="BI263" s="116"/>
      <c r="BJ263" s="116"/>
      <c r="BK263" s="116"/>
      <c r="BL263" s="116"/>
      <c r="BM263" s="116"/>
      <c r="BN263" s="116"/>
      <c r="BO263" s="116"/>
      <c r="BP263" s="116"/>
      <c r="BQ263" s="116"/>
      <c r="BR263" s="116"/>
      <c r="BS263" s="116"/>
      <c r="BT263" s="116"/>
      <c r="BU263" s="116"/>
      <c r="BV263" s="116"/>
      <c r="BW263" s="116"/>
      <c r="BX263" s="116"/>
      <c r="BY263" s="116"/>
      <c r="BZ263" s="116"/>
      <c r="CA263" s="116"/>
      <c r="CB263" s="116"/>
      <c r="CC263" s="116"/>
      <c r="CD263" s="116"/>
      <c r="CE263" s="116"/>
      <c r="CF263" s="116"/>
      <c r="CG263" s="116"/>
      <c r="CH263" s="116"/>
      <c r="CI263" s="116"/>
      <c r="CJ263" s="116"/>
      <c r="CK263" s="116"/>
      <c r="CL263" s="116"/>
      <c r="CM263" s="116"/>
      <c r="CN263" s="116"/>
      <c r="CO263" s="116"/>
      <c r="CP263" s="116"/>
      <c r="CQ263" s="116"/>
      <c r="CR263" s="116"/>
      <c r="CS263" s="116"/>
      <c r="CT263" s="116"/>
      <c r="CU263" s="116"/>
      <c r="CV263" s="116"/>
      <c r="CW263" s="116"/>
      <c r="CX263" s="116"/>
      <c r="CY263" s="116"/>
      <c r="CZ263" s="116"/>
      <c r="DA263" s="116"/>
      <c r="DB263" s="116"/>
      <c r="DC263" s="116"/>
      <c r="DD263" s="116"/>
      <c r="DE263" s="116"/>
      <c r="DF263" s="116"/>
      <c r="DG263" s="116"/>
      <c r="DH263" s="116"/>
      <c r="DI263" s="116"/>
      <c r="DJ263" s="116"/>
      <c r="DK263" s="116"/>
      <c r="DL263" s="116"/>
      <c r="DM263" s="116"/>
      <c r="DN263" s="116"/>
      <c r="DO263" s="116"/>
      <c r="DP263" s="116"/>
      <c r="DQ263" s="116"/>
      <c r="DR263" s="116"/>
      <c r="DS263" s="116"/>
      <c r="DT263" s="116"/>
      <c r="DU263" s="116"/>
      <c r="DV263" s="116"/>
      <c r="DW263" s="116"/>
      <c r="DX263" s="116"/>
      <c r="DY263" s="116"/>
      <c r="DZ263" s="116"/>
      <c r="EA263" s="116"/>
      <c r="EB263" s="116"/>
      <c r="EC263" s="116"/>
      <c r="ED263" s="116"/>
      <c r="EE263" s="116"/>
      <c r="EF263" s="116"/>
      <c r="EG263" s="116"/>
      <c r="EH263" s="116"/>
      <c r="EI263" s="116"/>
      <c r="EJ263" s="116"/>
      <c r="EK263" s="116"/>
      <c r="EL263" s="116"/>
      <c r="EM263" s="116"/>
      <c r="EN263" s="116"/>
      <c r="EO263" s="116"/>
      <c r="EP263" s="116"/>
      <c r="EQ263" s="116"/>
      <c r="ER263" s="116"/>
      <c r="ES263" s="116"/>
      <c r="ET263" s="116"/>
      <c r="EU263" s="116"/>
      <c r="EV263" s="116"/>
      <c r="EW263" s="116"/>
      <c r="EX263" s="116"/>
      <c r="EY263" s="116"/>
      <c r="EZ263" s="116"/>
      <c r="FA263" s="116"/>
      <c r="FB263" s="116"/>
      <c r="FC263" s="116"/>
      <c r="FD263" s="116"/>
      <c r="FE263" s="116"/>
      <c r="FF263" s="116"/>
      <c r="FG263" s="116"/>
      <c r="FH263" s="116"/>
      <c r="FI263" s="116"/>
      <c r="FJ263" s="116"/>
      <c r="FK263" s="116"/>
      <c r="FL263" s="116"/>
      <c r="FM263" s="116"/>
      <c r="FN263" s="116"/>
      <c r="FO263" s="116"/>
      <c r="FP263" s="116"/>
      <c r="FQ263" s="116"/>
      <c r="FR263" s="116"/>
      <c r="FS263" s="116"/>
      <c r="FT263" s="116"/>
      <c r="FU263" s="116"/>
      <c r="FV263" s="116"/>
      <c r="FW263" s="116"/>
      <c r="FX263" s="116"/>
      <c r="FY263" s="116"/>
      <c r="FZ263" s="116"/>
      <c r="GA263" s="116"/>
      <c r="GB263" s="116"/>
      <c r="GC263" s="116"/>
      <c r="GD263" s="116"/>
      <c r="GE263" s="116"/>
      <c r="GF263" s="116"/>
      <c r="GG263" s="116"/>
      <c r="GH263" s="116"/>
      <c r="GI263" s="116"/>
      <c r="GJ263" s="116"/>
      <c r="GK263" s="116"/>
      <c r="GL263" s="116"/>
      <c r="GM263" s="116"/>
      <c r="GN263" s="116"/>
      <c r="GO263" s="116"/>
      <c r="GP263" s="116"/>
      <c r="GQ263" s="116"/>
      <c r="GR263" s="116"/>
      <c r="GS263" s="116"/>
      <c r="GT263" s="116"/>
      <c r="GU263" s="116"/>
      <c r="GV263" s="116"/>
      <c r="GW263" s="116"/>
      <c r="GX263" s="116"/>
      <c r="GY263" s="116"/>
      <c r="GZ263" s="116"/>
      <c r="HA263" s="116"/>
      <c r="HB263" s="116"/>
      <c r="HC263" s="116"/>
      <c r="HD263" s="116"/>
      <c r="HE263" s="116"/>
      <c r="HF263" s="116"/>
      <c r="HG263" s="116"/>
      <c r="HH263" s="116"/>
      <c r="HI263" s="116"/>
      <c r="HJ263" s="116"/>
      <c r="HK263" s="116"/>
      <c r="HL263" s="116"/>
      <c r="HM263" s="116"/>
      <c r="HN263" s="116"/>
      <c r="HO263" s="116"/>
      <c r="HP263" s="116"/>
      <c r="HQ263" s="116"/>
      <c r="HR263" s="116"/>
      <c r="HS263" s="116"/>
      <c r="HT263" s="116"/>
      <c r="HU263" s="116"/>
      <c r="HV263" s="116"/>
      <c r="HW263" s="116"/>
      <c r="HX263" s="116"/>
      <c r="HY263" s="116"/>
      <c r="HZ263" s="116"/>
      <c r="IA263" s="116"/>
      <c r="IB263" s="116"/>
      <c r="IC263" s="116"/>
      <c r="ID263" s="116"/>
      <c r="IE263" s="116"/>
      <c r="IF263" s="116"/>
      <c r="IG263" s="116"/>
      <c r="IH263" s="116"/>
      <c r="II263" s="116"/>
      <c r="IJ263" s="116"/>
      <c r="IK263" s="116"/>
      <c r="IL263" s="116"/>
      <c r="IM263" s="116"/>
      <c r="IN263" s="116"/>
      <c r="IO263" s="116"/>
      <c r="IP263" s="116"/>
      <c r="IQ263" s="116"/>
      <c r="IR263" s="116"/>
      <c r="IS263" s="116"/>
      <c r="IT263" s="116"/>
      <c r="IU263" s="116"/>
      <c r="IV263" s="116"/>
      <c r="IW263" s="116"/>
      <c r="IX263" s="116"/>
      <c r="IY263" s="116"/>
      <c r="IZ263" s="116"/>
      <c r="JA263" s="116"/>
      <c r="JB263" s="116"/>
      <c r="JC263" s="116"/>
      <c r="JD263" s="116"/>
      <c r="JE263" s="116"/>
      <c r="JF263" s="116"/>
      <c r="JG263" s="116"/>
      <c r="JH263" s="116"/>
      <c r="JI263" s="116"/>
      <c r="JJ263" s="116"/>
      <c r="JK263" s="116"/>
      <c r="JL263" s="116"/>
      <c r="JM263" s="116"/>
      <c r="JN263" s="116"/>
      <c r="JO263" s="116"/>
      <c r="JP263" s="116"/>
      <c r="JQ263" s="116"/>
      <c r="JR263" s="116"/>
      <c r="JS263" s="116"/>
      <c r="JT263" s="116"/>
      <c r="JU263" s="116"/>
      <c r="JV263" s="116"/>
      <c r="JW263" s="116"/>
      <c r="JX263" s="116"/>
      <c r="JY263" s="116"/>
      <c r="JZ263" s="116"/>
      <c r="KA263" s="116"/>
      <c r="KB263" s="116"/>
      <c r="KC263" s="116"/>
      <c r="KD263" s="116"/>
      <c r="KE263" s="116"/>
      <c r="KF263" s="116"/>
      <c r="KG263" s="116"/>
      <c r="KH263" s="116"/>
      <c r="KI263" s="116"/>
      <c r="KJ263" s="116"/>
      <c r="KK263" s="116"/>
      <c r="KL263" s="116"/>
      <c r="KM263" s="116"/>
      <c r="KN263" s="116"/>
      <c r="KO263" s="116"/>
      <c r="KP263" s="116"/>
      <c r="KQ263" s="116"/>
      <c r="KR263" s="116"/>
      <c r="KS263" s="116"/>
      <c r="KT263" s="116"/>
      <c r="KU263" s="116"/>
      <c r="KV263" s="116"/>
      <c r="KW263" s="116"/>
      <c r="KX263" s="116"/>
      <c r="KY263" s="116"/>
      <c r="KZ263" s="116"/>
      <c r="LA263" s="116"/>
      <c r="LB263" s="116"/>
      <c r="LC263" s="116"/>
      <c r="LD263" s="116"/>
      <c r="LE263" s="116"/>
      <c r="LF263" s="116"/>
      <c r="LG263" s="116"/>
      <c r="LH263" s="116"/>
      <c r="LI263" s="116"/>
      <c r="LJ263" s="116"/>
      <c r="LK263" s="116"/>
      <c r="LL263" s="116"/>
      <c r="LM263" s="116"/>
      <c r="LN263" s="116"/>
      <c r="LO263" s="116"/>
      <c r="LP263" s="116"/>
      <c r="LQ263" s="116"/>
      <c r="LR263" s="116"/>
      <c r="LS263" s="116"/>
      <c r="LT263" s="116"/>
      <c r="LU263" s="116"/>
      <c r="LV263" s="116"/>
      <c r="LW263" s="116"/>
      <c r="LX263" s="116"/>
      <c r="LY263" s="116"/>
      <c r="LZ263" s="116"/>
      <c r="MA263" s="116"/>
      <c r="MB263" s="116"/>
      <c r="MC263" s="116"/>
      <c r="MD263" s="116"/>
      <c r="ME263" s="116"/>
      <c r="MF263" s="116"/>
      <c r="MG263" s="116"/>
      <c r="MH263" s="116"/>
      <c r="MI263" s="116"/>
      <c r="MJ263" s="116"/>
      <c r="MK263" s="116"/>
      <c r="ML263" s="116"/>
      <c r="MM263" s="116"/>
      <c r="MN263" s="116"/>
      <c r="MO263" s="116"/>
      <c r="MP263" s="116"/>
      <c r="MQ263" s="116"/>
      <c r="MR263" s="116"/>
      <c r="MS263" s="116"/>
      <c r="MT263" s="116"/>
      <c r="MU263" s="116"/>
      <c r="MV263" s="116"/>
      <c r="MW263" s="116"/>
      <c r="MX263" s="116"/>
      <c r="MY263" s="116"/>
      <c r="MZ263" s="116"/>
      <c r="NA263" s="116"/>
      <c r="NB263" s="116"/>
      <c r="NC263" s="116"/>
      <c r="ND263" s="116"/>
      <c r="NE263" s="116"/>
      <c r="NF263" s="116"/>
      <c r="NG263" s="116"/>
      <c r="NH263" s="116"/>
      <c r="NI263" s="116"/>
      <c r="NJ263" s="116"/>
      <c r="NK263" s="116"/>
      <c r="NL263" s="116"/>
      <c r="NM263" s="116"/>
      <c r="NN263" s="116"/>
      <c r="NO263" s="116"/>
      <c r="NP263" s="116"/>
      <c r="NQ263" s="116"/>
      <c r="NR263" s="116"/>
      <c r="NS263" s="116"/>
      <c r="NT263" s="116"/>
      <c r="NU263" s="116"/>
      <c r="NV263" s="116"/>
      <c r="NW263" s="116"/>
      <c r="NX263" s="116"/>
      <c r="NY263" s="116"/>
      <c r="NZ263" s="116"/>
      <c r="OA263" s="116"/>
      <c r="OB263" s="116"/>
      <c r="OC263" s="116"/>
    </row>
    <row r="264" spans="1:393" s="117" customFormat="1">
      <c r="A264" s="111">
        <v>3074</v>
      </c>
      <c r="B264" s="112" t="s">
        <v>1275</v>
      </c>
      <c r="C264" s="113">
        <v>1667525.64</v>
      </c>
      <c r="D264" s="114">
        <v>7.1020000000000002E-4</v>
      </c>
      <c r="E264" s="114">
        <v>8.2918E-4</v>
      </c>
      <c r="F264" s="115">
        <v>7.5482000000000001E-4</v>
      </c>
      <c r="G264" s="116"/>
      <c r="H264" s="116"/>
      <c r="I264" s="116"/>
      <c r="J264" s="116"/>
      <c r="K264" s="116"/>
      <c r="L264" s="116"/>
      <c r="M264" s="116"/>
      <c r="N264" s="116"/>
      <c r="O264" s="116"/>
      <c r="P264" s="116"/>
      <c r="Q264" s="116"/>
      <c r="R264" s="116"/>
      <c r="S264" s="116"/>
      <c r="T264" s="116"/>
      <c r="U264" s="116"/>
      <c r="V264" s="116"/>
      <c r="W264" s="116"/>
      <c r="X264" s="116"/>
      <c r="Y264" s="116"/>
      <c r="Z264" s="116"/>
      <c r="AA264" s="116"/>
      <c r="AB264" s="116"/>
      <c r="AC264" s="116"/>
      <c r="AD264" s="116"/>
      <c r="AE264" s="116"/>
      <c r="AF264" s="116"/>
      <c r="AG264" s="116"/>
      <c r="AH264" s="116"/>
      <c r="AI264" s="116"/>
      <c r="AJ264" s="116"/>
      <c r="AK264" s="116"/>
      <c r="AL264" s="116"/>
      <c r="AM264" s="116"/>
      <c r="AN264" s="116"/>
      <c r="AO264" s="116"/>
      <c r="AP264" s="116"/>
      <c r="AQ264" s="116"/>
      <c r="AR264" s="116"/>
      <c r="AS264" s="116"/>
      <c r="AT264" s="116"/>
      <c r="AU264" s="116"/>
      <c r="AV264" s="116"/>
      <c r="AW264" s="116"/>
      <c r="AX264" s="116"/>
      <c r="AY264" s="116"/>
      <c r="AZ264" s="116"/>
      <c r="BA264" s="116"/>
      <c r="BB264" s="116"/>
      <c r="BC264" s="116"/>
      <c r="BD264" s="116"/>
      <c r="BE264" s="116"/>
      <c r="BF264" s="116"/>
      <c r="BG264" s="116"/>
      <c r="BH264" s="116"/>
      <c r="BI264" s="116"/>
      <c r="BJ264" s="116"/>
      <c r="BK264" s="116"/>
      <c r="BL264" s="116"/>
      <c r="BM264" s="116"/>
      <c r="BN264" s="116"/>
      <c r="BO264" s="116"/>
      <c r="BP264" s="116"/>
      <c r="BQ264" s="116"/>
      <c r="BR264" s="116"/>
      <c r="BS264" s="116"/>
      <c r="BT264" s="116"/>
      <c r="BU264" s="116"/>
      <c r="BV264" s="116"/>
      <c r="BW264" s="116"/>
      <c r="BX264" s="116"/>
      <c r="BY264" s="116"/>
      <c r="BZ264" s="116"/>
      <c r="CA264" s="116"/>
      <c r="CB264" s="116"/>
      <c r="CC264" s="116"/>
      <c r="CD264" s="116"/>
      <c r="CE264" s="116"/>
      <c r="CF264" s="116"/>
      <c r="CG264" s="116"/>
      <c r="CH264" s="116"/>
      <c r="CI264" s="116"/>
      <c r="CJ264" s="116"/>
      <c r="CK264" s="116"/>
      <c r="CL264" s="116"/>
      <c r="CM264" s="116"/>
      <c r="CN264" s="116"/>
      <c r="CO264" s="116"/>
      <c r="CP264" s="116"/>
      <c r="CQ264" s="116"/>
      <c r="CR264" s="116"/>
      <c r="CS264" s="116"/>
      <c r="CT264" s="116"/>
      <c r="CU264" s="116"/>
      <c r="CV264" s="116"/>
      <c r="CW264" s="116"/>
      <c r="CX264" s="116"/>
      <c r="CY264" s="116"/>
      <c r="CZ264" s="116"/>
      <c r="DA264" s="116"/>
      <c r="DB264" s="116"/>
      <c r="DC264" s="116"/>
      <c r="DD264" s="116"/>
      <c r="DE264" s="116"/>
      <c r="DF264" s="116"/>
      <c r="DG264" s="116"/>
      <c r="DH264" s="116"/>
      <c r="DI264" s="116"/>
      <c r="DJ264" s="116"/>
      <c r="DK264" s="116"/>
      <c r="DL264" s="116"/>
      <c r="DM264" s="116"/>
      <c r="DN264" s="116"/>
      <c r="DO264" s="116"/>
      <c r="DP264" s="116"/>
      <c r="DQ264" s="116"/>
      <c r="DR264" s="116"/>
      <c r="DS264" s="116"/>
      <c r="DT264" s="116"/>
      <c r="DU264" s="116"/>
      <c r="DV264" s="116"/>
      <c r="DW264" s="116"/>
      <c r="DX264" s="116"/>
      <c r="DY264" s="116"/>
      <c r="DZ264" s="116"/>
      <c r="EA264" s="116"/>
      <c r="EB264" s="116"/>
      <c r="EC264" s="116"/>
      <c r="ED264" s="116"/>
      <c r="EE264" s="116"/>
      <c r="EF264" s="116"/>
      <c r="EG264" s="116"/>
      <c r="EH264" s="116"/>
      <c r="EI264" s="116"/>
      <c r="EJ264" s="116"/>
      <c r="EK264" s="116"/>
      <c r="EL264" s="116"/>
      <c r="EM264" s="116"/>
      <c r="EN264" s="116"/>
      <c r="EO264" s="116"/>
      <c r="EP264" s="116"/>
      <c r="EQ264" s="116"/>
      <c r="ER264" s="116"/>
      <c r="ES264" s="116"/>
      <c r="ET264" s="116"/>
      <c r="EU264" s="116"/>
      <c r="EV264" s="116"/>
      <c r="EW264" s="116"/>
      <c r="EX264" s="116"/>
      <c r="EY264" s="116"/>
      <c r="EZ264" s="116"/>
      <c r="FA264" s="116"/>
      <c r="FB264" s="116"/>
      <c r="FC264" s="116"/>
      <c r="FD264" s="116"/>
      <c r="FE264" s="116"/>
      <c r="FF264" s="116"/>
      <c r="FG264" s="116"/>
      <c r="FH264" s="116"/>
      <c r="FI264" s="116"/>
      <c r="FJ264" s="116"/>
      <c r="FK264" s="116"/>
      <c r="FL264" s="116"/>
      <c r="FM264" s="116"/>
      <c r="FN264" s="116"/>
      <c r="FO264" s="116"/>
      <c r="FP264" s="116"/>
      <c r="FQ264" s="116"/>
      <c r="FR264" s="116"/>
      <c r="FS264" s="116"/>
      <c r="FT264" s="116"/>
      <c r="FU264" s="116"/>
      <c r="FV264" s="116"/>
      <c r="FW264" s="116"/>
      <c r="FX264" s="116"/>
      <c r="FY264" s="116"/>
      <c r="FZ264" s="116"/>
      <c r="GA264" s="116"/>
      <c r="GB264" s="116"/>
      <c r="GC264" s="116"/>
      <c r="GD264" s="116"/>
      <c r="GE264" s="116"/>
      <c r="GF264" s="116"/>
      <c r="GG264" s="116"/>
      <c r="GH264" s="116"/>
      <c r="GI264" s="116"/>
      <c r="GJ264" s="116"/>
      <c r="GK264" s="116"/>
      <c r="GL264" s="116"/>
      <c r="GM264" s="116"/>
      <c r="GN264" s="116"/>
      <c r="GO264" s="116"/>
      <c r="GP264" s="116"/>
      <c r="GQ264" s="116"/>
      <c r="GR264" s="116"/>
      <c r="GS264" s="116"/>
      <c r="GT264" s="116"/>
      <c r="GU264" s="116"/>
      <c r="GV264" s="116"/>
      <c r="GW264" s="116"/>
      <c r="GX264" s="116"/>
      <c r="GY264" s="116"/>
      <c r="GZ264" s="116"/>
      <c r="HA264" s="116"/>
      <c r="HB264" s="116"/>
      <c r="HC264" s="116"/>
      <c r="HD264" s="116"/>
      <c r="HE264" s="116"/>
      <c r="HF264" s="116"/>
      <c r="HG264" s="116"/>
      <c r="HH264" s="116"/>
      <c r="HI264" s="116"/>
      <c r="HJ264" s="116"/>
      <c r="HK264" s="116"/>
      <c r="HL264" s="116"/>
      <c r="HM264" s="116"/>
      <c r="HN264" s="116"/>
      <c r="HO264" s="116"/>
      <c r="HP264" s="116"/>
      <c r="HQ264" s="116"/>
      <c r="HR264" s="116"/>
      <c r="HS264" s="116"/>
      <c r="HT264" s="116"/>
      <c r="HU264" s="116"/>
      <c r="HV264" s="116"/>
      <c r="HW264" s="116"/>
      <c r="HX264" s="116"/>
      <c r="HY264" s="116"/>
      <c r="HZ264" s="116"/>
      <c r="IA264" s="116"/>
      <c r="IB264" s="116"/>
      <c r="IC264" s="116"/>
      <c r="ID264" s="116"/>
      <c r="IE264" s="116"/>
      <c r="IF264" s="116"/>
      <c r="IG264" s="116"/>
      <c r="IH264" s="116"/>
      <c r="II264" s="116"/>
      <c r="IJ264" s="116"/>
      <c r="IK264" s="116"/>
      <c r="IL264" s="116"/>
      <c r="IM264" s="116"/>
      <c r="IN264" s="116"/>
      <c r="IO264" s="116"/>
      <c r="IP264" s="116"/>
      <c r="IQ264" s="116"/>
      <c r="IR264" s="116"/>
      <c r="IS264" s="116"/>
      <c r="IT264" s="116"/>
      <c r="IU264" s="116"/>
      <c r="IV264" s="116"/>
      <c r="IW264" s="116"/>
      <c r="IX264" s="116"/>
      <c r="IY264" s="116"/>
      <c r="IZ264" s="116"/>
      <c r="JA264" s="116"/>
      <c r="JB264" s="116"/>
      <c r="JC264" s="116"/>
      <c r="JD264" s="116"/>
      <c r="JE264" s="116"/>
      <c r="JF264" s="116"/>
      <c r="JG264" s="116"/>
      <c r="JH264" s="116"/>
      <c r="JI264" s="116"/>
      <c r="JJ264" s="116"/>
      <c r="JK264" s="116"/>
      <c r="JL264" s="116"/>
      <c r="JM264" s="116"/>
      <c r="JN264" s="116"/>
      <c r="JO264" s="116"/>
      <c r="JP264" s="116"/>
      <c r="JQ264" s="116"/>
      <c r="JR264" s="116"/>
      <c r="JS264" s="116"/>
      <c r="JT264" s="116"/>
      <c r="JU264" s="116"/>
      <c r="JV264" s="116"/>
      <c r="JW264" s="116"/>
      <c r="JX264" s="116"/>
      <c r="JY264" s="116"/>
      <c r="JZ264" s="116"/>
      <c r="KA264" s="116"/>
      <c r="KB264" s="116"/>
      <c r="KC264" s="116"/>
      <c r="KD264" s="116"/>
      <c r="KE264" s="116"/>
      <c r="KF264" s="116"/>
      <c r="KG264" s="116"/>
      <c r="KH264" s="116"/>
      <c r="KI264" s="116"/>
      <c r="KJ264" s="116"/>
      <c r="KK264" s="116"/>
      <c r="KL264" s="116"/>
      <c r="KM264" s="116"/>
      <c r="KN264" s="116"/>
      <c r="KO264" s="116"/>
      <c r="KP264" s="116"/>
      <c r="KQ264" s="116"/>
      <c r="KR264" s="116"/>
      <c r="KS264" s="116"/>
      <c r="KT264" s="116"/>
      <c r="KU264" s="116"/>
      <c r="KV264" s="116"/>
      <c r="KW264" s="116"/>
      <c r="KX264" s="116"/>
      <c r="KY264" s="116"/>
      <c r="KZ264" s="116"/>
      <c r="LA264" s="116"/>
      <c r="LB264" s="116"/>
      <c r="LC264" s="116"/>
      <c r="LD264" s="116"/>
      <c r="LE264" s="116"/>
      <c r="LF264" s="116"/>
      <c r="LG264" s="116"/>
      <c r="LH264" s="116"/>
      <c r="LI264" s="116"/>
      <c r="LJ264" s="116"/>
      <c r="LK264" s="116"/>
      <c r="LL264" s="116"/>
      <c r="LM264" s="116"/>
      <c r="LN264" s="116"/>
      <c r="LO264" s="116"/>
      <c r="LP264" s="116"/>
      <c r="LQ264" s="116"/>
      <c r="LR264" s="116"/>
      <c r="LS264" s="116"/>
      <c r="LT264" s="116"/>
      <c r="LU264" s="116"/>
      <c r="LV264" s="116"/>
      <c r="LW264" s="116"/>
      <c r="LX264" s="116"/>
      <c r="LY264" s="116"/>
      <c r="LZ264" s="116"/>
      <c r="MA264" s="116"/>
      <c r="MB264" s="116"/>
      <c r="MC264" s="116"/>
      <c r="MD264" s="116"/>
      <c r="ME264" s="116"/>
      <c r="MF264" s="116"/>
      <c r="MG264" s="116"/>
      <c r="MH264" s="116"/>
      <c r="MI264" s="116"/>
      <c r="MJ264" s="116"/>
      <c r="MK264" s="116"/>
      <c r="ML264" s="116"/>
      <c r="MM264" s="116"/>
      <c r="MN264" s="116"/>
      <c r="MO264" s="116"/>
      <c r="MP264" s="116"/>
      <c r="MQ264" s="116"/>
      <c r="MR264" s="116"/>
      <c r="MS264" s="116"/>
      <c r="MT264" s="116"/>
      <c r="MU264" s="116"/>
      <c r="MV264" s="116"/>
      <c r="MW264" s="116"/>
      <c r="MX264" s="116"/>
      <c r="MY264" s="116"/>
      <c r="MZ264" s="116"/>
      <c r="NA264" s="116"/>
      <c r="NB264" s="116"/>
      <c r="NC264" s="116"/>
      <c r="ND264" s="116"/>
      <c r="NE264" s="116"/>
      <c r="NF264" s="116"/>
      <c r="NG264" s="116"/>
      <c r="NH264" s="116"/>
      <c r="NI264" s="116"/>
      <c r="NJ264" s="116"/>
      <c r="NK264" s="116"/>
      <c r="NL264" s="116"/>
      <c r="NM264" s="116"/>
      <c r="NN264" s="116"/>
      <c r="NO264" s="116"/>
      <c r="NP264" s="116"/>
      <c r="NQ264" s="116"/>
      <c r="NR264" s="116"/>
      <c r="NS264" s="116"/>
      <c r="NT264" s="116"/>
      <c r="NU264" s="116"/>
      <c r="NV264" s="116"/>
      <c r="NW264" s="116"/>
      <c r="NX264" s="116"/>
      <c r="NY264" s="116"/>
      <c r="NZ264" s="116"/>
      <c r="OA264" s="116"/>
      <c r="OB264" s="116"/>
      <c r="OC264" s="116"/>
    </row>
    <row r="265" spans="1:393" s="117" customFormat="1">
      <c r="A265" s="111">
        <v>3075</v>
      </c>
      <c r="B265" s="112" t="s">
        <v>1276</v>
      </c>
      <c r="C265" s="113">
        <v>1945628.22</v>
      </c>
      <c r="D265" s="114">
        <v>9.4700000000000003E-4</v>
      </c>
      <c r="E265" s="114">
        <v>9.6747000000000001E-4</v>
      </c>
      <c r="F265" s="115">
        <v>9.5467999999999996E-4</v>
      </c>
      <c r="G265" s="116"/>
      <c r="H265" s="116"/>
      <c r="I265" s="116"/>
      <c r="J265" s="116"/>
      <c r="K265" s="116"/>
      <c r="L265" s="116"/>
      <c r="M265" s="116"/>
      <c r="N265" s="116"/>
      <c r="O265" s="116"/>
      <c r="P265" s="116"/>
      <c r="Q265" s="116"/>
      <c r="R265" s="116"/>
      <c r="S265" s="116"/>
      <c r="T265" s="116"/>
      <c r="U265" s="116"/>
      <c r="V265" s="116"/>
      <c r="W265" s="116"/>
      <c r="X265" s="116"/>
      <c r="Y265" s="116"/>
      <c r="Z265" s="116"/>
      <c r="AA265" s="116"/>
      <c r="AB265" s="116"/>
      <c r="AC265" s="116"/>
      <c r="AD265" s="116"/>
      <c r="AE265" s="116"/>
      <c r="AF265" s="116"/>
      <c r="AG265" s="116"/>
      <c r="AH265" s="116"/>
      <c r="AI265" s="116"/>
      <c r="AJ265" s="116"/>
      <c r="AK265" s="116"/>
      <c r="AL265" s="116"/>
      <c r="AM265" s="116"/>
      <c r="AN265" s="116"/>
      <c r="AO265" s="116"/>
      <c r="AP265" s="116"/>
      <c r="AQ265" s="116"/>
      <c r="AR265" s="116"/>
      <c r="AS265" s="116"/>
      <c r="AT265" s="116"/>
      <c r="AU265" s="116"/>
      <c r="AV265" s="116"/>
      <c r="AW265" s="116"/>
      <c r="AX265" s="116"/>
      <c r="AY265" s="116"/>
      <c r="AZ265" s="116"/>
      <c r="BA265" s="116"/>
      <c r="BB265" s="116"/>
      <c r="BC265" s="116"/>
      <c r="BD265" s="116"/>
      <c r="BE265" s="116"/>
      <c r="BF265" s="116"/>
      <c r="BG265" s="116"/>
      <c r="BH265" s="116"/>
      <c r="BI265" s="116"/>
      <c r="BJ265" s="116"/>
      <c r="BK265" s="116"/>
      <c r="BL265" s="116"/>
      <c r="BM265" s="116"/>
      <c r="BN265" s="116"/>
      <c r="BO265" s="116"/>
      <c r="BP265" s="116"/>
      <c r="BQ265" s="116"/>
      <c r="BR265" s="116"/>
      <c r="BS265" s="116"/>
      <c r="BT265" s="116"/>
      <c r="BU265" s="116"/>
      <c r="BV265" s="116"/>
      <c r="BW265" s="116"/>
      <c r="BX265" s="116"/>
      <c r="BY265" s="116"/>
      <c r="BZ265" s="116"/>
      <c r="CA265" s="116"/>
      <c r="CB265" s="116"/>
      <c r="CC265" s="116"/>
      <c r="CD265" s="116"/>
      <c r="CE265" s="116"/>
      <c r="CF265" s="116"/>
      <c r="CG265" s="116"/>
      <c r="CH265" s="116"/>
      <c r="CI265" s="116"/>
      <c r="CJ265" s="116"/>
      <c r="CK265" s="116"/>
      <c r="CL265" s="116"/>
      <c r="CM265" s="116"/>
      <c r="CN265" s="116"/>
      <c r="CO265" s="116"/>
      <c r="CP265" s="116"/>
      <c r="CQ265" s="116"/>
      <c r="CR265" s="116"/>
      <c r="CS265" s="116"/>
      <c r="CT265" s="116"/>
      <c r="CU265" s="116"/>
      <c r="CV265" s="116"/>
      <c r="CW265" s="116"/>
      <c r="CX265" s="116"/>
      <c r="CY265" s="116"/>
      <c r="CZ265" s="116"/>
      <c r="DA265" s="116"/>
      <c r="DB265" s="116"/>
      <c r="DC265" s="116"/>
      <c r="DD265" s="116"/>
      <c r="DE265" s="116"/>
      <c r="DF265" s="116"/>
      <c r="DG265" s="116"/>
      <c r="DH265" s="116"/>
      <c r="DI265" s="116"/>
      <c r="DJ265" s="116"/>
      <c r="DK265" s="116"/>
      <c r="DL265" s="116"/>
      <c r="DM265" s="116"/>
      <c r="DN265" s="116"/>
      <c r="DO265" s="116"/>
      <c r="DP265" s="116"/>
      <c r="DQ265" s="116"/>
      <c r="DR265" s="116"/>
      <c r="DS265" s="116"/>
      <c r="DT265" s="116"/>
      <c r="DU265" s="116"/>
      <c r="DV265" s="116"/>
      <c r="DW265" s="116"/>
      <c r="DX265" s="116"/>
      <c r="DY265" s="116"/>
      <c r="DZ265" s="116"/>
      <c r="EA265" s="116"/>
      <c r="EB265" s="116"/>
      <c r="EC265" s="116"/>
      <c r="ED265" s="116"/>
      <c r="EE265" s="116"/>
      <c r="EF265" s="116"/>
      <c r="EG265" s="116"/>
      <c r="EH265" s="116"/>
      <c r="EI265" s="116"/>
      <c r="EJ265" s="116"/>
      <c r="EK265" s="116"/>
      <c r="EL265" s="116"/>
      <c r="EM265" s="116"/>
      <c r="EN265" s="116"/>
      <c r="EO265" s="116"/>
      <c r="EP265" s="116"/>
      <c r="EQ265" s="116"/>
      <c r="ER265" s="116"/>
      <c r="ES265" s="116"/>
      <c r="ET265" s="116"/>
      <c r="EU265" s="116"/>
      <c r="EV265" s="116"/>
      <c r="EW265" s="116"/>
      <c r="EX265" s="116"/>
      <c r="EY265" s="116"/>
      <c r="EZ265" s="116"/>
      <c r="FA265" s="116"/>
      <c r="FB265" s="116"/>
      <c r="FC265" s="116"/>
      <c r="FD265" s="116"/>
      <c r="FE265" s="116"/>
      <c r="FF265" s="116"/>
      <c r="FG265" s="116"/>
      <c r="FH265" s="116"/>
      <c r="FI265" s="116"/>
      <c r="FJ265" s="116"/>
      <c r="FK265" s="116"/>
      <c r="FL265" s="116"/>
      <c r="FM265" s="116"/>
      <c r="FN265" s="116"/>
      <c r="FO265" s="116"/>
      <c r="FP265" s="116"/>
      <c r="FQ265" s="116"/>
      <c r="FR265" s="116"/>
      <c r="FS265" s="116"/>
      <c r="FT265" s="116"/>
      <c r="FU265" s="116"/>
      <c r="FV265" s="116"/>
      <c r="FW265" s="116"/>
      <c r="FX265" s="116"/>
      <c r="FY265" s="116"/>
      <c r="FZ265" s="116"/>
      <c r="GA265" s="116"/>
      <c r="GB265" s="116"/>
      <c r="GC265" s="116"/>
      <c r="GD265" s="116"/>
      <c r="GE265" s="116"/>
      <c r="GF265" s="116"/>
      <c r="GG265" s="116"/>
      <c r="GH265" s="116"/>
      <c r="GI265" s="116"/>
      <c r="GJ265" s="116"/>
      <c r="GK265" s="116"/>
      <c r="GL265" s="116"/>
      <c r="GM265" s="116"/>
      <c r="GN265" s="116"/>
      <c r="GO265" s="116"/>
      <c r="GP265" s="116"/>
      <c r="GQ265" s="116"/>
      <c r="GR265" s="116"/>
      <c r="GS265" s="116"/>
      <c r="GT265" s="116"/>
      <c r="GU265" s="116"/>
      <c r="GV265" s="116"/>
      <c r="GW265" s="116"/>
      <c r="GX265" s="116"/>
      <c r="GY265" s="116"/>
      <c r="GZ265" s="116"/>
      <c r="HA265" s="116"/>
      <c r="HB265" s="116"/>
      <c r="HC265" s="116"/>
      <c r="HD265" s="116"/>
      <c r="HE265" s="116"/>
      <c r="HF265" s="116"/>
      <c r="HG265" s="116"/>
      <c r="HH265" s="116"/>
      <c r="HI265" s="116"/>
      <c r="HJ265" s="116"/>
      <c r="HK265" s="116"/>
      <c r="HL265" s="116"/>
      <c r="HM265" s="116"/>
      <c r="HN265" s="116"/>
      <c r="HO265" s="116"/>
      <c r="HP265" s="116"/>
      <c r="HQ265" s="116"/>
      <c r="HR265" s="116"/>
      <c r="HS265" s="116"/>
      <c r="HT265" s="116"/>
      <c r="HU265" s="116"/>
      <c r="HV265" s="116"/>
      <c r="HW265" s="116"/>
      <c r="HX265" s="116"/>
      <c r="HY265" s="116"/>
      <c r="HZ265" s="116"/>
      <c r="IA265" s="116"/>
      <c r="IB265" s="116"/>
      <c r="IC265" s="116"/>
      <c r="ID265" s="116"/>
      <c r="IE265" s="116"/>
      <c r="IF265" s="116"/>
      <c r="IG265" s="116"/>
      <c r="IH265" s="116"/>
      <c r="II265" s="116"/>
      <c r="IJ265" s="116"/>
      <c r="IK265" s="116"/>
      <c r="IL265" s="116"/>
      <c r="IM265" s="116"/>
      <c r="IN265" s="116"/>
      <c r="IO265" s="116"/>
      <c r="IP265" s="116"/>
      <c r="IQ265" s="116"/>
      <c r="IR265" s="116"/>
      <c r="IS265" s="116"/>
      <c r="IT265" s="116"/>
      <c r="IU265" s="116"/>
      <c r="IV265" s="116"/>
      <c r="IW265" s="116"/>
      <c r="IX265" s="116"/>
      <c r="IY265" s="116"/>
      <c r="IZ265" s="116"/>
      <c r="JA265" s="116"/>
      <c r="JB265" s="116"/>
      <c r="JC265" s="116"/>
      <c r="JD265" s="116"/>
      <c r="JE265" s="116"/>
      <c r="JF265" s="116"/>
      <c r="JG265" s="116"/>
      <c r="JH265" s="116"/>
      <c r="JI265" s="116"/>
      <c r="JJ265" s="116"/>
      <c r="JK265" s="116"/>
      <c r="JL265" s="116"/>
      <c r="JM265" s="116"/>
      <c r="JN265" s="116"/>
      <c r="JO265" s="116"/>
      <c r="JP265" s="116"/>
      <c r="JQ265" s="116"/>
      <c r="JR265" s="116"/>
      <c r="JS265" s="116"/>
      <c r="JT265" s="116"/>
      <c r="JU265" s="116"/>
      <c r="JV265" s="116"/>
      <c r="JW265" s="116"/>
      <c r="JX265" s="116"/>
      <c r="JY265" s="116"/>
      <c r="JZ265" s="116"/>
      <c r="KA265" s="116"/>
      <c r="KB265" s="116"/>
      <c r="KC265" s="116"/>
      <c r="KD265" s="116"/>
      <c r="KE265" s="116"/>
      <c r="KF265" s="116"/>
      <c r="KG265" s="116"/>
      <c r="KH265" s="116"/>
      <c r="KI265" s="116"/>
      <c r="KJ265" s="116"/>
      <c r="KK265" s="116"/>
      <c r="KL265" s="116"/>
      <c r="KM265" s="116"/>
      <c r="KN265" s="116"/>
      <c r="KO265" s="116"/>
      <c r="KP265" s="116"/>
      <c r="KQ265" s="116"/>
      <c r="KR265" s="116"/>
      <c r="KS265" s="116"/>
      <c r="KT265" s="116"/>
      <c r="KU265" s="116"/>
      <c r="KV265" s="116"/>
      <c r="KW265" s="116"/>
      <c r="KX265" s="116"/>
      <c r="KY265" s="116"/>
      <c r="KZ265" s="116"/>
      <c r="LA265" s="116"/>
      <c r="LB265" s="116"/>
      <c r="LC265" s="116"/>
      <c r="LD265" s="116"/>
      <c r="LE265" s="116"/>
      <c r="LF265" s="116"/>
      <c r="LG265" s="116"/>
      <c r="LH265" s="116"/>
      <c r="LI265" s="116"/>
      <c r="LJ265" s="116"/>
      <c r="LK265" s="116"/>
      <c r="LL265" s="116"/>
      <c r="LM265" s="116"/>
      <c r="LN265" s="116"/>
      <c r="LO265" s="116"/>
      <c r="LP265" s="116"/>
      <c r="LQ265" s="116"/>
      <c r="LR265" s="116"/>
      <c r="LS265" s="116"/>
      <c r="LT265" s="116"/>
      <c r="LU265" s="116"/>
      <c r="LV265" s="116"/>
      <c r="LW265" s="116"/>
      <c r="LX265" s="116"/>
      <c r="LY265" s="116"/>
      <c r="LZ265" s="116"/>
      <c r="MA265" s="116"/>
      <c r="MB265" s="116"/>
      <c r="MC265" s="116"/>
      <c r="MD265" s="116"/>
      <c r="ME265" s="116"/>
      <c r="MF265" s="116"/>
      <c r="MG265" s="116"/>
      <c r="MH265" s="116"/>
      <c r="MI265" s="116"/>
      <c r="MJ265" s="116"/>
      <c r="MK265" s="116"/>
      <c r="ML265" s="116"/>
      <c r="MM265" s="116"/>
      <c r="MN265" s="116"/>
      <c r="MO265" s="116"/>
      <c r="MP265" s="116"/>
      <c r="MQ265" s="116"/>
      <c r="MR265" s="116"/>
      <c r="MS265" s="116"/>
      <c r="MT265" s="116"/>
      <c r="MU265" s="116"/>
      <c r="MV265" s="116"/>
      <c r="MW265" s="116"/>
      <c r="MX265" s="116"/>
      <c r="MY265" s="116"/>
      <c r="MZ265" s="116"/>
      <c r="NA265" s="116"/>
      <c r="NB265" s="116"/>
      <c r="NC265" s="116"/>
      <c r="ND265" s="116"/>
      <c r="NE265" s="116"/>
      <c r="NF265" s="116"/>
      <c r="NG265" s="116"/>
      <c r="NH265" s="116"/>
      <c r="NI265" s="116"/>
      <c r="NJ265" s="116"/>
      <c r="NK265" s="116"/>
      <c r="NL265" s="116"/>
      <c r="NM265" s="116"/>
      <c r="NN265" s="116"/>
      <c r="NO265" s="116"/>
      <c r="NP265" s="116"/>
      <c r="NQ265" s="116"/>
      <c r="NR265" s="116"/>
      <c r="NS265" s="116"/>
      <c r="NT265" s="116"/>
      <c r="NU265" s="116"/>
      <c r="NV265" s="116"/>
      <c r="NW265" s="116"/>
      <c r="NX265" s="116"/>
      <c r="NY265" s="116"/>
      <c r="NZ265" s="116"/>
      <c r="OA265" s="116"/>
      <c r="OB265" s="116"/>
      <c r="OC265" s="116"/>
    </row>
    <row r="266" spans="1:393" s="117" customFormat="1">
      <c r="A266" s="111">
        <v>3076</v>
      </c>
      <c r="B266" s="112" t="s">
        <v>1277</v>
      </c>
      <c r="C266" s="113">
        <v>1170527.5</v>
      </c>
      <c r="D266" s="114">
        <v>2.4919999999999999E-4</v>
      </c>
      <c r="E266" s="114">
        <v>5.8204999999999997E-4</v>
      </c>
      <c r="F266" s="115">
        <v>3.7401999999999997E-4</v>
      </c>
      <c r="G266" s="116"/>
      <c r="H266" s="116"/>
      <c r="I266" s="116"/>
      <c r="J266" s="116"/>
      <c r="K266" s="116"/>
      <c r="L266" s="116"/>
      <c r="M266" s="116"/>
      <c r="N266" s="116"/>
      <c r="O266" s="116"/>
      <c r="P266" s="116"/>
      <c r="Q266" s="116"/>
      <c r="R266" s="116"/>
      <c r="S266" s="116"/>
      <c r="T266" s="116"/>
      <c r="U266" s="116"/>
      <c r="V266" s="116"/>
      <c r="W266" s="116"/>
      <c r="X266" s="116"/>
      <c r="Y266" s="116"/>
      <c r="Z266" s="116"/>
      <c r="AA266" s="116"/>
      <c r="AB266" s="116"/>
      <c r="AC266" s="116"/>
      <c r="AD266" s="116"/>
      <c r="AE266" s="116"/>
      <c r="AF266" s="116"/>
      <c r="AG266" s="116"/>
      <c r="AH266" s="116"/>
      <c r="AI266" s="116"/>
      <c r="AJ266" s="116"/>
      <c r="AK266" s="116"/>
      <c r="AL266" s="116"/>
      <c r="AM266" s="116"/>
      <c r="AN266" s="116"/>
      <c r="AO266" s="116"/>
      <c r="AP266" s="116"/>
      <c r="AQ266" s="116"/>
      <c r="AR266" s="116"/>
      <c r="AS266" s="116"/>
      <c r="AT266" s="116"/>
      <c r="AU266" s="116"/>
      <c r="AV266" s="116"/>
      <c r="AW266" s="116"/>
      <c r="AX266" s="116"/>
      <c r="AY266" s="116"/>
      <c r="AZ266" s="116"/>
      <c r="BA266" s="116"/>
      <c r="BB266" s="116"/>
      <c r="BC266" s="116"/>
      <c r="BD266" s="116"/>
      <c r="BE266" s="116"/>
      <c r="BF266" s="116"/>
      <c r="BG266" s="116"/>
      <c r="BH266" s="116"/>
      <c r="BI266" s="116"/>
      <c r="BJ266" s="116"/>
      <c r="BK266" s="116"/>
      <c r="BL266" s="116"/>
      <c r="BM266" s="116"/>
      <c r="BN266" s="116"/>
      <c r="BO266" s="116"/>
      <c r="BP266" s="116"/>
      <c r="BQ266" s="116"/>
      <c r="BR266" s="116"/>
      <c r="BS266" s="116"/>
      <c r="BT266" s="116"/>
      <c r="BU266" s="116"/>
      <c r="BV266" s="116"/>
      <c r="BW266" s="116"/>
      <c r="BX266" s="116"/>
      <c r="BY266" s="116"/>
      <c r="BZ266" s="116"/>
      <c r="CA266" s="116"/>
      <c r="CB266" s="116"/>
      <c r="CC266" s="116"/>
      <c r="CD266" s="116"/>
      <c r="CE266" s="116"/>
      <c r="CF266" s="116"/>
      <c r="CG266" s="116"/>
      <c r="CH266" s="116"/>
      <c r="CI266" s="116"/>
      <c r="CJ266" s="116"/>
      <c r="CK266" s="116"/>
      <c r="CL266" s="116"/>
      <c r="CM266" s="116"/>
      <c r="CN266" s="116"/>
      <c r="CO266" s="116"/>
      <c r="CP266" s="116"/>
      <c r="CQ266" s="116"/>
      <c r="CR266" s="116"/>
      <c r="CS266" s="116"/>
      <c r="CT266" s="116"/>
      <c r="CU266" s="116"/>
      <c r="CV266" s="116"/>
      <c r="CW266" s="116"/>
      <c r="CX266" s="116"/>
      <c r="CY266" s="116"/>
      <c r="CZ266" s="116"/>
      <c r="DA266" s="116"/>
      <c r="DB266" s="116"/>
      <c r="DC266" s="116"/>
      <c r="DD266" s="116"/>
      <c r="DE266" s="116"/>
      <c r="DF266" s="116"/>
      <c r="DG266" s="116"/>
      <c r="DH266" s="116"/>
      <c r="DI266" s="116"/>
      <c r="DJ266" s="116"/>
      <c r="DK266" s="116"/>
      <c r="DL266" s="116"/>
      <c r="DM266" s="116"/>
      <c r="DN266" s="116"/>
      <c r="DO266" s="116"/>
      <c r="DP266" s="116"/>
      <c r="DQ266" s="116"/>
      <c r="DR266" s="116"/>
      <c r="DS266" s="116"/>
      <c r="DT266" s="116"/>
      <c r="DU266" s="116"/>
      <c r="DV266" s="116"/>
      <c r="DW266" s="116"/>
      <c r="DX266" s="116"/>
      <c r="DY266" s="116"/>
      <c r="DZ266" s="116"/>
      <c r="EA266" s="116"/>
      <c r="EB266" s="116"/>
      <c r="EC266" s="116"/>
      <c r="ED266" s="116"/>
      <c r="EE266" s="116"/>
      <c r="EF266" s="116"/>
      <c r="EG266" s="116"/>
      <c r="EH266" s="116"/>
      <c r="EI266" s="116"/>
      <c r="EJ266" s="116"/>
      <c r="EK266" s="116"/>
      <c r="EL266" s="116"/>
      <c r="EM266" s="116"/>
      <c r="EN266" s="116"/>
      <c r="EO266" s="116"/>
      <c r="EP266" s="116"/>
      <c r="EQ266" s="116"/>
      <c r="ER266" s="116"/>
      <c r="ES266" s="116"/>
      <c r="ET266" s="116"/>
      <c r="EU266" s="116"/>
      <c r="EV266" s="116"/>
      <c r="EW266" s="116"/>
      <c r="EX266" s="116"/>
      <c r="EY266" s="116"/>
      <c r="EZ266" s="116"/>
      <c r="FA266" s="116"/>
      <c r="FB266" s="116"/>
      <c r="FC266" s="116"/>
      <c r="FD266" s="116"/>
      <c r="FE266" s="116"/>
      <c r="FF266" s="116"/>
      <c r="FG266" s="116"/>
      <c r="FH266" s="116"/>
      <c r="FI266" s="116"/>
      <c r="FJ266" s="116"/>
      <c r="FK266" s="116"/>
      <c r="FL266" s="116"/>
      <c r="FM266" s="116"/>
      <c r="FN266" s="116"/>
      <c r="FO266" s="116"/>
      <c r="FP266" s="116"/>
      <c r="FQ266" s="116"/>
      <c r="FR266" s="116"/>
      <c r="FS266" s="116"/>
      <c r="FT266" s="116"/>
      <c r="FU266" s="116"/>
      <c r="FV266" s="116"/>
      <c r="FW266" s="116"/>
      <c r="FX266" s="116"/>
      <c r="FY266" s="116"/>
      <c r="FZ266" s="116"/>
      <c r="GA266" s="116"/>
      <c r="GB266" s="116"/>
      <c r="GC266" s="116"/>
      <c r="GD266" s="116"/>
      <c r="GE266" s="116"/>
      <c r="GF266" s="116"/>
      <c r="GG266" s="116"/>
      <c r="GH266" s="116"/>
      <c r="GI266" s="116"/>
      <c r="GJ266" s="116"/>
      <c r="GK266" s="116"/>
      <c r="GL266" s="116"/>
      <c r="GM266" s="116"/>
      <c r="GN266" s="116"/>
      <c r="GO266" s="116"/>
      <c r="GP266" s="116"/>
      <c r="GQ266" s="116"/>
      <c r="GR266" s="116"/>
      <c r="GS266" s="116"/>
      <c r="GT266" s="116"/>
      <c r="GU266" s="116"/>
      <c r="GV266" s="116"/>
      <c r="GW266" s="116"/>
      <c r="GX266" s="116"/>
      <c r="GY266" s="116"/>
      <c r="GZ266" s="116"/>
      <c r="HA266" s="116"/>
      <c r="HB266" s="116"/>
      <c r="HC266" s="116"/>
      <c r="HD266" s="116"/>
      <c r="HE266" s="116"/>
      <c r="HF266" s="116"/>
      <c r="HG266" s="116"/>
      <c r="HH266" s="116"/>
      <c r="HI266" s="116"/>
      <c r="HJ266" s="116"/>
      <c r="HK266" s="116"/>
      <c r="HL266" s="116"/>
      <c r="HM266" s="116"/>
      <c r="HN266" s="116"/>
      <c r="HO266" s="116"/>
      <c r="HP266" s="116"/>
      <c r="HQ266" s="116"/>
      <c r="HR266" s="116"/>
      <c r="HS266" s="116"/>
      <c r="HT266" s="116"/>
      <c r="HU266" s="116"/>
      <c r="HV266" s="116"/>
      <c r="HW266" s="116"/>
      <c r="HX266" s="116"/>
      <c r="HY266" s="116"/>
      <c r="HZ266" s="116"/>
      <c r="IA266" s="116"/>
      <c r="IB266" s="116"/>
      <c r="IC266" s="116"/>
      <c r="ID266" s="116"/>
      <c r="IE266" s="116"/>
      <c r="IF266" s="116"/>
      <c r="IG266" s="116"/>
      <c r="IH266" s="116"/>
      <c r="II266" s="116"/>
      <c r="IJ266" s="116"/>
      <c r="IK266" s="116"/>
      <c r="IL266" s="116"/>
      <c r="IM266" s="116"/>
      <c r="IN266" s="116"/>
      <c r="IO266" s="116"/>
      <c r="IP266" s="116"/>
      <c r="IQ266" s="116"/>
      <c r="IR266" s="116"/>
      <c r="IS266" s="116"/>
      <c r="IT266" s="116"/>
      <c r="IU266" s="116"/>
      <c r="IV266" s="116"/>
      <c r="IW266" s="116"/>
      <c r="IX266" s="116"/>
      <c r="IY266" s="116"/>
      <c r="IZ266" s="116"/>
      <c r="JA266" s="116"/>
      <c r="JB266" s="116"/>
      <c r="JC266" s="116"/>
      <c r="JD266" s="116"/>
      <c r="JE266" s="116"/>
      <c r="JF266" s="116"/>
      <c r="JG266" s="116"/>
      <c r="JH266" s="116"/>
      <c r="JI266" s="116"/>
      <c r="JJ266" s="116"/>
      <c r="JK266" s="116"/>
      <c r="JL266" s="116"/>
      <c r="JM266" s="116"/>
      <c r="JN266" s="116"/>
      <c r="JO266" s="116"/>
      <c r="JP266" s="116"/>
      <c r="JQ266" s="116"/>
      <c r="JR266" s="116"/>
      <c r="JS266" s="116"/>
      <c r="JT266" s="116"/>
      <c r="JU266" s="116"/>
      <c r="JV266" s="116"/>
      <c r="JW266" s="116"/>
      <c r="JX266" s="116"/>
      <c r="JY266" s="116"/>
      <c r="JZ266" s="116"/>
      <c r="KA266" s="116"/>
      <c r="KB266" s="116"/>
      <c r="KC266" s="116"/>
      <c r="KD266" s="116"/>
      <c r="KE266" s="116"/>
      <c r="KF266" s="116"/>
      <c r="KG266" s="116"/>
      <c r="KH266" s="116"/>
      <c r="KI266" s="116"/>
      <c r="KJ266" s="116"/>
      <c r="KK266" s="116"/>
      <c r="KL266" s="116"/>
      <c r="KM266" s="116"/>
      <c r="KN266" s="116"/>
      <c r="KO266" s="116"/>
      <c r="KP266" s="116"/>
      <c r="KQ266" s="116"/>
      <c r="KR266" s="116"/>
      <c r="KS266" s="116"/>
      <c r="KT266" s="116"/>
      <c r="KU266" s="116"/>
      <c r="KV266" s="116"/>
      <c r="KW266" s="116"/>
      <c r="KX266" s="116"/>
      <c r="KY266" s="116"/>
      <c r="KZ266" s="116"/>
      <c r="LA266" s="116"/>
      <c r="LB266" s="116"/>
      <c r="LC266" s="116"/>
      <c r="LD266" s="116"/>
      <c r="LE266" s="116"/>
      <c r="LF266" s="116"/>
      <c r="LG266" s="116"/>
      <c r="LH266" s="116"/>
      <c r="LI266" s="116"/>
      <c r="LJ266" s="116"/>
      <c r="LK266" s="116"/>
      <c r="LL266" s="116"/>
      <c r="LM266" s="116"/>
      <c r="LN266" s="116"/>
      <c r="LO266" s="116"/>
      <c r="LP266" s="116"/>
      <c r="LQ266" s="116"/>
      <c r="LR266" s="116"/>
      <c r="LS266" s="116"/>
      <c r="LT266" s="116"/>
      <c r="LU266" s="116"/>
      <c r="LV266" s="116"/>
      <c r="LW266" s="116"/>
      <c r="LX266" s="116"/>
      <c r="LY266" s="116"/>
      <c r="LZ266" s="116"/>
      <c r="MA266" s="116"/>
      <c r="MB266" s="116"/>
      <c r="MC266" s="116"/>
      <c r="MD266" s="116"/>
      <c r="ME266" s="116"/>
      <c r="MF266" s="116"/>
      <c r="MG266" s="116"/>
      <c r="MH266" s="116"/>
      <c r="MI266" s="116"/>
      <c r="MJ266" s="116"/>
      <c r="MK266" s="116"/>
      <c r="ML266" s="116"/>
      <c r="MM266" s="116"/>
      <c r="MN266" s="116"/>
      <c r="MO266" s="116"/>
      <c r="MP266" s="116"/>
      <c r="MQ266" s="116"/>
      <c r="MR266" s="116"/>
      <c r="MS266" s="116"/>
      <c r="MT266" s="116"/>
      <c r="MU266" s="116"/>
      <c r="MV266" s="116"/>
      <c r="MW266" s="116"/>
      <c r="MX266" s="116"/>
      <c r="MY266" s="116"/>
      <c r="MZ266" s="116"/>
      <c r="NA266" s="116"/>
      <c r="NB266" s="116"/>
      <c r="NC266" s="116"/>
      <c r="ND266" s="116"/>
      <c r="NE266" s="116"/>
      <c r="NF266" s="116"/>
      <c r="NG266" s="116"/>
      <c r="NH266" s="116"/>
      <c r="NI266" s="116"/>
      <c r="NJ266" s="116"/>
      <c r="NK266" s="116"/>
      <c r="NL266" s="116"/>
      <c r="NM266" s="116"/>
      <c r="NN266" s="116"/>
      <c r="NO266" s="116"/>
      <c r="NP266" s="116"/>
      <c r="NQ266" s="116"/>
      <c r="NR266" s="116"/>
      <c r="NS266" s="116"/>
      <c r="NT266" s="116"/>
      <c r="NU266" s="116"/>
      <c r="NV266" s="116"/>
      <c r="NW266" s="116"/>
      <c r="NX266" s="116"/>
      <c r="NY266" s="116"/>
      <c r="NZ266" s="116"/>
      <c r="OA266" s="116"/>
      <c r="OB266" s="116"/>
      <c r="OC266" s="116"/>
    </row>
    <row r="267" spans="1:393" s="117" customFormat="1">
      <c r="A267" s="111">
        <v>3077</v>
      </c>
      <c r="B267" s="112" t="s">
        <v>1278</v>
      </c>
      <c r="C267" s="113">
        <v>497991.46</v>
      </c>
      <c r="D267" s="114">
        <v>1.281E-4</v>
      </c>
      <c r="E267" s="114">
        <v>2.4762999999999999E-4</v>
      </c>
      <c r="F267" s="115">
        <v>1.7291999999999999E-4</v>
      </c>
      <c r="G267" s="116"/>
      <c r="H267" s="116"/>
      <c r="I267" s="116"/>
      <c r="J267" s="116"/>
      <c r="K267" s="116"/>
      <c r="L267" s="116"/>
      <c r="M267" s="116"/>
      <c r="N267" s="116"/>
      <c r="O267" s="116"/>
      <c r="P267" s="116"/>
      <c r="Q267" s="116"/>
      <c r="R267" s="116"/>
      <c r="S267" s="116"/>
      <c r="T267" s="116"/>
      <c r="U267" s="116"/>
      <c r="V267" s="116"/>
      <c r="W267" s="116"/>
      <c r="X267" s="116"/>
      <c r="Y267" s="116"/>
      <c r="Z267" s="116"/>
      <c r="AA267" s="116"/>
      <c r="AB267" s="116"/>
      <c r="AC267" s="116"/>
      <c r="AD267" s="116"/>
      <c r="AE267" s="116"/>
      <c r="AF267" s="116"/>
      <c r="AG267" s="116"/>
      <c r="AH267" s="116"/>
      <c r="AI267" s="116"/>
      <c r="AJ267" s="116"/>
      <c r="AK267" s="116"/>
      <c r="AL267" s="116"/>
      <c r="AM267" s="116"/>
      <c r="AN267" s="116"/>
      <c r="AO267" s="116"/>
      <c r="AP267" s="116"/>
      <c r="AQ267" s="116"/>
      <c r="AR267" s="116"/>
      <c r="AS267" s="116"/>
      <c r="AT267" s="116"/>
      <c r="AU267" s="116"/>
      <c r="AV267" s="116"/>
      <c r="AW267" s="116"/>
      <c r="AX267" s="116"/>
      <c r="AY267" s="116"/>
      <c r="AZ267" s="116"/>
      <c r="BA267" s="116"/>
      <c r="BB267" s="116"/>
      <c r="BC267" s="116"/>
      <c r="BD267" s="116"/>
      <c r="BE267" s="116"/>
      <c r="BF267" s="116"/>
      <c r="BG267" s="116"/>
      <c r="BH267" s="116"/>
      <c r="BI267" s="116"/>
      <c r="BJ267" s="116"/>
      <c r="BK267" s="116"/>
      <c r="BL267" s="116"/>
      <c r="BM267" s="116"/>
      <c r="BN267" s="116"/>
      <c r="BO267" s="116"/>
      <c r="BP267" s="116"/>
      <c r="BQ267" s="116"/>
      <c r="BR267" s="116"/>
      <c r="BS267" s="116"/>
      <c r="BT267" s="116"/>
      <c r="BU267" s="116"/>
      <c r="BV267" s="116"/>
      <c r="BW267" s="116"/>
      <c r="BX267" s="116"/>
      <c r="BY267" s="116"/>
      <c r="BZ267" s="116"/>
      <c r="CA267" s="116"/>
      <c r="CB267" s="116"/>
      <c r="CC267" s="116"/>
      <c r="CD267" s="116"/>
      <c r="CE267" s="116"/>
      <c r="CF267" s="116"/>
      <c r="CG267" s="116"/>
      <c r="CH267" s="116"/>
      <c r="CI267" s="116"/>
      <c r="CJ267" s="116"/>
      <c r="CK267" s="116"/>
      <c r="CL267" s="116"/>
      <c r="CM267" s="116"/>
      <c r="CN267" s="116"/>
      <c r="CO267" s="116"/>
      <c r="CP267" s="116"/>
      <c r="CQ267" s="116"/>
      <c r="CR267" s="116"/>
      <c r="CS267" s="116"/>
      <c r="CT267" s="116"/>
      <c r="CU267" s="116"/>
      <c r="CV267" s="116"/>
      <c r="CW267" s="116"/>
      <c r="CX267" s="116"/>
      <c r="CY267" s="116"/>
      <c r="CZ267" s="116"/>
      <c r="DA267" s="116"/>
      <c r="DB267" s="116"/>
      <c r="DC267" s="116"/>
      <c r="DD267" s="116"/>
      <c r="DE267" s="116"/>
      <c r="DF267" s="116"/>
      <c r="DG267" s="116"/>
      <c r="DH267" s="116"/>
      <c r="DI267" s="116"/>
      <c r="DJ267" s="116"/>
      <c r="DK267" s="116"/>
      <c r="DL267" s="116"/>
      <c r="DM267" s="116"/>
      <c r="DN267" s="116"/>
      <c r="DO267" s="116"/>
      <c r="DP267" s="116"/>
      <c r="DQ267" s="116"/>
      <c r="DR267" s="116"/>
      <c r="DS267" s="116"/>
      <c r="DT267" s="116"/>
      <c r="DU267" s="116"/>
      <c r="DV267" s="116"/>
      <c r="DW267" s="116"/>
      <c r="DX267" s="116"/>
      <c r="DY267" s="116"/>
      <c r="DZ267" s="116"/>
      <c r="EA267" s="116"/>
      <c r="EB267" s="116"/>
      <c r="EC267" s="116"/>
      <c r="ED267" s="116"/>
      <c r="EE267" s="116"/>
      <c r="EF267" s="116"/>
      <c r="EG267" s="116"/>
      <c r="EH267" s="116"/>
      <c r="EI267" s="116"/>
      <c r="EJ267" s="116"/>
      <c r="EK267" s="116"/>
      <c r="EL267" s="116"/>
      <c r="EM267" s="116"/>
      <c r="EN267" s="116"/>
      <c r="EO267" s="116"/>
      <c r="EP267" s="116"/>
      <c r="EQ267" s="116"/>
      <c r="ER267" s="116"/>
      <c r="ES267" s="116"/>
      <c r="ET267" s="116"/>
      <c r="EU267" s="116"/>
      <c r="EV267" s="116"/>
      <c r="EW267" s="116"/>
      <c r="EX267" s="116"/>
      <c r="EY267" s="116"/>
      <c r="EZ267" s="116"/>
      <c r="FA267" s="116"/>
      <c r="FB267" s="116"/>
      <c r="FC267" s="116"/>
      <c r="FD267" s="116"/>
      <c r="FE267" s="116"/>
      <c r="FF267" s="116"/>
      <c r="FG267" s="116"/>
      <c r="FH267" s="116"/>
      <c r="FI267" s="116"/>
      <c r="FJ267" s="116"/>
      <c r="FK267" s="116"/>
      <c r="FL267" s="116"/>
      <c r="FM267" s="116"/>
      <c r="FN267" s="116"/>
      <c r="FO267" s="116"/>
      <c r="FP267" s="116"/>
      <c r="FQ267" s="116"/>
      <c r="FR267" s="116"/>
      <c r="FS267" s="116"/>
      <c r="FT267" s="116"/>
      <c r="FU267" s="116"/>
      <c r="FV267" s="116"/>
      <c r="FW267" s="116"/>
      <c r="FX267" s="116"/>
      <c r="FY267" s="116"/>
      <c r="FZ267" s="116"/>
      <c r="GA267" s="116"/>
      <c r="GB267" s="116"/>
      <c r="GC267" s="116"/>
      <c r="GD267" s="116"/>
      <c r="GE267" s="116"/>
      <c r="GF267" s="116"/>
      <c r="GG267" s="116"/>
      <c r="GH267" s="116"/>
      <c r="GI267" s="116"/>
      <c r="GJ267" s="116"/>
      <c r="GK267" s="116"/>
      <c r="GL267" s="116"/>
      <c r="GM267" s="116"/>
      <c r="GN267" s="116"/>
      <c r="GO267" s="116"/>
      <c r="GP267" s="116"/>
      <c r="GQ267" s="116"/>
      <c r="GR267" s="116"/>
      <c r="GS267" s="116"/>
      <c r="GT267" s="116"/>
      <c r="GU267" s="116"/>
      <c r="GV267" s="116"/>
      <c r="GW267" s="116"/>
      <c r="GX267" s="116"/>
      <c r="GY267" s="116"/>
      <c r="GZ267" s="116"/>
      <c r="HA267" s="116"/>
      <c r="HB267" s="116"/>
      <c r="HC267" s="116"/>
      <c r="HD267" s="116"/>
      <c r="HE267" s="116"/>
      <c r="HF267" s="116"/>
      <c r="HG267" s="116"/>
      <c r="HH267" s="116"/>
      <c r="HI267" s="116"/>
      <c r="HJ267" s="116"/>
      <c r="HK267" s="116"/>
      <c r="HL267" s="116"/>
      <c r="HM267" s="116"/>
      <c r="HN267" s="116"/>
      <c r="HO267" s="116"/>
      <c r="HP267" s="116"/>
      <c r="HQ267" s="116"/>
      <c r="HR267" s="116"/>
      <c r="HS267" s="116"/>
      <c r="HT267" s="116"/>
      <c r="HU267" s="116"/>
      <c r="HV267" s="116"/>
      <c r="HW267" s="116"/>
      <c r="HX267" s="116"/>
      <c r="HY267" s="116"/>
      <c r="HZ267" s="116"/>
      <c r="IA267" s="116"/>
      <c r="IB267" s="116"/>
      <c r="IC267" s="116"/>
      <c r="ID267" s="116"/>
      <c r="IE267" s="116"/>
      <c r="IF267" s="116"/>
      <c r="IG267" s="116"/>
      <c r="IH267" s="116"/>
      <c r="II267" s="116"/>
      <c r="IJ267" s="116"/>
      <c r="IK267" s="116"/>
      <c r="IL267" s="116"/>
      <c r="IM267" s="116"/>
      <c r="IN267" s="116"/>
      <c r="IO267" s="116"/>
      <c r="IP267" s="116"/>
      <c r="IQ267" s="116"/>
      <c r="IR267" s="116"/>
      <c r="IS267" s="116"/>
      <c r="IT267" s="116"/>
      <c r="IU267" s="116"/>
      <c r="IV267" s="116"/>
      <c r="IW267" s="116"/>
      <c r="IX267" s="116"/>
      <c r="IY267" s="116"/>
      <c r="IZ267" s="116"/>
      <c r="JA267" s="116"/>
      <c r="JB267" s="116"/>
      <c r="JC267" s="116"/>
      <c r="JD267" s="116"/>
      <c r="JE267" s="116"/>
      <c r="JF267" s="116"/>
      <c r="JG267" s="116"/>
      <c r="JH267" s="116"/>
      <c r="JI267" s="116"/>
      <c r="JJ267" s="116"/>
      <c r="JK267" s="116"/>
      <c r="JL267" s="116"/>
      <c r="JM267" s="116"/>
      <c r="JN267" s="116"/>
      <c r="JO267" s="116"/>
      <c r="JP267" s="116"/>
      <c r="JQ267" s="116"/>
      <c r="JR267" s="116"/>
      <c r="JS267" s="116"/>
      <c r="JT267" s="116"/>
      <c r="JU267" s="116"/>
      <c r="JV267" s="116"/>
      <c r="JW267" s="116"/>
      <c r="JX267" s="116"/>
      <c r="JY267" s="116"/>
      <c r="JZ267" s="116"/>
      <c r="KA267" s="116"/>
      <c r="KB267" s="116"/>
      <c r="KC267" s="116"/>
      <c r="KD267" s="116"/>
      <c r="KE267" s="116"/>
      <c r="KF267" s="116"/>
      <c r="KG267" s="116"/>
      <c r="KH267" s="116"/>
      <c r="KI267" s="116"/>
      <c r="KJ267" s="116"/>
      <c r="KK267" s="116"/>
      <c r="KL267" s="116"/>
      <c r="KM267" s="116"/>
      <c r="KN267" s="116"/>
      <c r="KO267" s="116"/>
      <c r="KP267" s="116"/>
      <c r="KQ267" s="116"/>
      <c r="KR267" s="116"/>
      <c r="KS267" s="116"/>
      <c r="KT267" s="116"/>
      <c r="KU267" s="116"/>
      <c r="KV267" s="116"/>
      <c r="KW267" s="116"/>
      <c r="KX267" s="116"/>
      <c r="KY267" s="116"/>
      <c r="KZ267" s="116"/>
      <c r="LA267" s="116"/>
      <c r="LB267" s="116"/>
      <c r="LC267" s="116"/>
      <c r="LD267" s="116"/>
      <c r="LE267" s="116"/>
      <c r="LF267" s="116"/>
      <c r="LG267" s="116"/>
      <c r="LH267" s="116"/>
      <c r="LI267" s="116"/>
      <c r="LJ267" s="116"/>
      <c r="LK267" s="116"/>
      <c r="LL267" s="116"/>
      <c r="LM267" s="116"/>
      <c r="LN267" s="116"/>
      <c r="LO267" s="116"/>
      <c r="LP267" s="116"/>
      <c r="LQ267" s="116"/>
      <c r="LR267" s="116"/>
      <c r="LS267" s="116"/>
      <c r="LT267" s="116"/>
      <c r="LU267" s="116"/>
      <c r="LV267" s="116"/>
      <c r="LW267" s="116"/>
      <c r="LX267" s="116"/>
      <c r="LY267" s="116"/>
      <c r="LZ267" s="116"/>
      <c r="MA267" s="116"/>
      <c r="MB267" s="116"/>
      <c r="MC267" s="116"/>
      <c r="MD267" s="116"/>
      <c r="ME267" s="116"/>
      <c r="MF267" s="116"/>
      <c r="MG267" s="116"/>
      <c r="MH267" s="116"/>
      <c r="MI267" s="116"/>
      <c r="MJ267" s="116"/>
      <c r="MK267" s="116"/>
      <c r="ML267" s="116"/>
      <c r="MM267" s="116"/>
      <c r="MN267" s="116"/>
      <c r="MO267" s="116"/>
      <c r="MP267" s="116"/>
      <c r="MQ267" s="116"/>
      <c r="MR267" s="116"/>
      <c r="MS267" s="116"/>
      <c r="MT267" s="116"/>
      <c r="MU267" s="116"/>
      <c r="MV267" s="116"/>
      <c r="MW267" s="116"/>
      <c r="MX267" s="116"/>
      <c r="MY267" s="116"/>
      <c r="MZ267" s="116"/>
      <c r="NA267" s="116"/>
      <c r="NB267" s="116"/>
      <c r="NC267" s="116"/>
      <c r="ND267" s="116"/>
      <c r="NE267" s="116"/>
      <c r="NF267" s="116"/>
      <c r="NG267" s="116"/>
      <c r="NH267" s="116"/>
      <c r="NI267" s="116"/>
      <c r="NJ267" s="116"/>
      <c r="NK267" s="116"/>
      <c r="NL267" s="116"/>
      <c r="NM267" s="116"/>
      <c r="NN267" s="116"/>
      <c r="NO267" s="116"/>
      <c r="NP267" s="116"/>
      <c r="NQ267" s="116"/>
      <c r="NR267" s="116"/>
      <c r="NS267" s="116"/>
      <c r="NT267" s="116"/>
      <c r="NU267" s="116"/>
      <c r="NV267" s="116"/>
      <c r="NW267" s="116"/>
      <c r="NX267" s="116"/>
      <c r="NY267" s="116"/>
      <c r="NZ267" s="116"/>
      <c r="OA267" s="116"/>
      <c r="OB267" s="116"/>
      <c r="OC267" s="116"/>
    </row>
    <row r="268" spans="1:393" s="117" customFormat="1">
      <c r="A268" s="111">
        <v>3078</v>
      </c>
      <c r="B268" s="112" t="s">
        <v>1279</v>
      </c>
      <c r="C268" s="113">
        <v>2419990.58</v>
      </c>
      <c r="D268" s="114">
        <v>5.6879999999999995E-4</v>
      </c>
      <c r="E268" s="114">
        <v>1.2033499999999999E-3</v>
      </c>
      <c r="F268" s="115">
        <v>8.0676000000000001E-4</v>
      </c>
      <c r="G268" s="116"/>
      <c r="H268" s="116"/>
      <c r="I268" s="116"/>
      <c r="J268" s="116"/>
      <c r="K268" s="116"/>
      <c r="L268" s="116"/>
      <c r="M268" s="116"/>
      <c r="N268" s="116"/>
      <c r="O268" s="116"/>
      <c r="P268" s="116"/>
      <c r="Q268" s="116"/>
      <c r="R268" s="116"/>
      <c r="S268" s="116"/>
      <c r="T268" s="116"/>
      <c r="U268" s="116"/>
      <c r="V268" s="116"/>
      <c r="W268" s="116"/>
      <c r="X268" s="116"/>
      <c r="Y268" s="116"/>
      <c r="Z268" s="116"/>
      <c r="AA268" s="116"/>
      <c r="AB268" s="116"/>
      <c r="AC268" s="116"/>
      <c r="AD268" s="116"/>
      <c r="AE268" s="116"/>
      <c r="AF268" s="116"/>
      <c r="AG268" s="116"/>
      <c r="AH268" s="116"/>
      <c r="AI268" s="116"/>
      <c r="AJ268" s="116"/>
      <c r="AK268" s="116"/>
      <c r="AL268" s="116"/>
      <c r="AM268" s="116"/>
      <c r="AN268" s="116"/>
      <c r="AO268" s="116"/>
      <c r="AP268" s="116"/>
      <c r="AQ268" s="116"/>
      <c r="AR268" s="116"/>
      <c r="AS268" s="116"/>
      <c r="AT268" s="116"/>
      <c r="AU268" s="116"/>
      <c r="AV268" s="116"/>
      <c r="AW268" s="116"/>
      <c r="AX268" s="116"/>
      <c r="AY268" s="116"/>
      <c r="AZ268" s="116"/>
      <c r="BA268" s="116"/>
      <c r="BB268" s="116"/>
      <c r="BC268" s="116"/>
      <c r="BD268" s="116"/>
      <c r="BE268" s="116"/>
      <c r="BF268" s="116"/>
      <c r="BG268" s="116"/>
      <c r="BH268" s="116"/>
      <c r="BI268" s="116"/>
      <c r="BJ268" s="116"/>
      <c r="BK268" s="116"/>
      <c r="BL268" s="116"/>
      <c r="BM268" s="116"/>
      <c r="BN268" s="116"/>
      <c r="BO268" s="116"/>
      <c r="BP268" s="116"/>
      <c r="BQ268" s="116"/>
      <c r="BR268" s="116"/>
      <c r="BS268" s="116"/>
      <c r="BT268" s="116"/>
      <c r="BU268" s="116"/>
      <c r="BV268" s="116"/>
      <c r="BW268" s="116"/>
      <c r="BX268" s="116"/>
      <c r="BY268" s="116"/>
      <c r="BZ268" s="116"/>
      <c r="CA268" s="116"/>
      <c r="CB268" s="116"/>
      <c r="CC268" s="116"/>
      <c r="CD268" s="116"/>
      <c r="CE268" s="116"/>
      <c r="CF268" s="116"/>
      <c r="CG268" s="116"/>
      <c r="CH268" s="116"/>
      <c r="CI268" s="116"/>
      <c r="CJ268" s="116"/>
      <c r="CK268" s="116"/>
      <c r="CL268" s="116"/>
      <c r="CM268" s="116"/>
      <c r="CN268" s="116"/>
      <c r="CO268" s="116"/>
      <c r="CP268" s="116"/>
      <c r="CQ268" s="116"/>
      <c r="CR268" s="116"/>
      <c r="CS268" s="116"/>
      <c r="CT268" s="116"/>
      <c r="CU268" s="116"/>
      <c r="CV268" s="116"/>
      <c r="CW268" s="116"/>
      <c r="CX268" s="116"/>
      <c r="CY268" s="116"/>
      <c r="CZ268" s="116"/>
      <c r="DA268" s="116"/>
      <c r="DB268" s="116"/>
      <c r="DC268" s="116"/>
      <c r="DD268" s="116"/>
      <c r="DE268" s="116"/>
      <c r="DF268" s="116"/>
      <c r="DG268" s="116"/>
      <c r="DH268" s="116"/>
      <c r="DI268" s="116"/>
      <c r="DJ268" s="116"/>
      <c r="DK268" s="116"/>
      <c r="DL268" s="116"/>
      <c r="DM268" s="116"/>
      <c r="DN268" s="116"/>
      <c r="DO268" s="116"/>
      <c r="DP268" s="116"/>
      <c r="DQ268" s="116"/>
      <c r="DR268" s="116"/>
      <c r="DS268" s="116"/>
      <c r="DT268" s="116"/>
      <c r="DU268" s="116"/>
      <c r="DV268" s="116"/>
      <c r="DW268" s="116"/>
      <c r="DX268" s="116"/>
      <c r="DY268" s="116"/>
      <c r="DZ268" s="116"/>
      <c r="EA268" s="116"/>
      <c r="EB268" s="116"/>
      <c r="EC268" s="116"/>
      <c r="ED268" s="116"/>
      <c r="EE268" s="116"/>
      <c r="EF268" s="116"/>
      <c r="EG268" s="116"/>
      <c r="EH268" s="116"/>
      <c r="EI268" s="116"/>
      <c r="EJ268" s="116"/>
      <c r="EK268" s="116"/>
      <c r="EL268" s="116"/>
      <c r="EM268" s="116"/>
      <c r="EN268" s="116"/>
      <c r="EO268" s="116"/>
      <c r="EP268" s="116"/>
      <c r="EQ268" s="116"/>
      <c r="ER268" s="116"/>
      <c r="ES268" s="116"/>
      <c r="ET268" s="116"/>
      <c r="EU268" s="116"/>
      <c r="EV268" s="116"/>
      <c r="EW268" s="116"/>
      <c r="EX268" s="116"/>
      <c r="EY268" s="116"/>
      <c r="EZ268" s="116"/>
      <c r="FA268" s="116"/>
      <c r="FB268" s="116"/>
      <c r="FC268" s="116"/>
      <c r="FD268" s="116"/>
      <c r="FE268" s="116"/>
      <c r="FF268" s="116"/>
      <c r="FG268" s="116"/>
      <c r="FH268" s="116"/>
      <c r="FI268" s="116"/>
      <c r="FJ268" s="116"/>
      <c r="FK268" s="116"/>
      <c r="FL268" s="116"/>
      <c r="FM268" s="116"/>
      <c r="FN268" s="116"/>
      <c r="FO268" s="116"/>
      <c r="FP268" s="116"/>
      <c r="FQ268" s="116"/>
      <c r="FR268" s="116"/>
      <c r="FS268" s="116"/>
      <c r="FT268" s="116"/>
      <c r="FU268" s="116"/>
      <c r="FV268" s="116"/>
      <c r="FW268" s="116"/>
      <c r="FX268" s="116"/>
      <c r="FY268" s="116"/>
      <c r="FZ268" s="116"/>
      <c r="GA268" s="116"/>
      <c r="GB268" s="116"/>
      <c r="GC268" s="116"/>
      <c r="GD268" s="116"/>
      <c r="GE268" s="116"/>
      <c r="GF268" s="116"/>
      <c r="GG268" s="116"/>
      <c r="GH268" s="116"/>
      <c r="GI268" s="116"/>
      <c r="GJ268" s="116"/>
      <c r="GK268" s="116"/>
      <c r="GL268" s="116"/>
      <c r="GM268" s="116"/>
      <c r="GN268" s="116"/>
      <c r="GO268" s="116"/>
      <c r="GP268" s="116"/>
      <c r="GQ268" s="116"/>
      <c r="GR268" s="116"/>
      <c r="GS268" s="116"/>
      <c r="GT268" s="116"/>
      <c r="GU268" s="116"/>
      <c r="GV268" s="116"/>
      <c r="GW268" s="116"/>
      <c r="GX268" s="116"/>
      <c r="GY268" s="116"/>
      <c r="GZ268" s="116"/>
      <c r="HA268" s="116"/>
      <c r="HB268" s="116"/>
      <c r="HC268" s="116"/>
      <c r="HD268" s="116"/>
      <c r="HE268" s="116"/>
      <c r="HF268" s="116"/>
      <c r="HG268" s="116"/>
      <c r="HH268" s="116"/>
      <c r="HI268" s="116"/>
      <c r="HJ268" s="116"/>
      <c r="HK268" s="116"/>
      <c r="HL268" s="116"/>
      <c r="HM268" s="116"/>
      <c r="HN268" s="116"/>
      <c r="HO268" s="116"/>
      <c r="HP268" s="116"/>
      <c r="HQ268" s="116"/>
      <c r="HR268" s="116"/>
      <c r="HS268" s="116"/>
      <c r="HT268" s="116"/>
      <c r="HU268" s="116"/>
      <c r="HV268" s="116"/>
      <c r="HW268" s="116"/>
      <c r="HX268" s="116"/>
      <c r="HY268" s="116"/>
      <c r="HZ268" s="116"/>
      <c r="IA268" s="116"/>
      <c r="IB268" s="116"/>
      <c r="IC268" s="116"/>
      <c r="ID268" s="116"/>
      <c r="IE268" s="116"/>
      <c r="IF268" s="116"/>
      <c r="IG268" s="116"/>
      <c r="IH268" s="116"/>
      <c r="II268" s="116"/>
      <c r="IJ268" s="116"/>
      <c r="IK268" s="116"/>
      <c r="IL268" s="116"/>
      <c r="IM268" s="116"/>
      <c r="IN268" s="116"/>
      <c r="IO268" s="116"/>
      <c r="IP268" s="116"/>
      <c r="IQ268" s="116"/>
      <c r="IR268" s="116"/>
      <c r="IS268" s="116"/>
      <c r="IT268" s="116"/>
      <c r="IU268" s="116"/>
      <c r="IV268" s="116"/>
      <c r="IW268" s="116"/>
      <c r="IX268" s="116"/>
      <c r="IY268" s="116"/>
      <c r="IZ268" s="116"/>
      <c r="JA268" s="116"/>
      <c r="JB268" s="116"/>
      <c r="JC268" s="116"/>
      <c r="JD268" s="116"/>
      <c r="JE268" s="116"/>
      <c r="JF268" s="116"/>
      <c r="JG268" s="116"/>
      <c r="JH268" s="116"/>
      <c r="JI268" s="116"/>
      <c r="JJ268" s="116"/>
      <c r="JK268" s="116"/>
      <c r="JL268" s="116"/>
      <c r="JM268" s="116"/>
      <c r="JN268" s="116"/>
      <c r="JO268" s="116"/>
      <c r="JP268" s="116"/>
      <c r="JQ268" s="116"/>
      <c r="JR268" s="116"/>
      <c r="JS268" s="116"/>
      <c r="JT268" s="116"/>
      <c r="JU268" s="116"/>
      <c r="JV268" s="116"/>
      <c r="JW268" s="116"/>
      <c r="JX268" s="116"/>
      <c r="JY268" s="116"/>
      <c r="JZ268" s="116"/>
      <c r="KA268" s="116"/>
      <c r="KB268" s="116"/>
      <c r="KC268" s="116"/>
      <c r="KD268" s="116"/>
      <c r="KE268" s="116"/>
      <c r="KF268" s="116"/>
      <c r="KG268" s="116"/>
      <c r="KH268" s="116"/>
      <c r="KI268" s="116"/>
      <c r="KJ268" s="116"/>
      <c r="KK268" s="116"/>
      <c r="KL268" s="116"/>
      <c r="KM268" s="116"/>
      <c r="KN268" s="116"/>
      <c r="KO268" s="116"/>
      <c r="KP268" s="116"/>
      <c r="KQ268" s="116"/>
      <c r="KR268" s="116"/>
      <c r="KS268" s="116"/>
      <c r="KT268" s="116"/>
      <c r="KU268" s="116"/>
      <c r="KV268" s="116"/>
      <c r="KW268" s="116"/>
      <c r="KX268" s="116"/>
      <c r="KY268" s="116"/>
      <c r="KZ268" s="116"/>
      <c r="LA268" s="116"/>
      <c r="LB268" s="116"/>
      <c r="LC268" s="116"/>
      <c r="LD268" s="116"/>
      <c r="LE268" s="116"/>
      <c r="LF268" s="116"/>
      <c r="LG268" s="116"/>
      <c r="LH268" s="116"/>
      <c r="LI268" s="116"/>
      <c r="LJ268" s="116"/>
      <c r="LK268" s="116"/>
      <c r="LL268" s="116"/>
      <c r="LM268" s="116"/>
      <c r="LN268" s="116"/>
      <c r="LO268" s="116"/>
      <c r="LP268" s="116"/>
      <c r="LQ268" s="116"/>
      <c r="LR268" s="116"/>
      <c r="LS268" s="116"/>
      <c r="LT268" s="116"/>
      <c r="LU268" s="116"/>
      <c r="LV268" s="116"/>
      <c r="LW268" s="116"/>
      <c r="LX268" s="116"/>
      <c r="LY268" s="116"/>
      <c r="LZ268" s="116"/>
      <c r="MA268" s="116"/>
      <c r="MB268" s="116"/>
      <c r="MC268" s="116"/>
      <c r="MD268" s="116"/>
      <c r="ME268" s="116"/>
      <c r="MF268" s="116"/>
      <c r="MG268" s="116"/>
      <c r="MH268" s="116"/>
      <c r="MI268" s="116"/>
      <c r="MJ268" s="116"/>
      <c r="MK268" s="116"/>
      <c r="ML268" s="116"/>
      <c r="MM268" s="116"/>
      <c r="MN268" s="116"/>
      <c r="MO268" s="116"/>
      <c r="MP268" s="116"/>
      <c r="MQ268" s="116"/>
      <c r="MR268" s="116"/>
      <c r="MS268" s="116"/>
      <c r="MT268" s="116"/>
      <c r="MU268" s="116"/>
      <c r="MV268" s="116"/>
      <c r="MW268" s="116"/>
      <c r="MX268" s="116"/>
      <c r="MY268" s="116"/>
      <c r="MZ268" s="116"/>
      <c r="NA268" s="116"/>
      <c r="NB268" s="116"/>
      <c r="NC268" s="116"/>
      <c r="ND268" s="116"/>
      <c r="NE268" s="116"/>
      <c r="NF268" s="116"/>
      <c r="NG268" s="116"/>
      <c r="NH268" s="116"/>
      <c r="NI268" s="116"/>
      <c r="NJ268" s="116"/>
      <c r="NK268" s="116"/>
      <c r="NL268" s="116"/>
      <c r="NM268" s="116"/>
      <c r="NN268" s="116"/>
      <c r="NO268" s="116"/>
      <c r="NP268" s="116"/>
      <c r="NQ268" s="116"/>
      <c r="NR268" s="116"/>
      <c r="NS268" s="116"/>
      <c r="NT268" s="116"/>
      <c r="NU268" s="116"/>
      <c r="NV268" s="116"/>
      <c r="NW268" s="116"/>
      <c r="NX268" s="116"/>
      <c r="NY268" s="116"/>
      <c r="NZ268" s="116"/>
      <c r="OA268" s="116"/>
      <c r="OB268" s="116"/>
      <c r="OC268" s="116"/>
    </row>
    <row r="269" spans="1:393" s="117" customFormat="1">
      <c r="A269" s="111">
        <v>3079</v>
      </c>
      <c r="B269" s="112" t="s">
        <v>1280</v>
      </c>
      <c r="C269" s="113">
        <v>509207.67</v>
      </c>
      <c r="D269" s="114">
        <v>2.087E-4</v>
      </c>
      <c r="E269" s="114">
        <v>2.5321000000000002E-4</v>
      </c>
      <c r="F269" s="115">
        <v>2.2539000000000001E-4</v>
      </c>
      <c r="G269" s="116"/>
      <c r="H269" s="116"/>
      <c r="I269" s="116"/>
      <c r="J269" s="116"/>
      <c r="K269" s="116"/>
      <c r="L269" s="116"/>
      <c r="M269" s="116"/>
      <c r="N269" s="116"/>
      <c r="O269" s="116"/>
      <c r="P269" s="116"/>
      <c r="Q269" s="116"/>
      <c r="R269" s="116"/>
      <c r="S269" s="116"/>
      <c r="T269" s="116"/>
      <c r="U269" s="116"/>
      <c r="V269" s="116"/>
      <c r="W269" s="116"/>
      <c r="X269" s="116"/>
      <c r="Y269" s="116"/>
      <c r="Z269" s="116"/>
      <c r="AA269" s="116"/>
      <c r="AB269" s="116"/>
      <c r="AC269" s="116"/>
      <c r="AD269" s="116"/>
      <c r="AE269" s="116"/>
      <c r="AF269" s="116"/>
      <c r="AG269" s="116"/>
      <c r="AH269" s="116"/>
      <c r="AI269" s="116"/>
      <c r="AJ269" s="116"/>
      <c r="AK269" s="116"/>
      <c r="AL269" s="116"/>
      <c r="AM269" s="116"/>
      <c r="AN269" s="116"/>
      <c r="AO269" s="116"/>
      <c r="AP269" s="116"/>
      <c r="AQ269" s="116"/>
      <c r="AR269" s="116"/>
      <c r="AS269" s="116"/>
      <c r="AT269" s="116"/>
      <c r="AU269" s="116"/>
      <c r="AV269" s="116"/>
      <c r="AW269" s="116"/>
      <c r="AX269" s="116"/>
      <c r="AY269" s="116"/>
      <c r="AZ269" s="116"/>
      <c r="BA269" s="116"/>
      <c r="BB269" s="116"/>
      <c r="BC269" s="116"/>
      <c r="BD269" s="116"/>
      <c r="BE269" s="116"/>
      <c r="BF269" s="116"/>
      <c r="BG269" s="116"/>
      <c r="BH269" s="116"/>
      <c r="BI269" s="116"/>
      <c r="BJ269" s="116"/>
      <c r="BK269" s="116"/>
      <c r="BL269" s="116"/>
      <c r="BM269" s="116"/>
      <c r="BN269" s="116"/>
      <c r="BO269" s="116"/>
      <c r="BP269" s="116"/>
      <c r="BQ269" s="116"/>
      <c r="BR269" s="116"/>
      <c r="BS269" s="116"/>
      <c r="BT269" s="116"/>
      <c r="BU269" s="116"/>
      <c r="BV269" s="116"/>
      <c r="BW269" s="116"/>
      <c r="BX269" s="116"/>
      <c r="BY269" s="116"/>
      <c r="BZ269" s="116"/>
      <c r="CA269" s="116"/>
      <c r="CB269" s="116"/>
      <c r="CC269" s="116"/>
      <c r="CD269" s="116"/>
      <c r="CE269" s="116"/>
      <c r="CF269" s="116"/>
      <c r="CG269" s="116"/>
      <c r="CH269" s="116"/>
      <c r="CI269" s="116"/>
      <c r="CJ269" s="116"/>
      <c r="CK269" s="116"/>
      <c r="CL269" s="116"/>
      <c r="CM269" s="116"/>
      <c r="CN269" s="116"/>
      <c r="CO269" s="116"/>
      <c r="CP269" s="116"/>
      <c r="CQ269" s="116"/>
      <c r="CR269" s="116"/>
      <c r="CS269" s="116"/>
      <c r="CT269" s="116"/>
      <c r="CU269" s="116"/>
      <c r="CV269" s="116"/>
      <c r="CW269" s="116"/>
      <c r="CX269" s="116"/>
      <c r="CY269" s="116"/>
      <c r="CZ269" s="116"/>
      <c r="DA269" s="116"/>
      <c r="DB269" s="116"/>
      <c r="DC269" s="116"/>
      <c r="DD269" s="116"/>
      <c r="DE269" s="116"/>
      <c r="DF269" s="116"/>
      <c r="DG269" s="116"/>
      <c r="DH269" s="116"/>
      <c r="DI269" s="116"/>
      <c r="DJ269" s="116"/>
      <c r="DK269" s="116"/>
      <c r="DL269" s="116"/>
      <c r="DM269" s="116"/>
      <c r="DN269" s="116"/>
      <c r="DO269" s="116"/>
      <c r="DP269" s="116"/>
      <c r="DQ269" s="116"/>
      <c r="DR269" s="116"/>
      <c r="DS269" s="116"/>
      <c r="DT269" s="116"/>
      <c r="DU269" s="116"/>
      <c r="DV269" s="116"/>
      <c r="DW269" s="116"/>
      <c r="DX269" s="116"/>
      <c r="DY269" s="116"/>
      <c r="DZ269" s="116"/>
      <c r="EA269" s="116"/>
      <c r="EB269" s="116"/>
      <c r="EC269" s="116"/>
      <c r="ED269" s="116"/>
      <c r="EE269" s="116"/>
      <c r="EF269" s="116"/>
      <c r="EG269" s="116"/>
      <c r="EH269" s="116"/>
      <c r="EI269" s="116"/>
      <c r="EJ269" s="116"/>
      <c r="EK269" s="116"/>
      <c r="EL269" s="116"/>
      <c r="EM269" s="116"/>
      <c r="EN269" s="116"/>
      <c r="EO269" s="116"/>
      <c r="EP269" s="116"/>
      <c r="EQ269" s="116"/>
      <c r="ER269" s="116"/>
      <c r="ES269" s="116"/>
      <c r="ET269" s="116"/>
      <c r="EU269" s="116"/>
      <c r="EV269" s="116"/>
      <c r="EW269" s="116"/>
      <c r="EX269" s="116"/>
      <c r="EY269" s="116"/>
      <c r="EZ269" s="116"/>
      <c r="FA269" s="116"/>
      <c r="FB269" s="116"/>
      <c r="FC269" s="116"/>
      <c r="FD269" s="116"/>
      <c r="FE269" s="116"/>
      <c r="FF269" s="116"/>
      <c r="FG269" s="116"/>
      <c r="FH269" s="116"/>
      <c r="FI269" s="116"/>
      <c r="FJ269" s="116"/>
      <c r="FK269" s="116"/>
      <c r="FL269" s="116"/>
      <c r="FM269" s="116"/>
      <c r="FN269" s="116"/>
      <c r="FO269" s="116"/>
      <c r="FP269" s="116"/>
      <c r="FQ269" s="116"/>
      <c r="FR269" s="116"/>
      <c r="FS269" s="116"/>
      <c r="FT269" s="116"/>
      <c r="FU269" s="116"/>
      <c r="FV269" s="116"/>
      <c r="FW269" s="116"/>
      <c r="FX269" s="116"/>
      <c r="FY269" s="116"/>
      <c r="FZ269" s="116"/>
      <c r="GA269" s="116"/>
      <c r="GB269" s="116"/>
      <c r="GC269" s="116"/>
      <c r="GD269" s="116"/>
      <c r="GE269" s="116"/>
      <c r="GF269" s="116"/>
      <c r="GG269" s="116"/>
      <c r="GH269" s="116"/>
      <c r="GI269" s="116"/>
      <c r="GJ269" s="116"/>
      <c r="GK269" s="116"/>
      <c r="GL269" s="116"/>
      <c r="GM269" s="116"/>
      <c r="GN269" s="116"/>
      <c r="GO269" s="116"/>
      <c r="GP269" s="116"/>
      <c r="GQ269" s="116"/>
      <c r="GR269" s="116"/>
      <c r="GS269" s="116"/>
      <c r="GT269" s="116"/>
      <c r="GU269" s="116"/>
      <c r="GV269" s="116"/>
      <c r="GW269" s="116"/>
      <c r="GX269" s="116"/>
      <c r="GY269" s="116"/>
      <c r="GZ269" s="116"/>
      <c r="HA269" s="116"/>
      <c r="HB269" s="116"/>
      <c r="HC269" s="116"/>
      <c r="HD269" s="116"/>
      <c r="HE269" s="116"/>
      <c r="HF269" s="116"/>
      <c r="HG269" s="116"/>
      <c r="HH269" s="116"/>
      <c r="HI269" s="116"/>
      <c r="HJ269" s="116"/>
      <c r="HK269" s="116"/>
      <c r="HL269" s="116"/>
      <c r="HM269" s="116"/>
      <c r="HN269" s="116"/>
      <c r="HO269" s="116"/>
      <c r="HP269" s="116"/>
      <c r="HQ269" s="116"/>
      <c r="HR269" s="116"/>
      <c r="HS269" s="116"/>
      <c r="HT269" s="116"/>
      <c r="HU269" s="116"/>
      <c r="HV269" s="116"/>
      <c r="HW269" s="116"/>
      <c r="HX269" s="116"/>
      <c r="HY269" s="116"/>
      <c r="HZ269" s="116"/>
      <c r="IA269" s="116"/>
      <c r="IB269" s="116"/>
      <c r="IC269" s="116"/>
      <c r="ID269" s="116"/>
      <c r="IE269" s="116"/>
      <c r="IF269" s="116"/>
      <c r="IG269" s="116"/>
      <c r="IH269" s="116"/>
      <c r="II269" s="116"/>
      <c r="IJ269" s="116"/>
      <c r="IK269" s="116"/>
      <c r="IL269" s="116"/>
      <c r="IM269" s="116"/>
      <c r="IN269" s="116"/>
      <c r="IO269" s="116"/>
      <c r="IP269" s="116"/>
      <c r="IQ269" s="116"/>
      <c r="IR269" s="116"/>
      <c r="IS269" s="116"/>
      <c r="IT269" s="116"/>
      <c r="IU269" s="116"/>
      <c r="IV269" s="116"/>
      <c r="IW269" s="116"/>
      <c r="IX269" s="116"/>
      <c r="IY269" s="116"/>
      <c r="IZ269" s="116"/>
      <c r="JA269" s="116"/>
      <c r="JB269" s="116"/>
      <c r="JC269" s="116"/>
      <c r="JD269" s="116"/>
      <c r="JE269" s="116"/>
      <c r="JF269" s="116"/>
      <c r="JG269" s="116"/>
      <c r="JH269" s="116"/>
      <c r="JI269" s="116"/>
      <c r="JJ269" s="116"/>
      <c r="JK269" s="116"/>
      <c r="JL269" s="116"/>
      <c r="JM269" s="116"/>
      <c r="JN269" s="116"/>
      <c r="JO269" s="116"/>
      <c r="JP269" s="116"/>
      <c r="JQ269" s="116"/>
      <c r="JR269" s="116"/>
      <c r="JS269" s="116"/>
      <c r="JT269" s="116"/>
      <c r="JU269" s="116"/>
      <c r="JV269" s="116"/>
      <c r="JW269" s="116"/>
      <c r="JX269" s="116"/>
      <c r="JY269" s="116"/>
      <c r="JZ269" s="116"/>
      <c r="KA269" s="116"/>
      <c r="KB269" s="116"/>
      <c r="KC269" s="116"/>
      <c r="KD269" s="116"/>
      <c r="KE269" s="116"/>
      <c r="KF269" s="116"/>
      <c r="KG269" s="116"/>
      <c r="KH269" s="116"/>
      <c r="KI269" s="116"/>
      <c r="KJ269" s="116"/>
      <c r="KK269" s="116"/>
      <c r="KL269" s="116"/>
      <c r="KM269" s="116"/>
      <c r="KN269" s="116"/>
      <c r="KO269" s="116"/>
      <c r="KP269" s="116"/>
      <c r="KQ269" s="116"/>
      <c r="KR269" s="116"/>
      <c r="KS269" s="116"/>
      <c r="KT269" s="116"/>
      <c r="KU269" s="116"/>
      <c r="KV269" s="116"/>
      <c r="KW269" s="116"/>
      <c r="KX269" s="116"/>
      <c r="KY269" s="116"/>
      <c r="KZ269" s="116"/>
      <c r="LA269" s="116"/>
      <c r="LB269" s="116"/>
      <c r="LC269" s="116"/>
      <c r="LD269" s="116"/>
      <c r="LE269" s="116"/>
      <c r="LF269" s="116"/>
      <c r="LG269" s="116"/>
      <c r="LH269" s="116"/>
      <c r="LI269" s="116"/>
      <c r="LJ269" s="116"/>
      <c r="LK269" s="116"/>
      <c r="LL269" s="116"/>
      <c r="LM269" s="116"/>
      <c r="LN269" s="116"/>
      <c r="LO269" s="116"/>
      <c r="LP269" s="116"/>
      <c r="LQ269" s="116"/>
      <c r="LR269" s="116"/>
      <c r="LS269" s="116"/>
      <c r="LT269" s="116"/>
      <c r="LU269" s="116"/>
      <c r="LV269" s="116"/>
      <c r="LW269" s="116"/>
      <c r="LX269" s="116"/>
      <c r="LY269" s="116"/>
      <c r="LZ269" s="116"/>
      <c r="MA269" s="116"/>
      <c r="MB269" s="116"/>
      <c r="MC269" s="116"/>
      <c r="MD269" s="116"/>
      <c r="ME269" s="116"/>
      <c r="MF269" s="116"/>
      <c r="MG269" s="116"/>
      <c r="MH269" s="116"/>
      <c r="MI269" s="116"/>
      <c r="MJ269" s="116"/>
      <c r="MK269" s="116"/>
      <c r="ML269" s="116"/>
      <c r="MM269" s="116"/>
      <c r="MN269" s="116"/>
      <c r="MO269" s="116"/>
      <c r="MP269" s="116"/>
      <c r="MQ269" s="116"/>
      <c r="MR269" s="116"/>
      <c r="MS269" s="116"/>
      <c r="MT269" s="116"/>
      <c r="MU269" s="116"/>
      <c r="MV269" s="116"/>
      <c r="MW269" s="116"/>
      <c r="MX269" s="116"/>
      <c r="MY269" s="116"/>
      <c r="MZ269" s="116"/>
      <c r="NA269" s="116"/>
      <c r="NB269" s="116"/>
      <c r="NC269" s="116"/>
      <c r="ND269" s="116"/>
      <c r="NE269" s="116"/>
      <c r="NF269" s="116"/>
      <c r="NG269" s="116"/>
      <c r="NH269" s="116"/>
      <c r="NI269" s="116"/>
      <c r="NJ269" s="116"/>
      <c r="NK269" s="116"/>
      <c r="NL269" s="116"/>
      <c r="NM269" s="116"/>
      <c r="NN269" s="116"/>
      <c r="NO269" s="116"/>
      <c r="NP269" s="116"/>
      <c r="NQ269" s="116"/>
      <c r="NR269" s="116"/>
      <c r="NS269" s="116"/>
      <c r="NT269" s="116"/>
      <c r="NU269" s="116"/>
      <c r="NV269" s="116"/>
      <c r="NW269" s="116"/>
      <c r="NX269" s="116"/>
      <c r="NY269" s="116"/>
      <c r="NZ269" s="116"/>
      <c r="OA269" s="116"/>
      <c r="OB269" s="116"/>
      <c r="OC269" s="116"/>
    </row>
    <row r="270" spans="1:393" s="117" customFormat="1">
      <c r="A270" s="111">
        <v>3080</v>
      </c>
      <c r="B270" s="112" t="s">
        <v>1281</v>
      </c>
      <c r="C270" s="113">
        <v>526668.68000000005</v>
      </c>
      <c r="D270" s="114">
        <v>4.0949999999999998E-4</v>
      </c>
      <c r="E270" s="114">
        <v>2.6188999999999997E-4</v>
      </c>
      <c r="F270" s="115">
        <v>3.5415000000000002E-4</v>
      </c>
      <c r="G270" s="116"/>
      <c r="H270" s="116"/>
      <c r="I270" s="116"/>
      <c r="J270" s="116"/>
      <c r="K270" s="116"/>
      <c r="L270" s="116"/>
      <c r="M270" s="116"/>
      <c r="N270" s="116"/>
      <c r="O270" s="116"/>
      <c r="P270" s="116"/>
      <c r="Q270" s="116"/>
      <c r="R270" s="116"/>
      <c r="S270" s="116"/>
      <c r="T270" s="116"/>
      <c r="U270" s="116"/>
      <c r="V270" s="116"/>
      <c r="W270" s="116"/>
      <c r="X270" s="116"/>
      <c r="Y270" s="116"/>
      <c r="Z270" s="116"/>
      <c r="AA270" s="116"/>
      <c r="AB270" s="116"/>
      <c r="AC270" s="116"/>
      <c r="AD270" s="116"/>
      <c r="AE270" s="116"/>
      <c r="AF270" s="116"/>
      <c r="AG270" s="116"/>
      <c r="AH270" s="116"/>
      <c r="AI270" s="116"/>
      <c r="AJ270" s="116"/>
      <c r="AK270" s="116"/>
      <c r="AL270" s="116"/>
      <c r="AM270" s="116"/>
      <c r="AN270" s="116"/>
      <c r="AO270" s="116"/>
      <c r="AP270" s="116"/>
      <c r="AQ270" s="116"/>
      <c r="AR270" s="116"/>
      <c r="AS270" s="116"/>
      <c r="AT270" s="116"/>
      <c r="AU270" s="116"/>
      <c r="AV270" s="116"/>
      <c r="AW270" s="116"/>
      <c r="AX270" s="116"/>
      <c r="AY270" s="116"/>
      <c r="AZ270" s="116"/>
      <c r="BA270" s="116"/>
      <c r="BB270" s="116"/>
      <c r="BC270" s="116"/>
      <c r="BD270" s="116"/>
      <c r="BE270" s="116"/>
      <c r="BF270" s="116"/>
      <c r="BG270" s="116"/>
      <c r="BH270" s="116"/>
      <c r="BI270" s="116"/>
      <c r="BJ270" s="116"/>
      <c r="BK270" s="116"/>
      <c r="BL270" s="116"/>
      <c r="BM270" s="116"/>
      <c r="BN270" s="116"/>
      <c r="BO270" s="116"/>
      <c r="BP270" s="116"/>
      <c r="BQ270" s="116"/>
      <c r="BR270" s="116"/>
      <c r="BS270" s="116"/>
      <c r="BT270" s="116"/>
      <c r="BU270" s="116"/>
      <c r="BV270" s="116"/>
      <c r="BW270" s="116"/>
      <c r="BX270" s="116"/>
      <c r="BY270" s="116"/>
      <c r="BZ270" s="116"/>
      <c r="CA270" s="116"/>
      <c r="CB270" s="116"/>
      <c r="CC270" s="116"/>
      <c r="CD270" s="116"/>
      <c r="CE270" s="116"/>
      <c r="CF270" s="116"/>
      <c r="CG270" s="116"/>
      <c r="CH270" s="116"/>
      <c r="CI270" s="116"/>
      <c r="CJ270" s="116"/>
      <c r="CK270" s="116"/>
      <c r="CL270" s="116"/>
      <c r="CM270" s="116"/>
      <c r="CN270" s="116"/>
      <c r="CO270" s="116"/>
      <c r="CP270" s="116"/>
      <c r="CQ270" s="116"/>
      <c r="CR270" s="116"/>
      <c r="CS270" s="116"/>
      <c r="CT270" s="116"/>
      <c r="CU270" s="116"/>
      <c r="CV270" s="116"/>
      <c r="CW270" s="116"/>
      <c r="CX270" s="116"/>
      <c r="CY270" s="116"/>
      <c r="CZ270" s="116"/>
      <c r="DA270" s="116"/>
      <c r="DB270" s="116"/>
      <c r="DC270" s="116"/>
      <c r="DD270" s="116"/>
      <c r="DE270" s="116"/>
      <c r="DF270" s="116"/>
      <c r="DG270" s="116"/>
      <c r="DH270" s="116"/>
      <c r="DI270" s="116"/>
      <c r="DJ270" s="116"/>
      <c r="DK270" s="116"/>
      <c r="DL270" s="116"/>
      <c r="DM270" s="116"/>
      <c r="DN270" s="116"/>
      <c r="DO270" s="116"/>
      <c r="DP270" s="116"/>
      <c r="DQ270" s="116"/>
      <c r="DR270" s="116"/>
      <c r="DS270" s="116"/>
      <c r="DT270" s="116"/>
      <c r="DU270" s="116"/>
      <c r="DV270" s="116"/>
      <c r="DW270" s="116"/>
      <c r="DX270" s="116"/>
      <c r="DY270" s="116"/>
      <c r="DZ270" s="116"/>
      <c r="EA270" s="116"/>
      <c r="EB270" s="116"/>
      <c r="EC270" s="116"/>
      <c r="ED270" s="116"/>
      <c r="EE270" s="116"/>
      <c r="EF270" s="116"/>
      <c r="EG270" s="116"/>
      <c r="EH270" s="116"/>
      <c r="EI270" s="116"/>
      <c r="EJ270" s="116"/>
      <c r="EK270" s="116"/>
      <c r="EL270" s="116"/>
      <c r="EM270" s="116"/>
      <c r="EN270" s="116"/>
      <c r="EO270" s="116"/>
      <c r="EP270" s="116"/>
      <c r="EQ270" s="116"/>
      <c r="ER270" s="116"/>
      <c r="ES270" s="116"/>
      <c r="ET270" s="116"/>
      <c r="EU270" s="116"/>
      <c r="EV270" s="116"/>
      <c r="EW270" s="116"/>
      <c r="EX270" s="116"/>
      <c r="EY270" s="116"/>
      <c r="EZ270" s="116"/>
      <c r="FA270" s="116"/>
      <c r="FB270" s="116"/>
      <c r="FC270" s="116"/>
      <c r="FD270" s="116"/>
      <c r="FE270" s="116"/>
      <c r="FF270" s="116"/>
      <c r="FG270" s="116"/>
      <c r="FH270" s="116"/>
      <c r="FI270" s="116"/>
      <c r="FJ270" s="116"/>
      <c r="FK270" s="116"/>
      <c r="FL270" s="116"/>
      <c r="FM270" s="116"/>
      <c r="FN270" s="116"/>
      <c r="FO270" s="116"/>
      <c r="FP270" s="116"/>
      <c r="FQ270" s="116"/>
      <c r="FR270" s="116"/>
      <c r="FS270" s="116"/>
      <c r="FT270" s="116"/>
      <c r="FU270" s="116"/>
      <c r="FV270" s="116"/>
      <c r="FW270" s="116"/>
      <c r="FX270" s="116"/>
      <c r="FY270" s="116"/>
      <c r="FZ270" s="116"/>
      <c r="GA270" s="116"/>
      <c r="GB270" s="116"/>
      <c r="GC270" s="116"/>
      <c r="GD270" s="116"/>
      <c r="GE270" s="116"/>
      <c r="GF270" s="116"/>
      <c r="GG270" s="116"/>
      <c r="GH270" s="116"/>
      <c r="GI270" s="116"/>
      <c r="GJ270" s="116"/>
      <c r="GK270" s="116"/>
      <c r="GL270" s="116"/>
      <c r="GM270" s="116"/>
      <c r="GN270" s="116"/>
      <c r="GO270" s="116"/>
      <c r="GP270" s="116"/>
      <c r="GQ270" s="116"/>
      <c r="GR270" s="116"/>
      <c r="GS270" s="116"/>
      <c r="GT270" s="116"/>
      <c r="GU270" s="116"/>
      <c r="GV270" s="116"/>
      <c r="GW270" s="116"/>
      <c r="GX270" s="116"/>
      <c r="GY270" s="116"/>
      <c r="GZ270" s="116"/>
      <c r="HA270" s="116"/>
      <c r="HB270" s="116"/>
      <c r="HC270" s="116"/>
      <c r="HD270" s="116"/>
      <c r="HE270" s="116"/>
      <c r="HF270" s="116"/>
      <c r="HG270" s="116"/>
      <c r="HH270" s="116"/>
      <c r="HI270" s="116"/>
      <c r="HJ270" s="116"/>
      <c r="HK270" s="116"/>
      <c r="HL270" s="116"/>
      <c r="HM270" s="116"/>
      <c r="HN270" s="116"/>
      <c r="HO270" s="116"/>
      <c r="HP270" s="116"/>
      <c r="HQ270" s="116"/>
      <c r="HR270" s="116"/>
      <c r="HS270" s="116"/>
      <c r="HT270" s="116"/>
      <c r="HU270" s="116"/>
      <c r="HV270" s="116"/>
      <c r="HW270" s="116"/>
      <c r="HX270" s="116"/>
      <c r="HY270" s="116"/>
      <c r="HZ270" s="116"/>
      <c r="IA270" s="116"/>
      <c r="IB270" s="116"/>
      <c r="IC270" s="116"/>
      <c r="ID270" s="116"/>
      <c r="IE270" s="116"/>
      <c r="IF270" s="116"/>
      <c r="IG270" s="116"/>
      <c r="IH270" s="116"/>
      <c r="II270" s="116"/>
      <c r="IJ270" s="116"/>
      <c r="IK270" s="116"/>
      <c r="IL270" s="116"/>
      <c r="IM270" s="116"/>
      <c r="IN270" s="116"/>
      <c r="IO270" s="116"/>
      <c r="IP270" s="116"/>
      <c r="IQ270" s="116"/>
      <c r="IR270" s="116"/>
      <c r="IS270" s="116"/>
      <c r="IT270" s="116"/>
      <c r="IU270" s="116"/>
      <c r="IV270" s="116"/>
      <c r="IW270" s="116"/>
      <c r="IX270" s="116"/>
      <c r="IY270" s="116"/>
      <c r="IZ270" s="116"/>
      <c r="JA270" s="116"/>
      <c r="JB270" s="116"/>
      <c r="JC270" s="116"/>
      <c r="JD270" s="116"/>
      <c r="JE270" s="116"/>
      <c r="JF270" s="116"/>
      <c r="JG270" s="116"/>
      <c r="JH270" s="116"/>
      <c r="JI270" s="116"/>
      <c r="JJ270" s="116"/>
      <c r="JK270" s="116"/>
      <c r="JL270" s="116"/>
      <c r="JM270" s="116"/>
      <c r="JN270" s="116"/>
      <c r="JO270" s="116"/>
      <c r="JP270" s="116"/>
      <c r="JQ270" s="116"/>
      <c r="JR270" s="116"/>
      <c r="JS270" s="116"/>
      <c r="JT270" s="116"/>
      <c r="JU270" s="116"/>
      <c r="JV270" s="116"/>
      <c r="JW270" s="116"/>
      <c r="JX270" s="116"/>
      <c r="JY270" s="116"/>
      <c r="JZ270" s="116"/>
      <c r="KA270" s="116"/>
      <c r="KB270" s="116"/>
      <c r="KC270" s="116"/>
      <c r="KD270" s="116"/>
      <c r="KE270" s="116"/>
      <c r="KF270" s="116"/>
      <c r="KG270" s="116"/>
      <c r="KH270" s="116"/>
      <c r="KI270" s="116"/>
      <c r="KJ270" s="116"/>
      <c r="KK270" s="116"/>
      <c r="KL270" s="116"/>
      <c r="KM270" s="116"/>
      <c r="KN270" s="116"/>
      <c r="KO270" s="116"/>
      <c r="KP270" s="116"/>
      <c r="KQ270" s="116"/>
      <c r="KR270" s="116"/>
      <c r="KS270" s="116"/>
      <c r="KT270" s="116"/>
      <c r="KU270" s="116"/>
      <c r="KV270" s="116"/>
      <c r="KW270" s="116"/>
      <c r="KX270" s="116"/>
      <c r="KY270" s="116"/>
      <c r="KZ270" s="116"/>
      <c r="LA270" s="116"/>
      <c r="LB270" s="116"/>
      <c r="LC270" s="116"/>
      <c r="LD270" s="116"/>
      <c r="LE270" s="116"/>
      <c r="LF270" s="116"/>
      <c r="LG270" s="116"/>
      <c r="LH270" s="116"/>
      <c r="LI270" s="116"/>
      <c r="LJ270" s="116"/>
      <c r="LK270" s="116"/>
      <c r="LL270" s="116"/>
      <c r="LM270" s="116"/>
      <c r="LN270" s="116"/>
      <c r="LO270" s="116"/>
      <c r="LP270" s="116"/>
      <c r="LQ270" s="116"/>
      <c r="LR270" s="116"/>
      <c r="LS270" s="116"/>
      <c r="LT270" s="116"/>
      <c r="LU270" s="116"/>
      <c r="LV270" s="116"/>
      <c r="LW270" s="116"/>
      <c r="LX270" s="116"/>
      <c r="LY270" s="116"/>
      <c r="LZ270" s="116"/>
      <c r="MA270" s="116"/>
      <c r="MB270" s="116"/>
      <c r="MC270" s="116"/>
      <c r="MD270" s="116"/>
      <c r="ME270" s="116"/>
      <c r="MF270" s="116"/>
      <c r="MG270" s="116"/>
      <c r="MH270" s="116"/>
      <c r="MI270" s="116"/>
      <c r="MJ270" s="116"/>
      <c r="MK270" s="116"/>
      <c r="ML270" s="116"/>
      <c r="MM270" s="116"/>
      <c r="MN270" s="116"/>
      <c r="MO270" s="116"/>
      <c r="MP270" s="116"/>
      <c r="MQ270" s="116"/>
      <c r="MR270" s="116"/>
      <c r="MS270" s="116"/>
      <c r="MT270" s="116"/>
      <c r="MU270" s="116"/>
      <c r="MV270" s="116"/>
      <c r="MW270" s="116"/>
      <c r="MX270" s="116"/>
      <c r="MY270" s="116"/>
      <c r="MZ270" s="116"/>
      <c r="NA270" s="116"/>
      <c r="NB270" s="116"/>
      <c r="NC270" s="116"/>
      <c r="ND270" s="116"/>
      <c r="NE270" s="116"/>
      <c r="NF270" s="116"/>
      <c r="NG270" s="116"/>
      <c r="NH270" s="116"/>
      <c r="NI270" s="116"/>
      <c r="NJ270" s="116"/>
      <c r="NK270" s="116"/>
      <c r="NL270" s="116"/>
      <c r="NM270" s="116"/>
      <c r="NN270" s="116"/>
      <c r="NO270" s="116"/>
      <c r="NP270" s="116"/>
      <c r="NQ270" s="116"/>
      <c r="NR270" s="116"/>
      <c r="NS270" s="116"/>
      <c r="NT270" s="116"/>
      <c r="NU270" s="116"/>
      <c r="NV270" s="116"/>
      <c r="NW270" s="116"/>
      <c r="NX270" s="116"/>
      <c r="NY270" s="116"/>
      <c r="NZ270" s="116"/>
      <c r="OA270" s="116"/>
      <c r="OB270" s="116"/>
      <c r="OC270" s="116"/>
    </row>
    <row r="271" spans="1:393" s="117" customFormat="1">
      <c r="A271" s="111">
        <v>3081</v>
      </c>
      <c r="B271" s="112" t="s">
        <v>1282</v>
      </c>
      <c r="C271" s="113">
        <v>1211201.3899999999</v>
      </c>
      <c r="D271" s="114">
        <v>9.3380000000000004E-4</v>
      </c>
      <c r="E271" s="114">
        <v>6.0227000000000002E-4</v>
      </c>
      <c r="F271" s="115">
        <v>8.0948000000000001E-4</v>
      </c>
      <c r="G271" s="116"/>
      <c r="H271" s="116"/>
      <c r="I271" s="116"/>
      <c r="J271" s="116"/>
      <c r="K271" s="116"/>
      <c r="L271" s="116"/>
      <c r="M271" s="116"/>
      <c r="N271" s="116"/>
      <c r="O271" s="116"/>
      <c r="P271" s="116"/>
      <c r="Q271" s="116"/>
      <c r="R271" s="116"/>
      <c r="S271" s="116"/>
      <c r="T271" s="116"/>
      <c r="U271" s="116"/>
      <c r="V271" s="116"/>
      <c r="W271" s="116"/>
      <c r="X271" s="116"/>
      <c r="Y271" s="116"/>
      <c r="Z271" s="116"/>
      <c r="AA271" s="116"/>
      <c r="AB271" s="116"/>
      <c r="AC271" s="116"/>
      <c r="AD271" s="116"/>
      <c r="AE271" s="116"/>
      <c r="AF271" s="116"/>
      <c r="AG271" s="116"/>
      <c r="AH271" s="116"/>
      <c r="AI271" s="116"/>
      <c r="AJ271" s="116"/>
      <c r="AK271" s="116"/>
      <c r="AL271" s="116"/>
      <c r="AM271" s="116"/>
      <c r="AN271" s="116"/>
      <c r="AO271" s="116"/>
      <c r="AP271" s="116"/>
      <c r="AQ271" s="116"/>
      <c r="AR271" s="116"/>
      <c r="AS271" s="116"/>
      <c r="AT271" s="116"/>
      <c r="AU271" s="116"/>
      <c r="AV271" s="116"/>
      <c r="AW271" s="116"/>
      <c r="AX271" s="116"/>
      <c r="AY271" s="116"/>
      <c r="AZ271" s="116"/>
      <c r="BA271" s="116"/>
      <c r="BB271" s="116"/>
      <c r="BC271" s="116"/>
      <c r="BD271" s="116"/>
      <c r="BE271" s="116"/>
      <c r="BF271" s="116"/>
      <c r="BG271" s="116"/>
      <c r="BH271" s="116"/>
      <c r="BI271" s="116"/>
      <c r="BJ271" s="116"/>
      <c r="BK271" s="116"/>
      <c r="BL271" s="116"/>
      <c r="BM271" s="116"/>
      <c r="BN271" s="116"/>
      <c r="BO271" s="116"/>
      <c r="BP271" s="116"/>
      <c r="BQ271" s="116"/>
      <c r="BR271" s="116"/>
      <c r="BS271" s="116"/>
      <c r="BT271" s="116"/>
      <c r="BU271" s="116"/>
      <c r="BV271" s="116"/>
      <c r="BW271" s="116"/>
      <c r="BX271" s="116"/>
      <c r="BY271" s="116"/>
      <c r="BZ271" s="116"/>
      <c r="CA271" s="116"/>
      <c r="CB271" s="116"/>
      <c r="CC271" s="116"/>
      <c r="CD271" s="116"/>
      <c r="CE271" s="116"/>
      <c r="CF271" s="116"/>
      <c r="CG271" s="116"/>
      <c r="CH271" s="116"/>
      <c r="CI271" s="116"/>
      <c r="CJ271" s="116"/>
      <c r="CK271" s="116"/>
      <c r="CL271" s="116"/>
      <c r="CM271" s="116"/>
      <c r="CN271" s="116"/>
      <c r="CO271" s="116"/>
      <c r="CP271" s="116"/>
      <c r="CQ271" s="116"/>
      <c r="CR271" s="116"/>
      <c r="CS271" s="116"/>
      <c r="CT271" s="116"/>
      <c r="CU271" s="116"/>
      <c r="CV271" s="116"/>
      <c r="CW271" s="116"/>
      <c r="CX271" s="116"/>
      <c r="CY271" s="116"/>
      <c r="CZ271" s="116"/>
      <c r="DA271" s="116"/>
      <c r="DB271" s="116"/>
      <c r="DC271" s="116"/>
      <c r="DD271" s="116"/>
      <c r="DE271" s="116"/>
      <c r="DF271" s="116"/>
      <c r="DG271" s="116"/>
      <c r="DH271" s="116"/>
      <c r="DI271" s="116"/>
      <c r="DJ271" s="116"/>
      <c r="DK271" s="116"/>
      <c r="DL271" s="116"/>
      <c r="DM271" s="116"/>
      <c r="DN271" s="116"/>
      <c r="DO271" s="116"/>
      <c r="DP271" s="116"/>
      <c r="DQ271" s="116"/>
      <c r="DR271" s="116"/>
      <c r="DS271" s="116"/>
      <c r="DT271" s="116"/>
      <c r="DU271" s="116"/>
      <c r="DV271" s="116"/>
      <c r="DW271" s="116"/>
      <c r="DX271" s="116"/>
      <c r="DY271" s="116"/>
      <c r="DZ271" s="116"/>
      <c r="EA271" s="116"/>
      <c r="EB271" s="116"/>
      <c r="EC271" s="116"/>
      <c r="ED271" s="116"/>
      <c r="EE271" s="116"/>
      <c r="EF271" s="116"/>
      <c r="EG271" s="116"/>
      <c r="EH271" s="116"/>
      <c r="EI271" s="116"/>
      <c r="EJ271" s="116"/>
      <c r="EK271" s="116"/>
      <c r="EL271" s="116"/>
      <c r="EM271" s="116"/>
      <c r="EN271" s="116"/>
      <c r="EO271" s="116"/>
      <c r="EP271" s="116"/>
      <c r="EQ271" s="116"/>
      <c r="ER271" s="116"/>
      <c r="ES271" s="116"/>
      <c r="ET271" s="116"/>
      <c r="EU271" s="116"/>
      <c r="EV271" s="116"/>
      <c r="EW271" s="116"/>
      <c r="EX271" s="116"/>
      <c r="EY271" s="116"/>
      <c r="EZ271" s="116"/>
      <c r="FA271" s="116"/>
      <c r="FB271" s="116"/>
      <c r="FC271" s="116"/>
      <c r="FD271" s="116"/>
      <c r="FE271" s="116"/>
      <c r="FF271" s="116"/>
      <c r="FG271" s="116"/>
      <c r="FH271" s="116"/>
      <c r="FI271" s="116"/>
      <c r="FJ271" s="116"/>
      <c r="FK271" s="116"/>
      <c r="FL271" s="116"/>
      <c r="FM271" s="116"/>
      <c r="FN271" s="116"/>
      <c r="FO271" s="116"/>
      <c r="FP271" s="116"/>
      <c r="FQ271" s="116"/>
      <c r="FR271" s="116"/>
      <c r="FS271" s="116"/>
      <c r="FT271" s="116"/>
      <c r="FU271" s="116"/>
      <c r="FV271" s="116"/>
      <c r="FW271" s="116"/>
      <c r="FX271" s="116"/>
      <c r="FY271" s="116"/>
      <c r="FZ271" s="116"/>
      <c r="GA271" s="116"/>
      <c r="GB271" s="116"/>
      <c r="GC271" s="116"/>
      <c r="GD271" s="116"/>
      <c r="GE271" s="116"/>
      <c r="GF271" s="116"/>
      <c r="GG271" s="116"/>
      <c r="GH271" s="116"/>
      <c r="GI271" s="116"/>
      <c r="GJ271" s="116"/>
      <c r="GK271" s="116"/>
      <c r="GL271" s="116"/>
      <c r="GM271" s="116"/>
      <c r="GN271" s="116"/>
      <c r="GO271" s="116"/>
      <c r="GP271" s="116"/>
      <c r="GQ271" s="116"/>
      <c r="GR271" s="116"/>
      <c r="GS271" s="116"/>
      <c r="GT271" s="116"/>
      <c r="GU271" s="116"/>
      <c r="GV271" s="116"/>
      <c r="GW271" s="116"/>
      <c r="GX271" s="116"/>
      <c r="GY271" s="116"/>
      <c r="GZ271" s="116"/>
      <c r="HA271" s="116"/>
      <c r="HB271" s="116"/>
      <c r="HC271" s="116"/>
      <c r="HD271" s="116"/>
      <c r="HE271" s="116"/>
      <c r="HF271" s="116"/>
      <c r="HG271" s="116"/>
      <c r="HH271" s="116"/>
      <c r="HI271" s="116"/>
      <c r="HJ271" s="116"/>
      <c r="HK271" s="116"/>
      <c r="HL271" s="116"/>
      <c r="HM271" s="116"/>
      <c r="HN271" s="116"/>
      <c r="HO271" s="116"/>
      <c r="HP271" s="116"/>
      <c r="HQ271" s="116"/>
      <c r="HR271" s="116"/>
      <c r="HS271" s="116"/>
      <c r="HT271" s="116"/>
      <c r="HU271" s="116"/>
      <c r="HV271" s="116"/>
      <c r="HW271" s="116"/>
      <c r="HX271" s="116"/>
      <c r="HY271" s="116"/>
      <c r="HZ271" s="116"/>
      <c r="IA271" s="116"/>
      <c r="IB271" s="116"/>
      <c r="IC271" s="116"/>
      <c r="ID271" s="116"/>
      <c r="IE271" s="116"/>
      <c r="IF271" s="116"/>
      <c r="IG271" s="116"/>
      <c r="IH271" s="116"/>
      <c r="II271" s="116"/>
      <c r="IJ271" s="116"/>
      <c r="IK271" s="116"/>
      <c r="IL271" s="116"/>
      <c r="IM271" s="116"/>
      <c r="IN271" s="116"/>
      <c r="IO271" s="116"/>
      <c r="IP271" s="116"/>
      <c r="IQ271" s="116"/>
      <c r="IR271" s="116"/>
      <c r="IS271" s="116"/>
      <c r="IT271" s="116"/>
      <c r="IU271" s="116"/>
      <c r="IV271" s="116"/>
      <c r="IW271" s="116"/>
      <c r="IX271" s="116"/>
      <c r="IY271" s="116"/>
      <c r="IZ271" s="116"/>
      <c r="JA271" s="116"/>
      <c r="JB271" s="116"/>
      <c r="JC271" s="116"/>
      <c r="JD271" s="116"/>
      <c r="JE271" s="116"/>
      <c r="JF271" s="116"/>
      <c r="JG271" s="116"/>
      <c r="JH271" s="116"/>
      <c r="JI271" s="116"/>
      <c r="JJ271" s="116"/>
      <c r="JK271" s="116"/>
      <c r="JL271" s="116"/>
      <c r="JM271" s="116"/>
      <c r="JN271" s="116"/>
      <c r="JO271" s="116"/>
      <c r="JP271" s="116"/>
      <c r="JQ271" s="116"/>
      <c r="JR271" s="116"/>
      <c r="JS271" s="116"/>
      <c r="JT271" s="116"/>
      <c r="JU271" s="116"/>
      <c r="JV271" s="116"/>
      <c r="JW271" s="116"/>
      <c r="JX271" s="116"/>
      <c r="JY271" s="116"/>
      <c r="JZ271" s="116"/>
      <c r="KA271" s="116"/>
      <c r="KB271" s="116"/>
      <c r="KC271" s="116"/>
      <c r="KD271" s="116"/>
      <c r="KE271" s="116"/>
      <c r="KF271" s="116"/>
      <c r="KG271" s="116"/>
      <c r="KH271" s="116"/>
      <c r="KI271" s="116"/>
      <c r="KJ271" s="116"/>
      <c r="KK271" s="116"/>
      <c r="KL271" s="116"/>
      <c r="KM271" s="116"/>
      <c r="KN271" s="116"/>
      <c r="KO271" s="116"/>
      <c r="KP271" s="116"/>
      <c r="KQ271" s="116"/>
      <c r="KR271" s="116"/>
      <c r="KS271" s="116"/>
      <c r="KT271" s="116"/>
      <c r="KU271" s="116"/>
      <c r="KV271" s="116"/>
      <c r="KW271" s="116"/>
      <c r="KX271" s="116"/>
      <c r="KY271" s="116"/>
      <c r="KZ271" s="116"/>
      <c r="LA271" s="116"/>
      <c r="LB271" s="116"/>
      <c r="LC271" s="116"/>
      <c r="LD271" s="116"/>
      <c r="LE271" s="116"/>
      <c r="LF271" s="116"/>
      <c r="LG271" s="116"/>
      <c r="LH271" s="116"/>
      <c r="LI271" s="116"/>
      <c r="LJ271" s="116"/>
      <c r="LK271" s="116"/>
      <c r="LL271" s="116"/>
      <c r="LM271" s="116"/>
      <c r="LN271" s="116"/>
      <c r="LO271" s="116"/>
      <c r="LP271" s="116"/>
      <c r="LQ271" s="116"/>
      <c r="LR271" s="116"/>
      <c r="LS271" s="116"/>
      <c r="LT271" s="116"/>
      <c r="LU271" s="116"/>
      <c r="LV271" s="116"/>
      <c r="LW271" s="116"/>
      <c r="LX271" s="116"/>
      <c r="LY271" s="116"/>
      <c r="LZ271" s="116"/>
      <c r="MA271" s="116"/>
      <c r="MB271" s="116"/>
      <c r="MC271" s="116"/>
      <c r="MD271" s="116"/>
      <c r="ME271" s="116"/>
      <c r="MF271" s="116"/>
      <c r="MG271" s="116"/>
      <c r="MH271" s="116"/>
      <c r="MI271" s="116"/>
      <c r="MJ271" s="116"/>
      <c r="MK271" s="116"/>
      <c r="ML271" s="116"/>
      <c r="MM271" s="116"/>
      <c r="MN271" s="116"/>
      <c r="MO271" s="116"/>
      <c r="MP271" s="116"/>
      <c r="MQ271" s="116"/>
      <c r="MR271" s="116"/>
      <c r="MS271" s="116"/>
      <c r="MT271" s="116"/>
      <c r="MU271" s="116"/>
      <c r="MV271" s="116"/>
      <c r="MW271" s="116"/>
      <c r="MX271" s="116"/>
      <c r="MY271" s="116"/>
      <c r="MZ271" s="116"/>
      <c r="NA271" s="116"/>
      <c r="NB271" s="116"/>
      <c r="NC271" s="116"/>
      <c r="ND271" s="116"/>
      <c r="NE271" s="116"/>
      <c r="NF271" s="116"/>
      <c r="NG271" s="116"/>
      <c r="NH271" s="116"/>
      <c r="NI271" s="116"/>
      <c r="NJ271" s="116"/>
      <c r="NK271" s="116"/>
      <c r="NL271" s="116"/>
      <c r="NM271" s="116"/>
      <c r="NN271" s="116"/>
      <c r="NO271" s="116"/>
      <c r="NP271" s="116"/>
      <c r="NQ271" s="116"/>
      <c r="NR271" s="116"/>
      <c r="NS271" s="116"/>
      <c r="NT271" s="116"/>
      <c r="NU271" s="116"/>
      <c r="NV271" s="116"/>
      <c r="NW271" s="116"/>
      <c r="NX271" s="116"/>
      <c r="NY271" s="116"/>
      <c r="NZ271" s="116"/>
      <c r="OA271" s="116"/>
      <c r="OB271" s="116"/>
      <c r="OC271" s="116"/>
    </row>
    <row r="272" spans="1:393" s="117" customFormat="1">
      <c r="A272" s="111">
        <v>3082</v>
      </c>
      <c r="B272" s="112" t="s">
        <v>1283</v>
      </c>
      <c r="C272" s="113">
        <v>1101079.8</v>
      </c>
      <c r="D272" s="114">
        <v>2.0560000000000001E-4</v>
      </c>
      <c r="E272" s="114">
        <v>5.4752000000000002E-4</v>
      </c>
      <c r="F272" s="115">
        <v>3.3382000000000003E-4</v>
      </c>
      <c r="G272" s="116"/>
      <c r="H272" s="116"/>
      <c r="I272" s="116"/>
      <c r="J272" s="116"/>
      <c r="K272" s="116"/>
      <c r="L272" s="116"/>
      <c r="M272" s="116"/>
      <c r="N272" s="116"/>
      <c r="O272" s="116"/>
      <c r="P272" s="116"/>
      <c r="Q272" s="116"/>
      <c r="R272" s="116"/>
      <c r="S272" s="116"/>
      <c r="T272" s="116"/>
      <c r="U272" s="116"/>
      <c r="V272" s="116"/>
      <c r="W272" s="116"/>
      <c r="X272" s="116"/>
      <c r="Y272" s="116"/>
      <c r="Z272" s="116"/>
      <c r="AA272" s="116"/>
      <c r="AB272" s="116"/>
      <c r="AC272" s="116"/>
      <c r="AD272" s="116"/>
      <c r="AE272" s="116"/>
      <c r="AF272" s="116"/>
      <c r="AG272" s="116"/>
      <c r="AH272" s="116"/>
      <c r="AI272" s="116"/>
      <c r="AJ272" s="116"/>
      <c r="AK272" s="116"/>
      <c r="AL272" s="116"/>
      <c r="AM272" s="116"/>
      <c r="AN272" s="116"/>
      <c r="AO272" s="116"/>
      <c r="AP272" s="116"/>
      <c r="AQ272" s="116"/>
      <c r="AR272" s="116"/>
      <c r="AS272" s="116"/>
      <c r="AT272" s="116"/>
      <c r="AU272" s="116"/>
      <c r="AV272" s="116"/>
      <c r="AW272" s="116"/>
      <c r="AX272" s="116"/>
      <c r="AY272" s="116"/>
      <c r="AZ272" s="116"/>
      <c r="BA272" s="116"/>
      <c r="BB272" s="116"/>
      <c r="BC272" s="116"/>
      <c r="BD272" s="116"/>
      <c r="BE272" s="116"/>
      <c r="BF272" s="116"/>
      <c r="BG272" s="116"/>
      <c r="BH272" s="116"/>
      <c r="BI272" s="116"/>
      <c r="BJ272" s="116"/>
      <c r="BK272" s="116"/>
      <c r="BL272" s="116"/>
      <c r="BM272" s="116"/>
      <c r="BN272" s="116"/>
      <c r="BO272" s="116"/>
      <c r="BP272" s="116"/>
      <c r="BQ272" s="116"/>
      <c r="BR272" s="116"/>
      <c r="BS272" s="116"/>
      <c r="BT272" s="116"/>
      <c r="BU272" s="116"/>
      <c r="BV272" s="116"/>
      <c r="BW272" s="116"/>
      <c r="BX272" s="116"/>
      <c r="BY272" s="116"/>
      <c r="BZ272" s="116"/>
      <c r="CA272" s="116"/>
      <c r="CB272" s="116"/>
      <c r="CC272" s="116"/>
      <c r="CD272" s="116"/>
      <c r="CE272" s="116"/>
      <c r="CF272" s="116"/>
      <c r="CG272" s="116"/>
      <c r="CH272" s="116"/>
      <c r="CI272" s="116"/>
      <c r="CJ272" s="116"/>
      <c r="CK272" s="116"/>
      <c r="CL272" s="116"/>
      <c r="CM272" s="116"/>
      <c r="CN272" s="116"/>
      <c r="CO272" s="116"/>
      <c r="CP272" s="116"/>
      <c r="CQ272" s="116"/>
      <c r="CR272" s="116"/>
      <c r="CS272" s="116"/>
      <c r="CT272" s="116"/>
      <c r="CU272" s="116"/>
      <c r="CV272" s="116"/>
      <c r="CW272" s="116"/>
      <c r="CX272" s="116"/>
      <c r="CY272" s="116"/>
      <c r="CZ272" s="116"/>
      <c r="DA272" s="116"/>
      <c r="DB272" s="116"/>
      <c r="DC272" s="116"/>
      <c r="DD272" s="116"/>
      <c r="DE272" s="116"/>
      <c r="DF272" s="116"/>
      <c r="DG272" s="116"/>
      <c r="DH272" s="116"/>
      <c r="DI272" s="116"/>
      <c r="DJ272" s="116"/>
      <c r="DK272" s="116"/>
      <c r="DL272" s="116"/>
      <c r="DM272" s="116"/>
      <c r="DN272" s="116"/>
      <c r="DO272" s="116"/>
      <c r="DP272" s="116"/>
      <c r="DQ272" s="116"/>
      <c r="DR272" s="116"/>
      <c r="DS272" s="116"/>
      <c r="DT272" s="116"/>
      <c r="DU272" s="116"/>
      <c r="DV272" s="116"/>
      <c r="DW272" s="116"/>
      <c r="DX272" s="116"/>
      <c r="DY272" s="116"/>
      <c r="DZ272" s="116"/>
      <c r="EA272" s="116"/>
      <c r="EB272" s="116"/>
      <c r="EC272" s="116"/>
      <c r="ED272" s="116"/>
      <c r="EE272" s="116"/>
      <c r="EF272" s="116"/>
      <c r="EG272" s="116"/>
      <c r="EH272" s="116"/>
      <c r="EI272" s="116"/>
      <c r="EJ272" s="116"/>
      <c r="EK272" s="116"/>
      <c r="EL272" s="116"/>
      <c r="EM272" s="116"/>
      <c r="EN272" s="116"/>
      <c r="EO272" s="116"/>
      <c r="EP272" s="116"/>
      <c r="EQ272" s="116"/>
      <c r="ER272" s="116"/>
      <c r="ES272" s="116"/>
      <c r="ET272" s="116"/>
      <c r="EU272" s="116"/>
      <c r="EV272" s="116"/>
      <c r="EW272" s="116"/>
      <c r="EX272" s="116"/>
      <c r="EY272" s="116"/>
      <c r="EZ272" s="116"/>
      <c r="FA272" s="116"/>
      <c r="FB272" s="116"/>
      <c r="FC272" s="116"/>
      <c r="FD272" s="116"/>
      <c r="FE272" s="116"/>
      <c r="FF272" s="116"/>
      <c r="FG272" s="116"/>
      <c r="FH272" s="116"/>
      <c r="FI272" s="116"/>
      <c r="FJ272" s="116"/>
      <c r="FK272" s="116"/>
      <c r="FL272" s="116"/>
      <c r="FM272" s="116"/>
      <c r="FN272" s="116"/>
      <c r="FO272" s="116"/>
      <c r="FP272" s="116"/>
      <c r="FQ272" s="116"/>
      <c r="FR272" s="116"/>
      <c r="FS272" s="116"/>
      <c r="FT272" s="116"/>
      <c r="FU272" s="116"/>
      <c r="FV272" s="116"/>
      <c r="FW272" s="116"/>
      <c r="FX272" s="116"/>
      <c r="FY272" s="116"/>
      <c r="FZ272" s="116"/>
      <c r="GA272" s="116"/>
      <c r="GB272" s="116"/>
      <c r="GC272" s="116"/>
      <c r="GD272" s="116"/>
      <c r="GE272" s="116"/>
      <c r="GF272" s="116"/>
      <c r="GG272" s="116"/>
      <c r="GH272" s="116"/>
      <c r="GI272" s="116"/>
      <c r="GJ272" s="116"/>
      <c r="GK272" s="116"/>
      <c r="GL272" s="116"/>
      <c r="GM272" s="116"/>
      <c r="GN272" s="116"/>
      <c r="GO272" s="116"/>
      <c r="GP272" s="116"/>
      <c r="GQ272" s="116"/>
      <c r="GR272" s="116"/>
      <c r="GS272" s="116"/>
      <c r="GT272" s="116"/>
      <c r="GU272" s="116"/>
      <c r="GV272" s="116"/>
      <c r="GW272" s="116"/>
      <c r="GX272" s="116"/>
      <c r="GY272" s="116"/>
      <c r="GZ272" s="116"/>
      <c r="HA272" s="116"/>
      <c r="HB272" s="116"/>
      <c r="HC272" s="116"/>
      <c r="HD272" s="116"/>
      <c r="HE272" s="116"/>
      <c r="HF272" s="116"/>
      <c r="HG272" s="116"/>
      <c r="HH272" s="116"/>
      <c r="HI272" s="116"/>
      <c r="HJ272" s="116"/>
      <c r="HK272" s="116"/>
      <c r="HL272" s="116"/>
      <c r="HM272" s="116"/>
      <c r="HN272" s="116"/>
      <c r="HO272" s="116"/>
      <c r="HP272" s="116"/>
      <c r="HQ272" s="116"/>
      <c r="HR272" s="116"/>
      <c r="HS272" s="116"/>
      <c r="HT272" s="116"/>
      <c r="HU272" s="116"/>
      <c r="HV272" s="116"/>
      <c r="HW272" s="116"/>
      <c r="HX272" s="116"/>
      <c r="HY272" s="116"/>
      <c r="HZ272" s="116"/>
      <c r="IA272" s="116"/>
      <c r="IB272" s="116"/>
      <c r="IC272" s="116"/>
      <c r="ID272" s="116"/>
      <c r="IE272" s="116"/>
      <c r="IF272" s="116"/>
      <c r="IG272" s="116"/>
      <c r="IH272" s="116"/>
      <c r="II272" s="116"/>
      <c r="IJ272" s="116"/>
      <c r="IK272" s="116"/>
      <c r="IL272" s="116"/>
      <c r="IM272" s="116"/>
      <c r="IN272" s="116"/>
      <c r="IO272" s="116"/>
      <c r="IP272" s="116"/>
      <c r="IQ272" s="116"/>
      <c r="IR272" s="116"/>
      <c r="IS272" s="116"/>
      <c r="IT272" s="116"/>
      <c r="IU272" s="116"/>
      <c r="IV272" s="116"/>
      <c r="IW272" s="116"/>
      <c r="IX272" s="116"/>
      <c r="IY272" s="116"/>
      <c r="IZ272" s="116"/>
      <c r="JA272" s="116"/>
      <c r="JB272" s="116"/>
      <c r="JC272" s="116"/>
      <c r="JD272" s="116"/>
      <c r="JE272" s="116"/>
      <c r="JF272" s="116"/>
      <c r="JG272" s="116"/>
      <c r="JH272" s="116"/>
      <c r="JI272" s="116"/>
      <c r="JJ272" s="116"/>
      <c r="JK272" s="116"/>
      <c r="JL272" s="116"/>
      <c r="JM272" s="116"/>
      <c r="JN272" s="116"/>
      <c r="JO272" s="116"/>
      <c r="JP272" s="116"/>
      <c r="JQ272" s="116"/>
      <c r="JR272" s="116"/>
      <c r="JS272" s="116"/>
      <c r="JT272" s="116"/>
      <c r="JU272" s="116"/>
      <c r="JV272" s="116"/>
      <c r="JW272" s="116"/>
      <c r="JX272" s="116"/>
      <c r="JY272" s="116"/>
      <c r="JZ272" s="116"/>
      <c r="KA272" s="116"/>
      <c r="KB272" s="116"/>
      <c r="KC272" s="116"/>
      <c r="KD272" s="116"/>
      <c r="KE272" s="116"/>
      <c r="KF272" s="116"/>
      <c r="KG272" s="116"/>
      <c r="KH272" s="116"/>
      <c r="KI272" s="116"/>
      <c r="KJ272" s="116"/>
      <c r="KK272" s="116"/>
      <c r="KL272" s="116"/>
      <c r="KM272" s="116"/>
      <c r="KN272" s="116"/>
      <c r="KO272" s="116"/>
      <c r="KP272" s="116"/>
      <c r="KQ272" s="116"/>
      <c r="KR272" s="116"/>
      <c r="KS272" s="116"/>
      <c r="KT272" s="116"/>
      <c r="KU272" s="116"/>
      <c r="KV272" s="116"/>
      <c r="KW272" s="116"/>
      <c r="KX272" s="116"/>
      <c r="KY272" s="116"/>
      <c r="KZ272" s="116"/>
      <c r="LA272" s="116"/>
      <c r="LB272" s="116"/>
      <c r="LC272" s="116"/>
      <c r="LD272" s="116"/>
      <c r="LE272" s="116"/>
      <c r="LF272" s="116"/>
      <c r="LG272" s="116"/>
      <c r="LH272" s="116"/>
      <c r="LI272" s="116"/>
      <c r="LJ272" s="116"/>
      <c r="LK272" s="116"/>
      <c r="LL272" s="116"/>
      <c r="LM272" s="116"/>
      <c r="LN272" s="116"/>
      <c r="LO272" s="116"/>
      <c r="LP272" s="116"/>
      <c r="LQ272" s="116"/>
      <c r="LR272" s="116"/>
      <c r="LS272" s="116"/>
      <c r="LT272" s="116"/>
      <c r="LU272" s="116"/>
      <c r="LV272" s="116"/>
      <c r="LW272" s="116"/>
      <c r="LX272" s="116"/>
      <c r="LY272" s="116"/>
      <c r="LZ272" s="116"/>
      <c r="MA272" s="116"/>
      <c r="MB272" s="116"/>
      <c r="MC272" s="116"/>
      <c r="MD272" s="116"/>
      <c r="ME272" s="116"/>
      <c r="MF272" s="116"/>
      <c r="MG272" s="116"/>
      <c r="MH272" s="116"/>
      <c r="MI272" s="116"/>
      <c r="MJ272" s="116"/>
      <c r="MK272" s="116"/>
      <c r="ML272" s="116"/>
      <c r="MM272" s="116"/>
      <c r="MN272" s="116"/>
      <c r="MO272" s="116"/>
      <c r="MP272" s="116"/>
      <c r="MQ272" s="116"/>
      <c r="MR272" s="116"/>
      <c r="MS272" s="116"/>
      <c r="MT272" s="116"/>
      <c r="MU272" s="116"/>
      <c r="MV272" s="116"/>
      <c r="MW272" s="116"/>
      <c r="MX272" s="116"/>
      <c r="MY272" s="116"/>
      <c r="MZ272" s="116"/>
      <c r="NA272" s="116"/>
      <c r="NB272" s="116"/>
      <c r="NC272" s="116"/>
      <c r="ND272" s="116"/>
      <c r="NE272" s="116"/>
      <c r="NF272" s="116"/>
      <c r="NG272" s="116"/>
      <c r="NH272" s="116"/>
      <c r="NI272" s="116"/>
      <c r="NJ272" s="116"/>
      <c r="NK272" s="116"/>
      <c r="NL272" s="116"/>
      <c r="NM272" s="116"/>
      <c r="NN272" s="116"/>
      <c r="NO272" s="116"/>
      <c r="NP272" s="116"/>
      <c r="NQ272" s="116"/>
      <c r="NR272" s="116"/>
      <c r="NS272" s="116"/>
      <c r="NT272" s="116"/>
      <c r="NU272" s="116"/>
      <c r="NV272" s="116"/>
      <c r="NW272" s="116"/>
      <c r="NX272" s="116"/>
      <c r="NY272" s="116"/>
      <c r="NZ272" s="116"/>
      <c r="OA272" s="116"/>
      <c r="OB272" s="116"/>
      <c r="OC272" s="116"/>
    </row>
    <row r="273" spans="1:393" s="117" customFormat="1">
      <c r="A273" s="111">
        <v>3083</v>
      </c>
      <c r="B273" s="112" t="s">
        <v>1284</v>
      </c>
      <c r="C273" s="113">
        <v>1241736.23</v>
      </c>
      <c r="D273" s="114">
        <v>3.2479999999999998E-4</v>
      </c>
      <c r="E273" s="114">
        <v>6.1746000000000001E-4</v>
      </c>
      <c r="F273" s="115">
        <v>4.3455000000000002E-4</v>
      </c>
      <c r="G273" s="116"/>
      <c r="H273" s="116"/>
      <c r="I273" s="116"/>
      <c r="J273" s="116"/>
      <c r="K273" s="116"/>
      <c r="L273" s="116"/>
      <c r="M273" s="116"/>
      <c r="N273" s="116"/>
      <c r="O273" s="116"/>
      <c r="P273" s="116"/>
      <c r="Q273" s="116"/>
      <c r="R273" s="116"/>
      <c r="S273" s="116"/>
      <c r="T273" s="116"/>
      <c r="U273" s="116"/>
      <c r="V273" s="116"/>
      <c r="W273" s="116"/>
      <c r="X273" s="116"/>
      <c r="Y273" s="116"/>
      <c r="Z273" s="116"/>
      <c r="AA273" s="116"/>
      <c r="AB273" s="116"/>
      <c r="AC273" s="116"/>
      <c r="AD273" s="116"/>
      <c r="AE273" s="116"/>
      <c r="AF273" s="116"/>
      <c r="AG273" s="116"/>
      <c r="AH273" s="116"/>
      <c r="AI273" s="116"/>
      <c r="AJ273" s="116"/>
      <c r="AK273" s="116"/>
      <c r="AL273" s="116"/>
      <c r="AM273" s="116"/>
      <c r="AN273" s="116"/>
      <c r="AO273" s="116"/>
      <c r="AP273" s="116"/>
      <c r="AQ273" s="116"/>
      <c r="AR273" s="116"/>
      <c r="AS273" s="116"/>
      <c r="AT273" s="116"/>
      <c r="AU273" s="116"/>
      <c r="AV273" s="116"/>
      <c r="AW273" s="116"/>
      <c r="AX273" s="116"/>
      <c r="AY273" s="116"/>
      <c r="AZ273" s="116"/>
      <c r="BA273" s="116"/>
      <c r="BB273" s="116"/>
      <c r="BC273" s="116"/>
      <c r="BD273" s="116"/>
      <c r="BE273" s="116"/>
      <c r="BF273" s="116"/>
      <c r="BG273" s="116"/>
      <c r="BH273" s="116"/>
      <c r="BI273" s="116"/>
      <c r="BJ273" s="116"/>
      <c r="BK273" s="116"/>
      <c r="BL273" s="116"/>
      <c r="BM273" s="116"/>
      <c r="BN273" s="116"/>
      <c r="BO273" s="116"/>
      <c r="BP273" s="116"/>
      <c r="BQ273" s="116"/>
      <c r="BR273" s="116"/>
      <c r="BS273" s="116"/>
      <c r="BT273" s="116"/>
      <c r="BU273" s="116"/>
      <c r="BV273" s="116"/>
      <c r="BW273" s="116"/>
      <c r="BX273" s="116"/>
      <c r="BY273" s="116"/>
      <c r="BZ273" s="116"/>
      <c r="CA273" s="116"/>
      <c r="CB273" s="116"/>
      <c r="CC273" s="116"/>
      <c r="CD273" s="116"/>
      <c r="CE273" s="116"/>
      <c r="CF273" s="116"/>
      <c r="CG273" s="116"/>
      <c r="CH273" s="116"/>
      <c r="CI273" s="116"/>
      <c r="CJ273" s="116"/>
      <c r="CK273" s="116"/>
      <c r="CL273" s="116"/>
      <c r="CM273" s="116"/>
      <c r="CN273" s="116"/>
      <c r="CO273" s="116"/>
      <c r="CP273" s="116"/>
      <c r="CQ273" s="116"/>
      <c r="CR273" s="116"/>
      <c r="CS273" s="116"/>
      <c r="CT273" s="116"/>
      <c r="CU273" s="116"/>
      <c r="CV273" s="116"/>
      <c r="CW273" s="116"/>
      <c r="CX273" s="116"/>
      <c r="CY273" s="116"/>
      <c r="CZ273" s="116"/>
      <c r="DA273" s="116"/>
      <c r="DB273" s="116"/>
      <c r="DC273" s="116"/>
      <c r="DD273" s="116"/>
      <c r="DE273" s="116"/>
      <c r="DF273" s="116"/>
      <c r="DG273" s="116"/>
      <c r="DH273" s="116"/>
      <c r="DI273" s="116"/>
      <c r="DJ273" s="116"/>
      <c r="DK273" s="116"/>
      <c r="DL273" s="116"/>
      <c r="DM273" s="116"/>
      <c r="DN273" s="116"/>
      <c r="DO273" s="116"/>
      <c r="DP273" s="116"/>
      <c r="DQ273" s="116"/>
      <c r="DR273" s="116"/>
      <c r="DS273" s="116"/>
      <c r="DT273" s="116"/>
      <c r="DU273" s="116"/>
      <c r="DV273" s="116"/>
      <c r="DW273" s="116"/>
      <c r="DX273" s="116"/>
      <c r="DY273" s="116"/>
      <c r="DZ273" s="116"/>
      <c r="EA273" s="116"/>
      <c r="EB273" s="116"/>
      <c r="EC273" s="116"/>
      <c r="ED273" s="116"/>
      <c r="EE273" s="116"/>
      <c r="EF273" s="116"/>
      <c r="EG273" s="116"/>
      <c r="EH273" s="116"/>
      <c r="EI273" s="116"/>
      <c r="EJ273" s="116"/>
      <c r="EK273" s="116"/>
      <c r="EL273" s="116"/>
      <c r="EM273" s="116"/>
      <c r="EN273" s="116"/>
      <c r="EO273" s="116"/>
      <c r="EP273" s="116"/>
      <c r="EQ273" s="116"/>
      <c r="ER273" s="116"/>
      <c r="ES273" s="116"/>
      <c r="ET273" s="116"/>
      <c r="EU273" s="116"/>
      <c r="EV273" s="116"/>
      <c r="EW273" s="116"/>
      <c r="EX273" s="116"/>
      <c r="EY273" s="116"/>
      <c r="EZ273" s="116"/>
      <c r="FA273" s="116"/>
      <c r="FB273" s="116"/>
      <c r="FC273" s="116"/>
      <c r="FD273" s="116"/>
      <c r="FE273" s="116"/>
      <c r="FF273" s="116"/>
      <c r="FG273" s="116"/>
      <c r="FH273" s="116"/>
      <c r="FI273" s="116"/>
      <c r="FJ273" s="116"/>
      <c r="FK273" s="116"/>
      <c r="FL273" s="116"/>
      <c r="FM273" s="116"/>
      <c r="FN273" s="116"/>
      <c r="FO273" s="116"/>
      <c r="FP273" s="116"/>
      <c r="FQ273" s="116"/>
      <c r="FR273" s="116"/>
      <c r="FS273" s="116"/>
      <c r="FT273" s="116"/>
      <c r="FU273" s="116"/>
      <c r="FV273" s="116"/>
      <c r="FW273" s="116"/>
      <c r="FX273" s="116"/>
      <c r="FY273" s="116"/>
      <c r="FZ273" s="116"/>
      <c r="GA273" s="116"/>
      <c r="GB273" s="116"/>
      <c r="GC273" s="116"/>
      <c r="GD273" s="116"/>
      <c r="GE273" s="116"/>
      <c r="GF273" s="116"/>
      <c r="GG273" s="116"/>
      <c r="GH273" s="116"/>
      <c r="GI273" s="116"/>
      <c r="GJ273" s="116"/>
      <c r="GK273" s="116"/>
      <c r="GL273" s="116"/>
      <c r="GM273" s="116"/>
      <c r="GN273" s="116"/>
      <c r="GO273" s="116"/>
      <c r="GP273" s="116"/>
      <c r="GQ273" s="116"/>
      <c r="GR273" s="116"/>
      <c r="GS273" s="116"/>
      <c r="GT273" s="116"/>
      <c r="GU273" s="116"/>
      <c r="GV273" s="116"/>
      <c r="GW273" s="116"/>
      <c r="GX273" s="116"/>
      <c r="GY273" s="116"/>
      <c r="GZ273" s="116"/>
      <c r="HA273" s="116"/>
      <c r="HB273" s="116"/>
      <c r="HC273" s="116"/>
      <c r="HD273" s="116"/>
      <c r="HE273" s="116"/>
      <c r="HF273" s="116"/>
      <c r="HG273" s="116"/>
      <c r="HH273" s="116"/>
      <c r="HI273" s="116"/>
      <c r="HJ273" s="116"/>
      <c r="HK273" s="116"/>
      <c r="HL273" s="116"/>
      <c r="HM273" s="116"/>
      <c r="HN273" s="116"/>
      <c r="HO273" s="116"/>
      <c r="HP273" s="116"/>
      <c r="HQ273" s="116"/>
      <c r="HR273" s="116"/>
      <c r="HS273" s="116"/>
      <c r="HT273" s="116"/>
      <c r="HU273" s="116"/>
      <c r="HV273" s="116"/>
      <c r="HW273" s="116"/>
      <c r="HX273" s="116"/>
      <c r="HY273" s="116"/>
      <c r="HZ273" s="116"/>
      <c r="IA273" s="116"/>
      <c r="IB273" s="116"/>
      <c r="IC273" s="116"/>
      <c r="ID273" s="116"/>
      <c r="IE273" s="116"/>
      <c r="IF273" s="116"/>
      <c r="IG273" s="116"/>
      <c r="IH273" s="116"/>
      <c r="II273" s="116"/>
      <c r="IJ273" s="116"/>
      <c r="IK273" s="116"/>
      <c r="IL273" s="116"/>
      <c r="IM273" s="116"/>
      <c r="IN273" s="116"/>
      <c r="IO273" s="116"/>
      <c r="IP273" s="116"/>
      <c r="IQ273" s="116"/>
      <c r="IR273" s="116"/>
      <c r="IS273" s="116"/>
      <c r="IT273" s="116"/>
      <c r="IU273" s="116"/>
      <c r="IV273" s="116"/>
      <c r="IW273" s="116"/>
      <c r="IX273" s="116"/>
      <c r="IY273" s="116"/>
      <c r="IZ273" s="116"/>
      <c r="JA273" s="116"/>
      <c r="JB273" s="116"/>
      <c r="JC273" s="116"/>
      <c r="JD273" s="116"/>
      <c r="JE273" s="116"/>
      <c r="JF273" s="116"/>
      <c r="JG273" s="116"/>
      <c r="JH273" s="116"/>
      <c r="JI273" s="116"/>
      <c r="JJ273" s="116"/>
      <c r="JK273" s="116"/>
      <c r="JL273" s="116"/>
      <c r="JM273" s="116"/>
      <c r="JN273" s="116"/>
      <c r="JO273" s="116"/>
      <c r="JP273" s="116"/>
      <c r="JQ273" s="116"/>
      <c r="JR273" s="116"/>
      <c r="JS273" s="116"/>
      <c r="JT273" s="116"/>
      <c r="JU273" s="116"/>
      <c r="JV273" s="116"/>
      <c r="JW273" s="116"/>
      <c r="JX273" s="116"/>
      <c r="JY273" s="116"/>
      <c r="JZ273" s="116"/>
      <c r="KA273" s="116"/>
      <c r="KB273" s="116"/>
      <c r="KC273" s="116"/>
      <c r="KD273" s="116"/>
      <c r="KE273" s="116"/>
      <c r="KF273" s="116"/>
      <c r="KG273" s="116"/>
      <c r="KH273" s="116"/>
      <c r="KI273" s="116"/>
      <c r="KJ273" s="116"/>
      <c r="KK273" s="116"/>
      <c r="KL273" s="116"/>
      <c r="KM273" s="116"/>
      <c r="KN273" s="116"/>
      <c r="KO273" s="116"/>
      <c r="KP273" s="116"/>
      <c r="KQ273" s="116"/>
      <c r="KR273" s="116"/>
      <c r="KS273" s="116"/>
      <c r="KT273" s="116"/>
      <c r="KU273" s="116"/>
      <c r="KV273" s="116"/>
      <c r="KW273" s="116"/>
      <c r="KX273" s="116"/>
      <c r="KY273" s="116"/>
      <c r="KZ273" s="116"/>
      <c r="LA273" s="116"/>
      <c r="LB273" s="116"/>
      <c r="LC273" s="116"/>
      <c r="LD273" s="116"/>
      <c r="LE273" s="116"/>
      <c r="LF273" s="116"/>
      <c r="LG273" s="116"/>
      <c r="LH273" s="116"/>
      <c r="LI273" s="116"/>
      <c r="LJ273" s="116"/>
      <c r="LK273" s="116"/>
      <c r="LL273" s="116"/>
      <c r="LM273" s="116"/>
      <c r="LN273" s="116"/>
      <c r="LO273" s="116"/>
      <c r="LP273" s="116"/>
      <c r="LQ273" s="116"/>
      <c r="LR273" s="116"/>
      <c r="LS273" s="116"/>
      <c r="LT273" s="116"/>
      <c r="LU273" s="116"/>
      <c r="LV273" s="116"/>
      <c r="LW273" s="116"/>
      <c r="LX273" s="116"/>
      <c r="LY273" s="116"/>
      <c r="LZ273" s="116"/>
      <c r="MA273" s="116"/>
      <c r="MB273" s="116"/>
      <c r="MC273" s="116"/>
      <c r="MD273" s="116"/>
      <c r="ME273" s="116"/>
      <c r="MF273" s="116"/>
      <c r="MG273" s="116"/>
      <c r="MH273" s="116"/>
      <c r="MI273" s="116"/>
      <c r="MJ273" s="116"/>
      <c r="MK273" s="116"/>
      <c r="ML273" s="116"/>
      <c r="MM273" s="116"/>
      <c r="MN273" s="116"/>
      <c r="MO273" s="116"/>
      <c r="MP273" s="116"/>
      <c r="MQ273" s="116"/>
      <c r="MR273" s="116"/>
      <c r="MS273" s="116"/>
      <c r="MT273" s="116"/>
      <c r="MU273" s="116"/>
      <c r="MV273" s="116"/>
      <c r="MW273" s="116"/>
      <c r="MX273" s="116"/>
      <c r="MY273" s="116"/>
      <c r="MZ273" s="116"/>
      <c r="NA273" s="116"/>
      <c r="NB273" s="116"/>
      <c r="NC273" s="116"/>
      <c r="ND273" s="116"/>
      <c r="NE273" s="116"/>
      <c r="NF273" s="116"/>
      <c r="NG273" s="116"/>
      <c r="NH273" s="116"/>
      <c r="NI273" s="116"/>
      <c r="NJ273" s="116"/>
      <c r="NK273" s="116"/>
      <c r="NL273" s="116"/>
      <c r="NM273" s="116"/>
      <c r="NN273" s="116"/>
      <c r="NO273" s="116"/>
      <c r="NP273" s="116"/>
      <c r="NQ273" s="116"/>
      <c r="NR273" s="116"/>
      <c r="NS273" s="116"/>
      <c r="NT273" s="116"/>
      <c r="NU273" s="116"/>
      <c r="NV273" s="116"/>
      <c r="NW273" s="116"/>
      <c r="NX273" s="116"/>
      <c r="NY273" s="116"/>
      <c r="NZ273" s="116"/>
      <c r="OA273" s="116"/>
      <c r="OB273" s="116"/>
      <c r="OC273" s="116"/>
    </row>
    <row r="274" spans="1:393" s="117" customFormat="1">
      <c r="A274" s="111">
        <v>3084</v>
      </c>
      <c r="B274" s="112" t="s">
        <v>1285</v>
      </c>
      <c r="C274" s="113">
        <v>760168.42</v>
      </c>
      <c r="D274" s="114">
        <v>2.1990000000000001E-4</v>
      </c>
      <c r="E274" s="114">
        <v>3.7800000000000003E-4</v>
      </c>
      <c r="F274" s="115">
        <v>2.7919000000000002E-4</v>
      </c>
      <c r="G274" s="116"/>
      <c r="H274" s="116"/>
      <c r="I274" s="116"/>
      <c r="J274" s="116"/>
      <c r="K274" s="116"/>
      <c r="L274" s="116"/>
      <c r="M274" s="116"/>
      <c r="N274" s="116"/>
      <c r="O274" s="116"/>
      <c r="P274" s="116"/>
      <c r="Q274" s="116"/>
      <c r="R274" s="116"/>
      <c r="S274" s="116"/>
      <c r="T274" s="116"/>
      <c r="U274" s="116"/>
      <c r="V274" s="116"/>
      <c r="W274" s="116"/>
      <c r="X274" s="116"/>
      <c r="Y274" s="116"/>
      <c r="Z274" s="116"/>
      <c r="AA274" s="116"/>
      <c r="AB274" s="116"/>
      <c r="AC274" s="116"/>
      <c r="AD274" s="116"/>
      <c r="AE274" s="116"/>
      <c r="AF274" s="116"/>
      <c r="AG274" s="116"/>
      <c r="AH274" s="116"/>
      <c r="AI274" s="116"/>
      <c r="AJ274" s="116"/>
      <c r="AK274" s="116"/>
      <c r="AL274" s="116"/>
      <c r="AM274" s="116"/>
      <c r="AN274" s="116"/>
      <c r="AO274" s="116"/>
      <c r="AP274" s="116"/>
      <c r="AQ274" s="116"/>
      <c r="AR274" s="116"/>
      <c r="AS274" s="116"/>
      <c r="AT274" s="116"/>
      <c r="AU274" s="116"/>
      <c r="AV274" s="116"/>
      <c r="AW274" s="116"/>
      <c r="AX274" s="116"/>
      <c r="AY274" s="116"/>
      <c r="AZ274" s="116"/>
      <c r="BA274" s="116"/>
      <c r="BB274" s="116"/>
      <c r="BC274" s="116"/>
      <c r="BD274" s="116"/>
      <c r="BE274" s="116"/>
      <c r="BF274" s="116"/>
      <c r="BG274" s="116"/>
      <c r="BH274" s="116"/>
      <c r="BI274" s="116"/>
      <c r="BJ274" s="116"/>
      <c r="BK274" s="116"/>
      <c r="BL274" s="116"/>
      <c r="BM274" s="116"/>
      <c r="BN274" s="116"/>
      <c r="BO274" s="116"/>
      <c r="BP274" s="116"/>
      <c r="BQ274" s="116"/>
      <c r="BR274" s="116"/>
      <c r="BS274" s="116"/>
      <c r="BT274" s="116"/>
      <c r="BU274" s="116"/>
      <c r="BV274" s="116"/>
      <c r="BW274" s="116"/>
      <c r="BX274" s="116"/>
      <c r="BY274" s="116"/>
      <c r="BZ274" s="116"/>
      <c r="CA274" s="116"/>
      <c r="CB274" s="116"/>
      <c r="CC274" s="116"/>
      <c r="CD274" s="116"/>
      <c r="CE274" s="116"/>
      <c r="CF274" s="116"/>
      <c r="CG274" s="116"/>
      <c r="CH274" s="116"/>
      <c r="CI274" s="116"/>
      <c r="CJ274" s="116"/>
      <c r="CK274" s="116"/>
      <c r="CL274" s="116"/>
      <c r="CM274" s="116"/>
      <c r="CN274" s="116"/>
      <c r="CO274" s="116"/>
      <c r="CP274" s="116"/>
      <c r="CQ274" s="116"/>
      <c r="CR274" s="116"/>
      <c r="CS274" s="116"/>
      <c r="CT274" s="116"/>
      <c r="CU274" s="116"/>
      <c r="CV274" s="116"/>
      <c r="CW274" s="116"/>
      <c r="CX274" s="116"/>
      <c r="CY274" s="116"/>
      <c r="CZ274" s="116"/>
      <c r="DA274" s="116"/>
      <c r="DB274" s="116"/>
      <c r="DC274" s="116"/>
      <c r="DD274" s="116"/>
      <c r="DE274" s="116"/>
      <c r="DF274" s="116"/>
      <c r="DG274" s="116"/>
      <c r="DH274" s="116"/>
      <c r="DI274" s="116"/>
      <c r="DJ274" s="116"/>
      <c r="DK274" s="116"/>
      <c r="DL274" s="116"/>
      <c r="DM274" s="116"/>
      <c r="DN274" s="116"/>
      <c r="DO274" s="116"/>
      <c r="DP274" s="116"/>
      <c r="DQ274" s="116"/>
      <c r="DR274" s="116"/>
      <c r="DS274" s="116"/>
      <c r="DT274" s="116"/>
      <c r="DU274" s="116"/>
      <c r="DV274" s="116"/>
      <c r="DW274" s="116"/>
      <c r="DX274" s="116"/>
      <c r="DY274" s="116"/>
      <c r="DZ274" s="116"/>
      <c r="EA274" s="116"/>
      <c r="EB274" s="116"/>
      <c r="EC274" s="116"/>
      <c r="ED274" s="116"/>
      <c r="EE274" s="116"/>
      <c r="EF274" s="116"/>
      <c r="EG274" s="116"/>
      <c r="EH274" s="116"/>
      <c r="EI274" s="116"/>
      <c r="EJ274" s="116"/>
      <c r="EK274" s="116"/>
      <c r="EL274" s="116"/>
      <c r="EM274" s="116"/>
      <c r="EN274" s="116"/>
      <c r="EO274" s="116"/>
      <c r="EP274" s="116"/>
      <c r="EQ274" s="116"/>
      <c r="ER274" s="116"/>
      <c r="ES274" s="116"/>
      <c r="ET274" s="116"/>
      <c r="EU274" s="116"/>
      <c r="EV274" s="116"/>
      <c r="EW274" s="116"/>
      <c r="EX274" s="116"/>
      <c r="EY274" s="116"/>
      <c r="EZ274" s="116"/>
      <c r="FA274" s="116"/>
      <c r="FB274" s="116"/>
      <c r="FC274" s="116"/>
      <c r="FD274" s="116"/>
      <c r="FE274" s="116"/>
      <c r="FF274" s="116"/>
      <c r="FG274" s="116"/>
      <c r="FH274" s="116"/>
      <c r="FI274" s="116"/>
      <c r="FJ274" s="116"/>
      <c r="FK274" s="116"/>
      <c r="FL274" s="116"/>
      <c r="FM274" s="116"/>
      <c r="FN274" s="116"/>
      <c r="FO274" s="116"/>
      <c r="FP274" s="116"/>
      <c r="FQ274" s="116"/>
      <c r="FR274" s="116"/>
      <c r="FS274" s="116"/>
      <c r="FT274" s="116"/>
      <c r="FU274" s="116"/>
      <c r="FV274" s="116"/>
      <c r="FW274" s="116"/>
      <c r="FX274" s="116"/>
      <c r="FY274" s="116"/>
      <c r="FZ274" s="116"/>
      <c r="GA274" s="116"/>
      <c r="GB274" s="116"/>
      <c r="GC274" s="116"/>
      <c r="GD274" s="116"/>
      <c r="GE274" s="116"/>
      <c r="GF274" s="116"/>
      <c r="GG274" s="116"/>
      <c r="GH274" s="116"/>
      <c r="GI274" s="116"/>
      <c r="GJ274" s="116"/>
      <c r="GK274" s="116"/>
      <c r="GL274" s="116"/>
      <c r="GM274" s="116"/>
      <c r="GN274" s="116"/>
      <c r="GO274" s="116"/>
      <c r="GP274" s="116"/>
      <c r="GQ274" s="116"/>
      <c r="GR274" s="116"/>
      <c r="GS274" s="116"/>
      <c r="GT274" s="116"/>
      <c r="GU274" s="116"/>
      <c r="GV274" s="116"/>
      <c r="GW274" s="116"/>
      <c r="GX274" s="116"/>
      <c r="GY274" s="116"/>
      <c r="GZ274" s="116"/>
      <c r="HA274" s="116"/>
      <c r="HB274" s="116"/>
      <c r="HC274" s="116"/>
      <c r="HD274" s="116"/>
      <c r="HE274" s="116"/>
      <c r="HF274" s="116"/>
      <c r="HG274" s="116"/>
      <c r="HH274" s="116"/>
      <c r="HI274" s="116"/>
      <c r="HJ274" s="116"/>
      <c r="HK274" s="116"/>
      <c r="HL274" s="116"/>
      <c r="HM274" s="116"/>
      <c r="HN274" s="116"/>
      <c r="HO274" s="116"/>
      <c r="HP274" s="116"/>
      <c r="HQ274" s="116"/>
      <c r="HR274" s="116"/>
      <c r="HS274" s="116"/>
      <c r="HT274" s="116"/>
      <c r="HU274" s="116"/>
      <c r="HV274" s="116"/>
      <c r="HW274" s="116"/>
      <c r="HX274" s="116"/>
      <c r="HY274" s="116"/>
      <c r="HZ274" s="116"/>
      <c r="IA274" s="116"/>
      <c r="IB274" s="116"/>
      <c r="IC274" s="116"/>
      <c r="ID274" s="116"/>
      <c r="IE274" s="116"/>
      <c r="IF274" s="116"/>
      <c r="IG274" s="116"/>
      <c r="IH274" s="116"/>
      <c r="II274" s="116"/>
      <c r="IJ274" s="116"/>
      <c r="IK274" s="116"/>
      <c r="IL274" s="116"/>
      <c r="IM274" s="116"/>
      <c r="IN274" s="116"/>
      <c r="IO274" s="116"/>
      <c r="IP274" s="116"/>
      <c r="IQ274" s="116"/>
      <c r="IR274" s="116"/>
      <c r="IS274" s="116"/>
      <c r="IT274" s="116"/>
      <c r="IU274" s="116"/>
      <c r="IV274" s="116"/>
      <c r="IW274" s="116"/>
      <c r="IX274" s="116"/>
      <c r="IY274" s="116"/>
      <c r="IZ274" s="116"/>
      <c r="JA274" s="116"/>
      <c r="JB274" s="116"/>
      <c r="JC274" s="116"/>
      <c r="JD274" s="116"/>
      <c r="JE274" s="116"/>
      <c r="JF274" s="116"/>
      <c r="JG274" s="116"/>
      <c r="JH274" s="116"/>
      <c r="JI274" s="116"/>
      <c r="JJ274" s="116"/>
      <c r="JK274" s="116"/>
      <c r="JL274" s="116"/>
      <c r="JM274" s="116"/>
      <c r="JN274" s="116"/>
      <c r="JO274" s="116"/>
      <c r="JP274" s="116"/>
      <c r="JQ274" s="116"/>
      <c r="JR274" s="116"/>
      <c r="JS274" s="116"/>
      <c r="JT274" s="116"/>
      <c r="JU274" s="116"/>
      <c r="JV274" s="116"/>
      <c r="JW274" s="116"/>
      <c r="JX274" s="116"/>
      <c r="JY274" s="116"/>
      <c r="JZ274" s="116"/>
      <c r="KA274" s="116"/>
      <c r="KB274" s="116"/>
      <c r="KC274" s="116"/>
      <c r="KD274" s="116"/>
      <c r="KE274" s="116"/>
      <c r="KF274" s="116"/>
      <c r="KG274" s="116"/>
      <c r="KH274" s="116"/>
      <c r="KI274" s="116"/>
      <c r="KJ274" s="116"/>
      <c r="KK274" s="116"/>
      <c r="KL274" s="116"/>
      <c r="KM274" s="116"/>
      <c r="KN274" s="116"/>
      <c r="KO274" s="116"/>
      <c r="KP274" s="116"/>
      <c r="KQ274" s="116"/>
      <c r="KR274" s="116"/>
      <c r="KS274" s="116"/>
      <c r="KT274" s="116"/>
      <c r="KU274" s="116"/>
      <c r="KV274" s="116"/>
      <c r="KW274" s="116"/>
      <c r="KX274" s="116"/>
      <c r="KY274" s="116"/>
      <c r="KZ274" s="116"/>
      <c r="LA274" s="116"/>
      <c r="LB274" s="116"/>
      <c r="LC274" s="116"/>
      <c r="LD274" s="116"/>
      <c r="LE274" s="116"/>
      <c r="LF274" s="116"/>
      <c r="LG274" s="116"/>
      <c r="LH274" s="116"/>
      <c r="LI274" s="116"/>
      <c r="LJ274" s="116"/>
      <c r="LK274" s="116"/>
      <c r="LL274" s="116"/>
      <c r="LM274" s="116"/>
      <c r="LN274" s="116"/>
      <c r="LO274" s="116"/>
      <c r="LP274" s="116"/>
      <c r="LQ274" s="116"/>
      <c r="LR274" s="116"/>
      <c r="LS274" s="116"/>
      <c r="LT274" s="116"/>
      <c r="LU274" s="116"/>
      <c r="LV274" s="116"/>
      <c r="LW274" s="116"/>
      <c r="LX274" s="116"/>
      <c r="LY274" s="116"/>
      <c r="LZ274" s="116"/>
      <c r="MA274" s="116"/>
      <c r="MB274" s="116"/>
      <c r="MC274" s="116"/>
      <c r="MD274" s="116"/>
      <c r="ME274" s="116"/>
      <c r="MF274" s="116"/>
      <c r="MG274" s="116"/>
      <c r="MH274" s="116"/>
      <c r="MI274" s="116"/>
      <c r="MJ274" s="116"/>
      <c r="MK274" s="116"/>
      <c r="ML274" s="116"/>
      <c r="MM274" s="116"/>
      <c r="MN274" s="116"/>
      <c r="MO274" s="116"/>
      <c r="MP274" s="116"/>
      <c r="MQ274" s="116"/>
      <c r="MR274" s="116"/>
      <c r="MS274" s="116"/>
      <c r="MT274" s="116"/>
      <c r="MU274" s="116"/>
      <c r="MV274" s="116"/>
      <c r="MW274" s="116"/>
      <c r="MX274" s="116"/>
      <c r="MY274" s="116"/>
      <c r="MZ274" s="116"/>
      <c r="NA274" s="116"/>
      <c r="NB274" s="116"/>
      <c r="NC274" s="116"/>
      <c r="ND274" s="116"/>
      <c r="NE274" s="116"/>
      <c r="NF274" s="116"/>
      <c r="NG274" s="116"/>
      <c r="NH274" s="116"/>
      <c r="NI274" s="116"/>
      <c r="NJ274" s="116"/>
      <c r="NK274" s="116"/>
      <c r="NL274" s="116"/>
      <c r="NM274" s="116"/>
      <c r="NN274" s="116"/>
      <c r="NO274" s="116"/>
      <c r="NP274" s="116"/>
      <c r="NQ274" s="116"/>
      <c r="NR274" s="116"/>
      <c r="NS274" s="116"/>
      <c r="NT274" s="116"/>
      <c r="NU274" s="116"/>
      <c r="NV274" s="116"/>
      <c r="NW274" s="116"/>
      <c r="NX274" s="116"/>
      <c r="NY274" s="116"/>
      <c r="NZ274" s="116"/>
      <c r="OA274" s="116"/>
      <c r="OB274" s="116"/>
      <c r="OC274" s="116"/>
    </row>
    <row r="275" spans="1:393" s="117" customFormat="1">
      <c r="A275" s="111">
        <v>3085</v>
      </c>
      <c r="B275" s="112" t="s">
        <v>1286</v>
      </c>
      <c r="C275" s="113">
        <v>950554.4</v>
      </c>
      <c r="D275" s="114">
        <v>5.7050000000000004E-4</v>
      </c>
      <c r="E275" s="114">
        <v>4.7267000000000001E-4</v>
      </c>
      <c r="F275" s="115">
        <v>5.3381000000000001E-4</v>
      </c>
      <c r="G275" s="116"/>
      <c r="H275" s="116"/>
      <c r="I275" s="116"/>
      <c r="J275" s="116"/>
      <c r="K275" s="116"/>
      <c r="L275" s="116"/>
      <c r="M275" s="116"/>
      <c r="N275" s="116"/>
      <c r="O275" s="116"/>
      <c r="P275" s="116"/>
      <c r="Q275" s="116"/>
      <c r="R275" s="116"/>
      <c r="S275" s="116"/>
      <c r="T275" s="116"/>
      <c r="U275" s="116"/>
      <c r="V275" s="116"/>
      <c r="W275" s="116"/>
      <c r="X275" s="116"/>
      <c r="Y275" s="116"/>
      <c r="Z275" s="116"/>
      <c r="AA275" s="116"/>
      <c r="AB275" s="116"/>
      <c r="AC275" s="116"/>
      <c r="AD275" s="116"/>
      <c r="AE275" s="116"/>
      <c r="AF275" s="116"/>
      <c r="AG275" s="116"/>
      <c r="AH275" s="116"/>
      <c r="AI275" s="116"/>
      <c r="AJ275" s="116"/>
      <c r="AK275" s="116"/>
      <c r="AL275" s="116"/>
      <c r="AM275" s="116"/>
      <c r="AN275" s="116"/>
      <c r="AO275" s="116"/>
      <c r="AP275" s="116"/>
      <c r="AQ275" s="116"/>
      <c r="AR275" s="116"/>
      <c r="AS275" s="116"/>
      <c r="AT275" s="116"/>
      <c r="AU275" s="116"/>
      <c r="AV275" s="116"/>
      <c r="AW275" s="116"/>
      <c r="AX275" s="116"/>
      <c r="AY275" s="116"/>
      <c r="AZ275" s="116"/>
      <c r="BA275" s="116"/>
      <c r="BB275" s="116"/>
      <c r="BC275" s="116"/>
      <c r="BD275" s="116"/>
      <c r="BE275" s="116"/>
      <c r="BF275" s="116"/>
      <c r="BG275" s="116"/>
      <c r="BH275" s="116"/>
      <c r="BI275" s="116"/>
      <c r="BJ275" s="116"/>
      <c r="BK275" s="116"/>
      <c r="BL275" s="116"/>
      <c r="BM275" s="116"/>
      <c r="BN275" s="116"/>
      <c r="BO275" s="116"/>
      <c r="BP275" s="116"/>
      <c r="BQ275" s="116"/>
      <c r="BR275" s="116"/>
      <c r="BS275" s="116"/>
      <c r="BT275" s="116"/>
      <c r="BU275" s="116"/>
      <c r="BV275" s="116"/>
      <c r="BW275" s="116"/>
      <c r="BX275" s="116"/>
      <c r="BY275" s="116"/>
      <c r="BZ275" s="116"/>
      <c r="CA275" s="116"/>
      <c r="CB275" s="116"/>
      <c r="CC275" s="116"/>
      <c r="CD275" s="116"/>
      <c r="CE275" s="116"/>
      <c r="CF275" s="116"/>
      <c r="CG275" s="116"/>
      <c r="CH275" s="116"/>
      <c r="CI275" s="116"/>
      <c r="CJ275" s="116"/>
      <c r="CK275" s="116"/>
      <c r="CL275" s="116"/>
      <c r="CM275" s="116"/>
      <c r="CN275" s="116"/>
      <c r="CO275" s="116"/>
      <c r="CP275" s="116"/>
      <c r="CQ275" s="116"/>
      <c r="CR275" s="116"/>
      <c r="CS275" s="116"/>
      <c r="CT275" s="116"/>
      <c r="CU275" s="116"/>
      <c r="CV275" s="116"/>
      <c r="CW275" s="116"/>
      <c r="CX275" s="116"/>
      <c r="CY275" s="116"/>
      <c r="CZ275" s="116"/>
      <c r="DA275" s="116"/>
      <c r="DB275" s="116"/>
      <c r="DC275" s="116"/>
      <c r="DD275" s="116"/>
      <c r="DE275" s="116"/>
      <c r="DF275" s="116"/>
      <c r="DG275" s="116"/>
      <c r="DH275" s="116"/>
      <c r="DI275" s="116"/>
      <c r="DJ275" s="116"/>
      <c r="DK275" s="116"/>
      <c r="DL275" s="116"/>
      <c r="DM275" s="116"/>
      <c r="DN275" s="116"/>
      <c r="DO275" s="116"/>
      <c r="DP275" s="116"/>
      <c r="DQ275" s="116"/>
      <c r="DR275" s="116"/>
      <c r="DS275" s="116"/>
      <c r="DT275" s="116"/>
      <c r="DU275" s="116"/>
      <c r="DV275" s="116"/>
      <c r="DW275" s="116"/>
      <c r="DX275" s="116"/>
      <c r="DY275" s="116"/>
      <c r="DZ275" s="116"/>
      <c r="EA275" s="116"/>
      <c r="EB275" s="116"/>
      <c r="EC275" s="116"/>
      <c r="ED275" s="116"/>
      <c r="EE275" s="116"/>
      <c r="EF275" s="116"/>
      <c r="EG275" s="116"/>
      <c r="EH275" s="116"/>
      <c r="EI275" s="116"/>
      <c r="EJ275" s="116"/>
      <c r="EK275" s="116"/>
      <c r="EL275" s="116"/>
      <c r="EM275" s="116"/>
      <c r="EN275" s="116"/>
      <c r="EO275" s="116"/>
      <c r="EP275" s="116"/>
      <c r="EQ275" s="116"/>
      <c r="ER275" s="116"/>
      <c r="ES275" s="116"/>
      <c r="ET275" s="116"/>
      <c r="EU275" s="116"/>
      <c r="EV275" s="116"/>
      <c r="EW275" s="116"/>
      <c r="EX275" s="116"/>
      <c r="EY275" s="116"/>
      <c r="EZ275" s="116"/>
      <c r="FA275" s="116"/>
      <c r="FB275" s="116"/>
      <c r="FC275" s="116"/>
      <c r="FD275" s="116"/>
      <c r="FE275" s="116"/>
      <c r="FF275" s="116"/>
      <c r="FG275" s="116"/>
      <c r="FH275" s="116"/>
      <c r="FI275" s="116"/>
      <c r="FJ275" s="116"/>
      <c r="FK275" s="116"/>
      <c r="FL275" s="116"/>
      <c r="FM275" s="116"/>
      <c r="FN275" s="116"/>
      <c r="FO275" s="116"/>
      <c r="FP275" s="116"/>
      <c r="FQ275" s="116"/>
      <c r="FR275" s="116"/>
      <c r="FS275" s="116"/>
      <c r="FT275" s="116"/>
      <c r="FU275" s="116"/>
      <c r="FV275" s="116"/>
      <c r="FW275" s="116"/>
      <c r="FX275" s="116"/>
      <c r="FY275" s="116"/>
      <c r="FZ275" s="116"/>
      <c r="GA275" s="116"/>
      <c r="GB275" s="116"/>
      <c r="GC275" s="116"/>
      <c r="GD275" s="116"/>
      <c r="GE275" s="116"/>
      <c r="GF275" s="116"/>
      <c r="GG275" s="116"/>
      <c r="GH275" s="116"/>
      <c r="GI275" s="116"/>
      <c r="GJ275" s="116"/>
      <c r="GK275" s="116"/>
      <c r="GL275" s="116"/>
      <c r="GM275" s="116"/>
      <c r="GN275" s="116"/>
      <c r="GO275" s="116"/>
      <c r="GP275" s="116"/>
      <c r="GQ275" s="116"/>
      <c r="GR275" s="116"/>
      <c r="GS275" s="116"/>
      <c r="GT275" s="116"/>
      <c r="GU275" s="116"/>
      <c r="GV275" s="116"/>
      <c r="GW275" s="116"/>
      <c r="GX275" s="116"/>
      <c r="GY275" s="116"/>
      <c r="GZ275" s="116"/>
      <c r="HA275" s="116"/>
      <c r="HB275" s="116"/>
      <c r="HC275" s="116"/>
      <c r="HD275" s="116"/>
      <c r="HE275" s="116"/>
      <c r="HF275" s="116"/>
      <c r="HG275" s="116"/>
      <c r="HH275" s="116"/>
      <c r="HI275" s="116"/>
      <c r="HJ275" s="116"/>
      <c r="HK275" s="116"/>
      <c r="HL275" s="116"/>
      <c r="HM275" s="116"/>
      <c r="HN275" s="116"/>
      <c r="HO275" s="116"/>
      <c r="HP275" s="116"/>
      <c r="HQ275" s="116"/>
      <c r="HR275" s="116"/>
      <c r="HS275" s="116"/>
      <c r="HT275" s="116"/>
      <c r="HU275" s="116"/>
      <c r="HV275" s="116"/>
      <c r="HW275" s="116"/>
      <c r="HX275" s="116"/>
      <c r="HY275" s="116"/>
      <c r="HZ275" s="116"/>
      <c r="IA275" s="116"/>
      <c r="IB275" s="116"/>
      <c r="IC275" s="116"/>
      <c r="ID275" s="116"/>
      <c r="IE275" s="116"/>
      <c r="IF275" s="116"/>
      <c r="IG275" s="116"/>
      <c r="IH275" s="116"/>
      <c r="II275" s="116"/>
      <c r="IJ275" s="116"/>
      <c r="IK275" s="116"/>
      <c r="IL275" s="116"/>
      <c r="IM275" s="116"/>
      <c r="IN275" s="116"/>
      <c r="IO275" s="116"/>
      <c r="IP275" s="116"/>
      <c r="IQ275" s="116"/>
      <c r="IR275" s="116"/>
      <c r="IS275" s="116"/>
      <c r="IT275" s="116"/>
      <c r="IU275" s="116"/>
      <c r="IV275" s="116"/>
      <c r="IW275" s="116"/>
      <c r="IX275" s="116"/>
      <c r="IY275" s="116"/>
      <c r="IZ275" s="116"/>
      <c r="JA275" s="116"/>
      <c r="JB275" s="116"/>
      <c r="JC275" s="116"/>
      <c r="JD275" s="116"/>
      <c r="JE275" s="116"/>
      <c r="JF275" s="116"/>
      <c r="JG275" s="116"/>
      <c r="JH275" s="116"/>
      <c r="JI275" s="116"/>
      <c r="JJ275" s="116"/>
      <c r="JK275" s="116"/>
      <c r="JL275" s="116"/>
      <c r="JM275" s="116"/>
      <c r="JN275" s="116"/>
      <c r="JO275" s="116"/>
      <c r="JP275" s="116"/>
      <c r="JQ275" s="116"/>
      <c r="JR275" s="116"/>
      <c r="JS275" s="116"/>
      <c r="JT275" s="116"/>
      <c r="JU275" s="116"/>
      <c r="JV275" s="116"/>
      <c r="JW275" s="116"/>
      <c r="JX275" s="116"/>
      <c r="JY275" s="116"/>
      <c r="JZ275" s="116"/>
      <c r="KA275" s="116"/>
      <c r="KB275" s="116"/>
      <c r="KC275" s="116"/>
      <c r="KD275" s="116"/>
      <c r="KE275" s="116"/>
      <c r="KF275" s="116"/>
      <c r="KG275" s="116"/>
      <c r="KH275" s="116"/>
      <c r="KI275" s="116"/>
      <c r="KJ275" s="116"/>
      <c r="KK275" s="116"/>
      <c r="KL275" s="116"/>
      <c r="KM275" s="116"/>
      <c r="KN275" s="116"/>
      <c r="KO275" s="116"/>
      <c r="KP275" s="116"/>
      <c r="KQ275" s="116"/>
      <c r="KR275" s="116"/>
      <c r="KS275" s="116"/>
      <c r="KT275" s="116"/>
      <c r="KU275" s="116"/>
      <c r="KV275" s="116"/>
      <c r="KW275" s="116"/>
      <c r="KX275" s="116"/>
      <c r="KY275" s="116"/>
      <c r="KZ275" s="116"/>
      <c r="LA275" s="116"/>
      <c r="LB275" s="116"/>
      <c r="LC275" s="116"/>
      <c r="LD275" s="116"/>
      <c r="LE275" s="116"/>
      <c r="LF275" s="116"/>
      <c r="LG275" s="116"/>
      <c r="LH275" s="116"/>
      <c r="LI275" s="116"/>
      <c r="LJ275" s="116"/>
      <c r="LK275" s="116"/>
      <c r="LL275" s="116"/>
      <c r="LM275" s="116"/>
      <c r="LN275" s="116"/>
      <c r="LO275" s="116"/>
      <c r="LP275" s="116"/>
      <c r="LQ275" s="116"/>
      <c r="LR275" s="116"/>
      <c r="LS275" s="116"/>
      <c r="LT275" s="116"/>
      <c r="LU275" s="116"/>
      <c r="LV275" s="116"/>
      <c r="LW275" s="116"/>
      <c r="LX275" s="116"/>
      <c r="LY275" s="116"/>
      <c r="LZ275" s="116"/>
      <c r="MA275" s="116"/>
      <c r="MB275" s="116"/>
      <c r="MC275" s="116"/>
      <c r="MD275" s="116"/>
      <c r="ME275" s="116"/>
      <c r="MF275" s="116"/>
      <c r="MG275" s="116"/>
      <c r="MH275" s="116"/>
      <c r="MI275" s="116"/>
      <c r="MJ275" s="116"/>
      <c r="MK275" s="116"/>
      <c r="ML275" s="116"/>
      <c r="MM275" s="116"/>
      <c r="MN275" s="116"/>
      <c r="MO275" s="116"/>
      <c r="MP275" s="116"/>
      <c r="MQ275" s="116"/>
      <c r="MR275" s="116"/>
      <c r="MS275" s="116"/>
      <c r="MT275" s="116"/>
      <c r="MU275" s="116"/>
      <c r="MV275" s="116"/>
      <c r="MW275" s="116"/>
      <c r="MX275" s="116"/>
      <c r="MY275" s="116"/>
      <c r="MZ275" s="116"/>
      <c r="NA275" s="116"/>
      <c r="NB275" s="116"/>
      <c r="NC275" s="116"/>
      <c r="ND275" s="116"/>
      <c r="NE275" s="116"/>
      <c r="NF275" s="116"/>
      <c r="NG275" s="116"/>
      <c r="NH275" s="116"/>
      <c r="NI275" s="116"/>
      <c r="NJ275" s="116"/>
      <c r="NK275" s="116"/>
      <c r="NL275" s="116"/>
      <c r="NM275" s="116"/>
      <c r="NN275" s="116"/>
      <c r="NO275" s="116"/>
      <c r="NP275" s="116"/>
      <c r="NQ275" s="116"/>
      <c r="NR275" s="116"/>
      <c r="NS275" s="116"/>
      <c r="NT275" s="116"/>
      <c r="NU275" s="116"/>
      <c r="NV275" s="116"/>
      <c r="NW275" s="116"/>
      <c r="NX275" s="116"/>
      <c r="NY275" s="116"/>
      <c r="NZ275" s="116"/>
      <c r="OA275" s="116"/>
      <c r="OB275" s="116"/>
      <c r="OC275" s="116"/>
    </row>
    <row r="276" spans="1:393" s="117" customFormat="1">
      <c r="A276" s="111">
        <v>3086</v>
      </c>
      <c r="B276" s="112" t="s">
        <v>1287</v>
      </c>
      <c r="C276" s="113">
        <v>1078236.01</v>
      </c>
      <c r="D276" s="114">
        <v>2.4439999999999998E-4</v>
      </c>
      <c r="E276" s="114">
        <v>5.3616000000000004E-4</v>
      </c>
      <c r="F276" s="115">
        <v>3.5380999999999998E-4</v>
      </c>
      <c r="G276" s="116"/>
      <c r="H276" s="116"/>
      <c r="I276" s="116"/>
      <c r="J276" s="116"/>
      <c r="K276" s="116"/>
      <c r="L276" s="116"/>
      <c r="M276" s="116"/>
      <c r="N276" s="116"/>
      <c r="O276" s="116"/>
      <c r="P276" s="116"/>
      <c r="Q276" s="116"/>
      <c r="R276" s="116"/>
      <c r="S276" s="116"/>
      <c r="T276" s="116"/>
      <c r="U276" s="116"/>
      <c r="V276" s="116"/>
      <c r="W276" s="116"/>
      <c r="X276" s="116"/>
      <c r="Y276" s="116"/>
      <c r="Z276" s="116"/>
      <c r="AA276" s="116"/>
      <c r="AB276" s="116"/>
      <c r="AC276" s="116"/>
      <c r="AD276" s="116"/>
      <c r="AE276" s="116"/>
      <c r="AF276" s="116"/>
      <c r="AG276" s="116"/>
      <c r="AH276" s="116"/>
      <c r="AI276" s="116"/>
      <c r="AJ276" s="116"/>
      <c r="AK276" s="116"/>
      <c r="AL276" s="116"/>
      <c r="AM276" s="116"/>
      <c r="AN276" s="116"/>
      <c r="AO276" s="116"/>
      <c r="AP276" s="116"/>
      <c r="AQ276" s="116"/>
      <c r="AR276" s="116"/>
      <c r="AS276" s="116"/>
      <c r="AT276" s="116"/>
      <c r="AU276" s="116"/>
      <c r="AV276" s="116"/>
      <c r="AW276" s="116"/>
      <c r="AX276" s="116"/>
      <c r="AY276" s="116"/>
      <c r="AZ276" s="116"/>
      <c r="BA276" s="116"/>
      <c r="BB276" s="116"/>
      <c r="BC276" s="116"/>
      <c r="BD276" s="116"/>
      <c r="BE276" s="116"/>
      <c r="BF276" s="116"/>
      <c r="BG276" s="116"/>
      <c r="BH276" s="116"/>
      <c r="BI276" s="116"/>
      <c r="BJ276" s="116"/>
      <c r="BK276" s="116"/>
      <c r="BL276" s="116"/>
      <c r="BM276" s="116"/>
      <c r="BN276" s="116"/>
      <c r="BO276" s="116"/>
      <c r="BP276" s="116"/>
      <c r="BQ276" s="116"/>
      <c r="BR276" s="116"/>
      <c r="BS276" s="116"/>
      <c r="BT276" s="116"/>
      <c r="BU276" s="116"/>
      <c r="BV276" s="116"/>
      <c r="BW276" s="116"/>
      <c r="BX276" s="116"/>
      <c r="BY276" s="116"/>
      <c r="BZ276" s="116"/>
      <c r="CA276" s="116"/>
      <c r="CB276" s="116"/>
      <c r="CC276" s="116"/>
      <c r="CD276" s="116"/>
      <c r="CE276" s="116"/>
      <c r="CF276" s="116"/>
      <c r="CG276" s="116"/>
      <c r="CH276" s="116"/>
      <c r="CI276" s="116"/>
      <c r="CJ276" s="116"/>
      <c r="CK276" s="116"/>
      <c r="CL276" s="116"/>
      <c r="CM276" s="116"/>
      <c r="CN276" s="116"/>
      <c r="CO276" s="116"/>
      <c r="CP276" s="116"/>
      <c r="CQ276" s="116"/>
      <c r="CR276" s="116"/>
      <c r="CS276" s="116"/>
      <c r="CT276" s="116"/>
      <c r="CU276" s="116"/>
      <c r="CV276" s="116"/>
      <c r="CW276" s="116"/>
      <c r="CX276" s="116"/>
      <c r="CY276" s="116"/>
      <c r="CZ276" s="116"/>
      <c r="DA276" s="116"/>
      <c r="DB276" s="116"/>
      <c r="DC276" s="116"/>
      <c r="DD276" s="116"/>
      <c r="DE276" s="116"/>
      <c r="DF276" s="116"/>
      <c r="DG276" s="116"/>
      <c r="DH276" s="116"/>
      <c r="DI276" s="116"/>
      <c r="DJ276" s="116"/>
      <c r="DK276" s="116"/>
      <c r="DL276" s="116"/>
      <c r="DM276" s="116"/>
      <c r="DN276" s="116"/>
      <c r="DO276" s="116"/>
      <c r="DP276" s="116"/>
      <c r="DQ276" s="116"/>
      <c r="DR276" s="116"/>
      <c r="DS276" s="116"/>
      <c r="DT276" s="116"/>
      <c r="DU276" s="116"/>
      <c r="DV276" s="116"/>
      <c r="DW276" s="116"/>
      <c r="DX276" s="116"/>
      <c r="DY276" s="116"/>
      <c r="DZ276" s="116"/>
      <c r="EA276" s="116"/>
      <c r="EB276" s="116"/>
      <c r="EC276" s="116"/>
      <c r="ED276" s="116"/>
      <c r="EE276" s="116"/>
      <c r="EF276" s="116"/>
      <c r="EG276" s="116"/>
      <c r="EH276" s="116"/>
      <c r="EI276" s="116"/>
      <c r="EJ276" s="116"/>
      <c r="EK276" s="116"/>
      <c r="EL276" s="116"/>
      <c r="EM276" s="116"/>
      <c r="EN276" s="116"/>
      <c r="EO276" s="116"/>
      <c r="EP276" s="116"/>
      <c r="EQ276" s="116"/>
      <c r="ER276" s="116"/>
      <c r="ES276" s="116"/>
      <c r="ET276" s="116"/>
      <c r="EU276" s="116"/>
      <c r="EV276" s="116"/>
      <c r="EW276" s="116"/>
      <c r="EX276" s="116"/>
      <c r="EY276" s="116"/>
      <c r="EZ276" s="116"/>
      <c r="FA276" s="116"/>
      <c r="FB276" s="116"/>
      <c r="FC276" s="116"/>
      <c r="FD276" s="116"/>
      <c r="FE276" s="116"/>
      <c r="FF276" s="116"/>
      <c r="FG276" s="116"/>
      <c r="FH276" s="116"/>
      <c r="FI276" s="116"/>
      <c r="FJ276" s="116"/>
      <c r="FK276" s="116"/>
      <c r="FL276" s="116"/>
      <c r="FM276" s="116"/>
      <c r="FN276" s="116"/>
      <c r="FO276" s="116"/>
      <c r="FP276" s="116"/>
      <c r="FQ276" s="116"/>
      <c r="FR276" s="116"/>
      <c r="FS276" s="116"/>
      <c r="FT276" s="116"/>
      <c r="FU276" s="116"/>
      <c r="FV276" s="116"/>
      <c r="FW276" s="116"/>
      <c r="FX276" s="116"/>
      <c r="FY276" s="116"/>
      <c r="FZ276" s="116"/>
      <c r="GA276" s="116"/>
      <c r="GB276" s="116"/>
      <c r="GC276" s="116"/>
      <c r="GD276" s="116"/>
      <c r="GE276" s="116"/>
      <c r="GF276" s="116"/>
      <c r="GG276" s="116"/>
      <c r="GH276" s="116"/>
      <c r="GI276" s="116"/>
      <c r="GJ276" s="116"/>
      <c r="GK276" s="116"/>
      <c r="GL276" s="116"/>
      <c r="GM276" s="116"/>
      <c r="GN276" s="116"/>
      <c r="GO276" s="116"/>
      <c r="GP276" s="116"/>
      <c r="GQ276" s="116"/>
      <c r="GR276" s="116"/>
      <c r="GS276" s="116"/>
      <c r="GT276" s="116"/>
      <c r="GU276" s="116"/>
      <c r="GV276" s="116"/>
      <c r="GW276" s="116"/>
      <c r="GX276" s="116"/>
      <c r="GY276" s="116"/>
      <c r="GZ276" s="116"/>
      <c r="HA276" s="116"/>
      <c r="HB276" s="116"/>
      <c r="HC276" s="116"/>
      <c r="HD276" s="116"/>
      <c r="HE276" s="116"/>
      <c r="HF276" s="116"/>
      <c r="HG276" s="116"/>
      <c r="HH276" s="116"/>
      <c r="HI276" s="116"/>
      <c r="HJ276" s="116"/>
      <c r="HK276" s="116"/>
      <c r="HL276" s="116"/>
      <c r="HM276" s="116"/>
      <c r="HN276" s="116"/>
      <c r="HO276" s="116"/>
      <c r="HP276" s="116"/>
      <c r="HQ276" s="116"/>
      <c r="HR276" s="116"/>
      <c r="HS276" s="116"/>
      <c r="HT276" s="116"/>
      <c r="HU276" s="116"/>
      <c r="HV276" s="116"/>
      <c r="HW276" s="116"/>
      <c r="HX276" s="116"/>
      <c r="HY276" s="116"/>
      <c r="HZ276" s="116"/>
      <c r="IA276" s="116"/>
      <c r="IB276" s="116"/>
      <c r="IC276" s="116"/>
      <c r="ID276" s="116"/>
      <c r="IE276" s="116"/>
      <c r="IF276" s="116"/>
      <c r="IG276" s="116"/>
      <c r="IH276" s="116"/>
      <c r="II276" s="116"/>
      <c r="IJ276" s="116"/>
      <c r="IK276" s="116"/>
      <c r="IL276" s="116"/>
      <c r="IM276" s="116"/>
      <c r="IN276" s="116"/>
      <c r="IO276" s="116"/>
      <c r="IP276" s="116"/>
      <c r="IQ276" s="116"/>
      <c r="IR276" s="116"/>
      <c r="IS276" s="116"/>
      <c r="IT276" s="116"/>
      <c r="IU276" s="116"/>
      <c r="IV276" s="116"/>
      <c r="IW276" s="116"/>
      <c r="IX276" s="116"/>
      <c r="IY276" s="116"/>
      <c r="IZ276" s="116"/>
      <c r="JA276" s="116"/>
      <c r="JB276" s="116"/>
      <c r="JC276" s="116"/>
      <c r="JD276" s="116"/>
      <c r="JE276" s="116"/>
      <c r="JF276" s="116"/>
      <c r="JG276" s="116"/>
      <c r="JH276" s="116"/>
      <c r="JI276" s="116"/>
      <c r="JJ276" s="116"/>
      <c r="JK276" s="116"/>
      <c r="JL276" s="116"/>
      <c r="JM276" s="116"/>
      <c r="JN276" s="116"/>
      <c r="JO276" s="116"/>
      <c r="JP276" s="116"/>
      <c r="JQ276" s="116"/>
      <c r="JR276" s="116"/>
      <c r="JS276" s="116"/>
      <c r="JT276" s="116"/>
      <c r="JU276" s="116"/>
      <c r="JV276" s="116"/>
      <c r="JW276" s="116"/>
      <c r="JX276" s="116"/>
      <c r="JY276" s="116"/>
      <c r="JZ276" s="116"/>
      <c r="KA276" s="116"/>
      <c r="KB276" s="116"/>
      <c r="KC276" s="116"/>
      <c r="KD276" s="116"/>
      <c r="KE276" s="116"/>
      <c r="KF276" s="116"/>
      <c r="KG276" s="116"/>
      <c r="KH276" s="116"/>
      <c r="KI276" s="116"/>
      <c r="KJ276" s="116"/>
      <c r="KK276" s="116"/>
      <c r="KL276" s="116"/>
      <c r="KM276" s="116"/>
      <c r="KN276" s="116"/>
      <c r="KO276" s="116"/>
      <c r="KP276" s="116"/>
      <c r="KQ276" s="116"/>
      <c r="KR276" s="116"/>
      <c r="KS276" s="116"/>
      <c r="KT276" s="116"/>
      <c r="KU276" s="116"/>
      <c r="KV276" s="116"/>
      <c r="KW276" s="116"/>
      <c r="KX276" s="116"/>
      <c r="KY276" s="116"/>
      <c r="KZ276" s="116"/>
      <c r="LA276" s="116"/>
      <c r="LB276" s="116"/>
      <c r="LC276" s="116"/>
      <c r="LD276" s="116"/>
      <c r="LE276" s="116"/>
      <c r="LF276" s="116"/>
      <c r="LG276" s="116"/>
      <c r="LH276" s="116"/>
      <c r="LI276" s="116"/>
      <c r="LJ276" s="116"/>
      <c r="LK276" s="116"/>
      <c r="LL276" s="116"/>
      <c r="LM276" s="116"/>
      <c r="LN276" s="116"/>
      <c r="LO276" s="116"/>
      <c r="LP276" s="116"/>
      <c r="LQ276" s="116"/>
      <c r="LR276" s="116"/>
      <c r="LS276" s="116"/>
      <c r="LT276" s="116"/>
      <c r="LU276" s="116"/>
      <c r="LV276" s="116"/>
      <c r="LW276" s="116"/>
      <c r="LX276" s="116"/>
      <c r="LY276" s="116"/>
      <c r="LZ276" s="116"/>
      <c r="MA276" s="116"/>
      <c r="MB276" s="116"/>
      <c r="MC276" s="116"/>
      <c r="MD276" s="116"/>
      <c r="ME276" s="116"/>
      <c r="MF276" s="116"/>
      <c r="MG276" s="116"/>
      <c r="MH276" s="116"/>
      <c r="MI276" s="116"/>
      <c r="MJ276" s="116"/>
      <c r="MK276" s="116"/>
      <c r="ML276" s="116"/>
      <c r="MM276" s="116"/>
      <c r="MN276" s="116"/>
      <c r="MO276" s="116"/>
      <c r="MP276" s="116"/>
      <c r="MQ276" s="116"/>
      <c r="MR276" s="116"/>
      <c r="MS276" s="116"/>
      <c r="MT276" s="116"/>
      <c r="MU276" s="116"/>
      <c r="MV276" s="116"/>
      <c r="MW276" s="116"/>
      <c r="MX276" s="116"/>
      <c r="MY276" s="116"/>
      <c r="MZ276" s="116"/>
      <c r="NA276" s="116"/>
      <c r="NB276" s="116"/>
      <c r="NC276" s="116"/>
      <c r="ND276" s="116"/>
      <c r="NE276" s="116"/>
      <c r="NF276" s="116"/>
      <c r="NG276" s="116"/>
      <c r="NH276" s="116"/>
      <c r="NI276" s="116"/>
      <c r="NJ276" s="116"/>
      <c r="NK276" s="116"/>
      <c r="NL276" s="116"/>
      <c r="NM276" s="116"/>
      <c r="NN276" s="116"/>
      <c r="NO276" s="116"/>
      <c r="NP276" s="116"/>
      <c r="NQ276" s="116"/>
      <c r="NR276" s="116"/>
      <c r="NS276" s="116"/>
      <c r="NT276" s="116"/>
      <c r="NU276" s="116"/>
      <c r="NV276" s="116"/>
      <c r="NW276" s="116"/>
      <c r="NX276" s="116"/>
      <c r="NY276" s="116"/>
      <c r="NZ276" s="116"/>
      <c r="OA276" s="116"/>
      <c r="OB276" s="116"/>
      <c r="OC276" s="116"/>
    </row>
    <row r="277" spans="1:393" s="117" customFormat="1">
      <c r="A277" s="111">
        <v>3087</v>
      </c>
      <c r="B277" s="112" t="s">
        <v>1288</v>
      </c>
      <c r="C277" s="113">
        <v>764070.27</v>
      </c>
      <c r="D277" s="114">
        <v>3.837E-4</v>
      </c>
      <c r="E277" s="114">
        <v>3.7994E-4</v>
      </c>
      <c r="F277" s="115">
        <v>3.8228999999999997E-4</v>
      </c>
      <c r="G277" s="116"/>
      <c r="H277" s="116"/>
      <c r="I277" s="116"/>
      <c r="J277" s="116"/>
      <c r="K277" s="116"/>
      <c r="L277" s="116"/>
      <c r="M277" s="116"/>
      <c r="N277" s="116"/>
      <c r="O277" s="116"/>
      <c r="P277" s="116"/>
      <c r="Q277" s="116"/>
      <c r="R277" s="116"/>
      <c r="S277" s="116"/>
      <c r="T277" s="116"/>
      <c r="U277" s="116"/>
      <c r="V277" s="116"/>
      <c r="W277" s="116"/>
      <c r="X277" s="116"/>
      <c r="Y277" s="116"/>
      <c r="Z277" s="116"/>
      <c r="AA277" s="116"/>
      <c r="AB277" s="116"/>
      <c r="AC277" s="116"/>
      <c r="AD277" s="116"/>
      <c r="AE277" s="116"/>
      <c r="AF277" s="116"/>
      <c r="AG277" s="116"/>
      <c r="AH277" s="116"/>
      <c r="AI277" s="116"/>
      <c r="AJ277" s="116"/>
      <c r="AK277" s="116"/>
      <c r="AL277" s="116"/>
      <c r="AM277" s="116"/>
      <c r="AN277" s="116"/>
      <c r="AO277" s="116"/>
      <c r="AP277" s="116"/>
      <c r="AQ277" s="116"/>
      <c r="AR277" s="116"/>
      <c r="AS277" s="116"/>
      <c r="AT277" s="116"/>
      <c r="AU277" s="116"/>
      <c r="AV277" s="116"/>
      <c r="AW277" s="116"/>
      <c r="AX277" s="116"/>
      <c r="AY277" s="116"/>
      <c r="AZ277" s="116"/>
      <c r="BA277" s="116"/>
      <c r="BB277" s="116"/>
      <c r="BC277" s="116"/>
      <c r="BD277" s="116"/>
      <c r="BE277" s="116"/>
      <c r="BF277" s="116"/>
      <c r="BG277" s="116"/>
      <c r="BH277" s="116"/>
      <c r="BI277" s="116"/>
      <c r="BJ277" s="116"/>
      <c r="BK277" s="116"/>
      <c r="BL277" s="116"/>
      <c r="BM277" s="116"/>
      <c r="BN277" s="116"/>
      <c r="BO277" s="116"/>
      <c r="BP277" s="116"/>
      <c r="BQ277" s="116"/>
      <c r="BR277" s="116"/>
      <c r="BS277" s="116"/>
      <c r="BT277" s="116"/>
      <c r="BU277" s="116"/>
      <c r="BV277" s="116"/>
      <c r="BW277" s="116"/>
      <c r="BX277" s="116"/>
      <c r="BY277" s="116"/>
      <c r="BZ277" s="116"/>
      <c r="CA277" s="116"/>
      <c r="CB277" s="116"/>
      <c r="CC277" s="116"/>
      <c r="CD277" s="116"/>
      <c r="CE277" s="116"/>
      <c r="CF277" s="116"/>
      <c r="CG277" s="116"/>
      <c r="CH277" s="116"/>
      <c r="CI277" s="116"/>
      <c r="CJ277" s="116"/>
      <c r="CK277" s="116"/>
      <c r="CL277" s="116"/>
      <c r="CM277" s="116"/>
      <c r="CN277" s="116"/>
      <c r="CO277" s="116"/>
      <c r="CP277" s="116"/>
      <c r="CQ277" s="116"/>
      <c r="CR277" s="116"/>
      <c r="CS277" s="116"/>
      <c r="CT277" s="116"/>
      <c r="CU277" s="116"/>
      <c r="CV277" s="116"/>
      <c r="CW277" s="116"/>
      <c r="CX277" s="116"/>
      <c r="CY277" s="116"/>
      <c r="CZ277" s="116"/>
      <c r="DA277" s="116"/>
      <c r="DB277" s="116"/>
      <c r="DC277" s="116"/>
      <c r="DD277" s="116"/>
      <c r="DE277" s="116"/>
      <c r="DF277" s="116"/>
      <c r="DG277" s="116"/>
      <c r="DH277" s="116"/>
      <c r="DI277" s="116"/>
      <c r="DJ277" s="116"/>
      <c r="DK277" s="116"/>
      <c r="DL277" s="116"/>
      <c r="DM277" s="116"/>
      <c r="DN277" s="116"/>
      <c r="DO277" s="116"/>
      <c r="DP277" s="116"/>
      <c r="DQ277" s="116"/>
      <c r="DR277" s="116"/>
      <c r="DS277" s="116"/>
      <c r="DT277" s="116"/>
      <c r="DU277" s="116"/>
      <c r="DV277" s="116"/>
      <c r="DW277" s="116"/>
      <c r="DX277" s="116"/>
      <c r="DY277" s="116"/>
      <c r="DZ277" s="116"/>
      <c r="EA277" s="116"/>
      <c r="EB277" s="116"/>
      <c r="EC277" s="116"/>
      <c r="ED277" s="116"/>
      <c r="EE277" s="116"/>
      <c r="EF277" s="116"/>
      <c r="EG277" s="116"/>
      <c r="EH277" s="116"/>
      <c r="EI277" s="116"/>
      <c r="EJ277" s="116"/>
      <c r="EK277" s="116"/>
      <c r="EL277" s="116"/>
      <c r="EM277" s="116"/>
      <c r="EN277" s="116"/>
      <c r="EO277" s="116"/>
      <c r="EP277" s="116"/>
      <c r="EQ277" s="116"/>
      <c r="ER277" s="116"/>
      <c r="ES277" s="116"/>
      <c r="ET277" s="116"/>
      <c r="EU277" s="116"/>
      <c r="EV277" s="116"/>
      <c r="EW277" s="116"/>
      <c r="EX277" s="116"/>
      <c r="EY277" s="116"/>
      <c r="EZ277" s="116"/>
      <c r="FA277" s="116"/>
      <c r="FB277" s="116"/>
      <c r="FC277" s="116"/>
      <c r="FD277" s="116"/>
      <c r="FE277" s="116"/>
      <c r="FF277" s="116"/>
      <c r="FG277" s="116"/>
      <c r="FH277" s="116"/>
      <c r="FI277" s="116"/>
      <c r="FJ277" s="116"/>
      <c r="FK277" s="116"/>
      <c r="FL277" s="116"/>
      <c r="FM277" s="116"/>
      <c r="FN277" s="116"/>
      <c r="FO277" s="116"/>
      <c r="FP277" s="116"/>
      <c r="FQ277" s="116"/>
      <c r="FR277" s="116"/>
      <c r="FS277" s="116"/>
      <c r="FT277" s="116"/>
      <c r="FU277" s="116"/>
      <c r="FV277" s="116"/>
      <c r="FW277" s="116"/>
      <c r="FX277" s="116"/>
      <c r="FY277" s="116"/>
      <c r="FZ277" s="116"/>
      <c r="GA277" s="116"/>
      <c r="GB277" s="116"/>
      <c r="GC277" s="116"/>
      <c r="GD277" s="116"/>
      <c r="GE277" s="116"/>
      <c r="GF277" s="116"/>
      <c r="GG277" s="116"/>
      <c r="GH277" s="116"/>
      <c r="GI277" s="116"/>
      <c r="GJ277" s="116"/>
      <c r="GK277" s="116"/>
      <c r="GL277" s="116"/>
      <c r="GM277" s="116"/>
      <c r="GN277" s="116"/>
      <c r="GO277" s="116"/>
      <c r="GP277" s="116"/>
      <c r="GQ277" s="116"/>
      <c r="GR277" s="116"/>
      <c r="GS277" s="116"/>
      <c r="GT277" s="116"/>
      <c r="GU277" s="116"/>
      <c r="GV277" s="116"/>
      <c r="GW277" s="116"/>
      <c r="GX277" s="116"/>
      <c r="GY277" s="116"/>
      <c r="GZ277" s="116"/>
      <c r="HA277" s="116"/>
      <c r="HB277" s="116"/>
      <c r="HC277" s="116"/>
      <c r="HD277" s="116"/>
      <c r="HE277" s="116"/>
      <c r="HF277" s="116"/>
      <c r="HG277" s="116"/>
      <c r="HH277" s="116"/>
      <c r="HI277" s="116"/>
      <c r="HJ277" s="116"/>
      <c r="HK277" s="116"/>
      <c r="HL277" s="116"/>
      <c r="HM277" s="116"/>
      <c r="HN277" s="116"/>
      <c r="HO277" s="116"/>
      <c r="HP277" s="116"/>
      <c r="HQ277" s="116"/>
      <c r="HR277" s="116"/>
      <c r="HS277" s="116"/>
      <c r="HT277" s="116"/>
      <c r="HU277" s="116"/>
      <c r="HV277" s="116"/>
      <c r="HW277" s="116"/>
      <c r="HX277" s="116"/>
      <c r="HY277" s="116"/>
      <c r="HZ277" s="116"/>
      <c r="IA277" s="116"/>
      <c r="IB277" s="116"/>
      <c r="IC277" s="116"/>
      <c r="ID277" s="116"/>
      <c r="IE277" s="116"/>
      <c r="IF277" s="116"/>
      <c r="IG277" s="116"/>
      <c r="IH277" s="116"/>
      <c r="II277" s="116"/>
      <c r="IJ277" s="116"/>
      <c r="IK277" s="116"/>
      <c r="IL277" s="116"/>
      <c r="IM277" s="116"/>
      <c r="IN277" s="116"/>
      <c r="IO277" s="116"/>
      <c r="IP277" s="116"/>
      <c r="IQ277" s="116"/>
      <c r="IR277" s="116"/>
      <c r="IS277" s="116"/>
      <c r="IT277" s="116"/>
      <c r="IU277" s="116"/>
      <c r="IV277" s="116"/>
      <c r="IW277" s="116"/>
      <c r="IX277" s="116"/>
      <c r="IY277" s="116"/>
      <c r="IZ277" s="116"/>
      <c r="JA277" s="116"/>
      <c r="JB277" s="116"/>
      <c r="JC277" s="116"/>
      <c r="JD277" s="116"/>
      <c r="JE277" s="116"/>
      <c r="JF277" s="116"/>
      <c r="JG277" s="116"/>
      <c r="JH277" s="116"/>
      <c r="JI277" s="116"/>
      <c r="JJ277" s="116"/>
      <c r="JK277" s="116"/>
      <c r="JL277" s="116"/>
      <c r="JM277" s="116"/>
      <c r="JN277" s="116"/>
      <c r="JO277" s="116"/>
      <c r="JP277" s="116"/>
      <c r="JQ277" s="116"/>
      <c r="JR277" s="116"/>
      <c r="JS277" s="116"/>
      <c r="JT277" s="116"/>
      <c r="JU277" s="116"/>
      <c r="JV277" s="116"/>
      <c r="JW277" s="116"/>
      <c r="JX277" s="116"/>
      <c r="JY277" s="116"/>
      <c r="JZ277" s="116"/>
      <c r="KA277" s="116"/>
      <c r="KB277" s="116"/>
      <c r="KC277" s="116"/>
      <c r="KD277" s="116"/>
      <c r="KE277" s="116"/>
      <c r="KF277" s="116"/>
      <c r="KG277" s="116"/>
      <c r="KH277" s="116"/>
      <c r="KI277" s="116"/>
      <c r="KJ277" s="116"/>
      <c r="KK277" s="116"/>
      <c r="KL277" s="116"/>
      <c r="KM277" s="116"/>
      <c r="KN277" s="116"/>
      <c r="KO277" s="116"/>
      <c r="KP277" s="116"/>
      <c r="KQ277" s="116"/>
      <c r="KR277" s="116"/>
      <c r="KS277" s="116"/>
      <c r="KT277" s="116"/>
      <c r="KU277" s="116"/>
      <c r="KV277" s="116"/>
      <c r="KW277" s="116"/>
      <c r="KX277" s="116"/>
      <c r="KY277" s="116"/>
      <c r="KZ277" s="116"/>
      <c r="LA277" s="116"/>
      <c r="LB277" s="116"/>
      <c r="LC277" s="116"/>
      <c r="LD277" s="116"/>
      <c r="LE277" s="116"/>
      <c r="LF277" s="116"/>
      <c r="LG277" s="116"/>
      <c r="LH277" s="116"/>
      <c r="LI277" s="116"/>
      <c r="LJ277" s="116"/>
      <c r="LK277" s="116"/>
      <c r="LL277" s="116"/>
      <c r="LM277" s="116"/>
      <c r="LN277" s="116"/>
      <c r="LO277" s="116"/>
      <c r="LP277" s="116"/>
      <c r="LQ277" s="116"/>
      <c r="LR277" s="116"/>
      <c r="LS277" s="116"/>
      <c r="LT277" s="116"/>
      <c r="LU277" s="116"/>
      <c r="LV277" s="116"/>
      <c r="LW277" s="116"/>
      <c r="LX277" s="116"/>
      <c r="LY277" s="116"/>
      <c r="LZ277" s="116"/>
      <c r="MA277" s="116"/>
      <c r="MB277" s="116"/>
      <c r="MC277" s="116"/>
      <c r="MD277" s="116"/>
      <c r="ME277" s="116"/>
      <c r="MF277" s="116"/>
      <c r="MG277" s="116"/>
      <c r="MH277" s="116"/>
      <c r="MI277" s="116"/>
      <c r="MJ277" s="116"/>
      <c r="MK277" s="116"/>
      <c r="ML277" s="116"/>
      <c r="MM277" s="116"/>
      <c r="MN277" s="116"/>
      <c r="MO277" s="116"/>
      <c r="MP277" s="116"/>
      <c r="MQ277" s="116"/>
      <c r="MR277" s="116"/>
      <c r="MS277" s="116"/>
      <c r="MT277" s="116"/>
      <c r="MU277" s="116"/>
      <c r="MV277" s="116"/>
      <c r="MW277" s="116"/>
      <c r="MX277" s="116"/>
      <c r="MY277" s="116"/>
      <c r="MZ277" s="116"/>
      <c r="NA277" s="116"/>
      <c r="NB277" s="116"/>
      <c r="NC277" s="116"/>
      <c r="ND277" s="116"/>
      <c r="NE277" s="116"/>
      <c r="NF277" s="116"/>
      <c r="NG277" s="116"/>
      <c r="NH277" s="116"/>
      <c r="NI277" s="116"/>
      <c r="NJ277" s="116"/>
      <c r="NK277" s="116"/>
      <c r="NL277" s="116"/>
      <c r="NM277" s="116"/>
      <c r="NN277" s="116"/>
      <c r="NO277" s="116"/>
      <c r="NP277" s="116"/>
      <c r="NQ277" s="116"/>
      <c r="NR277" s="116"/>
      <c r="NS277" s="116"/>
      <c r="NT277" s="116"/>
      <c r="NU277" s="116"/>
      <c r="NV277" s="116"/>
      <c r="NW277" s="116"/>
      <c r="NX277" s="116"/>
      <c r="NY277" s="116"/>
      <c r="NZ277" s="116"/>
      <c r="OA277" s="116"/>
      <c r="OB277" s="116"/>
      <c r="OC277" s="116"/>
    </row>
    <row r="278" spans="1:393" s="117" customFormat="1">
      <c r="A278" s="111">
        <v>3088</v>
      </c>
      <c r="B278" s="112" t="s">
        <v>1289</v>
      </c>
      <c r="C278" s="113">
        <v>746294.72</v>
      </c>
      <c r="D278" s="114">
        <v>2.9530000000000002E-4</v>
      </c>
      <c r="E278" s="114">
        <v>3.7110000000000002E-4</v>
      </c>
      <c r="F278" s="115">
        <v>3.2372999999999999E-4</v>
      </c>
      <c r="G278" s="116"/>
      <c r="H278" s="116"/>
      <c r="I278" s="116"/>
      <c r="J278" s="116"/>
      <c r="K278" s="116"/>
      <c r="L278" s="116"/>
      <c r="M278" s="116"/>
      <c r="N278" s="116"/>
      <c r="O278" s="116"/>
      <c r="P278" s="116"/>
      <c r="Q278" s="116"/>
      <c r="R278" s="116"/>
      <c r="S278" s="116"/>
      <c r="T278" s="116"/>
      <c r="U278" s="116"/>
      <c r="V278" s="116"/>
      <c r="W278" s="116"/>
      <c r="X278" s="116"/>
      <c r="Y278" s="116"/>
      <c r="Z278" s="116"/>
      <c r="AA278" s="116"/>
      <c r="AB278" s="116"/>
      <c r="AC278" s="116"/>
      <c r="AD278" s="116"/>
      <c r="AE278" s="116"/>
      <c r="AF278" s="116"/>
      <c r="AG278" s="116"/>
      <c r="AH278" s="116"/>
      <c r="AI278" s="116"/>
      <c r="AJ278" s="116"/>
      <c r="AK278" s="116"/>
      <c r="AL278" s="116"/>
      <c r="AM278" s="116"/>
      <c r="AN278" s="116"/>
      <c r="AO278" s="116"/>
      <c r="AP278" s="116"/>
      <c r="AQ278" s="116"/>
      <c r="AR278" s="116"/>
      <c r="AS278" s="116"/>
      <c r="AT278" s="116"/>
      <c r="AU278" s="116"/>
      <c r="AV278" s="116"/>
      <c r="AW278" s="116"/>
      <c r="AX278" s="116"/>
      <c r="AY278" s="116"/>
      <c r="AZ278" s="116"/>
      <c r="BA278" s="116"/>
      <c r="BB278" s="116"/>
      <c r="BC278" s="116"/>
      <c r="BD278" s="116"/>
      <c r="BE278" s="116"/>
      <c r="BF278" s="116"/>
      <c r="BG278" s="116"/>
      <c r="BH278" s="116"/>
      <c r="BI278" s="116"/>
      <c r="BJ278" s="116"/>
      <c r="BK278" s="116"/>
      <c r="BL278" s="116"/>
      <c r="BM278" s="116"/>
      <c r="BN278" s="116"/>
      <c r="BO278" s="116"/>
      <c r="BP278" s="116"/>
      <c r="BQ278" s="116"/>
      <c r="BR278" s="116"/>
      <c r="BS278" s="116"/>
      <c r="BT278" s="116"/>
      <c r="BU278" s="116"/>
      <c r="BV278" s="116"/>
      <c r="BW278" s="116"/>
      <c r="BX278" s="116"/>
      <c r="BY278" s="116"/>
      <c r="BZ278" s="116"/>
      <c r="CA278" s="116"/>
      <c r="CB278" s="116"/>
      <c r="CC278" s="116"/>
      <c r="CD278" s="116"/>
      <c r="CE278" s="116"/>
      <c r="CF278" s="116"/>
      <c r="CG278" s="116"/>
      <c r="CH278" s="116"/>
      <c r="CI278" s="116"/>
      <c r="CJ278" s="116"/>
      <c r="CK278" s="116"/>
      <c r="CL278" s="116"/>
      <c r="CM278" s="116"/>
      <c r="CN278" s="116"/>
      <c r="CO278" s="116"/>
      <c r="CP278" s="116"/>
      <c r="CQ278" s="116"/>
      <c r="CR278" s="116"/>
      <c r="CS278" s="116"/>
      <c r="CT278" s="116"/>
      <c r="CU278" s="116"/>
      <c r="CV278" s="116"/>
      <c r="CW278" s="116"/>
      <c r="CX278" s="116"/>
      <c r="CY278" s="116"/>
      <c r="CZ278" s="116"/>
      <c r="DA278" s="116"/>
      <c r="DB278" s="116"/>
      <c r="DC278" s="116"/>
      <c r="DD278" s="116"/>
      <c r="DE278" s="116"/>
      <c r="DF278" s="116"/>
      <c r="DG278" s="116"/>
      <c r="DH278" s="116"/>
      <c r="DI278" s="116"/>
      <c r="DJ278" s="116"/>
      <c r="DK278" s="116"/>
      <c r="DL278" s="116"/>
      <c r="DM278" s="116"/>
      <c r="DN278" s="116"/>
      <c r="DO278" s="116"/>
      <c r="DP278" s="116"/>
      <c r="DQ278" s="116"/>
      <c r="DR278" s="116"/>
      <c r="DS278" s="116"/>
      <c r="DT278" s="116"/>
      <c r="DU278" s="116"/>
      <c r="DV278" s="116"/>
      <c r="DW278" s="116"/>
      <c r="DX278" s="116"/>
      <c r="DY278" s="116"/>
      <c r="DZ278" s="116"/>
      <c r="EA278" s="116"/>
      <c r="EB278" s="116"/>
      <c r="EC278" s="116"/>
      <c r="ED278" s="116"/>
      <c r="EE278" s="116"/>
      <c r="EF278" s="116"/>
      <c r="EG278" s="116"/>
      <c r="EH278" s="116"/>
      <c r="EI278" s="116"/>
      <c r="EJ278" s="116"/>
      <c r="EK278" s="116"/>
      <c r="EL278" s="116"/>
      <c r="EM278" s="116"/>
      <c r="EN278" s="116"/>
      <c r="EO278" s="116"/>
      <c r="EP278" s="116"/>
      <c r="EQ278" s="116"/>
      <c r="ER278" s="116"/>
      <c r="ES278" s="116"/>
      <c r="ET278" s="116"/>
      <c r="EU278" s="116"/>
      <c r="EV278" s="116"/>
      <c r="EW278" s="116"/>
      <c r="EX278" s="116"/>
      <c r="EY278" s="116"/>
      <c r="EZ278" s="116"/>
      <c r="FA278" s="116"/>
      <c r="FB278" s="116"/>
      <c r="FC278" s="116"/>
      <c r="FD278" s="116"/>
      <c r="FE278" s="116"/>
      <c r="FF278" s="116"/>
      <c r="FG278" s="116"/>
      <c r="FH278" s="116"/>
      <c r="FI278" s="116"/>
      <c r="FJ278" s="116"/>
      <c r="FK278" s="116"/>
      <c r="FL278" s="116"/>
      <c r="FM278" s="116"/>
      <c r="FN278" s="116"/>
      <c r="FO278" s="116"/>
      <c r="FP278" s="116"/>
      <c r="FQ278" s="116"/>
      <c r="FR278" s="116"/>
      <c r="FS278" s="116"/>
      <c r="FT278" s="116"/>
      <c r="FU278" s="116"/>
      <c r="FV278" s="116"/>
      <c r="FW278" s="116"/>
      <c r="FX278" s="116"/>
      <c r="FY278" s="116"/>
      <c r="FZ278" s="116"/>
      <c r="GA278" s="116"/>
      <c r="GB278" s="116"/>
      <c r="GC278" s="116"/>
      <c r="GD278" s="116"/>
      <c r="GE278" s="116"/>
      <c r="GF278" s="116"/>
      <c r="GG278" s="116"/>
      <c r="GH278" s="116"/>
      <c r="GI278" s="116"/>
      <c r="GJ278" s="116"/>
      <c r="GK278" s="116"/>
      <c r="GL278" s="116"/>
      <c r="GM278" s="116"/>
      <c r="GN278" s="116"/>
      <c r="GO278" s="116"/>
      <c r="GP278" s="116"/>
      <c r="GQ278" s="116"/>
      <c r="GR278" s="116"/>
      <c r="GS278" s="116"/>
      <c r="GT278" s="116"/>
      <c r="GU278" s="116"/>
      <c r="GV278" s="116"/>
      <c r="GW278" s="116"/>
      <c r="GX278" s="116"/>
      <c r="GY278" s="116"/>
      <c r="GZ278" s="116"/>
      <c r="HA278" s="116"/>
      <c r="HB278" s="116"/>
      <c r="HC278" s="116"/>
      <c r="HD278" s="116"/>
      <c r="HE278" s="116"/>
      <c r="HF278" s="116"/>
      <c r="HG278" s="116"/>
      <c r="HH278" s="116"/>
      <c r="HI278" s="116"/>
      <c r="HJ278" s="116"/>
      <c r="HK278" s="116"/>
      <c r="HL278" s="116"/>
      <c r="HM278" s="116"/>
      <c r="HN278" s="116"/>
      <c r="HO278" s="116"/>
      <c r="HP278" s="116"/>
      <c r="HQ278" s="116"/>
      <c r="HR278" s="116"/>
      <c r="HS278" s="116"/>
      <c r="HT278" s="116"/>
      <c r="HU278" s="116"/>
      <c r="HV278" s="116"/>
      <c r="HW278" s="116"/>
      <c r="HX278" s="116"/>
      <c r="HY278" s="116"/>
      <c r="HZ278" s="116"/>
      <c r="IA278" s="116"/>
      <c r="IB278" s="116"/>
      <c r="IC278" s="116"/>
      <c r="ID278" s="116"/>
      <c r="IE278" s="116"/>
      <c r="IF278" s="116"/>
      <c r="IG278" s="116"/>
      <c r="IH278" s="116"/>
      <c r="II278" s="116"/>
      <c r="IJ278" s="116"/>
      <c r="IK278" s="116"/>
      <c r="IL278" s="116"/>
      <c r="IM278" s="116"/>
      <c r="IN278" s="116"/>
      <c r="IO278" s="116"/>
      <c r="IP278" s="116"/>
      <c r="IQ278" s="116"/>
      <c r="IR278" s="116"/>
      <c r="IS278" s="116"/>
      <c r="IT278" s="116"/>
      <c r="IU278" s="116"/>
      <c r="IV278" s="116"/>
      <c r="IW278" s="116"/>
      <c r="IX278" s="116"/>
      <c r="IY278" s="116"/>
      <c r="IZ278" s="116"/>
      <c r="JA278" s="116"/>
      <c r="JB278" s="116"/>
      <c r="JC278" s="116"/>
      <c r="JD278" s="116"/>
      <c r="JE278" s="116"/>
      <c r="JF278" s="116"/>
      <c r="JG278" s="116"/>
      <c r="JH278" s="116"/>
      <c r="JI278" s="116"/>
      <c r="JJ278" s="116"/>
      <c r="JK278" s="116"/>
      <c r="JL278" s="116"/>
      <c r="JM278" s="116"/>
      <c r="JN278" s="116"/>
      <c r="JO278" s="116"/>
      <c r="JP278" s="116"/>
      <c r="JQ278" s="116"/>
      <c r="JR278" s="116"/>
      <c r="JS278" s="116"/>
      <c r="JT278" s="116"/>
      <c r="JU278" s="116"/>
      <c r="JV278" s="116"/>
      <c r="JW278" s="116"/>
      <c r="JX278" s="116"/>
      <c r="JY278" s="116"/>
      <c r="JZ278" s="116"/>
      <c r="KA278" s="116"/>
      <c r="KB278" s="116"/>
      <c r="KC278" s="116"/>
      <c r="KD278" s="116"/>
      <c r="KE278" s="116"/>
      <c r="KF278" s="116"/>
      <c r="KG278" s="116"/>
      <c r="KH278" s="116"/>
      <c r="KI278" s="116"/>
      <c r="KJ278" s="116"/>
      <c r="KK278" s="116"/>
      <c r="KL278" s="116"/>
      <c r="KM278" s="116"/>
      <c r="KN278" s="116"/>
      <c r="KO278" s="116"/>
      <c r="KP278" s="116"/>
      <c r="KQ278" s="116"/>
      <c r="KR278" s="116"/>
      <c r="KS278" s="116"/>
      <c r="KT278" s="116"/>
      <c r="KU278" s="116"/>
      <c r="KV278" s="116"/>
      <c r="KW278" s="116"/>
      <c r="KX278" s="116"/>
      <c r="KY278" s="116"/>
      <c r="KZ278" s="116"/>
      <c r="LA278" s="116"/>
      <c r="LB278" s="116"/>
      <c r="LC278" s="116"/>
      <c r="LD278" s="116"/>
      <c r="LE278" s="116"/>
      <c r="LF278" s="116"/>
      <c r="LG278" s="116"/>
      <c r="LH278" s="116"/>
      <c r="LI278" s="116"/>
      <c r="LJ278" s="116"/>
      <c r="LK278" s="116"/>
      <c r="LL278" s="116"/>
      <c r="LM278" s="116"/>
      <c r="LN278" s="116"/>
      <c r="LO278" s="116"/>
      <c r="LP278" s="116"/>
      <c r="LQ278" s="116"/>
      <c r="LR278" s="116"/>
      <c r="LS278" s="116"/>
      <c r="LT278" s="116"/>
      <c r="LU278" s="116"/>
      <c r="LV278" s="116"/>
      <c r="LW278" s="116"/>
      <c r="LX278" s="116"/>
      <c r="LY278" s="116"/>
      <c r="LZ278" s="116"/>
      <c r="MA278" s="116"/>
      <c r="MB278" s="116"/>
      <c r="MC278" s="116"/>
      <c r="MD278" s="116"/>
      <c r="ME278" s="116"/>
      <c r="MF278" s="116"/>
      <c r="MG278" s="116"/>
      <c r="MH278" s="116"/>
      <c r="MI278" s="116"/>
      <c r="MJ278" s="116"/>
      <c r="MK278" s="116"/>
      <c r="ML278" s="116"/>
      <c r="MM278" s="116"/>
      <c r="MN278" s="116"/>
      <c r="MO278" s="116"/>
      <c r="MP278" s="116"/>
      <c r="MQ278" s="116"/>
      <c r="MR278" s="116"/>
      <c r="MS278" s="116"/>
      <c r="MT278" s="116"/>
      <c r="MU278" s="116"/>
      <c r="MV278" s="116"/>
      <c r="MW278" s="116"/>
      <c r="MX278" s="116"/>
      <c r="MY278" s="116"/>
      <c r="MZ278" s="116"/>
      <c r="NA278" s="116"/>
      <c r="NB278" s="116"/>
      <c r="NC278" s="116"/>
      <c r="ND278" s="116"/>
      <c r="NE278" s="116"/>
      <c r="NF278" s="116"/>
      <c r="NG278" s="116"/>
      <c r="NH278" s="116"/>
      <c r="NI278" s="116"/>
      <c r="NJ278" s="116"/>
      <c r="NK278" s="116"/>
      <c r="NL278" s="116"/>
      <c r="NM278" s="116"/>
      <c r="NN278" s="116"/>
      <c r="NO278" s="116"/>
      <c r="NP278" s="116"/>
      <c r="NQ278" s="116"/>
      <c r="NR278" s="116"/>
      <c r="NS278" s="116"/>
      <c r="NT278" s="116"/>
      <c r="NU278" s="116"/>
      <c r="NV278" s="116"/>
      <c r="NW278" s="116"/>
      <c r="NX278" s="116"/>
      <c r="NY278" s="116"/>
      <c r="NZ278" s="116"/>
      <c r="OA278" s="116"/>
      <c r="OB278" s="116"/>
      <c r="OC278" s="116"/>
    </row>
    <row r="279" spans="1:393" s="117" customFormat="1">
      <c r="A279" s="111">
        <v>3801</v>
      </c>
      <c r="B279" s="112" t="s">
        <v>1346</v>
      </c>
      <c r="C279" s="113">
        <v>2565293.7799999998</v>
      </c>
      <c r="D279" s="114">
        <v>2.3597000000000002E-3</v>
      </c>
      <c r="E279" s="114">
        <v>1.2756E-3</v>
      </c>
      <c r="F279" s="115">
        <v>1.9531599999999998E-3</v>
      </c>
      <c r="G279" s="116"/>
      <c r="H279" s="116"/>
      <c r="I279" s="116"/>
      <c r="J279" s="116"/>
      <c r="K279" s="116"/>
      <c r="L279" s="116"/>
      <c r="M279" s="116"/>
      <c r="N279" s="116"/>
      <c r="O279" s="116"/>
      <c r="P279" s="116"/>
      <c r="Q279" s="116"/>
      <c r="R279" s="116"/>
      <c r="S279" s="116"/>
      <c r="T279" s="116"/>
      <c r="U279" s="116"/>
      <c r="V279" s="116"/>
      <c r="W279" s="116"/>
      <c r="X279" s="116"/>
      <c r="Y279" s="116"/>
      <c r="Z279" s="116"/>
      <c r="AA279" s="116"/>
      <c r="AB279" s="116"/>
      <c r="AC279" s="116"/>
      <c r="AD279" s="116"/>
      <c r="AE279" s="116"/>
      <c r="AF279" s="116"/>
      <c r="AG279" s="116"/>
      <c r="AH279" s="116"/>
      <c r="AI279" s="116"/>
      <c r="AJ279" s="116"/>
      <c r="AK279" s="116"/>
      <c r="AL279" s="116"/>
      <c r="AM279" s="116"/>
      <c r="AN279" s="116"/>
      <c r="AO279" s="116"/>
      <c r="AP279" s="116"/>
      <c r="AQ279" s="116"/>
      <c r="AR279" s="116"/>
      <c r="AS279" s="116"/>
      <c r="AT279" s="116"/>
      <c r="AU279" s="116"/>
      <c r="AV279" s="116"/>
      <c r="AW279" s="116"/>
      <c r="AX279" s="116"/>
      <c r="AY279" s="116"/>
      <c r="AZ279" s="116"/>
      <c r="BA279" s="116"/>
      <c r="BB279" s="116"/>
      <c r="BC279" s="116"/>
      <c r="BD279" s="116"/>
      <c r="BE279" s="116"/>
      <c r="BF279" s="116"/>
      <c r="BG279" s="116"/>
      <c r="BH279" s="116"/>
      <c r="BI279" s="116"/>
      <c r="BJ279" s="116"/>
      <c r="BK279" s="116"/>
      <c r="BL279" s="116"/>
      <c r="BM279" s="116"/>
      <c r="BN279" s="116"/>
      <c r="BO279" s="116"/>
      <c r="BP279" s="116"/>
      <c r="BQ279" s="116"/>
      <c r="BR279" s="116"/>
      <c r="BS279" s="116"/>
      <c r="BT279" s="116"/>
      <c r="BU279" s="116"/>
      <c r="BV279" s="116"/>
      <c r="BW279" s="116"/>
      <c r="BX279" s="116"/>
      <c r="BY279" s="116"/>
      <c r="BZ279" s="116"/>
      <c r="CA279" s="116"/>
      <c r="CB279" s="116"/>
      <c r="CC279" s="116"/>
      <c r="CD279" s="116"/>
      <c r="CE279" s="116"/>
      <c r="CF279" s="116"/>
      <c r="CG279" s="116"/>
      <c r="CH279" s="116"/>
      <c r="CI279" s="116"/>
      <c r="CJ279" s="116"/>
      <c r="CK279" s="116"/>
      <c r="CL279" s="116"/>
      <c r="CM279" s="116"/>
      <c r="CN279" s="116"/>
      <c r="CO279" s="116"/>
      <c r="CP279" s="116"/>
      <c r="CQ279" s="116"/>
      <c r="CR279" s="116"/>
      <c r="CS279" s="116"/>
      <c r="CT279" s="116"/>
      <c r="CU279" s="116"/>
      <c r="CV279" s="116"/>
      <c r="CW279" s="116"/>
      <c r="CX279" s="116"/>
      <c r="CY279" s="116"/>
      <c r="CZ279" s="116"/>
      <c r="DA279" s="116"/>
      <c r="DB279" s="116"/>
      <c r="DC279" s="116"/>
      <c r="DD279" s="116"/>
      <c r="DE279" s="116"/>
      <c r="DF279" s="116"/>
      <c r="DG279" s="116"/>
      <c r="DH279" s="116"/>
      <c r="DI279" s="116"/>
      <c r="DJ279" s="116"/>
      <c r="DK279" s="116"/>
      <c r="DL279" s="116"/>
      <c r="DM279" s="116"/>
      <c r="DN279" s="116"/>
      <c r="DO279" s="116"/>
      <c r="DP279" s="116"/>
      <c r="DQ279" s="116"/>
      <c r="DR279" s="116"/>
      <c r="DS279" s="116"/>
      <c r="DT279" s="116"/>
      <c r="DU279" s="116"/>
      <c r="DV279" s="116"/>
      <c r="DW279" s="116"/>
      <c r="DX279" s="116"/>
      <c r="DY279" s="116"/>
      <c r="DZ279" s="116"/>
      <c r="EA279" s="116"/>
      <c r="EB279" s="116"/>
      <c r="EC279" s="116"/>
      <c r="ED279" s="116"/>
      <c r="EE279" s="116"/>
      <c r="EF279" s="116"/>
      <c r="EG279" s="116"/>
      <c r="EH279" s="116"/>
      <c r="EI279" s="116"/>
      <c r="EJ279" s="116"/>
      <c r="EK279" s="116"/>
      <c r="EL279" s="116"/>
      <c r="EM279" s="116"/>
      <c r="EN279" s="116"/>
      <c r="EO279" s="116"/>
      <c r="EP279" s="116"/>
      <c r="EQ279" s="116"/>
      <c r="ER279" s="116"/>
      <c r="ES279" s="116"/>
      <c r="ET279" s="116"/>
      <c r="EU279" s="116"/>
      <c r="EV279" s="116"/>
      <c r="EW279" s="116"/>
      <c r="EX279" s="116"/>
      <c r="EY279" s="116"/>
      <c r="EZ279" s="116"/>
      <c r="FA279" s="116"/>
      <c r="FB279" s="116"/>
      <c r="FC279" s="116"/>
      <c r="FD279" s="116"/>
      <c r="FE279" s="116"/>
      <c r="FF279" s="116"/>
      <c r="FG279" s="116"/>
      <c r="FH279" s="116"/>
      <c r="FI279" s="116"/>
      <c r="FJ279" s="116"/>
      <c r="FK279" s="116"/>
      <c r="FL279" s="116"/>
      <c r="FM279" s="116"/>
      <c r="FN279" s="116"/>
      <c r="FO279" s="116"/>
      <c r="FP279" s="116"/>
      <c r="FQ279" s="116"/>
      <c r="FR279" s="116"/>
      <c r="FS279" s="116"/>
      <c r="FT279" s="116"/>
      <c r="FU279" s="116"/>
      <c r="FV279" s="116"/>
      <c r="FW279" s="116"/>
      <c r="FX279" s="116"/>
      <c r="FY279" s="116"/>
      <c r="FZ279" s="116"/>
      <c r="GA279" s="116"/>
      <c r="GB279" s="116"/>
      <c r="GC279" s="116"/>
      <c r="GD279" s="116"/>
      <c r="GE279" s="116"/>
      <c r="GF279" s="116"/>
      <c r="GG279" s="116"/>
      <c r="GH279" s="116"/>
      <c r="GI279" s="116"/>
      <c r="GJ279" s="116"/>
      <c r="GK279" s="116"/>
      <c r="GL279" s="116"/>
      <c r="GM279" s="116"/>
      <c r="GN279" s="116"/>
      <c r="GO279" s="116"/>
      <c r="GP279" s="116"/>
      <c r="GQ279" s="116"/>
      <c r="GR279" s="116"/>
      <c r="GS279" s="116"/>
      <c r="GT279" s="116"/>
      <c r="GU279" s="116"/>
      <c r="GV279" s="116"/>
      <c r="GW279" s="116"/>
      <c r="GX279" s="116"/>
      <c r="GY279" s="116"/>
      <c r="GZ279" s="116"/>
      <c r="HA279" s="116"/>
      <c r="HB279" s="116"/>
      <c r="HC279" s="116"/>
      <c r="HD279" s="116"/>
      <c r="HE279" s="116"/>
      <c r="HF279" s="116"/>
      <c r="HG279" s="116"/>
      <c r="HH279" s="116"/>
      <c r="HI279" s="116"/>
      <c r="HJ279" s="116"/>
      <c r="HK279" s="116"/>
      <c r="HL279" s="116"/>
      <c r="HM279" s="116"/>
      <c r="HN279" s="116"/>
      <c r="HO279" s="116"/>
      <c r="HP279" s="116"/>
      <c r="HQ279" s="116"/>
      <c r="HR279" s="116"/>
      <c r="HS279" s="116"/>
      <c r="HT279" s="116"/>
      <c r="HU279" s="116"/>
      <c r="HV279" s="116"/>
      <c r="HW279" s="116"/>
      <c r="HX279" s="116"/>
      <c r="HY279" s="116"/>
      <c r="HZ279" s="116"/>
      <c r="IA279" s="116"/>
      <c r="IB279" s="116"/>
      <c r="IC279" s="116"/>
      <c r="ID279" s="116"/>
      <c r="IE279" s="116"/>
      <c r="IF279" s="116"/>
      <c r="IG279" s="116"/>
      <c r="IH279" s="116"/>
      <c r="II279" s="116"/>
      <c r="IJ279" s="116"/>
      <c r="IK279" s="116"/>
      <c r="IL279" s="116"/>
      <c r="IM279" s="116"/>
      <c r="IN279" s="116"/>
      <c r="IO279" s="116"/>
      <c r="IP279" s="116"/>
      <c r="IQ279" s="116"/>
      <c r="IR279" s="116"/>
      <c r="IS279" s="116"/>
      <c r="IT279" s="116"/>
      <c r="IU279" s="116"/>
      <c r="IV279" s="116"/>
      <c r="IW279" s="116"/>
      <c r="IX279" s="116"/>
      <c r="IY279" s="116"/>
      <c r="IZ279" s="116"/>
      <c r="JA279" s="116"/>
      <c r="JB279" s="116"/>
      <c r="JC279" s="116"/>
      <c r="JD279" s="116"/>
      <c r="JE279" s="116"/>
      <c r="JF279" s="116"/>
      <c r="JG279" s="116"/>
      <c r="JH279" s="116"/>
      <c r="JI279" s="116"/>
      <c r="JJ279" s="116"/>
      <c r="JK279" s="116"/>
      <c r="JL279" s="116"/>
      <c r="JM279" s="116"/>
      <c r="JN279" s="116"/>
      <c r="JO279" s="116"/>
      <c r="JP279" s="116"/>
      <c r="JQ279" s="116"/>
      <c r="JR279" s="116"/>
      <c r="JS279" s="116"/>
      <c r="JT279" s="116"/>
      <c r="JU279" s="116"/>
      <c r="JV279" s="116"/>
      <c r="JW279" s="116"/>
      <c r="JX279" s="116"/>
      <c r="JY279" s="116"/>
      <c r="JZ279" s="116"/>
      <c r="KA279" s="116"/>
      <c r="KB279" s="116"/>
      <c r="KC279" s="116"/>
      <c r="KD279" s="116"/>
      <c r="KE279" s="116"/>
      <c r="KF279" s="116"/>
      <c r="KG279" s="116"/>
      <c r="KH279" s="116"/>
      <c r="KI279" s="116"/>
      <c r="KJ279" s="116"/>
      <c r="KK279" s="116"/>
      <c r="KL279" s="116"/>
      <c r="KM279" s="116"/>
      <c r="KN279" s="116"/>
      <c r="KO279" s="116"/>
      <c r="KP279" s="116"/>
      <c r="KQ279" s="116"/>
      <c r="KR279" s="116"/>
      <c r="KS279" s="116"/>
      <c r="KT279" s="116"/>
      <c r="KU279" s="116"/>
      <c r="KV279" s="116"/>
      <c r="KW279" s="116"/>
      <c r="KX279" s="116"/>
      <c r="KY279" s="116"/>
      <c r="KZ279" s="116"/>
      <c r="LA279" s="116"/>
      <c r="LB279" s="116"/>
      <c r="LC279" s="116"/>
      <c r="LD279" s="116"/>
      <c r="LE279" s="116"/>
      <c r="LF279" s="116"/>
      <c r="LG279" s="116"/>
      <c r="LH279" s="116"/>
      <c r="LI279" s="116"/>
      <c r="LJ279" s="116"/>
      <c r="LK279" s="116"/>
      <c r="LL279" s="116"/>
      <c r="LM279" s="116"/>
      <c r="LN279" s="116"/>
      <c r="LO279" s="116"/>
      <c r="LP279" s="116"/>
      <c r="LQ279" s="116"/>
      <c r="LR279" s="116"/>
      <c r="LS279" s="116"/>
      <c r="LT279" s="116"/>
      <c r="LU279" s="116"/>
      <c r="LV279" s="116"/>
      <c r="LW279" s="116"/>
      <c r="LX279" s="116"/>
      <c r="LY279" s="116"/>
      <c r="LZ279" s="116"/>
      <c r="MA279" s="116"/>
      <c r="MB279" s="116"/>
      <c r="MC279" s="116"/>
      <c r="MD279" s="116"/>
      <c r="ME279" s="116"/>
      <c r="MF279" s="116"/>
      <c r="MG279" s="116"/>
      <c r="MH279" s="116"/>
      <c r="MI279" s="116"/>
      <c r="MJ279" s="116"/>
      <c r="MK279" s="116"/>
      <c r="ML279" s="116"/>
      <c r="MM279" s="116"/>
      <c r="MN279" s="116"/>
      <c r="MO279" s="116"/>
      <c r="MP279" s="116"/>
      <c r="MQ279" s="116"/>
      <c r="MR279" s="116"/>
      <c r="MS279" s="116"/>
      <c r="MT279" s="116"/>
      <c r="MU279" s="116"/>
      <c r="MV279" s="116"/>
      <c r="MW279" s="116"/>
      <c r="MX279" s="116"/>
      <c r="MY279" s="116"/>
      <c r="MZ279" s="116"/>
      <c r="NA279" s="116"/>
      <c r="NB279" s="116"/>
      <c r="NC279" s="116"/>
      <c r="ND279" s="116"/>
      <c r="NE279" s="116"/>
      <c r="NF279" s="116"/>
      <c r="NG279" s="116"/>
      <c r="NH279" s="116"/>
      <c r="NI279" s="116"/>
      <c r="NJ279" s="116"/>
      <c r="NK279" s="116"/>
      <c r="NL279" s="116"/>
      <c r="NM279" s="116"/>
      <c r="NN279" s="116"/>
      <c r="NO279" s="116"/>
      <c r="NP279" s="116"/>
      <c r="NQ279" s="116"/>
      <c r="NR279" s="116"/>
      <c r="NS279" s="116"/>
      <c r="NT279" s="116"/>
      <c r="NU279" s="116"/>
      <c r="NV279" s="116"/>
      <c r="NW279" s="116"/>
      <c r="NX279" s="116"/>
      <c r="NY279" s="116"/>
      <c r="NZ279" s="116"/>
      <c r="OA279" s="116"/>
      <c r="OB279" s="116"/>
      <c r="OC279" s="116"/>
    </row>
    <row r="280" spans="1:393" s="117" customFormat="1">
      <c r="A280" s="111">
        <v>5470</v>
      </c>
      <c r="B280" s="112" t="s">
        <v>1390</v>
      </c>
      <c r="C280" s="113">
        <v>15122925.02</v>
      </c>
      <c r="D280" s="114">
        <v>8.3028000000000008E-3</v>
      </c>
      <c r="E280" s="114">
        <v>7.5199300000000002E-3</v>
      </c>
      <c r="F280" s="115">
        <v>8.0092199999999992E-3</v>
      </c>
      <c r="G280" s="116"/>
      <c r="H280" s="116"/>
      <c r="I280" s="116"/>
      <c r="J280" s="116"/>
      <c r="K280" s="116"/>
      <c r="L280" s="116"/>
      <c r="M280" s="116"/>
      <c r="N280" s="116"/>
      <c r="O280" s="116"/>
      <c r="P280" s="116"/>
      <c r="Q280" s="116"/>
      <c r="R280" s="116"/>
      <c r="S280" s="116"/>
      <c r="T280" s="116"/>
      <c r="U280" s="116"/>
      <c r="V280" s="116"/>
      <c r="W280" s="116"/>
      <c r="X280" s="116"/>
      <c r="Y280" s="116"/>
      <c r="Z280" s="116"/>
      <c r="AA280" s="116"/>
      <c r="AB280" s="116"/>
      <c r="AC280" s="116"/>
      <c r="AD280" s="116"/>
      <c r="AE280" s="116"/>
      <c r="AF280" s="116"/>
      <c r="AG280" s="116"/>
      <c r="AH280" s="116"/>
      <c r="AI280" s="116"/>
      <c r="AJ280" s="116"/>
      <c r="AK280" s="116"/>
      <c r="AL280" s="116"/>
      <c r="AM280" s="116"/>
      <c r="AN280" s="116"/>
      <c r="AO280" s="116"/>
      <c r="AP280" s="116"/>
      <c r="AQ280" s="116"/>
      <c r="AR280" s="116"/>
      <c r="AS280" s="116"/>
      <c r="AT280" s="116"/>
      <c r="AU280" s="116"/>
      <c r="AV280" s="116"/>
      <c r="AW280" s="116"/>
      <c r="AX280" s="116"/>
      <c r="AY280" s="116"/>
      <c r="AZ280" s="116"/>
      <c r="BA280" s="116"/>
      <c r="BB280" s="116"/>
      <c r="BC280" s="116"/>
      <c r="BD280" s="116"/>
      <c r="BE280" s="116"/>
      <c r="BF280" s="116"/>
      <c r="BG280" s="116"/>
      <c r="BH280" s="116"/>
      <c r="BI280" s="116"/>
      <c r="BJ280" s="116"/>
      <c r="BK280" s="116"/>
      <c r="BL280" s="116"/>
      <c r="BM280" s="116"/>
      <c r="BN280" s="116"/>
      <c r="BO280" s="116"/>
      <c r="BP280" s="116"/>
      <c r="BQ280" s="116"/>
      <c r="BR280" s="116"/>
      <c r="BS280" s="116"/>
      <c r="BT280" s="116"/>
      <c r="BU280" s="116"/>
      <c r="BV280" s="116"/>
      <c r="BW280" s="116"/>
      <c r="BX280" s="116"/>
      <c r="BY280" s="116"/>
      <c r="BZ280" s="116"/>
      <c r="CA280" s="116"/>
      <c r="CB280" s="116"/>
      <c r="CC280" s="116"/>
      <c r="CD280" s="116"/>
      <c r="CE280" s="116"/>
      <c r="CF280" s="116"/>
      <c r="CG280" s="116"/>
      <c r="CH280" s="116"/>
      <c r="CI280" s="116"/>
      <c r="CJ280" s="116"/>
      <c r="CK280" s="116"/>
      <c r="CL280" s="116"/>
      <c r="CM280" s="116"/>
      <c r="CN280" s="116"/>
      <c r="CO280" s="116"/>
      <c r="CP280" s="116"/>
      <c r="CQ280" s="116"/>
      <c r="CR280" s="116"/>
      <c r="CS280" s="116"/>
      <c r="CT280" s="116"/>
      <c r="CU280" s="116"/>
      <c r="CV280" s="116"/>
      <c r="CW280" s="116"/>
      <c r="CX280" s="116"/>
      <c r="CY280" s="116"/>
      <c r="CZ280" s="116"/>
      <c r="DA280" s="116"/>
      <c r="DB280" s="116"/>
      <c r="DC280" s="116"/>
      <c r="DD280" s="116"/>
      <c r="DE280" s="116"/>
      <c r="DF280" s="116"/>
      <c r="DG280" s="116"/>
      <c r="DH280" s="116"/>
      <c r="DI280" s="116"/>
      <c r="DJ280" s="116"/>
      <c r="DK280" s="116"/>
      <c r="DL280" s="116"/>
      <c r="DM280" s="116"/>
      <c r="DN280" s="116"/>
      <c r="DO280" s="116"/>
      <c r="DP280" s="116"/>
      <c r="DQ280" s="116"/>
      <c r="DR280" s="116"/>
      <c r="DS280" s="116"/>
      <c r="DT280" s="116"/>
      <c r="DU280" s="116"/>
      <c r="DV280" s="116"/>
      <c r="DW280" s="116"/>
      <c r="DX280" s="116"/>
      <c r="DY280" s="116"/>
      <c r="DZ280" s="116"/>
      <c r="EA280" s="116"/>
      <c r="EB280" s="116"/>
      <c r="EC280" s="116"/>
      <c r="ED280" s="116"/>
      <c r="EE280" s="116"/>
      <c r="EF280" s="116"/>
      <c r="EG280" s="116"/>
      <c r="EH280" s="116"/>
      <c r="EI280" s="116"/>
      <c r="EJ280" s="116"/>
      <c r="EK280" s="116"/>
      <c r="EL280" s="116"/>
      <c r="EM280" s="116"/>
      <c r="EN280" s="116"/>
      <c r="EO280" s="116"/>
      <c r="EP280" s="116"/>
      <c r="EQ280" s="116"/>
      <c r="ER280" s="116"/>
      <c r="ES280" s="116"/>
      <c r="ET280" s="116"/>
      <c r="EU280" s="116"/>
      <c r="EV280" s="116"/>
      <c r="EW280" s="116"/>
      <c r="EX280" s="116"/>
      <c r="EY280" s="116"/>
      <c r="EZ280" s="116"/>
      <c r="FA280" s="116"/>
      <c r="FB280" s="116"/>
      <c r="FC280" s="116"/>
      <c r="FD280" s="116"/>
      <c r="FE280" s="116"/>
      <c r="FF280" s="116"/>
      <c r="FG280" s="116"/>
      <c r="FH280" s="116"/>
      <c r="FI280" s="116"/>
      <c r="FJ280" s="116"/>
      <c r="FK280" s="116"/>
      <c r="FL280" s="116"/>
      <c r="FM280" s="116"/>
      <c r="FN280" s="116"/>
      <c r="FO280" s="116"/>
      <c r="FP280" s="116"/>
      <c r="FQ280" s="116"/>
      <c r="FR280" s="116"/>
      <c r="FS280" s="116"/>
      <c r="FT280" s="116"/>
      <c r="FU280" s="116"/>
      <c r="FV280" s="116"/>
      <c r="FW280" s="116"/>
      <c r="FX280" s="116"/>
      <c r="FY280" s="116"/>
      <c r="FZ280" s="116"/>
      <c r="GA280" s="116"/>
      <c r="GB280" s="116"/>
      <c r="GC280" s="116"/>
      <c r="GD280" s="116"/>
      <c r="GE280" s="116"/>
      <c r="GF280" s="116"/>
      <c r="GG280" s="116"/>
      <c r="GH280" s="116"/>
      <c r="GI280" s="116"/>
      <c r="GJ280" s="116"/>
      <c r="GK280" s="116"/>
      <c r="GL280" s="116"/>
      <c r="GM280" s="116"/>
      <c r="GN280" s="116"/>
      <c r="GO280" s="116"/>
      <c r="GP280" s="116"/>
      <c r="GQ280" s="116"/>
      <c r="GR280" s="116"/>
      <c r="GS280" s="116"/>
      <c r="GT280" s="116"/>
      <c r="GU280" s="116"/>
      <c r="GV280" s="116"/>
      <c r="GW280" s="116"/>
      <c r="GX280" s="116"/>
      <c r="GY280" s="116"/>
      <c r="GZ280" s="116"/>
      <c r="HA280" s="116"/>
      <c r="HB280" s="116"/>
      <c r="HC280" s="116"/>
      <c r="HD280" s="116"/>
      <c r="HE280" s="116"/>
      <c r="HF280" s="116"/>
      <c r="HG280" s="116"/>
      <c r="HH280" s="116"/>
      <c r="HI280" s="116"/>
      <c r="HJ280" s="116"/>
      <c r="HK280" s="116"/>
      <c r="HL280" s="116"/>
      <c r="HM280" s="116"/>
      <c r="HN280" s="116"/>
      <c r="HO280" s="116"/>
      <c r="HP280" s="116"/>
      <c r="HQ280" s="116"/>
      <c r="HR280" s="116"/>
      <c r="HS280" s="116"/>
      <c r="HT280" s="116"/>
      <c r="HU280" s="116"/>
      <c r="HV280" s="116"/>
      <c r="HW280" s="116"/>
      <c r="HX280" s="116"/>
      <c r="HY280" s="116"/>
      <c r="HZ280" s="116"/>
      <c r="IA280" s="116"/>
      <c r="IB280" s="116"/>
      <c r="IC280" s="116"/>
      <c r="ID280" s="116"/>
      <c r="IE280" s="116"/>
      <c r="IF280" s="116"/>
      <c r="IG280" s="116"/>
      <c r="IH280" s="116"/>
      <c r="II280" s="116"/>
      <c r="IJ280" s="116"/>
      <c r="IK280" s="116"/>
      <c r="IL280" s="116"/>
      <c r="IM280" s="116"/>
      <c r="IN280" s="116"/>
      <c r="IO280" s="116"/>
      <c r="IP280" s="116"/>
      <c r="IQ280" s="116"/>
      <c r="IR280" s="116"/>
      <c r="IS280" s="116"/>
      <c r="IT280" s="116"/>
      <c r="IU280" s="116"/>
      <c r="IV280" s="116"/>
      <c r="IW280" s="116"/>
      <c r="IX280" s="116"/>
      <c r="IY280" s="116"/>
      <c r="IZ280" s="116"/>
      <c r="JA280" s="116"/>
      <c r="JB280" s="116"/>
      <c r="JC280" s="116"/>
      <c r="JD280" s="116"/>
      <c r="JE280" s="116"/>
      <c r="JF280" s="116"/>
      <c r="JG280" s="116"/>
      <c r="JH280" s="116"/>
      <c r="JI280" s="116"/>
      <c r="JJ280" s="116"/>
      <c r="JK280" s="116"/>
      <c r="JL280" s="116"/>
      <c r="JM280" s="116"/>
      <c r="JN280" s="116"/>
      <c r="JO280" s="116"/>
      <c r="JP280" s="116"/>
      <c r="JQ280" s="116"/>
      <c r="JR280" s="116"/>
      <c r="JS280" s="116"/>
      <c r="JT280" s="116"/>
      <c r="JU280" s="116"/>
      <c r="JV280" s="116"/>
      <c r="JW280" s="116"/>
      <c r="JX280" s="116"/>
      <c r="JY280" s="116"/>
      <c r="JZ280" s="116"/>
      <c r="KA280" s="116"/>
      <c r="KB280" s="116"/>
      <c r="KC280" s="116"/>
      <c r="KD280" s="116"/>
      <c r="KE280" s="116"/>
      <c r="KF280" s="116"/>
      <c r="KG280" s="116"/>
      <c r="KH280" s="116"/>
      <c r="KI280" s="116"/>
      <c r="KJ280" s="116"/>
      <c r="KK280" s="116"/>
      <c r="KL280" s="116"/>
      <c r="KM280" s="116"/>
      <c r="KN280" s="116"/>
      <c r="KO280" s="116"/>
      <c r="KP280" s="116"/>
      <c r="KQ280" s="116"/>
      <c r="KR280" s="116"/>
      <c r="KS280" s="116"/>
      <c r="KT280" s="116"/>
      <c r="KU280" s="116"/>
      <c r="KV280" s="116"/>
      <c r="KW280" s="116"/>
      <c r="KX280" s="116"/>
      <c r="KY280" s="116"/>
      <c r="KZ280" s="116"/>
      <c r="LA280" s="116"/>
      <c r="LB280" s="116"/>
      <c r="LC280" s="116"/>
      <c r="LD280" s="116"/>
      <c r="LE280" s="116"/>
      <c r="LF280" s="116"/>
      <c r="LG280" s="116"/>
      <c r="LH280" s="116"/>
      <c r="LI280" s="116"/>
      <c r="LJ280" s="116"/>
      <c r="LK280" s="116"/>
      <c r="LL280" s="116"/>
      <c r="LM280" s="116"/>
      <c r="LN280" s="116"/>
      <c r="LO280" s="116"/>
      <c r="LP280" s="116"/>
      <c r="LQ280" s="116"/>
      <c r="LR280" s="116"/>
      <c r="LS280" s="116"/>
      <c r="LT280" s="116"/>
      <c r="LU280" s="116"/>
      <c r="LV280" s="116"/>
      <c r="LW280" s="116"/>
      <c r="LX280" s="116"/>
      <c r="LY280" s="116"/>
      <c r="LZ280" s="116"/>
      <c r="MA280" s="116"/>
      <c r="MB280" s="116"/>
      <c r="MC280" s="116"/>
      <c r="MD280" s="116"/>
      <c r="ME280" s="116"/>
      <c r="MF280" s="116"/>
      <c r="MG280" s="116"/>
      <c r="MH280" s="116"/>
      <c r="MI280" s="116"/>
      <c r="MJ280" s="116"/>
      <c r="MK280" s="116"/>
      <c r="ML280" s="116"/>
      <c r="MM280" s="116"/>
      <c r="MN280" s="116"/>
      <c r="MO280" s="116"/>
      <c r="MP280" s="116"/>
      <c r="MQ280" s="116"/>
      <c r="MR280" s="116"/>
      <c r="MS280" s="116"/>
      <c r="MT280" s="116"/>
      <c r="MU280" s="116"/>
      <c r="MV280" s="116"/>
      <c r="MW280" s="116"/>
      <c r="MX280" s="116"/>
      <c r="MY280" s="116"/>
      <c r="MZ280" s="116"/>
      <c r="NA280" s="116"/>
      <c r="NB280" s="116"/>
      <c r="NC280" s="116"/>
      <c r="ND280" s="116"/>
      <c r="NE280" s="116"/>
      <c r="NF280" s="116"/>
      <c r="NG280" s="116"/>
      <c r="NH280" s="116"/>
      <c r="NI280" s="116"/>
      <c r="NJ280" s="116"/>
      <c r="NK280" s="116"/>
      <c r="NL280" s="116"/>
      <c r="NM280" s="116"/>
      <c r="NN280" s="116"/>
      <c r="NO280" s="116"/>
      <c r="NP280" s="116"/>
      <c r="NQ280" s="116"/>
      <c r="NR280" s="116"/>
      <c r="NS280" s="116"/>
      <c r="NT280" s="116"/>
      <c r="NU280" s="116"/>
      <c r="NV280" s="116"/>
      <c r="NW280" s="116"/>
      <c r="NX280" s="116"/>
      <c r="NY280" s="116"/>
      <c r="NZ280" s="116"/>
      <c r="OA280" s="116"/>
      <c r="OB280" s="116"/>
      <c r="OC280" s="116"/>
    </row>
    <row r="281" spans="1:393" s="117" customFormat="1">
      <c r="A281" s="111">
        <v>7403</v>
      </c>
      <c r="B281" s="112" t="s">
        <v>1409</v>
      </c>
      <c r="C281" s="113">
        <v>1354523.35</v>
      </c>
      <c r="D281" s="114">
        <v>3.0870000000000002E-4</v>
      </c>
      <c r="E281" s="114">
        <v>6.7354000000000003E-4</v>
      </c>
      <c r="F281" s="115">
        <v>4.4551999999999998E-4</v>
      </c>
      <c r="G281" s="116"/>
      <c r="H281" s="116"/>
      <c r="I281" s="116"/>
      <c r="J281" s="116"/>
      <c r="K281" s="116"/>
      <c r="L281" s="116"/>
      <c r="M281" s="116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X281" s="116"/>
      <c r="Y281" s="116"/>
      <c r="Z281" s="116"/>
      <c r="AA281" s="116"/>
      <c r="AB281" s="116"/>
      <c r="AC281" s="116"/>
      <c r="AD281" s="116"/>
      <c r="AE281" s="116"/>
      <c r="AF281" s="116"/>
      <c r="AG281" s="116"/>
      <c r="AH281" s="116"/>
      <c r="AI281" s="116"/>
      <c r="AJ281" s="116"/>
      <c r="AK281" s="116"/>
      <c r="AL281" s="116"/>
      <c r="AM281" s="116"/>
      <c r="AN281" s="116"/>
      <c r="AO281" s="116"/>
      <c r="AP281" s="116"/>
      <c r="AQ281" s="116"/>
      <c r="AR281" s="116"/>
      <c r="AS281" s="116"/>
      <c r="AT281" s="116"/>
      <c r="AU281" s="116"/>
      <c r="AV281" s="116"/>
      <c r="AW281" s="116"/>
      <c r="AX281" s="116"/>
      <c r="AY281" s="116"/>
      <c r="AZ281" s="116"/>
      <c r="BA281" s="116"/>
      <c r="BB281" s="116"/>
      <c r="BC281" s="116"/>
      <c r="BD281" s="116"/>
      <c r="BE281" s="116"/>
      <c r="BF281" s="116"/>
      <c r="BG281" s="116"/>
      <c r="BH281" s="116"/>
      <c r="BI281" s="116"/>
      <c r="BJ281" s="116"/>
      <c r="BK281" s="116"/>
      <c r="BL281" s="116"/>
      <c r="BM281" s="116"/>
      <c r="BN281" s="116"/>
      <c r="BO281" s="116"/>
      <c r="BP281" s="116"/>
      <c r="BQ281" s="116"/>
      <c r="BR281" s="116"/>
      <c r="BS281" s="116"/>
      <c r="BT281" s="116"/>
      <c r="BU281" s="116"/>
      <c r="BV281" s="116"/>
      <c r="BW281" s="116"/>
      <c r="BX281" s="116"/>
      <c r="BY281" s="116"/>
      <c r="BZ281" s="116"/>
      <c r="CA281" s="116"/>
      <c r="CB281" s="116"/>
      <c r="CC281" s="116"/>
      <c r="CD281" s="116"/>
      <c r="CE281" s="116"/>
      <c r="CF281" s="116"/>
      <c r="CG281" s="116"/>
      <c r="CH281" s="116"/>
      <c r="CI281" s="116"/>
      <c r="CJ281" s="116"/>
      <c r="CK281" s="116"/>
      <c r="CL281" s="116"/>
      <c r="CM281" s="116"/>
      <c r="CN281" s="116"/>
      <c r="CO281" s="116"/>
      <c r="CP281" s="116"/>
      <c r="CQ281" s="116"/>
      <c r="CR281" s="116"/>
      <c r="CS281" s="116"/>
      <c r="CT281" s="116"/>
      <c r="CU281" s="116"/>
      <c r="CV281" s="116"/>
      <c r="CW281" s="116"/>
      <c r="CX281" s="116"/>
      <c r="CY281" s="116"/>
      <c r="CZ281" s="116"/>
      <c r="DA281" s="116"/>
      <c r="DB281" s="116"/>
      <c r="DC281" s="116"/>
      <c r="DD281" s="116"/>
      <c r="DE281" s="116"/>
      <c r="DF281" s="116"/>
      <c r="DG281" s="116"/>
      <c r="DH281" s="116"/>
      <c r="DI281" s="116"/>
      <c r="DJ281" s="116"/>
      <c r="DK281" s="116"/>
      <c r="DL281" s="116"/>
      <c r="DM281" s="116"/>
      <c r="DN281" s="116"/>
      <c r="DO281" s="116"/>
      <c r="DP281" s="116"/>
      <c r="DQ281" s="116"/>
      <c r="DR281" s="116"/>
      <c r="DS281" s="116"/>
      <c r="DT281" s="116"/>
      <c r="DU281" s="116"/>
      <c r="DV281" s="116"/>
      <c r="DW281" s="116"/>
      <c r="DX281" s="116"/>
      <c r="DY281" s="116"/>
      <c r="DZ281" s="116"/>
      <c r="EA281" s="116"/>
      <c r="EB281" s="116"/>
      <c r="EC281" s="116"/>
      <c r="ED281" s="116"/>
      <c r="EE281" s="116"/>
      <c r="EF281" s="116"/>
      <c r="EG281" s="116"/>
      <c r="EH281" s="116"/>
      <c r="EI281" s="116"/>
      <c r="EJ281" s="116"/>
      <c r="EK281" s="116"/>
      <c r="EL281" s="116"/>
      <c r="EM281" s="116"/>
      <c r="EN281" s="116"/>
      <c r="EO281" s="116"/>
      <c r="EP281" s="116"/>
      <c r="EQ281" s="116"/>
      <c r="ER281" s="116"/>
      <c r="ES281" s="116"/>
      <c r="ET281" s="116"/>
      <c r="EU281" s="116"/>
      <c r="EV281" s="116"/>
      <c r="EW281" s="116"/>
      <c r="EX281" s="116"/>
      <c r="EY281" s="116"/>
      <c r="EZ281" s="116"/>
      <c r="FA281" s="116"/>
      <c r="FB281" s="116"/>
      <c r="FC281" s="116"/>
      <c r="FD281" s="116"/>
      <c r="FE281" s="116"/>
      <c r="FF281" s="116"/>
      <c r="FG281" s="116"/>
      <c r="FH281" s="116"/>
      <c r="FI281" s="116"/>
      <c r="FJ281" s="116"/>
      <c r="FK281" s="116"/>
      <c r="FL281" s="116"/>
      <c r="FM281" s="116"/>
      <c r="FN281" s="116"/>
      <c r="FO281" s="116"/>
      <c r="FP281" s="116"/>
      <c r="FQ281" s="116"/>
      <c r="FR281" s="116"/>
      <c r="FS281" s="116"/>
      <c r="FT281" s="116"/>
      <c r="FU281" s="116"/>
      <c r="FV281" s="116"/>
      <c r="FW281" s="116"/>
      <c r="FX281" s="116"/>
      <c r="FY281" s="116"/>
      <c r="FZ281" s="116"/>
      <c r="GA281" s="116"/>
      <c r="GB281" s="116"/>
      <c r="GC281" s="116"/>
      <c r="GD281" s="116"/>
      <c r="GE281" s="116"/>
      <c r="GF281" s="116"/>
      <c r="GG281" s="116"/>
      <c r="GH281" s="116"/>
      <c r="GI281" s="116"/>
      <c r="GJ281" s="116"/>
      <c r="GK281" s="116"/>
      <c r="GL281" s="116"/>
      <c r="GM281" s="116"/>
      <c r="GN281" s="116"/>
      <c r="GO281" s="116"/>
      <c r="GP281" s="116"/>
      <c r="GQ281" s="116"/>
      <c r="GR281" s="116"/>
      <c r="GS281" s="116"/>
      <c r="GT281" s="116"/>
      <c r="GU281" s="116"/>
      <c r="GV281" s="116"/>
      <c r="GW281" s="116"/>
      <c r="GX281" s="116"/>
      <c r="GY281" s="116"/>
      <c r="GZ281" s="116"/>
      <c r="HA281" s="116"/>
      <c r="HB281" s="116"/>
      <c r="HC281" s="116"/>
      <c r="HD281" s="116"/>
      <c r="HE281" s="116"/>
      <c r="HF281" s="116"/>
      <c r="HG281" s="116"/>
      <c r="HH281" s="116"/>
      <c r="HI281" s="116"/>
      <c r="HJ281" s="116"/>
      <c r="HK281" s="116"/>
      <c r="HL281" s="116"/>
      <c r="HM281" s="116"/>
      <c r="HN281" s="116"/>
      <c r="HO281" s="116"/>
      <c r="HP281" s="116"/>
      <c r="HQ281" s="116"/>
      <c r="HR281" s="116"/>
      <c r="HS281" s="116"/>
      <c r="HT281" s="116"/>
      <c r="HU281" s="116"/>
      <c r="HV281" s="116"/>
      <c r="HW281" s="116"/>
      <c r="HX281" s="116"/>
      <c r="HY281" s="116"/>
      <c r="HZ281" s="116"/>
      <c r="IA281" s="116"/>
      <c r="IB281" s="116"/>
      <c r="IC281" s="116"/>
      <c r="ID281" s="116"/>
      <c r="IE281" s="116"/>
      <c r="IF281" s="116"/>
      <c r="IG281" s="116"/>
      <c r="IH281" s="116"/>
      <c r="II281" s="116"/>
      <c r="IJ281" s="116"/>
      <c r="IK281" s="116"/>
      <c r="IL281" s="116"/>
      <c r="IM281" s="116"/>
      <c r="IN281" s="116"/>
      <c r="IO281" s="116"/>
      <c r="IP281" s="116"/>
      <c r="IQ281" s="116"/>
      <c r="IR281" s="116"/>
      <c r="IS281" s="116"/>
      <c r="IT281" s="116"/>
      <c r="IU281" s="116"/>
      <c r="IV281" s="116"/>
      <c r="IW281" s="116"/>
      <c r="IX281" s="116"/>
      <c r="IY281" s="116"/>
      <c r="IZ281" s="116"/>
      <c r="JA281" s="116"/>
      <c r="JB281" s="116"/>
      <c r="JC281" s="116"/>
      <c r="JD281" s="116"/>
      <c r="JE281" s="116"/>
      <c r="JF281" s="116"/>
      <c r="JG281" s="116"/>
      <c r="JH281" s="116"/>
      <c r="JI281" s="116"/>
      <c r="JJ281" s="116"/>
      <c r="JK281" s="116"/>
      <c r="JL281" s="116"/>
      <c r="JM281" s="116"/>
      <c r="JN281" s="116"/>
      <c r="JO281" s="116"/>
      <c r="JP281" s="116"/>
      <c r="JQ281" s="116"/>
      <c r="JR281" s="116"/>
      <c r="JS281" s="116"/>
      <c r="JT281" s="116"/>
      <c r="JU281" s="116"/>
      <c r="JV281" s="116"/>
      <c r="JW281" s="116"/>
      <c r="JX281" s="116"/>
      <c r="JY281" s="116"/>
      <c r="JZ281" s="116"/>
      <c r="KA281" s="116"/>
      <c r="KB281" s="116"/>
      <c r="KC281" s="116"/>
      <c r="KD281" s="116"/>
      <c r="KE281" s="116"/>
      <c r="KF281" s="116"/>
      <c r="KG281" s="116"/>
      <c r="KH281" s="116"/>
      <c r="KI281" s="116"/>
      <c r="KJ281" s="116"/>
      <c r="KK281" s="116"/>
      <c r="KL281" s="116"/>
      <c r="KM281" s="116"/>
      <c r="KN281" s="116"/>
      <c r="KO281" s="116"/>
      <c r="KP281" s="116"/>
      <c r="KQ281" s="116"/>
      <c r="KR281" s="116"/>
      <c r="KS281" s="116"/>
      <c r="KT281" s="116"/>
      <c r="KU281" s="116"/>
      <c r="KV281" s="116"/>
      <c r="KW281" s="116"/>
      <c r="KX281" s="116"/>
      <c r="KY281" s="116"/>
      <c r="KZ281" s="116"/>
      <c r="LA281" s="116"/>
      <c r="LB281" s="116"/>
      <c r="LC281" s="116"/>
      <c r="LD281" s="116"/>
      <c r="LE281" s="116"/>
      <c r="LF281" s="116"/>
      <c r="LG281" s="116"/>
      <c r="LH281" s="116"/>
      <c r="LI281" s="116"/>
      <c r="LJ281" s="116"/>
      <c r="LK281" s="116"/>
      <c r="LL281" s="116"/>
      <c r="LM281" s="116"/>
      <c r="LN281" s="116"/>
      <c r="LO281" s="116"/>
      <c r="LP281" s="116"/>
      <c r="LQ281" s="116"/>
      <c r="LR281" s="116"/>
      <c r="LS281" s="116"/>
      <c r="LT281" s="116"/>
      <c r="LU281" s="116"/>
      <c r="LV281" s="116"/>
      <c r="LW281" s="116"/>
      <c r="LX281" s="116"/>
      <c r="LY281" s="116"/>
      <c r="LZ281" s="116"/>
      <c r="MA281" s="116"/>
      <c r="MB281" s="116"/>
      <c r="MC281" s="116"/>
      <c r="MD281" s="116"/>
      <c r="ME281" s="116"/>
      <c r="MF281" s="116"/>
      <c r="MG281" s="116"/>
      <c r="MH281" s="116"/>
      <c r="MI281" s="116"/>
      <c r="MJ281" s="116"/>
      <c r="MK281" s="116"/>
      <c r="ML281" s="116"/>
      <c r="MM281" s="116"/>
      <c r="MN281" s="116"/>
      <c r="MO281" s="116"/>
      <c r="MP281" s="116"/>
      <c r="MQ281" s="116"/>
      <c r="MR281" s="116"/>
      <c r="MS281" s="116"/>
      <c r="MT281" s="116"/>
      <c r="MU281" s="116"/>
      <c r="MV281" s="116"/>
      <c r="MW281" s="116"/>
      <c r="MX281" s="116"/>
      <c r="MY281" s="116"/>
      <c r="MZ281" s="116"/>
      <c r="NA281" s="116"/>
      <c r="NB281" s="116"/>
      <c r="NC281" s="116"/>
      <c r="ND281" s="116"/>
      <c r="NE281" s="116"/>
      <c r="NF281" s="116"/>
      <c r="NG281" s="116"/>
      <c r="NH281" s="116"/>
      <c r="NI281" s="116"/>
      <c r="NJ281" s="116"/>
      <c r="NK281" s="116"/>
      <c r="NL281" s="116"/>
      <c r="NM281" s="116"/>
      <c r="NN281" s="116"/>
      <c r="NO281" s="116"/>
      <c r="NP281" s="116"/>
      <c r="NQ281" s="116"/>
      <c r="NR281" s="116"/>
      <c r="NS281" s="116"/>
      <c r="NT281" s="116"/>
      <c r="NU281" s="116"/>
      <c r="NV281" s="116"/>
      <c r="NW281" s="116"/>
      <c r="NX281" s="116"/>
      <c r="NY281" s="116"/>
      <c r="NZ281" s="116"/>
      <c r="OA281" s="116"/>
      <c r="OB281" s="116"/>
      <c r="OC281" s="116"/>
    </row>
    <row r="282" spans="1:393" s="117" customFormat="1">
      <c r="A282" s="111">
        <v>7408</v>
      </c>
      <c r="B282" s="112" t="s">
        <v>1411</v>
      </c>
      <c r="C282" s="113">
        <v>364178.5</v>
      </c>
      <c r="D282" s="114">
        <v>1.141E-4</v>
      </c>
      <c r="E282" s="114">
        <v>1.8108999999999999E-4</v>
      </c>
      <c r="F282" s="115">
        <v>1.3922000000000001E-4</v>
      </c>
      <c r="G282" s="116"/>
      <c r="H282" s="116"/>
      <c r="I282" s="116"/>
      <c r="J282" s="116"/>
      <c r="K282" s="116"/>
      <c r="L282" s="116"/>
      <c r="M282" s="116"/>
      <c r="N282" s="116"/>
      <c r="O282" s="116"/>
      <c r="P282" s="116"/>
      <c r="Q282" s="116"/>
      <c r="R282" s="116"/>
      <c r="S282" s="116"/>
      <c r="T282" s="116"/>
      <c r="U282" s="116"/>
      <c r="V282" s="116"/>
      <c r="W282" s="116"/>
      <c r="X282" s="116"/>
      <c r="Y282" s="116"/>
      <c r="Z282" s="116"/>
      <c r="AA282" s="116"/>
      <c r="AB282" s="116"/>
      <c r="AC282" s="116"/>
      <c r="AD282" s="116"/>
      <c r="AE282" s="116"/>
      <c r="AF282" s="116"/>
      <c r="AG282" s="116"/>
      <c r="AH282" s="116"/>
      <c r="AI282" s="116"/>
      <c r="AJ282" s="116"/>
      <c r="AK282" s="116"/>
      <c r="AL282" s="116"/>
      <c r="AM282" s="116"/>
      <c r="AN282" s="116"/>
      <c r="AO282" s="116"/>
      <c r="AP282" s="116"/>
      <c r="AQ282" s="116"/>
      <c r="AR282" s="116"/>
      <c r="AS282" s="116"/>
      <c r="AT282" s="116"/>
      <c r="AU282" s="116"/>
      <c r="AV282" s="116"/>
      <c r="AW282" s="116"/>
      <c r="AX282" s="116"/>
      <c r="AY282" s="116"/>
      <c r="AZ282" s="116"/>
      <c r="BA282" s="116"/>
      <c r="BB282" s="116"/>
      <c r="BC282" s="116"/>
      <c r="BD282" s="116"/>
      <c r="BE282" s="116"/>
      <c r="BF282" s="116"/>
      <c r="BG282" s="116"/>
      <c r="BH282" s="116"/>
      <c r="BI282" s="116"/>
      <c r="BJ282" s="116"/>
      <c r="BK282" s="116"/>
      <c r="BL282" s="116"/>
      <c r="BM282" s="116"/>
      <c r="BN282" s="116"/>
      <c r="BO282" s="116"/>
      <c r="BP282" s="116"/>
      <c r="BQ282" s="116"/>
      <c r="BR282" s="116"/>
      <c r="BS282" s="116"/>
      <c r="BT282" s="116"/>
      <c r="BU282" s="116"/>
      <c r="BV282" s="116"/>
      <c r="BW282" s="116"/>
      <c r="BX282" s="116"/>
      <c r="BY282" s="116"/>
      <c r="BZ282" s="116"/>
      <c r="CA282" s="116"/>
      <c r="CB282" s="116"/>
      <c r="CC282" s="116"/>
      <c r="CD282" s="116"/>
      <c r="CE282" s="116"/>
      <c r="CF282" s="116"/>
      <c r="CG282" s="116"/>
      <c r="CH282" s="116"/>
      <c r="CI282" s="116"/>
      <c r="CJ282" s="116"/>
      <c r="CK282" s="116"/>
      <c r="CL282" s="116"/>
      <c r="CM282" s="116"/>
      <c r="CN282" s="116"/>
      <c r="CO282" s="116"/>
      <c r="CP282" s="116"/>
      <c r="CQ282" s="116"/>
      <c r="CR282" s="116"/>
      <c r="CS282" s="116"/>
      <c r="CT282" s="116"/>
      <c r="CU282" s="116"/>
      <c r="CV282" s="116"/>
      <c r="CW282" s="116"/>
      <c r="CX282" s="116"/>
      <c r="CY282" s="116"/>
      <c r="CZ282" s="116"/>
      <c r="DA282" s="116"/>
      <c r="DB282" s="116"/>
      <c r="DC282" s="116"/>
      <c r="DD282" s="116"/>
      <c r="DE282" s="116"/>
      <c r="DF282" s="116"/>
      <c r="DG282" s="116"/>
      <c r="DH282" s="116"/>
      <c r="DI282" s="116"/>
      <c r="DJ282" s="116"/>
      <c r="DK282" s="116"/>
      <c r="DL282" s="116"/>
      <c r="DM282" s="116"/>
      <c r="DN282" s="116"/>
      <c r="DO282" s="116"/>
      <c r="DP282" s="116"/>
      <c r="DQ282" s="116"/>
      <c r="DR282" s="116"/>
      <c r="DS282" s="116"/>
      <c r="DT282" s="116"/>
      <c r="DU282" s="116"/>
      <c r="DV282" s="116"/>
      <c r="DW282" s="116"/>
      <c r="DX282" s="116"/>
      <c r="DY282" s="116"/>
      <c r="DZ282" s="116"/>
      <c r="EA282" s="116"/>
      <c r="EB282" s="116"/>
      <c r="EC282" s="116"/>
      <c r="ED282" s="116"/>
      <c r="EE282" s="116"/>
      <c r="EF282" s="116"/>
      <c r="EG282" s="116"/>
      <c r="EH282" s="116"/>
      <c r="EI282" s="116"/>
      <c r="EJ282" s="116"/>
      <c r="EK282" s="116"/>
      <c r="EL282" s="116"/>
      <c r="EM282" s="116"/>
      <c r="EN282" s="116"/>
      <c r="EO282" s="116"/>
      <c r="EP282" s="116"/>
      <c r="EQ282" s="116"/>
      <c r="ER282" s="116"/>
      <c r="ES282" s="116"/>
      <c r="ET282" s="116"/>
      <c r="EU282" s="116"/>
      <c r="EV282" s="116"/>
      <c r="EW282" s="116"/>
      <c r="EX282" s="116"/>
      <c r="EY282" s="116"/>
      <c r="EZ282" s="116"/>
      <c r="FA282" s="116"/>
      <c r="FB282" s="116"/>
      <c r="FC282" s="116"/>
      <c r="FD282" s="116"/>
      <c r="FE282" s="116"/>
      <c r="FF282" s="116"/>
      <c r="FG282" s="116"/>
      <c r="FH282" s="116"/>
      <c r="FI282" s="116"/>
      <c r="FJ282" s="116"/>
      <c r="FK282" s="116"/>
      <c r="FL282" s="116"/>
      <c r="FM282" s="116"/>
      <c r="FN282" s="116"/>
      <c r="FO282" s="116"/>
      <c r="FP282" s="116"/>
      <c r="FQ282" s="116"/>
      <c r="FR282" s="116"/>
      <c r="FS282" s="116"/>
      <c r="FT282" s="116"/>
      <c r="FU282" s="116"/>
      <c r="FV282" s="116"/>
      <c r="FW282" s="116"/>
      <c r="FX282" s="116"/>
      <c r="FY282" s="116"/>
      <c r="FZ282" s="116"/>
      <c r="GA282" s="116"/>
      <c r="GB282" s="116"/>
      <c r="GC282" s="116"/>
      <c r="GD282" s="116"/>
      <c r="GE282" s="116"/>
      <c r="GF282" s="116"/>
      <c r="GG282" s="116"/>
      <c r="GH282" s="116"/>
      <c r="GI282" s="116"/>
      <c r="GJ282" s="116"/>
      <c r="GK282" s="116"/>
      <c r="GL282" s="116"/>
      <c r="GM282" s="116"/>
      <c r="GN282" s="116"/>
      <c r="GO282" s="116"/>
      <c r="GP282" s="116"/>
      <c r="GQ282" s="116"/>
      <c r="GR282" s="116"/>
      <c r="GS282" s="116"/>
      <c r="GT282" s="116"/>
      <c r="GU282" s="116"/>
      <c r="GV282" s="116"/>
      <c r="GW282" s="116"/>
      <c r="GX282" s="116"/>
      <c r="GY282" s="116"/>
      <c r="GZ282" s="116"/>
      <c r="HA282" s="116"/>
      <c r="HB282" s="116"/>
      <c r="HC282" s="116"/>
      <c r="HD282" s="116"/>
      <c r="HE282" s="116"/>
      <c r="HF282" s="116"/>
      <c r="HG282" s="116"/>
      <c r="HH282" s="116"/>
      <c r="HI282" s="116"/>
      <c r="HJ282" s="116"/>
      <c r="HK282" s="116"/>
      <c r="HL282" s="116"/>
      <c r="HM282" s="116"/>
      <c r="HN282" s="116"/>
      <c r="HO282" s="116"/>
      <c r="HP282" s="116"/>
      <c r="HQ282" s="116"/>
      <c r="HR282" s="116"/>
      <c r="HS282" s="116"/>
      <c r="HT282" s="116"/>
      <c r="HU282" s="116"/>
      <c r="HV282" s="116"/>
      <c r="HW282" s="116"/>
      <c r="HX282" s="116"/>
      <c r="HY282" s="116"/>
      <c r="HZ282" s="116"/>
      <c r="IA282" s="116"/>
      <c r="IB282" s="116"/>
      <c r="IC282" s="116"/>
      <c r="ID282" s="116"/>
      <c r="IE282" s="116"/>
      <c r="IF282" s="116"/>
      <c r="IG282" s="116"/>
      <c r="IH282" s="116"/>
      <c r="II282" s="116"/>
      <c r="IJ282" s="116"/>
      <c r="IK282" s="116"/>
      <c r="IL282" s="116"/>
      <c r="IM282" s="116"/>
      <c r="IN282" s="116"/>
      <c r="IO282" s="116"/>
      <c r="IP282" s="116"/>
      <c r="IQ282" s="116"/>
      <c r="IR282" s="116"/>
      <c r="IS282" s="116"/>
      <c r="IT282" s="116"/>
      <c r="IU282" s="116"/>
      <c r="IV282" s="116"/>
      <c r="IW282" s="116"/>
      <c r="IX282" s="116"/>
      <c r="IY282" s="116"/>
      <c r="IZ282" s="116"/>
      <c r="JA282" s="116"/>
      <c r="JB282" s="116"/>
      <c r="JC282" s="116"/>
      <c r="JD282" s="116"/>
      <c r="JE282" s="116"/>
      <c r="JF282" s="116"/>
      <c r="JG282" s="116"/>
      <c r="JH282" s="116"/>
      <c r="JI282" s="116"/>
      <c r="JJ282" s="116"/>
      <c r="JK282" s="116"/>
      <c r="JL282" s="116"/>
      <c r="JM282" s="116"/>
      <c r="JN282" s="116"/>
      <c r="JO282" s="116"/>
      <c r="JP282" s="116"/>
      <c r="JQ282" s="116"/>
      <c r="JR282" s="116"/>
      <c r="JS282" s="116"/>
      <c r="JT282" s="116"/>
      <c r="JU282" s="116"/>
      <c r="JV282" s="116"/>
      <c r="JW282" s="116"/>
      <c r="JX282" s="116"/>
      <c r="JY282" s="116"/>
      <c r="JZ282" s="116"/>
      <c r="KA282" s="116"/>
      <c r="KB282" s="116"/>
      <c r="KC282" s="116"/>
      <c r="KD282" s="116"/>
      <c r="KE282" s="116"/>
      <c r="KF282" s="116"/>
      <c r="KG282" s="116"/>
      <c r="KH282" s="116"/>
      <c r="KI282" s="116"/>
      <c r="KJ282" s="116"/>
      <c r="KK282" s="116"/>
      <c r="KL282" s="116"/>
      <c r="KM282" s="116"/>
      <c r="KN282" s="116"/>
      <c r="KO282" s="116"/>
      <c r="KP282" s="116"/>
      <c r="KQ282" s="116"/>
      <c r="KR282" s="116"/>
      <c r="KS282" s="116"/>
      <c r="KT282" s="116"/>
      <c r="KU282" s="116"/>
      <c r="KV282" s="116"/>
      <c r="KW282" s="116"/>
      <c r="KX282" s="116"/>
      <c r="KY282" s="116"/>
      <c r="KZ282" s="116"/>
      <c r="LA282" s="116"/>
      <c r="LB282" s="116"/>
      <c r="LC282" s="116"/>
      <c r="LD282" s="116"/>
      <c r="LE282" s="116"/>
      <c r="LF282" s="116"/>
      <c r="LG282" s="116"/>
      <c r="LH282" s="116"/>
      <c r="LI282" s="116"/>
      <c r="LJ282" s="116"/>
      <c r="LK282" s="116"/>
      <c r="LL282" s="116"/>
      <c r="LM282" s="116"/>
      <c r="LN282" s="116"/>
      <c r="LO282" s="116"/>
      <c r="LP282" s="116"/>
      <c r="LQ282" s="116"/>
      <c r="LR282" s="116"/>
      <c r="LS282" s="116"/>
      <c r="LT282" s="116"/>
      <c r="LU282" s="116"/>
      <c r="LV282" s="116"/>
      <c r="LW282" s="116"/>
      <c r="LX282" s="116"/>
      <c r="LY282" s="116"/>
      <c r="LZ282" s="116"/>
      <c r="MA282" s="116"/>
      <c r="MB282" s="116"/>
      <c r="MC282" s="116"/>
      <c r="MD282" s="116"/>
      <c r="ME282" s="116"/>
      <c r="MF282" s="116"/>
      <c r="MG282" s="116"/>
      <c r="MH282" s="116"/>
      <c r="MI282" s="116"/>
      <c r="MJ282" s="116"/>
      <c r="MK282" s="116"/>
      <c r="ML282" s="116"/>
      <c r="MM282" s="116"/>
      <c r="MN282" s="116"/>
      <c r="MO282" s="116"/>
      <c r="MP282" s="116"/>
      <c r="MQ282" s="116"/>
      <c r="MR282" s="116"/>
      <c r="MS282" s="116"/>
      <c r="MT282" s="116"/>
      <c r="MU282" s="116"/>
      <c r="MV282" s="116"/>
      <c r="MW282" s="116"/>
      <c r="MX282" s="116"/>
      <c r="MY282" s="116"/>
      <c r="MZ282" s="116"/>
      <c r="NA282" s="116"/>
      <c r="NB282" s="116"/>
      <c r="NC282" s="116"/>
      <c r="ND282" s="116"/>
      <c r="NE282" s="116"/>
      <c r="NF282" s="116"/>
      <c r="NG282" s="116"/>
      <c r="NH282" s="116"/>
      <c r="NI282" s="116"/>
      <c r="NJ282" s="116"/>
      <c r="NK282" s="116"/>
      <c r="NL282" s="116"/>
      <c r="NM282" s="116"/>
      <c r="NN282" s="116"/>
      <c r="NO282" s="116"/>
      <c r="NP282" s="116"/>
      <c r="NQ282" s="116"/>
      <c r="NR282" s="116"/>
      <c r="NS282" s="116"/>
      <c r="NT282" s="116"/>
      <c r="NU282" s="116"/>
      <c r="NV282" s="116"/>
      <c r="NW282" s="116"/>
      <c r="NX282" s="116"/>
      <c r="NY282" s="116"/>
      <c r="NZ282" s="116"/>
      <c r="OA282" s="116"/>
      <c r="OB282" s="116"/>
      <c r="OC282" s="116"/>
    </row>
    <row r="283" spans="1:393" s="117" customFormat="1">
      <c r="A283" s="111">
        <v>7409</v>
      </c>
      <c r="B283" s="112" t="s">
        <v>1412</v>
      </c>
      <c r="C283" s="113">
        <v>0</v>
      </c>
      <c r="D283" s="114">
        <v>9.2800000000000006E-5</v>
      </c>
      <c r="E283" s="114">
        <v>0</v>
      </c>
      <c r="F283" s="115">
        <v>5.8E-5</v>
      </c>
      <c r="G283" s="116"/>
      <c r="H283" s="116"/>
      <c r="I283" s="116"/>
      <c r="J283" s="116"/>
      <c r="K283" s="116"/>
      <c r="L283" s="116"/>
      <c r="M283" s="116"/>
      <c r="N283" s="116"/>
      <c r="O283" s="116"/>
      <c r="P283" s="116"/>
      <c r="Q283" s="116"/>
      <c r="R283" s="116"/>
      <c r="S283" s="116"/>
      <c r="T283" s="116"/>
      <c r="U283" s="116"/>
      <c r="V283" s="116"/>
      <c r="W283" s="116"/>
      <c r="X283" s="116"/>
      <c r="Y283" s="116"/>
      <c r="Z283" s="116"/>
      <c r="AA283" s="116"/>
      <c r="AB283" s="116"/>
      <c r="AC283" s="116"/>
      <c r="AD283" s="116"/>
      <c r="AE283" s="116"/>
      <c r="AF283" s="116"/>
      <c r="AG283" s="116"/>
      <c r="AH283" s="116"/>
      <c r="AI283" s="116"/>
      <c r="AJ283" s="116"/>
      <c r="AK283" s="116"/>
      <c r="AL283" s="116"/>
      <c r="AM283" s="116"/>
      <c r="AN283" s="116"/>
      <c r="AO283" s="116"/>
      <c r="AP283" s="116"/>
      <c r="AQ283" s="116"/>
      <c r="AR283" s="116"/>
      <c r="AS283" s="116"/>
      <c r="AT283" s="116"/>
      <c r="AU283" s="116"/>
      <c r="AV283" s="116"/>
      <c r="AW283" s="116"/>
      <c r="AX283" s="116"/>
      <c r="AY283" s="116"/>
      <c r="AZ283" s="116"/>
      <c r="BA283" s="116"/>
      <c r="BB283" s="116"/>
      <c r="BC283" s="116"/>
      <c r="BD283" s="116"/>
      <c r="BE283" s="116"/>
      <c r="BF283" s="116"/>
      <c r="BG283" s="116"/>
      <c r="BH283" s="116"/>
      <c r="BI283" s="116"/>
      <c r="BJ283" s="116"/>
      <c r="BK283" s="116"/>
      <c r="BL283" s="116"/>
      <c r="BM283" s="116"/>
      <c r="BN283" s="116"/>
      <c r="BO283" s="116"/>
      <c r="BP283" s="116"/>
      <c r="BQ283" s="116"/>
      <c r="BR283" s="116"/>
      <c r="BS283" s="116"/>
      <c r="BT283" s="116"/>
      <c r="BU283" s="116"/>
      <c r="BV283" s="116"/>
      <c r="BW283" s="116"/>
      <c r="BX283" s="116"/>
      <c r="BY283" s="116"/>
      <c r="BZ283" s="116"/>
      <c r="CA283" s="116"/>
      <c r="CB283" s="116"/>
      <c r="CC283" s="116"/>
      <c r="CD283" s="116"/>
      <c r="CE283" s="116"/>
      <c r="CF283" s="116"/>
      <c r="CG283" s="116"/>
      <c r="CH283" s="116"/>
      <c r="CI283" s="116"/>
      <c r="CJ283" s="116"/>
      <c r="CK283" s="116"/>
      <c r="CL283" s="116"/>
      <c r="CM283" s="116"/>
      <c r="CN283" s="116"/>
      <c r="CO283" s="116"/>
      <c r="CP283" s="116"/>
      <c r="CQ283" s="116"/>
      <c r="CR283" s="116"/>
      <c r="CS283" s="116"/>
      <c r="CT283" s="116"/>
      <c r="CU283" s="116"/>
      <c r="CV283" s="116"/>
      <c r="CW283" s="116"/>
      <c r="CX283" s="116"/>
      <c r="CY283" s="116"/>
      <c r="CZ283" s="116"/>
      <c r="DA283" s="116"/>
      <c r="DB283" s="116"/>
      <c r="DC283" s="116"/>
      <c r="DD283" s="116"/>
      <c r="DE283" s="116"/>
      <c r="DF283" s="116"/>
      <c r="DG283" s="116"/>
      <c r="DH283" s="116"/>
      <c r="DI283" s="116"/>
      <c r="DJ283" s="116"/>
      <c r="DK283" s="116"/>
      <c r="DL283" s="116"/>
      <c r="DM283" s="116"/>
      <c r="DN283" s="116"/>
      <c r="DO283" s="116"/>
      <c r="DP283" s="116"/>
      <c r="DQ283" s="116"/>
      <c r="DR283" s="116"/>
      <c r="DS283" s="116"/>
      <c r="DT283" s="116"/>
      <c r="DU283" s="116"/>
      <c r="DV283" s="116"/>
      <c r="DW283" s="116"/>
      <c r="DX283" s="116"/>
      <c r="DY283" s="116"/>
      <c r="DZ283" s="116"/>
      <c r="EA283" s="116"/>
      <c r="EB283" s="116"/>
      <c r="EC283" s="116"/>
      <c r="ED283" s="116"/>
      <c r="EE283" s="116"/>
      <c r="EF283" s="116"/>
      <c r="EG283" s="116"/>
      <c r="EH283" s="116"/>
      <c r="EI283" s="116"/>
      <c r="EJ283" s="116"/>
      <c r="EK283" s="116"/>
      <c r="EL283" s="116"/>
      <c r="EM283" s="116"/>
      <c r="EN283" s="116"/>
      <c r="EO283" s="116"/>
      <c r="EP283" s="116"/>
      <c r="EQ283" s="116"/>
      <c r="ER283" s="116"/>
      <c r="ES283" s="116"/>
      <c r="ET283" s="116"/>
      <c r="EU283" s="116"/>
      <c r="EV283" s="116"/>
      <c r="EW283" s="116"/>
      <c r="EX283" s="116"/>
      <c r="EY283" s="116"/>
      <c r="EZ283" s="116"/>
      <c r="FA283" s="116"/>
      <c r="FB283" s="116"/>
      <c r="FC283" s="116"/>
      <c r="FD283" s="116"/>
      <c r="FE283" s="116"/>
      <c r="FF283" s="116"/>
      <c r="FG283" s="116"/>
      <c r="FH283" s="116"/>
      <c r="FI283" s="116"/>
      <c r="FJ283" s="116"/>
      <c r="FK283" s="116"/>
      <c r="FL283" s="116"/>
      <c r="FM283" s="116"/>
      <c r="FN283" s="116"/>
      <c r="FO283" s="116"/>
      <c r="FP283" s="116"/>
      <c r="FQ283" s="116"/>
      <c r="FR283" s="116"/>
      <c r="FS283" s="116"/>
      <c r="FT283" s="116"/>
      <c r="FU283" s="116"/>
      <c r="FV283" s="116"/>
      <c r="FW283" s="116"/>
      <c r="FX283" s="116"/>
      <c r="FY283" s="116"/>
      <c r="FZ283" s="116"/>
      <c r="GA283" s="116"/>
      <c r="GB283" s="116"/>
      <c r="GC283" s="116"/>
      <c r="GD283" s="116"/>
      <c r="GE283" s="116"/>
      <c r="GF283" s="116"/>
      <c r="GG283" s="116"/>
      <c r="GH283" s="116"/>
      <c r="GI283" s="116"/>
      <c r="GJ283" s="116"/>
      <c r="GK283" s="116"/>
      <c r="GL283" s="116"/>
      <c r="GM283" s="116"/>
      <c r="GN283" s="116"/>
      <c r="GO283" s="116"/>
      <c r="GP283" s="116"/>
      <c r="GQ283" s="116"/>
      <c r="GR283" s="116"/>
      <c r="GS283" s="116"/>
      <c r="GT283" s="116"/>
      <c r="GU283" s="116"/>
      <c r="GV283" s="116"/>
      <c r="GW283" s="116"/>
      <c r="GX283" s="116"/>
      <c r="GY283" s="116"/>
      <c r="GZ283" s="116"/>
      <c r="HA283" s="116"/>
      <c r="HB283" s="116"/>
      <c r="HC283" s="116"/>
      <c r="HD283" s="116"/>
      <c r="HE283" s="116"/>
      <c r="HF283" s="116"/>
      <c r="HG283" s="116"/>
      <c r="HH283" s="116"/>
      <c r="HI283" s="116"/>
      <c r="HJ283" s="116"/>
      <c r="HK283" s="116"/>
      <c r="HL283" s="116"/>
      <c r="HM283" s="116"/>
      <c r="HN283" s="116"/>
      <c r="HO283" s="116"/>
      <c r="HP283" s="116"/>
      <c r="HQ283" s="116"/>
      <c r="HR283" s="116"/>
      <c r="HS283" s="116"/>
      <c r="HT283" s="116"/>
      <c r="HU283" s="116"/>
      <c r="HV283" s="116"/>
      <c r="HW283" s="116"/>
      <c r="HX283" s="116"/>
      <c r="HY283" s="116"/>
      <c r="HZ283" s="116"/>
      <c r="IA283" s="116"/>
      <c r="IB283" s="116"/>
      <c r="IC283" s="116"/>
      <c r="ID283" s="116"/>
      <c r="IE283" s="116"/>
      <c r="IF283" s="116"/>
      <c r="IG283" s="116"/>
      <c r="IH283" s="116"/>
      <c r="II283" s="116"/>
      <c r="IJ283" s="116"/>
      <c r="IK283" s="116"/>
      <c r="IL283" s="116"/>
      <c r="IM283" s="116"/>
      <c r="IN283" s="116"/>
      <c r="IO283" s="116"/>
      <c r="IP283" s="116"/>
      <c r="IQ283" s="116"/>
      <c r="IR283" s="116"/>
      <c r="IS283" s="116"/>
      <c r="IT283" s="116"/>
      <c r="IU283" s="116"/>
      <c r="IV283" s="116"/>
      <c r="IW283" s="116"/>
      <c r="IX283" s="116"/>
      <c r="IY283" s="116"/>
      <c r="IZ283" s="116"/>
      <c r="JA283" s="116"/>
      <c r="JB283" s="116"/>
      <c r="JC283" s="116"/>
      <c r="JD283" s="116"/>
      <c r="JE283" s="116"/>
      <c r="JF283" s="116"/>
      <c r="JG283" s="116"/>
      <c r="JH283" s="116"/>
      <c r="JI283" s="116"/>
      <c r="JJ283" s="116"/>
      <c r="JK283" s="116"/>
      <c r="JL283" s="116"/>
      <c r="JM283" s="116"/>
      <c r="JN283" s="116"/>
      <c r="JO283" s="116"/>
      <c r="JP283" s="116"/>
      <c r="JQ283" s="116"/>
      <c r="JR283" s="116"/>
      <c r="JS283" s="116"/>
      <c r="JT283" s="116"/>
      <c r="JU283" s="116"/>
      <c r="JV283" s="116"/>
      <c r="JW283" s="116"/>
      <c r="JX283" s="116"/>
      <c r="JY283" s="116"/>
      <c r="JZ283" s="116"/>
      <c r="KA283" s="116"/>
      <c r="KB283" s="116"/>
      <c r="KC283" s="116"/>
      <c r="KD283" s="116"/>
      <c r="KE283" s="116"/>
      <c r="KF283" s="116"/>
      <c r="KG283" s="116"/>
      <c r="KH283" s="116"/>
      <c r="KI283" s="116"/>
      <c r="KJ283" s="116"/>
      <c r="KK283" s="116"/>
      <c r="KL283" s="116"/>
      <c r="KM283" s="116"/>
      <c r="KN283" s="116"/>
      <c r="KO283" s="116"/>
      <c r="KP283" s="116"/>
      <c r="KQ283" s="116"/>
      <c r="KR283" s="116"/>
      <c r="KS283" s="116"/>
      <c r="KT283" s="116"/>
      <c r="KU283" s="116"/>
      <c r="KV283" s="116"/>
      <c r="KW283" s="116"/>
      <c r="KX283" s="116"/>
      <c r="KY283" s="116"/>
      <c r="KZ283" s="116"/>
      <c r="LA283" s="116"/>
      <c r="LB283" s="116"/>
      <c r="LC283" s="116"/>
      <c r="LD283" s="116"/>
      <c r="LE283" s="116"/>
      <c r="LF283" s="116"/>
      <c r="LG283" s="116"/>
      <c r="LH283" s="116"/>
      <c r="LI283" s="116"/>
      <c r="LJ283" s="116"/>
      <c r="LK283" s="116"/>
      <c r="LL283" s="116"/>
      <c r="LM283" s="116"/>
      <c r="LN283" s="116"/>
      <c r="LO283" s="116"/>
      <c r="LP283" s="116"/>
      <c r="LQ283" s="116"/>
      <c r="LR283" s="116"/>
      <c r="LS283" s="116"/>
      <c r="LT283" s="116"/>
      <c r="LU283" s="116"/>
      <c r="LV283" s="116"/>
      <c r="LW283" s="116"/>
      <c r="LX283" s="116"/>
      <c r="LY283" s="116"/>
      <c r="LZ283" s="116"/>
      <c r="MA283" s="116"/>
      <c r="MB283" s="116"/>
      <c r="MC283" s="116"/>
      <c r="MD283" s="116"/>
      <c r="ME283" s="116"/>
      <c r="MF283" s="116"/>
      <c r="MG283" s="116"/>
      <c r="MH283" s="116"/>
      <c r="MI283" s="116"/>
      <c r="MJ283" s="116"/>
      <c r="MK283" s="116"/>
      <c r="ML283" s="116"/>
      <c r="MM283" s="116"/>
      <c r="MN283" s="116"/>
      <c r="MO283" s="116"/>
      <c r="MP283" s="116"/>
      <c r="MQ283" s="116"/>
      <c r="MR283" s="116"/>
      <c r="MS283" s="116"/>
      <c r="MT283" s="116"/>
      <c r="MU283" s="116"/>
      <c r="MV283" s="116"/>
      <c r="MW283" s="116"/>
      <c r="MX283" s="116"/>
      <c r="MY283" s="116"/>
      <c r="MZ283" s="116"/>
      <c r="NA283" s="116"/>
      <c r="NB283" s="116"/>
      <c r="NC283" s="116"/>
      <c r="ND283" s="116"/>
      <c r="NE283" s="116"/>
      <c r="NF283" s="116"/>
      <c r="NG283" s="116"/>
      <c r="NH283" s="116"/>
      <c r="NI283" s="116"/>
      <c r="NJ283" s="116"/>
      <c r="NK283" s="116"/>
      <c r="NL283" s="116"/>
      <c r="NM283" s="116"/>
      <c r="NN283" s="116"/>
      <c r="NO283" s="116"/>
      <c r="NP283" s="116"/>
      <c r="NQ283" s="116"/>
      <c r="NR283" s="116"/>
      <c r="NS283" s="116"/>
      <c r="NT283" s="116"/>
      <c r="NU283" s="116"/>
      <c r="NV283" s="116"/>
      <c r="NW283" s="116"/>
      <c r="NX283" s="116"/>
      <c r="NY283" s="116"/>
      <c r="NZ283" s="116"/>
      <c r="OA283" s="116"/>
      <c r="OB283" s="116"/>
      <c r="OC283" s="116"/>
    </row>
    <row r="284" spans="1:393" s="117" customFormat="1">
      <c r="A284" s="111">
        <v>7415</v>
      </c>
      <c r="B284" s="112" t="s">
        <v>1413</v>
      </c>
      <c r="C284" s="113">
        <v>0</v>
      </c>
      <c r="D284" s="114">
        <v>7.5199999999999998E-5</v>
      </c>
      <c r="E284" s="114">
        <v>0</v>
      </c>
      <c r="F284" s="115">
        <v>4.6999999999999997E-5</v>
      </c>
      <c r="G284" s="116"/>
      <c r="H284" s="116"/>
      <c r="I284" s="116"/>
      <c r="J284" s="116"/>
      <c r="K284" s="116"/>
      <c r="L284" s="116"/>
      <c r="M284" s="116"/>
      <c r="N284" s="116"/>
      <c r="O284" s="116"/>
      <c r="P284" s="116"/>
      <c r="Q284" s="116"/>
      <c r="R284" s="116"/>
      <c r="S284" s="116"/>
      <c r="T284" s="116"/>
      <c r="U284" s="116"/>
      <c r="V284" s="116"/>
      <c r="W284" s="116"/>
      <c r="X284" s="116"/>
      <c r="Y284" s="116"/>
      <c r="Z284" s="116"/>
      <c r="AA284" s="116"/>
      <c r="AB284" s="116"/>
      <c r="AC284" s="116"/>
      <c r="AD284" s="116"/>
      <c r="AE284" s="116"/>
      <c r="AF284" s="116"/>
      <c r="AG284" s="116"/>
      <c r="AH284" s="116"/>
      <c r="AI284" s="116"/>
      <c r="AJ284" s="116"/>
      <c r="AK284" s="116"/>
      <c r="AL284" s="116"/>
      <c r="AM284" s="116"/>
      <c r="AN284" s="116"/>
      <c r="AO284" s="116"/>
      <c r="AP284" s="116"/>
      <c r="AQ284" s="116"/>
      <c r="AR284" s="116"/>
      <c r="AS284" s="116"/>
      <c r="AT284" s="116"/>
      <c r="AU284" s="116"/>
      <c r="AV284" s="116"/>
      <c r="AW284" s="116"/>
      <c r="AX284" s="116"/>
      <c r="AY284" s="116"/>
      <c r="AZ284" s="116"/>
      <c r="BA284" s="116"/>
      <c r="BB284" s="116"/>
      <c r="BC284" s="116"/>
      <c r="BD284" s="116"/>
      <c r="BE284" s="116"/>
      <c r="BF284" s="116"/>
      <c r="BG284" s="116"/>
      <c r="BH284" s="116"/>
      <c r="BI284" s="116"/>
      <c r="BJ284" s="116"/>
      <c r="BK284" s="116"/>
      <c r="BL284" s="116"/>
      <c r="BM284" s="116"/>
      <c r="BN284" s="116"/>
      <c r="BO284" s="116"/>
      <c r="BP284" s="116"/>
      <c r="BQ284" s="116"/>
      <c r="BR284" s="116"/>
      <c r="BS284" s="116"/>
      <c r="BT284" s="116"/>
      <c r="BU284" s="116"/>
      <c r="BV284" s="116"/>
      <c r="BW284" s="116"/>
      <c r="BX284" s="116"/>
      <c r="BY284" s="116"/>
      <c r="BZ284" s="116"/>
      <c r="CA284" s="116"/>
      <c r="CB284" s="116"/>
      <c r="CC284" s="116"/>
      <c r="CD284" s="116"/>
      <c r="CE284" s="116"/>
      <c r="CF284" s="116"/>
      <c r="CG284" s="116"/>
      <c r="CH284" s="116"/>
      <c r="CI284" s="116"/>
      <c r="CJ284" s="116"/>
      <c r="CK284" s="116"/>
      <c r="CL284" s="116"/>
      <c r="CM284" s="116"/>
      <c r="CN284" s="116"/>
      <c r="CO284" s="116"/>
      <c r="CP284" s="116"/>
      <c r="CQ284" s="116"/>
      <c r="CR284" s="116"/>
      <c r="CS284" s="116"/>
      <c r="CT284" s="116"/>
      <c r="CU284" s="116"/>
      <c r="CV284" s="116"/>
      <c r="CW284" s="116"/>
      <c r="CX284" s="116"/>
      <c r="CY284" s="116"/>
      <c r="CZ284" s="116"/>
      <c r="DA284" s="116"/>
      <c r="DB284" s="116"/>
      <c r="DC284" s="116"/>
      <c r="DD284" s="116"/>
      <c r="DE284" s="116"/>
      <c r="DF284" s="116"/>
      <c r="DG284" s="116"/>
      <c r="DH284" s="116"/>
      <c r="DI284" s="116"/>
      <c r="DJ284" s="116"/>
      <c r="DK284" s="116"/>
      <c r="DL284" s="116"/>
      <c r="DM284" s="116"/>
      <c r="DN284" s="116"/>
      <c r="DO284" s="116"/>
      <c r="DP284" s="116"/>
      <c r="DQ284" s="116"/>
      <c r="DR284" s="116"/>
      <c r="DS284" s="116"/>
      <c r="DT284" s="116"/>
      <c r="DU284" s="116"/>
      <c r="DV284" s="116"/>
      <c r="DW284" s="116"/>
      <c r="DX284" s="116"/>
      <c r="DY284" s="116"/>
      <c r="DZ284" s="116"/>
      <c r="EA284" s="116"/>
      <c r="EB284" s="116"/>
      <c r="EC284" s="116"/>
      <c r="ED284" s="116"/>
      <c r="EE284" s="116"/>
      <c r="EF284" s="116"/>
      <c r="EG284" s="116"/>
      <c r="EH284" s="116"/>
      <c r="EI284" s="116"/>
      <c r="EJ284" s="116"/>
      <c r="EK284" s="116"/>
      <c r="EL284" s="116"/>
      <c r="EM284" s="116"/>
      <c r="EN284" s="116"/>
      <c r="EO284" s="116"/>
      <c r="EP284" s="116"/>
      <c r="EQ284" s="116"/>
      <c r="ER284" s="116"/>
      <c r="ES284" s="116"/>
      <c r="ET284" s="116"/>
      <c r="EU284" s="116"/>
      <c r="EV284" s="116"/>
      <c r="EW284" s="116"/>
      <c r="EX284" s="116"/>
      <c r="EY284" s="116"/>
      <c r="EZ284" s="116"/>
      <c r="FA284" s="116"/>
      <c r="FB284" s="116"/>
      <c r="FC284" s="116"/>
      <c r="FD284" s="116"/>
      <c r="FE284" s="116"/>
      <c r="FF284" s="116"/>
      <c r="FG284" s="116"/>
      <c r="FH284" s="116"/>
      <c r="FI284" s="116"/>
      <c r="FJ284" s="116"/>
      <c r="FK284" s="116"/>
      <c r="FL284" s="116"/>
      <c r="FM284" s="116"/>
      <c r="FN284" s="116"/>
      <c r="FO284" s="116"/>
      <c r="FP284" s="116"/>
      <c r="FQ284" s="116"/>
      <c r="FR284" s="116"/>
      <c r="FS284" s="116"/>
      <c r="FT284" s="116"/>
      <c r="FU284" s="116"/>
      <c r="FV284" s="116"/>
      <c r="FW284" s="116"/>
      <c r="FX284" s="116"/>
      <c r="FY284" s="116"/>
      <c r="FZ284" s="116"/>
      <c r="GA284" s="116"/>
      <c r="GB284" s="116"/>
      <c r="GC284" s="116"/>
      <c r="GD284" s="116"/>
      <c r="GE284" s="116"/>
      <c r="GF284" s="116"/>
      <c r="GG284" s="116"/>
      <c r="GH284" s="116"/>
      <c r="GI284" s="116"/>
      <c r="GJ284" s="116"/>
      <c r="GK284" s="116"/>
      <c r="GL284" s="116"/>
      <c r="GM284" s="116"/>
      <c r="GN284" s="116"/>
      <c r="GO284" s="116"/>
      <c r="GP284" s="116"/>
      <c r="GQ284" s="116"/>
      <c r="GR284" s="116"/>
      <c r="GS284" s="116"/>
      <c r="GT284" s="116"/>
      <c r="GU284" s="116"/>
      <c r="GV284" s="116"/>
      <c r="GW284" s="116"/>
      <c r="GX284" s="116"/>
      <c r="GY284" s="116"/>
      <c r="GZ284" s="116"/>
      <c r="HA284" s="116"/>
      <c r="HB284" s="116"/>
      <c r="HC284" s="116"/>
      <c r="HD284" s="116"/>
      <c r="HE284" s="116"/>
      <c r="HF284" s="116"/>
      <c r="HG284" s="116"/>
      <c r="HH284" s="116"/>
      <c r="HI284" s="116"/>
      <c r="HJ284" s="116"/>
      <c r="HK284" s="116"/>
      <c r="HL284" s="116"/>
      <c r="HM284" s="116"/>
      <c r="HN284" s="116"/>
      <c r="HO284" s="116"/>
      <c r="HP284" s="116"/>
      <c r="HQ284" s="116"/>
      <c r="HR284" s="116"/>
      <c r="HS284" s="116"/>
      <c r="HT284" s="116"/>
      <c r="HU284" s="116"/>
      <c r="HV284" s="116"/>
      <c r="HW284" s="116"/>
      <c r="HX284" s="116"/>
      <c r="HY284" s="116"/>
      <c r="HZ284" s="116"/>
      <c r="IA284" s="116"/>
      <c r="IB284" s="116"/>
      <c r="IC284" s="116"/>
      <c r="ID284" s="116"/>
      <c r="IE284" s="116"/>
      <c r="IF284" s="116"/>
      <c r="IG284" s="116"/>
      <c r="IH284" s="116"/>
      <c r="II284" s="116"/>
      <c r="IJ284" s="116"/>
      <c r="IK284" s="116"/>
      <c r="IL284" s="116"/>
      <c r="IM284" s="116"/>
      <c r="IN284" s="116"/>
      <c r="IO284" s="116"/>
      <c r="IP284" s="116"/>
      <c r="IQ284" s="116"/>
      <c r="IR284" s="116"/>
      <c r="IS284" s="116"/>
      <c r="IT284" s="116"/>
      <c r="IU284" s="116"/>
      <c r="IV284" s="116"/>
      <c r="IW284" s="116"/>
      <c r="IX284" s="116"/>
      <c r="IY284" s="116"/>
      <c r="IZ284" s="116"/>
      <c r="JA284" s="116"/>
      <c r="JB284" s="116"/>
      <c r="JC284" s="116"/>
      <c r="JD284" s="116"/>
      <c r="JE284" s="116"/>
      <c r="JF284" s="116"/>
      <c r="JG284" s="116"/>
      <c r="JH284" s="116"/>
      <c r="JI284" s="116"/>
      <c r="JJ284" s="116"/>
      <c r="JK284" s="116"/>
      <c r="JL284" s="116"/>
      <c r="JM284" s="116"/>
      <c r="JN284" s="116"/>
      <c r="JO284" s="116"/>
      <c r="JP284" s="116"/>
      <c r="JQ284" s="116"/>
      <c r="JR284" s="116"/>
      <c r="JS284" s="116"/>
      <c r="JT284" s="116"/>
      <c r="JU284" s="116"/>
      <c r="JV284" s="116"/>
      <c r="JW284" s="116"/>
      <c r="JX284" s="116"/>
      <c r="JY284" s="116"/>
      <c r="JZ284" s="116"/>
      <c r="KA284" s="116"/>
      <c r="KB284" s="116"/>
      <c r="KC284" s="116"/>
      <c r="KD284" s="116"/>
      <c r="KE284" s="116"/>
      <c r="KF284" s="116"/>
      <c r="KG284" s="116"/>
      <c r="KH284" s="116"/>
      <c r="KI284" s="116"/>
      <c r="KJ284" s="116"/>
      <c r="KK284" s="116"/>
      <c r="KL284" s="116"/>
      <c r="KM284" s="116"/>
      <c r="KN284" s="116"/>
      <c r="KO284" s="116"/>
      <c r="KP284" s="116"/>
      <c r="KQ284" s="116"/>
      <c r="KR284" s="116"/>
      <c r="KS284" s="116"/>
      <c r="KT284" s="116"/>
      <c r="KU284" s="116"/>
      <c r="KV284" s="116"/>
      <c r="KW284" s="116"/>
      <c r="KX284" s="116"/>
      <c r="KY284" s="116"/>
      <c r="KZ284" s="116"/>
      <c r="LA284" s="116"/>
      <c r="LB284" s="116"/>
      <c r="LC284" s="116"/>
      <c r="LD284" s="116"/>
      <c r="LE284" s="116"/>
      <c r="LF284" s="116"/>
      <c r="LG284" s="116"/>
      <c r="LH284" s="116"/>
      <c r="LI284" s="116"/>
      <c r="LJ284" s="116"/>
      <c r="LK284" s="116"/>
      <c r="LL284" s="116"/>
      <c r="LM284" s="116"/>
      <c r="LN284" s="116"/>
      <c r="LO284" s="116"/>
      <c r="LP284" s="116"/>
      <c r="LQ284" s="116"/>
      <c r="LR284" s="116"/>
      <c r="LS284" s="116"/>
      <c r="LT284" s="116"/>
      <c r="LU284" s="116"/>
      <c r="LV284" s="116"/>
      <c r="LW284" s="116"/>
      <c r="LX284" s="116"/>
      <c r="LY284" s="116"/>
      <c r="LZ284" s="116"/>
      <c r="MA284" s="116"/>
      <c r="MB284" s="116"/>
      <c r="MC284" s="116"/>
      <c r="MD284" s="116"/>
      <c r="ME284" s="116"/>
      <c r="MF284" s="116"/>
      <c r="MG284" s="116"/>
      <c r="MH284" s="116"/>
      <c r="MI284" s="116"/>
      <c r="MJ284" s="116"/>
      <c r="MK284" s="116"/>
      <c r="ML284" s="116"/>
      <c r="MM284" s="116"/>
      <c r="MN284" s="116"/>
      <c r="MO284" s="116"/>
      <c r="MP284" s="116"/>
      <c r="MQ284" s="116"/>
      <c r="MR284" s="116"/>
      <c r="MS284" s="116"/>
      <c r="MT284" s="116"/>
      <c r="MU284" s="116"/>
      <c r="MV284" s="116"/>
      <c r="MW284" s="116"/>
      <c r="MX284" s="116"/>
      <c r="MY284" s="116"/>
      <c r="MZ284" s="116"/>
      <c r="NA284" s="116"/>
      <c r="NB284" s="116"/>
      <c r="NC284" s="116"/>
      <c r="ND284" s="116"/>
      <c r="NE284" s="116"/>
      <c r="NF284" s="116"/>
      <c r="NG284" s="116"/>
      <c r="NH284" s="116"/>
      <c r="NI284" s="116"/>
      <c r="NJ284" s="116"/>
      <c r="NK284" s="116"/>
      <c r="NL284" s="116"/>
      <c r="NM284" s="116"/>
      <c r="NN284" s="116"/>
      <c r="NO284" s="116"/>
      <c r="NP284" s="116"/>
      <c r="NQ284" s="116"/>
      <c r="NR284" s="116"/>
      <c r="NS284" s="116"/>
      <c r="NT284" s="116"/>
      <c r="NU284" s="116"/>
      <c r="NV284" s="116"/>
      <c r="NW284" s="116"/>
      <c r="NX284" s="116"/>
      <c r="NY284" s="116"/>
      <c r="NZ284" s="116"/>
      <c r="OA284" s="116"/>
      <c r="OB284" s="116"/>
      <c r="OC284" s="116"/>
    </row>
    <row r="285" spans="1:393" s="117" customFormat="1">
      <c r="A285" s="111">
        <v>7417</v>
      </c>
      <c r="B285" s="112" t="s">
        <v>1415</v>
      </c>
      <c r="C285" s="113">
        <v>118750.08</v>
      </c>
      <c r="D285" s="114">
        <v>9.6600000000000003E-5</v>
      </c>
      <c r="E285" s="114">
        <v>5.9049999999999999E-5</v>
      </c>
      <c r="F285" s="115">
        <v>8.2520000000000003E-5</v>
      </c>
      <c r="G285" s="116"/>
      <c r="H285" s="116"/>
      <c r="I285" s="116"/>
      <c r="J285" s="116"/>
      <c r="K285" s="116"/>
      <c r="L285" s="116"/>
      <c r="M285" s="116"/>
      <c r="N285" s="116"/>
      <c r="O285" s="116"/>
      <c r="P285" s="116"/>
      <c r="Q285" s="116"/>
      <c r="R285" s="116"/>
      <c r="S285" s="116"/>
      <c r="T285" s="116"/>
      <c r="U285" s="116"/>
      <c r="V285" s="116"/>
      <c r="W285" s="116"/>
      <c r="X285" s="116"/>
      <c r="Y285" s="116"/>
      <c r="Z285" s="116"/>
      <c r="AA285" s="116"/>
      <c r="AB285" s="116"/>
      <c r="AC285" s="116"/>
      <c r="AD285" s="116"/>
      <c r="AE285" s="116"/>
      <c r="AF285" s="116"/>
      <c r="AG285" s="116"/>
      <c r="AH285" s="116"/>
      <c r="AI285" s="116"/>
      <c r="AJ285" s="116"/>
      <c r="AK285" s="116"/>
      <c r="AL285" s="116"/>
      <c r="AM285" s="116"/>
      <c r="AN285" s="116"/>
      <c r="AO285" s="116"/>
      <c r="AP285" s="116"/>
      <c r="AQ285" s="116"/>
      <c r="AR285" s="116"/>
      <c r="AS285" s="116"/>
      <c r="AT285" s="116"/>
      <c r="AU285" s="116"/>
      <c r="AV285" s="116"/>
      <c r="AW285" s="116"/>
      <c r="AX285" s="116"/>
      <c r="AY285" s="116"/>
      <c r="AZ285" s="116"/>
      <c r="BA285" s="116"/>
      <c r="BB285" s="116"/>
      <c r="BC285" s="116"/>
      <c r="BD285" s="116"/>
      <c r="BE285" s="116"/>
      <c r="BF285" s="116"/>
      <c r="BG285" s="116"/>
      <c r="BH285" s="116"/>
      <c r="BI285" s="116"/>
      <c r="BJ285" s="116"/>
      <c r="BK285" s="116"/>
      <c r="BL285" s="116"/>
      <c r="BM285" s="116"/>
      <c r="BN285" s="116"/>
      <c r="BO285" s="116"/>
      <c r="BP285" s="116"/>
      <c r="BQ285" s="116"/>
      <c r="BR285" s="116"/>
      <c r="BS285" s="116"/>
      <c r="BT285" s="116"/>
      <c r="BU285" s="116"/>
      <c r="BV285" s="116"/>
      <c r="BW285" s="116"/>
      <c r="BX285" s="116"/>
      <c r="BY285" s="116"/>
      <c r="BZ285" s="116"/>
      <c r="CA285" s="116"/>
      <c r="CB285" s="116"/>
      <c r="CC285" s="116"/>
      <c r="CD285" s="116"/>
      <c r="CE285" s="116"/>
      <c r="CF285" s="116"/>
      <c r="CG285" s="116"/>
      <c r="CH285" s="116"/>
      <c r="CI285" s="116"/>
      <c r="CJ285" s="116"/>
      <c r="CK285" s="116"/>
      <c r="CL285" s="116"/>
      <c r="CM285" s="116"/>
      <c r="CN285" s="116"/>
      <c r="CO285" s="116"/>
      <c r="CP285" s="116"/>
      <c r="CQ285" s="116"/>
      <c r="CR285" s="116"/>
      <c r="CS285" s="116"/>
      <c r="CT285" s="116"/>
      <c r="CU285" s="116"/>
      <c r="CV285" s="116"/>
      <c r="CW285" s="116"/>
      <c r="CX285" s="116"/>
      <c r="CY285" s="116"/>
      <c r="CZ285" s="116"/>
      <c r="DA285" s="116"/>
      <c r="DB285" s="116"/>
      <c r="DC285" s="116"/>
      <c r="DD285" s="116"/>
      <c r="DE285" s="116"/>
      <c r="DF285" s="116"/>
      <c r="DG285" s="116"/>
      <c r="DH285" s="116"/>
      <c r="DI285" s="116"/>
      <c r="DJ285" s="116"/>
      <c r="DK285" s="116"/>
      <c r="DL285" s="116"/>
      <c r="DM285" s="116"/>
      <c r="DN285" s="116"/>
      <c r="DO285" s="116"/>
      <c r="DP285" s="116"/>
      <c r="DQ285" s="116"/>
      <c r="DR285" s="116"/>
      <c r="DS285" s="116"/>
      <c r="DT285" s="116"/>
      <c r="DU285" s="116"/>
      <c r="DV285" s="116"/>
      <c r="DW285" s="116"/>
      <c r="DX285" s="116"/>
      <c r="DY285" s="116"/>
      <c r="DZ285" s="116"/>
      <c r="EA285" s="116"/>
      <c r="EB285" s="116"/>
      <c r="EC285" s="116"/>
      <c r="ED285" s="116"/>
      <c r="EE285" s="116"/>
      <c r="EF285" s="116"/>
      <c r="EG285" s="116"/>
      <c r="EH285" s="116"/>
      <c r="EI285" s="116"/>
      <c r="EJ285" s="116"/>
      <c r="EK285" s="116"/>
      <c r="EL285" s="116"/>
      <c r="EM285" s="116"/>
      <c r="EN285" s="116"/>
      <c r="EO285" s="116"/>
      <c r="EP285" s="116"/>
      <c r="EQ285" s="116"/>
      <c r="ER285" s="116"/>
      <c r="ES285" s="116"/>
      <c r="ET285" s="116"/>
      <c r="EU285" s="116"/>
      <c r="EV285" s="116"/>
      <c r="EW285" s="116"/>
      <c r="EX285" s="116"/>
      <c r="EY285" s="116"/>
      <c r="EZ285" s="116"/>
      <c r="FA285" s="116"/>
      <c r="FB285" s="116"/>
      <c r="FC285" s="116"/>
      <c r="FD285" s="116"/>
      <c r="FE285" s="116"/>
      <c r="FF285" s="116"/>
      <c r="FG285" s="116"/>
      <c r="FH285" s="116"/>
      <c r="FI285" s="116"/>
      <c r="FJ285" s="116"/>
      <c r="FK285" s="116"/>
      <c r="FL285" s="116"/>
      <c r="FM285" s="116"/>
      <c r="FN285" s="116"/>
      <c r="FO285" s="116"/>
      <c r="FP285" s="116"/>
      <c r="FQ285" s="116"/>
      <c r="FR285" s="116"/>
      <c r="FS285" s="116"/>
      <c r="FT285" s="116"/>
      <c r="FU285" s="116"/>
      <c r="FV285" s="116"/>
      <c r="FW285" s="116"/>
      <c r="FX285" s="116"/>
      <c r="FY285" s="116"/>
      <c r="FZ285" s="116"/>
      <c r="GA285" s="116"/>
      <c r="GB285" s="116"/>
      <c r="GC285" s="116"/>
      <c r="GD285" s="116"/>
      <c r="GE285" s="116"/>
      <c r="GF285" s="116"/>
      <c r="GG285" s="116"/>
      <c r="GH285" s="116"/>
      <c r="GI285" s="116"/>
      <c r="GJ285" s="116"/>
      <c r="GK285" s="116"/>
      <c r="GL285" s="116"/>
      <c r="GM285" s="116"/>
      <c r="GN285" s="116"/>
      <c r="GO285" s="116"/>
      <c r="GP285" s="116"/>
      <c r="GQ285" s="116"/>
      <c r="GR285" s="116"/>
      <c r="GS285" s="116"/>
      <c r="GT285" s="116"/>
      <c r="GU285" s="116"/>
      <c r="GV285" s="116"/>
      <c r="GW285" s="116"/>
      <c r="GX285" s="116"/>
      <c r="GY285" s="116"/>
      <c r="GZ285" s="116"/>
      <c r="HA285" s="116"/>
      <c r="HB285" s="116"/>
      <c r="HC285" s="116"/>
      <c r="HD285" s="116"/>
      <c r="HE285" s="116"/>
      <c r="HF285" s="116"/>
      <c r="HG285" s="116"/>
      <c r="HH285" s="116"/>
      <c r="HI285" s="116"/>
      <c r="HJ285" s="116"/>
      <c r="HK285" s="116"/>
      <c r="HL285" s="116"/>
      <c r="HM285" s="116"/>
      <c r="HN285" s="116"/>
      <c r="HO285" s="116"/>
      <c r="HP285" s="116"/>
      <c r="HQ285" s="116"/>
      <c r="HR285" s="116"/>
      <c r="HS285" s="116"/>
      <c r="HT285" s="116"/>
      <c r="HU285" s="116"/>
      <c r="HV285" s="116"/>
      <c r="HW285" s="116"/>
      <c r="HX285" s="116"/>
      <c r="HY285" s="116"/>
      <c r="HZ285" s="116"/>
      <c r="IA285" s="116"/>
      <c r="IB285" s="116"/>
      <c r="IC285" s="116"/>
      <c r="ID285" s="116"/>
      <c r="IE285" s="116"/>
      <c r="IF285" s="116"/>
      <c r="IG285" s="116"/>
      <c r="IH285" s="116"/>
      <c r="II285" s="116"/>
      <c r="IJ285" s="116"/>
      <c r="IK285" s="116"/>
      <c r="IL285" s="116"/>
      <c r="IM285" s="116"/>
      <c r="IN285" s="116"/>
      <c r="IO285" s="116"/>
      <c r="IP285" s="116"/>
      <c r="IQ285" s="116"/>
      <c r="IR285" s="116"/>
      <c r="IS285" s="116"/>
      <c r="IT285" s="116"/>
      <c r="IU285" s="116"/>
      <c r="IV285" s="116"/>
      <c r="IW285" s="116"/>
      <c r="IX285" s="116"/>
      <c r="IY285" s="116"/>
      <c r="IZ285" s="116"/>
      <c r="JA285" s="116"/>
      <c r="JB285" s="116"/>
      <c r="JC285" s="116"/>
      <c r="JD285" s="116"/>
      <c r="JE285" s="116"/>
      <c r="JF285" s="116"/>
      <c r="JG285" s="116"/>
      <c r="JH285" s="116"/>
      <c r="JI285" s="116"/>
      <c r="JJ285" s="116"/>
      <c r="JK285" s="116"/>
      <c r="JL285" s="116"/>
      <c r="JM285" s="116"/>
      <c r="JN285" s="116"/>
      <c r="JO285" s="116"/>
      <c r="JP285" s="116"/>
      <c r="JQ285" s="116"/>
      <c r="JR285" s="116"/>
      <c r="JS285" s="116"/>
      <c r="JT285" s="116"/>
      <c r="JU285" s="116"/>
      <c r="JV285" s="116"/>
      <c r="JW285" s="116"/>
      <c r="JX285" s="116"/>
      <c r="JY285" s="116"/>
      <c r="JZ285" s="116"/>
      <c r="KA285" s="116"/>
      <c r="KB285" s="116"/>
      <c r="KC285" s="116"/>
      <c r="KD285" s="116"/>
      <c r="KE285" s="116"/>
      <c r="KF285" s="116"/>
      <c r="KG285" s="116"/>
      <c r="KH285" s="116"/>
      <c r="KI285" s="116"/>
      <c r="KJ285" s="116"/>
      <c r="KK285" s="116"/>
      <c r="KL285" s="116"/>
      <c r="KM285" s="116"/>
      <c r="KN285" s="116"/>
      <c r="KO285" s="116"/>
      <c r="KP285" s="116"/>
      <c r="KQ285" s="116"/>
      <c r="KR285" s="116"/>
      <c r="KS285" s="116"/>
      <c r="KT285" s="116"/>
      <c r="KU285" s="116"/>
      <c r="KV285" s="116"/>
      <c r="KW285" s="116"/>
      <c r="KX285" s="116"/>
      <c r="KY285" s="116"/>
      <c r="KZ285" s="116"/>
      <c r="LA285" s="116"/>
      <c r="LB285" s="116"/>
      <c r="LC285" s="116"/>
      <c r="LD285" s="116"/>
      <c r="LE285" s="116"/>
      <c r="LF285" s="116"/>
      <c r="LG285" s="116"/>
      <c r="LH285" s="116"/>
      <c r="LI285" s="116"/>
      <c r="LJ285" s="116"/>
      <c r="LK285" s="116"/>
      <c r="LL285" s="116"/>
      <c r="LM285" s="116"/>
      <c r="LN285" s="116"/>
      <c r="LO285" s="116"/>
      <c r="LP285" s="116"/>
      <c r="LQ285" s="116"/>
      <c r="LR285" s="116"/>
      <c r="LS285" s="116"/>
      <c r="LT285" s="116"/>
      <c r="LU285" s="116"/>
      <c r="LV285" s="116"/>
      <c r="LW285" s="116"/>
      <c r="LX285" s="116"/>
      <c r="LY285" s="116"/>
      <c r="LZ285" s="116"/>
      <c r="MA285" s="116"/>
      <c r="MB285" s="116"/>
      <c r="MC285" s="116"/>
      <c r="MD285" s="116"/>
      <c r="ME285" s="116"/>
      <c r="MF285" s="116"/>
      <c r="MG285" s="116"/>
      <c r="MH285" s="116"/>
      <c r="MI285" s="116"/>
      <c r="MJ285" s="116"/>
      <c r="MK285" s="116"/>
      <c r="ML285" s="116"/>
      <c r="MM285" s="116"/>
      <c r="MN285" s="116"/>
      <c r="MO285" s="116"/>
      <c r="MP285" s="116"/>
      <c r="MQ285" s="116"/>
      <c r="MR285" s="116"/>
      <c r="MS285" s="116"/>
      <c r="MT285" s="116"/>
      <c r="MU285" s="116"/>
      <c r="MV285" s="116"/>
      <c r="MW285" s="116"/>
      <c r="MX285" s="116"/>
      <c r="MY285" s="116"/>
      <c r="MZ285" s="116"/>
      <c r="NA285" s="116"/>
      <c r="NB285" s="116"/>
      <c r="NC285" s="116"/>
      <c r="ND285" s="116"/>
      <c r="NE285" s="116"/>
      <c r="NF285" s="116"/>
      <c r="NG285" s="116"/>
      <c r="NH285" s="116"/>
      <c r="NI285" s="116"/>
      <c r="NJ285" s="116"/>
      <c r="NK285" s="116"/>
      <c r="NL285" s="116"/>
      <c r="NM285" s="116"/>
      <c r="NN285" s="116"/>
      <c r="NO285" s="116"/>
      <c r="NP285" s="116"/>
      <c r="NQ285" s="116"/>
      <c r="NR285" s="116"/>
      <c r="NS285" s="116"/>
      <c r="NT285" s="116"/>
      <c r="NU285" s="116"/>
      <c r="NV285" s="116"/>
      <c r="NW285" s="116"/>
      <c r="NX285" s="116"/>
      <c r="NY285" s="116"/>
      <c r="NZ285" s="116"/>
      <c r="OA285" s="116"/>
      <c r="OB285" s="116"/>
      <c r="OC285" s="116"/>
    </row>
    <row r="286" spans="1:393" s="117" customFormat="1">
      <c r="A286" s="111">
        <v>8024</v>
      </c>
      <c r="B286" s="112" t="s">
        <v>2645</v>
      </c>
      <c r="C286" s="113">
        <v>0</v>
      </c>
      <c r="D286" s="114">
        <v>8.1974000000000005E-3</v>
      </c>
      <c r="E286" s="114">
        <v>0</v>
      </c>
      <c r="F286" s="115">
        <v>5.1233800000000003E-3</v>
      </c>
      <c r="G286" s="116"/>
      <c r="H286" s="116"/>
      <c r="I286" s="116"/>
      <c r="J286" s="116"/>
      <c r="K286" s="116"/>
      <c r="L286" s="116"/>
      <c r="M286" s="116"/>
      <c r="N286" s="116"/>
      <c r="O286" s="116"/>
      <c r="P286" s="116"/>
      <c r="Q286" s="116"/>
      <c r="R286" s="116"/>
      <c r="S286" s="116"/>
      <c r="T286" s="116"/>
      <c r="U286" s="116"/>
      <c r="V286" s="116"/>
      <c r="W286" s="116"/>
      <c r="X286" s="116"/>
      <c r="Y286" s="116"/>
      <c r="Z286" s="116"/>
      <c r="AA286" s="116"/>
      <c r="AB286" s="116"/>
      <c r="AC286" s="116"/>
      <c r="AD286" s="116"/>
      <c r="AE286" s="116"/>
      <c r="AF286" s="116"/>
      <c r="AG286" s="116"/>
      <c r="AH286" s="116"/>
      <c r="AI286" s="116"/>
      <c r="AJ286" s="116"/>
      <c r="AK286" s="116"/>
      <c r="AL286" s="116"/>
      <c r="AM286" s="116"/>
      <c r="AN286" s="116"/>
      <c r="AO286" s="116"/>
      <c r="AP286" s="116"/>
      <c r="AQ286" s="116"/>
      <c r="AR286" s="116"/>
      <c r="AS286" s="116"/>
      <c r="AT286" s="116"/>
      <c r="AU286" s="116"/>
      <c r="AV286" s="116"/>
      <c r="AW286" s="116"/>
      <c r="AX286" s="116"/>
      <c r="AY286" s="116"/>
      <c r="AZ286" s="116"/>
      <c r="BA286" s="116"/>
      <c r="BB286" s="116"/>
      <c r="BC286" s="116"/>
      <c r="BD286" s="116"/>
      <c r="BE286" s="116"/>
      <c r="BF286" s="116"/>
      <c r="BG286" s="116"/>
      <c r="BH286" s="116"/>
      <c r="BI286" s="116"/>
      <c r="BJ286" s="116"/>
      <c r="BK286" s="116"/>
      <c r="BL286" s="116"/>
      <c r="BM286" s="116"/>
      <c r="BN286" s="116"/>
      <c r="BO286" s="116"/>
      <c r="BP286" s="116"/>
      <c r="BQ286" s="116"/>
      <c r="BR286" s="116"/>
      <c r="BS286" s="116"/>
      <c r="BT286" s="116"/>
      <c r="BU286" s="116"/>
      <c r="BV286" s="116"/>
      <c r="BW286" s="116"/>
      <c r="BX286" s="116"/>
      <c r="BY286" s="116"/>
      <c r="BZ286" s="116"/>
      <c r="CA286" s="116"/>
      <c r="CB286" s="116"/>
      <c r="CC286" s="116"/>
      <c r="CD286" s="116"/>
      <c r="CE286" s="116"/>
      <c r="CF286" s="116"/>
      <c r="CG286" s="116"/>
      <c r="CH286" s="116"/>
      <c r="CI286" s="116"/>
      <c r="CJ286" s="116"/>
      <c r="CK286" s="116"/>
      <c r="CL286" s="116"/>
      <c r="CM286" s="116"/>
      <c r="CN286" s="116"/>
      <c r="CO286" s="116"/>
      <c r="CP286" s="116"/>
      <c r="CQ286" s="116"/>
      <c r="CR286" s="116"/>
      <c r="CS286" s="116"/>
      <c r="CT286" s="116"/>
      <c r="CU286" s="116"/>
      <c r="CV286" s="116"/>
      <c r="CW286" s="116"/>
      <c r="CX286" s="116"/>
      <c r="CY286" s="116"/>
      <c r="CZ286" s="116"/>
      <c r="DA286" s="116"/>
      <c r="DB286" s="116"/>
      <c r="DC286" s="116"/>
      <c r="DD286" s="116"/>
      <c r="DE286" s="116"/>
      <c r="DF286" s="116"/>
      <c r="DG286" s="116"/>
      <c r="DH286" s="116"/>
      <c r="DI286" s="116"/>
      <c r="DJ286" s="116"/>
      <c r="DK286" s="116"/>
      <c r="DL286" s="116"/>
      <c r="DM286" s="116"/>
      <c r="DN286" s="116"/>
      <c r="DO286" s="116"/>
      <c r="DP286" s="116"/>
      <c r="DQ286" s="116"/>
      <c r="DR286" s="116"/>
      <c r="DS286" s="116"/>
      <c r="DT286" s="116"/>
      <c r="DU286" s="116"/>
      <c r="DV286" s="116"/>
      <c r="DW286" s="116"/>
      <c r="DX286" s="116"/>
      <c r="DY286" s="116"/>
      <c r="DZ286" s="116"/>
      <c r="EA286" s="116"/>
      <c r="EB286" s="116"/>
      <c r="EC286" s="116"/>
      <c r="ED286" s="116"/>
      <c r="EE286" s="116"/>
      <c r="EF286" s="116"/>
      <c r="EG286" s="116"/>
      <c r="EH286" s="116"/>
      <c r="EI286" s="116"/>
      <c r="EJ286" s="116"/>
      <c r="EK286" s="116"/>
      <c r="EL286" s="116"/>
      <c r="EM286" s="116"/>
      <c r="EN286" s="116"/>
      <c r="EO286" s="116"/>
      <c r="EP286" s="116"/>
      <c r="EQ286" s="116"/>
      <c r="ER286" s="116"/>
      <c r="ES286" s="116"/>
      <c r="ET286" s="116"/>
      <c r="EU286" s="116"/>
      <c r="EV286" s="116"/>
      <c r="EW286" s="116"/>
      <c r="EX286" s="116"/>
      <c r="EY286" s="116"/>
      <c r="EZ286" s="116"/>
      <c r="FA286" s="116"/>
      <c r="FB286" s="116"/>
      <c r="FC286" s="116"/>
      <c r="FD286" s="116"/>
      <c r="FE286" s="116"/>
      <c r="FF286" s="116"/>
      <c r="FG286" s="116"/>
      <c r="FH286" s="116"/>
      <c r="FI286" s="116"/>
      <c r="FJ286" s="116"/>
      <c r="FK286" s="116"/>
      <c r="FL286" s="116"/>
      <c r="FM286" s="116"/>
      <c r="FN286" s="116"/>
      <c r="FO286" s="116"/>
      <c r="FP286" s="116"/>
      <c r="FQ286" s="116"/>
      <c r="FR286" s="116"/>
      <c r="FS286" s="116"/>
      <c r="FT286" s="116"/>
      <c r="FU286" s="116"/>
      <c r="FV286" s="116"/>
      <c r="FW286" s="116"/>
      <c r="FX286" s="116"/>
      <c r="FY286" s="116"/>
      <c r="FZ286" s="116"/>
      <c r="GA286" s="116"/>
      <c r="GB286" s="116"/>
      <c r="GC286" s="116"/>
      <c r="GD286" s="116"/>
      <c r="GE286" s="116"/>
      <c r="GF286" s="116"/>
      <c r="GG286" s="116"/>
      <c r="GH286" s="116"/>
      <c r="GI286" s="116"/>
      <c r="GJ286" s="116"/>
      <c r="GK286" s="116"/>
      <c r="GL286" s="116"/>
      <c r="GM286" s="116"/>
      <c r="GN286" s="116"/>
      <c r="GO286" s="116"/>
      <c r="GP286" s="116"/>
      <c r="GQ286" s="116"/>
      <c r="GR286" s="116"/>
      <c r="GS286" s="116"/>
      <c r="GT286" s="116"/>
      <c r="GU286" s="116"/>
      <c r="GV286" s="116"/>
      <c r="GW286" s="116"/>
      <c r="GX286" s="116"/>
      <c r="GY286" s="116"/>
      <c r="GZ286" s="116"/>
      <c r="HA286" s="116"/>
      <c r="HB286" s="116"/>
      <c r="HC286" s="116"/>
      <c r="HD286" s="116"/>
      <c r="HE286" s="116"/>
      <c r="HF286" s="116"/>
      <c r="HG286" s="116"/>
      <c r="HH286" s="116"/>
      <c r="HI286" s="116"/>
      <c r="HJ286" s="116"/>
      <c r="HK286" s="116"/>
      <c r="HL286" s="116"/>
      <c r="HM286" s="116"/>
      <c r="HN286" s="116"/>
      <c r="HO286" s="116"/>
      <c r="HP286" s="116"/>
      <c r="HQ286" s="116"/>
      <c r="HR286" s="116"/>
      <c r="HS286" s="116"/>
      <c r="HT286" s="116"/>
      <c r="HU286" s="116"/>
      <c r="HV286" s="116"/>
      <c r="HW286" s="116"/>
      <c r="HX286" s="116"/>
      <c r="HY286" s="116"/>
      <c r="HZ286" s="116"/>
      <c r="IA286" s="116"/>
      <c r="IB286" s="116"/>
      <c r="IC286" s="116"/>
      <c r="ID286" s="116"/>
      <c r="IE286" s="116"/>
      <c r="IF286" s="116"/>
      <c r="IG286" s="116"/>
      <c r="IH286" s="116"/>
      <c r="II286" s="116"/>
      <c r="IJ286" s="116"/>
      <c r="IK286" s="116"/>
      <c r="IL286" s="116"/>
      <c r="IM286" s="116"/>
      <c r="IN286" s="116"/>
      <c r="IO286" s="116"/>
      <c r="IP286" s="116"/>
      <c r="IQ286" s="116"/>
      <c r="IR286" s="116"/>
      <c r="IS286" s="116"/>
      <c r="IT286" s="116"/>
      <c r="IU286" s="116"/>
      <c r="IV286" s="116"/>
      <c r="IW286" s="116"/>
      <c r="IX286" s="116"/>
      <c r="IY286" s="116"/>
      <c r="IZ286" s="116"/>
      <c r="JA286" s="116"/>
      <c r="JB286" s="116"/>
      <c r="JC286" s="116"/>
      <c r="JD286" s="116"/>
      <c r="JE286" s="116"/>
      <c r="JF286" s="116"/>
      <c r="JG286" s="116"/>
      <c r="JH286" s="116"/>
      <c r="JI286" s="116"/>
      <c r="JJ286" s="116"/>
      <c r="JK286" s="116"/>
      <c r="JL286" s="116"/>
      <c r="JM286" s="116"/>
      <c r="JN286" s="116"/>
      <c r="JO286" s="116"/>
      <c r="JP286" s="116"/>
      <c r="JQ286" s="116"/>
      <c r="JR286" s="116"/>
      <c r="JS286" s="116"/>
      <c r="JT286" s="116"/>
      <c r="JU286" s="116"/>
      <c r="JV286" s="116"/>
      <c r="JW286" s="116"/>
      <c r="JX286" s="116"/>
      <c r="JY286" s="116"/>
      <c r="JZ286" s="116"/>
      <c r="KA286" s="116"/>
      <c r="KB286" s="116"/>
      <c r="KC286" s="116"/>
      <c r="KD286" s="116"/>
      <c r="KE286" s="116"/>
      <c r="KF286" s="116"/>
      <c r="KG286" s="116"/>
      <c r="KH286" s="116"/>
      <c r="KI286" s="116"/>
      <c r="KJ286" s="116"/>
      <c r="KK286" s="116"/>
      <c r="KL286" s="116"/>
      <c r="KM286" s="116"/>
      <c r="KN286" s="116"/>
      <c r="KO286" s="116"/>
      <c r="KP286" s="116"/>
      <c r="KQ286" s="116"/>
      <c r="KR286" s="116"/>
      <c r="KS286" s="116"/>
      <c r="KT286" s="116"/>
      <c r="KU286" s="116"/>
      <c r="KV286" s="116"/>
      <c r="KW286" s="116"/>
      <c r="KX286" s="116"/>
      <c r="KY286" s="116"/>
      <c r="KZ286" s="116"/>
      <c r="LA286" s="116"/>
      <c r="LB286" s="116"/>
      <c r="LC286" s="116"/>
      <c r="LD286" s="116"/>
      <c r="LE286" s="116"/>
      <c r="LF286" s="116"/>
      <c r="LG286" s="116"/>
      <c r="LH286" s="116"/>
      <c r="LI286" s="116"/>
      <c r="LJ286" s="116"/>
      <c r="LK286" s="116"/>
      <c r="LL286" s="116"/>
      <c r="LM286" s="116"/>
      <c r="LN286" s="116"/>
      <c r="LO286" s="116"/>
      <c r="LP286" s="116"/>
      <c r="LQ286" s="116"/>
      <c r="LR286" s="116"/>
      <c r="LS286" s="116"/>
      <c r="LT286" s="116"/>
      <c r="LU286" s="116"/>
      <c r="LV286" s="116"/>
      <c r="LW286" s="116"/>
      <c r="LX286" s="116"/>
      <c r="LY286" s="116"/>
      <c r="LZ286" s="116"/>
      <c r="MA286" s="116"/>
      <c r="MB286" s="116"/>
      <c r="MC286" s="116"/>
      <c r="MD286" s="116"/>
      <c r="ME286" s="116"/>
      <c r="MF286" s="116"/>
      <c r="MG286" s="116"/>
      <c r="MH286" s="116"/>
      <c r="MI286" s="116"/>
      <c r="MJ286" s="116"/>
      <c r="MK286" s="116"/>
      <c r="ML286" s="116"/>
      <c r="MM286" s="116"/>
      <c r="MN286" s="116"/>
      <c r="MO286" s="116"/>
      <c r="MP286" s="116"/>
      <c r="MQ286" s="116"/>
      <c r="MR286" s="116"/>
      <c r="MS286" s="116"/>
      <c r="MT286" s="116"/>
      <c r="MU286" s="116"/>
      <c r="MV286" s="116"/>
      <c r="MW286" s="116"/>
      <c r="MX286" s="116"/>
      <c r="MY286" s="116"/>
      <c r="MZ286" s="116"/>
      <c r="NA286" s="116"/>
      <c r="NB286" s="116"/>
      <c r="NC286" s="116"/>
      <c r="ND286" s="116"/>
      <c r="NE286" s="116"/>
      <c r="NF286" s="116"/>
      <c r="NG286" s="116"/>
      <c r="NH286" s="116"/>
      <c r="NI286" s="116"/>
      <c r="NJ286" s="116"/>
      <c r="NK286" s="116"/>
      <c r="NL286" s="116"/>
      <c r="NM286" s="116"/>
      <c r="NN286" s="116"/>
      <c r="NO286" s="116"/>
      <c r="NP286" s="116"/>
      <c r="NQ286" s="116"/>
      <c r="NR286" s="116"/>
      <c r="NS286" s="116"/>
      <c r="NT286" s="116"/>
      <c r="NU286" s="116"/>
      <c r="NV286" s="116"/>
      <c r="NW286" s="116"/>
      <c r="NX286" s="116"/>
      <c r="NY286" s="116"/>
      <c r="NZ286" s="116"/>
      <c r="OA286" s="116"/>
      <c r="OB286" s="116"/>
      <c r="OC286" s="116"/>
    </row>
    <row r="287" spans="1:393" s="117" customFormat="1">
      <c r="A287" s="111">
        <v>8201</v>
      </c>
      <c r="B287" s="112" t="s">
        <v>2647</v>
      </c>
      <c r="C287" s="113">
        <v>0</v>
      </c>
      <c r="D287" s="114">
        <v>1.4185999999999999E-3</v>
      </c>
      <c r="E287" s="114">
        <v>0</v>
      </c>
      <c r="F287" s="115">
        <v>8.8663000000000001E-4</v>
      </c>
      <c r="G287" s="116"/>
      <c r="H287" s="116"/>
      <c r="I287" s="116"/>
      <c r="J287" s="116"/>
      <c r="K287" s="116"/>
      <c r="L287" s="116"/>
      <c r="M287" s="116"/>
      <c r="N287" s="116"/>
      <c r="O287" s="116"/>
      <c r="P287" s="116"/>
      <c r="Q287" s="116"/>
      <c r="R287" s="116"/>
      <c r="S287" s="116"/>
      <c r="T287" s="116"/>
      <c r="U287" s="116"/>
      <c r="V287" s="116"/>
      <c r="W287" s="116"/>
      <c r="X287" s="116"/>
      <c r="Y287" s="116"/>
      <c r="Z287" s="116"/>
      <c r="AA287" s="116"/>
      <c r="AB287" s="116"/>
      <c r="AC287" s="116"/>
      <c r="AD287" s="116"/>
      <c r="AE287" s="116"/>
      <c r="AF287" s="116"/>
      <c r="AG287" s="116"/>
      <c r="AH287" s="116"/>
      <c r="AI287" s="116"/>
      <c r="AJ287" s="116"/>
      <c r="AK287" s="116"/>
      <c r="AL287" s="116"/>
      <c r="AM287" s="116"/>
      <c r="AN287" s="116"/>
      <c r="AO287" s="116"/>
      <c r="AP287" s="116"/>
      <c r="AQ287" s="116"/>
      <c r="AR287" s="116"/>
      <c r="AS287" s="116"/>
      <c r="AT287" s="116"/>
      <c r="AU287" s="116"/>
      <c r="AV287" s="116"/>
      <c r="AW287" s="116"/>
      <c r="AX287" s="116"/>
      <c r="AY287" s="116"/>
      <c r="AZ287" s="116"/>
      <c r="BA287" s="116"/>
      <c r="BB287" s="116"/>
      <c r="BC287" s="116"/>
      <c r="BD287" s="116"/>
      <c r="BE287" s="116"/>
      <c r="BF287" s="116"/>
      <c r="BG287" s="116"/>
      <c r="BH287" s="116"/>
      <c r="BI287" s="116"/>
      <c r="BJ287" s="116"/>
      <c r="BK287" s="116"/>
      <c r="BL287" s="116"/>
      <c r="BM287" s="116"/>
      <c r="BN287" s="116"/>
      <c r="BO287" s="116"/>
      <c r="BP287" s="116"/>
      <c r="BQ287" s="116"/>
      <c r="BR287" s="116"/>
      <c r="BS287" s="116"/>
      <c r="BT287" s="116"/>
      <c r="BU287" s="116"/>
      <c r="BV287" s="116"/>
      <c r="BW287" s="116"/>
      <c r="BX287" s="116"/>
      <c r="BY287" s="116"/>
      <c r="BZ287" s="116"/>
      <c r="CA287" s="116"/>
      <c r="CB287" s="116"/>
      <c r="CC287" s="116"/>
      <c r="CD287" s="116"/>
      <c r="CE287" s="116"/>
      <c r="CF287" s="116"/>
      <c r="CG287" s="116"/>
      <c r="CH287" s="116"/>
      <c r="CI287" s="116"/>
      <c r="CJ287" s="116"/>
      <c r="CK287" s="116"/>
      <c r="CL287" s="116"/>
      <c r="CM287" s="116"/>
      <c r="CN287" s="116"/>
      <c r="CO287" s="116"/>
      <c r="CP287" s="116"/>
      <c r="CQ287" s="116"/>
      <c r="CR287" s="116"/>
      <c r="CS287" s="116"/>
      <c r="CT287" s="116"/>
      <c r="CU287" s="116"/>
      <c r="CV287" s="116"/>
      <c r="CW287" s="116"/>
      <c r="CX287" s="116"/>
      <c r="CY287" s="116"/>
      <c r="CZ287" s="116"/>
      <c r="DA287" s="116"/>
      <c r="DB287" s="116"/>
      <c r="DC287" s="116"/>
      <c r="DD287" s="116"/>
      <c r="DE287" s="116"/>
      <c r="DF287" s="116"/>
      <c r="DG287" s="116"/>
      <c r="DH287" s="116"/>
      <c r="DI287" s="116"/>
      <c r="DJ287" s="116"/>
      <c r="DK287" s="116"/>
      <c r="DL287" s="116"/>
      <c r="DM287" s="116"/>
      <c r="DN287" s="116"/>
      <c r="DO287" s="116"/>
      <c r="DP287" s="116"/>
      <c r="DQ287" s="116"/>
      <c r="DR287" s="116"/>
      <c r="DS287" s="116"/>
      <c r="DT287" s="116"/>
      <c r="DU287" s="116"/>
      <c r="DV287" s="116"/>
      <c r="DW287" s="116"/>
      <c r="DX287" s="116"/>
      <c r="DY287" s="116"/>
      <c r="DZ287" s="116"/>
      <c r="EA287" s="116"/>
      <c r="EB287" s="116"/>
      <c r="EC287" s="116"/>
      <c r="ED287" s="116"/>
      <c r="EE287" s="116"/>
      <c r="EF287" s="116"/>
      <c r="EG287" s="116"/>
      <c r="EH287" s="116"/>
      <c r="EI287" s="116"/>
      <c r="EJ287" s="116"/>
      <c r="EK287" s="116"/>
      <c r="EL287" s="116"/>
      <c r="EM287" s="116"/>
      <c r="EN287" s="116"/>
      <c r="EO287" s="116"/>
      <c r="EP287" s="116"/>
      <c r="EQ287" s="116"/>
      <c r="ER287" s="116"/>
      <c r="ES287" s="116"/>
      <c r="ET287" s="116"/>
      <c r="EU287" s="116"/>
      <c r="EV287" s="116"/>
      <c r="EW287" s="116"/>
      <c r="EX287" s="116"/>
      <c r="EY287" s="116"/>
      <c r="EZ287" s="116"/>
      <c r="FA287" s="116"/>
      <c r="FB287" s="116"/>
      <c r="FC287" s="116"/>
      <c r="FD287" s="116"/>
      <c r="FE287" s="116"/>
      <c r="FF287" s="116"/>
      <c r="FG287" s="116"/>
      <c r="FH287" s="116"/>
      <c r="FI287" s="116"/>
      <c r="FJ287" s="116"/>
      <c r="FK287" s="116"/>
      <c r="FL287" s="116"/>
      <c r="FM287" s="116"/>
      <c r="FN287" s="116"/>
      <c r="FO287" s="116"/>
      <c r="FP287" s="116"/>
      <c r="FQ287" s="116"/>
      <c r="FR287" s="116"/>
      <c r="FS287" s="116"/>
      <c r="FT287" s="116"/>
      <c r="FU287" s="116"/>
      <c r="FV287" s="116"/>
      <c r="FW287" s="116"/>
      <c r="FX287" s="116"/>
      <c r="FY287" s="116"/>
      <c r="FZ287" s="116"/>
      <c r="GA287" s="116"/>
      <c r="GB287" s="116"/>
      <c r="GC287" s="116"/>
      <c r="GD287" s="116"/>
      <c r="GE287" s="116"/>
      <c r="GF287" s="116"/>
      <c r="GG287" s="116"/>
      <c r="GH287" s="116"/>
      <c r="GI287" s="116"/>
      <c r="GJ287" s="116"/>
      <c r="GK287" s="116"/>
      <c r="GL287" s="116"/>
      <c r="GM287" s="116"/>
      <c r="GN287" s="116"/>
      <c r="GO287" s="116"/>
      <c r="GP287" s="116"/>
      <c r="GQ287" s="116"/>
      <c r="GR287" s="116"/>
      <c r="GS287" s="116"/>
      <c r="GT287" s="116"/>
      <c r="GU287" s="116"/>
      <c r="GV287" s="116"/>
      <c r="GW287" s="116"/>
      <c r="GX287" s="116"/>
      <c r="GY287" s="116"/>
      <c r="GZ287" s="116"/>
      <c r="HA287" s="116"/>
      <c r="HB287" s="116"/>
      <c r="HC287" s="116"/>
      <c r="HD287" s="116"/>
      <c r="HE287" s="116"/>
      <c r="HF287" s="116"/>
      <c r="HG287" s="116"/>
      <c r="HH287" s="116"/>
      <c r="HI287" s="116"/>
      <c r="HJ287" s="116"/>
      <c r="HK287" s="116"/>
      <c r="HL287" s="116"/>
      <c r="HM287" s="116"/>
      <c r="HN287" s="116"/>
      <c r="HO287" s="116"/>
      <c r="HP287" s="116"/>
      <c r="HQ287" s="116"/>
      <c r="HR287" s="116"/>
      <c r="HS287" s="116"/>
      <c r="HT287" s="116"/>
      <c r="HU287" s="116"/>
      <c r="HV287" s="116"/>
      <c r="HW287" s="116"/>
      <c r="HX287" s="116"/>
      <c r="HY287" s="116"/>
      <c r="HZ287" s="116"/>
      <c r="IA287" s="116"/>
      <c r="IB287" s="116"/>
      <c r="IC287" s="116"/>
      <c r="ID287" s="116"/>
      <c r="IE287" s="116"/>
      <c r="IF287" s="116"/>
      <c r="IG287" s="116"/>
      <c r="IH287" s="116"/>
      <c r="II287" s="116"/>
      <c r="IJ287" s="116"/>
      <c r="IK287" s="116"/>
      <c r="IL287" s="116"/>
      <c r="IM287" s="116"/>
      <c r="IN287" s="116"/>
      <c r="IO287" s="116"/>
      <c r="IP287" s="116"/>
      <c r="IQ287" s="116"/>
      <c r="IR287" s="116"/>
      <c r="IS287" s="116"/>
      <c r="IT287" s="116"/>
      <c r="IU287" s="116"/>
      <c r="IV287" s="116"/>
      <c r="IW287" s="116"/>
      <c r="IX287" s="116"/>
      <c r="IY287" s="116"/>
      <c r="IZ287" s="116"/>
      <c r="JA287" s="116"/>
      <c r="JB287" s="116"/>
      <c r="JC287" s="116"/>
      <c r="JD287" s="116"/>
      <c r="JE287" s="116"/>
      <c r="JF287" s="116"/>
      <c r="JG287" s="116"/>
      <c r="JH287" s="116"/>
      <c r="JI287" s="116"/>
      <c r="JJ287" s="116"/>
      <c r="JK287" s="116"/>
      <c r="JL287" s="116"/>
      <c r="JM287" s="116"/>
      <c r="JN287" s="116"/>
      <c r="JO287" s="116"/>
      <c r="JP287" s="116"/>
      <c r="JQ287" s="116"/>
      <c r="JR287" s="116"/>
      <c r="JS287" s="116"/>
      <c r="JT287" s="116"/>
      <c r="JU287" s="116"/>
      <c r="JV287" s="116"/>
      <c r="JW287" s="116"/>
      <c r="JX287" s="116"/>
      <c r="JY287" s="116"/>
      <c r="JZ287" s="116"/>
      <c r="KA287" s="116"/>
      <c r="KB287" s="116"/>
      <c r="KC287" s="116"/>
      <c r="KD287" s="116"/>
      <c r="KE287" s="116"/>
      <c r="KF287" s="116"/>
      <c r="KG287" s="116"/>
      <c r="KH287" s="116"/>
      <c r="KI287" s="116"/>
      <c r="KJ287" s="116"/>
      <c r="KK287" s="116"/>
      <c r="KL287" s="116"/>
      <c r="KM287" s="116"/>
      <c r="KN287" s="116"/>
      <c r="KO287" s="116"/>
      <c r="KP287" s="116"/>
      <c r="KQ287" s="116"/>
      <c r="KR287" s="116"/>
      <c r="KS287" s="116"/>
      <c r="KT287" s="116"/>
      <c r="KU287" s="116"/>
      <c r="KV287" s="116"/>
      <c r="KW287" s="116"/>
      <c r="KX287" s="116"/>
      <c r="KY287" s="116"/>
      <c r="KZ287" s="116"/>
      <c r="LA287" s="116"/>
      <c r="LB287" s="116"/>
      <c r="LC287" s="116"/>
      <c r="LD287" s="116"/>
      <c r="LE287" s="116"/>
      <c r="LF287" s="116"/>
      <c r="LG287" s="116"/>
      <c r="LH287" s="116"/>
      <c r="LI287" s="116"/>
      <c r="LJ287" s="116"/>
      <c r="LK287" s="116"/>
      <c r="LL287" s="116"/>
      <c r="LM287" s="116"/>
      <c r="LN287" s="116"/>
      <c r="LO287" s="116"/>
      <c r="LP287" s="116"/>
      <c r="LQ287" s="116"/>
      <c r="LR287" s="116"/>
      <c r="LS287" s="116"/>
      <c r="LT287" s="116"/>
      <c r="LU287" s="116"/>
      <c r="LV287" s="116"/>
      <c r="LW287" s="116"/>
      <c r="LX287" s="116"/>
      <c r="LY287" s="116"/>
      <c r="LZ287" s="116"/>
      <c r="MA287" s="116"/>
      <c r="MB287" s="116"/>
      <c r="MC287" s="116"/>
      <c r="MD287" s="116"/>
      <c r="ME287" s="116"/>
      <c r="MF287" s="116"/>
      <c r="MG287" s="116"/>
      <c r="MH287" s="116"/>
      <c r="MI287" s="116"/>
      <c r="MJ287" s="116"/>
      <c r="MK287" s="116"/>
      <c r="ML287" s="116"/>
      <c r="MM287" s="116"/>
      <c r="MN287" s="116"/>
      <c r="MO287" s="116"/>
      <c r="MP287" s="116"/>
      <c r="MQ287" s="116"/>
      <c r="MR287" s="116"/>
      <c r="MS287" s="116"/>
      <c r="MT287" s="116"/>
      <c r="MU287" s="116"/>
      <c r="MV287" s="116"/>
      <c r="MW287" s="116"/>
      <c r="MX287" s="116"/>
      <c r="MY287" s="116"/>
      <c r="MZ287" s="116"/>
      <c r="NA287" s="116"/>
      <c r="NB287" s="116"/>
      <c r="NC287" s="116"/>
      <c r="ND287" s="116"/>
      <c r="NE287" s="116"/>
      <c r="NF287" s="116"/>
      <c r="NG287" s="116"/>
      <c r="NH287" s="116"/>
      <c r="NI287" s="116"/>
      <c r="NJ287" s="116"/>
      <c r="NK287" s="116"/>
      <c r="NL287" s="116"/>
      <c r="NM287" s="116"/>
      <c r="NN287" s="116"/>
      <c r="NO287" s="116"/>
      <c r="NP287" s="116"/>
      <c r="NQ287" s="116"/>
      <c r="NR287" s="116"/>
      <c r="NS287" s="116"/>
      <c r="NT287" s="116"/>
      <c r="NU287" s="116"/>
      <c r="NV287" s="116"/>
      <c r="NW287" s="116"/>
      <c r="NX287" s="116"/>
      <c r="NY287" s="116"/>
      <c r="NZ287" s="116"/>
      <c r="OA287" s="116"/>
      <c r="OB287" s="116"/>
      <c r="OC287" s="116"/>
    </row>
    <row r="288" spans="1:393" s="117" customFormat="1">
      <c r="A288" s="111">
        <v>8202</v>
      </c>
      <c r="B288" s="112" t="s">
        <v>1450</v>
      </c>
      <c r="C288" s="113">
        <v>164649.16</v>
      </c>
      <c r="D288" s="114">
        <v>3.0442999999999998E-3</v>
      </c>
      <c r="E288" s="114">
        <v>8.187E-5</v>
      </c>
      <c r="F288" s="115">
        <v>1.9333899999999999E-3</v>
      </c>
      <c r="G288" s="116"/>
      <c r="H288" s="116"/>
      <c r="I288" s="116"/>
      <c r="J288" s="116"/>
      <c r="K288" s="116"/>
      <c r="L288" s="116"/>
      <c r="M288" s="116"/>
      <c r="N288" s="116"/>
      <c r="O288" s="116"/>
      <c r="P288" s="116"/>
      <c r="Q288" s="116"/>
      <c r="R288" s="116"/>
      <c r="S288" s="116"/>
      <c r="T288" s="116"/>
      <c r="U288" s="116"/>
      <c r="V288" s="116"/>
      <c r="W288" s="116"/>
      <c r="X288" s="116"/>
      <c r="Y288" s="116"/>
      <c r="Z288" s="116"/>
      <c r="AA288" s="116"/>
      <c r="AB288" s="116"/>
      <c r="AC288" s="116"/>
      <c r="AD288" s="116"/>
      <c r="AE288" s="116"/>
      <c r="AF288" s="116"/>
      <c r="AG288" s="116"/>
      <c r="AH288" s="116"/>
      <c r="AI288" s="116"/>
      <c r="AJ288" s="116"/>
      <c r="AK288" s="116"/>
      <c r="AL288" s="116"/>
      <c r="AM288" s="116"/>
      <c r="AN288" s="116"/>
      <c r="AO288" s="116"/>
      <c r="AP288" s="116"/>
      <c r="AQ288" s="116"/>
      <c r="AR288" s="116"/>
      <c r="AS288" s="116"/>
      <c r="AT288" s="116"/>
      <c r="AU288" s="116"/>
      <c r="AV288" s="116"/>
      <c r="AW288" s="116"/>
      <c r="AX288" s="116"/>
      <c r="AY288" s="116"/>
      <c r="AZ288" s="116"/>
      <c r="BA288" s="116"/>
      <c r="BB288" s="116"/>
      <c r="BC288" s="116"/>
      <c r="BD288" s="116"/>
      <c r="BE288" s="116"/>
      <c r="BF288" s="116"/>
      <c r="BG288" s="116"/>
      <c r="BH288" s="116"/>
      <c r="BI288" s="116"/>
      <c r="BJ288" s="116"/>
      <c r="BK288" s="116"/>
      <c r="BL288" s="116"/>
      <c r="BM288" s="116"/>
      <c r="BN288" s="116"/>
      <c r="BO288" s="116"/>
      <c r="BP288" s="116"/>
      <c r="BQ288" s="116"/>
      <c r="BR288" s="116"/>
      <c r="BS288" s="116"/>
      <c r="BT288" s="116"/>
      <c r="BU288" s="116"/>
      <c r="BV288" s="116"/>
      <c r="BW288" s="116"/>
      <c r="BX288" s="116"/>
      <c r="BY288" s="116"/>
      <c r="BZ288" s="116"/>
      <c r="CA288" s="116"/>
      <c r="CB288" s="116"/>
      <c r="CC288" s="116"/>
      <c r="CD288" s="116"/>
      <c r="CE288" s="116"/>
      <c r="CF288" s="116"/>
      <c r="CG288" s="116"/>
      <c r="CH288" s="116"/>
      <c r="CI288" s="116"/>
      <c r="CJ288" s="116"/>
      <c r="CK288" s="116"/>
      <c r="CL288" s="116"/>
      <c r="CM288" s="116"/>
      <c r="CN288" s="116"/>
      <c r="CO288" s="116"/>
      <c r="CP288" s="116"/>
      <c r="CQ288" s="116"/>
      <c r="CR288" s="116"/>
      <c r="CS288" s="116"/>
      <c r="CT288" s="116"/>
      <c r="CU288" s="116"/>
      <c r="CV288" s="116"/>
      <c r="CW288" s="116"/>
      <c r="CX288" s="116"/>
      <c r="CY288" s="116"/>
      <c r="CZ288" s="116"/>
      <c r="DA288" s="116"/>
      <c r="DB288" s="116"/>
      <c r="DC288" s="116"/>
      <c r="DD288" s="116"/>
      <c r="DE288" s="116"/>
      <c r="DF288" s="116"/>
      <c r="DG288" s="116"/>
      <c r="DH288" s="116"/>
      <c r="DI288" s="116"/>
      <c r="DJ288" s="116"/>
      <c r="DK288" s="116"/>
      <c r="DL288" s="116"/>
      <c r="DM288" s="116"/>
      <c r="DN288" s="116"/>
      <c r="DO288" s="116"/>
      <c r="DP288" s="116"/>
      <c r="DQ288" s="116"/>
      <c r="DR288" s="116"/>
      <c r="DS288" s="116"/>
      <c r="DT288" s="116"/>
      <c r="DU288" s="116"/>
      <c r="DV288" s="116"/>
      <c r="DW288" s="116"/>
      <c r="DX288" s="116"/>
      <c r="DY288" s="116"/>
      <c r="DZ288" s="116"/>
      <c r="EA288" s="116"/>
      <c r="EB288" s="116"/>
      <c r="EC288" s="116"/>
      <c r="ED288" s="116"/>
      <c r="EE288" s="116"/>
      <c r="EF288" s="116"/>
      <c r="EG288" s="116"/>
      <c r="EH288" s="116"/>
      <c r="EI288" s="116"/>
      <c r="EJ288" s="116"/>
      <c r="EK288" s="116"/>
      <c r="EL288" s="116"/>
      <c r="EM288" s="116"/>
      <c r="EN288" s="116"/>
      <c r="EO288" s="116"/>
      <c r="EP288" s="116"/>
      <c r="EQ288" s="116"/>
      <c r="ER288" s="116"/>
      <c r="ES288" s="116"/>
      <c r="ET288" s="116"/>
      <c r="EU288" s="116"/>
      <c r="EV288" s="116"/>
      <c r="EW288" s="116"/>
      <c r="EX288" s="116"/>
      <c r="EY288" s="116"/>
      <c r="EZ288" s="116"/>
      <c r="FA288" s="116"/>
      <c r="FB288" s="116"/>
      <c r="FC288" s="116"/>
      <c r="FD288" s="116"/>
      <c r="FE288" s="116"/>
      <c r="FF288" s="116"/>
      <c r="FG288" s="116"/>
      <c r="FH288" s="116"/>
      <c r="FI288" s="116"/>
      <c r="FJ288" s="116"/>
      <c r="FK288" s="116"/>
      <c r="FL288" s="116"/>
      <c r="FM288" s="116"/>
      <c r="FN288" s="116"/>
      <c r="FO288" s="116"/>
      <c r="FP288" s="116"/>
      <c r="FQ288" s="116"/>
      <c r="FR288" s="116"/>
      <c r="FS288" s="116"/>
      <c r="FT288" s="116"/>
      <c r="FU288" s="116"/>
      <c r="FV288" s="116"/>
      <c r="FW288" s="116"/>
      <c r="FX288" s="116"/>
      <c r="FY288" s="116"/>
      <c r="FZ288" s="116"/>
      <c r="GA288" s="116"/>
      <c r="GB288" s="116"/>
      <c r="GC288" s="116"/>
      <c r="GD288" s="116"/>
      <c r="GE288" s="116"/>
      <c r="GF288" s="116"/>
      <c r="GG288" s="116"/>
      <c r="GH288" s="116"/>
      <c r="GI288" s="116"/>
      <c r="GJ288" s="116"/>
      <c r="GK288" s="116"/>
      <c r="GL288" s="116"/>
      <c r="GM288" s="116"/>
      <c r="GN288" s="116"/>
      <c r="GO288" s="116"/>
      <c r="GP288" s="116"/>
      <c r="GQ288" s="116"/>
      <c r="GR288" s="116"/>
      <c r="GS288" s="116"/>
      <c r="GT288" s="116"/>
      <c r="GU288" s="116"/>
      <c r="GV288" s="116"/>
      <c r="GW288" s="116"/>
      <c r="GX288" s="116"/>
      <c r="GY288" s="116"/>
      <c r="GZ288" s="116"/>
      <c r="HA288" s="116"/>
      <c r="HB288" s="116"/>
      <c r="HC288" s="116"/>
      <c r="HD288" s="116"/>
      <c r="HE288" s="116"/>
      <c r="HF288" s="116"/>
      <c r="HG288" s="116"/>
      <c r="HH288" s="116"/>
      <c r="HI288" s="116"/>
      <c r="HJ288" s="116"/>
      <c r="HK288" s="116"/>
      <c r="HL288" s="116"/>
      <c r="HM288" s="116"/>
      <c r="HN288" s="116"/>
      <c r="HO288" s="116"/>
      <c r="HP288" s="116"/>
      <c r="HQ288" s="116"/>
      <c r="HR288" s="116"/>
      <c r="HS288" s="116"/>
      <c r="HT288" s="116"/>
      <c r="HU288" s="116"/>
      <c r="HV288" s="116"/>
      <c r="HW288" s="116"/>
      <c r="HX288" s="116"/>
      <c r="HY288" s="116"/>
      <c r="HZ288" s="116"/>
      <c r="IA288" s="116"/>
      <c r="IB288" s="116"/>
      <c r="IC288" s="116"/>
      <c r="ID288" s="116"/>
      <c r="IE288" s="116"/>
      <c r="IF288" s="116"/>
      <c r="IG288" s="116"/>
      <c r="IH288" s="116"/>
      <c r="II288" s="116"/>
      <c r="IJ288" s="116"/>
      <c r="IK288" s="116"/>
      <c r="IL288" s="116"/>
      <c r="IM288" s="116"/>
      <c r="IN288" s="116"/>
      <c r="IO288" s="116"/>
      <c r="IP288" s="116"/>
      <c r="IQ288" s="116"/>
      <c r="IR288" s="116"/>
      <c r="IS288" s="116"/>
      <c r="IT288" s="116"/>
      <c r="IU288" s="116"/>
      <c r="IV288" s="116"/>
      <c r="IW288" s="116"/>
      <c r="IX288" s="116"/>
      <c r="IY288" s="116"/>
      <c r="IZ288" s="116"/>
      <c r="JA288" s="116"/>
      <c r="JB288" s="116"/>
      <c r="JC288" s="116"/>
      <c r="JD288" s="116"/>
      <c r="JE288" s="116"/>
      <c r="JF288" s="116"/>
      <c r="JG288" s="116"/>
      <c r="JH288" s="116"/>
      <c r="JI288" s="116"/>
      <c r="JJ288" s="116"/>
      <c r="JK288" s="116"/>
      <c r="JL288" s="116"/>
      <c r="JM288" s="116"/>
      <c r="JN288" s="116"/>
      <c r="JO288" s="116"/>
      <c r="JP288" s="116"/>
      <c r="JQ288" s="116"/>
      <c r="JR288" s="116"/>
      <c r="JS288" s="116"/>
      <c r="JT288" s="116"/>
      <c r="JU288" s="116"/>
      <c r="JV288" s="116"/>
      <c r="JW288" s="116"/>
      <c r="JX288" s="116"/>
      <c r="JY288" s="116"/>
      <c r="JZ288" s="116"/>
      <c r="KA288" s="116"/>
      <c r="KB288" s="116"/>
      <c r="KC288" s="116"/>
      <c r="KD288" s="116"/>
      <c r="KE288" s="116"/>
      <c r="KF288" s="116"/>
      <c r="KG288" s="116"/>
      <c r="KH288" s="116"/>
      <c r="KI288" s="116"/>
      <c r="KJ288" s="116"/>
      <c r="KK288" s="116"/>
      <c r="KL288" s="116"/>
      <c r="KM288" s="116"/>
      <c r="KN288" s="116"/>
      <c r="KO288" s="116"/>
      <c r="KP288" s="116"/>
      <c r="KQ288" s="116"/>
      <c r="KR288" s="116"/>
      <c r="KS288" s="116"/>
      <c r="KT288" s="116"/>
      <c r="KU288" s="116"/>
      <c r="KV288" s="116"/>
      <c r="KW288" s="116"/>
      <c r="KX288" s="116"/>
      <c r="KY288" s="116"/>
      <c r="KZ288" s="116"/>
      <c r="LA288" s="116"/>
      <c r="LB288" s="116"/>
      <c r="LC288" s="116"/>
      <c r="LD288" s="116"/>
      <c r="LE288" s="116"/>
      <c r="LF288" s="116"/>
      <c r="LG288" s="116"/>
      <c r="LH288" s="116"/>
      <c r="LI288" s="116"/>
      <c r="LJ288" s="116"/>
      <c r="LK288" s="116"/>
      <c r="LL288" s="116"/>
      <c r="LM288" s="116"/>
      <c r="LN288" s="116"/>
      <c r="LO288" s="116"/>
      <c r="LP288" s="116"/>
      <c r="LQ288" s="116"/>
      <c r="LR288" s="116"/>
      <c r="LS288" s="116"/>
      <c r="LT288" s="116"/>
      <c r="LU288" s="116"/>
      <c r="LV288" s="116"/>
      <c r="LW288" s="116"/>
      <c r="LX288" s="116"/>
      <c r="LY288" s="116"/>
      <c r="LZ288" s="116"/>
      <c r="MA288" s="116"/>
      <c r="MB288" s="116"/>
      <c r="MC288" s="116"/>
      <c r="MD288" s="116"/>
      <c r="ME288" s="116"/>
      <c r="MF288" s="116"/>
      <c r="MG288" s="116"/>
      <c r="MH288" s="116"/>
      <c r="MI288" s="116"/>
      <c r="MJ288" s="116"/>
      <c r="MK288" s="116"/>
      <c r="ML288" s="116"/>
      <c r="MM288" s="116"/>
      <c r="MN288" s="116"/>
      <c r="MO288" s="116"/>
      <c r="MP288" s="116"/>
      <c r="MQ288" s="116"/>
      <c r="MR288" s="116"/>
      <c r="MS288" s="116"/>
      <c r="MT288" s="116"/>
      <c r="MU288" s="116"/>
      <c r="MV288" s="116"/>
      <c r="MW288" s="116"/>
      <c r="MX288" s="116"/>
      <c r="MY288" s="116"/>
      <c r="MZ288" s="116"/>
      <c r="NA288" s="116"/>
      <c r="NB288" s="116"/>
      <c r="NC288" s="116"/>
      <c r="ND288" s="116"/>
      <c r="NE288" s="116"/>
      <c r="NF288" s="116"/>
      <c r="NG288" s="116"/>
      <c r="NH288" s="116"/>
      <c r="NI288" s="116"/>
      <c r="NJ288" s="116"/>
      <c r="NK288" s="116"/>
      <c r="NL288" s="116"/>
      <c r="NM288" s="116"/>
      <c r="NN288" s="116"/>
      <c r="NO288" s="116"/>
      <c r="NP288" s="116"/>
      <c r="NQ288" s="116"/>
      <c r="NR288" s="116"/>
      <c r="NS288" s="116"/>
      <c r="NT288" s="116"/>
      <c r="NU288" s="116"/>
      <c r="NV288" s="116"/>
      <c r="NW288" s="116"/>
      <c r="NX288" s="116"/>
      <c r="NY288" s="116"/>
      <c r="NZ288" s="116"/>
      <c r="OA288" s="116"/>
      <c r="OB288" s="116"/>
      <c r="OC288" s="116"/>
    </row>
    <row r="289" spans="1:393" s="117" customFormat="1">
      <c r="A289" s="111">
        <v>8204</v>
      </c>
      <c r="B289" s="112" t="s">
        <v>1451</v>
      </c>
      <c r="C289" s="113">
        <v>8612246.7799999993</v>
      </c>
      <c r="D289" s="114">
        <v>3.5387000000000001E-3</v>
      </c>
      <c r="E289" s="114">
        <v>4.28247E-3</v>
      </c>
      <c r="F289" s="115">
        <v>3.8176099999999999E-3</v>
      </c>
      <c r="G289" s="116"/>
      <c r="H289" s="116"/>
      <c r="I289" s="116"/>
      <c r="J289" s="116"/>
      <c r="K289" s="116"/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6"/>
      <c r="Y289" s="116"/>
      <c r="Z289" s="116"/>
      <c r="AA289" s="116"/>
      <c r="AB289" s="116"/>
      <c r="AC289" s="116"/>
      <c r="AD289" s="116"/>
      <c r="AE289" s="116"/>
      <c r="AF289" s="116"/>
      <c r="AG289" s="116"/>
      <c r="AH289" s="116"/>
      <c r="AI289" s="116"/>
      <c r="AJ289" s="116"/>
      <c r="AK289" s="116"/>
      <c r="AL289" s="116"/>
      <c r="AM289" s="116"/>
      <c r="AN289" s="116"/>
      <c r="AO289" s="116"/>
      <c r="AP289" s="116"/>
      <c r="AQ289" s="116"/>
      <c r="AR289" s="116"/>
      <c r="AS289" s="116"/>
      <c r="AT289" s="116"/>
      <c r="AU289" s="116"/>
      <c r="AV289" s="116"/>
      <c r="AW289" s="116"/>
      <c r="AX289" s="116"/>
      <c r="AY289" s="116"/>
      <c r="AZ289" s="116"/>
      <c r="BA289" s="116"/>
      <c r="BB289" s="116"/>
      <c r="BC289" s="116"/>
      <c r="BD289" s="116"/>
      <c r="BE289" s="116"/>
      <c r="BF289" s="116"/>
      <c r="BG289" s="116"/>
      <c r="BH289" s="116"/>
      <c r="BI289" s="116"/>
      <c r="BJ289" s="116"/>
      <c r="BK289" s="116"/>
      <c r="BL289" s="116"/>
      <c r="BM289" s="116"/>
      <c r="BN289" s="116"/>
      <c r="BO289" s="116"/>
      <c r="BP289" s="116"/>
      <c r="BQ289" s="116"/>
      <c r="BR289" s="116"/>
      <c r="BS289" s="116"/>
      <c r="BT289" s="116"/>
      <c r="BU289" s="116"/>
      <c r="BV289" s="116"/>
      <c r="BW289" s="116"/>
      <c r="BX289" s="116"/>
      <c r="BY289" s="116"/>
      <c r="BZ289" s="116"/>
      <c r="CA289" s="116"/>
      <c r="CB289" s="116"/>
      <c r="CC289" s="116"/>
      <c r="CD289" s="116"/>
      <c r="CE289" s="116"/>
      <c r="CF289" s="116"/>
      <c r="CG289" s="116"/>
      <c r="CH289" s="116"/>
      <c r="CI289" s="116"/>
      <c r="CJ289" s="116"/>
      <c r="CK289" s="116"/>
      <c r="CL289" s="116"/>
      <c r="CM289" s="116"/>
      <c r="CN289" s="116"/>
      <c r="CO289" s="116"/>
      <c r="CP289" s="116"/>
      <c r="CQ289" s="116"/>
      <c r="CR289" s="116"/>
      <c r="CS289" s="116"/>
      <c r="CT289" s="116"/>
      <c r="CU289" s="116"/>
      <c r="CV289" s="116"/>
      <c r="CW289" s="116"/>
      <c r="CX289" s="116"/>
      <c r="CY289" s="116"/>
      <c r="CZ289" s="116"/>
      <c r="DA289" s="116"/>
      <c r="DB289" s="116"/>
      <c r="DC289" s="116"/>
      <c r="DD289" s="116"/>
      <c r="DE289" s="116"/>
      <c r="DF289" s="116"/>
      <c r="DG289" s="116"/>
      <c r="DH289" s="116"/>
      <c r="DI289" s="116"/>
      <c r="DJ289" s="116"/>
      <c r="DK289" s="116"/>
      <c r="DL289" s="116"/>
      <c r="DM289" s="116"/>
      <c r="DN289" s="116"/>
      <c r="DO289" s="116"/>
      <c r="DP289" s="116"/>
      <c r="DQ289" s="116"/>
      <c r="DR289" s="116"/>
      <c r="DS289" s="116"/>
      <c r="DT289" s="116"/>
      <c r="DU289" s="116"/>
      <c r="DV289" s="116"/>
      <c r="DW289" s="116"/>
      <c r="DX289" s="116"/>
      <c r="DY289" s="116"/>
      <c r="DZ289" s="116"/>
      <c r="EA289" s="116"/>
      <c r="EB289" s="116"/>
      <c r="EC289" s="116"/>
      <c r="ED289" s="116"/>
      <c r="EE289" s="116"/>
      <c r="EF289" s="116"/>
      <c r="EG289" s="116"/>
      <c r="EH289" s="116"/>
      <c r="EI289" s="116"/>
      <c r="EJ289" s="116"/>
      <c r="EK289" s="116"/>
      <c r="EL289" s="116"/>
      <c r="EM289" s="116"/>
      <c r="EN289" s="116"/>
      <c r="EO289" s="116"/>
      <c r="EP289" s="116"/>
      <c r="EQ289" s="116"/>
      <c r="ER289" s="116"/>
      <c r="ES289" s="116"/>
      <c r="ET289" s="116"/>
      <c r="EU289" s="116"/>
      <c r="EV289" s="116"/>
      <c r="EW289" s="116"/>
      <c r="EX289" s="116"/>
      <c r="EY289" s="116"/>
      <c r="EZ289" s="116"/>
      <c r="FA289" s="116"/>
      <c r="FB289" s="116"/>
      <c r="FC289" s="116"/>
      <c r="FD289" s="116"/>
      <c r="FE289" s="116"/>
      <c r="FF289" s="116"/>
      <c r="FG289" s="116"/>
      <c r="FH289" s="116"/>
      <c r="FI289" s="116"/>
      <c r="FJ289" s="116"/>
      <c r="FK289" s="116"/>
      <c r="FL289" s="116"/>
      <c r="FM289" s="116"/>
      <c r="FN289" s="116"/>
      <c r="FO289" s="116"/>
      <c r="FP289" s="116"/>
      <c r="FQ289" s="116"/>
      <c r="FR289" s="116"/>
      <c r="FS289" s="116"/>
      <c r="FT289" s="116"/>
      <c r="FU289" s="116"/>
      <c r="FV289" s="116"/>
      <c r="FW289" s="116"/>
      <c r="FX289" s="116"/>
      <c r="FY289" s="116"/>
      <c r="FZ289" s="116"/>
      <c r="GA289" s="116"/>
      <c r="GB289" s="116"/>
      <c r="GC289" s="116"/>
      <c r="GD289" s="116"/>
      <c r="GE289" s="116"/>
      <c r="GF289" s="116"/>
      <c r="GG289" s="116"/>
      <c r="GH289" s="116"/>
      <c r="GI289" s="116"/>
      <c r="GJ289" s="116"/>
      <c r="GK289" s="116"/>
      <c r="GL289" s="116"/>
      <c r="GM289" s="116"/>
      <c r="GN289" s="116"/>
      <c r="GO289" s="116"/>
      <c r="GP289" s="116"/>
      <c r="GQ289" s="116"/>
      <c r="GR289" s="116"/>
      <c r="GS289" s="116"/>
      <c r="GT289" s="116"/>
      <c r="GU289" s="116"/>
      <c r="GV289" s="116"/>
      <c r="GW289" s="116"/>
      <c r="GX289" s="116"/>
      <c r="GY289" s="116"/>
      <c r="GZ289" s="116"/>
      <c r="HA289" s="116"/>
      <c r="HB289" s="116"/>
      <c r="HC289" s="116"/>
      <c r="HD289" s="116"/>
      <c r="HE289" s="116"/>
      <c r="HF289" s="116"/>
      <c r="HG289" s="116"/>
      <c r="HH289" s="116"/>
      <c r="HI289" s="116"/>
      <c r="HJ289" s="116"/>
      <c r="HK289" s="116"/>
      <c r="HL289" s="116"/>
      <c r="HM289" s="116"/>
      <c r="HN289" s="116"/>
      <c r="HO289" s="116"/>
      <c r="HP289" s="116"/>
      <c r="HQ289" s="116"/>
      <c r="HR289" s="116"/>
      <c r="HS289" s="116"/>
      <c r="HT289" s="116"/>
      <c r="HU289" s="116"/>
      <c r="HV289" s="116"/>
      <c r="HW289" s="116"/>
      <c r="HX289" s="116"/>
      <c r="HY289" s="116"/>
      <c r="HZ289" s="116"/>
      <c r="IA289" s="116"/>
      <c r="IB289" s="116"/>
      <c r="IC289" s="116"/>
      <c r="ID289" s="116"/>
      <c r="IE289" s="116"/>
      <c r="IF289" s="116"/>
      <c r="IG289" s="116"/>
      <c r="IH289" s="116"/>
      <c r="II289" s="116"/>
      <c r="IJ289" s="116"/>
      <c r="IK289" s="116"/>
      <c r="IL289" s="116"/>
      <c r="IM289" s="116"/>
      <c r="IN289" s="116"/>
      <c r="IO289" s="116"/>
      <c r="IP289" s="116"/>
      <c r="IQ289" s="116"/>
      <c r="IR289" s="116"/>
      <c r="IS289" s="116"/>
      <c r="IT289" s="116"/>
      <c r="IU289" s="116"/>
      <c r="IV289" s="116"/>
      <c r="IW289" s="116"/>
      <c r="IX289" s="116"/>
      <c r="IY289" s="116"/>
      <c r="IZ289" s="116"/>
      <c r="JA289" s="116"/>
      <c r="JB289" s="116"/>
      <c r="JC289" s="116"/>
      <c r="JD289" s="116"/>
      <c r="JE289" s="116"/>
      <c r="JF289" s="116"/>
      <c r="JG289" s="116"/>
      <c r="JH289" s="116"/>
      <c r="JI289" s="116"/>
      <c r="JJ289" s="116"/>
      <c r="JK289" s="116"/>
      <c r="JL289" s="116"/>
      <c r="JM289" s="116"/>
      <c r="JN289" s="116"/>
      <c r="JO289" s="116"/>
      <c r="JP289" s="116"/>
      <c r="JQ289" s="116"/>
      <c r="JR289" s="116"/>
      <c r="JS289" s="116"/>
      <c r="JT289" s="116"/>
      <c r="JU289" s="116"/>
      <c r="JV289" s="116"/>
      <c r="JW289" s="116"/>
      <c r="JX289" s="116"/>
      <c r="JY289" s="116"/>
      <c r="JZ289" s="116"/>
      <c r="KA289" s="116"/>
      <c r="KB289" s="116"/>
      <c r="KC289" s="116"/>
      <c r="KD289" s="116"/>
      <c r="KE289" s="116"/>
      <c r="KF289" s="116"/>
      <c r="KG289" s="116"/>
      <c r="KH289" s="116"/>
      <c r="KI289" s="116"/>
      <c r="KJ289" s="116"/>
      <c r="KK289" s="116"/>
      <c r="KL289" s="116"/>
      <c r="KM289" s="116"/>
      <c r="KN289" s="116"/>
      <c r="KO289" s="116"/>
      <c r="KP289" s="116"/>
      <c r="KQ289" s="116"/>
      <c r="KR289" s="116"/>
      <c r="KS289" s="116"/>
      <c r="KT289" s="116"/>
      <c r="KU289" s="116"/>
      <c r="KV289" s="116"/>
      <c r="KW289" s="116"/>
      <c r="KX289" s="116"/>
      <c r="KY289" s="116"/>
      <c r="KZ289" s="116"/>
      <c r="LA289" s="116"/>
      <c r="LB289" s="116"/>
      <c r="LC289" s="116"/>
      <c r="LD289" s="116"/>
      <c r="LE289" s="116"/>
      <c r="LF289" s="116"/>
      <c r="LG289" s="116"/>
      <c r="LH289" s="116"/>
      <c r="LI289" s="116"/>
      <c r="LJ289" s="116"/>
      <c r="LK289" s="116"/>
      <c r="LL289" s="116"/>
      <c r="LM289" s="116"/>
      <c r="LN289" s="116"/>
      <c r="LO289" s="116"/>
      <c r="LP289" s="116"/>
      <c r="LQ289" s="116"/>
      <c r="LR289" s="116"/>
      <c r="LS289" s="116"/>
      <c r="LT289" s="116"/>
      <c r="LU289" s="116"/>
      <c r="LV289" s="116"/>
      <c r="LW289" s="116"/>
      <c r="LX289" s="116"/>
      <c r="LY289" s="116"/>
      <c r="LZ289" s="116"/>
      <c r="MA289" s="116"/>
      <c r="MB289" s="116"/>
      <c r="MC289" s="116"/>
      <c r="MD289" s="116"/>
      <c r="ME289" s="116"/>
      <c r="MF289" s="116"/>
      <c r="MG289" s="116"/>
      <c r="MH289" s="116"/>
      <c r="MI289" s="116"/>
      <c r="MJ289" s="116"/>
      <c r="MK289" s="116"/>
      <c r="ML289" s="116"/>
      <c r="MM289" s="116"/>
      <c r="MN289" s="116"/>
      <c r="MO289" s="116"/>
      <c r="MP289" s="116"/>
      <c r="MQ289" s="116"/>
      <c r="MR289" s="116"/>
      <c r="MS289" s="116"/>
      <c r="MT289" s="116"/>
      <c r="MU289" s="116"/>
      <c r="MV289" s="116"/>
      <c r="MW289" s="116"/>
      <c r="MX289" s="116"/>
      <c r="MY289" s="116"/>
      <c r="MZ289" s="116"/>
      <c r="NA289" s="116"/>
      <c r="NB289" s="116"/>
      <c r="NC289" s="116"/>
      <c r="ND289" s="116"/>
      <c r="NE289" s="116"/>
      <c r="NF289" s="116"/>
      <c r="NG289" s="116"/>
      <c r="NH289" s="116"/>
      <c r="NI289" s="116"/>
      <c r="NJ289" s="116"/>
      <c r="NK289" s="116"/>
      <c r="NL289" s="116"/>
      <c r="NM289" s="116"/>
      <c r="NN289" s="116"/>
      <c r="NO289" s="116"/>
      <c r="NP289" s="116"/>
      <c r="NQ289" s="116"/>
      <c r="NR289" s="116"/>
      <c r="NS289" s="116"/>
      <c r="NT289" s="116"/>
      <c r="NU289" s="116"/>
      <c r="NV289" s="116"/>
      <c r="NW289" s="116"/>
      <c r="NX289" s="116"/>
      <c r="NY289" s="116"/>
      <c r="NZ289" s="116"/>
      <c r="OA289" s="116"/>
      <c r="OB289" s="116"/>
      <c r="OC289" s="116"/>
    </row>
    <row r="290" spans="1:393" s="117" customFormat="1">
      <c r="A290" s="111">
        <v>8205</v>
      </c>
      <c r="B290" s="112" t="s">
        <v>1452</v>
      </c>
      <c r="C290" s="113">
        <v>5694617.7400000002</v>
      </c>
      <c r="D290" s="114">
        <v>4.7315999999999999E-3</v>
      </c>
      <c r="E290" s="114">
        <v>2.8316700000000001E-3</v>
      </c>
      <c r="F290" s="115">
        <v>4.0191300000000001E-3</v>
      </c>
      <c r="G290" s="116"/>
      <c r="H290" s="116"/>
      <c r="I290" s="116"/>
      <c r="J290" s="116"/>
      <c r="K290" s="116"/>
      <c r="L290" s="116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X290" s="116"/>
      <c r="Y290" s="116"/>
      <c r="Z290" s="116"/>
      <c r="AA290" s="116"/>
      <c r="AB290" s="116"/>
      <c r="AC290" s="116"/>
      <c r="AD290" s="116"/>
      <c r="AE290" s="116"/>
      <c r="AF290" s="116"/>
      <c r="AG290" s="116"/>
      <c r="AH290" s="116"/>
      <c r="AI290" s="116"/>
      <c r="AJ290" s="116"/>
      <c r="AK290" s="116"/>
      <c r="AL290" s="116"/>
      <c r="AM290" s="116"/>
      <c r="AN290" s="116"/>
      <c r="AO290" s="116"/>
      <c r="AP290" s="116"/>
      <c r="AQ290" s="116"/>
      <c r="AR290" s="116"/>
      <c r="AS290" s="116"/>
      <c r="AT290" s="116"/>
      <c r="AU290" s="116"/>
      <c r="AV290" s="116"/>
      <c r="AW290" s="116"/>
      <c r="AX290" s="116"/>
      <c r="AY290" s="116"/>
      <c r="AZ290" s="116"/>
      <c r="BA290" s="116"/>
      <c r="BB290" s="116"/>
      <c r="BC290" s="116"/>
      <c r="BD290" s="116"/>
      <c r="BE290" s="116"/>
      <c r="BF290" s="116"/>
      <c r="BG290" s="116"/>
      <c r="BH290" s="116"/>
      <c r="BI290" s="116"/>
      <c r="BJ290" s="116"/>
      <c r="BK290" s="116"/>
      <c r="BL290" s="116"/>
      <c r="BM290" s="116"/>
      <c r="BN290" s="116"/>
      <c r="BO290" s="116"/>
      <c r="BP290" s="116"/>
      <c r="BQ290" s="116"/>
      <c r="BR290" s="116"/>
      <c r="BS290" s="116"/>
      <c r="BT290" s="116"/>
      <c r="BU290" s="116"/>
      <c r="BV290" s="116"/>
      <c r="BW290" s="116"/>
      <c r="BX290" s="116"/>
      <c r="BY290" s="116"/>
      <c r="BZ290" s="116"/>
      <c r="CA290" s="116"/>
      <c r="CB290" s="116"/>
      <c r="CC290" s="116"/>
      <c r="CD290" s="116"/>
      <c r="CE290" s="116"/>
      <c r="CF290" s="116"/>
      <c r="CG290" s="116"/>
      <c r="CH290" s="116"/>
      <c r="CI290" s="116"/>
      <c r="CJ290" s="116"/>
      <c r="CK290" s="116"/>
      <c r="CL290" s="116"/>
      <c r="CM290" s="116"/>
      <c r="CN290" s="116"/>
      <c r="CO290" s="116"/>
      <c r="CP290" s="116"/>
      <c r="CQ290" s="116"/>
      <c r="CR290" s="116"/>
      <c r="CS290" s="116"/>
      <c r="CT290" s="116"/>
      <c r="CU290" s="116"/>
      <c r="CV290" s="116"/>
      <c r="CW290" s="116"/>
      <c r="CX290" s="116"/>
      <c r="CY290" s="116"/>
      <c r="CZ290" s="116"/>
      <c r="DA290" s="116"/>
      <c r="DB290" s="116"/>
      <c r="DC290" s="116"/>
      <c r="DD290" s="116"/>
      <c r="DE290" s="116"/>
      <c r="DF290" s="116"/>
      <c r="DG290" s="116"/>
      <c r="DH290" s="116"/>
      <c r="DI290" s="116"/>
      <c r="DJ290" s="116"/>
      <c r="DK290" s="116"/>
      <c r="DL290" s="116"/>
      <c r="DM290" s="116"/>
      <c r="DN290" s="116"/>
      <c r="DO290" s="116"/>
      <c r="DP290" s="116"/>
      <c r="DQ290" s="116"/>
      <c r="DR290" s="116"/>
      <c r="DS290" s="116"/>
      <c r="DT290" s="116"/>
      <c r="DU290" s="116"/>
      <c r="DV290" s="116"/>
      <c r="DW290" s="116"/>
      <c r="DX290" s="116"/>
      <c r="DY290" s="116"/>
      <c r="DZ290" s="116"/>
      <c r="EA290" s="116"/>
      <c r="EB290" s="116"/>
      <c r="EC290" s="116"/>
      <c r="ED290" s="116"/>
      <c r="EE290" s="116"/>
      <c r="EF290" s="116"/>
      <c r="EG290" s="116"/>
      <c r="EH290" s="116"/>
      <c r="EI290" s="116"/>
      <c r="EJ290" s="116"/>
      <c r="EK290" s="116"/>
      <c r="EL290" s="116"/>
      <c r="EM290" s="116"/>
      <c r="EN290" s="116"/>
      <c r="EO290" s="116"/>
      <c r="EP290" s="116"/>
      <c r="EQ290" s="116"/>
      <c r="ER290" s="116"/>
      <c r="ES290" s="116"/>
      <c r="ET290" s="116"/>
      <c r="EU290" s="116"/>
      <c r="EV290" s="116"/>
      <c r="EW290" s="116"/>
      <c r="EX290" s="116"/>
      <c r="EY290" s="116"/>
      <c r="EZ290" s="116"/>
      <c r="FA290" s="116"/>
      <c r="FB290" s="116"/>
      <c r="FC290" s="116"/>
      <c r="FD290" s="116"/>
      <c r="FE290" s="116"/>
      <c r="FF290" s="116"/>
      <c r="FG290" s="116"/>
      <c r="FH290" s="116"/>
      <c r="FI290" s="116"/>
      <c r="FJ290" s="116"/>
      <c r="FK290" s="116"/>
      <c r="FL290" s="116"/>
      <c r="FM290" s="116"/>
      <c r="FN290" s="116"/>
      <c r="FO290" s="116"/>
      <c r="FP290" s="116"/>
      <c r="FQ290" s="116"/>
      <c r="FR290" s="116"/>
      <c r="FS290" s="116"/>
      <c r="FT290" s="116"/>
      <c r="FU290" s="116"/>
      <c r="FV290" s="116"/>
      <c r="FW290" s="116"/>
      <c r="FX290" s="116"/>
      <c r="FY290" s="116"/>
      <c r="FZ290" s="116"/>
      <c r="GA290" s="116"/>
      <c r="GB290" s="116"/>
      <c r="GC290" s="116"/>
      <c r="GD290" s="116"/>
      <c r="GE290" s="116"/>
      <c r="GF290" s="116"/>
      <c r="GG290" s="116"/>
      <c r="GH290" s="116"/>
      <c r="GI290" s="116"/>
      <c r="GJ290" s="116"/>
      <c r="GK290" s="116"/>
      <c r="GL290" s="116"/>
      <c r="GM290" s="116"/>
      <c r="GN290" s="116"/>
      <c r="GO290" s="116"/>
      <c r="GP290" s="116"/>
      <c r="GQ290" s="116"/>
      <c r="GR290" s="116"/>
      <c r="GS290" s="116"/>
      <c r="GT290" s="116"/>
      <c r="GU290" s="116"/>
      <c r="GV290" s="116"/>
      <c r="GW290" s="116"/>
      <c r="GX290" s="116"/>
      <c r="GY290" s="116"/>
      <c r="GZ290" s="116"/>
      <c r="HA290" s="116"/>
      <c r="HB290" s="116"/>
      <c r="HC290" s="116"/>
      <c r="HD290" s="116"/>
      <c r="HE290" s="116"/>
      <c r="HF290" s="116"/>
      <c r="HG290" s="116"/>
      <c r="HH290" s="116"/>
      <c r="HI290" s="116"/>
      <c r="HJ290" s="116"/>
      <c r="HK290" s="116"/>
      <c r="HL290" s="116"/>
      <c r="HM290" s="116"/>
      <c r="HN290" s="116"/>
      <c r="HO290" s="116"/>
      <c r="HP290" s="116"/>
      <c r="HQ290" s="116"/>
      <c r="HR290" s="116"/>
      <c r="HS290" s="116"/>
      <c r="HT290" s="116"/>
      <c r="HU290" s="116"/>
      <c r="HV290" s="116"/>
      <c r="HW290" s="116"/>
      <c r="HX290" s="116"/>
      <c r="HY290" s="116"/>
      <c r="HZ290" s="116"/>
      <c r="IA290" s="116"/>
      <c r="IB290" s="116"/>
      <c r="IC290" s="116"/>
      <c r="ID290" s="116"/>
      <c r="IE290" s="116"/>
      <c r="IF290" s="116"/>
      <c r="IG290" s="116"/>
      <c r="IH290" s="116"/>
      <c r="II290" s="116"/>
      <c r="IJ290" s="116"/>
      <c r="IK290" s="116"/>
      <c r="IL290" s="116"/>
      <c r="IM290" s="116"/>
      <c r="IN290" s="116"/>
      <c r="IO290" s="116"/>
      <c r="IP290" s="116"/>
      <c r="IQ290" s="116"/>
      <c r="IR290" s="116"/>
      <c r="IS290" s="116"/>
      <c r="IT290" s="116"/>
      <c r="IU290" s="116"/>
      <c r="IV290" s="116"/>
      <c r="IW290" s="116"/>
      <c r="IX290" s="116"/>
      <c r="IY290" s="116"/>
      <c r="IZ290" s="116"/>
      <c r="JA290" s="116"/>
      <c r="JB290" s="116"/>
      <c r="JC290" s="116"/>
      <c r="JD290" s="116"/>
      <c r="JE290" s="116"/>
      <c r="JF290" s="116"/>
      <c r="JG290" s="116"/>
      <c r="JH290" s="116"/>
      <c r="JI290" s="116"/>
      <c r="JJ290" s="116"/>
      <c r="JK290" s="116"/>
      <c r="JL290" s="116"/>
      <c r="JM290" s="116"/>
      <c r="JN290" s="116"/>
      <c r="JO290" s="116"/>
      <c r="JP290" s="116"/>
      <c r="JQ290" s="116"/>
      <c r="JR290" s="116"/>
      <c r="JS290" s="116"/>
      <c r="JT290" s="116"/>
      <c r="JU290" s="116"/>
      <c r="JV290" s="116"/>
      <c r="JW290" s="116"/>
      <c r="JX290" s="116"/>
      <c r="JY290" s="116"/>
      <c r="JZ290" s="116"/>
      <c r="KA290" s="116"/>
      <c r="KB290" s="116"/>
      <c r="KC290" s="116"/>
      <c r="KD290" s="116"/>
      <c r="KE290" s="116"/>
      <c r="KF290" s="116"/>
      <c r="KG290" s="116"/>
      <c r="KH290" s="116"/>
      <c r="KI290" s="116"/>
      <c r="KJ290" s="116"/>
      <c r="KK290" s="116"/>
      <c r="KL290" s="116"/>
      <c r="KM290" s="116"/>
      <c r="KN290" s="116"/>
      <c r="KO290" s="116"/>
      <c r="KP290" s="116"/>
      <c r="KQ290" s="116"/>
      <c r="KR290" s="116"/>
      <c r="KS290" s="116"/>
      <c r="KT290" s="116"/>
      <c r="KU290" s="116"/>
      <c r="KV290" s="116"/>
      <c r="KW290" s="116"/>
      <c r="KX290" s="116"/>
      <c r="KY290" s="116"/>
      <c r="KZ290" s="116"/>
      <c r="LA290" s="116"/>
      <c r="LB290" s="116"/>
      <c r="LC290" s="116"/>
      <c r="LD290" s="116"/>
      <c r="LE290" s="116"/>
      <c r="LF290" s="116"/>
      <c r="LG290" s="116"/>
      <c r="LH290" s="116"/>
      <c r="LI290" s="116"/>
      <c r="LJ290" s="116"/>
      <c r="LK290" s="116"/>
      <c r="LL290" s="116"/>
      <c r="LM290" s="116"/>
      <c r="LN290" s="116"/>
      <c r="LO290" s="116"/>
      <c r="LP290" s="116"/>
      <c r="LQ290" s="116"/>
      <c r="LR290" s="116"/>
      <c r="LS290" s="116"/>
      <c r="LT290" s="116"/>
      <c r="LU290" s="116"/>
      <c r="LV290" s="116"/>
      <c r="LW290" s="116"/>
      <c r="LX290" s="116"/>
      <c r="LY290" s="116"/>
      <c r="LZ290" s="116"/>
      <c r="MA290" s="116"/>
      <c r="MB290" s="116"/>
      <c r="MC290" s="116"/>
      <c r="MD290" s="116"/>
      <c r="ME290" s="116"/>
      <c r="MF290" s="116"/>
      <c r="MG290" s="116"/>
      <c r="MH290" s="116"/>
      <c r="MI290" s="116"/>
      <c r="MJ290" s="116"/>
      <c r="MK290" s="116"/>
      <c r="ML290" s="116"/>
      <c r="MM290" s="116"/>
      <c r="MN290" s="116"/>
      <c r="MO290" s="116"/>
      <c r="MP290" s="116"/>
      <c r="MQ290" s="116"/>
      <c r="MR290" s="116"/>
      <c r="MS290" s="116"/>
      <c r="MT290" s="116"/>
      <c r="MU290" s="116"/>
      <c r="MV290" s="116"/>
      <c r="MW290" s="116"/>
      <c r="MX290" s="116"/>
      <c r="MY290" s="116"/>
      <c r="MZ290" s="116"/>
      <c r="NA290" s="116"/>
      <c r="NB290" s="116"/>
      <c r="NC290" s="116"/>
      <c r="ND290" s="116"/>
      <c r="NE290" s="116"/>
      <c r="NF290" s="116"/>
      <c r="NG290" s="116"/>
      <c r="NH290" s="116"/>
      <c r="NI290" s="116"/>
      <c r="NJ290" s="116"/>
      <c r="NK290" s="116"/>
      <c r="NL290" s="116"/>
      <c r="NM290" s="116"/>
      <c r="NN290" s="116"/>
      <c r="NO290" s="116"/>
      <c r="NP290" s="116"/>
      <c r="NQ290" s="116"/>
      <c r="NR290" s="116"/>
      <c r="NS290" s="116"/>
      <c r="NT290" s="116"/>
      <c r="NU290" s="116"/>
      <c r="NV290" s="116"/>
      <c r="NW290" s="116"/>
      <c r="NX290" s="116"/>
      <c r="NY290" s="116"/>
      <c r="NZ290" s="116"/>
      <c r="OA290" s="116"/>
      <c r="OB290" s="116"/>
      <c r="OC290" s="116"/>
    </row>
    <row r="291" spans="1:393" s="117" customFormat="1">
      <c r="A291" s="111">
        <v>8208</v>
      </c>
      <c r="B291" s="112" t="s">
        <v>1453</v>
      </c>
      <c r="C291" s="113">
        <v>19865917.899999999</v>
      </c>
      <c r="D291" s="114">
        <v>5.2227000000000003E-3</v>
      </c>
      <c r="E291" s="114">
        <v>9.8784100000000007E-3</v>
      </c>
      <c r="F291" s="115">
        <v>6.9685900000000002E-3</v>
      </c>
      <c r="G291" s="116"/>
      <c r="H291" s="116"/>
      <c r="I291" s="116"/>
      <c r="J291" s="116"/>
      <c r="K291" s="116"/>
      <c r="L291" s="116"/>
      <c r="M291" s="116"/>
      <c r="N291" s="116"/>
      <c r="O291" s="116"/>
      <c r="P291" s="116"/>
      <c r="Q291" s="116"/>
      <c r="R291" s="116"/>
      <c r="S291" s="116"/>
      <c r="T291" s="116"/>
      <c r="U291" s="116"/>
      <c r="V291" s="116"/>
      <c r="W291" s="116"/>
      <c r="X291" s="116"/>
      <c r="Y291" s="116"/>
      <c r="Z291" s="116"/>
      <c r="AA291" s="116"/>
      <c r="AB291" s="116"/>
      <c r="AC291" s="116"/>
      <c r="AD291" s="116"/>
      <c r="AE291" s="116"/>
      <c r="AF291" s="116"/>
      <c r="AG291" s="116"/>
      <c r="AH291" s="116"/>
      <c r="AI291" s="116"/>
      <c r="AJ291" s="116"/>
      <c r="AK291" s="116"/>
      <c r="AL291" s="116"/>
      <c r="AM291" s="116"/>
      <c r="AN291" s="116"/>
      <c r="AO291" s="116"/>
      <c r="AP291" s="116"/>
      <c r="AQ291" s="116"/>
      <c r="AR291" s="116"/>
      <c r="AS291" s="116"/>
      <c r="AT291" s="116"/>
      <c r="AU291" s="116"/>
      <c r="AV291" s="116"/>
      <c r="AW291" s="116"/>
      <c r="AX291" s="116"/>
      <c r="AY291" s="116"/>
      <c r="AZ291" s="116"/>
      <c r="BA291" s="116"/>
      <c r="BB291" s="116"/>
      <c r="BC291" s="116"/>
      <c r="BD291" s="116"/>
      <c r="BE291" s="116"/>
      <c r="BF291" s="116"/>
      <c r="BG291" s="116"/>
      <c r="BH291" s="116"/>
      <c r="BI291" s="116"/>
      <c r="BJ291" s="116"/>
      <c r="BK291" s="116"/>
      <c r="BL291" s="116"/>
      <c r="BM291" s="116"/>
      <c r="BN291" s="116"/>
      <c r="BO291" s="116"/>
      <c r="BP291" s="116"/>
      <c r="BQ291" s="116"/>
      <c r="BR291" s="116"/>
      <c r="BS291" s="116"/>
      <c r="BT291" s="116"/>
      <c r="BU291" s="116"/>
      <c r="BV291" s="116"/>
      <c r="BW291" s="116"/>
      <c r="BX291" s="116"/>
      <c r="BY291" s="116"/>
      <c r="BZ291" s="116"/>
      <c r="CA291" s="116"/>
      <c r="CB291" s="116"/>
      <c r="CC291" s="116"/>
      <c r="CD291" s="116"/>
      <c r="CE291" s="116"/>
      <c r="CF291" s="116"/>
      <c r="CG291" s="116"/>
      <c r="CH291" s="116"/>
      <c r="CI291" s="116"/>
      <c r="CJ291" s="116"/>
      <c r="CK291" s="116"/>
      <c r="CL291" s="116"/>
      <c r="CM291" s="116"/>
      <c r="CN291" s="116"/>
      <c r="CO291" s="116"/>
      <c r="CP291" s="116"/>
      <c r="CQ291" s="116"/>
      <c r="CR291" s="116"/>
      <c r="CS291" s="116"/>
      <c r="CT291" s="116"/>
      <c r="CU291" s="116"/>
      <c r="CV291" s="116"/>
      <c r="CW291" s="116"/>
      <c r="CX291" s="116"/>
      <c r="CY291" s="116"/>
      <c r="CZ291" s="116"/>
      <c r="DA291" s="116"/>
      <c r="DB291" s="116"/>
      <c r="DC291" s="116"/>
      <c r="DD291" s="116"/>
      <c r="DE291" s="116"/>
      <c r="DF291" s="116"/>
      <c r="DG291" s="116"/>
      <c r="DH291" s="116"/>
      <c r="DI291" s="116"/>
      <c r="DJ291" s="116"/>
      <c r="DK291" s="116"/>
      <c r="DL291" s="116"/>
      <c r="DM291" s="116"/>
      <c r="DN291" s="116"/>
      <c r="DO291" s="116"/>
      <c r="DP291" s="116"/>
      <c r="DQ291" s="116"/>
      <c r="DR291" s="116"/>
      <c r="DS291" s="116"/>
      <c r="DT291" s="116"/>
      <c r="DU291" s="116"/>
      <c r="DV291" s="116"/>
      <c r="DW291" s="116"/>
      <c r="DX291" s="116"/>
      <c r="DY291" s="116"/>
      <c r="DZ291" s="116"/>
      <c r="EA291" s="116"/>
      <c r="EB291" s="116"/>
      <c r="EC291" s="116"/>
      <c r="ED291" s="116"/>
      <c r="EE291" s="116"/>
      <c r="EF291" s="116"/>
      <c r="EG291" s="116"/>
      <c r="EH291" s="116"/>
      <c r="EI291" s="116"/>
      <c r="EJ291" s="116"/>
      <c r="EK291" s="116"/>
      <c r="EL291" s="116"/>
      <c r="EM291" s="116"/>
      <c r="EN291" s="116"/>
      <c r="EO291" s="116"/>
      <c r="EP291" s="116"/>
      <c r="EQ291" s="116"/>
      <c r="ER291" s="116"/>
      <c r="ES291" s="116"/>
      <c r="ET291" s="116"/>
      <c r="EU291" s="116"/>
      <c r="EV291" s="116"/>
      <c r="EW291" s="116"/>
      <c r="EX291" s="116"/>
      <c r="EY291" s="116"/>
      <c r="EZ291" s="116"/>
      <c r="FA291" s="116"/>
      <c r="FB291" s="116"/>
      <c r="FC291" s="116"/>
      <c r="FD291" s="116"/>
      <c r="FE291" s="116"/>
      <c r="FF291" s="116"/>
      <c r="FG291" s="116"/>
      <c r="FH291" s="116"/>
      <c r="FI291" s="116"/>
      <c r="FJ291" s="116"/>
      <c r="FK291" s="116"/>
      <c r="FL291" s="116"/>
      <c r="FM291" s="116"/>
      <c r="FN291" s="116"/>
      <c r="FO291" s="116"/>
      <c r="FP291" s="116"/>
      <c r="FQ291" s="116"/>
      <c r="FR291" s="116"/>
      <c r="FS291" s="116"/>
      <c r="FT291" s="116"/>
      <c r="FU291" s="116"/>
      <c r="FV291" s="116"/>
      <c r="FW291" s="116"/>
      <c r="FX291" s="116"/>
      <c r="FY291" s="116"/>
      <c r="FZ291" s="116"/>
      <c r="GA291" s="116"/>
      <c r="GB291" s="116"/>
      <c r="GC291" s="116"/>
      <c r="GD291" s="116"/>
      <c r="GE291" s="116"/>
      <c r="GF291" s="116"/>
      <c r="GG291" s="116"/>
      <c r="GH291" s="116"/>
      <c r="GI291" s="116"/>
      <c r="GJ291" s="116"/>
      <c r="GK291" s="116"/>
      <c r="GL291" s="116"/>
      <c r="GM291" s="116"/>
      <c r="GN291" s="116"/>
      <c r="GO291" s="116"/>
      <c r="GP291" s="116"/>
      <c r="GQ291" s="116"/>
      <c r="GR291" s="116"/>
      <c r="GS291" s="116"/>
      <c r="GT291" s="116"/>
      <c r="GU291" s="116"/>
      <c r="GV291" s="116"/>
      <c r="GW291" s="116"/>
      <c r="GX291" s="116"/>
      <c r="GY291" s="116"/>
      <c r="GZ291" s="116"/>
      <c r="HA291" s="116"/>
      <c r="HB291" s="116"/>
      <c r="HC291" s="116"/>
      <c r="HD291" s="116"/>
      <c r="HE291" s="116"/>
      <c r="HF291" s="116"/>
      <c r="HG291" s="116"/>
      <c r="HH291" s="116"/>
      <c r="HI291" s="116"/>
      <c r="HJ291" s="116"/>
      <c r="HK291" s="116"/>
      <c r="HL291" s="116"/>
      <c r="HM291" s="116"/>
      <c r="HN291" s="116"/>
      <c r="HO291" s="116"/>
      <c r="HP291" s="116"/>
      <c r="HQ291" s="116"/>
      <c r="HR291" s="116"/>
      <c r="HS291" s="116"/>
      <c r="HT291" s="116"/>
      <c r="HU291" s="116"/>
      <c r="HV291" s="116"/>
      <c r="HW291" s="116"/>
      <c r="HX291" s="116"/>
      <c r="HY291" s="116"/>
      <c r="HZ291" s="116"/>
      <c r="IA291" s="116"/>
      <c r="IB291" s="116"/>
      <c r="IC291" s="116"/>
      <c r="ID291" s="116"/>
      <c r="IE291" s="116"/>
      <c r="IF291" s="116"/>
      <c r="IG291" s="116"/>
      <c r="IH291" s="116"/>
      <c r="II291" s="116"/>
      <c r="IJ291" s="116"/>
      <c r="IK291" s="116"/>
      <c r="IL291" s="116"/>
      <c r="IM291" s="116"/>
      <c r="IN291" s="116"/>
      <c r="IO291" s="116"/>
      <c r="IP291" s="116"/>
      <c r="IQ291" s="116"/>
      <c r="IR291" s="116"/>
      <c r="IS291" s="116"/>
      <c r="IT291" s="116"/>
      <c r="IU291" s="116"/>
      <c r="IV291" s="116"/>
      <c r="IW291" s="116"/>
      <c r="IX291" s="116"/>
      <c r="IY291" s="116"/>
      <c r="IZ291" s="116"/>
      <c r="JA291" s="116"/>
      <c r="JB291" s="116"/>
      <c r="JC291" s="116"/>
      <c r="JD291" s="116"/>
      <c r="JE291" s="116"/>
      <c r="JF291" s="116"/>
      <c r="JG291" s="116"/>
      <c r="JH291" s="116"/>
      <c r="JI291" s="116"/>
      <c r="JJ291" s="116"/>
      <c r="JK291" s="116"/>
      <c r="JL291" s="116"/>
      <c r="JM291" s="116"/>
      <c r="JN291" s="116"/>
      <c r="JO291" s="116"/>
      <c r="JP291" s="116"/>
      <c r="JQ291" s="116"/>
      <c r="JR291" s="116"/>
      <c r="JS291" s="116"/>
      <c r="JT291" s="116"/>
      <c r="JU291" s="116"/>
      <c r="JV291" s="116"/>
      <c r="JW291" s="116"/>
      <c r="JX291" s="116"/>
      <c r="JY291" s="116"/>
      <c r="JZ291" s="116"/>
      <c r="KA291" s="116"/>
      <c r="KB291" s="116"/>
      <c r="KC291" s="116"/>
      <c r="KD291" s="116"/>
      <c r="KE291" s="116"/>
      <c r="KF291" s="116"/>
      <c r="KG291" s="116"/>
      <c r="KH291" s="116"/>
      <c r="KI291" s="116"/>
      <c r="KJ291" s="116"/>
      <c r="KK291" s="116"/>
      <c r="KL291" s="116"/>
      <c r="KM291" s="116"/>
      <c r="KN291" s="116"/>
      <c r="KO291" s="116"/>
      <c r="KP291" s="116"/>
      <c r="KQ291" s="116"/>
      <c r="KR291" s="116"/>
      <c r="KS291" s="116"/>
      <c r="KT291" s="116"/>
      <c r="KU291" s="116"/>
      <c r="KV291" s="116"/>
      <c r="KW291" s="116"/>
      <c r="KX291" s="116"/>
      <c r="KY291" s="116"/>
      <c r="KZ291" s="116"/>
      <c r="LA291" s="116"/>
      <c r="LB291" s="116"/>
      <c r="LC291" s="116"/>
      <c r="LD291" s="116"/>
      <c r="LE291" s="116"/>
      <c r="LF291" s="116"/>
      <c r="LG291" s="116"/>
      <c r="LH291" s="116"/>
      <c r="LI291" s="116"/>
      <c r="LJ291" s="116"/>
      <c r="LK291" s="116"/>
      <c r="LL291" s="116"/>
      <c r="LM291" s="116"/>
      <c r="LN291" s="116"/>
      <c r="LO291" s="116"/>
      <c r="LP291" s="116"/>
      <c r="LQ291" s="116"/>
      <c r="LR291" s="116"/>
      <c r="LS291" s="116"/>
      <c r="LT291" s="116"/>
      <c r="LU291" s="116"/>
      <c r="LV291" s="116"/>
      <c r="LW291" s="116"/>
      <c r="LX291" s="116"/>
      <c r="LY291" s="116"/>
      <c r="LZ291" s="116"/>
      <c r="MA291" s="116"/>
      <c r="MB291" s="116"/>
      <c r="MC291" s="116"/>
      <c r="MD291" s="116"/>
      <c r="ME291" s="116"/>
      <c r="MF291" s="116"/>
      <c r="MG291" s="116"/>
      <c r="MH291" s="116"/>
      <c r="MI291" s="116"/>
      <c r="MJ291" s="116"/>
      <c r="MK291" s="116"/>
      <c r="ML291" s="116"/>
      <c r="MM291" s="116"/>
      <c r="MN291" s="116"/>
      <c r="MO291" s="116"/>
      <c r="MP291" s="116"/>
      <c r="MQ291" s="116"/>
      <c r="MR291" s="116"/>
      <c r="MS291" s="116"/>
      <c r="MT291" s="116"/>
      <c r="MU291" s="116"/>
      <c r="MV291" s="116"/>
      <c r="MW291" s="116"/>
      <c r="MX291" s="116"/>
      <c r="MY291" s="116"/>
      <c r="MZ291" s="116"/>
      <c r="NA291" s="116"/>
      <c r="NB291" s="116"/>
      <c r="NC291" s="116"/>
      <c r="ND291" s="116"/>
      <c r="NE291" s="116"/>
      <c r="NF291" s="116"/>
      <c r="NG291" s="116"/>
      <c r="NH291" s="116"/>
      <c r="NI291" s="116"/>
      <c r="NJ291" s="116"/>
      <c r="NK291" s="116"/>
      <c r="NL291" s="116"/>
      <c r="NM291" s="116"/>
      <c r="NN291" s="116"/>
      <c r="NO291" s="116"/>
      <c r="NP291" s="116"/>
      <c r="NQ291" s="116"/>
      <c r="NR291" s="116"/>
      <c r="NS291" s="116"/>
      <c r="NT291" s="116"/>
      <c r="NU291" s="116"/>
      <c r="NV291" s="116"/>
      <c r="NW291" s="116"/>
      <c r="NX291" s="116"/>
      <c r="NY291" s="116"/>
      <c r="NZ291" s="116"/>
      <c r="OA291" s="116"/>
      <c r="OB291" s="116"/>
      <c r="OC291" s="116"/>
    </row>
    <row r="292" spans="1:393" s="117" customFormat="1">
      <c r="A292" s="111">
        <v>8209</v>
      </c>
      <c r="B292" s="112" t="s">
        <v>2715</v>
      </c>
      <c r="C292" s="113">
        <v>10445583.41</v>
      </c>
      <c r="D292" s="114">
        <v>1.8885E-3</v>
      </c>
      <c r="E292" s="114">
        <v>5.19411E-3</v>
      </c>
      <c r="F292" s="115">
        <v>3.1281E-3</v>
      </c>
      <c r="G292" s="116"/>
      <c r="H292" s="116"/>
      <c r="I292" s="116"/>
      <c r="J292" s="116"/>
      <c r="K292" s="116"/>
      <c r="L292" s="116"/>
      <c r="M292" s="116"/>
      <c r="N292" s="116"/>
      <c r="O292" s="116"/>
      <c r="P292" s="116"/>
      <c r="Q292" s="116"/>
      <c r="R292" s="116"/>
      <c r="S292" s="116"/>
      <c r="T292" s="116"/>
      <c r="U292" s="116"/>
      <c r="V292" s="116"/>
      <c r="W292" s="116"/>
      <c r="X292" s="116"/>
      <c r="Y292" s="116"/>
      <c r="Z292" s="116"/>
      <c r="AA292" s="116"/>
      <c r="AB292" s="116"/>
      <c r="AC292" s="116"/>
      <c r="AD292" s="116"/>
      <c r="AE292" s="116"/>
      <c r="AF292" s="116"/>
      <c r="AG292" s="116"/>
      <c r="AH292" s="116"/>
      <c r="AI292" s="116"/>
      <c r="AJ292" s="116"/>
      <c r="AK292" s="116"/>
      <c r="AL292" s="116"/>
      <c r="AM292" s="116"/>
      <c r="AN292" s="116"/>
      <c r="AO292" s="116"/>
      <c r="AP292" s="116"/>
      <c r="AQ292" s="116"/>
      <c r="AR292" s="116"/>
      <c r="AS292" s="116"/>
      <c r="AT292" s="116"/>
      <c r="AU292" s="116"/>
      <c r="AV292" s="116"/>
      <c r="AW292" s="116"/>
      <c r="AX292" s="116"/>
      <c r="AY292" s="116"/>
      <c r="AZ292" s="116"/>
      <c r="BA292" s="116"/>
      <c r="BB292" s="116"/>
      <c r="BC292" s="116"/>
      <c r="BD292" s="116"/>
      <c r="BE292" s="116"/>
      <c r="BF292" s="116"/>
      <c r="BG292" s="116"/>
      <c r="BH292" s="116"/>
      <c r="BI292" s="116"/>
      <c r="BJ292" s="116"/>
      <c r="BK292" s="116"/>
      <c r="BL292" s="116"/>
      <c r="BM292" s="116"/>
      <c r="BN292" s="116"/>
      <c r="BO292" s="116"/>
      <c r="BP292" s="116"/>
      <c r="BQ292" s="116"/>
      <c r="BR292" s="116"/>
      <c r="BS292" s="116"/>
      <c r="BT292" s="116"/>
      <c r="BU292" s="116"/>
      <c r="BV292" s="116"/>
      <c r="BW292" s="116"/>
      <c r="BX292" s="116"/>
      <c r="BY292" s="116"/>
      <c r="BZ292" s="116"/>
      <c r="CA292" s="116"/>
      <c r="CB292" s="116"/>
      <c r="CC292" s="116"/>
      <c r="CD292" s="116"/>
      <c r="CE292" s="116"/>
      <c r="CF292" s="116"/>
      <c r="CG292" s="116"/>
      <c r="CH292" s="116"/>
      <c r="CI292" s="116"/>
      <c r="CJ292" s="116"/>
      <c r="CK292" s="116"/>
      <c r="CL292" s="116"/>
      <c r="CM292" s="116"/>
      <c r="CN292" s="116"/>
      <c r="CO292" s="116"/>
      <c r="CP292" s="116"/>
      <c r="CQ292" s="116"/>
      <c r="CR292" s="116"/>
      <c r="CS292" s="116"/>
      <c r="CT292" s="116"/>
      <c r="CU292" s="116"/>
      <c r="CV292" s="116"/>
      <c r="CW292" s="116"/>
      <c r="CX292" s="116"/>
      <c r="CY292" s="116"/>
      <c r="CZ292" s="116"/>
      <c r="DA292" s="116"/>
      <c r="DB292" s="116"/>
      <c r="DC292" s="116"/>
      <c r="DD292" s="116"/>
      <c r="DE292" s="116"/>
      <c r="DF292" s="116"/>
      <c r="DG292" s="116"/>
      <c r="DH292" s="116"/>
      <c r="DI292" s="116"/>
      <c r="DJ292" s="116"/>
      <c r="DK292" s="116"/>
      <c r="DL292" s="116"/>
      <c r="DM292" s="116"/>
      <c r="DN292" s="116"/>
      <c r="DO292" s="116"/>
      <c r="DP292" s="116"/>
      <c r="DQ292" s="116"/>
      <c r="DR292" s="116"/>
      <c r="DS292" s="116"/>
      <c r="DT292" s="116"/>
      <c r="DU292" s="116"/>
      <c r="DV292" s="116"/>
      <c r="DW292" s="116"/>
      <c r="DX292" s="116"/>
      <c r="DY292" s="116"/>
      <c r="DZ292" s="116"/>
      <c r="EA292" s="116"/>
      <c r="EB292" s="116"/>
      <c r="EC292" s="116"/>
      <c r="ED292" s="116"/>
      <c r="EE292" s="116"/>
      <c r="EF292" s="116"/>
      <c r="EG292" s="116"/>
      <c r="EH292" s="116"/>
      <c r="EI292" s="116"/>
      <c r="EJ292" s="116"/>
      <c r="EK292" s="116"/>
      <c r="EL292" s="116"/>
      <c r="EM292" s="116"/>
      <c r="EN292" s="116"/>
      <c r="EO292" s="116"/>
      <c r="EP292" s="116"/>
      <c r="EQ292" s="116"/>
      <c r="ER292" s="116"/>
      <c r="ES292" s="116"/>
      <c r="ET292" s="116"/>
      <c r="EU292" s="116"/>
      <c r="EV292" s="116"/>
      <c r="EW292" s="116"/>
      <c r="EX292" s="116"/>
      <c r="EY292" s="116"/>
      <c r="EZ292" s="116"/>
      <c r="FA292" s="116"/>
      <c r="FB292" s="116"/>
      <c r="FC292" s="116"/>
      <c r="FD292" s="116"/>
      <c r="FE292" s="116"/>
      <c r="FF292" s="116"/>
      <c r="FG292" s="116"/>
      <c r="FH292" s="116"/>
      <c r="FI292" s="116"/>
      <c r="FJ292" s="116"/>
      <c r="FK292" s="116"/>
      <c r="FL292" s="116"/>
      <c r="FM292" s="116"/>
      <c r="FN292" s="116"/>
      <c r="FO292" s="116"/>
      <c r="FP292" s="116"/>
      <c r="FQ292" s="116"/>
      <c r="FR292" s="116"/>
      <c r="FS292" s="116"/>
      <c r="FT292" s="116"/>
      <c r="FU292" s="116"/>
      <c r="FV292" s="116"/>
      <c r="FW292" s="116"/>
      <c r="FX292" s="116"/>
      <c r="FY292" s="116"/>
      <c r="FZ292" s="116"/>
      <c r="GA292" s="116"/>
      <c r="GB292" s="116"/>
      <c r="GC292" s="116"/>
      <c r="GD292" s="116"/>
      <c r="GE292" s="116"/>
      <c r="GF292" s="116"/>
      <c r="GG292" s="116"/>
      <c r="GH292" s="116"/>
      <c r="GI292" s="116"/>
      <c r="GJ292" s="116"/>
      <c r="GK292" s="116"/>
      <c r="GL292" s="116"/>
      <c r="GM292" s="116"/>
      <c r="GN292" s="116"/>
      <c r="GO292" s="116"/>
      <c r="GP292" s="116"/>
      <c r="GQ292" s="116"/>
      <c r="GR292" s="116"/>
      <c r="GS292" s="116"/>
      <c r="GT292" s="116"/>
      <c r="GU292" s="116"/>
      <c r="GV292" s="116"/>
      <c r="GW292" s="116"/>
      <c r="GX292" s="116"/>
      <c r="GY292" s="116"/>
      <c r="GZ292" s="116"/>
      <c r="HA292" s="116"/>
      <c r="HB292" s="116"/>
      <c r="HC292" s="116"/>
      <c r="HD292" s="116"/>
      <c r="HE292" s="116"/>
      <c r="HF292" s="116"/>
      <c r="HG292" s="116"/>
      <c r="HH292" s="116"/>
      <c r="HI292" s="116"/>
      <c r="HJ292" s="116"/>
      <c r="HK292" s="116"/>
      <c r="HL292" s="116"/>
      <c r="HM292" s="116"/>
      <c r="HN292" s="116"/>
      <c r="HO292" s="116"/>
      <c r="HP292" s="116"/>
      <c r="HQ292" s="116"/>
      <c r="HR292" s="116"/>
      <c r="HS292" s="116"/>
      <c r="HT292" s="116"/>
      <c r="HU292" s="116"/>
      <c r="HV292" s="116"/>
      <c r="HW292" s="116"/>
      <c r="HX292" s="116"/>
      <c r="HY292" s="116"/>
      <c r="HZ292" s="116"/>
      <c r="IA292" s="116"/>
      <c r="IB292" s="116"/>
      <c r="IC292" s="116"/>
      <c r="ID292" s="116"/>
      <c r="IE292" s="116"/>
      <c r="IF292" s="116"/>
      <c r="IG292" s="116"/>
      <c r="IH292" s="116"/>
      <c r="II292" s="116"/>
      <c r="IJ292" s="116"/>
      <c r="IK292" s="116"/>
      <c r="IL292" s="116"/>
      <c r="IM292" s="116"/>
      <c r="IN292" s="116"/>
      <c r="IO292" s="116"/>
      <c r="IP292" s="116"/>
      <c r="IQ292" s="116"/>
      <c r="IR292" s="116"/>
      <c r="IS292" s="116"/>
      <c r="IT292" s="116"/>
      <c r="IU292" s="116"/>
      <c r="IV292" s="116"/>
      <c r="IW292" s="116"/>
      <c r="IX292" s="116"/>
      <c r="IY292" s="116"/>
      <c r="IZ292" s="116"/>
      <c r="JA292" s="116"/>
      <c r="JB292" s="116"/>
      <c r="JC292" s="116"/>
      <c r="JD292" s="116"/>
      <c r="JE292" s="116"/>
      <c r="JF292" s="116"/>
      <c r="JG292" s="116"/>
      <c r="JH292" s="116"/>
      <c r="JI292" s="116"/>
      <c r="JJ292" s="116"/>
      <c r="JK292" s="116"/>
      <c r="JL292" s="116"/>
      <c r="JM292" s="116"/>
      <c r="JN292" s="116"/>
      <c r="JO292" s="116"/>
      <c r="JP292" s="116"/>
      <c r="JQ292" s="116"/>
      <c r="JR292" s="116"/>
      <c r="JS292" s="116"/>
      <c r="JT292" s="116"/>
      <c r="JU292" s="116"/>
      <c r="JV292" s="116"/>
      <c r="JW292" s="116"/>
      <c r="JX292" s="116"/>
      <c r="JY292" s="116"/>
      <c r="JZ292" s="116"/>
      <c r="KA292" s="116"/>
      <c r="KB292" s="116"/>
      <c r="KC292" s="116"/>
      <c r="KD292" s="116"/>
      <c r="KE292" s="116"/>
      <c r="KF292" s="116"/>
      <c r="KG292" s="116"/>
      <c r="KH292" s="116"/>
      <c r="KI292" s="116"/>
      <c r="KJ292" s="116"/>
      <c r="KK292" s="116"/>
      <c r="KL292" s="116"/>
      <c r="KM292" s="116"/>
      <c r="KN292" s="116"/>
      <c r="KO292" s="116"/>
      <c r="KP292" s="116"/>
      <c r="KQ292" s="116"/>
      <c r="KR292" s="116"/>
      <c r="KS292" s="116"/>
      <c r="KT292" s="116"/>
      <c r="KU292" s="116"/>
      <c r="KV292" s="116"/>
      <c r="KW292" s="116"/>
      <c r="KX292" s="116"/>
      <c r="KY292" s="116"/>
      <c r="KZ292" s="116"/>
      <c r="LA292" s="116"/>
      <c r="LB292" s="116"/>
      <c r="LC292" s="116"/>
      <c r="LD292" s="116"/>
      <c r="LE292" s="116"/>
      <c r="LF292" s="116"/>
      <c r="LG292" s="116"/>
      <c r="LH292" s="116"/>
      <c r="LI292" s="116"/>
      <c r="LJ292" s="116"/>
      <c r="LK292" s="116"/>
      <c r="LL292" s="116"/>
      <c r="LM292" s="116"/>
      <c r="LN292" s="116"/>
      <c r="LO292" s="116"/>
      <c r="LP292" s="116"/>
      <c r="LQ292" s="116"/>
      <c r="LR292" s="116"/>
      <c r="LS292" s="116"/>
      <c r="LT292" s="116"/>
      <c r="LU292" s="116"/>
      <c r="LV292" s="116"/>
      <c r="LW292" s="116"/>
      <c r="LX292" s="116"/>
      <c r="LY292" s="116"/>
      <c r="LZ292" s="116"/>
      <c r="MA292" s="116"/>
      <c r="MB292" s="116"/>
      <c r="MC292" s="116"/>
      <c r="MD292" s="116"/>
      <c r="ME292" s="116"/>
      <c r="MF292" s="116"/>
      <c r="MG292" s="116"/>
      <c r="MH292" s="116"/>
      <c r="MI292" s="116"/>
      <c r="MJ292" s="116"/>
      <c r="MK292" s="116"/>
      <c r="ML292" s="116"/>
      <c r="MM292" s="116"/>
      <c r="MN292" s="116"/>
      <c r="MO292" s="116"/>
      <c r="MP292" s="116"/>
      <c r="MQ292" s="116"/>
      <c r="MR292" s="116"/>
      <c r="MS292" s="116"/>
      <c r="MT292" s="116"/>
      <c r="MU292" s="116"/>
      <c r="MV292" s="116"/>
      <c r="MW292" s="116"/>
      <c r="MX292" s="116"/>
      <c r="MY292" s="116"/>
      <c r="MZ292" s="116"/>
      <c r="NA292" s="116"/>
      <c r="NB292" s="116"/>
      <c r="NC292" s="116"/>
      <c r="ND292" s="116"/>
      <c r="NE292" s="116"/>
      <c r="NF292" s="116"/>
      <c r="NG292" s="116"/>
      <c r="NH292" s="116"/>
      <c r="NI292" s="116"/>
      <c r="NJ292" s="116"/>
      <c r="NK292" s="116"/>
      <c r="NL292" s="116"/>
      <c r="NM292" s="116"/>
      <c r="NN292" s="116"/>
      <c r="NO292" s="116"/>
      <c r="NP292" s="116"/>
      <c r="NQ292" s="116"/>
      <c r="NR292" s="116"/>
      <c r="NS292" s="116"/>
      <c r="NT292" s="116"/>
      <c r="NU292" s="116"/>
      <c r="NV292" s="116"/>
      <c r="NW292" s="116"/>
      <c r="NX292" s="116"/>
      <c r="NY292" s="116"/>
      <c r="NZ292" s="116"/>
      <c r="OA292" s="116"/>
      <c r="OB292" s="116"/>
      <c r="OC292" s="116"/>
    </row>
    <row r="293" spans="1:393" s="117" customFormat="1">
      <c r="A293" s="111">
        <v>8210</v>
      </c>
      <c r="B293" s="112" t="s">
        <v>2627</v>
      </c>
      <c r="C293" s="113">
        <v>39502696.899999999</v>
      </c>
      <c r="D293" s="114">
        <v>9.7690999999999993E-3</v>
      </c>
      <c r="E293" s="114">
        <v>1.964287E-2</v>
      </c>
      <c r="F293" s="115">
        <v>1.3471759999999999E-2</v>
      </c>
      <c r="G293" s="116"/>
      <c r="H293" s="116"/>
      <c r="I293" s="116"/>
      <c r="J293" s="116"/>
      <c r="K293" s="116"/>
      <c r="L293" s="116"/>
      <c r="M293" s="116"/>
      <c r="N293" s="116"/>
      <c r="O293" s="116"/>
      <c r="P293" s="116"/>
      <c r="Q293" s="116"/>
      <c r="R293" s="116"/>
      <c r="S293" s="116"/>
      <c r="T293" s="116"/>
      <c r="U293" s="116"/>
      <c r="V293" s="116"/>
      <c r="W293" s="116"/>
      <c r="X293" s="116"/>
      <c r="Y293" s="116"/>
      <c r="Z293" s="116"/>
      <c r="AA293" s="116"/>
      <c r="AB293" s="116"/>
      <c r="AC293" s="116"/>
      <c r="AD293" s="116"/>
      <c r="AE293" s="116"/>
      <c r="AF293" s="116"/>
      <c r="AG293" s="116"/>
      <c r="AH293" s="116"/>
      <c r="AI293" s="116"/>
      <c r="AJ293" s="116"/>
      <c r="AK293" s="116"/>
      <c r="AL293" s="116"/>
      <c r="AM293" s="116"/>
      <c r="AN293" s="116"/>
      <c r="AO293" s="116"/>
      <c r="AP293" s="116"/>
      <c r="AQ293" s="116"/>
      <c r="AR293" s="116"/>
      <c r="AS293" s="116"/>
      <c r="AT293" s="116"/>
      <c r="AU293" s="116"/>
      <c r="AV293" s="116"/>
      <c r="AW293" s="116"/>
      <c r="AX293" s="116"/>
      <c r="AY293" s="116"/>
      <c r="AZ293" s="116"/>
      <c r="BA293" s="116"/>
      <c r="BB293" s="116"/>
      <c r="BC293" s="116"/>
      <c r="BD293" s="116"/>
      <c r="BE293" s="116"/>
      <c r="BF293" s="116"/>
      <c r="BG293" s="116"/>
      <c r="BH293" s="116"/>
      <c r="BI293" s="116"/>
      <c r="BJ293" s="116"/>
      <c r="BK293" s="116"/>
      <c r="BL293" s="116"/>
      <c r="BM293" s="116"/>
      <c r="BN293" s="116"/>
      <c r="BO293" s="116"/>
      <c r="BP293" s="116"/>
      <c r="BQ293" s="116"/>
      <c r="BR293" s="116"/>
      <c r="BS293" s="116"/>
      <c r="BT293" s="116"/>
      <c r="BU293" s="116"/>
      <c r="BV293" s="116"/>
      <c r="BW293" s="116"/>
      <c r="BX293" s="116"/>
      <c r="BY293" s="116"/>
      <c r="BZ293" s="116"/>
      <c r="CA293" s="116"/>
      <c r="CB293" s="116"/>
      <c r="CC293" s="116"/>
      <c r="CD293" s="116"/>
      <c r="CE293" s="116"/>
      <c r="CF293" s="116"/>
      <c r="CG293" s="116"/>
      <c r="CH293" s="116"/>
      <c r="CI293" s="116"/>
      <c r="CJ293" s="116"/>
      <c r="CK293" s="116"/>
      <c r="CL293" s="116"/>
      <c r="CM293" s="116"/>
      <c r="CN293" s="116"/>
      <c r="CO293" s="116"/>
      <c r="CP293" s="116"/>
      <c r="CQ293" s="116"/>
      <c r="CR293" s="116"/>
      <c r="CS293" s="116"/>
      <c r="CT293" s="116"/>
      <c r="CU293" s="116"/>
      <c r="CV293" s="116"/>
      <c r="CW293" s="116"/>
      <c r="CX293" s="116"/>
      <c r="CY293" s="116"/>
      <c r="CZ293" s="116"/>
      <c r="DA293" s="116"/>
      <c r="DB293" s="116"/>
      <c r="DC293" s="116"/>
      <c r="DD293" s="116"/>
      <c r="DE293" s="116"/>
      <c r="DF293" s="116"/>
      <c r="DG293" s="116"/>
      <c r="DH293" s="116"/>
      <c r="DI293" s="116"/>
      <c r="DJ293" s="116"/>
      <c r="DK293" s="116"/>
      <c r="DL293" s="116"/>
      <c r="DM293" s="116"/>
      <c r="DN293" s="116"/>
      <c r="DO293" s="116"/>
      <c r="DP293" s="116"/>
      <c r="DQ293" s="116"/>
      <c r="DR293" s="116"/>
      <c r="DS293" s="116"/>
      <c r="DT293" s="116"/>
      <c r="DU293" s="116"/>
      <c r="DV293" s="116"/>
      <c r="DW293" s="116"/>
      <c r="DX293" s="116"/>
      <c r="DY293" s="116"/>
      <c r="DZ293" s="116"/>
      <c r="EA293" s="116"/>
      <c r="EB293" s="116"/>
      <c r="EC293" s="116"/>
      <c r="ED293" s="116"/>
      <c r="EE293" s="116"/>
      <c r="EF293" s="116"/>
      <c r="EG293" s="116"/>
      <c r="EH293" s="116"/>
      <c r="EI293" s="116"/>
      <c r="EJ293" s="116"/>
      <c r="EK293" s="116"/>
      <c r="EL293" s="116"/>
      <c r="EM293" s="116"/>
      <c r="EN293" s="116"/>
      <c r="EO293" s="116"/>
      <c r="EP293" s="116"/>
      <c r="EQ293" s="116"/>
      <c r="ER293" s="116"/>
      <c r="ES293" s="116"/>
      <c r="ET293" s="116"/>
      <c r="EU293" s="116"/>
      <c r="EV293" s="116"/>
      <c r="EW293" s="116"/>
      <c r="EX293" s="116"/>
      <c r="EY293" s="116"/>
      <c r="EZ293" s="116"/>
      <c r="FA293" s="116"/>
      <c r="FB293" s="116"/>
      <c r="FC293" s="116"/>
      <c r="FD293" s="116"/>
      <c r="FE293" s="116"/>
      <c r="FF293" s="116"/>
      <c r="FG293" s="116"/>
      <c r="FH293" s="116"/>
      <c r="FI293" s="116"/>
      <c r="FJ293" s="116"/>
      <c r="FK293" s="116"/>
      <c r="FL293" s="116"/>
      <c r="FM293" s="116"/>
      <c r="FN293" s="116"/>
      <c r="FO293" s="116"/>
      <c r="FP293" s="116"/>
      <c r="FQ293" s="116"/>
      <c r="FR293" s="116"/>
      <c r="FS293" s="116"/>
      <c r="FT293" s="116"/>
      <c r="FU293" s="116"/>
      <c r="FV293" s="116"/>
      <c r="FW293" s="116"/>
      <c r="FX293" s="116"/>
      <c r="FY293" s="116"/>
      <c r="FZ293" s="116"/>
      <c r="GA293" s="116"/>
      <c r="GB293" s="116"/>
      <c r="GC293" s="116"/>
      <c r="GD293" s="116"/>
      <c r="GE293" s="116"/>
      <c r="GF293" s="116"/>
      <c r="GG293" s="116"/>
      <c r="GH293" s="116"/>
      <c r="GI293" s="116"/>
      <c r="GJ293" s="116"/>
      <c r="GK293" s="116"/>
      <c r="GL293" s="116"/>
      <c r="GM293" s="116"/>
      <c r="GN293" s="116"/>
      <c r="GO293" s="116"/>
      <c r="GP293" s="116"/>
      <c r="GQ293" s="116"/>
      <c r="GR293" s="116"/>
      <c r="GS293" s="116"/>
      <c r="GT293" s="116"/>
      <c r="GU293" s="116"/>
      <c r="GV293" s="116"/>
      <c r="GW293" s="116"/>
      <c r="GX293" s="116"/>
      <c r="GY293" s="116"/>
      <c r="GZ293" s="116"/>
      <c r="HA293" s="116"/>
      <c r="HB293" s="116"/>
      <c r="HC293" s="116"/>
      <c r="HD293" s="116"/>
      <c r="HE293" s="116"/>
      <c r="HF293" s="116"/>
      <c r="HG293" s="116"/>
      <c r="HH293" s="116"/>
      <c r="HI293" s="116"/>
      <c r="HJ293" s="116"/>
      <c r="HK293" s="116"/>
      <c r="HL293" s="116"/>
      <c r="HM293" s="116"/>
      <c r="HN293" s="116"/>
      <c r="HO293" s="116"/>
      <c r="HP293" s="116"/>
      <c r="HQ293" s="116"/>
      <c r="HR293" s="116"/>
      <c r="HS293" s="116"/>
      <c r="HT293" s="116"/>
      <c r="HU293" s="116"/>
      <c r="HV293" s="116"/>
      <c r="HW293" s="116"/>
      <c r="HX293" s="116"/>
      <c r="HY293" s="116"/>
      <c r="HZ293" s="116"/>
      <c r="IA293" s="116"/>
      <c r="IB293" s="116"/>
      <c r="IC293" s="116"/>
      <c r="ID293" s="116"/>
      <c r="IE293" s="116"/>
      <c r="IF293" s="116"/>
      <c r="IG293" s="116"/>
      <c r="IH293" s="116"/>
      <c r="II293" s="116"/>
      <c r="IJ293" s="116"/>
      <c r="IK293" s="116"/>
      <c r="IL293" s="116"/>
      <c r="IM293" s="116"/>
      <c r="IN293" s="116"/>
      <c r="IO293" s="116"/>
      <c r="IP293" s="116"/>
      <c r="IQ293" s="116"/>
      <c r="IR293" s="116"/>
      <c r="IS293" s="116"/>
      <c r="IT293" s="116"/>
      <c r="IU293" s="116"/>
      <c r="IV293" s="116"/>
      <c r="IW293" s="116"/>
      <c r="IX293" s="116"/>
      <c r="IY293" s="116"/>
      <c r="IZ293" s="116"/>
      <c r="JA293" s="116"/>
      <c r="JB293" s="116"/>
      <c r="JC293" s="116"/>
      <c r="JD293" s="116"/>
      <c r="JE293" s="116"/>
      <c r="JF293" s="116"/>
      <c r="JG293" s="116"/>
      <c r="JH293" s="116"/>
      <c r="JI293" s="116"/>
      <c r="JJ293" s="116"/>
      <c r="JK293" s="116"/>
      <c r="JL293" s="116"/>
      <c r="JM293" s="116"/>
      <c r="JN293" s="116"/>
      <c r="JO293" s="116"/>
      <c r="JP293" s="116"/>
      <c r="JQ293" s="116"/>
      <c r="JR293" s="116"/>
      <c r="JS293" s="116"/>
      <c r="JT293" s="116"/>
      <c r="JU293" s="116"/>
      <c r="JV293" s="116"/>
      <c r="JW293" s="116"/>
      <c r="JX293" s="116"/>
      <c r="JY293" s="116"/>
      <c r="JZ293" s="116"/>
      <c r="KA293" s="116"/>
      <c r="KB293" s="116"/>
      <c r="KC293" s="116"/>
      <c r="KD293" s="116"/>
      <c r="KE293" s="116"/>
      <c r="KF293" s="116"/>
      <c r="KG293" s="116"/>
      <c r="KH293" s="116"/>
      <c r="KI293" s="116"/>
      <c r="KJ293" s="116"/>
      <c r="KK293" s="116"/>
      <c r="KL293" s="116"/>
      <c r="KM293" s="116"/>
      <c r="KN293" s="116"/>
      <c r="KO293" s="116"/>
      <c r="KP293" s="116"/>
      <c r="KQ293" s="116"/>
      <c r="KR293" s="116"/>
      <c r="KS293" s="116"/>
      <c r="KT293" s="116"/>
      <c r="KU293" s="116"/>
      <c r="KV293" s="116"/>
      <c r="KW293" s="116"/>
      <c r="KX293" s="116"/>
      <c r="KY293" s="116"/>
      <c r="KZ293" s="116"/>
      <c r="LA293" s="116"/>
      <c r="LB293" s="116"/>
      <c r="LC293" s="116"/>
      <c r="LD293" s="116"/>
      <c r="LE293" s="116"/>
      <c r="LF293" s="116"/>
      <c r="LG293" s="116"/>
      <c r="LH293" s="116"/>
      <c r="LI293" s="116"/>
      <c r="LJ293" s="116"/>
      <c r="LK293" s="116"/>
      <c r="LL293" s="116"/>
      <c r="LM293" s="116"/>
      <c r="LN293" s="116"/>
      <c r="LO293" s="116"/>
      <c r="LP293" s="116"/>
      <c r="LQ293" s="116"/>
      <c r="LR293" s="116"/>
      <c r="LS293" s="116"/>
      <c r="LT293" s="116"/>
      <c r="LU293" s="116"/>
      <c r="LV293" s="116"/>
      <c r="LW293" s="116"/>
      <c r="LX293" s="116"/>
      <c r="LY293" s="116"/>
      <c r="LZ293" s="116"/>
      <c r="MA293" s="116"/>
      <c r="MB293" s="116"/>
      <c r="MC293" s="116"/>
      <c r="MD293" s="116"/>
      <c r="ME293" s="116"/>
      <c r="MF293" s="116"/>
      <c r="MG293" s="116"/>
      <c r="MH293" s="116"/>
      <c r="MI293" s="116"/>
      <c r="MJ293" s="116"/>
      <c r="MK293" s="116"/>
      <c r="ML293" s="116"/>
      <c r="MM293" s="116"/>
      <c r="MN293" s="116"/>
      <c r="MO293" s="116"/>
      <c r="MP293" s="116"/>
      <c r="MQ293" s="116"/>
      <c r="MR293" s="116"/>
      <c r="MS293" s="116"/>
      <c r="MT293" s="116"/>
      <c r="MU293" s="116"/>
      <c r="MV293" s="116"/>
      <c r="MW293" s="116"/>
      <c r="MX293" s="116"/>
      <c r="MY293" s="116"/>
      <c r="MZ293" s="116"/>
      <c r="NA293" s="116"/>
      <c r="NB293" s="116"/>
      <c r="NC293" s="116"/>
      <c r="ND293" s="116"/>
      <c r="NE293" s="116"/>
      <c r="NF293" s="116"/>
      <c r="NG293" s="116"/>
      <c r="NH293" s="116"/>
      <c r="NI293" s="116"/>
      <c r="NJ293" s="116"/>
      <c r="NK293" s="116"/>
      <c r="NL293" s="116"/>
      <c r="NM293" s="116"/>
      <c r="NN293" s="116"/>
      <c r="NO293" s="116"/>
      <c r="NP293" s="116"/>
      <c r="NQ293" s="116"/>
      <c r="NR293" s="116"/>
      <c r="NS293" s="116"/>
      <c r="NT293" s="116"/>
      <c r="NU293" s="116"/>
      <c r="NV293" s="116"/>
      <c r="NW293" s="116"/>
      <c r="NX293" s="116"/>
      <c r="NY293" s="116"/>
      <c r="NZ293" s="116"/>
      <c r="OA293" s="116"/>
      <c r="OB293" s="116"/>
      <c r="OC293" s="116"/>
    </row>
    <row r="294" spans="1:393" s="117" customFormat="1">
      <c r="A294" s="111">
        <v>8213</v>
      </c>
      <c r="B294" s="112" t="s">
        <v>1455</v>
      </c>
      <c r="C294" s="113">
        <v>23405211.390000001</v>
      </c>
      <c r="D294" s="114">
        <v>1.5866999999999999E-3</v>
      </c>
      <c r="E294" s="114">
        <v>1.1638330000000001E-2</v>
      </c>
      <c r="F294" s="115">
        <v>5.3560600000000002E-3</v>
      </c>
      <c r="G294" s="116"/>
      <c r="H294" s="116"/>
      <c r="I294" s="116"/>
      <c r="J294" s="116"/>
      <c r="K294" s="116"/>
      <c r="L294" s="116"/>
      <c r="M294" s="116"/>
      <c r="N294" s="116"/>
      <c r="O294" s="116"/>
      <c r="P294" s="116"/>
      <c r="Q294" s="116"/>
      <c r="R294" s="116"/>
      <c r="S294" s="116"/>
      <c r="T294" s="116"/>
      <c r="U294" s="116"/>
      <c r="V294" s="116"/>
      <c r="W294" s="116"/>
      <c r="X294" s="116"/>
      <c r="Y294" s="116"/>
      <c r="Z294" s="116"/>
      <c r="AA294" s="116"/>
      <c r="AB294" s="116"/>
      <c r="AC294" s="116"/>
      <c r="AD294" s="116"/>
      <c r="AE294" s="116"/>
      <c r="AF294" s="116"/>
      <c r="AG294" s="116"/>
      <c r="AH294" s="116"/>
      <c r="AI294" s="116"/>
      <c r="AJ294" s="116"/>
      <c r="AK294" s="116"/>
      <c r="AL294" s="116"/>
      <c r="AM294" s="116"/>
      <c r="AN294" s="116"/>
      <c r="AO294" s="116"/>
      <c r="AP294" s="116"/>
      <c r="AQ294" s="116"/>
      <c r="AR294" s="116"/>
      <c r="AS294" s="116"/>
      <c r="AT294" s="116"/>
      <c r="AU294" s="116"/>
      <c r="AV294" s="116"/>
      <c r="AW294" s="116"/>
      <c r="AX294" s="116"/>
      <c r="AY294" s="116"/>
      <c r="AZ294" s="116"/>
      <c r="BA294" s="116"/>
      <c r="BB294" s="116"/>
      <c r="BC294" s="116"/>
      <c r="BD294" s="116"/>
      <c r="BE294" s="116"/>
      <c r="BF294" s="116"/>
      <c r="BG294" s="116"/>
      <c r="BH294" s="116"/>
      <c r="BI294" s="116"/>
      <c r="BJ294" s="116"/>
      <c r="BK294" s="116"/>
      <c r="BL294" s="116"/>
      <c r="BM294" s="116"/>
      <c r="BN294" s="116"/>
      <c r="BO294" s="116"/>
      <c r="BP294" s="116"/>
      <c r="BQ294" s="116"/>
      <c r="BR294" s="116"/>
      <c r="BS294" s="116"/>
      <c r="BT294" s="116"/>
      <c r="BU294" s="116"/>
      <c r="BV294" s="116"/>
      <c r="BW294" s="116"/>
      <c r="BX294" s="116"/>
      <c r="BY294" s="116"/>
      <c r="BZ294" s="116"/>
      <c r="CA294" s="116"/>
      <c r="CB294" s="116"/>
      <c r="CC294" s="116"/>
      <c r="CD294" s="116"/>
      <c r="CE294" s="116"/>
      <c r="CF294" s="116"/>
      <c r="CG294" s="116"/>
      <c r="CH294" s="116"/>
      <c r="CI294" s="116"/>
      <c r="CJ294" s="116"/>
      <c r="CK294" s="116"/>
      <c r="CL294" s="116"/>
      <c r="CM294" s="116"/>
      <c r="CN294" s="116"/>
      <c r="CO294" s="116"/>
      <c r="CP294" s="116"/>
      <c r="CQ294" s="116"/>
      <c r="CR294" s="116"/>
      <c r="CS294" s="116"/>
      <c r="CT294" s="116"/>
      <c r="CU294" s="116"/>
      <c r="CV294" s="116"/>
      <c r="CW294" s="116"/>
      <c r="CX294" s="116"/>
      <c r="CY294" s="116"/>
      <c r="CZ294" s="116"/>
      <c r="DA294" s="116"/>
      <c r="DB294" s="116"/>
      <c r="DC294" s="116"/>
      <c r="DD294" s="116"/>
      <c r="DE294" s="116"/>
      <c r="DF294" s="116"/>
      <c r="DG294" s="116"/>
      <c r="DH294" s="116"/>
      <c r="DI294" s="116"/>
      <c r="DJ294" s="116"/>
      <c r="DK294" s="116"/>
      <c r="DL294" s="116"/>
      <c r="DM294" s="116"/>
      <c r="DN294" s="116"/>
      <c r="DO294" s="116"/>
      <c r="DP294" s="116"/>
      <c r="DQ294" s="116"/>
      <c r="DR294" s="116"/>
      <c r="DS294" s="116"/>
      <c r="DT294" s="116"/>
      <c r="DU294" s="116"/>
      <c r="DV294" s="116"/>
      <c r="DW294" s="116"/>
      <c r="DX294" s="116"/>
      <c r="DY294" s="116"/>
      <c r="DZ294" s="116"/>
      <c r="EA294" s="116"/>
      <c r="EB294" s="116"/>
      <c r="EC294" s="116"/>
      <c r="ED294" s="116"/>
      <c r="EE294" s="116"/>
      <c r="EF294" s="116"/>
      <c r="EG294" s="116"/>
      <c r="EH294" s="116"/>
      <c r="EI294" s="116"/>
      <c r="EJ294" s="116"/>
      <c r="EK294" s="116"/>
      <c r="EL294" s="116"/>
      <c r="EM294" s="116"/>
      <c r="EN294" s="116"/>
      <c r="EO294" s="116"/>
      <c r="EP294" s="116"/>
      <c r="EQ294" s="116"/>
      <c r="ER294" s="116"/>
      <c r="ES294" s="116"/>
      <c r="ET294" s="116"/>
      <c r="EU294" s="116"/>
      <c r="EV294" s="116"/>
      <c r="EW294" s="116"/>
      <c r="EX294" s="116"/>
      <c r="EY294" s="116"/>
      <c r="EZ294" s="116"/>
      <c r="FA294" s="116"/>
      <c r="FB294" s="116"/>
      <c r="FC294" s="116"/>
      <c r="FD294" s="116"/>
      <c r="FE294" s="116"/>
      <c r="FF294" s="116"/>
      <c r="FG294" s="116"/>
      <c r="FH294" s="116"/>
      <c r="FI294" s="116"/>
      <c r="FJ294" s="116"/>
      <c r="FK294" s="116"/>
      <c r="FL294" s="116"/>
      <c r="FM294" s="116"/>
      <c r="FN294" s="116"/>
      <c r="FO294" s="116"/>
      <c r="FP294" s="116"/>
      <c r="FQ294" s="116"/>
      <c r="FR294" s="116"/>
      <c r="FS294" s="116"/>
      <c r="FT294" s="116"/>
      <c r="FU294" s="116"/>
      <c r="FV294" s="116"/>
      <c r="FW294" s="116"/>
      <c r="FX294" s="116"/>
      <c r="FY294" s="116"/>
      <c r="FZ294" s="116"/>
      <c r="GA294" s="116"/>
      <c r="GB294" s="116"/>
      <c r="GC294" s="116"/>
      <c r="GD294" s="116"/>
      <c r="GE294" s="116"/>
      <c r="GF294" s="116"/>
      <c r="GG294" s="116"/>
      <c r="GH294" s="116"/>
      <c r="GI294" s="116"/>
      <c r="GJ294" s="116"/>
      <c r="GK294" s="116"/>
      <c r="GL294" s="116"/>
      <c r="GM294" s="116"/>
      <c r="GN294" s="116"/>
      <c r="GO294" s="116"/>
      <c r="GP294" s="116"/>
      <c r="GQ294" s="116"/>
      <c r="GR294" s="116"/>
      <c r="GS294" s="116"/>
      <c r="GT294" s="116"/>
      <c r="GU294" s="116"/>
      <c r="GV294" s="116"/>
      <c r="GW294" s="116"/>
      <c r="GX294" s="116"/>
      <c r="GY294" s="116"/>
      <c r="GZ294" s="116"/>
      <c r="HA294" s="116"/>
      <c r="HB294" s="116"/>
      <c r="HC294" s="116"/>
      <c r="HD294" s="116"/>
      <c r="HE294" s="116"/>
      <c r="HF294" s="116"/>
      <c r="HG294" s="116"/>
      <c r="HH294" s="116"/>
      <c r="HI294" s="116"/>
      <c r="HJ294" s="116"/>
      <c r="HK294" s="116"/>
      <c r="HL294" s="116"/>
      <c r="HM294" s="116"/>
      <c r="HN294" s="116"/>
      <c r="HO294" s="116"/>
      <c r="HP294" s="116"/>
      <c r="HQ294" s="116"/>
      <c r="HR294" s="116"/>
      <c r="HS294" s="116"/>
      <c r="HT294" s="116"/>
      <c r="HU294" s="116"/>
      <c r="HV294" s="116"/>
      <c r="HW294" s="116"/>
      <c r="HX294" s="116"/>
      <c r="HY294" s="116"/>
      <c r="HZ294" s="116"/>
      <c r="IA294" s="116"/>
      <c r="IB294" s="116"/>
      <c r="IC294" s="116"/>
      <c r="ID294" s="116"/>
      <c r="IE294" s="116"/>
      <c r="IF294" s="116"/>
      <c r="IG294" s="116"/>
      <c r="IH294" s="116"/>
      <c r="II294" s="116"/>
      <c r="IJ294" s="116"/>
      <c r="IK294" s="116"/>
      <c r="IL294" s="116"/>
      <c r="IM294" s="116"/>
      <c r="IN294" s="116"/>
      <c r="IO294" s="116"/>
      <c r="IP294" s="116"/>
      <c r="IQ294" s="116"/>
      <c r="IR294" s="116"/>
      <c r="IS294" s="116"/>
      <c r="IT294" s="116"/>
      <c r="IU294" s="116"/>
      <c r="IV294" s="116"/>
      <c r="IW294" s="116"/>
      <c r="IX294" s="116"/>
      <c r="IY294" s="116"/>
      <c r="IZ294" s="116"/>
      <c r="JA294" s="116"/>
      <c r="JB294" s="116"/>
      <c r="JC294" s="116"/>
      <c r="JD294" s="116"/>
      <c r="JE294" s="116"/>
      <c r="JF294" s="116"/>
      <c r="JG294" s="116"/>
      <c r="JH294" s="116"/>
      <c r="JI294" s="116"/>
      <c r="JJ294" s="116"/>
      <c r="JK294" s="116"/>
      <c r="JL294" s="116"/>
      <c r="JM294" s="116"/>
      <c r="JN294" s="116"/>
      <c r="JO294" s="116"/>
      <c r="JP294" s="116"/>
      <c r="JQ294" s="116"/>
      <c r="JR294" s="116"/>
      <c r="JS294" s="116"/>
      <c r="JT294" s="116"/>
      <c r="JU294" s="116"/>
      <c r="JV294" s="116"/>
      <c r="JW294" s="116"/>
      <c r="JX294" s="116"/>
      <c r="JY294" s="116"/>
      <c r="JZ294" s="116"/>
      <c r="KA294" s="116"/>
      <c r="KB294" s="116"/>
      <c r="KC294" s="116"/>
      <c r="KD294" s="116"/>
      <c r="KE294" s="116"/>
      <c r="KF294" s="116"/>
      <c r="KG294" s="116"/>
      <c r="KH294" s="116"/>
      <c r="KI294" s="116"/>
      <c r="KJ294" s="116"/>
      <c r="KK294" s="116"/>
      <c r="KL294" s="116"/>
      <c r="KM294" s="116"/>
      <c r="KN294" s="116"/>
      <c r="KO294" s="116"/>
      <c r="KP294" s="116"/>
      <c r="KQ294" s="116"/>
      <c r="KR294" s="116"/>
      <c r="KS294" s="116"/>
      <c r="KT294" s="116"/>
      <c r="KU294" s="116"/>
      <c r="KV294" s="116"/>
      <c r="KW294" s="116"/>
      <c r="KX294" s="116"/>
      <c r="KY294" s="116"/>
      <c r="KZ294" s="116"/>
      <c r="LA294" s="116"/>
      <c r="LB294" s="116"/>
      <c r="LC294" s="116"/>
      <c r="LD294" s="116"/>
      <c r="LE294" s="116"/>
      <c r="LF294" s="116"/>
      <c r="LG294" s="116"/>
      <c r="LH294" s="116"/>
      <c r="LI294" s="116"/>
      <c r="LJ294" s="116"/>
      <c r="LK294" s="116"/>
      <c r="LL294" s="116"/>
      <c r="LM294" s="116"/>
      <c r="LN294" s="116"/>
      <c r="LO294" s="116"/>
      <c r="LP294" s="116"/>
      <c r="LQ294" s="116"/>
      <c r="LR294" s="116"/>
      <c r="LS294" s="116"/>
      <c r="LT294" s="116"/>
      <c r="LU294" s="116"/>
      <c r="LV294" s="116"/>
      <c r="LW294" s="116"/>
      <c r="LX294" s="116"/>
      <c r="LY294" s="116"/>
      <c r="LZ294" s="116"/>
      <c r="MA294" s="116"/>
      <c r="MB294" s="116"/>
      <c r="MC294" s="116"/>
      <c r="MD294" s="116"/>
      <c r="ME294" s="116"/>
      <c r="MF294" s="116"/>
      <c r="MG294" s="116"/>
      <c r="MH294" s="116"/>
      <c r="MI294" s="116"/>
      <c r="MJ294" s="116"/>
      <c r="MK294" s="116"/>
      <c r="ML294" s="116"/>
      <c r="MM294" s="116"/>
      <c r="MN294" s="116"/>
      <c r="MO294" s="116"/>
      <c r="MP294" s="116"/>
      <c r="MQ294" s="116"/>
      <c r="MR294" s="116"/>
      <c r="MS294" s="116"/>
      <c r="MT294" s="116"/>
      <c r="MU294" s="116"/>
      <c r="MV294" s="116"/>
      <c r="MW294" s="116"/>
      <c r="MX294" s="116"/>
      <c r="MY294" s="116"/>
      <c r="MZ294" s="116"/>
      <c r="NA294" s="116"/>
      <c r="NB294" s="116"/>
      <c r="NC294" s="116"/>
      <c r="ND294" s="116"/>
      <c r="NE294" s="116"/>
      <c r="NF294" s="116"/>
      <c r="NG294" s="116"/>
      <c r="NH294" s="116"/>
      <c r="NI294" s="116"/>
      <c r="NJ294" s="116"/>
      <c r="NK294" s="116"/>
      <c r="NL294" s="116"/>
      <c r="NM294" s="116"/>
      <c r="NN294" s="116"/>
      <c r="NO294" s="116"/>
      <c r="NP294" s="116"/>
      <c r="NQ294" s="116"/>
      <c r="NR294" s="116"/>
      <c r="NS294" s="116"/>
      <c r="NT294" s="116"/>
      <c r="NU294" s="116"/>
      <c r="NV294" s="116"/>
      <c r="NW294" s="116"/>
      <c r="NX294" s="116"/>
      <c r="NY294" s="116"/>
      <c r="NZ294" s="116"/>
      <c r="OA294" s="116"/>
      <c r="OB294" s="116"/>
      <c r="OC294" s="116"/>
    </row>
    <row r="295" spans="1:393" s="117" customFormat="1">
      <c r="A295" s="111">
        <v>8216</v>
      </c>
      <c r="B295" s="112" t="s">
        <v>1456</v>
      </c>
      <c r="C295" s="113">
        <v>3913564.92</v>
      </c>
      <c r="D295" s="114">
        <v>1.5449999999999999E-3</v>
      </c>
      <c r="E295" s="114">
        <v>1.94604E-3</v>
      </c>
      <c r="F295" s="115">
        <v>1.69539E-3</v>
      </c>
      <c r="G295" s="116"/>
      <c r="H295" s="116"/>
      <c r="I295" s="116"/>
      <c r="J295" s="116"/>
      <c r="K295" s="116"/>
      <c r="L295" s="116"/>
      <c r="M295" s="116"/>
      <c r="N295" s="116"/>
      <c r="O295" s="116"/>
      <c r="P295" s="116"/>
      <c r="Q295" s="116"/>
      <c r="R295" s="116"/>
      <c r="S295" s="116"/>
      <c r="T295" s="116"/>
      <c r="U295" s="116"/>
      <c r="V295" s="116"/>
      <c r="W295" s="116"/>
      <c r="X295" s="116"/>
      <c r="Y295" s="116"/>
      <c r="Z295" s="116"/>
      <c r="AA295" s="116"/>
      <c r="AB295" s="116"/>
      <c r="AC295" s="116"/>
      <c r="AD295" s="116"/>
      <c r="AE295" s="116"/>
      <c r="AF295" s="116"/>
      <c r="AG295" s="116"/>
      <c r="AH295" s="116"/>
      <c r="AI295" s="116"/>
      <c r="AJ295" s="116"/>
      <c r="AK295" s="116"/>
      <c r="AL295" s="116"/>
      <c r="AM295" s="116"/>
      <c r="AN295" s="116"/>
      <c r="AO295" s="116"/>
      <c r="AP295" s="116"/>
      <c r="AQ295" s="116"/>
      <c r="AR295" s="116"/>
      <c r="AS295" s="116"/>
      <c r="AT295" s="116"/>
      <c r="AU295" s="116"/>
      <c r="AV295" s="116"/>
      <c r="AW295" s="116"/>
      <c r="AX295" s="116"/>
      <c r="AY295" s="116"/>
      <c r="AZ295" s="116"/>
      <c r="BA295" s="116"/>
      <c r="BB295" s="116"/>
      <c r="BC295" s="116"/>
      <c r="BD295" s="116"/>
      <c r="BE295" s="116"/>
      <c r="BF295" s="116"/>
      <c r="BG295" s="116"/>
      <c r="BH295" s="116"/>
      <c r="BI295" s="116"/>
      <c r="BJ295" s="116"/>
      <c r="BK295" s="116"/>
      <c r="BL295" s="116"/>
      <c r="BM295" s="116"/>
      <c r="BN295" s="116"/>
      <c r="BO295" s="116"/>
      <c r="BP295" s="116"/>
      <c r="BQ295" s="116"/>
      <c r="BR295" s="116"/>
      <c r="BS295" s="116"/>
      <c r="BT295" s="116"/>
      <c r="BU295" s="116"/>
      <c r="BV295" s="116"/>
      <c r="BW295" s="116"/>
      <c r="BX295" s="116"/>
      <c r="BY295" s="116"/>
      <c r="BZ295" s="116"/>
      <c r="CA295" s="116"/>
      <c r="CB295" s="116"/>
      <c r="CC295" s="116"/>
      <c r="CD295" s="116"/>
      <c r="CE295" s="116"/>
      <c r="CF295" s="116"/>
      <c r="CG295" s="116"/>
      <c r="CH295" s="116"/>
      <c r="CI295" s="116"/>
      <c r="CJ295" s="116"/>
      <c r="CK295" s="116"/>
      <c r="CL295" s="116"/>
      <c r="CM295" s="116"/>
      <c r="CN295" s="116"/>
      <c r="CO295" s="116"/>
      <c r="CP295" s="116"/>
      <c r="CQ295" s="116"/>
      <c r="CR295" s="116"/>
      <c r="CS295" s="116"/>
      <c r="CT295" s="116"/>
      <c r="CU295" s="116"/>
      <c r="CV295" s="116"/>
      <c r="CW295" s="116"/>
      <c r="CX295" s="116"/>
      <c r="CY295" s="116"/>
      <c r="CZ295" s="116"/>
      <c r="DA295" s="116"/>
      <c r="DB295" s="116"/>
      <c r="DC295" s="116"/>
      <c r="DD295" s="116"/>
      <c r="DE295" s="116"/>
      <c r="DF295" s="116"/>
      <c r="DG295" s="116"/>
      <c r="DH295" s="116"/>
      <c r="DI295" s="116"/>
      <c r="DJ295" s="116"/>
      <c r="DK295" s="116"/>
      <c r="DL295" s="116"/>
      <c r="DM295" s="116"/>
      <c r="DN295" s="116"/>
      <c r="DO295" s="116"/>
      <c r="DP295" s="116"/>
      <c r="DQ295" s="116"/>
      <c r="DR295" s="116"/>
      <c r="DS295" s="116"/>
      <c r="DT295" s="116"/>
      <c r="DU295" s="116"/>
      <c r="DV295" s="116"/>
      <c r="DW295" s="116"/>
      <c r="DX295" s="116"/>
      <c r="DY295" s="116"/>
      <c r="DZ295" s="116"/>
      <c r="EA295" s="116"/>
      <c r="EB295" s="116"/>
      <c r="EC295" s="116"/>
      <c r="ED295" s="116"/>
      <c r="EE295" s="116"/>
      <c r="EF295" s="116"/>
      <c r="EG295" s="116"/>
      <c r="EH295" s="116"/>
      <c r="EI295" s="116"/>
      <c r="EJ295" s="116"/>
      <c r="EK295" s="116"/>
      <c r="EL295" s="116"/>
      <c r="EM295" s="116"/>
      <c r="EN295" s="116"/>
      <c r="EO295" s="116"/>
      <c r="EP295" s="116"/>
      <c r="EQ295" s="116"/>
      <c r="ER295" s="116"/>
      <c r="ES295" s="116"/>
      <c r="ET295" s="116"/>
      <c r="EU295" s="116"/>
      <c r="EV295" s="116"/>
      <c r="EW295" s="116"/>
      <c r="EX295" s="116"/>
      <c r="EY295" s="116"/>
      <c r="EZ295" s="116"/>
      <c r="FA295" s="116"/>
      <c r="FB295" s="116"/>
      <c r="FC295" s="116"/>
      <c r="FD295" s="116"/>
      <c r="FE295" s="116"/>
      <c r="FF295" s="116"/>
      <c r="FG295" s="116"/>
      <c r="FH295" s="116"/>
      <c r="FI295" s="116"/>
      <c r="FJ295" s="116"/>
      <c r="FK295" s="116"/>
      <c r="FL295" s="116"/>
      <c r="FM295" s="116"/>
      <c r="FN295" s="116"/>
      <c r="FO295" s="116"/>
      <c r="FP295" s="116"/>
      <c r="FQ295" s="116"/>
      <c r="FR295" s="116"/>
      <c r="FS295" s="116"/>
      <c r="FT295" s="116"/>
      <c r="FU295" s="116"/>
      <c r="FV295" s="116"/>
      <c r="FW295" s="116"/>
      <c r="FX295" s="116"/>
      <c r="FY295" s="116"/>
      <c r="FZ295" s="116"/>
      <c r="GA295" s="116"/>
      <c r="GB295" s="116"/>
      <c r="GC295" s="116"/>
      <c r="GD295" s="116"/>
      <c r="GE295" s="116"/>
      <c r="GF295" s="116"/>
      <c r="GG295" s="116"/>
      <c r="GH295" s="116"/>
      <c r="GI295" s="116"/>
      <c r="GJ295" s="116"/>
      <c r="GK295" s="116"/>
      <c r="GL295" s="116"/>
      <c r="GM295" s="116"/>
      <c r="GN295" s="116"/>
      <c r="GO295" s="116"/>
      <c r="GP295" s="116"/>
      <c r="GQ295" s="116"/>
      <c r="GR295" s="116"/>
      <c r="GS295" s="116"/>
      <c r="GT295" s="116"/>
      <c r="GU295" s="116"/>
      <c r="GV295" s="116"/>
      <c r="GW295" s="116"/>
      <c r="GX295" s="116"/>
      <c r="GY295" s="116"/>
      <c r="GZ295" s="116"/>
      <c r="HA295" s="116"/>
      <c r="HB295" s="116"/>
      <c r="HC295" s="116"/>
      <c r="HD295" s="116"/>
      <c r="HE295" s="116"/>
      <c r="HF295" s="116"/>
      <c r="HG295" s="116"/>
      <c r="HH295" s="116"/>
      <c r="HI295" s="116"/>
      <c r="HJ295" s="116"/>
      <c r="HK295" s="116"/>
      <c r="HL295" s="116"/>
      <c r="HM295" s="116"/>
      <c r="HN295" s="116"/>
      <c r="HO295" s="116"/>
      <c r="HP295" s="116"/>
      <c r="HQ295" s="116"/>
      <c r="HR295" s="116"/>
      <c r="HS295" s="116"/>
      <c r="HT295" s="116"/>
      <c r="HU295" s="116"/>
      <c r="HV295" s="116"/>
      <c r="HW295" s="116"/>
      <c r="HX295" s="116"/>
      <c r="HY295" s="116"/>
      <c r="HZ295" s="116"/>
      <c r="IA295" s="116"/>
      <c r="IB295" s="116"/>
      <c r="IC295" s="116"/>
      <c r="ID295" s="116"/>
      <c r="IE295" s="116"/>
      <c r="IF295" s="116"/>
      <c r="IG295" s="116"/>
      <c r="IH295" s="116"/>
      <c r="II295" s="116"/>
      <c r="IJ295" s="116"/>
      <c r="IK295" s="116"/>
      <c r="IL295" s="116"/>
      <c r="IM295" s="116"/>
      <c r="IN295" s="116"/>
      <c r="IO295" s="116"/>
      <c r="IP295" s="116"/>
      <c r="IQ295" s="116"/>
      <c r="IR295" s="116"/>
      <c r="IS295" s="116"/>
      <c r="IT295" s="116"/>
      <c r="IU295" s="116"/>
      <c r="IV295" s="116"/>
      <c r="IW295" s="116"/>
      <c r="IX295" s="116"/>
      <c r="IY295" s="116"/>
      <c r="IZ295" s="116"/>
      <c r="JA295" s="116"/>
      <c r="JB295" s="116"/>
      <c r="JC295" s="116"/>
      <c r="JD295" s="116"/>
      <c r="JE295" s="116"/>
      <c r="JF295" s="116"/>
      <c r="JG295" s="116"/>
      <c r="JH295" s="116"/>
      <c r="JI295" s="116"/>
      <c r="JJ295" s="116"/>
      <c r="JK295" s="116"/>
      <c r="JL295" s="116"/>
      <c r="JM295" s="116"/>
      <c r="JN295" s="116"/>
      <c r="JO295" s="116"/>
      <c r="JP295" s="116"/>
      <c r="JQ295" s="116"/>
      <c r="JR295" s="116"/>
      <c r="JS295" s="116"/>
      <c r="JT295" s="116"/>
      <c r="JU295" s="116"/>
      <c r="JV295" s="116"/>
      <c r="JW295" s="116"/>
      <c r="JX295" s="116"/>
      <c r="JY295" s="116"/>
      <c r="JZ295" s="116"/>
      <c r="KA295" s="116"/>
      <c r="KB295" s="116"/>
      <c r="KC295" s="116"/>
      <c r="KD295" s="116"/>
      <c r="KE295" s="116"/>
      <c r="KF295" s="116"/>
      <c r="KG295" s="116"/>
      <c r="KH295" s="116"/>
      <c r="KI295" s="116"/>
      <c r="KJ295" s="116"/>
      <c r="KK295" s="116"/>
      <c r="KL295" s="116"/>
      <c r="KM295" s="116"/>
      <c r="KN295" s="116"/>
      <c r="KO295" s="116"/>
      <c r="KP295" s="116"/>
      <c r="KQ295" s="116"/>
      <c r="KR295" s="116"/>
      <c r="KS295" s="116"/>
      <c r="KT295" s="116"/>
      <c r="KU295" s="116"/>
      <c r="KV295" s="116"/>
      <c r="KW295" s="116"/>
      <c r="KX295" s="116"/>
      <c r="KY295" s="116"/>
      <c r="KZ295" s="116"/>
      <c r="LA295" s="116"/>
      <c r="LB295" s="116"/>
      <c r="LC295" s="116"/>
      <c r="LD295" s="116"/>
      <c r="LE295" s="116"/>
      <c r="LF295" s="116"/>
      <c r="LG295" s="116"/>
      <c r="LH295" s="116"/>
      <c r="LI295" s="116"/>
      <c r="LJ295" s="116"/>
      <c r="LK295" s="116"/>
      <c r="LL295" s="116"/>
      <c r="LM295" s="116"/>
      <c r="LN295" s="116"/>
      <c r="LO295" s="116"/>
      <c r="LP295" s="116"/>
      <c r="LQ295" s="116"/>
      <c r="LR295" s="116"/>
      <c r="LS295" s="116"/>
      <c r="LT295" s="116"/>
      <c r="LU295" s="116"/>
      <c r="LV295" s="116"/>
      <c r="LW295" s="116"/>
      <c r="LX295" s="116"/>
      <c r="LY295" s="116"/>
      <c r="LZ295" s="116"/>
      <c r="MA295" s="116"/>
      <c r="MB295" s="116"/>
      <c r="MC295" s="116"/>
      <c r="MD295" s="116"/>
      <c r="ME295" s="116"/>
      <c r="MF295" s="116"/>
      <c r="MG295" s="116"/>
      <c r="MH295" s="116"/>
      <c r="MI295" s="116"/>
      <c r="MJ295" s="116"/>
      <c r="MK295" s="116"/>
      <c r="ML295" s="116"/>
      <c r="MM295" s="116"/>
      <c r="MN295" s="116"/>
      <c r="MO295" s="116"/>
      <c r="MP295" s="116"/>
      <c r="MQ295" s="116"/>
      <c r="MR295" s="116"/>
      <c r="MS295" s="116"/>
      <c r="MT295" s="116"/>
      <c r="MU295" s="116"/>
      <c r="MV295" s="116"/>
      <c r="MW295" s="116"/>
      <c r="MX295" s="116"/>
      <c r="MY295" s="116"/>
      <c r="MZ295" s="116"/>
      <c r="NA295" s="116"/>
      <c r="NB295" s="116"/>
      <c r="NC295" s="116"/>
      <c r="ND295" s="116"/>
      <c r="NE295" s="116"/>
      <c r="NF295" s="116"/>
      <c r="NG295" s="116"/>
      <c r="NH295" s="116"/>
      <c r="NI295" s="116"/>
      <c r="NJ295" s="116"/>
      <c r="NK295" s="116"/>
      <c r="NL295" s="116"/>
      <c r="NM295" s="116"/>
      <c r="NN295" s="116"/>
      <c r="NO295" s="116"/>
      <c r="NP295" s="116"/>
      <c r="NQ295" s="116"/>
      <c r="NR295" s="116"/>
      <c r="NS295" s="116"/>
      <c r="NT295" s="116"/>
      <c r="NU295" s="116"/>
      <c r="NV295" s="116"/>
      <c r="NW295" s="116"/>
      <c r="NX295" s="116"/>
      <c r="NY295" s="116"/>
      <c r="NZ295" s="116"/>
      <c r="OA295" s="116"/>
      <c r="OB295" s="116"/>
      <c r="OC295" s="116"/>
    </row>
    <row r="296" spans="1:393" s="117" customFormat="1">
      <c r="A296" s="111">
        <v>8220</v>
      </c>
      <c r="B296" s="112" t="s">
        <v>1457</v>
      </c>
      <c r="C296" s="113">
        <v>24387639.66</v>
      </c>
      <c r="D296" s="114">
        <v>6.8685999999999999E-3</v>
      </c>
      <c r="E296" s="114">
        <v>1.212685E-2</v>
      </c>
      <c r="F296" s="115">
        <v>8.8404399999999998E-3</v>
      </c>
      <c r="G296" s="116"/>
      <c r="H296" s="116"/>
      <c r="I296" s="116"/>
      <c r="J296" s="116"/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  <c r="Y296" s="116"/>
      <c r="Z296" s="116"/>
      <c r="AA296" s="116"/>
      <c r="AB296" s="116"/>
      <c r="AC296" s="116"/>
      <c r="AD296" s="116"/>
      <c r="AE296" s="116"/>
      <c r="AF296" s="116"/>
      <c r="AG296" s="116"/>
      <c r="AH296" s="116"/>
      <c r="AI296" s="116"/>
      <c r="AJ296" s="116"/>
      <c r="AK296" s="116"/>
      <c r="AL296" s="116"/>
      <c r="AM296" s="116"/>
      <c r="AN296" s="116"/>
      <c r="AO296" s="116"/>
      <c r="AP296" s="116"/>
      <c r="AQ296" s="116"/>
      <c r="AR296" s="116"/>
      <c r="AS296" s="116"/>
      <c r="AT296" s="116"/>
      <c r="AU296" s="116"/>
      <c r="AV296" s="116"/>
      <c r="AW296" s="116"/>
      <c r="AX296" s="116"/>
      <c r="AY296" s="116"/>
      <c r="AZ296" s="116"/>
      <c r="BA296" s="116"/>
      <c r="BB296" s="116"/>
      <c r="BC296" s="116"/>
      <c r="BD296" s="116"/>
      <c r="BE296" s="116"/>
      <c r="BF296" s="116"/>
      <c r="BG296" s="116"/>
      <c r="BH296" s="116"/>
      <c r="BI296" s="116"/>
      <c r="BJ296" s="116"/>
      <c r="BK296" s="116"/>
      <c r="BL296" s="116"/>
      <c r="BM296" s="116"/>
      <c r="BN296" s="116"/>
      <c r="BO296" s="116"/>
      <c r="BP296" s="116"/>
      <c r="BQ296" s="116"/>
      <c r="BR296" s="116"/>
      <c r="BS296" s="116"/>
      <c r="BT296" s="116"/>
      <c r="BU296" s="116"/>
      <c r="BV296" s="116"/>
      <c r="BW296" s="116"/>
      <c r="BX296" s="116"/>
      <c r="BY296" s="116"/>
      <c r="BZ296" s="116"/>
      <c r="CA296" s="116"/>
      <c r="CB296" s="116"/>
      <c r="CC296" s="116"/>
      <c r="CD296" s="116"/>
      <c r="CE296" s="116"/>
      <c r="CF296" s="116"/>
      <c r="CG296" s="116"/>
      <c r="CH296" s="116"/>
      <c r="CI296" s="116"/>
      <c r="CJ296" s="116"/>
      <c r="CK296" s="116"/>
      <c r="CL296" s="116"/>
      <c r="CM296" s="116"/>
      <c r="CN296" s="116"/>
      <c r="CO296" s="116"/>
      <c r="CP296" s="116"/>
      <c r="CQ296" s="116"/>
      <c r="CR296" s="116"/>
      <c r="CS296" s="116"/>
      <c r="CT296" s="116"/>
      <c r="CU296" s="116"/>
      <c r="CV296" s="116"/>
      <c r="CW296" s="116"/>
      <c r="CX296" s="116"/>
      <c r="CY296" s="116"/>
      <c r="CZ296" s="116"/>
      <c r="DA296" s="116"/>
      <c r="DB296" s="116"/>
      <c r="DC296" s="116"/>
      <c r="DD296" s="116"/>
      <c r="DE296" s="116"/>
      <c r="DF296" s="116"/>
      <c r="DG296" s="116"/>
      <c r="DH296" s="116"/>
      <c r="DI296" s="116"/>
      <c r="DJ296" s="116"/>
      <c r="DK296" s="116"/>
      <c r="DL296" s="116"/>
      <c r="DM296" s="116"/>
      <c r="DN296" s="116"/>
      <c r="DO296" s="116"/>
      <c r="DP296" s="116"/>
      <c r="DQ296" s="116"/>
      <c r="DR296" s="116"/>
      <c r="DS296" s="116"/>
      <c r="DT296" s="116"/>
      <c r="DU296" s="116"/>
      <c r="DV296" s="116"/>
      <c r="DW296" s="116"/>
      <c r="DX296" s="116"/>
      <c r="DY296" s="116"/>
      <c r="DZ296" s="116"/>
      <c r="EA296" s="116"/>
      <c r="EB296" s="116"/>
      <c r="EC296" s="116"/>
      <c r="ED296" s="116"/>
      <c r="EE296" s="116"/>
      <c r="EF296" s="116"/>
      <c r="EG296" s="116"/>
      <c r="EH296" s="116"/>
      <c r="EI296" s="116"/>
      <c r="EJ296" s="116"/>
      <c r="EK296" s="116"/>
      <c r="EL296" s="116"/>
      <c r="EM296" s="116"/>
      <c r="EN296" s="116"/>
      <c r="EO296" s="116"/>
      <c r="EP296" s="116"/>
      <c r="EQ296" s="116"/>
      <c r="ER296" s="116"/>
      <c r="ES296" s="116"/>
      <c r="ET296" s="116"/>
      <c r="EU296" s="116"/>
      <c r="EV296" s="116"/>
      <c r="EW296" s="116"/>
      <c r="EX296" s="116"/>
      <c r="EY296" s="116"/>
      <c r="EZ296" s="116"/>
      <c r="FA296" s="116"/>
      <c r="FB296" s="116"/>
      <c r="FC296" s="116"/>
      <c r="FD296" s="116"/>
      <c r="FE296" s="116"/>
      <c r="FF296" s="116"/>
      <c r="FG296" s="116"/>
      <c r="FH296" s="116"/>
      <c r="FI296" s="116"/>
      <c r="FJ296" s="116"/>
      <c r="FK296" s="116"/>
      <c r="FL296" s="116"/>
      <c r="FM296" s="116"/>
      <c r="FN296" s="116"/>
      <c r="FO296" s="116"/>
      <c r="FP296" s="116"/>
      <c r="FQ296" s="116"/>
      <c r="FR296" s="116"/>
      <c r="FS296" s="116"/>
      <c r="FT296" s="116"/>
      <c r="FU296" s="116"/>
      <c r="FV296" s="116"/>
      <c r="FW296" s="116"/>
      <c r="FX296" s="116"/>
      <c r="FY296" s="116"/>
      <c r="FZ296" s="116"/>
      <c r="GA296" s="116"/>
      <c r="GB296" s="116"/>
      <c r="GC296" s="116"/>
      <c r="GD296" s="116"/>
      <c r="GE296" s="116"/>
      <c r="GF296" s="116"/>
      <c r="GG296" s="116"/>
      <c r="GH296" s="116"/>
      <c r="GI296" s="116"/>
      <c r="GJ296" s="116"/>
      <c r="GK296" s="116"/>
      <c r="GL296" s="116"/>
      <c r="GM296" s="116"/>
      <c r="GN296" s="116"/>
      <c r="GO296" s="116"/>
      <c r="GP296" s="116"/>
      <c r="GQ296" s="116"/>
      <c r="GR296" s="116"/>
      <c r="GS296" s="116"/>
      <c r="GT296" s="116"/>
      <c r="GU296" s="116"/>
      <c r="GV296" s="116"/>
      <c r="GW296" s="116"/>
      <c r="GX296" s="116"/>
      <c r="GY296" s="116"/>
      <c r="GZ296" s="116"/>
      <c r="HA296" s="116"/>
      <c r="HB296" s="116"/>
      <c r="HC296" s="116"/>
      <c r="HD296" s="116"/>
      <c r="HE296" s="116"/>
      <c r="HF296" s="116"/>
      <c r="HG296" s="116"/>
      <c r="HH296" s="116"/>
      <c r="HI296" s="116"/>
      <c r="HJ296" s="116"/>
      <c r="HK296" s="116"/>
      <c r="HL296" s="116"/>
      <c r="HM296" s="116"/>
      <c r="HN296" s="116"/>
      <c r="HO296" s="116"/>
      <c r="HP296" s="116"/>
      <c r="HQ296" s="116"/>
      <c r="HR296" s="116"/>
      <c r="HS296" s="116"/>
      <c r="HT296" s="116"/>
      <c r="HU296" s="116"/>
      <c r="HV296" s="116"/>
      <c r="HW296" s="116"/>
      <c r="HX296" s="116"/>
      <c r="HY296" s="116"/>
      <c r="HZ296" s="116"/>
      <c r="IA296" s="116"/>
      <c r="IB296" s="116"/>
      <c r="IC296" s="116"/>
      <c r="ID296" s="116"/>
      <c r="IE296" s="116"/>
      <c r="IF296" s="116"/>
      <c r="IG296" s="116"/>
      <c r="IH296" s="116"/>
      <c r="II296" s="116"/>
      <c r="IJ296" s="116"/>
      <c r="IK296" s="116"/>
      <c r="IL296" s="116"/>
      <c r="IM296" s="116"/>
      <c r="IN296" s="116"/>
      <c r="IO296" s="116"/>
      <c r="IP296" s="116"/>
      <c r="IQ296" s="116"/>
      <c r="IR296" s="116"/>
      <c r="IS296" s="116"/>
      <c r="IT296" s="116"/>
      <c r="IU296" s="116"/>
      <c r="IV296" s="116"/>
      <c r="IW296" s="116"/>
      <c r="IX296" s="116"/>
      <c r="IY296" s="116"/>
      <c r="IZ296" s="116"/>
      <c r="JA296" s="116"/>
      <c r="JB296" s="116"/>
      <c r="JC296" s="116"/>
      <c r="JD296" s="116"/>
      <c r="JE296" s="116"/>
      <c r="JF296" s="116"/>
      <c r="JG296" s="116"/>
      <c r="JH296" s="116"/>
      <c r="JI296" s="116"/>
      <c r="JJ296" s="116"/>
      <c r="JK296" s="116"/>
      <c r="JL296" s="116"/>
      <c r="JM296" s="116"/>
      <c r="JN296" s="116"/>
      <c r="JO296" s="116"/>
      <c r="JP296" s="116"/>
      <c r="JQ296" s="116"/>
      <c r="JR296" s="116"/>
      <c r="JS296" s="116"/>
      <c r="JT296" s="116"/>
      <c r="JU296" s="116"/>
      <c r="JV296" s="116"/>
      <c r="JW296" s="116"/>
      <c r="JX296" s="116"/>
      <c r="JY296" s="116"/>
      <c r="JZ296" s="116"/>
      <c r="KA296" s="116"/>
      <c r="KB296" s="116"/>
      <c r="KC296" s="116"/>
      <c r="KD296" s="116"/>
      <c r="KE296" s="116"/>
      <c r="KF296" s="116"/>
      <c r="KG296" s="116"/>
      <c r="KH296" s="116"/>
      <c r="KI296" s="116"/>
      <c r="KJ296" s="116"/>
      <c r="KK296" s="116"/>
      <c r="KL296" s="116"/>
      <c r="KM296" s="116"/>
      <c r="KN296" s="116"/>
      <c r="KO296" s="116"/>
      <c r="KP296" s="116"/>
      <c r="KQ296" s="116"/>
      <c r="KR296" s="116"/>
      <c r="KS296" s="116"/>
      <c r="KT296" s="116"/>
      <c r="KU296" s="116"/>
      <c r="KV296" s="116"/>
      <c r="KW296" s="116"/>
      <c r="KX296" s="116"/>
      <c r="KY296" s="116"/>
      <c r="KZ296" s="116"/>
      <c r="LA296" s="116"/>
      <c r="LB296" s="116"/>
      <c r="LC296" s="116"/>
      <c r="LD296" s="116"/>
      <c r="LE296" s="116"/>
      <c r="LF296" s="116"/>
      <c r="LG296" s="116"/>
      <c r="LH296" s="116"/>
      <c r="LI296" s="116"/>
      <c r="LJ296" s="116"/>
      <c r="LK296" s="116"/>
      <c r="LL296" s="116"/>
      <c r="LM296" s="116"/>
      <c r="LN296" s="116"/>
      <c r="LO296" s="116"/>
      <c r="LP296" s="116"/>
      <c r="LQ296" s="116"/>
      <c r="LR296" s="116"/>
      <c r="LS296" s="116"/>
      <c r="LT296" s="116"/>
      <c r="LU296" s="116"/>
      <c r="LV296" s="116"/>
      <c r="LW296" s="116"/>
      <c r="LX296" s="116"/>
      <c r="LY296" s="116"/>
      <c r="LZ296" s="116"/>
      <c r="MA296" s="116"/>
      <c r="MB296" s="116"/>
      <c r="MC296" s="116"/>
      <c r="MD296" s="116"/>
      <c r="ME296" s="116"/>
      <c r="MF296" s="116"/>
      <c r="MG296" s="116"/>
      <c r="MH296" s="116"/>
      <c r="MI296" s="116"/>
      <c r="MJ296" s="116"/>
      <c r="MK296" s="116"/>
      <c r="ML296" s="116"/>
      <c r="MM296" s="116"/>
      <c r="MN296" s="116"/>
      <c r="MO296" s="116"/>
      <c r="MP296" s="116"/>
      <c r="MQ296" s="116"/>
      <c r="MR296" s="116"/>
      <c r="MS296" s="116"/>
      <c r="MT296" s="116"/>
      <c r="MU296" s="116"/>
      <c r="MV296" s="116"/>
      <c r="MW296" s="116"/>
      <c r="MX296" s="116"/>
      <c r="MY296" s="116"/>
      <c r="MZ296" s="116"/>
      <c r="NA296" s="116"/>
      <c r="NB296" s="116"/>
      <c r="NC296" s="116"/>
      <c r="ND296" s="116"/>
      <c r="NE296" s="116"/>
      <c r="NF296" s="116"/>
      <c r="NG296" s="116"/>
      <c r="NH296" s="116"/>
      <c r="NI296" s="116"/>
      <c r="NJ296" s="116"/>
      <c r="NK296" s="116"/>
      <c r="NL296" s="116"/>
      <c r="NM296" s="116"/>
      <c r="NN296" s="116"/>
      <c r="NO296" s="116"/>
      <c r="NP296" s="116"/>
      <c r="NQ296" s="116"/>
      <c r="NR296" s="116"/>
      <c r="NS296" s="116"/>
      <c r="NT296" s="116"/>
      <c r="NU296" s="116"/>
      <c r="NV296" s="116"/>
      <c r="NW296" s="116"/>
      <c r="NX296" s="116"/>
      <c r="NY296" s="116"/>
      <c r="NZ296" s="116"/>
      <c r="OA296" s="116"/>
      <c r="OB296" s="116"/>
      <c r="OC296" s="116"/>
    </row>
    <row r="297" spans="1:393" s="117" customFormat="1">
      <c r="A297" s="111">
        <v>8221</v>
      </c>
      <c r="B297" s="112" t="s">
        <v>1458</v>
      </c>
      <c r="C297" s="113">
        <v>4596362.53</v>
      </c>
      <c r="D297" s="114">
        <v>2.4350000000000001E-3</v>
      </c>
      <c r="E297" s="114">
        <v>2.2855599999999998E-3</v>
      </c>
      <c r="F297" s="115">
        <v>2.3789599999999998E-3</v>
      </c>
      <c r="G297" s="116"/>
      <c r="H297" s="116"/>
      <c r="I297" s="116"/>
      <c r="J297" s="116"/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  <c r="Z297" s="116"/>
      <c r="AA297" s="116"/>
      <c r="AB297" s="116"/>
      <c r="AC297" s="116"/>
      <c r="AD297" s="116"/>
      <c r="AE297" s="116"/>
      <c r="AF297" s="116"/>
      <c r="AG297" s="116"/>
      <c r="AH297" s="116"/>
      <c r="AI297" s="116"/>
      <c r="AJ297" s="116"/>
      <c r="AK297" s="116"/>
      <c r="AL297" s="116"/>
      <c r="AM297" s="116"/>
      <c r="AN297" s="116"/>
      <c r="AO297" s="116"/>
      <c r="AP297" s="116"/>
      <c r="AQ297" s="116"/>
      <c r="AR297" s="116"/>
      <c r="AS297" s="116"/>
      <c r="AT297" s="116"/>
      <c r="AU297" s="116"/>
      <c r="AV297" s="116"/>
      <c r="AW297" s="116"/>
      <c r="AX297" s="116"/>
      <c r="AY297" s="116"/>
      <c r="AZ297" s="116"/>
      <c r="BA297" s="116"/>
      <c r="BB297" s="116"/>
      <c r="BC297" s="116"/>
      <c r="BD297" s="116"/>
      <c r="BE297" s="116"/>
      <c r="BF297" s="116"/>
      <c r="BG297" s="116"/>
      <c r="BH297" s="116"/>
      <c r="BI297" s="116"/>
      <c r="BJ297" s="116"/>
      <c r="BK297" s="116"/>
      <c r="BL297" s="116"/>
      <c r="BM297" s="116"/>
      <c r="BN297" s="116"/>
      <c r="BO297" s="116"/>
      <c r="BP297" s="116"/>
      <c r="BQ297" s="116"/>
      <c r="BR297" s="116"/>
      <c r="BS297" s="116"/>
      <c r="BT297" s="116"/>
      <c r="BU297" s="116"/>
      <c r="BV297" s="116"/>
      <c r="BW297" s="116"/>
      <c r="BX297" s="116"/>
      <c r="BY297" s="116"/>
      <c r="BZ297" s="116"/>
      <c r="CA297" s="116"/>
      <c r="CB297" s="116"/>
      <c r="CC297" s="116"/>
      <c r="CD297" s="116"/>
      <c r="CE297" s="116"/>
      <c r="CF297" s="116"/>
      <c r="CG297" s="116"/>
      <c r="CH297" s="116"/>
      <c r="CI297" s="116"/>
      <c r="CJ297" s="116"/>
      <c r="CK297" s="116"/>
      <c r="CL297" s="116"/>
      <c r="CM297" s="116"/>
      <c r="CN297" s="116"/>
      <c r="CO297" s="116"/>
      <c r="CP297" s="116"/>
      <c r="CQ297" s="116"/>
      <c r="CR297" s="116"/>
      <c r="CS297" s="116"/>
      <c r="CT297" s="116"/>
      <c r="CU297" s="116"/>
      <c r="CV297" s="116"/>
      <c r="CW297" s="116"/>
      <c r="CX297" s="116"/>
      <c r="CY297" s="116"/>
      <c r="CZ297" s="116"/>
      <c r="DA297" s="116"/>
      <c r="DB297" s="116"/>
      <c r="DC297" s="116"/>
      <c r="DD297" s="116"/>
      <c r="DE297" s="116"/>
      <c r="DF297" s="116"/>
      <c r="DG297" s="116"/>
      <c r="DH297" s="116"/>
      <c r="DI297" s="116"/>
      <c r="DJ297" s="116"/>
      <c r="DK297" s="116"/>
      <c r="DL297" s="116"/>
      <c r="DM297" s="116"/>
      <c r="DN297" s="116"/>
      <c r="DO297" s="116"/>
      <c r="DP297" s="116"/>
      <c r="DQ297" s="116"/>
      <c r="DR297" s="116"/>
      <c r="DS297" s="116"/>
      <c r="DT297" s="116"/>
      <c r="DU297" s="116"/>
      <c r="DV297" s="116"/>
      <c r="DW297" s="116"/>
      <c r="DX297" s="116"/>
      <c r="DY297" s="116"/>
      <c r="DZ297" s="116"/>
      <c r="EA297" s="116"/>
      <c r="EB297" s="116"/>
      <c r="EC297" s="116"/>
      <c r="ED297" s="116"/>
      <c r="EE297" s="116"/>
      <c r="EF297" s="116"/>
      <c r="EG297" s="116"/>
      <c r="EH297" s="116"/>
      <c r="EI297" s="116"/>
      <c r="EJ297" s="116"/>
      <c r="EK297" s="116"/>
      <c r="EL297" s="116"/>
      <c r="EM297" s="116"/>
      <c r="EN297" s="116"/>
      <c r="EO297" s="116"/>
      <c r="EP297" s="116"/>
      <c r="EQ297" s="116"/>
      <c r="ER297" s="116"/>
      <c r="ES297" s="116"/>
      <c r="ET297" s="116"/>
      <c r="EU297" s="116"/>
      <c r="EV297" s="116"/>
      <c r="EW297" s="116"/>
      <c r="EX297" s="116"/>
      <c r="EY297" s="116"/>
      <c r="EZ297" s="116"/>
      <c r="FA297" s="116"/>
      <c r="FB297" s="116"/>
      <c r="FC297" s="116"/>
      <c r="FD297" s="116"/>
      <c r="FE297" s="116"/>
      <c r="FF297" s="116"/>
      <c r="FG297" s="116"/>
      <c r="FH297" s="116"/>
      <c r="FI297" s="116"/>
      <c r="FJ297" s="116"/>
      <c r="FK297" s="116"/>
      <c r="FL297" s="116"/>
      <c r="FM297" s="116"/>
      <c r="FN297" s="116"/>
      <c r="FO297" s="116"/>
      <c r="FP297" s="116"/>
      <c r="FQ297" s="116"/>
      <c r="FR297" s="116"/>
      <c r="FS297" s="116"/>
      <c r="FT297" s="116"/>
      <c r="FU297" s="116"/>
      <c r="FV297" s="116"/>
      <c r="FW297" s="116"/>
      <c r="FX297" s="116"/>
      <c r="FY297" s="116"/>
      <c r="FZ297" s="116"/>
      <c r="GA297" s="116"/>
      <c r="GB297" s="116"/>
      <c r="GC297" s="116"/>
      <c r="GD297" s="116"/>
      <c r="GE297" s="116"/>
      <c r="GF297" s="116"/>
      <c r="GG297" s="116"/>
      <c r="GH297" s="116"/>
      <c r="GI297" s="116"/>
      <c r="GJ297" s="116"/>
      <c r="GK297" s="116"/>
      <c r="GL297" s="116"/>
      <c r="GM297" s="116"/>
      <c r="GN297" s="116"/>
      <c r="GO297" s="116"/>
      <c r="GP297" s="116"/>
      <c r="GQ297" s="116"/>
      <c r="GR297" s="116"/>
      <c r="GS297" s="116"/>
      <c r="GT297" s="116"/>
      <c r="GU297" s="116"/>
      <c r="GV297" s="116"/>
      <c r="GW297" s="116"/>
      <c r="GX297" s="116"/>
      <c r="GY297" s="116"/>
      <c r="GZ297" s="116"/>
      <c r="HA297" s="116"/>
      <c r="HB297" s="116"/>
      <c r="HC297" s="116"/>
      <c r="HD297" s="116"/>
      <c r="HE297" s="116"/>
      <c r="HF297" s="116"/>
      <c r="HG297" s="116"/>
      <c r="HH297" s="116"/>
      <c r="HI297" s="116"/>
      <c r="HJ297" s="116"/>
      <c r="HK297" s="116"/>
      <c r="HL297" s="116"/>
      <c r="HM297" s="116"/>
      <c r="HN297" s="116"/>
      <c r="HO297" s="116"/>
      <c r="HP297" s="116"/>
      <c r="HQ297" s="116"/>
      <c r="HR297" s="116"/>
      <c r="HS297" s="116"/>
      <c r="HT297" s="116"/>
      <c r="HU297" s="116"/>
      <c r="HV297" s="116"/>
      <c r="HW297" s="116"/>
      <c r="HX297" s="116"/>
      <c r="HY297" s="116"/>
      <c r="HZ297" s="116"/>
      <c r="IA297" s="116"/>
      <c r="IB297" s="116"/>
      <c r="IC297" s="116"/>
      <c r="ID297" s="116"/>
      <c r="IE297" s="116"/>
      <c r="IF297" s="116"/>
      <c r="IG297" s="116"/>
      <c r="IH297" s="116"/>
      <c r="II297" s="116"/>
      <c r="IJ297" s="116"/>
      <c r="IK297" s="116"/>
      <c r="IL297" s="116"/>
      <c r="IM297" s="116"/>
      <c r="IN297" s="116"/>
      <c r="IO297" s="116"/>
      <c r="IP297" s="116"/>
      <c r="IQ297" s="116"/>
      <c r="IR297" s="116"/>
      <c r="IS297" s="116"/>
      <c r="IT297" s="116"/>
      <c r="IU297" s="116"/>
      <c r="IV297" s="116"/>
      <c r="IW297" s="116"/>
      <c r="IX297" s="116"/>
      <c r="IY297" s="116"/>
      <c r="IZ297" s="116"/>
      <c r="JA297" s="116"/>
      <c r="JB297" s="116"/>
      <c r="JC297" s="116"/>
      <c r="JD297" s="116"/>
      <c r="JE297" s="116"/>
      <c r="JF297" s="116"/>
      <c r="JG297" s="116"/>
      <c r="JH297" s="116"/>
      <c r="JI297" s="116"/>
      <c r="JJ297" s="116"/>
      <c r="JK297" s="116"/>
      <c r="JL297" s="116"/>
      <c r="JM297" s="116"/>
      <c r="JN297" s="116"/>
      <c r="JO297" s="116"/>
      <c r="JP297" s="116"/>
      <c r="JQ297" s="116"/>
      <c r="JR297" s="116"/>
      <c r="JS297" s="116"/>
      <c r="JT297" s="116"/>
      <c r="JU297" s="116"/>
      <c r="JV297" s="116"/>
      <c r="JW297" s="116"/>
      <c r="JX297" s="116"/>
      <c r="JY297" s="116"/>
      <c r="JZ297" s="116"/>
      <c r="KA297" s="116"/>
      <c r="KB297" s="116"/>
      <c r="KC297" s="116"/>
      <c r="KD297" s="116"/>
      <c r="KE297" s="116"/>
      <c r="KF297" s="116"/>
      <c r="KG297" s="116"/>
      <c r="KH297" s="116"/>
      <c r="KI297" s="116"/>
      <c r="KJ297" s="116"/>
      <c r="KK297" s="116"/>
      <c r="KL297" s="116"/>
      <c r="KM297" s="116"/>
      <c r="KN297" s="116"/>
      <c r="KO297" s="116"/>
      <c r="KP297" s="116"/>
      <c r="KQ297" s="116"/>
      <c r="KR297" s="116"/>
      <c r="KS297" s="116"/>
      <c r="KT297" s="116"/>
      <c r="KU297" s="116"/>
      <c r="KV297" s="116"/>
      <c r="KW297" s="116"/>
      <c r="KX297" s="116"/>
      <c r="KY297" s="116"/>
      <c r="KZ297" s="116"/>
      <c r="LA297" s="116"/>
      <c r="LB297" s="116"/>
      <c r="LC297" s="116"/>
      <c r="LD297" s="116"/>
      <c r="LE297" s="116"/>
      <c r="LF297" s="116"/>
      <c r="LG297" s="116"/>
      <c r="LH297" s="116"/>
      <c r="LI297" s="116"/>
      <c r="LJ297" s="116"/>
      <c r="LK297" s="116"/>
      <c r="LL297" s="116"/>
      <c r="LM297" s="116"/>
      <c r="LN297" s="116"/>
      <c r="LO297" s="116"/>
      <c r="LP297" s="116"/>
      <c r="LQ297" s="116"/>
      <c r="LR297" s="116"/>
      <c r="LS297" s="116"/>
      <c r="LT297" s="116"/>
      <c r="LU297" s="116"/>
      <c r="LV297" s="116"/>
      <c r="LW297" s="116"/>
      <c r="LX297" s="116"/>
      <c r="LY297" s="116"/>
      <c r="LZ297" s="116"/>
      <c r="MA297" s="116"/>
      <c r="MB297" s="116"/>
      <c r="MC297" s="116"/>
      <c r="MD297" s="116"/>
      <c r="ME297" s="116"/>
      <c r="MF297" s="116"/>
      <c r="MG297" s="116"/>
      <c r="MH297" s="116"/>
      <c r="MI297" s="116"/>
      <c r="MJ297" s="116"/>
      <c r="MK297" s="116"/>
      <c r="ML297" s="116"/>
      <c r="MM297" s="116"/>
      <c r="MN297" s="116"/>
      <c r="MO297" s="116"/>
      <c r="MP297" s="116"/>
      <c r="MQ297" s="116"/>
      <c r="MR297" s="116"/>
      <c r="MS297" s="116"/>
      <c r="MT297" s="116"/>
      <c r="MU297" s="116"/>
      <c r="MV297" s="116"/>
      <c r="MW297" s="116"/>
      <c r="MX297" s="116"/>
      <c r="MY297" s="116"/>
      <c r="MZ297" s="116"/>
      <c r="NA297" s="116"/>
      <c r="NB297" s="116"/>
      <c r="NC297" s="116"/>
      <c r="ND297" s="116"/>
      <c r="NE297" s="116"/>
      <c r="NF297" s="116"/>
      <c r="NG297" s="116"/>
      <c r="NH297" s="116"/>
      <c r="NI297" s="116"/>
      <c r="NJ297" s="116"/>
      <c r="NK297" s="116"/>
      <c r="NL297" s="116"/>
      <c r="NM297" s="116"/>
      <c r="NN297" s="116"/>
      <c r="NO297" s="116"/>
      <c r="NP297" s="116"/>
      <c r="NQ297" s="116"/>
      <c r="NR297" s="116"/>
      <c r="NS297" s="116"/>
      <c r="NT297" s="116"/>
      <c r="NU297" s="116"/>
      <c r="NV297" s="116"/>
      <c r="NW297" s="116"/>
      <c r="NX297" s="116"/>
      <c r="NY297" s="116"/>
      <c r="NZ297" s="116"/>
      <c r="OA297" s="116"/>
      <c r="OB297" s="116"/>
      <c r="OC297" s="116"/>
    </row>
    <row r="298" spans="1:393" s="117" customFormat="1">
      <c r="A298" s="111" t="s">
        <v>47</v>
      </c>
      <c r="B298" s="112" t="s">
        <v>1188</v>
      </c>
      <c r="C298" s="113">
        <v>123457.58</v>
      </c>
      <c r="D298" s="114">
        <v>5.4700000000000001E-5</v>
      </c>
      <c r="E298" s="114">
        <v>6.1389999999999993E-5</v>
      </c>
      <c r="F298" s="115">
        <v>5.7210000000000003E-5</v>
      </c>
      <c r="G298" s="116"/>
      <c r="H298" s="116"/>
      <c r="I298" s="116"/>
      <c r="J298" s="116"/>
      <c r="K298" s="116"/>
      <c r="L298" s="116"/>
      <c r="M298" s="116"/>
      <c r="N298" s="116"/>
      <c r="O298" s="116"/>
      <c r="P298" s="116"/>
      <c r="Q298" s="116"/>
      <c r="R298" s="116"/>
      <c r="S298" s="116"/>
      <c r="T298" s="116"/>
      <c r="U298" s="116"/>
      <c r="V298" s="116"/>
      <c r="W298" s="116"/>
      <c r="X298" s="116"/>
      <c r="Y298" s="116"/>
      <c r="Z298" s="116"/>
      <c r="AA298" s="116"/>
      <c r="AB298" s="116"/>
      <c r="AC298" s="116"/>
      <c r="AD298" s="116"/>
      <c r="AE298" s="116"/>
      <c r="AF298" s="116"/>
      <c r="AG298" s="116"/>
      <c r="AH298" s="116"/>
      <c r="AI298" s="116"/>
      <c r="AJ298" s="116"/>
      <c r="AK298" s="116"/>
      <c r="AL298" s="116"/>
      <c r="AM298" s="116"/>
      <c r="AN298" s="116"/>
      <c r="AO298" s="116"/>
      <c r="AP298" s="116"/>
      <c r="AQ298" s="116"/>
      <c r="AR298" s="116"/>
      <c r="AS298" s="116"/>
      <c r="AT298" s="116"/>
      <c r="AU298" s="116"/>
      <c r="AV298" s="116"/>
      <c r="AW298" s="116"/>
      <c r="AX298" s="116"/>
      <c r="AY298" s="116"/>
      <c r="AZ298" s="116"/>
      <c r="BA298" s="116"/>
      <c r="BB298" s="116"/>
      <c r="BC298" s="116"/>
      <c r="BD298" s="116"/>
      <c r="BE298" s="116"/>
      <c r="BF298" s="116"/>
      <c r="BG298" s="116"/>
      <c r="BH298" s="116"/>
      <c r="BI298" s="116"/>
      <c r="BJ298" s="116"/>
      <c r="BK298" s="116"/>
      <c r="BL298" s="116"/>
      <c r="BM298" s="116"/>
      <c r="BN298" s="116"/>
      <c r="BO298" s="116"/>
      <c r="BP298" s="116"/>
      <c r="BQ298" s="116"/>
      <c r="BR298" s="116"/>
      <c r="BS298" s="116"/>
      <c r="BT298" s="116"/>
      <c r="BU298" s="116"/>
      <c r="BV298" s="116"/>
      <c r="BW298" s="116"/>
      <c r="BX298" s="116"/>
      <c r="BY298" s="116"/>
      <c r="BZ298" s="116"/>
      <c r="CA298" s="116"/>
      <c r="CB298" s="116"/>
      <c r="CC298" s="116"/>
      <c r="CD298" s="116"/>
      <c r="CE298" s="116"/>
      <c r="CF298" s="116"/>
      <c r="CG298" s="116"/>
      <c r="CH298" s="116"/>
      <c r="CI298" s="116"/>
      <c r="CJ298" s="116"/>
      <c r="CK298" s="116"/>
      <c r="CL298" s="116"/>
      <c r="CM298" s="116"/>
      <c r="CN298" s="116"/>
      <c r="CO298" s="116"/>
      <c r="CP298" s="116"/>
      <c r="CQ298" s="116"/>
      <c r="CR298" s="116"/>
      <c r="CS298" s="116"/>
      <c r="CT298" s="116"/>
      <c r="CU298" s="116"/>
      <c r="CV298" s="116"/>
      <c r="CW298" s="116"/>
      <c r="CX298" s="116"/>
      <c r="CY298" s="116"/>
      <c r="CZ298" s="116"/>
      <c r="DA298" s="116"/>
      <c r="DB298" s="116"/>
      <c r="DC298" s="116"/>
      <c r="DD298" s="116"/>
      <c r="DE298" s="116"/>
      <c r="DF298" s="116"/>
      <c r="DG298" s="116"/>
      <c r="DH298" s="116"/>
      <c r="DI298" s="116"/>
      <c r="DJ298" s="116"/>
      <c r="DK298" s="116"/>
      <c r="DL298" s="116"/>
      <c r="DM298" s="116"/>
      <c r="DN298" s="116"/>
      <c r="DO298" s="116"/>
      <c r="DP298" s="116"/>
      <c r="DQ298" s="116"/>
      <c r="DR298" s="116"/>
      <c r="DS298" s="116"/>
      <c r="DT298" s="116"/>
      <c r="DU298" s="116"/>
      <c r="DV298" s="116"/>
      <c r="DW298" s="116"/>
      <c r="DX298" s="116"/>
      <c r="DY298" s="116"/>
      <c r="DZ298" s="116"/>
      <c r="EA298" s="116"/>
      <c r="EB298" s="116"/>
      <c r="EC298" s="116"/>
      <c r="ED298" s="116"/>
      <c r="EE298" s="116"/>
      <c r="EF298" s="116"/>
      <c r="EG298" s="116"/>
      <c r="EH298" s="116"/>
      <c r="EI298" s="116"/>
      <c r="EJ298" s="116"/>
      <c r="EK298" s="116"/>
      <c r="EL298" s="116"/>
      <c r="EM298" s="116"/>
      <c r="EN298" s="116"/>
      <c r="EO298" s="116"/>
      <c r="EP298" s="116"/>
      <c r="EQ298" s="116"/>
      <c r="ER298" s="116"/>
      <c r="ES298" s="116"/>
      <c r="ET298" s="116"/>
      <c r="EU298" s="116"/>
      <c r="EV298" s="116"/>
      <c r="EW298" s="116"/>
      <c r="EX298" s="116"/>
      <c r="EY298" s="116"/>
      <c r="EZ298" s="116"/>
      <c r="FA298" s="116"/>
      <c r="FB298" s="116"/>
      <c r="FC298" s="116"/>
      <c r="FD298" s="116"/>
      <c r="FE298" s="116"/>
      <c r="FF298" s="116"/>
      <c r="FG298" s="116"/>
      <c r="FH298" s="116"/>
      <c r="FI298" s="116"/>
      <c r="FJ298" s="116"/>
      <c r="FK298" s="116"/>
      <c r="FL298" s="116"/>
      <c r="FM298" s="116"/>
      <c r="FN298" s="116"/>
      <c r="FO298" s="116"/>
      <c r="FP298" s="116"/>
      <c r="FQ298" s="116"/>
      <c r="FR298" s="116"/>
      <c r="FS298" s="116"/>
      <c r="FT298" s="116"/>
      <c r="FU298" s="116"/>
      <c r="FV298" s="116"/>
      <c r="FW298" s="116"/>
      <c r="FX298" s="116"/>
      <c r="FY298" s="116"/>
      <c r="FZ298" s="116"/>
      <c r="GA298" s="116"/>
      <c r="GB298" s="116"/>
      <c r="GC298" s="116"/>
      <c r="GD298" s="116"/>
      <c r="GE298" s="116"/>
      <c r="GF298" s="116"/>
      <c r="GG298" s="116"/>
      <c r="GH298" s="116"/>
      <c r="GI298" s="116"/>
      <c r="GJ298" s="116"/>
      <c r="GK298" s="116"/>
      <c r="GL298" s="116"/>
      <c r="GM298" s="116"/>
      <c r="GN298" s="116"/>
      <c r="GO298" s="116"/>
      <c r="GP298" s="116"/>
      <c r="GQ298" s="116"/>
      <c r="GR298" s="116"/>
      <c r="GS298" s="116"/>
      <c r="GT298" s="116"/>
      <c r="GU298" s="116"/>
      <c r="GV298" s="116"/>
      <c r="GW298" s="116"/>
      <c r="GX298" s="116"/>
      <c r="GY298" s="116"/>
      <c r="GZ298" s="116"/>
      <c r="HA298" s="116"/>
      <c r="HB298" s="116"/>
      <c r="HC298" s="116"/>
      <c r="HD298" s="116"/>
      <c r="HE298" s="116"/>
      <c r="HF298" s="116"/>
      <c r="HG298" s="116"/>
      <c r="HH298" s="116"/>
      <c r="HI298" s="116"/>
      <c r="HJ298" s="116"/>
      <c r="HK298" s="116"/>
      <c r="HL298" s="116"/>
      <c r="HM298" s="116"/>
      <c r="HN298" s="116"/>
      <c r="HO298" s="116"/>
      <c r="HP298" s="116"/>
      <c r="HQ298" s="116"/>
      <c r="HR298" s="116"/>
      <c r="HS298" s="116"/>
      <c r="HT298" s="116"/>
      <c r="HU298" s="116"/>
      <c r="HV298" s="116"/>
      <c r="HW298" s="116"/>
      <c r="HX298" s="116"/>
      <c r="HY298" s="116"/>
      <c r="HZ298" s="116"/>
      <c r="IA298" s="116"/>
      <c r="IB298" s="116"/>
      <c r="IC298" s="116"/>
      <c r="ID298" s="116"/>
      <c r="IE298" s="116"/>
      <c r="IF298" s="116"/>
      <c r="IG298" s="116"/>
      <c r="IH298" s="116"/>
      <c r="II298" s="116"/>
      <c r="IJ298" s="116"/>
      <c r="IK298" s="116"/>
      <c r="IL298" s="116"/>
      <c r="IM298" s="116"/>
      <c r="IN298" s="116"/>
      <c r="IO298" s="116"/>
      <c r="IP298" s="116"/>
      <c r="IQ298" s="116"/>
      <c r="IR298" s="116"/>
      <c r="IS298" s="116"/>
      <c r="IT298" s="116"/>
      <c r="IU298" s="116"/>
      <c r="IV298" s="116"/>
      <c r="IW298" s="116"/>
      <c r="IX298" s="116"/>
      <c r="IY298" s="116"/>
      <c r="IZ298" s="116"/>
      <c r="JA298" s="116"/>
      <c r="JB298" s="116"/>
      <c r="JC298" s="116"/>
      <c r="JD298" s="116"/>
      <c r="JE298" s="116"/>
      <c r="JF298" s="116"/>
      <c r="JG298" s="116"/>
      <c r="JH298" s="116"/>
      <c r="JI298" s="116"/>
      <c r="JJ298" s="116"/>
      <c r="JK298" s="116"/>
      <c r="JL298" s="116"/>
      <c r="JM298" s="116"/>
      <c r="JN298" s="116"/>
      <c r="JO298" s="116"/>
      <c r="JP298" s="116"/>
      <c r="JQ298" s="116"/>
      <c r="JR298" s="116"/>
      <c r="JS298" s="116"/>
      <c r="JT298" s="116"/>
      <c r="JU298" s="116"/>
      <c r="JV298" s="116"/>
      <c r="JW298" s="116"/>
      <c r="JX298" s="116"/>
      <c r="JY298" s="116"/>
      <c r="JZ298" s="116"/>
      <c r="KA298" s="116"/>
      <c r="KB298" s="116"/>
      <c r="KC298" s="116"/>
      <c r="KD298" s="116"/>
      <c r="KE298" s="116"/>
      <c r="KF298" s="116"/>
      <c r="KG298" s="116"/>
      <c r="KH298" s="116"/>
      <c r="KI298" s="116"/>
      <c r="KJ298" s="116"/>
      <c r="KK298" s="116"/>
      <c r="KL298" s="116"/>
      <c r="KM298" s="116"/>
      <c r="KN298" s="116"/>
      <c r="KO298" s="116"/>
      <c r="KP298" s="116"/>
      <c r="KQ298" s="116"/>
      <c r="KR298" s="116"/>
      <c r="KS298" s="116"/>
      <c r="KT298" s="116"/>
      <c r="KU298" s="116"/>
      <c r="KV298" s="116"/>
      <c r="KW298" s="116"/>
      <c r="KX298" s="116"/>
      <c r="KY298" s="116"/>
      <c r="KZ298" s="116"/>
      <c r="LA298" s="116"/>
      <c r="LB298" s="116"/>
      <c r="LC298" s="116"/>
      <c r="LD298" s="116"/>
      <c r="LE298" s="116"/>
      <c r="LF298" s="116"/>
      <c r="LG298" s="116"/>
      <c r="LH298" s="116"/>
      <c r="LI298" s="116"/>
      <c r="LJ298" s="116"/>
      <c r="LK298" s="116"/>
      <c r="LL298" s="116"/>
      <c r="LM298" s="116"/>
      <c r="LN298" s="116"/>
      <c r="LO298" s="116"/>
      <c r="LP298" s="116"/>
      <c r="LQ298" s="116"/>
      <c r="LR298" s="116"/>
      <c r="LS298" s="116"/>
      <c r="LT298" s="116"/>
      <c r="LU298" s="116"/>
      <c r="LV298" s="116"/>
      <c r="LW298" s="116"/>
      <c r="LX298" s="116"/>
      <c r="LY298" s="116"/>
      <c r="LZ298" s="116"/>
      <c r="MA298" s="116"/>
      <c r="MB298" s="116"/>
      <c r="MC298" s="116"/>
      <c r="MD298" s="116"/>
      <c r="ME298" s="116"/>
      <c r="MF298" s="116"/>
      <c r="MG298" s="116"/>
      <c r="MH298" s="116"/>
      <c r="MI298" s="116"/>
      <c r="MJ298" s="116"/>
      <c r="MK298" s="116"/>
      <c r="ML298" s="116"/>
      <c r="MM298" s="116"/>
      <c r="MN298" s="116"/>
      <c r="MO298" s="116"/>
      <c r="MP298" s="116"/>
      <c r="MQ298" s="116"/>
      <c r="MR298" s="116"/>
      <c r="MS298" s="116"/>
      <c r="MT298" s="116"/>
      <c r="MU298" s="116"/>
      <c r="MV298" s="116"/>
      <c r="MW298" s="116"/>
      <c r="MX298" s="116"/>
      <c r="MY298" s="116"/>
      <c r="MZ298" s="116"/>
      <c r="NA298" s="116"/>
      <c r="NB298" s="116"/>
      <c r="NC298" s="116"/>
      <c r="ND298" s="116"/>
      <c r="NE298" s="116"/>
      <c r="NF298" s="116"/>
      <c r="NG298" s="116"/>
      <c r="NH298" s="116"/>
      <c r="NI298" s="116"/>
      <c r="NJ298" s="116"/>
      <c r="NK298" s="116"/>
      <c r="NL298" s="116"/>
      <c r="NM298" s="116"/>
      <c r="NN298" s="116"/>
      <c r="NO298" s="116"/>
      <c r="NP298" s="116"/>
      <c r="NQ298" s="116"/>
      <c r="NR298" s="116"/>
      <c r="NS298" s="116"/>
      <c r="NT298" s="116"/>
      <c r="NU298" s="116"/>
      <c r="NV298" s="116"/>
      <c r="NW298" s="116"/>
      <c r="NX298" s="116"/>
      <c r="NY298" s="116"/>
      <c r="NZ298" s="116"/>
      <c r="OA298" s="116"/>
      <c r="OB298" s="116"/>
      <c r="OC298" s="116"/>
    </row>
    <row r="299" spans="1:393" s="117" customFormat="1">
      <c r="A299" s="111" t="s">
        <v>48</v>
      </c>
      <c r="B299" s="112" t="s">
        <v>1189</v>
      </c>
      <c r="C299" s="113">
        <v>27139.919999999998</v>
      </c>
      <c r="D299" s="114">
        <v>5.2299999999999997E-5</v>
      </c>
      <c r="E299" s="114">
        <v>1.3499999999999999E-5</v>
      </c>
      <c r="F299" s="115">
        <v>3.7750000000000003E-5</v>
      </c>
      <c r="G299" s="116"/>
      <c r="H299" s="116"/>
      <c r="I299" s="116"/>
      <c r="J299" s="116"/>
      <c r="K299" s="116"/>
      <c r="L299" s="116"/>
      <c r="M299" s="116"/>
      <c r="N299" s="116"/>
      <c r="O299" s="116"/>
      <c r="P299" s="116"/>
      <c r="Q299" s="116"/>
      <c r="R299" s="116"/>
      <c r="S299" s="116"/>
      <c r="T299" s="116"/>
      <c r="U299" s="116"/>
      <c r="V299" s="116"/>
      <c r="W299" s="116"/>
      <c r="X299" s="116"/>
      <c r="Y299" s="116"/>
      <c r="Z299" s="116"/>
      <c r="AA299" s="116"/>
      <c r="AB299" s="116"/>
      <c r="AC299" s="116"/>
      <c r="AD299" s="116"/>
      <c r="AE299" s="116"/>
      <c r="AF299" s="116"/>
      <c r="AG299" s="116"/>
      <c r="AH299" s="116"/>
      <c r="AI299" s="116"/>
      <c r="AJ299" s="116"/>
      <c r="AK299" s="116"/>
      <c r="AL299" s="116"/>
      <c r="AM299" s="116"/>
      <c r="AN299" s="116"/>
      <c r="AO299" s="116"/>
      <c r="AP299" s="116"/>
      <c r="AQ299" s="116"/>
      <c r="AR299" s="116"/>
      <c r="AS299" s="116"/>
      <c r="AT299" s="116"/>
      <c r="AU299" s="116"/>
      <c r="AV299" s="116"/>
      <c r="AW299" s="116"/>
      <c r="AX299" s="116"/>
      <c r="AY299" s="116"/>
      <c r="AZ299" s="116"/>
      <c r="BA299" s="116"/>
      <c r="BB299" s="116"/>
      <c r="BC299" s="116"/>
      <c r="BD299" s="116"/>
      <c r="BE299" s="116"/>
      <c r="BF299" s="116"/>
      <c r="BG299" s="116"/>
      <c r="BH299" s="116"/>
      <c r="BI299" s="116"/>
      <c r="BJ299" s="116"/>
      <c r="BK299" s="116"/>
      <c r="BL299" s="116"/>
      <c r="BM299" s="116"/>
      <c r="BN299" s="116"/>
      <c r="BO299" s="116"/>
      <c r="BP299" s="116"/>
      <c r="BQ299" s="116"/>
      <c r="BR299" s="116"/>
      <c r="BS299" s="116"/>
      <c r="BT299" s="116"/>
      <c r="BU299" s="116"/>
      <c r="BV299" s="116"/>
      <c r="BW299" s="116"/>
      <c r="BX299" s="116"/>
      <c r="BY299" s="116"/>
      <c r="BZ299" s="116"/>
      <c r="CA299" s="116"/>
      <c r="CB299" s="116"/>
      <c r="CC299" s="116"/>
      <c r="CD299" s="116"/>
      <c r="CE299" s="116"/>
      <c r="CF299" s="116"/>
      <c r="CG299" s="116"/>
      <c r="CH299" s="116"/>
      <c r="CI299" s="116"/>
      <c r="CJ299" s="116"/>
      <c r="CK299" s="116"/>
      <c r="CL299" s="116"/>
      <c r="CM299" s="116"/>
      <c r="CN299" s="116"/>
      <c r="CO299" s="116"/>
      <c r="CP299" s="116"/>
      <c r="CQ299" s="116"/>
      <c r="CR299" s="116"/>
      <c r="CS299" s="116"/>
      <c r="CT299" s="116"/>
      <c r="CU299" s="116"/>
      <c r="CV299" s="116"/>
      <c r="CW299" s="116"/>
      <c r="CX299" s="116"/>
      <c r="CY299" s="116"/>
      <c r="CZ299" s="116"/>
      <c r="DA299" s="116"/>
      <c r="DB299" s="116"/>
      <c r="DC299" s="116"/>
      <c r="DD299" s="116"/>
      <c r="DE299" s="116"/>
      <c r="DF299" s="116"/>
      <c r="DG299" s="116"/>
      <c r="DH299" s="116"/>
      <c r="DI299" s="116"/>
      <c r="DJ299" s="116"/>
      <c r="DK299" s="116"/>
      <c r="DL299" s="116"/>
      <c r="DM299" s="116"/>
      <c r="DN299" s="116"/>
      <c r="DO299" s="116"/>
      <c r="DP299" s="116"/>
      <c r="DQ299" s="116"/>
      <c r="DR299" s="116"/>
      <c r="DS299" s="116"/>
      <c r="DT299" s="116"/>
      <c r="DU299" s="116"/>
      <c r="DV299" s="116"/>
      <c r="DW299" s="116"/>
      <c r="DX299" s="116"/>
      <c r="DY299" s="116"/>
      <c r="DZ299" s="116"/>
      <c r="EA299" s="116"/>
      <c r="EB299" s="116"/>
      <c r="EC299" s="116"/>
      <c r="ED299" s="116"/>
      <c r="EE299" s="116"/>
      <c r="EF299" s="116"/>
      <c r="EG299" s="116"/>
      <c r="EH299" s="116"/>
      <c r="EI299" s="116"/>
      <c r="EJ299" s="116"/>
      <c r="EK299" s="116"/>
      <c r="EL299" s="116"/>
      <c r="EM299" s="116"/>
      <c r="EN299" s="116"/>
      <c r="EO299" s="116"/>
      <c r="EP299" s="116"/>
      <c r="EQ299" s="116"/>
      <c r="ER299" s="116"/>
      <c r="ES299" s="116"/>
      <c r="ET299" s="116"/>
      <c r="EU299" s="116"/>
      <c r="EV299" s="116"/>
      <c r="EW299" s="116"/>
      <c r="EX299" s="116"/>
      <c r="EY299" s="116"/>
      <c r="EZ299" s="116"/>
      <c r="FA299" s="116"/>
      <c r="FB299" s="116"/>
      <c r="FC299" s="116"/>
      <c r="FD299" s="116"/>
      <c r="FE299" s="116"/>
      <c r="FF299" s="116"/>
      <c r="FG299" s="116"/>
      <c r="FH299" s="116"/>
      <c r="FI299" s="116"/>
      <c r="FJ299" s="116"/>
      <c r="FK299" s="116"/>
      <c r="FL299" s="116"/>
      <c r="FM299" s="116"/>
      <c r="FN299" s="116"/>
      <c r="FO299" s="116"/>
      <c r="FP299" s="116"/>
      <c r="FQ299" s="116"/>
      <c r="FR299" s="116"/>
      <c r="FS299" s="116"/>
      <c r="FT299" s="116"/>
      <c r="FU299" s="116"/>
      <c r="FV299" s="116"/>
      <c r="FW299" s="116"/>
      <c r="FX299" s="116"/>
      <c r="FY299" s="116"/>
      <c r="FZ299" s="116"/>
      <c r="GA299" s="116"/>
      <c r="GB299" s="116"/>
      <c r="GC299" s="116"/>
      <c r="GD299" s="116"/>
      <c r="GE299" s="116"/>
      <c r="GF299" s="116"/>
      <c r="GG299" s="116"/>
      <c r="GH299" s="116"/>
      <c r="GI299" s="116"/>
      <c r="GJ299" s="116"/>
      <c r="GK299" s="116"/>
      <c r="GL299" s="116"/>
      <c r="GM299" s="116"/>
      <c r="GN299" s="116"/>
      <c r="GO299" s="116"/>
      <c r="GP299" s="116"/>
      <c r="GQ299" s="116"/>
      <c r="GR299" s="116"/>
      <c r="GS299" s="116"/>
      <c r="GT299" s="116"/>
      <c r="GU299" s="116"/>
      <c r="GV299" s="116"/>
      <c r="GW299" s="116"/>
      <c r="GX299" s="116"/>
      <c r="GY299" s="116"/>
      <c r="GZ299" s="116"/>
      <c r="HA299" s="116"/>
      <c r="HB299" s="116"/>
      <c r="HC299" s="116"/>
      <c r="HD299" s="116"/>
      <c r="HE299" s="116"/>
      <c r="HF299" s="116"/>
      <c r="HG299" s="116"/>
      <c r="HH299" s="116"/>
      <c r="HI299" s="116"/>
      <c r="HJ299" s="116"/>
      <c r="HK299" s="116"/>
      <c r="HL299" s="116"/>
      <c r="HM299" s="116"/>
      <c r="HN299" s="116"/>
      <c r="HO299" s="116"/>
      <c r="HP299" s="116"/>
      <c r="HQ299" s="116"/>
      <c r="HR299" s="116"/>
      <c r="HS299" s="116"/>
      <c r="HT299" s="116"/>
      <c r="HU299" s="116"/>
      <c r="HV299" s="116"/>
      <c r="HW299" s="116"/>
      <c r="HX299" s="116"/>
      <c r="HY299" s="116"/>
      <c r="HZ299" s="116"/>
      <c r="IA299" s="116"/>
      <c r="IB299" s="116"/>
      <c r="IC299" s="116"/>
      <c r="ID299" s="116"/>
      <c r="IE299" s="116"/>
      <c r="IF299" s="116"/>
      <c r="IG299" s="116"/>
      <c r="IH299" s="116"/>
      <c r="II299" s="116"/>
      <c r="IJ299" s="116"/>
      <c r="IK299" s="116"/>
      <c r="IL299" s="116"/>
      <c r="IM299" s="116"/>
      <c r="IN299" s="116"/>
      <c r="IO299" s="116"/>
      <c r="IP299" s="116"/>
      <c r="IQ299" s="116"/>
      <c r="IR299" s="116"/>
      <c r="IS299" s="116"/>
      <c r="IT299" s="116"/>
      <c r="IU299" s="116"/>
      <c r="IV299" s="116"/>
      <c r="IW299" s="116"/>
      <c r="IX299" s="116"/>
      <c r="IY299" s="116"/>
      <c r="IZ299" s="116"/>
      <c r="JA299" s="116"/>
      <c r="JB299" s="116"/>
      <c r="JC299" s="116"/>
      <c r="JD299" s="116"/>
      <c r="JE299" s="116"/>
      <c r="JF299" s="116"/>
      <c r="JG299" s="116"/>
      <c r="JH299" s="116"/>
      <c r="JI299" s="116"/>
      <c r="JJ299" s="116"/>
      <c r="JK299" s="116"/>
      <c r="JL299" s="116"/>
      <c r="JM299" s="116"/>
      <c r="JN299" s="116"/>
      <c r="JO299" s="116"/>
      <c r="JP299" s="116"/>
      <c r="JQ299" s="116"/>
      <c r="JR299" s="116"/>
      <c r="JS299" s="116"/>
      <c r="JT299" s="116"/>
      <c r="JU299" s="116"/>
      <c r="JV299" s="116"/>
      <c r="JW299" s="116"/>
      <c r="JX299" s="116"/>
      <c r="JY299" s="116"/>
      <c r="JZ299" s="116"/>
      <c r="KA299" s="116"/>
      <c r="KB299" s="116"/>
      <c r="KC299" s="116"/>
      <c r="KD299" s="116"/>
      <c r="KE299" s="116"/>
      <c r="KF299" s="116"/>
      <c r="KG299" s="116"/>
      <c r="KH299" s="116"/>
      <c r="KI299" s="116"/>
      <c r="KJ299" s="116"/>
      <c r="KK299" s="116"/>
      <c r="KL299" s="116"/>
      <c r="KM299" s="116"/>
      <c r="KN299" s="116"/>
      <c r="KO299" s="116"/>
      <c r="KP299" s="116"/>
      <c r="KQ299" s="116"/>
      <c r="KR299" s="116"/>
      <c r="KS299" s="116"/>
      <c r="KT299" s="116"/>
      <c r="KU299" s="116"/>
      <c r="KV299" s="116"/>
      <c r="KW299" s="116"/>
      <c r="KX299" s="116"/>
      <c r="KY299" s="116"/>
      <c r="KZ299" s="116"/>
      <c r="LA299" s="116"/>
      <c r="LB299" s="116"/>
      <c r="LC299" s="116"/>
      <c r="LD299" s="116"/>
      <c r="LE299" s="116"/>
      <c r="LF299" s="116"/>
      <c r="LG299" s="116"/>
      <c r="LH299" s="116"/>
      <c r="LI299" s="116"/>
      <c r="LJ299" s="116"/>
      <c r="LK299" s="116"/>
      <c r="LL299" s="116"/>
      <c r="LM299" s="116"/>
      <c r="LN299" s="116"/>
      <c r="LO299" s="116"/>
      <c r="LP299" s="116"/>
      <c r="LQ299" s="116"/>
      <c r="LR299" s="116"/>
      <c r="LS299" s="116"/>
      <c r="LT299" s="116"/>
      <c r="LU299" s="116"/>
      <c r="LV299" s="116"/>
      <c r="LW299" s="116"/>
      <c r="LX299" s="116"/>
      <c r="LY299" s="116"/>
      <c r="LZ299" s="116"/>
      <c r="MA299" s="116"/>
      <c r="MB299" s="116"/>
      <c r="MC299" s="116"/>
      <c r="MD299" s="116"/>
      <c r="ME299" s="116"/>
      <c r="MF299" s="116"/>
      <c r="MG299" s="116"/>
      <c r="MH299" s="116"/>
      <c r="MI299" s="116"/>
      <c r="MJ299" s="116"/>
      <c r="MK299" s="116"/>
      <c r="ML299" s="116"/>
      <c r="MM299" s="116"/>
      <c r="MN299" s="116"/>
      <c r="MO299" s="116"/>
      <c r="MP299" s="116"/>
      <c r="MQ299" s="116"/>
      <c r="MR299" s="116"/>
      <c r="MS299" s="116"/>
      <c r="MT299" s="116"/>
      <c r="MU299" s="116"/>
      <c r="MV299" s="116"/>
      <c r="MW299" s="116"/>
      <c r="MX299" s="116"/>
      <c r="MY299" s="116"/>
      <c r="MZ299" s="116"/>
      <c r="NA299" s="116"/>
      <c r="NB299" s="116"/>
      <c r="NC299" s="116"/>
      <c r="ND299" s="116"/>
      <c r="NE299" s="116"/>
      <c r="NF299" s="116"/>
      <c r="NG299" s="116"/>
      <c r="NH299" s="116"/>
      <c r="NI299" s="116"/>
      <c r="NJ299" s="116"/>
      <c r="NK299" s="116"/>
      <c r="NL299" s="116"/>
      <c r="NM299" s="116"/>
      <c r="NN299" s="116"/>
      <c r="NO299" s="116"/>
      <c r="NP299" s="116"/>
      <c r="NQ299" s="116"/>
      <c r="NR299" s="116"/>
      <c r="NS299" s="116"/>
      <c r="NT299" s="116"/>
      <c r="NU299" s="116"/>
      <c r="NV299" s="116"/>
      <c r="NW299" s="116"/>
      <c r="NX299" s="116"/>
      <c r="NY299" s="116"/>
      <c r="NZ299" s="116"/>
      <c r="OA299" s="116"/>
      <c r="OB299" s="116"/>
      <c r="OC299" s="116"/>
    </row>
    <row r="300" spans="1:393" s="117" customFormat="1">
      <c r="A300" s="111" t="s">
        <v>49</v>
      </c>
      <c r="B300" s="112" t="s">
        <v>1190</v>
      </c>
      <c r="C300" s="113">
        <v>24029.040000000001</v>
      </c>
      <c r="D300" s="114">
        <v>2.5199999999999999E-5</v>
      </c>
      <c r="E300" s="114">
        <v>1.1950000000000001E-5</v>
      </c>
      <c r="F300" s="115">
        <v>2.0230000000000001E-5</v>
      </c>
      <c r="G300" s="116"/>
      <c r="H300" s="116"/>
      <c r="I300" s="116"/>
      <c r="J300" s="116"/>
      <c r="K300" s="116"/>
      <c r="L300" s="116"/>
      <c r="M300" s="116"/>
      <c r="N300" s="116"/>
      <c r="O300" s="116"/>
      <c r="P300" s="116"/>
      <c r="Q300" s="116"/>
      <c r="R300" s="116"/>
      <c r="S300" s="116"/>
      <c r="T300" s="116"/>
      <c r="U300" s="116"/>
      <c r="V300" s="116"/>
      <c r="W300" s="116"/>
      <c r="X300" s="116"/>
      <c r="Y300" s="116"/>
      <c r="Z300" s="116"/>
      <c r="AA300" s="116"/>
      <c r="AB300" s="116"/>
      <c r="AC300" s="116"/>
      <c r="AD300" s="116"/>
      <c r="AE300" s="116"/>
      <c r="AF300" s="116"/>
      <c r="AG300" s="116"/>
      <c r="AH300" s="116"/>
      <c r="AI300" s="116"/>
      <c r="AJ300" s="116"/>
      <c r="AK300" s="116"/>
      <c r="AL300" s="116"/>
      <c r="AM300" s="116"/>
      <c r="AN300" s="116"/>
      <c r="AO300" s="116"/>
      <c r="AP300" s="116"/>
      <c r="AQ300" s="116"/>
      <c r="AR300" s="116"/>
      <c r="AS300" s="116"/>
      <c r="AT300" s="116"/>
      <c r="AU300" s="116"/>
      <c r="AV300" s="116"/>
      <c r="AW300" s="116"/>
      <c r="AX300" s="116"/>
      <c r="AY300" s="116"/>
      <c r="AZ300" s="116"/>
      <c r="BA300" s="116"/>
      <c r="BB300" s="116"/>
      <c r="BC300" s="116"/>
      <c r="BD300" s="116"/>
      <c r="BE300" s="116"/>
      <c r="BF300" s="116"/>
      <c r="BG300" s="116"/>
      <c r="BH300" s="116"/>
      <c r="BI300" s="116"/>
      <c r="BJ300" s="116"/>
      <c r="BK300" s="116"/>
      <c r="BL300" s="116"/>
      <c r="BM300" s="116"/>
      <c r="BN300" s="116"/>
      <c r="BO300" s="116"/>
      <c r="BP300" s="116"/>
      <c r="BQ300" s="116"/>
      <c r="BR300" s="116"/>
      <c r="BS300" s="116"/>
      <c r="BT300" s="116"/>
      <c r="BU300" s="116"/>
      <c r="BV300" s="116"/>
      <c r="BW300" s="116"/>
      <c r="BX300" s="116"/>
      <c r="BY300" s="116"/>
      <c r="BZ300" s="116"/>
      <c r="CA300" s="116"/>
      <c r="CB300" s="116"/>
      <c r="CC300" s="116"/>
      <c r="CD300" s="116"/>
      <c r="CE300" s="116"/>
      <c r="CF300" s="116"/>
      <c r="CG300" s="116"/>
      <c r="CH300" s="116"/>
      <c r="CI300" s="116"/>
      <c r="CJ300" s="116"/>
      <c r="CK300" s="116"/>
      <c r="CL300" s="116"/>
      <c r="CM300" s="116"/>
      <c r="CN300" s="116"/>
      <c r="CO300" s="116"/>
      <c r="CP300" s="116"/>
      <c r="CQ300" s="116"/>
      <c r="CR300" s="116"/>
      <c r="CS300" s="116"/>
      <c r="CT300" s="116"/>
      <c r="CU300" s="116"/>
      <c r="CV300" s="116"/>
      <c r="CW300" s="116"/>
      <c r="CX300" s="116"/>
      <c r="CY300" s="116"/>
      <c r="CZ300" s="116"/>
      <c r="DA300" s="116"/>
      <c r="DB300" s="116"/>
      <c r="DC300" s="116"/>
      <c r="DD300" s="116"/>
      <c r="DE300" s="116"/>
      <c r="DF300" s="116"/>
      <c r="DG300" s="116"/>
      <c r="DH300" s="116"/>
      <c r="DI300" s="116"/>
      <c r="DJ300" s="116"/>
      <c r="DK300" s="116"/>
      <c r="DL300" s="116"/>
      <c r="DM300" s="116"/>
      <c r="DN300" s="116"/>
      <c r="DO300" s="116"/>
      <c r="DP300" s="116"/>
      <c r="DQ300" s="116"/>
      <c r="DR300" s="116"/>
      <c r="DS300" s="116"/>
      <c r="DT300" s="116"/>
      <c r="DU300" s="116"/>
      <c r="DV300" s="116"/>
      <c r="DW300" s="116"/>
      <c r="DX300" s="116"/>
      <c r="DY300" s="116"/>
      <c r="DZ300" s="116"/>
      <c r="EA300" s="116"/>
      <c r="EB300" s="116"/>
      <c r="EC300" s="116"/>
      <c r="ED300" s="116"/>
      <c r="EE300" s="116"/>
      <c r="EF300" s="116"/>
      <c r="EG300" s="116"/>
      <c r="EH300" s="116"/>
      <c r="EI300" s="116"/>
      <c r="EJ300" s="116"/>
      <c r="EK300" s="116"/>
      <c r="EL300" s="116"/>
      <c r="EM300" s="116"/>
      <c r="EN300" s="116"/>
      <c r="EO300" s="116"/>
      <c r="EP300" s="116"/>
      <c r="EQ300" s="116"/>
      <c r="ER300" s="116"/>
      <c r="ES300" s="116"/>
      <c r="ET300" s="116"/>
      <c r="EU300" s="116"/>
      <c r="EV300" s="116"/>
      <c r="EW300" s="116"/>
      <c r="EX300" s="116"/>
      <c r="EY300" s="116"/>
      <c r="EZ300" s="116"/>
      <c r="FA300" s="116"/>
      <c r="FB300" s="116"/>
      <c r="FC300" s="116"/>
      <c r="FD300" s="116"/>
      <c r="FE300" s="116"/>
      <c r="FF300" s="116"/>
      <c r="FG300" s="116"/>
      <c r="FH300" s="116"/>
      <c r="FI300" s="116"/>
      <c r="FJ300" s="116"/>
      <c r="FK300" s="116"/>
      <c r="FL300" s="116"/>
      <c r="FM300" s="116"/>
      <c r="FN300" s="116"/>
      <c r="FO300" s="116"/>
      <c r="FP300" s="116"/>
      <c r="FQ300" s="116"/>
      <c r="FR300" s="116"/>
      <c r="FS300" s="116"/>
      <c r="FT300" s="116"/>
      <c r="FU300" s="116"/>
      <c r="FV300" s="116"/>
      <c r="FW300" s="116"/>
      <c r="FX300" s="116"/>
      <c r="FY300" s="116"/>
      <c r="FZ300" s="116"/>
      <c r="GA300" s="116"/>
      <c r="GB300" s="116"/>
      <c r="GC300" s="116"/>
      <c r="GD300" s="116"/>
      <c r="GE300" s="116"/>
      <c r="GF300" s="116"/>
      <c r="GG300" s="116"/>
      <c r="GH300" s="116"/>
      <c r="GI300" s="116"/>
      <c r="GJ300" s="116"/>
      <c r="GK300" s="116"/>
      <c r="GL300" s="116"/>
      <c r="GM300" s="116"/>
      <c r="GN300" s="116"/>
      <c r="GO300" s="116"/>
      <c r="GP300" s="116"/>
      <c r="GQ300" s="116"/>
      <c r="GR300" s="116"/>
      <c r="GS300" s="116"/>
      <c r="GT300" s="116"/>
      <c r="GU300" s="116"/>
      <c r="GV300" s="116"/>
      <c r="GW300" s="116"/>
      <c r="GX300" s="116"/>
      <c r="GY300" s="116"/>
      <c r="GZ300" s="116"/>
      <c r="HA300" s="116"/>
      <c r="HB300" s="116"/>
      <c r="HC300" s="116"/>
      <c r="HD300" s="116"/>
      <c r="HE300" s="116"/>
      <c r="HF300" s="116"/>
      <c r="HG300" s="116"/>
      <c r="HH300" s="116"/>
      <c r="HI300" s="116"/>
      <c r="HJ300" s="116"/>
      <c r="HK300" s="116"/>
      <c r="HL300" s="116"/>
      <c r="HM300" s="116"/>
      <c r="HN300" s="116"/>
      <c r="HO300" s="116"/>
      <c r="HP300" s="116"/>
      <c r="HQ300" s="116"/>
      <c r="HR300" s="116"/>
      <c r="HS300" s="116"/>
      <c r="HT300" s="116"/>
      <c r="HU300" s="116"/>
      <c r="HV300" s="116"/>
      <c r="HW300" s="116"/>
      <c r="HX300" s="116"/>
      <c r="HY300" s="116"/>
      <c r="HZ300" s="116"/>
      <c r="IA300" s="116"/>
      <c r="IB300" s="116"/>
      <c r="IC300" s="116"/>
      <c r="ID300" s="116"/>
      <c r="IE300" s="116"/>
      <c r="IF300" s="116"/>
      <c r="IG300" s="116"/>
      <c r="IH300" s="116"/>
      <c r="II300" s="116"/>
      <c r="IJ300" s="116"/>
      <c r="IK300" s="116"/>
      <c r="IL300" s="116"/>
      <c r="IM300" s="116"/>
      <c r="IN300" s="116"/>
      <c r="IO300" s="116"/>
      <c r="IP300" s="116"/>
      <c r="IQ300" s="116"/>
      <c r="IR300" s="116"/>
      <c r="IS300" s="116"/>
      <c r="IT300" s="116"/>
      <c r="IU300" s="116"/>
      <c r="IV300" s="116"/>
      <c r="IW300" s="116"/>
      <c r="IX300" s="116"/>
      <c r="IY300" s="116"/>
      <c r="IZ300" s="116"/>
      <c r="JA300" s="116"/>
      <c r="JB300" s="116"/>
      <c r="JC300" s="116"/>
      <c r="JD300" s="116"/>
      <c r="JE300" s="116"/>
      <c r="JF300" s="116"/>
      <c r="JG300" s="116"/>
      <c r="JH300" s="116"/>
      <c r="JI300" s="116"/>
      <c r="JJ300" s="116"/>
      <c r="JK300" s="116"/>
      <c r="JL300" s="116"/>
      <c r="JM300" s="116"/>
      <c r="JN300" s="116"/>
      <c r="JO300" s="116"/>
      <c r="JP300" s="116"/>
      <c r="JQ300" s="116"/>
      <c r="JR300" s="116"/>
      <c r="JS300" s="116"/>
      <c r="JT300" s="116"/>
      <c r="JU300" s="116"/>
      <c r="JV300" s="116"/>
      <c r="JW300" s="116"/>
      <c r="JX300" s="116"/>
      <c r="JY300" s="116"/>
      <c r="JZ300" s="116"/>
      <c r="KA300" s="116"/>
      <c r="KB300" s="116"/>
      <c r="KC300" s="116"/>
      <c r="KD300" s="116"/>
      <c r="KE300" s="116"/>
      <c r="KF300" s="116"/>
      <c r="KG300" s="116"/>
      <c r="KH300" s="116"/>
      <c r="KI300" s="116"/>
      <c r="KJ300" s="116"/>
      <c r="KK300" s="116"/>
      <c r="KL300" s="116"/>
      <c r="KM300" s="116"/>
      <c r="KN300" s="116"/>
      <c r="KO300" s="116"/>
      <c r="KP300" s="116"/>
      <c r="KQ300" s="116"/>
      <c r="KR300" s="116"/>
      <c r="KS300" s="116"/>
      <c r="KT300" s="116"/>
      <c r="KU300" s="116"/>
      <c r="KV300" s="116"/>
      <c r="KW300" s="116"/>
      <c r="KX300" s="116"/>
      <c r="KY300" s="116"/>
      <c r="KZ300" s="116"/>
      <c r="LA300" s="116"/>
      <c r="LB300" s="116"/>
      <c r="LC300" s="116"/>
      <c r="LD300" s="116"/>
      <c r="LE300" s="116"/>
      <c r="LF300" s="116"/>
      <c r="LG300" s="116"/>
      <c r="LH300" s="116"/>
      <c r="LI300" s="116"/>
      <c r="LJ300" s="116"/>
      <c r="LK300" s="116"/>
      <c r="LL300" s="116"/>
      <c r="LM300" s="116"/>
      <c r="LN300" s="116"/>
      <c r="LO300" s="116"/>
      <c r="LP300" s="116"/>
      <c r="LQ300" s="116"/>
      <c r="LR300" s="116"/>
      <c r="LS300" s="116"/>
      <c r="LT300" s="116"/>
      <c r="LU300" s="116"/>
      <c r="LV300" s="116"/>
      <c r="LW300" s="116"/>
      <c r="LX300" s="116"/>
      <c r="LY300" s="116"/>
      <c r="LZ300" s="116"/>
      <c r="MA300" s="116"/>
      <c r="MB300" s="116"/>
      <c r="MC300" s="116"/>
      <c r="MD300" s="116"/>
      <c r="ME300" s="116"/>
      <c r="MF300" s="116"/>
      <c r="MG300" s="116"/>
      <c r="MH300" s="116"/>
      <c r="MI300" s="116"/>
      <c r="MJ300" s="116"/>
      <c r="MK300" s="116"/>
      <c r="ML300" s="116"/>
      <c r="MM300" s="116"/>
      <c r="MN300" s="116"/>
      <c r="MO300" s="116"/>
      <c r="MP300" s="116"/>
      <c r="MQ300" s="116"/>
      <c r="MR300" s="116"/>
      <c r="MS300" s="116"/>
      <c r="MT300" s="116"/>
      <c r="MU300" s="116"/>
      <c r="MV300" s="116"/>
      <c r="MW300" s="116"/>
      <c r="MX300" s="116"/>
      <c r="MY300" s="116"/>
      <c r="MZ300" s="116"/>
      <c r="NA300" s="116"/>
      <c r="NB300" s="116"/>
      <c r="NC300" s="116"/>
      <c r="ND300" s="116"/>
      <c r="NE300" s="116"/>
      <c r="NF300" s="116"/>
      <c r="NG300" s="116"/>
      <c r="NH300" s="116"/>
      <c r="NI300" s="116"/>
      <c r="NJ300" s="116"/>
      <c r="NK300" s="116"/>
      <c r="NL300" s="116"/>
      <c r="NM300" s="116"/>
      <c r="NN300" s="116"/>
      <c r="NO300" s="116"/>
      <c r="NP300" s="116"/>
      <c r="NQ300" s="116"/>
      <c r="NR300" s="116"/>
      <c r="NS300" s="116"/>
      <c r="NT300" s="116"/>
      <c r="NU300" s="116"/>
      <c r="NV300" s="116"/>
      <c r="NW300" s="116"/>
      <c r="NX300" s="116"/>
      <c r="NY300" s="116"/>
      <c r="NZ300" s="116"/>
      <c r="OA300" s="116"/>
      <c r="OB300" s="116"/>
      <c r="OC300" s="116"/>
    </row>
    <row r="301" spans="1:393" s="117" customFormat="1">
      <c r="A301" s="111" t="s">
        <v>50</v>
      </c>
      <c r="B301" s="112" t="s">
        <v>1191</v>
      </c>
      <c r="C301" s="113">
        <v>25961.55</v>
      </c>
      <c r="D301" s="114">
        <v>4.7899999999999999E-5</v>
      </c>
      <c r="E301" s="114">
        <v>1.291E-5</v>
      </c>
      <c r="F301" s="115">
        <v>3.4780000000000002E-5</v>
      </c>
      <c r="G301" s="116"/>
      <c r="H301" s="116"/>
      <c r="I301" s="116"/>
      <c r="J301" s="116"/>
      <c r="K301" s="116"/>
      <c r="L301" s="116"/>
      <c r="M301" s="116"/>
      <c r="N301" s="116"/>
      <c r="O301" s="116"/>
      <c r="P301" s="116"/>
      <c r="Q301" s="116"/>
      <c r="R301" s="116"/>
      <c r="S301" s="116"/>
      <c r="T301" s="116"/>
      <c r="U301" s="116"/>
      <c r="V301" s="116"/>
      <c r="W301" s="116"/>
      <c r="X301" s="116"/>
      <c r="Y301" s="116"/>
      <c r="Z301" s="116"/>
      <c r="AA301" s="116"/>
      <c r="AB301" s="116"/>
      <c r="AC301" s="116"/>
      <c r="AD301" s="116"/>
      <c r="AE301" s="116"/>
      <c r="AF301" s="116"/>
      <c r="AG301" s="116"/>
      <c r="AH301" s="116"/>
      <c r="AI301" s="116"/>
      <c r="AJ301" s="116"/>
      <c r="AK301" s="116"/>
      <c r="AL301" s="116"/>
      <c r="AM301" s="116"/>
      <c r="AN301" s="116"/>
      <c r="AO301" s="116"/>
      <c r="AP301" s="116"/>
      <c r="AQ301" s="116"/>
      <c r="AR301" s="116"/>
      <c r="AS301" s="116"/>
      <c r="AT301" s="116"/>
      <c r="AU301" s="116"/>
      <c r="AV301" s="116"/>
      <c r="AW301" s="116"/>
      <c r="AX301" s="116"/>
      <c r="AY301" s="116"/>
      <c r="AZ301" s="116"/>
      <c r="BA301" s="116"/>
      <c r="BB301" s="116"/>
      <c r="BC301" s="116"/>
      <c r="BD301" s="116"/>
      <c r="BE301" s="116"/>
      <c r="BF301" s="116"/>
      <c r="BG301" s="116"/>
      <c r="BH301" s="116"/>
      <c r="BI301" s="116"/>
      <c r="BJ301" s="116"/>
      <c r="BK301" s="116"/>
      <c r="BL301" s="116"/>
      <c r="BM301" s="116"/>
      <c r="BN301" s="116"/>
      <c r="BO301" s="116"/>
      <c r="BP301" s="116"/>
      <c r="BQ301" s="116"/>
      <c r="BR301" s="116"/>
      <c r="BS301" s="116"/>
      <c r="BT301" s="116"/>
      <c r="BU301" s="116"/>
      <c r="BV301" s="116"/>
      <c r="BW301" s="116"/>
      <c r="BX301" s="116"/>
      <c r="BY301" s="116"/>
      <c r="BZ301" s="116"/>
      <c r="CA301" s="116"/>
      <c r="CB301" s="116"/>
      <c r="CC301" s="116"/>
      <c r="CD301" s="116"/>
      <c r="CE301" s="116"/>
      <c r="CF301" s="116"/>
      <c r="CG301" s="116"/>
      <c r="CH301" s="116"/>
      <c r="CI301" s="116"/>
      <c r="CJ301" s="116"/>
      <c r="CK301" s="116"/>
      <c r="CL301" s="116"/>
      <c r="CM301" s="116"/>
      <c r="CN301" s="116"/>
      <c r="CO301" s="116"/>
      <c r="CP301" s="116"/>
      <c r="CQ301" s="116"/>
      <c r="CR301" s="116"/>
      <c r="CS301" s="116"/>
      <c r="CT301" s="116"/>
      <c r="CU301" s="116"/>
      <c r="CV301" s="116"/>
      <c r="CW301" s="116"/>
      <c r="CX301" s="116"/>
      <c r="CY301" s="116"/>
      <c r="CZ301" s="116"/>
      <c r="DA301" s="116"/>
      <c r="DB301" s="116"/>
      <c r="DC301" s="116"/>
      <c r="DD301" s="116"/>
      <c r="DE301" s="116"/>
      <c r="DF301" s="116"/>
      <c r="DG301" s="116"/>
      <c r="DH301" s="116"/>
      <c r="DI301" s="116"/>
      <c r="DJ301" s="116"/>
      <c r="DK301" s="116"/>
      <c r="DL301" s="116"/>
      <c r="DM301" s="116"/>
      <c r="DN301" s="116"/>
      <c r="DO301" s="116"/>
      <c r="DP301" s="116"/>
      <c r="DQ301" s="116"/>
      <c r="DR301" s="116"/>
      <c r="DS301" s="116"/>
      <c r="DT301" s="116"/>
      <c r="DU301" s="116"/>
      <c r="DV301" s="116"/>
      <c r="DW301" s="116"/>
      <c r="DX301" s="116"/>
      <c r="DY301" s="116"/>
      <c r="DZ301" s="116"/>
      <c r="EA301" s="116"/>
      <c r="EB301" s="116"/>
      <c r="EC301" s="116"/>
      <c r="ED301" s="116"/>
      <c r="EE301" s="116"/>
      <c r="EF301" s="116"/>
      <c r="EG301" s="116"/>
      <c r="EH301" s="116"/>
      <c r="EI301" s="116"/>
      <c r="EJ301" s="116"/>
      <c r="EK301" s="116"/>
      <c r="EL301" s="116"/>
      <c r="EM301" s="116"/>
      <c r="EN301" s="116"/>
      <c r="EO301" s="116"/>
      <c r="EP301" s="116"/>
      <c r="EQ301" s="116"/>
      <c r="ER301" s="116"/>
      <c r="ES301" s="116"/>
      <c r="ET301" s="116"/>
      <c r="EU301" s="116"/>
      <c r="EV301" s="116"/>
      <c r="EW301" s="116"/>
      <c r="EX301" s="116"/>
      <c r="EY301" s="116"/>
      <c r="EZ301" s="116"/>
      <c r="FA301" s="116"/>
      <c r="FB301" s="116"/>
      <c r="FC301" s="116"/>
      <c r="FD301" s="116"/>
      <c r="FE301" s="116"/>
      <c r="FF301" s="116"/>
      <c r="FG301" s="116"/>
      <c r="FH301" s="116"/>
      <c r="FI301" s="116"/>
      <c r="FJ301" s="116"/>
      <c r="FK301" s="116"/>
      <c r="FL301" s="116"/>
      <c r="FM301" s="116"/>
      <c r="FN301" s="116"/>
      <c r="FO301" s="116"/>
      <c r="FP301" s="116"/>
      <c r="FQ301" s="116"/>
      <c r="FR301" s="116"/>
      <c r="FS301" s="116"/>
      <c r="FT301" s="116"/>
      <c r="FU301" s="116"/>
      <c r="FV301" s="116"/>
      <c r="FW301" s="116"/>
      <c r="FX301" s="116"/>
      <c r="FY301" s="116"/>
      <c r="FZ301" s="116"/>
      <c r="GA301" s="116"/>
      <c r="GB301" s="116"/>
      <c r="GC301" s="116"/>
      <c r="GD301" s="116"/>
      <c r="GE301" s="116"/>
      <c r="GF301" s="116"/>
      <c r="GG301" s="116"/>
      <c r="GH301" s="116"/>
      <c r="GI301" s="116"/>
      <c r="GJ301" s="116"/>
      <c r="GK301" s="116"/>
      <c r="GL301" s="116"/>
      <c r="GM301" s="116"/>
      <c r="GN301" s="116"/>
      <c r="GO301" s="116"/>
      <c r="GP301" s="116"/>
      <c r="GQ301" s="116"/>
      <c r="GR301" s="116"/>
      <c r="GS301" s="116"/>
      <c r="GT301" s="116"/>
      <c r="GU301" s="116"/>
      <c r="GV301" s="116"/>
      <c r="GW301" s="116"/>
      <c r="GX301" s="116"/>
      <c r="GY301" s="116"/>
      <c r="GZ301" s="116"/>
      <c r="HA301" s="116"/>
      <c r="HB301" s="116"/>
      <c r="HC301" s="116"/>
      <c r="HD301" s="116"/>
      <c r="HE301" s="116"/>
      <c r="HF301" s="116"/>
      <c r="HG301" s="116"/>
      <c r="HH301" s="116"/>
      <c r="HI301" s="116"/>
      <c r="HJ301" s="116"/>
      <c r="HK301" s="116"/>
      <c r="HL301" s="116"/>
      <c r="HM301" s="116"/>
      <c r="HN301" s="116"/>
      <c r="HO301" s="116"/>
      <c r="HP301" s="116"/>
      <c r="HQ301" s="116"/>
      <c r="HR301" s="116"/>
      <c r="HS301" s="116"/>
      <c r="HT301" s="116"/>
      <c r="HU301" s="116"/>
      <c r="HV301" s="116"/>
      <c r="HW301" s="116"/>
      <c r="HX301" s="116"/>
      <c r="HY301" s="116"/>
      <c r="HZ301" s="116"/>
      <c r="IA301" s="116"/>
      <c r="IB301" s="116"/>
      <c r="IC301" s="116"/>
      <c r="ID301" s="116"/>
      <c r="IE301" s="116"/>
      <c r="IF301" s="116"/>
      <c r="IG301" s="116"/>
      <c r="IH301" s="116"/>
      <c r="II301" s="116"/>
      <c r="IJ301" s="116"/>
      <c r="IK301" s="116"/>
      <c r="IL301" s="116"/>
      <c r="IM301" s="116"/>
      <c r="IN301" s="116"/>
      <c r="IO301" s="116"/>
      <c r="IP301" s="116"/>
      <c r="IQ301" s="116"/>
      <c r="IR301" s="116"/>
      <c r="IS301" s="116"/>
      <c r="IT301" s="116"/>
      <c r="IU301" s="116"/>
      <c r="IV301" s="116"/>
      <c r="IW301" s="116"/>
      <c r="IX301" s="116"/>
      <c r="IY301" s="116"/>
      <c r="IZ301" s="116"/>
      <c r="JA301" s="116"/>
      <c r="JB301" s="116"/>
      <c r="JC301" s="116"/>
      <c r="JD301" s="116"/>
      <c r="JE301" s="116"/>
      <c r="JF301" s="116"/>
      <c r="JG301" s="116"/>
      <c r="JH301" s="116"/>
      <c r="JI301" s="116"/>
      <c r="JJ301" s="116"/>
      <c r="JK301" s="116"/>
      <c r="JL301" s="116"/>
      <c r="JM301" s="116"/>
      <c r="JN301" s="116"/>
      <c r="JO301" s="116"/>
      <c r="JP301" s="116"/>
      <c r="JQ301" s="116"/>
      <c r="JR301" s="116"/>
      <c r="JS301" s="116"/>
      <c r="JT301" s="116"/>
      <c r="JU301" s="116"/>
      <c r="JV301" s="116"/>
      <c r="JW301" s="116"/>
      <c r="JX301" s="116"/>
      <c r="JY301" s="116"/>
      <c r="JZ301" s="116"/>
      <c r="KA301" s="116"/>
      <c r="KB301" s="116"/>
      <c r="KC301" s="116"/>
      <c r="KD301" s="116"/>
      <c r="KE301" s="116"/>
      <c r="KF301" s="116"/>
      <c r="KG301" s="116"/>
      <c r="KH301" s="116"/>
      <c r="KI301" s="116"/>
      <c r="KJ301" s="116"/>
      <c r="KK301" s="116"/>
      <c r="KL301" s="116"/>
      <c r="KM301" s="116"/>
      <c r="KN301" s="116"/>
      <c r="KO301" s="116"/>
      <c r="KP301" s="116"/>
      <c r="KQ301" s="116"/>
      <c r="KR301" s="116"/>
      <c r="KS301" s="116"/>
      <c r="KT301" s="116"/>
      <c r="KU301" s="116"/>
      <c r="KV301" s="116"/>
      <c r="KW301" s="116"/>
      <c r="KX301" s="116"/>
      <c r="KY301" s="116"/>
      <c r="KZ301" s="116"/>
      <c r="LA301" s="116"/>
      <c r="LB301" s="116"/>
      <c r="LC301" s="116"/>
      <c r="LD301" s="116"/>
      <c r="LE301" s="116"/>
      <c r="LF301" s="116"/>
      <c r="LG301" s="116"/>
      <c r="LH301" s="116"/>
      <c r="LI301" s="116"/>
      <c r="LJ301" s="116"/>
      <c r="LK301" s="116"/>
      <c r="LL301" s="116"/>
      <c r="LM301" s="116"/>
      <c r="LN301" s="116"/>
      <c r="LO301" s="116"/>
      <c r="LP301" s="116"/>
      <c r="LQ301" s="116"/>
      <c r="LR301" s="116"/>
      <c r="LS301" s="116"/>
      <c r="LT301" s="116"/>
      <c r="LU301" s="116"/>
      <c r="LV301" s="116"/>
      <c r="LW301" s="116"/>
      <c r="LX301" s="116"/>
      <c r="LY301" s="116"/>
      <c r="LZ301" s="116"/>
      <c r="MA301" s="116"/>
      <c r="MB301" s="116"/>
      <c r="MC301" s="116"/>
      <c r="MD301" s="116"/>
      <c r="ME301" s="116"/>
      <c r="MF301" s="116"/>
      <c r="MG301" s="116"/>
      <c r="MH301" s="116"/>
      <c r="MI301" s="116"/>
      <c r="MJ301" s="116"/>
      <c r="MK301" s="116"/>
      <c r="ML301" s="116"/>
      <c r="MM301" s="116"/>
      <c r="MN301" s="116"/>
      <c r="MO301" s="116"/>
      <c r="MP301" s="116"/>
      <c r="MQ301" s="116"/>
      <c r="MR301" s="116"/>
      <c r="MS301" s="116"/>
      <c r="MT301" s="116"/>
      <c r="MU301" s="116"/>
      <c r="MV301" s="116"/>
      <c r="MW301" s="116"/>
      <c r="MX301" s="116"/>
      <c r="MY301" s="116"/>
      <c r="MZ301" s="116"/>
      <c r="NA301" s="116"/>
      <c r="NB301" s="116"/>
      <c r="NC301" s="116"/>
      <c r="ND301" s="116"/>
      <c r="NE301" s="116"/>
      <c r="NF301" s="116"/>
      <c r="NG301" s="116"/>
      <c r="NH301" s="116"/>
      <c r="NI301" s="116"/>
      <c r="NJ301" s="116"/>
      <c r="NK301" s="116"/>
      <c r="NL301" s="116"/>
      <c r="NM301" s="116"/>
      <c r="NN301" s="116"/>
      <c r="NO301" s="116"/>
      <c r="NP301" s="116"/>
      <c r="NQ301" s="116"/>
      <c r="NR301" s="116"/>
      <c r="NS301" s="116"/>
      <c r="NT301" s="116"/>
      <c r="NU301" s="116"/>
      <c r="NV301" s="116"/>
      <c r="NW301" s="116"/>
      <c r="NX301" s="116"/>
      <c r="NY301" s="116"/>
      <c r="NZ301" s="116"/>
      <c r="OA301" s="116"/>
      <c r="OB301" s="116"/>
      <c r="OC301" s="116"/>
    </row>
    <row r="302" spans="1:393" s="117" customFormat="1">
      <c r="A302" s="111" t="s">
        <v>51</v>
      </c>
      <c r="B302" s="112" t="s">
        <v>1192</v>
      </c>
      <c r="C302" s="113">
        <v>130473.71</v>
      </c>
      <c r="D302" s="114">
        <v>9.4699999999999998E-5</v>
      </c>
      <c r="E302" s="114">
        <v>6.4880000000000002E-5</v>
      </c>
      <c r="F302" s="115">
        <v>8.352E-5</v>
      </c>
      <c r="G302" s="116"/>
      <c r="H302" s="116"/>
      <c r="I302" s="116"/>
      <c r="J302" s="116"/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  <c r="AA302" s="116"/>
      <c r="AB302" s="116"/>
      <c r="AC302" s="116"/>
      <c r="AD302" s="116"/>
      <c r="AE302" s="116"/>
      <c r="AF302" s="116"/>
      <c r="AG302" s="116"/>
      <c r="AH302" s="116"/>
      <c r="AI302" s="116"/>
      <c r="AJ302" s="116"/>
      <c r="AK302" s="116"/>
      <c r="AL302" s="116"/>
      <c r="AM302" s="116"/>
      <c r="AN302" s="116"/>
      <c r="AO302" s="116"/>
      <c r="AP302" s="116"/>
      <c r="AQ302" s="116"/>
      <c r="AR302" s="116"/>
      <c r="AS302" s="116"/>
      <c r="AT302" s="116"/>
      <c r="AU302" s="116"/>
      <c r="AV302" s="116"/>
      <c r="AW302" s="116"/>
      <c r="AX302" s="116"/>
      <c r="AY302" s="116"/>
      <c r="AZ302" s="116"/>
      <c r="BA302" s="116"/>
      <c r="BB302" s="116"/>
      <c r="BC302" s="116"/>
      <c r="BD302" s="116"/>
      <c r="BE302" s="116"/>
      <c r="BF302" s="116"/>
      <c r="BG302" s="116"/>
      <c r="BH302" s="116"/>
      <c r="BI302" s="116"/>
      <c r="BJ302" s="116"/>
      <c r="BK302" s="116"/>
      <c r="BL302" s="116"/>
      <c r="BM302" s="116"/>
      <c r="BN302" s="116"/>
      <c r="BO302" s="116"/>
      <c r="BP302" s="116"/>
      <c r="BQ302" s="116"/>
      <c r="BR302" s="116"/>
      <c r="BS302" s="116"/>
      <c r="BT302" s="116"/>
      <c r="BU302" s="116"/>
      <c r="BV302" s="116"/>
      <c r="BW302" s="116"/>
      <c r="BX302" s="116"/>
      <c r="BY302" s="116"/>
      <c r="BZ302" s="116"/>
      <c r="CA302" s="116"/>
      <c r="CB302" s="116"/>
      <c r="CC302" s="116"/>
      <c r="CD302" s="116"/>
      <c r="CE302" s="116"/>
      <c r="CF302" s="116"/>
      <c r="CG302" s="116"/>
      <c r="CH302" s="116"/>
      <c r="CI302" s="116"/>
      <c r="CJ302" s="116"/>
      <c r="CK302" s="116"/>
      <c r="CL302" s="116"/>
      <c r="CM302" s="116"/>
      <c r="CN302" s="116"/>
      <c r="CO302" s="116"/>
      <c r="CP302" s="116"/>
      <c r="CQ302" s="116"/>
      <c r="CR302" s="116"/>
      <c r="CS302" s="116"/>
      <c r="CT302" s="116"/>
      <c r="CU302" s="116"/>
      <c r="CV302" s="116"/>
      <c r="CW302" s="116"/>
      <c r="CX302" s="116"/>
      <c r="CY302" s="116"/>
      <c r="CZ302" s="116"/>
      <c r="DA302" s="116"/>
      <c r="DB302" s="116"/>
      <c r="DC302" s="116"/>
      <c r="DD302" s="116"/>
      <c r="DE302" s="116"/>
      <c r="DF302" s="116"/>
      <c r="DG302" s="116"/>
      <c r="DH302" s="116"/>
      <c r="DI302" s="116"/>
      <c r="DJ302" s="116"/>
      <c r="DK302" s="116"/>
      <c r="DL302" s="116"/>
      <c r="DM302" s="116"/>
      <c r="DN302" s="116"/>
      <c r="DO302" s="116"/>
      <c r="DP302" s="116"/>
      <c r="DQ302" s="116"/>
      <c r="DR302" s="116"/>
      <c r="DS302" s="116"/>
      <c r="DT302" s="116"/>
      <c r="DU302" s="116"/>
      <c r="DV302" s="116"/>
      <c r="DW302" s="116"/>
      <c r="DX302" s="116"/>
      <c r="DY302" s="116"/>
      <c r="DZ302" s="116"/>
      <c r="EA302" s="116"/>
      <c r="EB302" s="116"/>
      <c r="EC302" s="116"/>
      <c r="ED302" s="116"/>
      <c r="EE302" s="116"/>
      <c r="EF302" s="116"/>
      <c r="EG302" s="116"/>
      <c r="EH302" s="116"/>
      <c r="EI302" s="116"/>
      <c r="EJ302" s="116"/>
      <c r="EK302" s="116"/>
      <c r="EL302" s="116"/>
      <c r="EM302" s="116"/>
      <c r="EN302" s="116"/>
      <c r="EO302" s="116"/>
      <c r="EP302" s="116"/>
      <c r="EQ302" s="116"/>
      <c r="ER302" s="116"/>
      <c r="ES302" s="116"/>
      <c r="ET302" s="116"/>
      <c r="EU302" s="116"/>
      <c r="EV302" s="116"/>
      <c r="EW302" s="116"/>
      <c r="EX302" s="116"/>
      <c r="EY302" s="116"/>
      <c r="EZ302" s="116"/>
      <c r="FA302" s="116"/>
      <c r="FB302" s="116"/>
      <c r="FC302" s="116"/>
      <c r="FD302" s="116"/>
      <c r="FE302" s="116"/>
      <c r="FF302" s="116"/>
      <c r="FG302" s="116"/>
      <c r="FH302" s="116"/>
      <c r="FI302" s="116"/>
      <c r="FJ302" s="116"/>
      <c r="FK302" s="116"/>
      <c r="FL302" s="116"/>
      <c r="FM302" s="116"/>
      <c r="FN302" s="116"/>
      <c r="FO302" s="116"/>
      <c r="FP302" s="116"/>
      <c r="FQ302" s="116"/>
      <c r="FR302" s="116"/>
      <c r="FS302" s="116"/>
      <c r="FT302" s="116"/>
      <c r="FU302" s="116"/>
      <c r="FV302" s="116"/>
      <c r="FW302" s="116"/>
      <c r="FX302" s="116"/>
      <c r="FY302" s="116"/>
      <c r="FZ302" s="116"/>
      <c r="GA302" s="116"/>
      <c r="GB302" s="116"/>
      <c r="GC302" s="116"/>
      <c r="GD302" s="116"/>
      <c r="GE302" s="116"/>
      <c r="GF302" s="116"/>
      <c r="GG302" s="116"/>
      <c r="GH302" s="116"/>
      <c r="GI302" s="116"/>
      <c r="GJ302" s="116"/>
      <c r="GK302" s="116"/>
      <c r="GL302" s="116"/>
      <c r="GM302" s="116"/>
      <c r="GN302" s="116"/>
      <c r="GO302" s="116"/>
      <c r="GP302" s="116"/>
      <c r="GQ302" s="116"/>
      <c r="GR302" s="116"/>
      <c r="GS302" s="116"/>
      <c r="GT302" s="116"/>
      <c r="GU302" s="116"/>
      <c r="GV302" s="116"/>
      <c r="GW302" s="116"/>
      <c r="GX302" s="116"/>
      <c r="GY302" s="116"/>
      <c r="GZ302" s="116"/>
      <c r="HA302" s="116"/>
      <c r="HB302" s="116"/>
      <c r="HC302" s="116"/>
      <c r="HD302" s="116"/>
      <c r="HE302" s="116"/>
      <c r="HF302" s="116"/>
      <c r="HG302" s="116"/>
      <c r="HH302" s="116"/>
      <c r="HI302" s="116"/>
      <c r="HJ302" s="116"/>
      <c r="HK302" s="116"/>
      <c r="HL302" s="116"/>
      <c r="HM302" s="116"/>
      <c r="HN302" s="116"/>
      <c r="HO302" s="116"/>
      <c r="HP302" s="116"/>
      <c r="HQ302" s="116"/>
      <c r="HR302" s="116"/>
      <c r="HS302" s="116"/>
      <c r="HT302" s="116"/>
      <c r="HU302" s="116"/>
      <c r="HV302" s="116"/>
      <c r="HW302" s="116"/>
      <c r="HX302" s="116"/>
      <c r="HY302" s="116"/>
      <c r="HZ302" s="116"/>
      <c r="IA302" s="116"/>
      <c r="IB302" s="116"/>
      <c r="IC302" s="116"/>
      <c r="ID302" s="116"/>
      <c r="IE302" s="116"/>
      <c r="IF302" s="116"/>
      <c r="IG302" s="116"/>
      <c r="IH302" s="116"/>
      <c r="II302" s="116"/>
      <c r="IJ302" s="116"/>
      <c r="IK302" s="116"/>
      <c r="IL302" s="116"/>
      <c r="IM302" s="116"/>
      <c r="IN302" s="116"/>
      <c r="IO302" s="116"/>
      <c r="IP302" s="116"/>
      <c r="IQ302" s="116"/>
      <c r="IR302" s="116"/>
      <c r="IS302" s="116"/>
      <c r="IT302" s="116"/>
      <c r="IU302" s="116"/>
      <c r="IV302" s="116"/>
      <c r="IW302" s="116"/>
      <c r="IX302" s="116"/>
      <c r="IY302" s="116"/>
      <c r="IZ302" s="116"/>
      <c r="JA302" s="116"/>
      <c r="JB302" s="116"/>
      <c r="JC302" s="116"/>
      <c r="JD302" s="116"/>
      <c r="JE302" s="116"/>
      <c r="JF302" s="116"/>
      <c r="JG302" s="116"/>
      <c r="JH302" s="116"/>
      <c r="JI302" s="116"/>
      <c r="JJ302" s="116"/>
      <c r="JK302" s="116"/>
      <c r="JL302" s="116"/>
      <c r="JM302" s="116"/>
      <c r="JN302" s="116"/>
      <c r="JO302" s="116"/>
      <c r="JP302" s="116"/>
      <c r="JQ302" s="116"/>
      <c r="JR302" s="116"/>
      <c r="JS302" s="116"/>
      <c r="JT302" s="116"/>
      <c r="JU302" s="116"/>
      <c r="JV302" s="116"/>
      <c r="JW302" s="116"/>
      <c r="JX302" s="116"/>
      <c r="JY302" s="116"/>
      <c r="JZ302" s="116"/>
      <c r="KA302" s="116"/>
      <c r="KB302" s="116"/>
      <c r="KC302" s="116"/>
      <c r="KD302" s="116"/>
      <c r="KE302" s="116"/>
      <c r="KF302" s="116"/>
      <c r="KG302" s="116"/>
      <c r="KH302" s="116"/>
      <c r="KI302" s="116"/>
      <c r="KJ302" s="116"/>
      <c r="KK302" s="116"/>
      <c r="KL302" s="116"/>
      <c r="KM302" s="116"/>
      <c r="KN302" s="116"/>
      <c r="KO302" s="116"/>
      <c r="KP302" s="116"/>
      <c r="KQ302" s="116"/>
      <c r="KR302" s="116"/>
      <c r="KS302" s="116"/>
      <c r="KT302" s="116"/>
      <c r="KU302" s="116"/>
      <c r="KV302" s="116"/>
      <c r="KW302" s="116"/>
      <c r="KX302" s="116"/>
      <c r="KY302" s="116"/>
      <c r="KZ302" s="116"/>
      <c r="LA302" s="116"/>
      <c r="LB302" s="116"/>
      <c r="LC302" s="116"/>
      <c r="LD302" s="116"/>
      <c r="LE302" s="116"/>
      <c r="LF302" s="116"/>
      <c r="LG302" s="116"/>
      <c r="LH302" s="116"/>
      <c r="LI302" s="116"/>
      <c r="LJ302" s="116"/>
      <c r="LK302" s="116"/>
      <c r="LL302" s="116"/>
      <c r="LM302" s="116"/>
      <c r="LN302" s="116"/>
      <c r="LO302" s="116"/>
      <c r="LP302" s="116"/>
      <c r="LQ302" s="116"/>
      <c r="LR302" s="116"/>
      <c r="LS302" s="116"/>
      <c r="LT302" s="116"/>
      <c r="LU302" s="116"/>
      <c r="LV302" s="116"/>
      <c r="LW302" s="116"/>
      <c r="LX302" s="116"/>
      <c r="LY302" s="116"/>
      <c r="LZ302" s="116"/>
      <c r="MA302" s="116"/>
      <c r="MB302" s="116"/>
      <c r="MC302" s="116"/>
      <c r="MD302" s="116"/>
      <c r="ME302" s="116"/>
      <c r="MF302" s="116"/>
      <c r="MG302" s="116"/>
      <c r="MH302" s="116"/>
      <c r="MI302" s="116"/>
      <c r="MJ302" s="116"/>
      <c r="MK302" s="116"/>
      <c r="ML302" s="116"/>
      <c r="MM302" s="116"/>
      <c r="MN302" s="116"/>
      <c r="MO302" s="116"/>
      <c r="MP302" s="116"/>
      <c r="MQ302" s="116"/>
      <c r="MR302" s="116"/>
      <c r="MS302" s="116"/>
      <c r="MT302" s="116"/>
      <c r="MU302" s="116"/>
      <c r="MV302" s="116"/>
      <c r="MW302" s="116"/>
      <c r="MX302" s="116"/>
      <c r="MY302" s="116"/>
      <c r="MZ302" s="116"/>
      <c r="NA302" s="116"/>
      <c r="NB302" s="116"/>
      <c r="NC302" s="116"/>
      <c r="ND302" s="116"/>
      <c r="NE302" s="116"/>
      <c r="NF302" s="116"/>
      <c r="NG302" s="116"/>
      <c r="NH302" s="116"/>
      <c r="NI302" s="116"/>
      <c r="NJ302" s="116"/>
      <c r="NK302" s="116"/>
      <c r="NL302" s="116"/>
      <c r="NM302" s="116"/>
      <c r="NN302" s="116"/>
      <c r="NO302" s="116"/>
      <c r="NP302" s="116"/>
      <c r="NQ302" s="116"/>
      <c r="NR302" s="116"/>
      <c r="NS302" s="116"/>
      <c r="NT302" s="116"/>
      <c r="NU302" s="116"/>
      <c r="NV302" s="116"/>
      <c r="NW302" s="116"/>
      <c r="NX302" s="116"/>
      <c r="NY302" s="116"/>
      <c r="NZ302" s="116"/>
      <c r="OA302" s="116"/>
      <c r="OB302" s="116"/>
      <c r="OC302" s="116"/>
    </row>
    <row r="303" spans="1:393" s="117" customFormat="1">
      <c r="A303" s="111" t="s">
        <v>52</v>
      </c>
      <c r="B303" s="112" t="s">
        <v>1193</v>
      </c>
      <c r="C303" s="113">
        <v>0</v>
      </c>
      <c r="D303" s="114">
        <v>3.2799999999999998E-5</v>
      </c>
      <c r="E303" s="114">
        <v>0</v>
      </c>
      <c r="F303" s="115">
        <v>2.05E-5</v>
      </c>
      <c r="G303" s="116"/>
      <c r="H303" s="116"/>
      <c r="I303" s="116"/>
      <c r="J303" s="116"/>
      <c r="K303" s="116"/>
      <c r="L303" s="116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X303" s="116"/>
      <c r="Y303" s="116"/>
      <c r="Z303" s="116"/>
      <c r="AA303" s="116"/>
      <c r="AB303" s="116"/>
      <c r="AC303" s="116"/>
      <c r="AD303" s="116"/>
      <c r="AE303" s="116"/>
      <c r="AF303" s="116"/>
      <c r="AG303" s="116"/>
      <c r="AH303" s="116"/>
      <c r="AI303" s="116"/>
      <c r="AJ303" s="116"/>
      <c r="AK303" s="116"/>
      <c r="AL303" s="116"/>
      <c r="AM303" s="116"/>
      <c r="AN303" s="116"/>
      <c r="AO303" s="116"/>
      <c r="AP303" s="116"/>
      <c r="AQ303" s="116"/>
      <c r="AR303" s="116"/>
      <c r="AS303" s="116"/>
      <c r="AT303" s="116"/>
      <c r="AU303" s="116"/>
      <c r="AV303" s="116"/>
      <c r="AW303" s="116"/>
      <c r="AX303" s="116"/>
      <c r="AY303" s="116"/>
      <c r="AZ303" s="116"/>
      <c r="BA303" s="116"/>
      <c r="BB303" s="116"/>
      <c r="BC303" s="116"/>
      <c r="BD303" s="116"/>
      <c r="BE303" s="116"/>
      <c r="BF303" s="116"/>
      <c r="BG303" s="116"/>
      <c r="BH303" s="116"/>
      <c r="BI303" s="116"/>
      <c r="BJ303" s="116"/>
      <c r="BK303" s="116"/>
      <c r="BL303" s="116"/>
      <c r="BM303" s="116"/>
      <c r="BN303" s="116"/>
      <c r="BO303" s="116"/>
      <c r="BP303" s="116"/>
      <c r="BQ303" s="116"/>
      <c r="BR303" s="116"/>
      <c r="BS303" s="116"/>
      <c r="BT303" s="116"/>
      <c r="BU303" s="116"/>
      <c r="BV303" s="116"/>
      <c r="BW303" s="116"/>
      <c r="BX303" s="116"/>
      <c r="BY303" s="116"/>
      <c r="BZ303" s="116"/>
      <c r="CA303" s="116"/>
      <c r="CB303" s="116"/>
      <c r="CC303" s="116"/>
      <c r="CD303" s="116"/>
      <c r="CE303" s="116"/>
      <c r="CF303" s="116"/>
      <c r="CG303" s="116"/>
      <c r="CH303" s="116"/>
      <c r="CI303" s="116"/>
      <c r="CJ303" s="116"/>
      <c r="CK303" s="116"/>
      <c r="CL303" s="116"/>
      <c r="CM303" s="116"/>
      <c r="CN303" s="116"/>
      <c r="CO303" s="116"/>
      <c r="CP303" s="116"/>
      <c r="CQ303" s="116"/>
      <c r="CR303" s="116"/>
      <c r="CS303" s="116"/>
      <c r="CT303" s="116"/>
      <c r="CU303" s="116"/>
      <c r="CV303" s="116"/>
      <c r="CW303" s="116"/>
      <c r="CX303" s="116"/>
      <c r="CY303" s="116"/>
      <c r="CZ303" s="116"/>
      <c r="DA303" s="116"/>
      <c r="DB303" s="116"/>
      <c r="DC303" s="116"/>
      <c r="DD303" s="116"/>
      <c r="DE303" s="116"/>
      <c r="DF303" s="116"/>
      <c r="DG303" s="116"/>
      <c r="DH303" s="116"/>
      <c r="DI303" s="116"/>
      <c r="DJ303" s="116"/>
      <c r="DK303" s="116"/>
      <c r="DL303" s="116"/>
      <c r="DM303" s="116"/>
      <c r="DN303" s="116"/>
      <c r="DO303" s="116"/>
      <c r="DP303" s="116"/>
      <c r="DQ303" s="116"/>
      <c r="DR303" s="116"/>
      <c r="DS303" s="116"/>
      <c r="DT303" s="116"/>
      <c r="DU303" s="116"/>
      <c r="DV303" s="116"/>
      <c r="DW303" s="116"/>
      <c r="DX303" s="116"/>
      <c r="DY303" s="116"/>
      <c r="DZ303" s="116"/>
      <c r="EA303" s="116"/>
      <c r="EB303" s="116"/>
      <c r="EC303" s="116"/>
      <c r="ED303" s="116"/>
      <c r="EE303" s="116"/>
      <c r="EF303" s="116"/>
      <c r="EG303" s="116"/>
      <c r="EH303" s="116"/>
      <c r="EI303" s="116"/>
      <c r="EJ303" s="116"/>
      <c r="EK303" s="116"/>
      <c r="EL303" s="116"/>
      <c r="EM303" s="116"/>
      <c r="EN303" s="116"/>
      <c r="EO303" s="116"/>
      <c r="EP303" s="116"/>
      <c r="EQ303" s="116"/>
      <c r="ER303" s="116"/>
      <c r="ES303" s="116"/>
      <c r="ET303" s="116"/>
      <c r="EU303" s="116"/>
      <c r="EV303" s="116"/>
      <c r="EW303" s="116"/>
      <c r="EX303" s="116"/>
      <c r="EY303" s="116"/>
      <c r="EZ303" s="116"/>
      <c r="FA303" s="116"/>
      <c r="FB303" s="116"/>
      <c r="FC303" s="116"/>
      <c r="FD303" s="116"/>
      <c r="FE303" s="116"/>
      <c r="FF303" s="116"/>
      <c r="FG303" s="116"/>
      <c r="FH303" s="116"/>
      <c r="FI303" s="116"/>
      <c r="FJ303" s="116"/>
      <c r="FK303" s="116"/>
      <c r="FL303" s="116"/>
      <c r="FM303" s="116"/>
      <c r="FN303" s="116"/>
      <c r="FO303" s="116"/>
      <c r="FP303" s="116"/>
      <c r="FQ303" s="116"/>
      <c r="FR303" s="116"/>
      <c r="FS303" s="116"/>
      <c r="FT303" s="116"/>
      <c r="FU303" s="116"/>
      <c r="FV303" s="116"/>
      <c r="FW303" s="116"/>
      <c r="FX303" s="116"/>
      <c r="FY303" s="116"/>
      <c r="FZ303" s="116"/>
      <c r="GA303" s="116"/>
      <c r="GB303" s="116"/>
      <c r="GC303" s="116"/>
      <c r="GD303" s="116"/>
      <c r="GE303" s="116"/>
      <c r="GF303" s="116"/>
      <c r="GG303" s="116"/>
      <c r="GH303" s="116"/>
      <c r="GI303" s="116"/>
      <c r="GJ303" s="116"/>
      <c r="GK303" s="116"/>
      <c r="GL303" s="116"/>
      <c r="GM303" s="116"/>
      <c r="GN303" s="116"/>
      <c r="GO303" s="116"/>
      <c r="GP303" s="116"/>
      <c r="GQ303" s="116"/>
      <c r="GR303" s="116"/>
      <c r="GS303" s="116"/>
      <c r="GT303" s="116"/>
      <c r="GU303" s="116"/>
      <c r="GV303" s="116"/>
      <c r="GW303" s="116"/>
      <c r="GX303" s="116"/>
      <c r="GY303" s="116"/>
      <c r="GZ303" s="116"/>
      <c r="HA303" s="116"/>
      <c r="HB303" s="116"/>
      <c r="HC303" s="116"/>
      <c r="HD303" s="116"/>
      <c r="HE303" s="116"/>
      <c r="HF303" s="116"/>
      <c r="HG303" s="116"/>
      <c r="HH303" s="116"/>
      <c r="HI303" s="116"/>
      <c r="HJ303" s="116"/>
      <c r="HK303" s="116"/>
      <c r="HL303" s="116"/>
      <c r="HM303" s="116"/>
      <c r="HN303" s="116"/>
      <c r="HO303" s="116"/>
      <c r="HP303" s="116"/>
      <c r="HQ303" s="116"/>
      <c r="HR303" s="116"/>
      <c r="HS303" s="116"/>
      <c r="HT303" s="116"/>
      <c r="HU303" s="116"/>
      <c r="HV303" s="116"/>
      <c r="HW303" s="116"/>
      <c r="HX303" s="116"/>
      <c r="HY303" s="116"/>
      <c r="HZ303" s="116"/>
      <c r="IA303" s="116"/>
      <c r="IB303" s="116"/>
      <c r="IC303" s="116"/>
      <c r="ID303" s="116"/>
      <c r="IE303" s="116"/>
      <c r="IF303" s="116"/>
      <c r="IG303" s="116"/>
      <c r="IH303" s="116"/>
      <c r="II303" s="116"/>
      <c r="IJ303" s="116"/>
      <c r="IK303" s="116"/>
      <c r="IL303" s="116"/>
      <c r="IM303" s="116"/>
      <c r="IN303" s="116"/>
      <c r="IO303" s="116"/>
      <c r="IP303" s="116"/>
      <c r="IQ303" s="116"/>
      <c r="IR303" s="116"/>
      <c r="IS303" s="116"/>
      <c r="IT303" s="116"/>
      <c r="IU303" s="116"/>
      <c r="IV303" s="116"/>
      <c r="IW303" s="116"/>
      <c r="IX303" s="116"/>
      <c r="IY303" s="116"/>
      <c r="IZ303" s="116"/>
      <c r="JA303" s="116"/>
      <c r="JB303" s="116"/>
      <c r="JC303" s="116"/>
      <c r="JD303" s="116"/>
      <c r="JE303" s="116"/>
      <c r="JF303" s="116"/>
      <c r="JG303" s="116"/>
      <c r="JH303" s="116"/>
      <c r="JI303" s="116"/>
      <c r="JJ303" s="116"/>
      <c r="JK303" s="116"/>
      <c r="JL303" s="116"/>
      <c r="JM303" s="116"/>
      <c r="JN303" s="116"/>
      <c r="JO303" s="116"/>
      <c r="JP303" s="116"/>
      <c r="JQ303" s="116"/>
      <c r="JR303" s="116"/>
      <c r="JS303" s="116"/>
      <c r="JT303" s="116"/>
      <c r="JU303" s="116"/>
      <c r="JV303" s="116"/>
      <c r="JW303" s="116"/>
      <c r="JX303" s="116"/>
      <c r="JY303" s="116"/>
      <c r="JZ303" s="116"/>
      <c r="KA303" s="116"/>
      <c r="KB303" s="116"/>
      <c r="KC303" s="116"/>
      <c r="KD303" s="116"/>
      <c r="KE303" s="116"/>
      <c r="KF303" s="116"/>
      <c r="KG303" s="116"/>
      <c r="KH303" s="116"/>
      <c r="KI303" s="116"/>
      <c r="KJ303" s="116"/>
      <c r="KK303" s="116"/>
      <c r="KL303" s="116"/>
      <c r="KM303" s="116"/>
      <c r="KN303" s="116"/>
      <c r="KO303" s="116"/>
      <c r="KP303" s="116"/>
      <c r="KQ303" s="116"/>
      <c r="KR303" s="116"/>
      <c r="KS303" s="116"/>
      <c r="KT303" s="116"/>
      <c r="KU303" s="116"/>
      <c r="KV303" s="116"/>
      <c r="KW303" s="116"/>
      <c r="KX303" s="116"/>
      <c r="KY303" s="116"/>
      <c r="KZ303" s="116"/>
      <c r="LA303" s="116"/>
      <c r="LB303" s="116"/>
      <c r="LC303" s="116"/>
      <c r="LD303" s="116"/>
      <c r="LE303" s="116"/>
      <c r="LF303" s="116"/>
      <c r="LG303" s="116"/>
      <c r="LH303" s="116"/>
      <c r="LI303" s="116"/>
      <c r="LJ303" s="116"/>
      <c r="LK303" s="116"/>
      <c r="LL303" s="116"/>
      <c r="LM303" s="116"/>
      <c r="LN303" s="116"/>
      <c r="LO303" s="116"/>
      <c r="LP303" s="116"/>
      <c r="LQ303" s="116"/>
      <c r="LR303" s="116"/>
      <c r="LS303" s="116"/>
      <c r="LT303" s="116"/>
      <c r="LU303" s="116"/>
      <c r="LV303" s="116"/>
      <c r="LW303" s="116"/>
      <c r="LX303" s="116"/>
      <c r="LY303" s="116"/>
      <c r="LZ303" s="116"/>
      <c r="MA303" s="116"/>
      <c r="MB303" s="116"/>
      <c r="MC303" s="116"/>
      <c r="MD303" s="116"/>
      <c r="ME303" s="116"/>
      <c r="MF303" s="116"/>
      <c r="MG303" s="116"/>
      <c r="MH303" s="116"/>
      <c r="MI303" s="116"/>
      <c r="MJ303" s="116"/>
      <c r="MK303" s="116"/>
      <c r="ML303" s="116"/>
      <c r="MM303" s="116"/>
      <c r="MN303" s="116"/>
      <c r="MO303" s="116"/>
      <c r="MP303" s="116"/>
      <c r="MQ303" s="116"/>
      <c r="MR303" s="116"/>
      <c r="MS303" s="116"/>
      <c r="MT303" s="116"/>
      <c r="MU303" s="116"/>
      <c r="MV303" s="116"/>
      <c r="MW303" s="116"/>
      <c r="MX303" s="116"/>
      <c r="MY303" s="116"/>
      <c r="MZ303" s="116"/>
      <c r="NA303" s="116"/>
      <c r="NB303" s="116"/>
      <c r="NC303" s="116"/>
      <c r="ND303" s="116"/>
      <c r="NE303" s="116"/>
      <c r="NF303" s="116"/>
      <c r="NG303" s="116"/>
      <c r="NH303" s="116"/>
      <c r="NI303" s="116"/>
      <c r="NJ303" s="116"/>
      <c r="NK303" s="116"/>
      <c r="NL303" s="116"/>
      <c r="NM303" s="116"/>
      <c r="NN303" s="116"/>
      <c r="NO303" s="116"/>
      <c r="NP303" s="116"/>
      <c r="NQ303" s="116"/>
      <c r="NR303" s="116"/>
      <c r="NS303" s="116"/>
      <c r="NT303" s="116"/>
      <c r="NU303" s="116"/>
      <c r="NV303" s="116"/>
      <c r="NW303" s="116"/>
      <c r="NX303" s="116"/>
      <c r="NY303" s="116"/>
      <c r="NZ303" s="116"/>
      <c r="OA303" s="116"/>
      <c r="OB303" s="116"/>
      <c r="OC303" s="116"/>
    </row>
    <row r="304" spans="1:393" s="117" customFormat="1">
      <c r="A304" s="111" t="s">
        <v>53</v>
      </c>
      <c r="B304" s="112" t="s">
        <v>1196</v>
      </c>
      <c r="C304" s="113">
        <v>0</v>
      </c>
      <c r="D304" s="114">
        <v>3.5500000000000002E-5</v>
      </c>
      <c r="E304" s="114">
        <v>0</v>
      </c>
      <c r="F304" s="115">
        <v>2.2189999999999999E-5</v>
      </c>
      <c r="G304" s="116"/>
      <c r="H304" s="116"/>
      <c r="I304" s="116"/>
      <c r="J304" s="116"/>
      <c r="K304" s="116"/>
      <c r="L304" s="116"/>
      <c r="M304" s="116"/>
      <c r="N304" s="116"/>
      <c r="O304" s="116"/>
      <c r="P304" s="116"/>
      <c r="Q304" s="116"/>
      <c r="R304" s="116"/>
      <c r="S304" s="116"/>
      <c r="T304" s="116"/>
      <c r="U304" s="116"/>
      <c r="V304" s="116"/>
      <c r="W304" s="116"/>
      <c r="X304" s="116"/>
      <c r="Y304" s="116"/>
      <c r="Z304" s="116"/>
      <c r="AA304" s="116"/>
      <c r="AB304" s="116"/>
      <c r="AC304" s="116"/>
      <c r="AD304" s="116"/>
      <c r="AE304" s="116"/>
      <c r="AF304" s="116"/>
      <c r="AG304" s="116"/>
      <c r="AH304" s="116"/>
      <c r="AI304" s="116"/>
      <c r="AJ304" s="116"/>
      <c r="AK304" s="116"/>
      <c r="AL304" s="116"/>
      <c r="AM304" s="116"/>
      <c r="AN304" s="116"/>
      <c r="AO304" s="116"/>
      <c r="AP304" s="116"/>
      <c r="AQ304" s="116"/>
      <c r="AR304" s="116"/>
      <c r="AS304" s="116"/>
      <c r="AT304" s="116"/>
      <c r="AU304" s="116"/>
      <c r="AV304" s="116"/>
      <c r="AW304" s="116"/>
      <c r="AX304" s="116"/>
      <c r="AY304" s="116"/>
      <c r="AZ304" s="116"/>
      <c r="BA304" s="116"/>
      <c r="BB304" s="116"/>
      <c r="BC304" s="116"/>
      <c r="BD304" s="116"/>
      <c r="BE304" s="116"/>
      <c r="BF304" s="116"/>
      <c r="BG304" s="116"/>
      <c r="BH304" s="116"/>
      <c r="BI304" s="116"/>
      <c r="BJ304" s="116"/>
      <c r="BK304" s="116"/>
      <c r="BL304" s="116"/>
      <c r="BM304" s="116"/>
      <c r="BN304" s="116"/>
      <c r="BO304" s="116"/>
      <c r="BP304" s="116"/>
      <c r="BQ304" s="116"/>
      <c r="BR304" s="116"/>
      <c r="BS304" s="116"/>
      <c r="BT304" s="116"/>
      <c r="BU304" s="116"/>
      <c r="BV304" s="116"/>
      <c r="BW304" s="116"/>
      <c r="BX304" s="116"/>
      <c r="BY304" s="116"/>
      <c r="BZ304" s="116"/>
      <c r="CA304" s="116"/>
      <c r="CB304" s="116"/>
      <c r="CC304" s="116"/>
      <c r="CD304" s="116"/>
      <c r="CE304" s="116"/>
      <c r="CF304" s="116"/>
      <c r="CG304" s="116"/>
      <c r="CH304" s="116"/>
      <c r="CI304" s="116"/>
      <c r="CJ304" s="116"/>
      <c r="CK304" s="116"/>
      <c r="CL304" s="116"/>
      <c r="CM304" s="116"/>
      <c r="CN304" s="116"/>
      <c r="CO304" s="116"/>
      <c r="CP304" s="116"/>
      <c r="CQ304" s="116"/>
      <c r="CR304" s="116"/>
      <c r="CS304" s="116"/>
      <c r="CT304" s="116"/>
      <c r="CU304" s="116"/>
      <c r="CV304" s="116"/>
      <c r="CW304" s="116"/>
      <c r="CX304" s="116"/>
      <c r="CY304" s="116"/>
      <c r="CZ304" s="116"/>
      <c r="DA304" s="116"/>
      <c r="DB304" s="116"/>
      <c r="DC304" s="116"/>
      <c r="DD304" s="116"/>
      <c r="DE304" s="116"/>
      <c r="DF304" s="116"/>
      <c r="DG304" s="116"/>
      <c r="DH304" s="116"/>
      <c r="DI304" s="116"/>
      <c r="DJ304" s="116"/>
      <c r="DK304" s="116"/>
      <c r="DL304" s="116"/>
      <c r="DM304" s="116"/>
      <c r="DN304" s="116"/>
      <c r="DO304" s="116"/>
      <c r="DP304" s="116"/>
      <c r="DQ304" s="116"/>
      <c r="DR304" s="116"/>
      <c r="DS304" s="116"/>
      <c r="DT304" s="116"/>
      <c r="DU304" s="116"/>
      <c r="DV304" s="116"/>
      <c r="DW304" s="116"/>
      <c r="DX304" s="116"/>
      <c r="DY304" s="116"/>
      <c r="DZ304" s="116"/>
      <c r="EA304" s="116"/>
      <c r="EB304" s="116"/>
      <c r="EC304" s="116"/>
      <c r="ED304" s="116"/>
      <c r="EE304" s="116"/>
      <c r="EF304" s="116"/>
      <c r="EG304" s="116"/>
      <c r="EH304" s="116"/>
      <c r="EI304" s="116"/>
      <c r="EJ304" s="116"/>
      <c r="EK304" s="116"/>
      <c r="EL304" s="116"/>
      <c r="EM304" s="116"/>
      <c r="EN304" s="116"/>
      <c r="EO304" s="116"/>
      <c r="EP304" s="116"/>
      <c r="EQ304" s="116"/>
      <c r="ER304" s="116"/>
      <c r="ES304" s="116"/>
      <c r="ET304" s="116"/>
      <c r="EU304" s="116"/>
      <c r="EV304" s="116"/>
      <c r="EW304" s="116"/>
      <c r="EX304" s="116"/>
      <c r="EY304" s="116"/>
      <c r="EZ304" s="116"/>
      <c r="FA304" s="116"/>
      <c r="FB304" s="116"/>
      <c r="FC304" s="116"/>
      <c r="FD304" s="116"/>
      <c r="FE304" s="116"/>
      <c r="FF304" s="116"/>
      <c r="FG304" s="116"/>
      <c r="FH304" s="116"/>
      <c r="FI304" s="116"/>
      <c r="FJ304" s="116"/>
      <c r="FK304" s="116"/>
      <c r="FL304" s="116"/>
      <c r="FM304" s="116"/>
      <c r="FN304" s="116"/>
      <c r="FO304" s="116"/>
      <c r="FP304" s="116"/>
      <c r="FQ304" s="116"/>
      <c r="FR304" s="116"/>
      <c r="FS304" s="116"/>
      <c r="FT304" s="116"/>
      <c r="FU304" s="116"/>
      <c r="FV304" s="116"/>
      <c r="FW304" s="116"/>
      <c r="FX304" s="116"/>
      <c r="FY304" s="116"/>
      <c r="FZ304" s="116"/>
      <c r="GA304" s="116"/>
      <c r="GB304" s="116"/>
      <c r="GC304" s="116"/>
      <c r="GD304" s="116"/>
      <c r="GE304" s="116"/>
      <c r="GF304" s="116"/>
      <c r="GG304" s="116"/>
      <c r="GH304" s="116"/>
      <c r="GI304" s="116"/>
      <c r="GJ304" s="116"/>
      <c r="GK304" s="116"/>
      <c r="GL304" s="116"/>
      <c r="GM304" s="116"/>
      <c r="GN304" s="116"/>
      <c r="GO304" s="116"/>
      <c r="GP304" s="116"/>
      <c r="GQ304" s="116"/>
      <c r="GR304" s="116"/>
      <c r="GS304" s="116"/>
      <c r="GT304" s="116"/>
      <c r="GU304" s="116"/>
      <c r="GV304" s="116"/>
      <c r="GW304" s="116"/>
      <c r="GX304" s="116"/>
      <c r="GY304" s="116"/>
      <c r="GZ304" s="116"/>
      <c r="HA304" s="116"/>
      <c r="HB304" s="116"/>
      <c r="HC304" s="116"/>
      <c r="HD304" s="116"/>
      <c r="HE304" s="116"/>
      <c r="HF304" s="116"/>
      <c r="HG304" s="116"/>
      <c r="HH304" s="116"/>
      <c r="HI304" s="116"/>
      <c r="HJ304" s="116"/>
      <c r="HK304" s="116"/>
      <c r="HL304" s="116"/>
      <c r="HM304" s="116"/>
      <c r="HN304" s="116"/>
      <c r="HO304" s="116"/>
      <c r="HP304" s="116"/>
      <c r="HQ304" s="116"/>
      <c r="HR304" s="116"/>
      <c r="HS304" s="116"/>
      <c r="HT304" s="116"/>
      <c r="HU304" s="116"/>
      <c r="HV304" s="116"/>
      <c r="HW304" s="116"/>
      <c r="HX304" s="116"/>
      <c r="HY304" s="116"/>
      <c r="HZ304" s="116"/>
      <c r="IA304" s="116"/>
      <c r="IB304" s="116"/>
      <c r="IC304" s="116"/>
      <c r="ID304" s="116"/>
      <c r="IE304" s="116"/>
      <c r="IF304" s="116"/>
      <c r="IG304" s="116"/>
      <c r="IH304" s="116"/>
      <c r="II304" s="116"/>
      <c r="IJ304" s="116"/>
      <c r="IK304" s="116"/>
      <c r="IL304" s="116"/>
      <c r="IM304" s="116"/>
      <c r="IN304" s="116"/>
      <c r="IO304" s="116"/>
      <c r="IP304" s="116"/>
      <c r="IQ304" s="116"/>
      <c r="IR304" s="116"/>
      <c r="IS304" s="116"/>
      <c r="IT304" s="116"/>
      <c r="IU304" s="116"/>
      <c r="IV304" s="116"/>
      <c r="IW304" s="116"/>
      <c r="IX304" s="116"/>
      <c r="IY304" s="116"/>
      <c r="IZ304" s="116"/>
      <c r="JA304" s="116"/>
      <c r="JB304" s="116"/>
      <c r="JC304" s="116"/>
      <c r="JD304" s="116"/>
      <c r="JE304" s="116"/>
      <c r="JF304" s="116"/>
      <c r="JG304" s="116"/>
      <c r="JH304" s="116"/>
      <c r="JI304" s="116"/>
      <c r="JJ304" s="116"/>
      <c r="JK304" s="116"/>
      <c r="JL304" s="116"/>
      <c r="JM304" s="116"/>
      <c r="JN304" s="116"/>
      <c r="JO304" s="116"/>
      <c r="JP304" s="116"/>
      <c r="JQ304" s="116"/>
      <c r="JR304" s="116"/>
      <c r="JS304" s="116"/>
      <c r="JT304" s="116"/>
      <c r="JU304" s="116"/>
      <c r="JV304" s="116"/>
      <c r="JW304" s="116"/>
      <c r="JX304" s="116"/>
      <c r="JY304" s="116"/>
      <c r="JZ304" s="116"/>
      <c r="KA304" s="116"/>
      <c r="KB304" s="116"/>
      <c r="KC304" s="116"/>
      <c r="KD304" s="116"/>
      <c r="KE304" s="116"/>
      <c r="KF304" s="116"/>
      <c r="KG304" s="116"/>
      <c r="KH304" s="116"/>
      <c r="KI304" s="116"/>
      <c r="KJ304" s="116"/>
      <c r="KK304" s="116"/>
      <c r="KL304" s="116"/>
      <c r="KM304" s="116"/>
      <c r="KN304" s="116"/>
      <c r="KO304" s="116"/>
      <c r="KP304" s="116"/>
      <c r="KQ304" s="116"/>
      <c r="KR304" s="116"/>
      <c r="KS304" s="116"/>
      <c r="KT304" s="116"/>
      <c r="KU304" s="116"/>
      <c r="KV304" s="116"/>
      <c r="KW304" s="116"/>
      <c r="KX304" s="116"/>
      <c r="KY304" s="116"/>
      <c r="KZ304" s="116"/>
      <c r="LA304" s="116"/>
      <c r="LB304" s="116"/>
      <c r="LC304" s="116"/>
      <c r="LD304" s="116"/>
      <c r="LE304" s="116"/>
      <c r="LF304" s="116"/>
      <c r="LG304" s="116"/>
      <c r="LH304" s="116"/>
      <c r="LI304" s="116"/>
      <c r="LJ304" s="116"/>
      <c r="LK304" s="116"/>
      <c r="LL304" s="116"/>
      <c r="LM304" s="116"/>
      <c r="LN304" s="116"/>
      <c r="LO304" s="116"/>
      <c r="LP304" s="116"/>
      <c r="LQ304" s="116"/>
      <c r="LR304" s="116"/>
      <c r="LS304" s="116"/>
      <c r="LT304" s="116"/>
      <c r="LU304" s="116"/>
      <c r="LV304" s="116"/>
      <c r="LW304" s="116"/>
      <c r="LX304" s="116"/>
      <c r="LY304" s="116"/>
      <c r="LZ304" s="116"/>
      <c r="MA304" s="116"/>
      <c r="MB304" s="116"/>
      <c r="MC304" s="116"/>
      <c r="MD304" s="116"/>
      <c r="ME304" s="116"/>
      <c r="MF304" s="116"/>
      <c r="MG304" s="116"/>
      <c r="MH304" s="116"/>
      <c r="MI304" s="116"/>
      <c r="MJ304" s="116"/>
      <c r="MK304" s="116"/>
      <c r="ML304" s="116"/>
      <c r="MM304" s="116"/>
      <c r="MN304" s="116"/>
      <c r="MO304" s="116"/>
      <c r="MP304" s="116"/>
      <c r="MQ304" s="116"/>
      <c r="MR304" s="116"/>
      <c r="MS304" s="116"/>
      <c r="MT304" s="116"/>
      <c r="MU304" s="116"/>
      <c r="MV304" s="116"/>
      <c r="MW304" s="116"/>
      <c r="MX304" s="116"/>
      <c r="MY304" s="116"/>
      <c r="MZ304" s="116"/>
      <c r="NA304" s="116"/>
      <c r="NB304" s="116"/>
      <c r="NC304" s="116"/>
      <c r="ND304" s="116"/>
      <c r="NE304" s="116"/>
      <c r="NF304" s="116"/>
      <c r="NG304" s="116"/>
      <c r="NH304" s="116"/>
      <c r="NI304" s="116"/>
      <c r="NJ304" s="116"/>
      <c r="NK304" s="116"/>
      <c r="NL304" s="116"/>
      <c r="NM304" s="116"/>
      <c r="NN304" s="116"/>
      <c r="NO304" s="116"/>
      <c r="NP304" s="116"/>
      <c r="NQ304" s="116"/>
      <c r="NR304" s="116"/>
      <c r="NS304" s="116"/>
      <c r="NT304" s="116"/>
      <c r="NU304" s="116"/>
      <c r="NV304" s="116"/>
      <c r="NW304" s="116"/>
      <c r="NX304" s="116"/>
      <c r="NY304" s="116"/>
      <c r="NZ304" s="116"/>
      <c r="OA304" s="116"/>
      <c r="OB304" s="116"/>
      <c r="OC304" s="116"/>
    </row>
    <row r="305" spans="1:393" s="117" customFormat="1">
      <c r="A305" s="111" t="s">
        <v>54</v>
      </c>
      <c r="B305" s="112" t="s">
        <v>1459</v>
      </c>
      <c r="C305" s="113">
        <v>116415</v>
      </c>
      <c r="D305" s="114">
        <v>8.8200000000000003E-5</v>
      </c>
      <c r="E305" s="114">
        <v>5.7890000000000003E-5</v>
      </c>
      <c r="F305" s="115">
        <v>7.6829999999999995E-5</v>
      </c>
      <c r="G305" s="116"/>
      <c r="H305" s="116"/>
      <c r="I305" s="116"/>
      <c r="J305" s="116"/>
      <c r="K305" s="116"/>
      <c r="L305" s="116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X305" s="116"/>
      <c r="Y305" s="116"/>
      <c r="Z305" s="116"/>
      <c r="AA305" s="116"/>
      <c r="AB305" s="116"/>
      <c r="AC305" s="116"/>
      <c r="AD305" s="116"/>
      <c r="AE305" s="116"/>
      <c r="AF305" s="116"/>
      <c r="AG305" s="116"/>
      <c r="AH305" s="116"/>
      <c r="AI305" s="116"/>
      <c r="AJ305" s="116"/>
      <c r="AK305" s="116"/>
      <c r="AL305" s="116"/>
      <c r="AM305" s="116"/>
      <c r="AN305" s="116"/>
      <c r="AO305" s="116"/>
      <c r="AP305" s="116"/>
      <c r="AQ305" s="116"/>
      <c r="AR305" s="116"/>
      <c r="AS305" s="116"/>
      <c r="AT305" s="116"/>
      <c r="AU305" s="116"/>
      <c r="AV305" s="116"/>
      <c r="AW305" s="116"/>
      <c r="AX305" s="116"/>
      <c r="AY305" s="116"/>
      <c r="AZ305" s="116"/>
      <c r="BA305" s="116"/>
      <c r="BB305" s="116"/>
      <c r="BC305" s="116"/>
      <c r="BD305" s="116"/>
      <c r="BE305" s="116"/>
      <c r="BF305" s="116"/>
      <c r="BG305" s="116"/>
      <c r="BH305" s="116"/>
      <c r="BI305" s="116"/>
      <c r="BJ305" s="116"/>
      <c r="BK305" s="116"/>
      <c r="BL305" s="116"/>
      <c r="BM305" s="116"/>
      <c r="BN305" s="116"/>
      <c r="BO305" s="116"/>
      <c r="BP305" s="116"/>
      <c r="BQ305" s="116"/>
      <c r="BR305" s="116"/>
      <c r="BS305" s="116"/>
      <c r="BT305" s="116"/>
      <c r="BU305" s="116"/>
      <c r="BV305" s="116"/>
      <c r="BW305" s="116"/>
      <c r="BX305" s="116"/>
      <c r="BY305" s="116"/>
      <c r="BZ305" s="116"/>
      <c r="CA305" s="116"/>
      <c r="CB305" s="116"/>
      <c r="CC305" s="116"/>
      <c r="CD305" s="116"/>
      <c r="CE305" s="116"/>
      <c r="CF305" s="116"/>
      <c r="CG305" s="116"/>
      <c r="CH305" s="116"/>
      <c r="CI305" s="116"/>
      <c r="CJ305" s="116"/>
      <c r="CK305" s="116"/>
      <c r="CL305" s="116"/>
      <c r="CM305" s="116"/>
      <c r="CN305" s="116"/>
      <c r="CO305" s="116"/>
      <c r="CP305" s="116"/>
      <c r="CQ305" s="116"/>
      <c r="CR305" s="116"/>
      <c r="CS305" s="116"/>
      <c r="CT305" s="116"/>
      <c r="CU305" s="116"/>
      <c r="CV305" s="116"/>
      <c r="CW305" s="116"/>
      <c r="CX305" s="116"/>
      <c r="CY305" s="116"/>
      <c r="CZ305" s="116"/>
      <c r="DA305" s="116"/>
      <c r="DB305" s="116"/>
      <c r="DC305" s="116"/>
      <c r="DD305" s="116"/>
      <c r="DE305" s="116"/>
      <c r="DF305" s="116"/>
      <c r="DG305" s="116"/>
      <c r="DH305" s="116"/>
      <c r="DI305" s="116"/>
      <c r="DJ305" s="116"/>
      <c r="DK305" s="116"/>
      <c r="DL305" s="116"/>
      <c r="DM305" s="116"/>
      <c r="DN305" s="116"/>
      <c r="DO305" s="116"/>
      <c r="DP305" s="116"/>
      <c r="DQ305" s="116"/>
      <c r="DR305" s="116"/>
      <c r="DS305" s="116"/>
      <c r="DT305" s="116"/>
      <c r="DU305" s="116"/>
      <c r="DV305" s="116"/>
      <c r="DW305" s="116"/>
      <c r="DX305" s="116"/>
      <c r="DY305" s="116"/>
      <c r="DZ305" s="116"/>
      <c r="EA305" s="116"/>
      <c r="EB305" s="116"/>
      <c r="EC305" s="116"/>
      <c r="ED305" s="116"/>
      <c r="EE305" s="116"/>
      <c r="EF305" s="116"/>
      <c r="EG305" s="116"/>
      <c r="EH305" s="116"/>
      <c r="EI305" s="116"/>
      <c r="EJ305" s="116"/>
      <c r="EK305" s="116"/>
      <c r="EL305" s="116"/>
      <c r="EM305" s="116"/>
      <c r="EN305" s="116"/>
      <c r="EO305" s="116"/>
      <c r="EP305" s="116"/>
      <c r="EQ305" s="116"/>
      <c r="ER305" s="116"/>
      <c r="ES305" s="116"/>
      <c r="ET305" s="116"/>
      <c r="EU305" s="116"/>
      <c r="EV305" s="116"/>
      <c r="EW305" s="116"/>
      <c r="EX305" s="116"/>
      <c r="EY305" s="116"/>
      <c r="EZ305" s="116"/>
      <c r="FA305" s="116"/>
      <c r="FB305" s="116"/>
      <c r="FC305" s="116"/>
      <c r="FD305" s="116"/>
      <c r="FE305" s="116"/>
      <c r="FF305" s="116"/>
      <c r="FG305" s="116"/>
      <c r="FH305" s="116"/>
      <c r="FI305" s="116"/>
      <c r="FJ305" s="116"/>
      <c r="FK305" s="116"/>
      <c r="FL305" s="116"/>
      <c r="FM305" s="116"/>
      <c r="FN305" s="116"/>
      <c r="FO305" s="116"/>
      <c r="FP305" s="116"/>
      <c r="FQ305" s="116"/>
      <c r="FR305" s="116"/>
      <c r="FS305" s="116"/>
      <c r="FT305" s="116"/>
      <c r="FU305" s="116"/>
      <c r="FV305" s="116"/>
      <c r="FW305" s="116"/>
      <c r="FX305" s="116"/>
      <c r="FY305" s="116"/>
      <c r="FZ305" s="116"/>
      <c r="GA305" s="116"/>
      <c r="GB305" s="116"/>
      <c r="GC305" s="116"/>
      <c r="GD305" s="116"/>
      <c r="GE305" s="116"/>
      <c r="GF305" s="116"/>
      <c r="GG305" s="116"/>
      <c r="GH305" s="116"/>
      <c r="GI305" s="116"/>
      <c r="GJ305" s="116"/>
      <c r="GK305" s="116"/>
      <c r="GL305" s="116"/>
      <c r="GM305" s="116"/>
      <c r="GN305" s="116"/>
      <c r="GO305" s="116"/>
      <c r="GP305" s="116"/>
      <c r="GQ305" s="116"/>
      <c r="GR305" s="116"/>
      <c r="GS305" s="116"/>
      <c r="GT305" s="116"/>
      <c r="GU305" s="116"/>
      <c r="GV305" s="116"/>
      <c r="GW305" s="116"/>
      <c r="GX305" s="116"/>
      <c r="GY305" s="116"/>
      <c r="GZ305" s="116"/>
      <c r="HA305" s="116"/>
      <c r="HB305" s="116"/>
      <c r="HC305" s="116"/>
      <c r="HD305" s="116"/>
      <c r="HE305" s="116"/>
      <c r="HF305" s="116"/>
      <c r="HG305" s="116"/>
      <c r="HH305" s="116"/>
      <c r="HI305" s="116"/>
      <c r="HJ305" s="116"/>
      <c r="HK305" s="116"/>
      <c r="HL305" s="116"/>
      <c r="HM305" s="116"/>
      <c r="HN305" s="116"/>
      <c r="HO305" s="116"/>
      <c r="HP305" s="116"/>
      <c r="HQ305" s="116"/>
      <c r="HR305" s="116"/>
      <c r="HS305" s="116"/>
      <c r="HT305" s="116"/>
      <c r="HU305" s="116"/>
      <c r="HV305" s="116"/>
      <c r="HW305" s="116"/>
      <c r="HX305" s="116"/>
      <c r="HY305" s="116"/>
      <c r="HZ305" s="116"/>
      <c r="IA305" s="116"/>
      <c r="IB305" s="116"/>
      <c r="IC305" s="116"/>
      <c r="ID305" s="116"/>
      <c r="IE305" s="116"/>
      <c r="IF305" s="116"/>
      <c r="IG305" s="116"/>
      <c r="IH305" s="116"/>
      <c r="II305" s="116"/>
      <c r="IJ305" s="116"/>
      <c r="IK305" s="116"/>
      <c r="IL305" s="116"/>
      <c r="IM305" s="116"/>
      <c r="IN305" s="116"/>
      <c r="IO305" s="116"/>
      <c r="IP305" s="116"/>
      <c r="IQ305" s="116"/>
      <c r="IR305" s="116"/>
      <c r="IS305" s="116"/>
      <c r="IT305" s="116"/>
      <c r="IU305" s="116"/>
      <c r="IV305" s="116"/>
      <c r="IW305" s="116"/>
      <c r="IX305" s="116"/>
      <c r="IY305" s="116"/>
      <c r="IZ305" s="116"/>
      <c r="JA305" s="116"/>
      <c r="JB305" s="116"/>
      <c r="JC305" s="116"/>
      <c r="JD305" s="116"/>
      <c r="JE305" s="116"/>
      <c r="JF305" s="116"/>
      <c r="JG305" s="116"/>
      <c r="JH305" s="116"/>
      <c r="JI305" s="116"/>
      <c r="JJ305" s="116"/>
      <c r="JK305" s="116"/>
      <c r="JL305" s="116"/>
      <c r="JM305" s="116"/>
      <c r="JN305" s="116"/>
      <c r="JO305" s="116"/>
      <c r="JP305" s="116"/>
      <c r="JQ305" s="116"/>
      <c r="JR305" s="116"/>
      <c r="JS305" s="116"/>
      <c r="JT305" s="116"/>
      <c r="JU305" s="116"/>
      <c r="JV305" s="116"/>
      <c r="JW305" s="116"/>
      <c r="JX305" s="116"/>
      <c r="JY305" s="116"/>
      <c r="JZ305" s="116"/>
      <c r="KA305" s="116"/>
      <c r="KB305" s="116"/>
      <c r="KC305" s="116"/>
      <c r="KD305" s="116"/>
      <c r="KE305" s="116"/>
      <c r="KF305" s="116"/>
      <c r="KG305" s="116"/>
      <c r="KH305" s="116"/>
      <c r="KI305" s="116"/>
      <c r="KJ305" s="116"/>
      <c r="KK305" s="116"/>
      <c r="KL305" s="116"/>
      <c r="KM305" s="116"/>
      <c r="KN305" s="116"/>
      <c r="KO305" s="116"/>
      <c r="KP305" s="116"/>
      <c r="KQ305" s="116"/>
      <c r="KR305" s="116"/>
      <c r="KS305" s="116"/>
      <c r="KT305" s="116"/>
      <c r="KU305" s="116"/>
      <c r="KV305" s="116"/>
      <c r="KW305" s="116"/>
      <c r="KX305" s="116"/>
      <c r="KY305" s="116"/>
      <c r="KZ305" s="116"/>
      <c r="LA305" s="116"/>
      <c r="LB305" s="116"/>
      <c r="LC305" s="116"/>
      <c r="LD305" s="116"/>
      <c r="LE305" s="116"/>
      <c r="LF305" s="116"/>
      <c r="LG305" s="116"/>
      <c r="LH305" s="116"/>
      <c r="LI305" s="116"/>
      <c r="LJ305" s="116"/>
      <c r="LK305" s="116"/>
      <c r="LL305" s="116"/>
      <c r="LM305" s="116"/>
      <c r="LN305" s="116"/>
      <c r="LO305" s="116"/>
      <c r="LP305" s="116"/>
      <c r="LQ305" s="116"/>
      <c r="LR305" s="116"/>
      <c r="LS305" s="116"/>
      <c r="LT305" s="116"/>
      <c r="LU305" s="116"/>
      <c r="LV305" s="116"/>
      <c r="LW305" s="116"/>
      <c r="LX305" s="116"/>
      <c r="LY305" s="116"/>
      <c r="LZ305" s="116"/>
      <c r="MA305" s="116"/>
      <c r="MB305" s="116"/>
      <c r="MC305" s="116"/>
      <c r="MD305" s="116"/>
      <c r="ME305" s="116"/>
      <c r="MF305" s="116"/>
      <c r="MG305" s="116"/>
      <c r="MH305" s="116"/>
      <c r="MI305" s="116"/>
      <c r="MJ305" s="116"/>
      <c r="MK305" s="116"/>
      <c r="ML305" s="116"/>
      <c r="MM305" s="116"/>
      <c r="MN305" s="116"/>
      <c r="MO305" s="116"/>
      <c r="MP305" s="116"/>
      <c r="MQ305" s="116"/>
      <c r="MR305" s="116"/>
      <c r="MS305" s="116"/>
      <c r="MT305" s="116"/>
      <c r="MU305" s="116"/>
      <c r="MV305" s="116"/>
      <c r="MW305" s="116"/>
      <c r="MX305" s="116"/>
      <c r="MY305" s="116"/>
      <c r="MZ305" s="116"/>
      <c r="NA305" s="116"/>
      <c r="NB305" s="116"/>
      <c r="NC305" s="116"/>
      <c r="ND305" s="116"/>
      <c r="NE305" s="116"/>
      <c r="NF305" s="116"/>
      <c r="NG305" s="116"/>
      <c r="NH305" s="116"/>
      <c r="NI305" s="116"/>
      <c r="NJ305" s="116"/>
      <c r="NK305" s="116"/>
      <c r="NL305" s="116"/>
      <c r="NM305" s="116"/>
      <c r="NN305" s="116"/>
      <c r="NO305" s="116"/>
      <c r="NP305" s="116"/>
      <c r="NQ305" s="116"/>
      <c r="NR305" s="116"/>
      <c r="NS305" s="116"/>
      <c r="NT305" s="116"/>
      <c r="NU305" s="116"/>
      <c r="NV305" s="116"/>
      <c r="NW305" s="116"/>
      <c r="NX305" s="116"/>
      <c r="NY305" s="116"/>
      <c r="NZ305" s="116"/>
      <c r="OA305" s="116"/>
      <c r="OB305" s="116"/>
      <c r="OC305" s="116"/>
    </row>
    <row r="306" spans="1:393" s="117" customFormat="1">
      <c r="A306" s="111" t="s">
        <v>55</v>
      </c>
      <c r="B306" s="112" t="s">
        <v>1460</v>
      </c>
      <c r="C306" s="113">
        <v>0</v>
      </c>
      <c r="D306" s="114">
        <v>1.048E-4</v>
      </c>
      <c r="E306" s="114">
        <v>0</v>
      </c>
      <c r="F306" s="115">
        <v>6.5500000000000006E-5</v>
      </c>
      <c r="G306" s="116"/>
      <c r="H306" s="116"/>
      <c r="I306" s="116"/>
      <c r="J306" s="116"/>
      <c r="K306" s="116"/>
      <c r="L306" s="116"/>
      <c r="M306" s="116"/>
      <c r="N306" s="116"/>
      <c r="O306" s="116"/>
      <c r="P306" s="116"/>
      <c r="Q306" s="116"/>
      <c r="R306" s="116"/>
      <c r="S306" s="116"/>
      <c r="T306" s="116"/>
      <c r="U306" s="116"/>
      <c r="V306" s="116"/>
      <c r="W306" s="116"/>
      <c r="X306" s="116"/>
      <c r="Y306" s="116"/>
      <c r="Z306" s="116"/>
      <c r="AA306" s="116"/>
      <c r="AB306" s="116"/>
      <c r="AC306" s="116"/>
      <c r="AD306" s="116"/>
      <c r="AE306" s="116"/>
      <c r="AF306" s="116"/>
      <c r="AG306" s="116"/>
      <c r="AH306" s="116"/>
      <c r="AI306" s="116"/>
      <c r="AJ306" s="116"/>
      <c r="AK306" s="116"/>
      <c r="AL306" s="116"/>
      <c r="AM306" s="116"/>
      <c r="AN306" s="116"/>
      <c r="AO306" s="116"/>
      <c r="AP306" s="116"/>
      <c r="AQ306" s="116"/>
      <c r="AR306" s="116"/>
      <c r="AS306" s="116"/>
      <c r="AT306" s="116"/>
      <c r="AU306" s="116"/>
      <c r="AV306" s="116"/>
      <c r="AW306" s="116"/>
      <c r="AX306" s="116"/>
      <c r="AY306" s="116"/>
      <c r="AZ306" s="116"/>
      <c r="BA306" s="116"/>
      <c r="BB306" s="116"/>
      <c r="BC306" s="116"/>
      <c r="BD306" s="116"/>
      <c r="BE306" s="116"/>
      <c r="BF306" s="116"/>
      <c r="BG306" s="116"/>
      <c r="BH306" s="116"/>
      <c r="BI306" s="116"/>
      <c r="BJ306" s="116"/>
      <c r="BK306" s="116"/>
      <c r="BL306" s="116"/>
      <c r="BM306" s="116"/>
      <c r="BN306" s="116"/>
      <c r="BO306" s="116"/>
      <c r="BP306" s="116"/>
      <c r="BQ306" s="116"/>
      <c r="BR306" s="116"/>
      <c r="BS306" s="116"/>
      <c r="BT306" s="116"/>
      <c r="BU306" s="116"/>
      <c r="BV306" s="116"/>
      <c r="BW306" s="116"/>
      <c r="BX306" s="116"/>
      <c r="BY306" s="116"/>
      <c r="BZ306" s="116"/>
      <c r="CA306" s="116"/>
      <c r="CB306" s="116"/>
      <c r="CC306" s="116"/>
      <c r="CD306" s="116"/>
      <c r="CE306" s="116"/>
      <c r="CF306" s="116"/>
      <c r="CG306" s="116"/>
      <c r="CH306" s="116"/>
      <c r="CI306" s="116"/>
      <c r="CJ306" s="116"/>
      <c r="CK306" s="116"/>
      <c r="CL306" s="116"/>
      <c r="CM306" s="116"/>
      <c r="CN306" s="116"/>
      <c r="CO306" s="116"/>
      <c r="CP306" s="116"/>
      <c r="CQ306" s="116"/>
      <c r="CR306" s="116"/>
      <c r="CS306" s="116"/>
      <c r="CT306" s="116"/>
      <c r="CU306" s="116"/>
      <c r="CV306" s="116"/>
      <c r="CW306" s="116"/>
      <c r="CX306" s="116"/>
      <c r="CY306" s="116"/>
      <c r="CZ306" s="116"/>
      <c r="DA306" s="116"/>
      <c r="DB306" s="116"/>
      <c r="DC306" s="116"/>
      <c r="DD306" s="116"/>
      <c r="DE306" s="116"/>
      <c r="DF306" s="116"/>
      <c r="DG306" s="116"/>
      <c r="DH306" s="116"/>
      <c r="DI306" s="116"/>
      <c r="DJ306" s="116"/>
      <c r="DK306" s="116"/>
      <c r="DL306" s="116"/>
      <c r="DM306" s="116"/>
      <c r="DN306" s="116"/>
      <c r="DO306" s="116"/>
      <c r="DP306" s="116"/>
      <c r="DQ306" s="116"/>
      <c r="DR306" s="116"/>
      <c r="DS306" s="116"/>
      <c r="DT306" s="116"/>
      <c r="DU306" s="116"/>
      <c r="DV306" s="116"/>
      <c r="DW306" s="116"/>
      <c r="DX306" s="116"/>
      <c r="DY306" s="116"/>
      <c r="DZ306" s="116"/>
      <c r="EA306" s="116"/>
      <c r="EB306" s="116"/>
      <c r="EC306" s="116"/>
      <c r="ED306" s="116"/>
      <c r="EE306" s="116"/>
      <c r="EF306" s="116"/>
      <c r="EG306" s="116"/>
      <c r="EH306" s="116"/>
      <c r="EI306" s="116"/>
      <c r="EJ306" s="116"/>
      <c r="EK306" s="116"/>
      <c r="EL306" s="116"/>
      <c r="EM306" s="116"/>
      <c r="EN306" s="116"/>
      <c r="EO306" s="116"/>
      <c r="EP306" s="116"/>
      <c r="EQ306" s="116"/>
      <c r="ER306" s="116"/>
      <c r="ES306" s="116"/>
      <c r="ET306" s="116"/>
      <c r="EU306" s="116"/>
      <c r="EV306" s="116"/>
      <c r="EW306" s="116"/>
      <c r="EX306" s="116"/>
      <c r="EY306" s="116"/>
      <c r="EZ306" s="116"/>
      <c r="FA306" s="116"/>
      <c r="FB306" s="116"/>
      <c r="FC306" s="116"/>
      <c r="FD306" s="116"/>
      <c r="FE306" s="116"/>
      <c r="FF306" s="116"/>
      <c r="FG306" s="116"/>
      <c r="FH306" s="116"/>
      <c r="FI306" s="116"/>
      <c r="FJ306" s="116"/>
      <c r="FK306" s="116"/>
      <c r="FL306" s="116"/>
      <c r="FM306" s="116"/>
      <c r="FN306" s="116"/>
      <c r="FO306" s="116"/>
      <c r="FP306" s="116"/>
      <c r="FQ306" s="116"/>
      <c r="FR306" s="116"/>
      <c r="FS306" s="116"/>
      <c r="FT306" s="116"/>
      <c r="FU306" s="116"/>
      <c r="FV306" s="116"/>
      <c r="FW306" s="116"/>
      <c r="FX306" s="116"/>
      <c r="FY306" s="116"/>
      <c r="FZ306" s="116"/>
      <c r="GA306" s="116"/>
      <c r="GB306" s="116"/>
      <c r="GC306" s="116"/>
      <c r="GD306" s="116"/>
      <c r="GE306" s="116"/>
      <c r="GF306" s="116"/>
      <c r="GG306" s="116"/>
      <c r="GH306" s="116"/>
      <c r="GI306" s="116"/>
      <c r="GJ306" s="116"/>
      <c r="GK306" s="116"/>
      <c r="GL306" s="116"/>
      <c r="GM306" s="116"/>
      <c r="GN306" s="116"/>
      <c r="GO306" s="116"/>
      <c r="GP306" s="116"/>
      <c r="GQ306" s="116"/>
      <c r="GR306" s="116"/>
      <c r="GS306" s="116"/>
      <c r="GT306" s="116"/>
      <c r="GU306" s="116"/>
      <c r="GV306" s="116"/>
      <c r="GW306" s="116"/>
      <c r="GX306" s="116"/>
      <c r="GY306" s="116"/>
      <c r="GZ306" s="116"/>
      <c r="HA306" s="116"/>
      <c r="HB306" s="116"/>
      <c r="HC306" s="116"/>
      <c r="HD306" s="116"/>
      <c r="HE306" s="116"/>
      <c r="HF306" s="116"/>
      <c r="HG306" s="116"/>
      <c r="HH306" s="116"/>
      <c r="HI306" s="116"/>
      <c r="HJ306" s="116"/>
      <c r="HK306" s="116"/>
      <c r="HL306" s="116"/>
      <c r="HM306" s="116"/>
      <c r="HN306" s="116"/>
      <c r="HO306" s="116"/>
      <c r="HP306" s="116"/>
      <c r="HQ306" s="116"/>
      <c r="HR306" s="116"/>
      <c r="HS306" s="116"/>
      <c r="HT306" s="116"/>
      <c r="HU306" s="116"/>
      <c r="HV306" s="116"/>
      <c r="HW306" s="116"/>
      <c r="HX306" s="116"/>
      <c r="HY306" s="116"/>
      <c r="HZ306" s="116"/>
      <c r="IA306" s="116"/>
      <c r="IB306" s="116"/>
      <c r="IC306" s="116"/>
      <c r="ID306" s="116"/>
      <c r="IE306" s="116"/>
      <c r="IF306" s="116"/>
      <c r="IG306" s="116"/>
      <c r="IH306" s="116"/>
      <c r="II306" s="116"/>
      <c r="IJ306" s="116"/>
      <c r="IK306" s="116"/>
      <c r="IL306" s="116"/>
      <c r="IM306" s="116"/>
      <c r="IN306" s="116"/>
      <c r="IO306" s="116"/>
      <c r="IP306" s="116"/>
      <c r="IQ306" s="116"/>
      <c r="IR306" s="116"/>
      <c r="IS306" s="116"/>
      <c r="IT306" s="116"/>
      <c r="IU306" s="116"/>
      <c r="IV306" s="116"/>
      <c r="IW306" s="116"/>
      <c r="IX306" s="116"/>
      <c r="IY306" s="116"/>
      <c r="IZ306" s="116"/>
      <c r="JA306" s="116"/>
      <c r="JB306" s="116"/>
      <c r="JC306" s="116"/>
      <c r="JD306" s="116"/>
      <c r="JE306" s="116"/>
      <c r="JF306" s="116"/>
      <c r="JG306" s="116"/>
      <c r="JH306" s="116"/>
      <c r="JI306" s="116"/>
      <c r="JJ306" s="116"/>
      <c r="JK306" s="116"/>
      <c r="JL306" s="116"/>
      <c r="JM306" s="116"/>
      <c r="JN306" s="116"/>
      <c r="JO306" s="116"/>
      <c r="JP306" s="116"/>
      <c r="JQ306" s="116"/>
      <c r="JR306" s="116"/>
      <c r="JS306" s="116"/>
      <c r="JT306" s="116"/>
      <c r="JU306" s="116"/>
      <c r="JV306" s="116"/>
      <c r="JW306" s="116"/>
      <c r="JX306" s="116"/>
      <c r="JY306" s="116"/>
      <c r="JZ306" s="116"/>
      <c r="KA306" s="116"/>
      <c r="KB306" s="116"/>
      <c r="KC306" s="116"/>
      <c r="KD306" s="116"/>
      <c r="KE306" s="116"/>
      <c r="KF306" s="116"/>
      <c r="KG306" s="116"/>
      <c r="KH306" s="116"/>
      <c r="KI306" s="116"/>
      <c r="KJ306" s="116"/>
      <c r="KK306" s="116"/>
      <c r="KL306" s="116"/>
      <c r="KM306" s="116"/>
      <c r="KN306" s="116"/>
      <c r="KO306" s="116"/>
      <c r="KP306" s="116"/>
      <c r="KQ306" s="116"/>
      <c r="KR306" s="116"/>
      <c r="KS306" s="116"/>
      <c r="KT306" s="116"/>
      <c r="KU306" s="116"/>
      <c r="KV306" s="116"/>
      <c r="KW306" s="116"/>
      <c r="KX306" s="116"/>
      <c r="KY306" s="116"/>
      <c r="KZ306" s="116"/>
      <c r="LA306" s="116"/>
      <c r="LB306" s="116"/>
      <c r="LC306" s="116"/>
      <c r="LD306" s="116"/>
      <c r="LE306" s="116"/>
      <c r="LF306" s="116"/>
      <c r="LG306" s="116"/>
      <c r="LH306" s="116"/>
      <c r="LI306" s="116"/>
      <c r="LJ306" s="116"/>
      <c r="LK306" s="116"/>
      <c r="LL306" s="116"/>
      <c r="LM306" s="116"/>
      <c r="LN306" s="116"/>
      <c r="LO306" s="116"/>
      <c r="LP306" s="116"/>
      <c r="LQ306" s="116"/>
      <c r="LR306" s="116"/>
      <c r="LS306" s="116"/>
      <c r="LT306" s="116"/>
      <c r="LU306" s="116"/>
      <c r="LV306" s="116"/>
      <c r="LW306" s="116"/>
      <c r="LX306" s="116"/>
      <c r="LY306" s="116"/>
      <c r="LZ306" s="116"/>
      <c r="MA306" s="116"/>
      <c r="MB306" s="116"/>
      <c r="MC306" s="116"/>
      <c r="MD306" s="116"/>
      <c r="ME306" s="116"/>
      <c r="MF306" s="116"/>
      <c r="MG306" s="116"/>
      <c r="MH306" s="116"/>
      <c r="MI306" s="116"/>
      <c r="MJ306" s="116"/>
      <c r="MK306" s="116"/>
      <c r="ML306" s="116"/>
      <c r="MM306" s="116"/>
      <c r="MN306" s="116"/>
      <c r="MO306" s="116"/>
      <c r="MP306" s="116"/>
      <c r="MQ306" s="116"/>
      <c r="MR306" s="116"/>
      <c r="MS306" s="116"/>
      <c r="MT306" s="116"/>
      <c r="MU306" s="116"/>
      <c r="MV306" s="116"/>
      <c r="MW306" s="116"/>
      <c r="MX306" s="116"/>
      <c r="MY306" s="116"/>
      <c r="MZ306" s="116"/>
      <c r="NA306" s="116"/>
      <c r="NB306" s="116"/>
      <c r="NC306" s="116"/>
      <c r="ND306" s="116"/>
      <c r="NE306" s="116"/>
      <c r="NF306" s="116"/>
      <c r="NG306" s="116"/>
      <c r="NH306" s="116"/>
      <c r="NI306" s="116"/>
      <c r="NJ306" s="116"/>
      <c r="NK306" s="116"/>
      <c r="NL306" s="116"/>
      <c r="NM306" s="116"/>
      <c r="NN306" s="116"/>
      <c r="NO306" s="116"/>
      <c r="NP306" s="116"/>
      <c r="NQ306" s="116"/>
      <c r="NR306" s="116"/>
      <c r="NS306" s="116"/>
      <c r="NT306" s="116"/>
      <c r="NU306" s="116"/>
      <c r="NV306" s="116"/>
      <c r="NW306" s="116"/>
      <c r="NX306" s="116"/>
      <c r="NY306" s="116"/>
      <c r="NZ306" s="116"/>
      <c r="OA306" s="116"/>
      <c r="OB306" s="116"/>
      <c r="OC306" s="116"/>
    </row>
    <row r="307" spans="1:393" s="117" customFormat="1">
      <c r="A307" s="111" t="s">
        <v>56</v>
      </c>
      <c r="B307" s="112" t="s">
        <v>1461</v>
      </c>
      <c r="C307" s="113">
        <v>185975.5</v>
      </c>
      <c r="D307" s="114">
        <v>1.528E-4</v>
      </c>
      <c r="E307" s="114">
        <v>9.2479999999999995E-5</v>
      </c>
      <c r="F307" s="115">
        <v>1.3018E-4</v>
      </c>
      <c r="G307" s="116"/>
      <c r="H307" s="116"/>
      <c r="I307" s="116"/>
      <c r="J307" s="116"/>
      <c r="K307" s="116"/>
      <c r="L307" s="116"/>
      <c r="M307" s="116"/>
      <c r="N307" s="116"/>
      <c r="O307" s="116"/>
      <c r="P307" s="116"/>
      <c r="Q307" s="116"/>
      <c r="R307" s="116"/>
      <c r="S307" s="116"/>
      <c r="T307" s="116"/>
      <c r="U307" s="116"/>
      <c r="V307" s="116"/>
      <c r="W307" s="116"/>
      <c r="X307" s="116"/>
      <c r="Y307" s="116"/>
      <c r="Z307" s="116"/>
      <c r="AA307" s="116"/>
      <c r="AB307" s="116"/>
      <c r="AC307" s="116"/>
      <c r="AD307" s="116"/>
      <c r="AE307" s="116"/>
      <c r="AF307" s="116"/>
      <c r="AG307" s="116"/>
      <c r="AH307" s="116"/>
      <c r="AI307" s="116"/>
      <c r="AJ307" s="116"/>
      <c r="AK307" s="116"/>
      <c r="AL307" s="116"/>
      <c r="AM307" s="116"/>
      <c r="AN307" s="116"/>
      <c r="AO307" s="116"/>
      <c r="AP307" s="116"/>
      <c r="AQ307" s="116"/>
      <c r="AR307" s="116"/>
      <c r="AS307" s="116"/>
      <c r="AT307" s="116"/>
      <c r="AU307" s="116"/>
      <c r="AV307" s="116"/>
      <c r="AW307" s="116"/>
      <c r="AX307" s="116"/>
      <c r="AY307" s="116"/>
      <c r="AZ307" s="116"/>
      <c r="BA307" s="116"/>
      <c r="BB307" s="116"/>
      <c r="BC307" s="116"/>
      <c r="BD307" s="116"/>
      <c r="BE307" s="116"/>
      <c r="BF307" s="116"/>
      <c r="BG307" s="116"/>
      <c r="BH307" s="116"/>
      <c r="BI307" s="116"/>
      <c r="BJ307" s="116"/>
      <c r="BK307" s="116"/>
      <c r="BL307" s="116"/>
      <c r="BM307" s="116"/>
      <c r="BN307" s="116"/>
      <c r="BO307" s="116"/>
      <c r="BP307" s="116"/>
      <c r="BQ307" s="116"/>
      <c r="BR307" s="116"/>
      <c r="BS307" s="116"/>
      <c r="BT307" s="116"/>
      <c r="BU307" s="116"/>
      <c r="BV307" s="116"/>
      <c r="BW307" s="116"/>
      <c r="BX307" s="116"/>
      <c r="BY307" s="116"/>
      <c r="BZ307" s="116"/>
      <c r="CA307" s="116"/>
      <c r="CB307" s="116"/>
      <c r="CC307" s="116"/>
      <c r="CD307" s="116"/>
      <c r="CE307" s="116"/>
      <c r="CF307" s="116"/>
      <c r="CG307" s="116"/>
      <c r="CH307" s="116"/>
      <c r="CI307" s="116"/>
      <c r="CJ307" s="116"/>
      <c r="CK307" s="116"/>
      <c r="CL307" s="116"/>
      <c r="CM307" s="116"/>
      <c r="CN307" s="116"/>
      <c r="CO307" s="116"/>
      <c r="CP307" s="116"/>
      <c r="CQ307" s="116"/>
      <c r="CR307" s="116"/>
      <c r="CS307" s="116"/>
      <c r="CT307" s="116"/>
      <c r="CU307" s="116"/>
      <c r="CV307" s="116"/>
      <c r="CW307" s="116"/>
      <c r="CX307" s="116"/>
      <c r="CY307" s="116"/>
      <c r="CZ307" s="116"/>
      <c r="DA307" s="116"/>
      <c r="DB307" s="116"/>
      <c r="DC307" s="116"/>
      <c r="DD307" s="116"/>
      <c r="DE307" s="116"/>
      <c r="DF307" s="116"/>
      <c r="DG307" s="116"/>
      <c r="DH307" s="116"/>
      <c r="DI307" s="116"/>
      <c r="DJ307" s="116"/>
      <c r="DK307" s="116"/>
      <c r="DL307" s="116"/>
      <c r="DM307" s="116"/>
      <c r="DN307" s="116"/>
      <c r="DO307" s="116"/>
      <c r="DP307" s="116"/>
      <c r="DQ307" s="116"/>
      <c r="DR307" s="116"/>
      <c r="DS307" s="116"/>
      <c r="DT307" s="116"/>
      <c r="DU307" s="116"/>
      <c r="DV307" s="116"/>
      <c r="DW307" s="116"/>
      <c r="DX307" s="116"/>
      <c r="DY307" s="116"/>
      <c r="DZ307" s="116"/>
      <c r="EA307" s="116"/>
      <c r="EB307" s="116"/>
      <c r="EC307" s="116"/>
      <c r="ED307" s="116"/>
      <c r="EE307" s="116"/>
      <c r="EF307" s="116"/>
      <c r="EG307" s="116"/>
      <c r="EH307" s="116"/>
      <c r="EI307" s="116"/>
      <c r="EJ307" s="116"/>
      <c r="EK307" s="116"/>
      <c r="EL307" s="116"/>
      <c r="EM307" s="116"/>
      <c r="EN307" s="116"/>
      <c r="EO307" s="116"/>
      <c r="EP307" s="116"/>
      <c r="EQ307" s="116"/>
      <c r="ER307" s="116"/>
      <c r="ES307" s="116"/>
      <c r="ET307" s="116"/>
      <c r="EU307" s="116"/>
      <c r="EV307" s="116"/>
      <c r="EW307" s="116"/>
      <c r="EX307" s="116"/>
      <c r="EY307" s="116"/>
      <c r="EZ307" s="116"/>
      <c r="FA307" s="116"/>
      <c r="FB307" s="116"/>
      <c r="FC307" s="116"/>
      <c r="FD307" s="116"/>
      <c r="FE307" s="116"/>
      <c r="FF307" s="116"/>
      <c r="FG307" s="116"/>
      <c r="FH307" s="116"/>
      <c r="FI307" s="116"/>
      <c r="FJ307" s="116"/>
      <c r="FK307" s="116"/>
      <c r="FL307" s="116"/>
      <c r="FM307" s="116"/>
      <c r="FN307" s="116"/>
      <c r="FO307" s="116"/>
      <c r="FP307" s="116"/>
      <c r="FQ307" s="116"/>
      <c r="FR307" s="116"/>
      <c r="FS307" s="116"/>
      <c r="FT307" s="116"/>
      <c r="FU307" s="116"/>
      <c r="FV307" s="116"/>
      <c r="FW307" s="116"/>
      <c r="FX307" s="116"/>
      <c r="FY307" s="116"/>
      <c r="FZ307" s="116"/>
      <c r="GA307" s="116"/>
      <c r="GB307" s="116"/>
      <c r="GC307" s="116"/>
      <c r="GD307" s="116"/>
      <c r="GE307" s="116"/>
      <c r="GF307" s="116"/>
      <c r="GG307" s="116"/>
      <c r="GH307" s="116"/>
      <c r="GI307" s="116"/>
      <c r="GJ307" s="116"/>
      <c r="GK307" s="116"/>
      <c r="GL307" s="116"/>
      <c r="GM307" s="116"/>
      <c r="GN307" s="116"/>
      <c r="GO307" s="116"/>
      <c r="GP307" s="116"/>
      <c r="GQ307" s="116"/>
      <c r="GR307" s="116"/>
      <c r="GS307" s="116"/>
      <c r="GT307" s="116"/>
      <c r="GU307" s="116"/>
      <c r="GV307" s="116"/>
      <c r="GW307" s="116"/>
      <c r="GX307" s="116"/>
      <c r="GY307" s="116"/>
      <c r="GZ307" s="116"/>
      <c r="HA307" s="116"/>
      <c r="HB307" s="116"/>
      <c r="HC307" s="116"/>
      <c r="HD307" s="116"/>
      <c r="HE307" s="116"/>
      <c r="HF307" s="116"/>
      <c r="HG307" s="116"/>
      <c r="HH307" s="116"/>
      <c r="HI307" s="116"/>
      <c r="HJ307" s="116"/>
      <c r="HK307" s="116"/>
      <c r="HL307" s="116"/>
      <c r="HM307" s="116"/>
      <c r="HN307" s="116"/>
      <c r="HO307" s="116"/>
      <c r="HP307" s="116"/>
      <c r="HQ307" s="116"/>
      <c r="HR307" s="116"/>
      <c r="HS307" s="116"/>
      <c r="HT307" s="116"/>
      <c r="HU307" s="116"/>
      <c r="HV307" s="116"/>
      <c r="HW307" s="116"/>
      <c r="HX307" s="116"/>
      <c r="HY307" s="116"/>
      <c r="HZ307" s="116"/>
      <c r="IA307" s="116"/>
      <c r="IB307" s="116"/>
      <c r="IC307" s="116"/>
      <c r="ID307" s="116"/>
      <c r="IE307" s="116"/>
      <c r="IF307" s="116"/>
      <c r="IG307" s="116"/>
      <c r="IH307" s="116"/>
      <c r="II307" s="116"/>
      <c r="IJ307" s="116"/>
      <c r="IK307" s="116"/>
      <c r="IL307" s="116"/>
      <c r="IM307" s="116"/>
      <c r="IN307" s="116"/>
      <c r="IO307" s="116"/>
      <c r="IP307" s="116"/>
      <c r="IQ307" s="116"/>
      <c r="IR307" s="116"/>
      <c r="IS307" s="116"/>
      <c r="IT307" s="116"/>
      <c r="IU307" s="116"/>
      <c r="IV307" s="116"/>
      <c r="IW307" s="116"/>
      <c r="IX307" s="116"/>
      <c r="IY307" s="116"/>
      <c r="IZ307" s="116"/>
      <c r="JA307" s="116"/>
      <c r="JB307" s="116"/>
      <c r="JC307" s="116"/>
      <c r="JD307" s="116"/>
      <c r="JE307" s="116"/>
      <c r="JF307" s="116"/>
      <c r="JG307" s="116"/>
      <c r="JH307" s="116"/>
      <c r="JI307" s="116"/>
      <c r="JJ307" s="116"/>
      <c r="JK307" s="116"/>
      <c r="JL307" s="116"/>
      <c r="JM307" s="116"/>
      <c r="JN307" s="116"/>
      <c r="JO307" s="116"/>
      <c r="JP307" s="116"/>
      <c r="JQ307" s="116"/>
      <c r="JR307" s="116"/>
      <c r="JS307" s="116"/>
      <c r="JT307" s="116"/>
      <c r="JU307" s="116"/>
      <c r="JV307" s="116"/>
      <c r="JW307" s="116"/>
      <c r="JX307" s="116"/>
      <c r="JY307" s="116"/>
      <c r="JZ307" s="116"/>
      <c r="KA307" s="116"/>
      <c r="KB307" s="116"/>
      <c r="KC307" s="116"/>
      <c r="KD307" s="116"/>
      <c r="KE307" s="116"/>
      <c r="KF307" s="116"/>
      <c r="KG307" s="116"/>
      <c r="KH307" s="116"/>
      <c r="KI307" s="116"/>
      <c r="KJ307" s="116"/>
      <c r="KK307" s="116"/>
      <c r="KL307" s="116"/>
      <c r="KM307" s="116"/>
      <c r="KN307" s="116"/>
      <c r="KO307" s="116"/>
      <c r="KP307" s="116"/>
      <c r="KQ307" s="116"/>
      <c r="KR307" s="116"/>
      <c r="KS307" s="116"/>
      <c r="KT307" s="116"/>
      <c r="KU307" s="116"/>
      <c r="KV307" s="116"/>
      <c r="KW307" s="116"/>
      <c r="KX307" s="116"/>
      <c r="KY307" s="116"/>
      <c r="KZ307" s="116"/>
      <c r="LA307" s="116"/>
      <c r="LB307" s="116"/>
      <c r="LC307" s="116"/>
      <c r="LD307" s="116"/>
      <c r="LE307" s="116"/>
      <c r="LF307" s="116"/>
      <c r="LG307" s="116"/>
      <c r="LH307" s="116"/>
      <c r="LI307" s="116"/>
      <c r="LJ307" s="116"/>
      <c r="LK307" s="116"/>
      <c r="LL307" s="116"/>
      <c r="LM307" s="116"/>
      <c r="LN307" s="116"/>
      <c r="LO307" s="116"/>
      <c r="LP307" s="116"/>
      <c r="LQ307" s="116"/>
      <c r="LR307" s="116"/>
      <c r="LS307" s="116"/>
      <c r="LT307" s="116"/>
      <c r="LU307" s="116"/>
      <c r="LV307" s="116"/>
      <c r="LW307" s="116"/>
      <c r="LX307" s="116"/>
      <c r="LY307" s="116"/>
      <c r="LZ307" s="116"/>
      <c r="MA307" s="116"/>
      <c r="MB307" s="116"/>
      <c r="MC307" s="116"/>
      <c r="MD307" s="116"/>
      <c r="ME307" s="116"/>
      <c r="MF307" s="116"/>
      <c r="MG307" s="116"/>
      <c r="MH307" s="116"/>
      <c r="MI307" s="116"/>
      <c r="MJ307" s="116"/>
      <c r="MK307" s="116"/>
      <c r="ML307" s="116"/>
      <c r="MM307" s="116"/>
      <c r="MN307" s="116"/>
      <c r="MO307" s="116"/>
      <c r="MP307" s="116"/>
      <c r="MQ307" s="116"/>
      <c r="MR307" s="116"/>
      <c r="MS307" s="116"/>
      <c r="MT307" s="116"/>
      <c r="MU307" s="116"/>
      <c r="MV307" s="116"/>
      <c r="MW307" s="116"/>
      <c r="MX307" s="116"/>
      <c r="MY307" s="116"/>
      <c r="MZ307" s="116"/>
      <c r="NA307" s="116"/>
      <c r="NB307" s="116"/>
      <c r="NC307" s="116"/>
      <c r="ND307" s="116"/>
      <c r="NE307" s="116"/>
      <c r="NF307" s="116"/>
      <c r="NG307" s="116"/>
      <c r="NH307" s="116"/>
      <c r="NI307" s="116"/>
      <c r="NJ307" s="116"/>
      <c r="NK307" s="116"/>
      <c r="NL307" s="116"/>
      <c r="NM307" s="116"/>
      <c r="NN307" s="116"/>
      <c r="NO307" s="116"/>
      <c r="NP307" s="116"/>
      <c r="NQ307" s="116"/>
      <c r="NR307" s="116"/>
      <c r="NS307" s="116"/>
      <c r="NT307" s="116"/>
      <c r="NU307" s="116"/>
      <c r="NV307" s="116"/>
      <c r="NW307" s="116"/>
      <c r="NX307" s="116"/>
      <c r="NY307" s="116"/>
      <c r="NZ307" s="116"/>
      <c r="OA307" s="116"/>
      <c r="OB307" s="116"/>
      <c r="OC307" s="116"/>
    </row>
    <row r="308" spans="1:393" s="117" customFormat="1">
      <c r="A308" s="111" t="s">
        <v>2648</v>
      </c>
      <c r="B308" s="112" t="s">
        <v>2649</v>
      </c>
      <c r="C308" s="113">
        <v>0</v>
      </c>
      <c r="D308" s="114">
        <v>9.9999999999999995E-8</v>
      </c>
      <c r="E308" s="114">
        <v>0</v>
      </c>
      <c r="F308" s="115">
        <v>5.9999999999999995E-8</v>
      </c>
      <c r="G308" s="116"/>
      <c r="H308" s="116"/>
      <c r="I308" s="116"/>
      <c r="J308" s="116"/>
      <c r="K308" s="116"/>
      <c r="L308" s="116"/>
      <c r="M308" s="116"/>
      <c r="N308" s="116"/>
      <c r="O308" s="116"/>
      <c r="P308" s="116"/>
      <c r="Q308" s="116"/>
      <c r="R308" s="116"/>
      <c r="S308" s="116"/>
      <c r="T308" s="116"/>
      <c r="U308" s="116"/>
      <c r="V308" s="116"/>
      <c r="W308" s="116"/>
      <c r="X308" s="116"/>
      <c r="Y308" s="116"/>
      <c r="Z308" s="116"/>
      <c r="AA308" s="116"/>
      <c r="AB308" s="116"/>
      <c r="AC308" s="116"/>
      <c r="AD308" s="116"/>
      <c r="AE308" s="116"/>
      <c r="AF308" s="116"/>
      <c r="AG308" s="116"/>
      <c r="AH308" s="116"/>
      <c r="AI308" s="116"/>
      <c r="AJ308" s="116"/>
      <c r="AK308" s="116"/>
      <c r="AL308" s="116"/>
      <c r="AM308" s="116"/>
      <c r="AN308" s="116"/>
      <c r="AO308" s="116"/>
      <c r="AP308" s="116"/>
      <c r="AQ308" s="116"/>
      <c r="AR308" s="116"/>
      <c r="AS308" s="116"/>
      <c r="AT308" s="116"/>
      <c r="AU308" s="116"/>
      <c r="AV308" s="116"/>
      <c r="AW308" s="116"/>
      <c r="AX308" s="116"/>
      <c r="AY308" s="116"/>
      <c r="AZ308" s="116"/>
      <c r="BA308" s="116"/>
      <c r="BB308" s="116"/>
      <c r="BC308" s="116"/>
      <c r="BD308" s="116"/>
      <c r="BE308" s="116"/>
      <c r="BF308" s="116"/>
      <c r="BG308" s="116"/>
      <c r="BH308" s="116"/>
      <c r="BI308" s="116"/>
      <c r="BJ308" s="116"/>
      <c r="BK308" s="116"/>
      <c r="BL308" s="116"/>
      <c r="BM308" s="116"/>
      <c r="BN308" s="116"/>
      <c r="BO308" s="116"/>
      <c r="BP308" s="116"/>
      <c r="BQ308" s="116"/>
      <c r="BR308" s="116"/>
      <c r="BS308" s="116"/>
      <c r="BT308" s="116"/>
      <c r="BU308" s="116"/>
      <c r="BV308" s="116"/>
      <c r="BW308" s="116"/>
      <c r="BX308" s="116"/>
      <c r="BY308" s="116"/>
      <c r="BZ308" s="116"/>
      <c r="CA308" s="116"/>
      <c r="CB308" s="116"/>
      <c r="CC308" s="116"/>
      <c r="CD308" s="116"/>
      <c r="CE308" s="116"/>
      <c r="CF308" s="116"/>
      <c r="CG308" s="116"/>
      <c r="CH308" s="116"/>
      <c r="CI308" s="116"/>
      <c r="CJ308" s="116"/>
      <c r="CK308" s="116"/>
      <c r="CL308" s="116"/>
      <c r="CM308" s="116"/>
      <c r="CN308" s="116"/>
      <c r="CO308" s="116"/>
      <c r="CP308" s="116"/>
      <c r="CQ308" s="116"/>
      <c r="CR308" s="116"/>
      <c r="CS308" s="116"/>
      <c r="CT308" s="116"/>
      <c r="CU308" s="116"/>
      <c r="CV308" s="116"/>
      <c r="CW308" s="116"/>
      <c r="CX308" s="116"/>
      <c r="CY308" s="116"/>
      <c r="CZ308" s="116"/>
      <c r="DA308" s="116"/>
      <c r="DB308" s="116"/>
      <c r="DC308" s="116"/>
      <c r="DD308" s="116"/>
      <c r="DE308" s="116"/>
      <c r="DF308" s="116"/>
      <c r="DG308" s="116"/>
      <c r="DH308" s="116"/>
      <c r="DI308" s="116"/>
      <c r="DJ308" s="116"/>
      <c r="DK308" s="116"/>
      <c r="DL308" s="116"/>
      <c r="DM308" s="116"/>
      <c r="DN308" s="116"/>
      <c r="DO308" s="116"/>
      <c r="DP308" s="116"/>
      <c r="DQ308" s="116"/>
      <c r="DR308" s="116"/>
      <c r="DS308" s="116"/>
      <c r="DT308" s="116"/>
      <c r="DU308" s="116"/>
      <c r="DV308" s="116"/>
      <c r="DW308" s="116"/>
      <c r="DX308" s="116"/>
      <c r="DY308" s="116"/>
      <c r="DZ308" s="116"/>
      <c r="EA308" s="116"/>
      <c r="EB308" s="116"/>
      <c r="EC308" s="116"/>
      <c r="ED308" s="116"/>
      <c r="EE308" s="116"/>
      <c r="EF308" s="116"/>
      <c r="EG308" s="116"/>
      <c r="EH308" s="116"/>
      <c r="EI308" s="116"/>
      <c r="EJ308" s="116"/>
      <c r="EK308" s="116"/>
      <c r="EL308" s="116"/>
      <c r="EM308" s="116"/>
      <c r="EN308" s="116"/>
      <c r="EO308" s="116"/>
      <c r="EP308" s="116"/>
      <c r="EQ308" s="116"/>
      <c r="ER308" s="116"/>
      <c r="ES308" s="116"/>
      <c r="ET308" s="116"/>
      <c r="EU308" s="116"/>
      <c r="EV308" s="116"/>
      <c r="EW308" s="116"/>
      <c r="EX308" s="116"/>
      <c r="EY308" s="116"/>
      <c r="EZ308" s="116"/>
      <c r="FA308" s="116"/>
      <c r="FB308" s="116"/>
      <c r="FC308" s="116"/>
      <c r="FD308" s="116"/>
      <c r="FE308" s="116"/>
      <c r="FF308" s="116"/>
      <c r="FG308" s="116"/>
      <c r="FH308" s="116"/>
      <c r="FI308" s="116"/>
      <c r="FJ308" s="116"/>
      <c r="FK308" s="116"/>
      <c r="FL308" s="116"/>
      <c r="FM308" s="116"/>
      <c r="FN308" s="116"/>
      <c r="FO308" s="116"/>
      <c r="FP308" s="116"/>
      <c r="FQ308" s="116"/>
      <c r="FR308" s="116"/>
      <c r="FS308" s="116"/>
      <c r="FT308" s="116"/>
      <c r="FU308" s="116"/>
      <c r="FV308" s="116"/>
      <c r="FW308" s="116"/>
      <c r="FX308" s="116"/>
      <c r="FY308" s="116"/>
      <c r="FZ308" s="116"/>
      <c r="GA308" s="116"/>
      <c r="GB308" s="116"/>
      <c r="GC308" s="116"/>
      <c r="GD308" s="116"/>
      <c r="GE308" s="116"/>
      <c r="GF308" s="116"/>
      <c r="GG308" s="116"/>
      <c r="GH308" s="116"/>
      <c r="GI308" s="116"/>
      <c r="GJ308" s="116"/>
      <c r="GK308" s="116"/>
      <c r="GL308" s="116"/>
      <c r="GM308" s="116"/>
      <c r="GN308" s="116"/>
      <c r="GO308" s="116"/>
      <c r="GP308" s="116"/>
      <c r="GQ308" s="116"/>
      <c r="GR308" s="116"/>
      <c r="GS308" s="116"/>
      <c r="GT308" s="116"/>
      <c r="GU308" s="116"/>
      <c r="GV308" s="116"/>
      <c r="GW308" s="116"/>
      <c r="GX308" s="116"/>
      <c r="GY308" s="116"/>
      <c r="GZ308" s="116"/>
      <c r="HA308" s="116"/>
      <c r="HB308" s="116"/>
      <c r="HC308" s="116"/>
      <c r="HD308" s="116"/>
      <c r="HE308" s="116"/>
      <c r="HF308" s="116"/>
      <c r="HG308" s="116"/>
      <c r="HH308" s="116"/>
      <c r="HI308" s="116"/>
      <c r="HJ308" s="116"/>
      <c r="HK308" s="116"/>
      <c r="HL308" s="116"/>
      <c r="HM308" s="116"/>
      <c r="HN308" s="116"/>
      <c r="HO308" s="116"/>
      <c r="HP308" s="116"/>
      <c r="HQ308" s="116"/>
      <c r="HR308" s="116"/>
      <c r="HS308" s="116"/>
      <c r="HT308" s="116"/>
      <c r="HU308" s="116"/>
      <c r="HV308" s="116"/>
      <c r="HW308" s="116"/>
      <c r="HX308" s="116"/>
      <c r="HY308" s="116"/>
      <c r="HZ308" s="116"/>
      <c r="IA308" s="116"/>
      <c r="IB308" s="116"/>
      <c r="IC308" s="116"/>
      <c r="ID308" s="116"/>
      <c r="IE308" s="116"/>
      <c r="IF308" s="116"/>
      <c r="IG308" s="116"/>
      <c r="IH308" s="116"/>
      <c r="II308" s="116"/>
      <c r="IJ308" s="116"/>
      <c r="IK308" s="116"/>
      <c r="IL308" s="116"/>
      <c r="IM308" s="116"/>
      <c r="IN308" s="116"/>
      <c r="IO308" s="116"/>
      <c r="IP308" s="116"/>
      <c r="IQ308" s="116"/>
      <c r="IR308" s="116"/>
      <c r="IS308" s="116"/>
      <c r="IT308" s="116"/>
      <c r="IU308" s="116"/>
      <c r="IV308" s="116"/>
      <c r="IW308" s="116"/>
      <c r="IX308" s="116"/>
      <c r="IY308" s="116"/>
      <c r="IZ308" s="116"/>
      <c r="JA308" s="116"/>
      <c r="JB308" s="116"/>
      <c r="JC308" s="116"/>
      <c r="JD308" s="116"/>
      <c r="JE308" s="116"/>
      <c r="JF308" s="116"/>
      <c r="JG308" s="116"/>
      <c r="JH308" s="116"/>
      <c r="JI308" s="116"/>
      <c r="JJ308" s="116"/>
      <c r="JK308" s="116"/>
      <c r="JL308" s="116"/>
      <c r="JM308" s="116"/>
      <c r="JN308" s="116"/>
      <c r="JO308" s="116"/>
      <c r="JP308" s="116"/>
      <c r="JQ308" s="116"/>
      <c r="JR308" s="116"/>
      <c r="JS308" s="116"/>
      <c r="JT308" s="116"/>
      <c r="JU308" s="116"/>
      <c r="JV308" s="116"/>
      <c r="JW308" s="116"/>
      <c r="JX308" s="116"/>
      <c r="JY308" s="116"/>
      <c r="JZ308" s="116"/>
      <c r="KA308" s="116"/>
      <c r="KB308" s="116"/>
      <c r="KC308" s="116"/>
      <c r="KD308" s="116"/>
      <c r="KE308" s="116"/>
      <c r="KF308" s="116"/>
      <c r="KG308" s="116"/>
      <c r="KH308" s="116"/>
      <c r="KI308" s="116"/>
      <c r="KJ308" s="116"/>
      <c r="KK308" s="116"/>
      <c r="KL308" s="116"/>
      <c r="KM308" s="116"/>
      <c r="KN308" s="116"/>
      <c r="KO308" s="116"/>
      <c r="KP308" s="116"/>
      <c r="KQ308" s="116"/>
      <c r="KR308" s="116"/>
      <c r="KS308" s="116"/>
      <c r="KT308" s="116"/>
      <c r="KU308" s="116"/>
      <c r="KV308" s="116"/>
      <c r="KW308" s="116"/>
      <c r="KX308" s="116"/>
      <c r="KY308" s="116"/>
      <c r="KZ308" s="116"/>
      <c r="LA308" s="116"/>
      <c r="LB308" s="116"/>
      <c r="LC308" s="116"/>
      <c r="LD308" s="116"/>
      <c r="LE308" s="116"/>
      <c r="LF308" s="116"/>
      <c r="LG308" s="116"/>
      <c r="LH308" s="116"/>
      <c r="LI308" s="116"/>
      <c r="LJ308" s="116"/>
      <c r="LK308" s="116"/>
      <c r="LL308" s="116"/>
      <c r="LM308" s="116"/>
      <c r="LN308" s="116"/>
      <c r="LO308" s="116"/>
      <c r="LP308" s="116"/>
      <c r="LQ308" s="116"/>
      <c r="LR308" s="116"/>
      <c r="LS308" s="116"/>
      <c r="LT308" s="116"/>
      <c r="LU308" s="116"/>
      <c r="LV308" s="116"/>
      <c r="LW308" s="116"/>
      <c r="LX308" s="116"/>
      <c r="LY308" s="116"/>
      <c r="LZ308" s="116"/>
      <c r="MA308" s="116"/>
      <c r="MB308" s="116"/>
      <c r="MC308" s="116"/>
      <c r="MD308" s="116"/>
      <c r="ME308" s="116"/>
      <c r="MF308" s="116"/>
      <c r="MG308" s="116"/>
      <c r="MH308" s="116"/>
      <c r="MI308" s="116"/>
      <c r="MJ308" s="116"/>
      <c r="MK308" s="116"/>
      <c r="ML308" s="116"/>
      <c r="MM308" s="116"/>
      <c r="MN308" s="116"/>
      <c r="MO308" s="116"/>
      <c r="MP308" s="116"/>
      <c r="MQ308" s="116"/>
      <c r="MR308" s="116"/>
      <c r="MS308" s="116"/>
      <c r="MT308" s="116"/>
      <c r="MU308" s="116"/>
      <c r="MV308" s="116"/>
      <c r="MW308" s="116"/>
      <c r="MX308" s="116"/>
      <c r="MY308" s="116"/>
      <c r="MZ308" s="116"/>
      <c r="NA308" s="116"/>
      <c r="NB308" s="116"/>
      <c r="NC308" s="116"/>
      <c r="ND308" s="116"/>
      <c r="NE308" s="116"/>
      <c r="NF308" s="116"/>
      <c r="NG308" s="116"/>
      <c r="NH308" s="116"/>
      <c r="NI308" s="116"/>
      <c r="NJ308" s="116"/>
      <c r="NK308" s="116"/>
      <c r="NL308" s="116"/>
      <c r="NM308" s="116"/>
      <c r="NN308" s="116"/>
      <c r="NO308" s="116"/>
      <c r="NP308" s="116"/>
      <c r="NQ308" s="116"/>
      <c r="NR308" s="116"/>
      <c r="NS308" s="116"/>
      <c r="NT308" s="116"/>
      <c r="NU308" s="116"/>
      <c r="NV308" s="116"/>
      <c r="NW308" s="116"/>
      <c r="NX308" s="116"/>
      <c r="NY308" s="116"/>
      <c r="NZ308" s="116"/>
      <c r="OA308" s="116"/>
      <c r="OB308" s="116"/>
      <c r="OC308" s="116"/>
    </row>
    <row r="309" spans="1:393" s="117" customFormat="1">
      <c r="A309" s="111" t="s">
        <v>57</v>
      </c>
      <c r="B309" s="112" t="s">
        <v>1462</v>
      </c>
      <c r="C309" s="113">
        <v>277192.8</v>
      </c>
      <c r="D309" s="114">
        <v>1.027E-4</v>
      </c>
      <c r="E309" s="114">
        <v>1.3783999999999999E-4</v>
      </c>
      <c r="F309" s="115">
        <v>1.1588E-4</v>
      </c>
      <c r="G309" s="116"/>
      <c r="H309" s="116"/>
      <c r="I309" s="116"/>
      <c r="J309" s="116"/>
      <c r="K309" s="116"/>
      <c r="L309" s="116"/>
      <c r="M309" s="116"/>
      <c r="N309" s="116"/>
      <c r="O309" s="116"/>
      <c r="P309" s="116"/>
      <c r="Q309" s="116"/>
      <c r="R309" s="116"/>
      <c r="S309" s="116"/>
      <c r="T309" s="116"/>
      <c r="U309" s="116"/>
      <c r="V309" s="116"/>
      <c r="W309" s="116"/>
      <c r="X309" s="116"/>
      <c r="Y309" s="116"/>
      <c r="Z309" s="116"/>
      <c r="AA309" s="116"/>
      <c r="AB309" s="116"/>
      <c r="AC309" s="116"/>
      <c r="AD309" s="116"/>
      <c r="AE309" s="116"/>
      <c r="AF309" s="116"/>
      <c r="AG309" s="116"/>
      <c r="AH309" s="116"/>
      <c r="AI309" s="116"/>
      <c r="AJ309" s="116"/>
      <c r="AK309" s="116"/>
      <c r="AL309" s="116"/>
      <c r="AM309" s="116"/>
      <c r="AN309" s="116"/>
      <c r="AO309" s="116"/>
      <c r="AP309" s="116"/>
      <c r="AQ309" s="116"/>
      <c r="AR309" s="116"/>
      <c r="AS309" s="116"/>
      <c r="AT309" s="116"/>
      <c r="AU309" s="116"/>
      <c r="AV309" s="116"/>
      <c r="AW309" s="116"/>
      <c r="AX309" s="116"/>
      <c r="AY309" s="116"/>
      <c r="AZ309" s="116"/>
      <c r="BA309" s="116"/>
      <c r="BB309" s="116"/>
      <c r="BC309" s="116"/>
      <c r="BD309" s="116"/>
      <c r="BE309" s="116"/>
      <c r="BF309" s="116"/>
      <c r="BG309" s="116"/>
      <c r="BH309" s="116"/>
      <c r="BI309" s="116"/>
      <c r="BJ309" s="116"/>
      <c r="BK309" s="116"/>
      <c r="BL309" s="116"/>
      <c r="BM309" s="116"/>
      <c r="BN309" s="116"/>
      <c r="BO309" s="116"/>
      <c r="BP309" s="116"/>
      <c r="BQ309" s="116"/>
      <c r="BR309" s="116"/>
      <c r="BS309" s="116"/>
      <c r="BT309" s="116"/>
      <c r="BU309" s="116"/>
      <c r="BV309" s="116"/>
      <c r="BW309" s="116"/>
      <c r="BX309" s="116"/>
      <c r="BY309" s="116"/>
      <c r="BZ309" s="116"/>
      <c r="CA309" s="116"/>
      <c r="CB309" s="116"/>
      <c r="CC309" s="116"/>
      <c r="CD309" s="116"/>
      <c r="CE309" s="116"/>
      <c r="CF309" s="116"/>
      <c r="CG309" s="116"/>
      <c r="CH309" s="116"/>
      <c r="CI309" s="116"/>
      <c r="CJ309" s="116"/>
      <c r="CK309" s="116"/>
      <c r="CL309" s="116"/>
      <c r="CM309" s="116"/>
      <c r="CN309" s="116"/>
      <c r="CO309" s="116"/>
      <c r="CP309" s="116"/>
      <c r="CQ309" s="116"/>
      <c r="CR309" s="116"/>
      <c r="CS309" s="116"/>
      <c r="CT309" s="116"/>
      <c r="CU309" s="116"/>
      <c r="CV309" s="116"/>
      <c r="CW309" s="116"/>
      <c r="CX309" s="116"/>
      <c r="CY309" s="116"/>
      <c r="CZ309" s="116"/>
      <c r="DA309" s="116"/>
      <c r="DB309" s="116"/>
      <c r="DC309" s="116"/>
      <c r="DD309" s="116"/>
      <c r="DE309" s="116"/>
      <c r="DF309" s="116"/>
      <c r="DG309" s="116"/>
      <c r="DH309" s="116"/>
      <c r="DI309" s="116"/>
      <c r="DJ309" s="116"/>
      <c r="DK309" s="116"/>
      <c r="DL309" s="116"/>
      <c r="DM309" s="116"/>
      <c r="DN309" s="116"/>
      <c r="DO309" s="116"/>
      <c r="DP309" s="116"/>
      <c r="DQ309" s="116"/>
      <c r="DR309" s="116"/>
      <c r="DS309" s="116"/>
      <c r="DT309" s="116"/>
      <c r="DU309" s="116"/>
      <c r="DV309" s="116"/>
      <c r="DW309" s="116"/>
      <c r="DX309" s="116"/>
      <c r="DY309" s="116"/>
      <c r="DZ309" s="116"/>
      <c r="EA309" s="116"/>
      <c r="EB309" s="116"/>
      <c r="EC309" s="116"/>
      <c r="ED309" s="116"/>
      <c r="EE309" s="116"/>
      <c r="EF309" s="116"/>
      <c r="EG309" s="116"/>
      <c r="EH309" s="116"/>
      <c r="EI309" s="116"/>
      <c r="EJ309" s="116"/>
      <c r="EK309" s="116"/>
      <c r="EL309" s="116"/>
      <c r="EM309" s="116"/>
      <c r="EN309" s="116"/>
      <c r="EO309" s="116"/>
      <c r="EP309" s="116"/>
      <c r="EQ309" s="116"/>
      <c r="ER309" s="116"/>
      <c r="ES309" s="116"/>
      <c r="ET309" s="116"/>
      <c r="EU309" s="116"/>
      <c r="EV309" s="116"/>
      <c r="EW309" s="116"/>
      <c r="EX309" s="116"/>
      <c r="EY309" s="116"/>
      <c r="EZ309" s="116"/>
      <c r="FA309" s="116"/>
      <c r="FB309" s="116"/>
      <c r="FC309" s="116"/>
      <c r="FD309" s="116"/>
      <c r="FE309" s="116"/>
      <c r="FF309" s="116"/>
      <c r="FG309" s="116"/>
      <c r="FH309" s="116"/>
      <c r="FI309" s="116"/>
      <c r="FJ309" s="116"/>
      <c r="FK309" s="116"/>
      <c r="FL309" s="116"/>
      <c r="FM309" s="116"/>
      <c r="FN309" s="116"/>
      <c r="FO309" s="116"/>
      <c r="FP309" s="116"/>
      <c r="FQ309" s="116"/>
      <c r="FR309" s="116"/>
      <c r="FS309" s="116"/>
      <c r="FT309" s="116"/>
      <c r="FU309" s="116"/>
      <c r="FV309" s="116"/>
      <c r="FW309" s="116"/>
      <c r="FX309" s="116"/>
      <c r="FY309" s="116"/>
      <c r="FZ309" s="116"/>
      <c r="GA309" s="116"/>
      <c r="GB309" s="116"/>
      <c r="GC309" s="116"/>
      <c r="GD309" s="116"/>
      <c r="GE309" s="116"/>
      <c r="GF309" s="116"/>
      <c r="GG309" s="116"/>
      <c r="GH309" s="116"/>
      <c r="GI309" s="116"/>
      <c r="GJ309" s="116"/>
      <c r="GK309" s="116"/>
      <c r="GL309" s="116"/>
      <c r="GM309" s="116"/>
      <c r="GN309" s="116"/>
      <c r="GO309" s="116"/>
      <c r="GP309" s="116"/>
      <c r="GQ309" s="116"/>
      <c r="GR309" s="116"/>
      <c r="GS309" s="116"/>
      <c r="GT309" s="116"/>
      <c r="GU309" s="116"/>
      <c r="GV309" s="116"/>
      <c r="GW309" s="116"/>
      <c r="GX309" s="116"/>
      <c r="GY309" s="116"/>
      <c r="GZ309" s="116"/>
      <c r="HA309" s="116"/>
      <c r="HB309" s="116"/>
      <c r="HC309" s="116"/>
      <c r="HD309" s="116"/>
      <c r="HE309" s="116"/>
      <c r="HF309" s="116"/>
      <c r="HG309" s="116"/>
      <c r="HH309" s="116"/>
      <c r="HI309" s="116"/>
      <c r="HJ309" s="116"/>
      <c r="HK309" s="116"/>
      <c r="HL309" s="116"/>
      <c r="HM309" s="116"/>
      <c r="HN309" s="116"/>
      <c r="HO309" s="116"/>
      <c r="HP309" s="116"/>
      <c r="HQ309" s="116"/>
      <c r="HR309" s="116"/>
      <c r="HS309" s="116"/>
      <c r="HT309" s="116"/>
      <c r="HU309" s="116"/>
      <c r="HV309" s="116"/>
      <c r="HW309" s="116"/>
      <c r="HX309" s="116"/>
      <c r="HY309" s="116"/>
      <c r="HZ309" s="116"/>
      <c r="IA309" s="116"/>
      <c r="IB309" s="116"/>
      <c r="IC309" s="116"/>
      <c r="ID309" s="116"/>
      <c r="IE309" s="116"/>
      <c r="IF309" s="116"/>
      <c r="IG309" s="116"/>
      <c r="IH309" s="116"/>
      <c r="II309" s="116"/>
      <c r="IJ309" s="116"/>
      <c r="IK309" s="116"/>
      <c r="IL309" s="116"/>
      <c r="IM309" s="116"/>
      <c r="IN309" s="116"/>
      <c r="IO309" s="116"/>
      <c r="IP309" s="116"/>
      <c r="IQ309" s="116"/>
      <c r="IR309" s="116"/>
      <c r="IS309" s="116"/>
      <c r="IT309" s="116"/>
      <c r="IU309" s="116"/>
      <c r="IV309" s="116"/>
      <c r="IW309" s="116"/>
      <c r="IX309" s="116"/>
      <c r="IY309" s="116"/>
      <c r="IZ309" s="116"/>
      <c r="JA309" s="116"/>
      <c r="JB309" s="116"/>
      <c r="JC309" s="116"/>
      <c r="JD309" s="116"/>
      <c r="JE309" s="116"/>
      <c r="JF309" s="116"/>
      <c r="JG309" s="116"/>
      <c r="JH309" s="116"/>
      <c r="JI309" s="116"/>
      <c r="JJ309" s="116"/>
      <c r="JK309" s="116"/>
      <c r="JL309" s="116"/>
      <c r="JM309" s="116"/>
      <c r="JN309" s="116"/>
      <c r="JO309" s="116"/>
      <c r="JP309" s="116"/>
      <c r="JQ309" s="116"/>
      <c r="JR309" s="116"/>
      <c r="JS309" s="116"/>
      <c r="JT309" s="116"/>
      <c r="JU309" s="116"/>
      <c r="JV309" s="116"/>
      <c r="JW309" s="116"/>
      <c r="JX309" s="116"/>
      <c r="JY309" s="116"/>
      <c r="JZ309" s="116"/>
      <c r="KA309" s="116"/>
      <c r="KB309" s="116"/>
      <c r="KC309" s="116"/>
      <c r="KD309" s="116"/>
      <c r="KE309" s="116"/>
      <c r="KF309" s="116"/>
      <c r="KG309" s="116"/>
      <c r="KH309" s="116"/>
      <c r="KI309" s="116"/>
      <c r="KJ309" s="116"/>
      <c r="KK309" s="116"/>
      <c r="KL309" s="116"/>
      <c r="KM309" s="116"/>
      <c r="KN309" s="116"/>
      <c r="KO309" s="116"/>
      <c r="KP309" s="116"/>
      <c r="KQ309" s="116"/>
      <c r="KR309" s="116"/>
      <c r="KS309" s="116"/>
      <c r="KT309" s="116"/>
      <c r="KU309" s="116"/>
      <c r="KV309" s="116"/>
      <c r="KW309" s="116"/>
      <c r="KX309" s="116"/>
      <c r="KY309" s="116"/>
      <c r="KZ309" s="116"/>
      <c r="LA309" s="116"/>
      <c r="LB309" s="116"/>
      <c r="LC309" s="116"/>
      <c r="LD309" s="116"/>
      <c r="LE309" s="116"/>
      <c r="LF309" s="116"/>
      <c r="LG309" s="116"/>
      <c r="LH309" s="116"/>
      <c r="LI309" s="116"/>
      <c r="LJ309" s="116"/>
      <c r="LK309" s="116"/>
      <c r="LL309" s="116"/>
      <c r="LM309" s="116"/>
      <c r="LN309" s="116"/>
      <c r="LO309" s="116"/>
      <c r="LP309" s="116"/>
      <c r="LQ309" s="116"/>
      <c r="LR309" s="116"/>
      <c r="LS309" s="116"/>
      <c r="LT309" s="116"/>
      <c r="LU309" s="116"/>
      <c r="LV309" s="116"/>
      <c r="LW309" s="116"/>
      <c r="LX309" s="116"/>
      <c r="LY309" s="116"/>
      <c r="LZ309" s="116"/>
      <c r="MA309" s="116"/>
      <c r="MB309" s="116"/>
      <c r="MC309" s="116"/>
      <c r="MD309" s="116"/>
      <c r="ME309" s="116"/>
      <c r="MF309" s="116"/>
      <c r="MG309" s="116"/>
      <c r="MH309" s="116"/>
      <c r="MI309" s="116"/>
      <c r="MJ309" s="116"/>
      <c r="MK309" s="116"/>
      <c r="ML309" s="116"/>
      <c r="MM309" s="116"/>
      <c r="MN309" s="116"/>
      <c r="MO309" s="116"/>
      <c r="MP309" s="116"/>
      <c r="MQ309" s="116"/>
      <c r="MR309" s="116"/>
      <c r="MS309" s="116"/>
      <c r="MT309" s="116"/>
      <c r="MU309" s="116"/>
      <c r="MV309" s="116"/>
      <c r="MW309" s="116"/>
      <c r="MX309" s="116"/>
      <c r="MY309" s="116"/>
      <c r="MZ309" s="116"/>
      <c r="NA309" s="116"/>
      <c r="NB309" s="116"/>
      <c r="NC309" s="116"/>
      <c r="ND309" s="116"/>
      <c r="NE309" s="116"/>
      <c r="NF309" s="116"/>
      <c r="NG309" s="116"/>
      <c r="NH309" s="116"/>
      <c r="NI309" s="116"/>
      <c r="NJ309" s="116"/>
      <c r="NK309" s="116"/>
      <c r="NL309" s="116"/>
      <c r="NM309" s="116"/>
      <c r="NN309" s="116"/>
      <c r="NO309" s="116"/>
      <c r="NP309" s="116"/>
      <c r="NQ309" s="116"/>
      <c r="NR309" s="116"/>
      <c r="NS309" s="116"/>
      <c r="NT309" s="116"/>
      <c r="NU309" s="116"/>
      <c r="NV309" s="116"/>
      <c r="NW309" s="116"/>
      <c r="NX309" s="116"/>
      <c r="NY309" s="116"/>
      <c r="NZ309" s="116"/>
      <c r="OA309" s="116"/>
      <c r="OB309" s="116"/>
      <c r="OC309" s="116"/>
    </row>
    <row r="310" spans="1:393" s="117" customFormat="1">
      <c r="A310" s="111" t="s">
        <v>58</v>
      </c>
      <c r="B310" s="112" t="s">
        <v>1463</v>
      </c>
      <c r="C310" s="113">
        <v>650796.62</v>
      </c>
      <c r="D310" s="114">
        <v>2.7070000000000002E-4</v>
      </c>
      <c r="E310" s="114">
        <v>3.2361E-4</v>
      </c>
      <c r="F310" s="115">
        <v>2.9053999999999999E-4</v>
      </c>
      <c r="G310" s="116"/>
      <c r="H310" s="116"/>
      <c r="I310" s="116"/>
      <c r="J310" s="116"/>
      <c r="K310" s="116"/>
      <c r="L310" s="116"/>
      <c r="M310" s="116"/>
      <c r="N310" s="116"/>
      <c r="O310" s="116"/>
      <c r="P310" s="116"/>
      <c r="Q310" s="116"/>
      <c r="R310" s="116"/>
      <c r="S310" s="116"/>
      <c r="T310" s="116"/>
      <c r="U310" s="116"/>
      <c r="V310" s="116"/>
      <c r="W310" s="116"/>
      <c r="X310" s="116"/>
      <c r="Y310" s="116"/>
      <c r="Z310" s="116"/>
      <c r="AA310" s="116"/>
      <c r="AB310" s="116"/>
      <c r="AC310" s="116"/>
      <c r="AD310" s="116"/>
      <c r="AE310" s="116"/>
      <c r="AF310" s="116"/>
      <c r="AG310" s="116"/>
      <c r="AH310" s="116"/>
      <c r="AI310" s="116"/>
      <c r="AJ310" s="116"/>
      <c r="AK310" s="116"/>
      <c r="AL310" s="116"/>
      <c r="AM310" s="116"/>
      <c r="AN310" s="116"/>
      <c r="AO310" s="116"/>
      <c r="AP310" s="116"/>
      <c r="AQ310" s="116"/>
      <c r="AR310" s="116"/>
      <c r="AS310" s="116"/>
      <c r="AT310" s="116"/>
      <c r="AU310" s="116"/>
      <c r="AV310" s="116"/>
      <c r="AW310" s="116"/>
      <c r="AX310" s="116"/>
      <c r="AY310" s="116"/>
      <c r="AZ310" s="116"/>
      <c r="BA310" s="116"/>
      <c r="BB310" s="116"/>
      <c r="BC310" s="116"/>
      <c r="BD310" s="116"/>
      <c r="BE310" s="116"/>
      <c r="BF310" s="116"/>
      <c r="BG310" s="116"/>
      <c r="BH310" s="116"/>
      <c r="BI310" s="116"/>
      <c r="BJ310" s="116"/>
      <c r="BK310" s="116"/>
      <c r="BL310" s="116"/>
      <c r="BM310" s="116"/>
      <c r="BN310" s="116"/>
      <c r="BO310" s="116"/>
      <c r="BP310" s="116"/>
      <c r="BQ310" s="116"/>
      <c r="BR310" s="116"/>
      <c r="BS310" s="116"/>
      <c r="BT310" s="116"/>
      <c r="BU310" s="116"/>
      <c r="BV310" s="116"/>
      <c r="BW310" s="116"/>
      <c r="BX310" s="116"/>
      <c r="BY310" s="116"/>
      <c r="BZ310" s="116"/>
      <c r="CA310" s="116"/>
      <c r="CB310" s="116"/>
      <c r="CC310" s="116"/>
      <c r="CD310" s="116"/>
      <c r="CE310" s="116"/>
      <c r="CF310" s="116"/>
      <c r="CG310" s="116"/>
      <c r="CH310" s="116"/>
      <c r="CI310" s="116"/>
      <c r="CJ310" s="116"/>
      <c r="CK310" s="116"/>
      <c r="CL310" s="116"/>
      <c r="CM310" s="116"/>
      <c r="CN310" s="116"/>
      <c r="CO310" s="116"/>
      <c r="CP310" s="116"/>
      <c r="CQ310" s="116"/>
      <c r="CR310" s="116"/>
      <c r="CS310" s="116"/>
      <c r="CT310" s="116"/>
      <c r="CU310" s="116"/>
      <c r="CV310" s="116"/>
      <c r="CW310" s="116"/>
      <c r="CX310" s="116"/>
      <c r="CY310" s="116"/>
      <c r="CZ310" s="116"/>
      <c r="DA310" s="116"/>
      <c r="DB310" s="116"/>
      <c r="DC310" s="116"/>
      <c r="DD310" s="116"/>
      <c r="DE310" s="116"/>
      <c r="DF310" s="116"/>
      <c r="DG310" s="116"/>
      <c r="DH310" s="116"/>
      <c r="DI310" s="116"/>
      <c r="DJ310" s="116"/>
      <c r="DK310" s="116"/>
      <c r="DL310" s="116"/>
      <c r="DM310" s="116"/>
      <c r="DN310" s="116"/>
      <c r="DO310" s="116"/>
      <c r="DP310" s="116"/>
      <c r="DQ310" s="116"/>
      <c r="DR310" s="116"/>
      <c r="DS310" s="116"/>
      <c r="DT310" s="116"/>
      <c r="DU310" s="116"/>
      <c r="DV310" s="116"/>
      <c r="DW310" s="116"/>
      <c r="DX310" s="116"/>
      <c r="DY310" s="116"/>
      <c r="DZ310" s="116"/>
      <c r="EA310" s="116"/>
      <c r="EB310" s="116"/>
      <c r="EC310" s="116"/>
      <c r="ED310" s="116"/>
      <c r="EE310" s="116"/>
      <c r="EF310" s="116"/>
      <c r="EG310" s="116"/>
      <c r="EH310" s="116"/>
      <c r="EI310" s="116"/>
      <c r="EJ310" s="116"/>
      <c r="EK310" s="116"/>
      <c r="EL310" s="116"/>
      <c r="EM310" s="116"/>
      <c r="EN310" s="116"/>
      <c r="EO310" s="116"/>
      <c r="EP310" s="116"/>
      <c r="EQ310" s="116"/>
      <c r="ER310" s="116"/>
      <c r="ES310" s="116"/>
      <c r="ET310" s="116"/>
      <c r="EU310" s="116"/>
      <c r="EV310" s="116"/>
      <c r="EW310" s="116"/>
      <c r="EX310" s="116"/>
      <c r="EY310" s="116"/>
      <c r="EZ310" s="116"/>
      <c r="FA310" s="116"/>
      <c r="FB310" s="116"/>
      <c r="FC310" s="116"/>
      <c r="FD310" s="116"/>
      <c r="FE310" s="116"/>
      <c r="FF310" s="116"/>
      <c r="FG310" s="116"/>
      <c r="FH310" s="116"/>
      <c r="FI310" s="116"/>
      <c r="FJ310" s="116"/>
      <c r="FK310" s="116"/>
      <c r="FL310" s="116"/>
      <c r="FM310" s="116"/>
      <c r="FN310" s="116"/>
      <c r="FO310" s="116"/>
      <c r="FP310" s="116"/>
      <c r="FQ310" s="116"/>
      <c r="FR310" s="116"/>
      <c r="FS310" s="116"/>
      <c r="FT310" s="116"/>
      <c r="FU310" s="116"/>
      <c r="FV310" s="116"/>
      <c r="FW310" s="116"/>
      <c r="FX310" s="116"/>
      <c r="FY310" s="116"/>
      <c r="FZ310" s="116"/>
      <c r="GA310" s="116"/>
      <c r="GB310" s="116"/>
      <c r="GC310" s="116"/>
      <c r="GD310" s="116"/>
      <c r="GE310" s="116"/>
      <c r="GF310" s="116"/>
      <c r="GG310" s="116"/>
      <c r="GH310" s="116"/>
      <c r="GI310" s="116"/>
      <c r="GJ310" s="116"/>
      <c r="GK310" s="116"/>
      <c r="GL310" s="116"/>
      <c r="GM310" s="116"/>
      <c r="GN310" s="116"/>
      <c r="GO310" s="116"/>
      <c r="GP310" s="116"/>
      <c r="GQ310" s="116"/>
      <c r="GR310" s="116"/>
      <c r="GS310" s="116"/>
      <c r="GT310" s="116"/>
      <c r="GU310" s="116"/>
      <c r="GV310" s="116"/>
      <c r="GW310" s="116"/>
      <c r="GX310" s="116"/>
      <c r="GY310" s="116"/>
      <c r="GZ310" s="116"/>
      <c r="HA310" s="116"/>
      <c r="HB310" s="116"/>
      <c r="HC310" s="116"/>
      <c r="HD310" s="116"/>
      <c r="HE310" s="116"/>
      <c r="HF310" s="116"/>
      <c r="HG310" s="116"/>
      <c r="HH310" s="116"/>
      <c r="HI310" s="116"/>
      <c r="HJ310" s="116"/>
      <c r="HK310" s="116"/>
      <c r="HL310" s="116"/>
      <c r="HM310" s="116"/>
      <c r="HN310" s="116"/>
      <c r="HO310" s="116"/>
      <c r="HP310" s="116"/>
      <c r="HQ310" s="116"/>
      <c r="HR310" s="116"/>
      <c r="HS310" s="116"/>
      <c r="HT310" s="116"/>
      <c r="HU310" s="116"/>
      <c r="HV310" s="116"/>
      <c r="HW310" s="116"/>
      <c r="HX310" s="116"/>
      <c r="HY310" s="116"/>
      <c r="HZ310" s="116"/>
      <c r="IA310" s="116"/>
      <c r="IB310" s="116"/>
      <c r="IC310" s="116"/>
      <c r="ID310" s="116"/>
      <c r="IE310" s="116"/>
      <c r="IF310" s="116"/>
      <c r="IG310" s="116"/>
      <c r="IH310" s="116"/>
      <c r="II310" s="116"/>
      <c r="IJ310" s="116"/>
      <c r="IK310" s="116"/>
      <c r="IL310" s="116"/>
      <c r="IM310" s="116"/>
      <c r="IN310" s="116"/>
      <c r="IO310" s="116"/>
      <c r="IP310" s="116"/>
      <c r="IQ310" s="116"/>
      <c r="IR310" s="116"/>
      <c r="IS310" s="116"/>
      <c r="IT310" s="116"/>
      <c r="IU310" s="116"/>
      <c r="IV310" s="116"/>
      <c r="IW310" s="116"/>
      <c r="IX310" s="116"/>
      <c r="IY310" s="116"/>
      <c r="IZ310" s="116"/>
      <c r="JA310" s="116"/>
      <c r="JB310" s="116"/>
      <c r="JC310" s="116"/>
      <c r="JD310" s="116"/>
      <c r="JE310" s="116"/>
      <c r="JF310" s="116"/>
      <c r="JG310" s="116"/>
      <c r="JH310" s="116"/>
      <c r="JI310" s="116"/>
      <c r="JJ310" s="116"/>
      <c r="JK310" s="116"/>
      <c r="JL310" s="116"/>
      <c r="JM310" s="116"/>
      <c r="JN310" s="116"/>
      <c r="JO310" s="116"/>
      <c r="JP310" s="116"/>
      <c r="JQ310" s="116"/>
      <c r="JR310" s="116"/>
      <c r="JS310" s="116"/>
      <c r="JT310" s="116"/>
      <c r="JU310" s="116"/>
      <c r="JV310" s="116"/>
      <c r="JW310" s="116"/>
      <c r="JX310" s="116"/>
      <c r="JY310" s="116"/>
      <c r="JZ310" s="116"/>
      <c r="KA310" s="116"/>
      <c r="KB310" s="116"/>
      <c r="KC310" s="116"/>
      <c r="KD310" s="116"/>
      <c r="KE310" s="116"/>
      <c r="KF310" s="116"/>
      <c r="KG310" s="116"/>
      <c r="KH310" s="116"/>
      <c r="KI310" s="116"/>
      <c r="KJ310" s="116"/>
      <c r="KK310" s="116"/>
      <c r="KL310" s="116"/>
      <c r="KM310" s="116"/>
      <c r="KN310" s="116"/>
      <c r="KO310" s="116"/>
      <c r="KP310" s="116"/>
      <c r="KQ310" s="116"/>
      <c r="KR310" s="116"/>
      <c r="KS310" s="116"/>
      <c r="KT310" s="116"/>
      <c r="KU310" s="116"/>
      <c r="KV310" s="116"/>
      <c r="KW310" s="116"/>
      <c r="KX310" s="116"/>
      <c r="KY310" s="116"/>
      <c r="KZ310" s="116"/>
      <c r="LA310" s="116"/>
      <c r="LB310" s="116"/>
      <c r="LC310" s="116"/>
      <c r="LD310" s="116"/>
      <c r="LE310" s="116"/>
      <c r="LF310" s="116"/>
      <c r="LG310" s="116"/>
      <c r="LH310" s="116"/>
      <c r="LI310" s="116"/>
      <c r="LJ310" s="116"/>
      <c r="LK310" s="116"/>
      <c r="LL310" s="116"/>
      <c r="LM310" s="116"/>
      <c r="LN310" s="116"/>
      <c r="LO310" s="116"/>
      <c r="LP310" s="116"/>
      <c r="LQ310" s="116"/>
      <c r="LR310" s="116"/>
      <c r="LS310" s="116"/>
      <c r="LT310" s="116"/>
      <c r="LU310" s="116"/>
      <c r="LV310" s="116"/>
      <c r="LW310" s="116"/>
      <c r="LX310" s="116"/>
      <c r="LY310" s="116"/>
      <c r="LZ310" s="116"/>
      <c r="MA310" s="116"/>
      <c r="MB310" s="116"/>
      <c r="MC310" s="116"/>
      <c r="MD310" s="116"/>
      <c r="ME310" s="116"/>
      <c r="MF310" s="116"/>
      <c r="MG310" s="116"/>
      <c r="MH310" s="116"/>
      <c r="MI310" s="116"/>
      <c r="MJ310" s="116"/>
      <c r="MK310" s="116"/>
      <c r="ML310" s="116"/>
      <c r="MM310" s="116"/>
      <c r="MN310" s="116"/>
      <c r="MO310" s="116"/>
      <c r="MP310" s="116"/>
      <c r="MQ310" s="116"/>
      <c r="MR310" s="116"/>
      <c r="MS310" s="116"/>
      <c r="MT310" s="116"/>
      <c r="MU310" s="116"/>
      <c r="MV310" s="116"/>
      <c r="MW310" s="116"/>
      <c r="MX310" s="116"/>
      <c r="MY310" s="116"/>
      <c r="MZ310" s="116"/>
      <c r="NA310" s="116"/>
      <c r="NB310" s="116"/>
      <c r="NC310" s="116"/>
      <c r="ND310" s="116"/>
      <c r="NE310" s="116"/>
      <c r="NF310" s="116"/>
      <c r="NG310" s="116"/>
      <c r="NH310" s="116"/>
      <c r="NI310" s="116"/>
      <c r="NJ310" s="116"/>
      <c r="NK310" s="116"/>
      <c r="NL310" s="116"/>
      <c r="NM310" s="116"/>
      <c r="NN310" s="116"/>
      <c r="NO310" s="116"/>
      <c r="NP310" s="116"/>
      <c r="NQ310" s="116"/>
      <c r="NR310" s="116"/>
      <c r="NS310" s="116"/>
      <c r="NT310" s="116"/>
      <c r="NU310" s="116"/>
      <c r="NV310" s="116"/>
      <c r="NW310" s="116"/>
      <c r="NX310" s="116"/>
      <c r="NY310" s="116"/>
      <c r="NZ310" s="116"/>
      <c r="OA310" s="116"/>
      <c r="OB310" s="116"/>
      <c r="OC310" s="116"/>
    </row>
    <row r="311" spans="1:393" s="117" customFormat="1">
      <c r="A311" s="111" t="s">
        <v>59</v>
      </c>
      <c r="B311" s="112" t="s">
        <v>1464</v>
      </c>
      <c r="C311" s="113">
        <v>27027.5</v>
      </c>
      <c r="D311" s="114">
        <v>8.3000000000000002E-6</v>
      </c>
      <c r="E311" s="114">
        <v>1.344E-5</v>
      </c>
      <c r="F311" s="115">
        <v>1.023E-5</v>
      </c>
      <c r="G311" s="116"/>
      <c r="H311" s="116"/>
      <c r="I311" s="116"/>
      <c r="J311" s="116"/>
      <c r="K311" s="116"/>
      <c r="L311" s="116"/>
      <c r="M311" s="116"/>
      <c r="N311" s="116"/>
      <c r="O311" s="116"/>
      <c r="P311" s="116"/>
      <c r="Q311" s="116"/>
      <c r="R311" s="116"/>
      <c r="S311" s="116"/>
      <c r="T311" s="116"/>
      <c r="U311" s="116"/>
      <c r="V311" s="116"/>
      <c r="W311" s="116"/>
      <c r="X311" s="116"/>
      <c r="Y311" s="116"/>
      <c r="Z311" s="116"/>
      <c r="AA311" s="116"/>
      <c r="AB311" s="116"/>
      <c r="AC311" s="116"/>
      <c r="AD311" s="116"/>
      <c r="AE311" s="116"/>
      <c r="AF311" s="116"/>
      <c r="AG311" s="116"/>
      <c r="AH311" s="116"/>
      <c r="AI311" s="116"/>
      <c r="AJ311" s="116"/>
      <c r="AK311" s="116"/>
      <c r="AL311" s="116"/>
      <c r="AM311" s="116"/>
      <c r="AN311" s="116"/>
      <c r="AO311" s="116"/>
      <c r="AP311" s="116"/>
      <c r="AQ311" s="116"/>
      <c r="AR311" s="116"/>
      <c r="AS311" s="116"/>
      <c r="AT311" s="116"/>
      <c r="AU311" s="116"/>
      <c r="AV311" s="116"/>
      <c r="AW311" s="116"/>
      <c r="AX311" s="116"/>
      <c r="AY311" s="116"/>
      <c r="AZ311" s="116"/>
      <c r="BA311" s="116"/>
      <c r="BB311" s="116"/>
      <c r="BC311" s="116"/>
      <c r="BD311" s="116"/>
      <c r="BE311" s="116"/>
      <c r="BF311" s="116"/>
      <c r="BG311" s="116"/>
      <c r="BH311" s="116"/>
      <c r="BI311" s="116"/>
      <c r="BJ311" s="116"/>
      <c r="BK311" s="116"/>
      <c r="BL311" s="116"/>
      <c r="BM311" s="116"/>
      <c r="BN311" s="116"/>
      <c r="BO311" s="116"/>
      <c r="BP311" s="116"/>
      <c r="BQ311" s="116"/>
      <c r="BR311" s="116"/>
      <c r="BS311" s="116"/>
      <c r="BT311" s="116"/>
      <c r="BU311" s="116"/>
      <c r="BV311" s="116"/>
      <c r="BW311" s="116"/>
      <c r="BX311" s="116"/>
      <c r="BY311" s="116"/>
      <c r="BZ311" s="116"/>
      <c r="CA311" s="116"/>
      <c r="CB311" s="116"/>
      <c r="CC311" s="116"/>
      <c r="CD311" s="116"/>
      <c r="CE311" s="116"/>
      <c r="CF311" s="116"/>
      <c r="CG311" s="116"/>
      <c r="CH311" s="116"/>
      <c r="CI311" s="116"/>
      <c r="CJ311" s="116"/>
      <c r="CK311" s="116"/>
      <c r="CL311" s="116"/>
      <c r="CM311" s="116"/>
      <c r="CN311" s="116"/>
      <c r="CO311" s="116"/>
      <c r="CP311" s="116"/>
      <c r="CQ311" s="116"/>
      <c r="CR311" s="116"/>
      <c r="CS311" s="116"/>
      <c r="CT311" s="116"/>
      <c r="CU311" s="116"/>
      <c r="CV311" s="116"/>
      <c r="CW311" s="116"/>
      <c r="CX311" s="116"/>
      <c r="CY311" s="116"/>
      <c r="CZ311" s="116"/>
      <c r="DA311" s="116"/>
      <c r="DB311" s="116"/>
      <c r="DC311" s="116"/>
      <c r="DD311" s="116"/>
      <c r="DE311" s="116"/>
      <c r="DF311" s="116"/>
      <c r="DG311" s="116"/>
      <c r="DH311" s="116"/>
      <c r="DI311" s="116"/>
      <c r="DJ311" s="116"/>
      <c r="DK311" s="116"/>
      <c r="DL311" s="116"/>
      <c r="DM311" s="116"/>
      <c r="DN311" s="116"/>
      <c r="DO311" s="116"/>
      <c r="DP311" s="116"/>
      <c r="DQ311" s="116"/>
      <c r="DR311" s="116"/>
      <c r="DS311" s="116"/>
      <c r="DT311" s="116"/>
      <c r="DU311" s="116"/>
      <c r="DV311" s="116"/>
      <c r="DW311" s="116"/>
      <c r="DX311" s="116"/>
      <c r="DY311" s="116"/>
      <c r="DZ311" s="116"/>
      <c r="EA311" s="116"/>
      <c r="EB311" s="116"/>
      <c r="EC311" s="116"/>
      <c r="ED311" s="116"/>
      <c r="EE311" s="116"/>
      <c r="EF311" s="116"/>
      <c r="EG311" s="116"/>
      <c r="EH311" s="116"/>
      <c r="EI311" s="116"/>
      <c r="EJ311" s="116"/>
      <c r="EK311" s="116"/>
      <c r="EL311" s="116"/>
      <c r="EM311" s="116"/>
      <c r="EN311" s="116"/>
      <c r="EO311" s="116"/>
      <c r="EP311" s="116"/>
      <c r="EQ311" s="116"/>
      <c r="ER311" s="116"/>
      <c r="ES311" s="116"/>
      <c r="ET311" s="116"/>
      <c r="EU311" s="116"/>
      <c r="EV311" s="116"/>
      <c r="EW311" s="116"/>
      <c r="EX311" s="116"/>
      <c r="EY311" s="116"/>
      <c r="EZ311" s="116"/>
      <c r="FA311" s="116"/>
      <c r="FB311" s="116"/>
      <c r="FC311" s="116"/>
      <c r="FD311" s="116"/>
      <c r="FE311" s="116"/>
      <c r="FF311" s="116"/>
      <c r="FG311" s="116"/>
      <c r="FH311" s="116"/>
      <c r="FI311" s="116"/>
      <c r="FJ311" s="116"/>
      <c r="FK311" s="116"/>
      <c r="FL311" s="116"/>
      <c r="FM311" s="116"/>
      <c r="FN311" s="116"/>
      <c r="FO311" s="116"/>
      <c r="FP311" s="116"/>
      <c r="FQ311" s="116"/>
      <c r="FR311" s="116"/>
      <c r="FS311" s="116"/>
      <c r="FT311" s="116"/>
      <c r="FU311" s="116"/>
      <c r="FV311" s="116"/>
      <c r="FW311" s="116"/>
      <c r="FX311" s="116"/>
      <c r="FY311" s="116"/>
      <c r="FZ311" s="116"/>
      <c r="GA311" s="116"/>
      <c r="GB311" s="116"/>
      <c r="GC311" s="116"/>
      <c r="GD311" s="116"/>
      <c r="GE311" s="116"/>
      <c r="GF311" s="116"/>
      <c r="GG311" s="116"/>
      <c r="GH311" s="116"/>
      <c r="GI311" s="116"/>
      <c r="GJ311" s="116"/>
      <c r="GK311" s="116"/>
      <c r="GL311" s="116"/>
      <c r="GM311" s="116"/>
      <c r="GN311" s="116"/>
      <c r="GO311" s="116"/>
      <c r="GP311" s="116"/>
      <c r="GQ311" s="116"/>
      <c r="GR311" s="116"/>
      <c r="GS311" s="116"/>
      <c r="GT311" s="116"/>
      <c r="GU311" s="116"/>
      <c r="GV311" s="116"/>
      <c r="GW311" s="116"/>
      <c r="GX311" s="116"/>
      <c r="GY311" s="116"/>
      <c r="GZ311" s="116"/>
      <c r="HA311" s="116"/>
      <c r="HB311" s="116"/>
      <c r="HC311" s="116"/>
      <c r="HD311" s="116"/>
      <c r="HE311" s="116"/>
      <c r="HF311" s="116"/>
      <c r="HG311" s="116"/>
      <c r="HH311" s="116"/>
      <c r="HI311" s="116"/>
      <c r="HJ311" s="116"/>
      <c r="HK311" s="116"/>
      <c r="HL311" s="116"/>
      <c r="HM311" s="116"/>
      <c r="HN311" s="116"/>
      <c r="HO311" s="116"/>
      <c r="HP311" s="116"/>
      <c r="HQ311" s="116"/>
      <c r="HR311" s="116"/>
      <c r="HS311" s="116"/>
      <c r="HT311" s="116"/>
      <c r="HU311" s="116"/>
      <c r="HV311" s="116"/>
      <c r="HW311" s="116"/>
      <c r="HX311" s="116"/>
      <c r="HY311" s="116"/>
      <c r="HZ311" s="116"/>
      <c r="IA311" s="116"/>
      <c r="IB311" s="116"/>
      <c r="IC311" s="116"/>
      <c r="ID311" s="116"/>
      <c r="IE311" s="116"/>
      <c r="IF311" s="116"/>
      <c r="IG311" s="116"/>
      <c r="IH311" s="116"/>
      <c r="II311" s="116"/>
      <c r="IJ311" s="116"/>
      <c r="IK311" s="116"/>
      <c r="IL311" s="116"/>
      <c r="IM311" s="116"/>
      <c r="IN311" s="116"/>
      <c r="IO311" s="116"/>
      <c r="IP311" s="116"/>
      <c r="IQ311" s="116"/>
      <c r="IR311" s="116"/>
      <c r="IS311" s="116"/>
      <c r="IT311" s="116"/>
      <c r="IU311" s="116"/>
      <c r="IV311" s="116"/>
      <c r="IW311" s="116"/>
      <c r="IX311" s="116"/>
      <c r="IY311" s="116"/>
      <c r="IZ311" s="116"/>
      <c r="JA311" s="116"/>
      <c r="JB311" s="116"/>
      <c r="JC311" s="116"/>
      <c r="JD311" s="116"/>
      <c r="JE311" s="116"/>
      <c r="JF311" s="116"/>
      <c r="JG311" s="116"/>
      <c r="JH311" s="116"/>
      <c r="JI311" s="116"/>
      <c r="JJ311" s="116"/>
      <c r="JK311" s="116"/>
      <c r="JL311" s="116"/>
      <c r="JM311" s="116"/>
      <c r="JN311" s="116"/>
      <c r="JO311" s="116"/>
      <c r="JP311" s="116"/>
      <c r="JQ311" s="116"/>
      <c r="JR311" s="116"/>
      <c r="JS311" s="116"/>
      <c r="JT311" s="116"/>
      <c r="JU311" s="116"/>
      <c r="JV311" s="116"/>
      <c r="JW311" s="116"/>
      <c r="JX311" s="116"/>
      <c r="JY311" s="116"/>
      <c r="JZ311" s="116"/>
      <c r="KA311" s="116"/>
      <c r="KB311" s="116"/>
      <c r="KC311" s="116"/>
      <c r="KD311" s="116"/>
      <c r="KE311" s="116"/>
      <c r="KF311" s="116"/>
      <c r="KG311" s="116"/>
      <c r="KH311" s="116"/>
      <c r="KI311" s="116"/>
      <c r="KJ311" s="116"/>
      <c r="KK311" s="116"/>
      <c r="KL311" s="116"/>
      <c r="KM311" s="116"/>
      <c r="KN311" s="116"/>
      <c r="KO311" s="116"/>
      <c r="KP311" s="116"/>
      <c r="KQ311" s="116"/>
      <c r="KR311" s="116"/>
      <c r="KS311" s="116"/>
      <c r="KT311" s="116"/>
      <c r="KU311" s="116"/>
      <c r="KV311" s="116"/>
      <c r="KW311" s="116"/>
      <c r="KX311" s="116"/>
      <c r="KY311" s="116"/>
      <c r="KZ311" s="116"/>
      <c r="LA311" s="116"/>
      <c r="LB311" s="116"/>
      <c r="LC311" s="116"/>
      <c r="LD311" s="116"/>
      <c r="LE311" s="116"/>
      <c r="LF311" s="116"/>
      <c r="LG311" s="116"/>
      <c r="LH311" s="116"/>
      <c r="LI311" s="116"/>
      <c r="LJ311" s="116"/>
      <c r="LK311" s="116"/>
      <c r="LL311" s="116"/>
      <c r="LM311" s="116"/>
      <c r="LN311" s="116"/>
      <c r="LO311" s="116"/>
      <c r="LP311" s="116"/>
      <c r="LQ311" s="116"/>
      <c r="LR311" s="116"/>
      <c r="LS311" s="116"/>
      <c r="LT311" s="116"/>
      <c r="LU311" s="116"/>
      <c r="LV311" s="116"/>
      <c r="LW311" s="116"/>
      <c r="LX311" s="116"/>
      <c r="LY311" s="116"/>
      <c r="LZ311" s="116"/>
      <c r="MA311" s="116"/>
      <c r="MB311" s="116"/>
      <c r="MC311" s="116"/>
      <c r="MD311" s="116"/>
      <c r="ME311" s="116"/>
      <c r="MF311" s="116"/>
      <c r="MG311" s="116"/>
      <c r="MH311" s="116"/>
      <c r="MI311" s="116"/>
      <c r="MJ311" s="116"/>
      <c r="MK311" s="116"/>
      <c r="ML311" s="116"/>
      <c r="MM311" s="116"/>
      <c r="MN311" s="116"/>
      <c r="MO311" s="116"/>
      <c r="MP311" s="116"/>
      <c r="MQ311" s="116"/>
      <c r="MR311" s="116"/>
      <c r="MS311" s="116"/>
      <c r="MT311" s="116"/>
      <c r="MU311" s="116"/>
      <c r="MV311" s="116"/>
      <c r="MW311" s="116"/>
      <c r="MX311" s="116"/>
      <c r="MY311" s="116"/>
      <c r="MZ311" s="116"/>
      <c r="NA311" s="116"/>
      <c r="NB311" s="116"/>
      <c r="NC311" s="116"/>
      <c r="ND311" s="116"/>
      <c r="NE311" s="116"/>
      <c r="NF311" s="116"/>
      <c r="NG311" s="116"/>
      <c r="NH311" s="116"/>
      <c r="NI311" s="116"/>
      <c r="NJ311" s="116"/>
      <c r="NK311" s="116"/>
      <c r="NL311" s="116"/>
      <c r="NM311" s="116"/>
      <c r="NN311" s="116"/>
      <c r="NO311" s="116"/>
      <c r="NP311" s="116"/>
      <c r="NQ311" s="116"/>
      <c r="NR311" s="116"/>
      <c r="NS311" s="116"/>
      <c r="NT311" s="116"/>
      <c r="NU311" s="116"/>
      <c r="NV311" s="116"/>
      <c r="NW311" s="116"/>
      <c r="NX311" s="116"/>
      <c r="NY311" s="116"/>
      <c r="NZ311" s="116"/>
      <c r="OA311" s="116"/>
      <c r="OB311" s="116"/>
      <c r="OC311" s="116"/>
    </row>
    <row r="312" spans="1:393" s="117" customFormat="1">
      <c r="A312" s="111" t="s">
        <v>60</v>
      </c>
      <c r="B312" s="112" t="s">
        <v>1465</v>
      </c>
      <c r="C312" s="113">
        <v>383112.64</v>
      </c>
      <c r="D312" s="114">
        <v>3.7400000000000001E-5</v>
      </c>
      <c r="E312" s="114">
        <v>1.905E-4</v>
      </c>
      <c r="F312" s="115">
        <v>9.4809999999999995E-5</v>
      </c>
      <c r="G312" s="116"/>
      <c r="H312" s="116"/>
      <c r="I312" s="116"/>
      <c r="J312" s="116"/>
      <c r="K312" s="116"/>
      <c r="L312" s="116"/>
      <c r="M312" s="116"/>
      <c r="N312" s="116"/>
      <c r="O312" s="116"/>
      <c r="P312" s="116"/>
      <c r="Q312" s="116"/>
      <c r="R312" s="116"/>
      <c r="S312" s="116"/>
      <c r="T312" s="116"/>
      <c r="U312" s="116"/>
      <c r="V312" s="116"/>
      <c r="W312" s="116"/>
      <c r="X312" s="116"/>
      <c r="Y312" s="116"/>
      <c r="Z312" s="116"/>
      <c r="AA312" s="116"/>
      <c r="AB312" s="116"/>
      <c r="AC312" s="116"/>
      <c r="AD312" s="116"/>
      <c r="AE312" s="116"/>
      <c r="AF312" s="116"/>
      <c r="AG312" s="116"/>
      <c r="AH312" s="116"/>
      <c r="AI312" s="116"/>
      <c r="AJ312" s="116"/>
      <c r="AK312" s="116"/>
      <c r="AL312" s="116"/>
      <c r="AM312" s="116"/>
      <c r="AN312" s="116"/>
      <c r="AO312" s="116"/>
      <c r="AP312" s="116"/>
      <c r="AQ312" s="116"/>
      <c r="AR312" s="116"/>
      <c r="AS312" s="116"/>
      <c r="AT312" s="116"/>
      <c r="AU312" s="116"/>
      <c r="AV312" s="116"/>
      <c r="AW312" s="116"/>
      <c r="AX312" s="116"/>
      <c r="AY312" s="116"/>
      <c r="AZ312" s="116"/>
      <c r="BA312" s="116"/>
      <c r="BB312" s="116"/>
      <c r="BC312" s="116"/>
      <c r="BD312" s="116"/>
      <c r="BE312" s="116"/>
      <c r="BF312" s="116"/>
      <c r="BG312" s="116"/>
      <c r="BH312" s="116"/>
      <c r="BI312" s="116"/>
      <c r="BJ312" s="116"/>
      <c r="BK312" s="116"/>
      <c r="BL312" s="116"/>
      <c r="BM312" s="116"/>
      <c r="BN312" s="116"/>
      <c r="BO312" s="116"/>
      <c r="BP312" s="116"/>
      <c r="BQ312" s="116"/>
      <c r="BR312" s="116"/>
      <c r="BS312" s="116"/>
      <c r="BT312" s="116"/>
      <c r="BU312" s="116"/>
      <c r="BV312" s="116"/>
      <c r="BW312" s="116"/>
      <c r="BX312" s="116"/>
      <c r="BY312" s="116"/>
      <c r="BZ312" s="116"/>
      <c r="CA312" s="116"/>
      <c r="CB312" s="116"/>
      <c r="CC312" s="116"/>
      <c r="CD312" s="116"/>
      <c r="CE312" s="116"/>
      <c r="CF312" s="116"/>
      <c r="CG312" s="116"/>
      <c r="CH312" s="116"/>
      <c r="CI312" s="116"/>
      <c r="CJ312" s="116"/>
      <c r="CK312" s="116"/>
      <c r="CL312" s="116"/>
      <c r="CM312" s="116"/>
      <c r="CN312" s="116"/>
      <c r="CO312" s="116"/>
      <c r="CP312" s="116"/>
      <c r="CQ312" s="116"/>
      <c r="CR312" s="116"/>
      <c r="CS312" s="116"/>
      <c r="CT312" s="116"/>
      <c r="CU312" s="116"/>
      <c r="CV312" s="116"/>
      <c r="CW312" s="116"/>
      <c r="CX312" s="116"/>
      <c r="CY312" s="116"/>
      <c r="CZ312" s="116"/>
      <c r="DA312" s="116"/>
      <c r="DB312" s="116"/>
      <c r="DC312" s="116"/>
      <c r="DD312" s="116"/>
      <c r="DE312" s="116"/>
      <c r="DF312" s="116"/>
      <c r="DG312" s="116"/>
      <c r="DH312" s="116"/>
      <c r="DI312" s="116"/>
      <c r="DJ312" s="116"/>
      <c r="DK312" s="116"/>
      <c r="DL312" s="116"/>
      <c r="DM312" s="116"/>
      <c r="DN312" s="116"/>
      <c r="DO312" s="116"/>
      <c r="DP312" s="116"/>
      <c r="DQ312" s="116"/>
      <c r="DR312" s="116"/>
      <c r="DS312" s="116"/>
      <c r="DT312" s="116"/>
      <c r="DU312" s="116"/>
      <c r="DV312" s="116"/>
      <c r="DW312" s="116"/>
      <c r="DX312" s="116"/>
      <c r="DY312" s="116"/>
      <c r="DZ312" s="116"/>
      <c r="EA312" s="116"/>
      <c r="EB312" s="116"/>
      <c r="EC312" s="116"/>
      <c r="ED312" s="116"/>
      <c r="EE312" s="116"/>
      <c r="EF312" s="116"/>
      <c r="EG312" s="116"/>
      <c r="EH312" s="116"/>
      <c r="EI312" s="116"/>
      <c r="EJ312" s="116"/>
      <c r="EK312" s="116"/>
      <c r="EL312" s="116"/>
      <c r="EM312" s="116"/>
      <c r="EN312" s="116"/>
      <c r="EO312" s="116"/>
      <c r="EP312" s="116"/>
      <c r="EQ312" s="116"/>
      <c r="ER312" s="116"/>
      <c r="ES312" s="116"/>
      <c r="ET312" s="116"/>
      <c r="EU312" s="116"/>
      <c r="EV312" s="116"/>
      <c r="EW312" s="116"/>
      <c r="EX312" s="116"/>
      <c r="EY312" s="116"/>
      <c r="EZ312" s="116"/>
      <c r="FA312" s="116"/>
      <c r="FB312" s="116"/>
      <c r="FC312" s="116"/>
      <c r="FD312" s="116"/>
      <c r="FE312" s="116"/>
      <c r="FF312" s="116"/>
      <c r="FG312" s="116"/>
      <c r="FH312" s="116"/>
      <c r="FI312" s="116"/>
      <c r="FJ312" s="116"/>
      <c r="FK312" s="116"/>
      <c r="FL312" s="116"/>
      <c r="FM312" s="116"/>
      <c r="FN312" s="116"/>
      <c r="FO312" s="116"/>
      <c r="FP312" s="116"/>
      <c r="FQ312" s="116"/>
      <c r="FR312" s="116"/>
      <c r="FS312" s="116"/>
      <c r="FT312" s="116"/>
      <c r="FU312" s="116"/>
      <c r="FV312" s="116"/>
      <c r="FW312" s="116"/>
      <c r="FX312" s="116"/>
      <c r="FY312" s="116"/>
      <c r="FZ312" s="116"/>
      <c r="GA312" s="116"/>
      <c r="GB312" s="116"/>
      <c r="GC312" s="116"/>
      <c r="GD312" s="116"/>
      <c r="GE312" s="116"/>
      <c r="GF312" s="116"/>
      <c r="GG312" s="116"/>
      <c r="GH312" s="116"/>
      <c r="GI312" s="116"/>
      <c r="GJ312" s="116"/>
      <c r="GK312" s="116"/>
      <c r="GL312" s="116"/>
      <c r="GM312" s="116"/>
      <c r="GN312" s="116"/>
      <c r="GO312" s="116"/>
      <c r="GP312" s="116"/>
      <c r="GQ312" s="116"/>
      <c r="GR312" s="116"/>
      <c r="GS312" s="116"/>
      <c r="GT312" s="116"/>
      <c r="GU312" s="116"/>
      <c r="GV312" s="116"/>
      <c r="GW312" s="116"/>
      <c r="GX312" s="116"/>
      <c r="GY312" s="116"/>
      <c r="GZ312" s="116"/>
      <c r="HA312" s="116"/>
      <c r="HB312" s="116"/>
      <c r="HC312" s="116"/>
      <c r="HD312" s="116"/>
      <c r="HE312" s="116"/>
      <c r="HF312" s="116"/>
      <c r="HG312" s="116"/>
      <c r="HH312" s="116"/>
      <c r="HI312" s="116"/>
      <c r="HJ312" s="116"/>
      <c r="HK312" s="116"/>
      <c r="HL312" s="116"/>
      <c r="HM312" s="116"/>
      <c r="HN312" s="116"/>
      <c r="HO312" s="116"/>
      <c r="HP312" s="116"/>
      <c r="HQ312" s="116"/>
      <c r="HR312" s="116"/>
      <c r="HS312" s="116"/>
      <c r="HT312" s="116"/>
      <c r="HU312" s="116"/>
      <c r="HV312" s="116"/>
      <c r="HW312" s="116"/>
      <c r="HX312" s="116"/>
      <c r="HY312" s="116"/>
      <c r="HZ312" s="116"/>
      <c r="IA312" s="116"/>
      <c r="IB312" s="116"/>
      <c r="IC312" s="116"/>
      <c r="ID312" s="116"/>
      <c r="IE312" s="116"/>
      <c r="IF312" s="116"/>
      <c r="IG312" s="116"/>
      <c r="IH312" s="116"/>
      <c r="II312" s="116"/>
      <c r="IJ312" s="116"/>
      <c r="IK312" s="116"/>
      <c r="IL312" s="116"/>
      <c r="IM312" s="116"/>
      <c r="IN312" s="116"/>
      <c r="IO312" s="116"/>
      <c r="IP312" s="116"/>
      <c r="IQ312" s="116"/>
      <c r="IR312" s="116"/>
      <c r="IS312" s="116"/>
      <c r="IT312" s="116"/>
      <c r="IU312" s="116"/>
      <c r="IV312" s="116"/>
      <c r="IW312" s="116"/>
      <c r="IX312" s="116"/>
      <c r="IY312" s="116"/>
      <c r="IZ312" s="116"/>
      <c r="JA312" s="116"/>
      <c r="JB312" s="116"/>
      <c r="JC312" s="116"/>
      <c r="JD312" s="116"/>
      <c r="JE312" s="116"/>
      <c r="JF312" s="116"/>
      <c r="JG312" s="116"/>
      <c r="JH312" s="116"/>
      <c r="JI312" s="116"/>
      <c r="JJ312" s="116"/>
      <c r="JK312" s="116"/>
      <c r="JL312" s="116"/>
      <c r="JM312" s="116"/>
      <c r="JN312" s="116"/>
      <c r="JO312" s="116"/>
      <c r="JP312" s="116"/>
      <c r="JQ312" s="116"/>
      <c r="JR312" s="116"/>
      <c r="JS312" s="116"/>
      <c r="JT312" s="116"/>
      <c r="JU312" s="116"/>
      <c r="JV312" s="116"/>
      <c r="JW312" s="116"/>
      <c r="JX312" s="116"/>
      <c r="JY312" s="116"/>
      <c r="JZ312" s="116"/>
      <c r="KA312" s="116"/>
      <c r="KB312" s="116"/>
      <c r="KC312" s="116"/>
      <c r="KD312" s="116"/>
      <c r="KE312" s="116"/>
      <c r="KF312" s="116"/>
      <c r="KG312" s="116"/>
      <c r="KH312" s="116"/>
      <c r="KI312" s="116"/>
      <c r="KJ312" s="116"/>
      <c r="KK312" s="116"/>
      <c r="KL312" s="116"/>
      <c r="KM312" s="116"/>
      <c r="KN312" s="116"/>
      <c r="KO312" s="116"/>
      <c r="KP312" s="116"/>
      <c r="KQ312" s="116"/>
      <c r="KR312" s="116"/>
      <c r="KS312" s="116"/>
      <c r="KT312" s="116"/>
      <c r="KU312" s="116"/>
      <c r="KV312" s="116"/>
      <c r="KW312" s="116"/>
      <c r="KX312" s="116"/>
      <c r="KY312" s="116"/>
      <c r="KZ312" s="116"/>
      <c r="LA312" s="116"/>
      <c r="LB312" s="116"/>
      <c r="LC312" s="116"/>
      <c r="LD312" s="116"/>
      <c r="LE312" s="116"/>
      <c r="LF312" s="116"/>
      <c r="LG312" s="116"/>
      <c r="LH312" s="116"/>
      <c r="LI312" s="116"/>
      <c r="LJ312" s="116"/>
      <c r="LK312" s="116"/>
      <c r="LL312" s="116"/>
      <c r="LM312" s="116"/>
      <c r="LN312" s="116"/>
      <c r="LO312" s="116"/>
      <c r="LP312" s="116"/>
      <c r="LQ312" s="116"/>
      <c r="LR312" s="116"/>
      <c r="LS312" s="116"/>
      <c r="LT312" s="116"/>
      <c r="LU312" s="116"/>
      <c r="LV312" s="116"/>
      <c r="LW312" s="116"/>
      <c r="LX312" s="116"/>
      <c r="LY312" s="116"/>
      <c r="LZ312" s="116"/>
      <c r="MA312" s="116"/>
      <c r="MB312" s="116"/>
      <c r="MC312" s="116"/>
      <c r="MD312" s="116"/>
      <c r="ME312" s="116"/>
      <c r="MF312" s="116"/>
      <c r="MG312" s="116"/>
      <c r="MH312" s="116"/>
      <c r="MI312" s="116"/>
      <c r="MJ312" s="116"/>
      <c r="MK312" s="116"/>
      <c r="ML312" s="116"/>
      <c r="MM312" s="116"/>
      <c r="MN312" s="116"/>
      <c r="MO312" s="116"/>
      <c r="MP312" s="116"/>
      <c r="MQ312" s="116"/>
      <c r="MR312" s="116"/>
      <c r="MS312" s="116"/>
      <c r="MT312" s="116"/>
      <c r="MU312" s="116"/>
      <c r="MV312" s="116"/>
      <c r="MW312" s="116"/>
      <c r="MX312" s="116"/>
      <c r="MY312" s="116"/>
      <c r="MZ312" s="116"/>
      <c r="NA312" s="116"/>
      <c r="NB312" s="116"/>
      <c r="NC312" s="116"/>
      <c r="ND312" s="116"/>
      <c r="NE312" s="116"/>
      <c r="NF312" s="116"/>
      <c r="NG312" s="116"/>
      <c r="NH312" s="116"/>
      <c r="NI312" s="116"/>
      <c r="NJ312" s="116"/>
      <c r="NK312" s="116"/>
      <c r="NL312" s="116"/>
      <c r="NM312" s="116"/>
      <c r="NN312" s="116"/>
      <c r="NO312" s="116"/>
      <c r="NP312" s="116"/>
      <c r="NQ312" s="116"/>
      <c r="NR312" s="116"/>
      <c r="NS312" s="116"/>
      <c r="NT312" s="116"/>
      <c r="NU312" s="116"/>
      <c r="NV312" s="116"/>
      <c r="NW312" s="116"/>
      <c r="NX312" s="116"/>
      <c r="NY312" s="116"/>
      <c r="NZ312" s="116"/>
      <c r="OA312" s="116"/>
      <c r="OB312" s="116"/>
      <c r="OC312" s="116"/>
    </row>
    <row r="313" spans="1:393" s="117" customFormat="1">
      <c r="A313" s="111" t="s">
        <v>1116</v>
      </c>
      <c r="B313" s="112" t="s">
        <v>2556</v>
      </c>
      <c r="C313" s="113">
        <v>0</v>
      </c>
      <c r="D313" s="114">
        <v>2.9000000000000002E-6</v>
      </c>
      <c r="E313" s="114">
        <v>0</v>
      </c>
      <c r="F313" s="115">
        <v>1.81E-6</v>
      </c>
      <c r="G313" s="116"/>
      <c r="H313" s="116"/>
      <c r="I313" s="116"/>
      <c r="J313" s="116"/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  <c r="Y313" s="116"/>
      <c r="Z313" s="116"/>
      <c r="AA313" s="116"/>
      <c r="AB313" s="116"/>
      <c r="AC313" s="116"/>
      <c r="AD313" s="116"/>
      <c r="AE313" s="116"/>
      <c r="AF313" s="116"/>
      <c r="AG313" s="116"/>
      <c r="AH313" s="116"/>
      <c r="AI313" s="116"/>
      <c r="AJ313" s="116"/>
      <c r="AK313" s="116"/>
      <c r="AL313" s="116"/>
      <c r="AM313" s="116"/>
      <c r="AN313" s="116"/>
      <c r="AO313" s="116"/>
      <c r="AP313" s="116"/>
      <c r="AQ313" s="116"/>
      <c r="AR313" s="116"/>
      <c r="AS313" s="116"/>
      <c r="AT313" s="116"/>
      <c r="AU313" s="116"/>
      <c r="AV313" s="116"/>
      <c r="AW313" s="116"/>
      <c r="AX313" s="116"/>
      <c r="AY313" s="116"/>
      <c r="AZ313" s="116"/>
      <c r="BA313" s="116"/>
      <c r="BB313" s="116"/>
      <c r="BC313" s="116"/>
      <c r="BD313" s="116"/>
      <c r="BE313" s="116"/>
      <c r="BF313" s="116"/>
      <c r="BG313" s="116"/>
      <c r="BH313" s="116"/>
      <c r="BI313" s="116"/>
      <c r="BJ313" s="116"/>
      <c r="BK313" s="116"/>
      <c r="BL313" s="116"/>
      <c r="BM313" s="116"/>
      <c r="BN313" s="116"/>
      <c r="BO313" s="116"/>
      <c r="BP313" s="116"/>
      <c r="BQ313" s="116"/>
      <c r="BR313" s="116"/>
      <c r="BS313" s="116"/>
      <c r="BT313" s="116"/>
      <c r="BU313" s="116"/>
      <c r="BV313" s="116"/>
      <c r="BW313" s="116"/>
      <c r="BX313" s="116"/>
      <c r="BY313" s="116"/>
      <c r="BZ313" s="116"/>
      <c r="CA313" s="116"/>
      <c r="CB313" s="116"/>
      <c r="CC313" s="116"/>
      <c r="CD313" s="116"/>
      <c r="CE313" s="116"/>
      <c r="CF313" s="116"/>
      <c r="CG313" s="116"/>
      <c r="CH313" s="116"/>
      <c r="CI313" s="116"/>
      <c r="CJ313" s="116"/>
      <c r="CK313" s="116"/>
      <c r="CL313" s="116"/>
      <c r="CM313" s="116"/>
      <c r="CN313" s="116"/>
      <c r="CO313" s="116"/>
      <c r="CP313" s="116"/>
      <c r="CQ313" s="116"/>
      <c r="CR313" s="116"/>
      <c r="CS313" s="116"/>
      <c r="CT313" s="116"/>
      <c r="CU313" s="116"/>
      <c r="CV313" s="116"/>
      <c r="CW313" s="116"/>
      <c r="CX313" s="116"/>
      <c r="CY313" s="116"/>
      <c r="CZ313" s="116"/>
      <c r="DA313" s="116"/>
      <c r="DB313" s="116"/>
      <c r="DC313" s="116"/>
      <c r="DD313" s="116"/>
      <c r="DE313" s="116"/>
      <c r="DF313" s="116"/>
      <c r="DG313" s="116"/>
      <c r="DH313" s="116"/>
      <c r="DI313" s="116"/>
      <c r="DJ313" s="116"/>
      <c r="DK313" s="116"/>
      <c r="DL313" s="116"/>
      <c r="DM313" s="116"/>
      <c r="DN313" s="116"/>
      <c r="DO313" s="116"/>
      <c r="DP313" s="116"/>
      <c r="DQ313" s="116"/>
      <c r="DR313" s="116"/>
      <c r="DS313" s="116"/>
      <c r="DT313" s="116"/>
      <c r="DU313" s="116"/>
      <c r="DV313" s="116"/>
      <c r="DW313" s="116"/>
      <c r="DX313" s="116"/>
      <c r="DY313" s="116"/>
      <c r="DZ313" s="116"/>
      <c r="EA313" s="116"/>
      <c r="EB313" s="116"/>
      <c r="EC313" s="116"/>
      <c r="ED313" s="116"/>
      <c r="EE313" s="116"/>
      <c r="EF313" s="116"/>
      <c r="EG313" s="116"/>
      <c r="EH313" s="116"/>
      <c r="EI313" s="116"/>
      <c r="EJ313" s="116"/>
      <c r="EK313" s="116"/>
      <c r="EL313" s="116"/>
      <c r="EM313" s="116"/>
      <c r="EN313" s="116"/>
      <c r="EO313" s="116"/>
      <c r="EP313" s="116"/>
      <c r="EQ313" s="116"/>
      <c r="ER313" s="116"/>
      <c r="ES313" s="116"/>
      <c r="ET313" s="116"/>
      <c r="EU313" s="116"/>
      <c r="EV313" s="116"/>
      <c r="EW313" s="116"/>
      <c r="EX313" s="116"/>
      <c r="EY313" s="116"/>
      <c r="EZ313" s="116"/>
      <c r="FA313" s="116"/>
      <c r="FB313" s="116"/>
      <c r="FC313" s="116"/>
      <c r="FD313" s="116"/>
      <c r="FE313" s="116"/>
      <c r="FF313" s="116"/>
      <c r="FG313" s="116"/>
      <c r="FH313" s="116"/>
      <c r="FI313" s="116"/>
      <c r="FJ313" s="116"/>
      <c r="FK313" s="116"/>
      <c r="FL313" s="116"/>
      <c r="FM313" s="116"/>
      <c r="FN313" s="116"/>
      <c r="FO313" s="116"/>
      <c r="FP313" s="116"/>
      <c r="FQ313" s="116"/>
      <c r="FR313" s="116"/>
      <c r="FS313" s="116"/>
      <c r="FT313" s="116"/>
      <c r="FU313" s="116"/>
      <c r="FV313" s="116"/>
      <c r="FW313" s="116"/>
      <c r="FX313" s="116"/>
      <c r="FY313" s="116"/>
      <c r="FZ313" s="116"/>
      <c r="GA313" s="116"/>
      <c r="GB313" s="116"/>
      <c r="GC313" s="116"/>
      <c r="GD313" s="116"/>
      <c r="GE313" s="116"/>
      <c r="GF313" s="116"/>
      <c r="GG313" s="116"/>
      <c r="GH313" s="116"/>
      <c r="GI313" s="116"/>
      <c r="GJ313" s="116"/>
      <c r="GK313" s="116"/>
      <c r="GL313" s="116"/>
      <c r="GM313" s="116"/>
      <c r="GN313" s="116"/>
      <c r="GO313" s="116"/>
      <c r="GP313" s="116"/>
      <c r="GQ313" s="116"/>
      <c r="GR313" s="116"/>
      <c r="GS313" s="116"/>
      <c r="GT313" s="116"/>
      <c r="GU313" s="116"/>
      <c r="GV313" s="116"/>
      <c r="GW313" s="116"/>
      <c r="GX313" s="116"/>
      <c r="GY313" s="116"/>
      <c r="GZ313" s="116"/>
      <c r="HA313" s="116"/>
      <c r="HB313" s="116"/>
      <c r="HC313" s="116"/>
      <c r="HD313" s="116"/>
      <c r="HE313" s="116"/>
      <c r="HF313" s="116"/>
      <c r="HG313" s="116"/>
      <c r="HH313" s="116"/>
      <c r="HI313" s="116"/>
      <c r="HJ313" s="116"/>
      <c r="HK313" s="116"/>
      <c r="HL313" s="116"/>
      <c r="HM313" s="116"/>
      <c r="HN313" s="116"/>
      <c r="HO313" s="116"/>
      <c r="HP313" s="116"/>
      <c r="HQ313" s="116"/>
      <c r="HR313" s="116"/>
      <c r="HS313" s="116"/>
      <c r="HT313" s="116"/>
      <c r="HU313" s="116"/>
      <c r="HV313" s="116"/>
      <c r="HW313" s="116"/>
      <c r="HX313" s="116"/>
      <c r="HY313" s="116"/>
      <c r="HZ313" s="116"/>
      <c r="IA313" s="116"/>
      <c r="IB313" s="116"/>
      <c r="IC313" s="116"/>
      <c r="ID313" s="116"/>
      <c r="IE313" s="116"/>
      <c r="IF313" s="116"/>
      <c r="IG313" s="116"/>
      <c r="IH313" s="116"/>
      <c r="II313" s="116"/>
      <c r="IJ313" s="116"/>
      <c r="IK313" s="116"/>
      <c r="IL313" s="116"/>
      <c r="IM313" s="116"/>
      <c r="IN313" s="116"/>
      <c r="IO313" s="116"/>
      <c r="IP313" s="116"/>
      <c r="IQ313" s="116"/>
      <c r="IR313" s="116"/>
      <c r="IS313" s="116"/>
      <c r="IT313" s="116"/>
      <c r="IU313" s="116"/>
      <c r="IV313" s="116"/>
      <c r="IW313" s="116"/>
      <c r="IX313" s="116"/>
      <c r="IY313" s="116"/>
      <c r="IZ313" s="116"/>
      <c r="JA313" s="116"/>
      <c r="JB313" s="116"/>
      <c r="JC313" s="116"/>
      <c r="JD313" s="116"/>
      <c r="JE313" s="116"/>
      <c r="JF313" s="116"/>
      <c r="JG313" s="116"/>
      <c r="JH313" s="116"/>
      <c r="JI313" s="116"/>
      <c r="JJ313" s="116"/>
      <c r="JK313" s="116"/>
      <c r="JL313" s="116"/>
      <c r="JM313" s="116"/>
      <c r="JN313" s="116"/>
      <c r="JO313" s="116"/>
      <c r="JP313" s="116"/>
      <c r="JQ313" s="116"/>
      <c r="JR313" s="116"/>
      <c r="JS313" s="116"/>
      <c r="JT313" s="116"/>
      <c r="JU313" s="116"/>
      <c r="JV313" s="116"/>
      <c r="JW313" s="116"/>
      <c r="JX313" s="116"/>
      <c r="JY313" s="116"/>
      <c r="JZ313" s="116"/>
      <c r="KA313" s="116"/>
      <c r="KB313" s="116"/>
      <c r="KC313" s="116"/>
      <c r="KD313" s="116"/>
      <c r="KE313" s="116"/>
      <c r="KF313" s="116"/>
      <c r="KG313" s="116"/>
      <c r="KH313" s="116"/>
      <c r="KI313" s="116"/>
      <c r="KJ313" s="116"/>
      <c r="KK313" s="116"/>
      <c r="KL313" s="116"/>
      <c r="KM313" s="116"/>
      <c r="KN313" s="116"/>
      <c r="KO313" s="116"/>
      <c r="KP313" s="116"/>
      <c r="KQ313" s="116"/>
      <c r="KR313" s="116"/>
      <c r="KS313" s="116"/>
      <c r="KT313" s="116"/>
      <c r="KU313" s="116"/>
      <c r="KV313" s="116"/>
      <c r="KW313" s="116"/>
      <c r="KX313" s="116"/>
      <c r="KY313" s="116"/>
      <c r="KZ313" s="116"/>
      <c r="LA313" s="116"/>
      <c r="LB313" s="116"/>
      <c r="LC313" s="116"/>
      <c r="LD313" s="116"/>
      <c r="LE313" s="116"/>
      <c r="LF313" s="116"/>
      <c r="LG313" s="116"/>
      <c r="LH313" s="116"/>
      <c r="LI313" s="116"/>
      <c r="LJ313" s="116"/>
      <c r="LK313" s="116"/>
      <c r="LL313" s="116"/>
      <c r="LM313" s="116"/>
      <c r="LN313" s="116"/>
      <c r="LO313" s="116"/>
      <c r="LP313" s="116"/>
      <c r="LQ313" s="116"/>
      <c r="LR313" s="116"/>
      <c r="LS313" s="116"/>
      <c r="LT313" s="116"/>
      <c r="LU313" s="116"/>
      <c r="LV313" s="116"/>
      <c r="LW313" s="116"/>
      <c r="LX313" s="116"/>
      <c r="LY313" s="116"/>
      <c r="LZ313" s="116"/>
      <c r="MA313" s="116"/>
      <c r="MB313" s="116"/>
      <c r="MC313" s="116"/>
      <c r="MD313" s="116"/>
      <c r="ME313" s="116"/>
      <c r="MF313" s="116"/>
      <c r="MG313" s="116"/>
      <c r="MH313" s="116"/>
      <c r="MI313" s="116"/>
      <c r="MJ313" s="116"/>
      <c r="MK313" s="116"/>
      <c r="ML313" s="116"/>
      <c r="MM313" s="116"/>
      <c r="MN313" s="116"/>
      <c r="MO313" s="116"/>
      <c r="MP313" s="116"/>
      <c r="MQ313" s="116"/>
      <c r="MR313" s="116"/>
      <c r="MS313" s="116"/>
      <c r="MT313" s="116"/>
      <c r="MU313" s="116"/>
      <c r="MV313" s="116"/>
      <c r="MW313" s="116"/>
      <c r="MX313" s="116"/>
      <c r="MY313" s="116"/>
      <c r="MZ313" s="116"/>
      <c r="NA313" s="116"/>
      <c r="NB313" s="116"/>
      <c r="NC313" s="116"/>
      <c r="ND313" s="116"/>
      <c r="NE313" s="116"/>
      <c r="NF313" s="116"/>
      <c r="NG313" s="116"/>
      <c r="NH313" s="116"/>
      <c r="NI313" s="116"/>
      <c r="NJ313" s="116"/>
      <c r="NK313" s="116"/>
      <c r="NL313" s="116"/>
      <c r="NM313" s="116"/>
      <c r="NN313" s="116"/>
      <c r="NO313" s="116"/>
      <c r="NP313" s="116"/>
      <c r="NQ313" s="116"/>
      <c r="NR313" s="116"/>
      <c r="NS313" s="116"/>
      <c r="NT313" s="116"/>
      <c r="NU313" s="116"/>
      <c r="NV313" s="116"/>
      <c r="NW313" s="116"/>
      <c r="NX313" s="116"/>
      <c r="NY313" s="116"/>
      <c r="NZ313" s="116"/>
      <c r="OA313" s="116"/>
      <c r="OB313" s="116"/>
      <c r="OC313" s="116"/>
    </row>
    <row r="314" spans="1:393" s="117" customFormat="1">
      <c r="A314" s="111" t="s">
        <v>61</v>
      </c>
      <c r="B314" s="112" t="s">
        <v>1466</v>
      </c>
      <c r="C314" s="113">
        <v>123137.95</v>
      </c>
      <c r="D314" s="114">
        <v>4.6400000000000003E-5</v>
      </c>
      <c r="E314" s="114">
        <v>6.1229999999999995E-5</v>
      </c>
      <c r="F314" s="115">
        <v>5.1959999999999997E-5</v>
      </c>
      <c r="G314" s="116"/>
      <c r="H314" s="116"/>
      <c r="I314" s="116"/>
      <c r="J314" s="116"/>
      <c r="K314" s="116"/>
      <c r="L314" s="116"/>
      <c r="M314" s="116"/>
      <c r="N314" s="116"/>
      <c r="O314" s="116"/>
      <c r="P314" s="116"/>
      <c r="Q314" s="116"/>
      <c r="R314" s="116"/>
      <c r="S314" s="116"/>
      <c r="T314" s="116"/>
      <c r="U314" s="116"/>
      <c r="V314" s="116"/>
      <c r="W314" s="116"/>
      <c r="X314" s="116"/>
      <c r="Y314" s="116"/>
      <c r="Z314" s="116"/>
      <c r="AA314" s="116"/>
      <c r="AB314" s="116"/>
      <c r="AC314" s="116"/>
      <c r="AD314" s="116"/>
      <c r="AE314" s="116"/>
      <c r="AF314" s="116"/>
      <c r="AG314" s="116"/>
      <c r="AH314" s="116"/>
      <c r="AI314" s="116"/>
      <c r="AJ314" s="116"/>
      <c r="AK314" s="116"/>
      <c r="AL314" s="116"/>
      <c r="AM314" s="116"/>
      <c r="AN314" s="116"/>
      <c r="AO314" s="116"/>
      <c r="AP314" s="116"/>
      <c r="AQ314" s="116"/>
      <c r="AR314" s="116"/>
      <c r="AS314" s="116"/>
      <c r="AT314" s="116"/>
      <c r="AU314" s="116"/>
      <c r="AV314" s="116"/>
      <c r="AW314" s="116"/>
      <c r="AX314" s="116"/>
      <c r="AY314" s="116"/>
      <c r="AZ314" s="116"/>
      <c r="BA314" s="116"/>
      <c r="BB314" s="116"/>
      <c r="BC314" s="116"/>
      <c r="BD314" s="116"/>
      <c r="BE314" s="116"/>
      <c r="BF314" s="116"/>
      <c r="BG314" s="116"/>
      <c r="BH314" s="116"/>
      <c r="BI314" s="116"/>
      <c r="BJ314" s="116"/>
      <c r="BK314" s="116"/>
      <c r="BL314" s="116"/>
      <c r="BM314" s="116"/>
      <c r="BN314" s="116"/>
      <c r="BO314" s="116"/>
      <c r="BP314" s="116"/>
      <c r="BQ314" s="116"/>
      <c r="BR314" s="116"/>
      <c r="BS314" s="116"/>
      <c r="BT314" s="116"/>
      <c r="BU314" s="116"/>
      <c r="BV314" s="116"/>
      <c r="BW314" s="116"/>
      <c r="BX314" s="116"/>
      <c r="BY314" s="116"/>
      <c r="BZ314" s="116"/>
      <c r="CA314" s="116"/>
      <c r="CB314" s="116"/>
      <c r="CC314" s="116"/>
      <c r="CD314" s="116"/>
      <c r="CE314" s="116"/>
      <c r="CF314" s="116"/>
      <c r="CG314" s="116"/>
      <c r="CH314" s="116"/>
      <c r="CI314" s="116"/>
      <c r="CJ314" s="116"/>
      <c r="CK314" s="116"/>
      <c r="CL314" s="116"/>
      <c r="CM314" s="116"/>
      <c r="CN314" s="116"/>
      <c r="CO314" s="116"/>
      <c r="CP314" s="116"/>
      <c r="CQ314" s="116"/>
      <c r="CR314" s="116"/>
      <c r="CS314" s="116"/>
      <c r="CT314" s="116"/>
      <c r="CU314" s="116"/>
      <c r="CV314" s="116"/>
      <c r="CW314" s="116"/>
      <c r="CX314" s="116"/>
      <c r="CY314" s="116"/>
      <c r="CZ314" s="116"/>
      <c r="DA314" s="116"/>
      <c r="DB314" s="116"/>
      <c r="DC314" s="116"/>
      <c r="DD314" s="116"/>
      <c r="DE314" s="116"/>
      <c r="DF314" s="116"/>
      <c r="DG314" s="116"/>
      <c r="DH314" s="116"/>
      <c r="DI314" s="116"/>
      <c r="DJ314" s="116"/>
      <c r="DK314" s="116"/>
      <c r="DL314" s="116"/>
      <c r="DM314" s="116"/>
      <c r="DN314" s="116"/>
      <c r="DO314" s="116"/>
      <c r="DP314" s="116"/>
      <c r="DQ314" s="116"/>
      <c r="DR314" s="116"/>
      <c r="DS314" s="116"/>
      <c r="DT314" s="116"/>
      <c r="DU314" s="116"/>
      <c r="DV314" s="116"/>
      <c r="DW314" s="116"/>
      <c r="DX314" s="116"/>
      <c r="DY314" s="116"/>
      <c r="DZ314" s="116"/>
      <c r="EA314" s="116"/>
      <c r="EB314" s="116"/>
      <c r="EC314" s="116"/>
      <c r="ED314" s="116"/>
      <c r="EE314" s="116"/>
      <c r="EF314" s="116"/>
      <c r="EG314" s="116"/>
      <c r="EH314" s="116"/>
      <c r="EI314" s="116"/>
      <c r="EJ314" s="116"/>
      <c r="EK314" s="116"/>
      <c r="EL314" s="116"/>
      <c r="EM314" s="116"/>
      <c r="EN314" s="116"/>
      <c r="EO314" s="116"/>
      <c r="EP314" s="116"/>
      <c r="EQ314" s="116"/>
      <c r="ER314" s="116"/>
      <c r="ES314" s="116"/>
      <c r="ET314" s="116"/>
      <c r="EU314" s="116"/>
      <c r="EV314" s="116"/>
      <c r="EW314" s="116"/>
      <c r="EX314" s="116"/>
      <c r="EY314" s="116"/>
      <c r="EZ314" s="116"/>
      <c r="FA314" s="116"/>
      <c r="FB314" s="116"/>
      <c r="FC314" s="116"/>
      <c r="FD314" s="116"/>
      <c r="FE314" s="116"/>
      <c r="FF314" s="116"/>
      <c r="FG314" s="116"/>
      <c r="FH314" s="116"/>
      <c r="FI314" s="116"/>
      <c r="FJ314" s="116"/>
      <c r="FK314" s="116"/>
      <c r="FL314" s="116"/>
      <c r="FM314" s="116"/>
      <c r="FN314" s="116"/>
      <c r="FO314" s="116"/>
      <c r="FP314" s="116"/>
      <c r="FQ314" s="116"/>
      <c r="FR314" s="116"/>
      <c r="FS314" s="116"/>
      <c r="FT314" s="116"/>
      <c r="FU314" s="116"/>
      <c r="FV314" s="116"/>
      <c r="FW314" s="116"/>
      <c r="FX314" s="116"/>
      <c r="FY314" s="116"/>
      <c r="FZ314" s="116"/>
      <c r="GA314" s="116"/>
      <c r="GB314" s="116"/>
      <c r="GC314" s="116"/>
      <c r="GD314" s="116"/>
      <c r="GE314" s="116"/>
      <c r="GF314" s="116"/>
      <c r="GG314" s="116"/>
      <c r="GH314" s="116"/>
      <c r="GI314" s="116"/>
      <c r="GJ314" s="116"/>
      <c r="GK314" s="116"/>
      <c r="GL314" s="116"/>
      <c r="GM314" s="116"/>
      <c r="GN314" s="116"/>
      <c r="GO314" s="116"/>
      <c r="GP314" s="116"/>
      <c r="GQ314" s="116"/>
      <c r="GR314" s="116"/>
      <c r="GS314" s="116"/>
      <c r="GT314" s="116"/>
      <c r="GU314" s="116"/>
      <c r="GV314" s="116"/>
      <c r="GW314" s="116"/>
      <c r="GX314" s="116"/>
      <c r="GY314" s="116"/>
      <c r="GZ314" s="116"/>
      <c r="HA314" s="116"/>
      <c r="HB314" s="116"/>
      <c r="HC314" s="116"/>
      <c r="HD314" s="116"/>
      <c r="HE314" s="116"/>
      <c r="HF314" s="116"/>
      <c r="HG314" s="116"/>
      <c r="HH314" s="116"/>
      <c r="HI314" s="116"/>
      <c r="HJ314" s="116"/>
      <c r="HK314" s="116"/>
      <c r="HL314" s="116"/>
      <c r="HM314" s="116"/>
      <c r="HN314" s="116"/>
      <c r="HO314" s="116"/>
      <c r="HP314" s="116"/>
      <c r="HQ314" s="116"/>
      <c r="HR314" s="116"/>
      <c r="HS314" s="116"/>
      <c r="HT314" s="116"/>
      <c r="HU314" s="116"/>
      <c r="HV314" s="116"/>
      <c r="HW314" s="116"/>
      <c r="HX314" s="116"/>
      <c r="HY314" s="116"/>
      <c r="HZ314" s="116"/>
      <c r="IA314" s="116"/>
      <c r="IB314" s="116"/>
      <c r="IC314" s="116"/>
      <c r="ID314" s="116"/>
      <c r="IE314" s="116"/>
      <c r="IF314" s="116"/>
      <c r="IG314" s="116"/>
      <c r="IH314" s="116"/>
      <c r="II314" s="116"/>
      <c r="IJ314" s="116"/>
      <c r="IK314" s="116"/>
      <c r="IL314" s="116"/>
      <c r="IM314" s="116"/>
      <c r="IN314" s="116"/>
      <c r="IO314" s="116"/>
      <c r="IP314" s="116"/>
      <c r="IQ314" s="116"/>
      <c r="IR314" s="116"/>
      <c r="IS314" s="116"/>
      <c r="IT314" s="116"/>
      <c r="IU314" s="116"/>
      <c r="IV314" s="116"/>
      <c r="IW314" s="116"/>
      <c r="IX314" s="116"/>
      <c r="IY314" s="116"/>
      <c r="IZ314" s="116"/>
      <c r="JA314" s="116"/>
      <c r="JB314" s="116"/>
      <c r="JC314" s="116"/>
      <c r="JD314" s="116"/>
      <c r="JE314" s="116"/>
      <c r="JF314" s="116"/>
      <c r="JG314" s="116"/>
      <c r="JH314" s="116"/>
      <c r="JI314" s="116"/>
      <c r="JJ314" s="116"/>
      <c r="JK314" s="116"/>
      <c r="JL314" s="116"/>
      <c r="JM314" s="116"/>
      <c r="JN314" s="116"/>
      <c r="JO314" s="116"/>
      <c r="JP314" s="116"/>
      <c r="JQ314" s="116"/>
      <c r="JR314" s="116"/>
      <c r="JS314" s="116"/>
      <c r="JT314" s="116"/>
      <c r="JU314" s="116"/>
      <c r="JV314" s="116"/>
      <c r="JW314" s="116"/>
      <c r="JX314" s="116"/>
      <c r="JY314" s="116"/>
      <c r="JZ314" s="116"/>
      <c r="KA314" s="116"/>
      <c r="KB314" s="116"/>
      <c r="KC314" s="116"/>
      <c r="KD314" s="116"/>
      <c r="KE314" s="116"/>
      <c r="KF314" s="116"/>
      <c r="KG314" s="116"/>
      <c r="KH314" s="116"/>
      <c r="KI314" s="116"/>
      <c r="KJ314" s="116"/>
      <c r="KK314" s="116"/>
      <c r="KL314" s="116"/>
      <c r="KM314" s="116"/>
      <c r="KN314" s="116"/>
      <c r="KO314" s="116"/>
      <c r="KP314" s="116"/>
      <c r="KQ314" s="116"/>
      <c r="KR314" s="116"/>
      <c r="KS314" s="116"/>
      <c r="KT314" s="116"/>
      <c r="KU314" s="116"/>
      <c r="KV314" s="116"/>
      <c r="KW314" s="116"/>
      <c r="KX314" s="116"/>
      <c r="KY314" s="116"/>
      <c r="KZ314" s="116"/>
      <c r="LA314" s="116"/>
      <c r="LB314" s="116"/>
      <c r="LC314" s="116"/>
      <c r="LD314" s="116"/>
      <c r="LE314" s="116"/>
      <c r="LF314" s="116"/>
      <c r="LG314" s="116"/>
      <c r="LH314" s="116"/>
      <c r="LI314" s="116"/>
      <c r="LJ314" s="116"/>
      <c r="LK314" s="116"/>
      <c r="LL314" s="116"/>
      <c r="LM314" s="116"/>
      <c r="LN314" s="116"/>
      <c r="LO314" s="116"/>
      <c r="LP314" s="116"/>
      <c r="LQ314" s="116"/>
      <c r="LR314" s="116"/>
      <c r="LS314" s="116"/>
      <c r="LT314" s="116"/>
      <c r="LU314" s="116"/>
      <c r="LV314" s="116"/>
      <c r="LW314" s="116"/>
      <c r="LX314" s="116"/>
      <c r="LY314" s="116"/>
      <c r="LZ314" s="116"/>
      <c r="MA314" s="116"/>
      <c r="MB314" s="116"/>
      <c r="MC314" s="116"/>
      <c r="MD314" s="116"/>
      <c r="ME314" s="116"/>
      <c r="MF314" s="116"/>
      <c r="MG314" s="116"/>
      <c r="MH314" s="116"/>
      <c r="MI314" s="116"/>
      <c r="MJ314" s="116"/>
      <c r="MK314" s="116"/>
      <c r="ML314" s="116"/>
      <c r="MM314" s="116"/>
      <c r="MN314" s="116"/>
      <c r="MO314" s="116"/>
      <c r="MP314" s="116"/>
      <c r="MQ314" s="116"/>
      <c r="MR314" s="116"/>
      <c r="MS314" s="116"/>
      <c r="MT314" s="116"/>
      <c r="MU314" s="116"/>
      <c r="MV314" s="116"/>
      <c r="MW314" s="116"/>
      <c r="MX314" s="116"/>
      <c r="MY314" s="116"/>
      <c r="MZ314" s="116"/>
      <c r="NA314" s="116"/>
      <c r="NB314" s="116"/>
      <c r="NC314" s="116"/>
      <c r="ND314" s="116"/>
      <c r="NE314" s="116"/>
      <c r="NF314" s="116"/>
      <c r="NG314" s="116"/>
      <c r="NH314" s="116"/>
      <c r="NI314" s="116"/>
      <c r="NJ314" s="116"/>
      <c r="NK314" s="116"/>
      <c r="NL314" s="116"/>
      <c r="NM314" s="116"/>
      <c r="NN314" s="116"/>
      <c r="NO314" s="116"/>
      <c r="NP314" s="116"/>
      <c r="NQ314" s="116"/>
      <c r="NR314" s="116"/>
      <c r="NS314" s="116"/>
      <c r="NT314" s="116"/>
      <c r="NU314" s="116"/>
      <c r="NV314" s="116"/>
      <c r="NW314" s="116"/>
      <c r="NX314" s="116"/>
      <c r="NY314" s="116"/>
      <c r="NZ314" s="116"/>
      <c r="OA314" s="116"/>
      <c r="OB314" s="116"/>
      <c r="OC314" s="116"/>
    </row>
    <row r="315" spans="1:393" s="117" customFormat="1">
      <c r="A315" s="111" t="s">
        <v>62</v>
      </c>
      <c r="B315" s="112" t="s">
        <v>1467</v>
      </c>
      <c r="C315" s="113">
        <v>87366.98</v>
      </c>
      <c r="D315" s="114">
        <v>1.36E-5</v>
      </c>
      <c r="E315" s="114">
        <v>4.3439999999999997E-5</v>
      </c>
      <c r="F315" s="115">
        <v>2.4790000000000002E-5</v>
      </c>
      <c r="G315" s="116"/>
      <c r="H315" s="116"/>
      <c r="I315" s="116"/>
      <c r="J315" s="116"/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  <c r="AA315" s="116"/>
      <c r="AB315" s="116"/>
      <c r="AC315" s="116"/>
      <c r="AD315" s="116"/>
      <c r="AE315" s="116"/>
      <c r="AF315" s="116"/>
      <c r="AG315" s="116"/>
      <c r="AH315" s="116"/>
      <c r="AI315" s="116"/>
      <c r="AJ315" s="116"/>
      <c r="AK315" s="116"/>
      <c r="AL315" s="116"/>
      <c r="AM315" s="116"/>
      <c r="AN315" s="116"/>
      <c r="AO315" s="116"/>
      <c r="AP315" s="116"/>
      <c r="AQ315" s="116"/>
      <c r="AR315" s="116"/>
      <c r="AS315" s="116"/>
      <c r="AT315" s="116"/>
      <c r="AU315" s="116"/>
      <c r="AV315" s="116"/>
      <c r="AW315" s="116"/>
      <c r="AX315" s="116"/>
      <c r="AY315" s="116"/>
      <c r="AZ315" s="116"/>
      <c r="BA315" s="116"/>
      <c r="BB315" s="116"/>
      <c r="BC315" s="116"/>
      <c r="BD315" s="116"/>
      <c r="BE315" s="116"/>
      <c r="BF315" s="116"/>
      <c r="BG315" s="116"/>
      <c r="BH315" s="116"/>
      <c r="BI315" s="116"/>
      <c r="BJ315" s="116"/>
      <c r="BK315" s="116"/>
      <c r="BL315" s="116"/>
      <c r="BM315" s="116"/>
      <c r="BN315" s="116"/>
      <c r="BO315" s="116"/>
      <c r="BP315" s="116"/>
      <c r="BQ315" s="116"/>
      <c r="BR315" s="116"/>
      <c r="BS315" s="116"/>
      <c r="BT315" s="116"/>
      <c r="BU315" s="116"/>
      <c r="BV315" s="116"/>
      <c r="BW315" s="116"/>
      <c r="BX315" s="116"/>
      <c r="BY315" s="116"/>
      <c r="BZ315" s="116"/>
      <c r="CA315" s="116"/>
      <c r="CB315" s="116"/>
      <c r="CC315" s="116"/>
      <c r="CD315" s="116"/>
      <c r="CE315" s="116"/>
      <c r="CF315" s="116"/>
      <c r="CG315" s="116"/>
      <c r="CH315" s="116"/>
      <c r="CI315" s="116"/>
      <c r="CJ315" s="116"/>
      <c r="CK315" s="116"/>
      <c r="CL315" s="116"/>
      <c r="CM315" s="116"/>
      <c r="CN315" s="116"/>
      <c r="CO315" s="116"/>
      <c r="CP315" s="116"/>
      <c r="CQ315" s="116"/>
      <c r="CR315" s="116"/>
      <c r="CS315" s="116"/>
      <c r="CT315" s="116"/>
      <c r="CU315" s="116"/>
      <c r="CV315" s="116"/>
      <c r="CW315" s="116"/>
      <c r="CX315" s="116"/>
      <c r="CY315" s="116"/>
      <c r="CZ315" s="116"/>
      <c r="DA315" s="116"/>
      <c r="DB315" s="116"/>
      <c r="DC315" s="116"/>
      <c r="DD315" s="116"/>
      <c r="DE315" s="116"/>
      <c r="DF315" s="116"/>
      <c r="DG315" s="116"/>
      <c r="DH315" s="116"/>
      <c r="DI315" s="116"/>
      <c r="DJ315" s="116"/>
      <c r="DK315" s="116"/>
      <c r="DL315" s="116"/>
      <c r="DM315" s="116"/>
      <c r="DN315" s="116"/>
      <c r="DO315" s="116"/>
      <c r="DP315" s="116"/>
      <c r="DQ315" s="116"/>
      <c r="DR315" s="116"/>
      <c r="DS315" s="116"/>
      <c r="DT315" s="116"/>
      <c r="DU315" s="116"/>
      <c r="DV315" s="116"/>
      <c r="DW315" s="116"/>
      <c r="DX315" s="116"/>
      <c r="DY315" s="116"/>
      <c r="DZ315" s="116"/>
      <c r="EA315" s="116"/>
      <c r="EB315" s="116"/>
      <c r="EC315" s="116"/>
      <c r="ED315" s="116"/>
      <c r="EE315" s="116"/>
      <c r="EF315" s="116"/>
      <c r="EG315" s="116"/>
      <c r="EH315" s="116"/>
      <c r="EI315" s="116"/>
      <c r="EJ315" s="116"/>
      <c r="EK315" s="116"/>
      <c r="EL315" s="116"/>
      <c r="EM315" s="116"/>
      <c r="EN315" s="116"/>
      <c r="EO315" s="116"/>
      <c r="EP315" s="116"/>
      <c r="EQ315" s="116"/>
      <c r="ER315" s="116"/>
      <c r="ES315" s="116"/>
      <c r="ET315" s="116"/>
      <c r="EU315" s="116"/>
      <c r="EV315" s="116"/>
      <c r="EW315" s="116"/>
      <c r="EX315" s="116"/>
      <c r="EY315" s="116"/>
      <c r="EZ315" s="116"/>
      <c r="FA315" s="116"/>
      <c r="FB315" s="116"/>
      <c r="FC315" s="116"/>
      <c r="FD315" s="116"/>
      <c r="FE315" s="116"/>
      <c r="FF315" s="116"/>
      <c r="FG315" s="116"/>
      <c r="FH315" s="116"/>
      <c r="FI315" s="116"/>
      <c r="FJ315" s="116"/>
      <c r="FK315" s="116"/>
      <c r="FL315" s="116"/>
      <c r="FM315" s="116"/>
      <c r="FN315" s="116"/>
      <c r="FO315" s="116"/>
      <c r="FP315" s="116"/>
      <c r="FQ315" s="116"/>
      <c r="FR315" s="116"/>
      <c r="FS315" s="116"/>
      <c r="FT315" s="116"/>
      <c r="FU315" s="116"/>
      <c r="FV315" s="116"/>
      <c r="FW315" s="116"/>
      <c r="FX315" s="116"/>
      <c r="FY315" s="116"/>
      <c r="FZ315" s="116"/>
      <c r="GA315" s="116"/>
      <c r="GB315" s="116"/>
      <c r="GC315" s="116"/>
      <c r="GD315" s="116"/>
      <c r="GE315" s="116"/>
      <c r="GF315" s="116"/>
      <c r="GG315" s="116"/>
      <c r="GH315" s="116"/>
      <c r="GI315" s="116"/>
      <c r="GJ315" s="116"/>
      <c r="GK315" s="116"/>
      <c r="GL315" s="116"/>
      <c r="GM315" s="116"/>
      <c r="GN315" s="116"/>
      <c r="GO315" s="116"/>
      <c r="GP315" s="116"/>
      <c r="GQ315" s="116"/>
      <c r="GR315" s="116"/>
      <c r="GS315" s="116"/>
      <c r="GT315" s="116"/>
      <c r="GU315" s="116"/>
      <c r="GV315" s="116"/>
      <c r="GW315" s="116"/>
      <c r="GX315" s="116"/>
      <c r="GY315" s="116"/>
      <c r="GZ315" s="116"/>
      <c r="HA315" s="116"/>
      <c r="HB315" s="116"/>
      <c r="HC315" s="116"/>
      <c r="HD315" s="116"/>
      <c r="HE315" s="116"/>
      <c r="HF315" s="116"/>
      <c r="HG315" s="116"/>
      <c r="HH315" s="116"/>
      <c r="HI315" s="116"/>
      <c r="HJ315" s="116"/>
      <c r="HK315" s="116"/>
      <c r="HL315" s="116"/>
      <c r="HM315" s="116"/>
      <c r="HN315" s="116"/>
      <c r="HO315" s="116"/>
      <c r="HP315" s="116"/>
      <c r="HQ315" s="116"/>
      <c r="HR315" s="116"/>
      <c r="HS315" s="116"/>
      <c r="HT315" s="116"/>
      <c r="HU315" s="116"/>
      <c r="HV315" s="116"/>
      <c r="HW315" s="116"/>
      <c r="HX315" s="116"/>
      <c r="HY315" s="116"/>
      <c r="HZ315" s="116"/>
      <c r="IA315" s="116"/>
      <c r="IB315" s="116"/>
      <c r="IC315" s="116"/>
      <c r="ID315" s="116"/>
      <c r="IE315" s="116"/>
      <c r="IF315" s="116"/>
      <c r="IG315" s="116"/>
      <c r="IH315" s="116"/>
      <c r="II315" s="116"/>
      <c r="IJ315" s="116"/>
      <c r="IK315" s="116"/>
      <c r="IL315" s="116"/>
      <c r="IM315" s="116"/>
      <c r="IN315" s="116"/>
      <c r="IO315" s="116"/>
      <c r="IP315" s="116"/>
      <c r="IQ315" s="116"/>
      <c r="IR315" s="116"/>
      <c r="IS315" s="116"/>
      <c r="IT315" s="116"/>
      <c r="IU315" s="116"/>
      <c r="IV315" s="116"/>
      <c r="IW315" s="116"/>
      <c r="IX315" s="116"/>
      <c r="IY315" s="116"/>
      <c r="IZ315" s="116"/>
      <c r="JA315" s="116"/>
      <c r="JB315" s="116"/>
      <c r="JC315" s="116"/>
      <c r="JD315" s="116"/>
      <c r="JE315" s="116"/>
      <c r="JF315" s="116"/>
      <c r="JG315" s="116"/>
      <c r="JH315" s="116"/>
      <c r="JI315" s="116"/>
      <c r="JJ315" s="116"/>
      <c r="JK315" s="116"/>
      <c r="JL315" s="116"/>
      <c r="JM315" s="116"/>
      <c r="JN315" s="116"/>
      <c r="JO315" s="116"/>
      <c r="JP315" s="116"/>
      <c r="JQ315" s="116"/>
      <c r="JR315" s="116"/>
      <c r="JS315" s="116"/>
      <c r="JT315" s="116"/>
      <c r="JU315" s="116"/>
      <c r="JV315" s="116"/>
      <c r="JW315" s="116"/>
      <c r="JX315" s="116"/>
      <c r="JY315" s="116"/>
      <c r="JZ315" s="116"/>
      <c r="KA315" s="116"/>
      <c r="KB315" s="116"/>
      <c r="KC315" s="116"/>
      <c r="KD315" s="116"/>
      <c r="KE315" s="116"/>
      <c r="KF315" s="116"/>
      <c r="KG315" s="116"/>
      <c r="KH315" s="116"/>
      <c r="KI315" s="116"/>
      <c r="KJ315" s="116"/>
      <c r="KK315" s="116"/>
      <c r="KL315" s="116"/>
      <c r="KM315" s="116"/>
      <c r="KN315" s="116"/>
      <c r="KO315" s="116"/>
      <c r="KP315" s="116"/>
      <c r="KQ315" s="116"/>
      <c r="KR315" s="116"/>
      <c r="KS315" s="116"/>
      <c r="KT315" s="116"/>
      <c r="KU315" s="116"/>
      <c r="KV315" s="116"/>
      <c r="KW315" s="116"/>
      <c r="KX315" s="116"/>
      <c r="KY315" s="116"/>
      <c r="KZ315" s="116"/>
      <c r="LA315" s="116"/>
      <c r="LB315" s="116"/>
      <c r="LC315" s="116"/>
      <c r="LD315" s="116"/>
      <c r="LE315" s="116"/>
      <c r="LF315" s="116"/>
      <c r="LG315" s="116"/>
      <c r="LH315" s="116"/>
      <c r="LI315" s="116"/>
      <c r="LJ315" s="116"/>
      <c r="LK315" s="116"/>
      <c r="LL315" s="116"/>
      <c r="LM315" s="116"/>
      <c r="LN315" s="116"/>
      <c r="LO315" s="116"/>
      <c r="LP315" s="116"/>
      <c r="LQ315" s="116"/>
      <c r="LR315" s="116"/>
      <c r="LS315" s="116"/>
      <c r="LT315" s="116"/>
      <c r="LU315" s="116"/>
      <c r="LV315" s="116"/>
      <c r="LW315" s="116"/>
      <c r="LX315" s="116"/>
      <c r="LY315" s="116"/>
      <c r="LZ315" s="116"/>
      <c r="MA315" s="116"/>
      <c r="MB315" s="116"/>
      <c r="MC315" s="116"/>
      <c r="MD315" s="116"/>
      <c r="ME315" s="116"/>
      <c r="MF315" s="116"/>
      <c r="MG315" s="116"/>
      <c r="MH315" s="116"/>
      <c r="MI315" s="116"/>
      <c r="MJ315" s="116"/>
      <c r="MK315" s="116"/>
      <c r="ML315" s="116"/>
      <c r="MM315" s="116"/>
      <c r="MN315" s="116"/>
      <c r="MO315" s="116"/>
      <c r="MP315" s="116"/>
      <c r="MQ315" s="116"/>
      <c r="MR315" s="116"/>
      <c r="MS315" s="116"/>
      <c r="MT315" s="116"/>
      <c r="MU315" s="116"/>
      <c r="MV315" s="116"/>
      <c r="MW315" s="116"/>
      <c r="MX315" s="116"/>
      <c r="MY315" s="116"/>
      <c r="MZ315" s="116"/>
      <c r="NA315" s="116"/>
      <c r="NB315" s="116"/>
      <c r="NC315" s="116"/>
      <c r="ND315" s="116"/>
      <c r="NE315" s="116"/>
      <c r="NF315" s="116"/>
      <c r="NG315" s="116"/>
      <c r="NH315" s="116"/>
      <c r="NI315" s="116"/>
      <c r="NJ315" s="116"/>
      <c r="NK315" s="116"/>
      <c r="NL315" s="116"/>
      <c r="NM315" s="116"/>
      <c r="NN315" s="116"/>
      <c r="NO315" s="116"/>
      <c r="NP315" s="116"/>
      <c r="NQ315" s="116"/>
      <c r="NR315" s="116"/>
      <c r="NS315" s="116"/>
      <c r="NT315" s="116"/>
      <c r="NU315" s="116"/>
      <c r="NV315" s="116"/>
      <c r="NW315" s="116"/>
      <c r="NX315" s="116"/>
      <c r="NY315" s="116"/>
      <c r="NZ315" s="116"/>
      <c r="OA315" s="116"/>
      <c r="OB315" s="116"/>
      <c r="OC315" s="116"/>
    </row>
    <row r="316" spans="1:393" s="117" customFormat="1">
      <c r="A316" s="111" t="s">
        <v>63</v>
      </c>
      <c r="B316" s="112" t="s">
        <v>1468</v>
      </c>
      <c r="C316" s="113">
        <v>70918.2</v>
      </c>
      <c r="D316" s="114">
        <v>5.0399999999999999E-5</v>
      </c>
      <c r="E316" s="114">
        <v>3.5259999999999998E-5</v>
      </c>
      <c r="F316" s="115">
        <v>4.4719999999999999E-5</v>
      </c>
      <c r="G316" s="116"/>
      <c r="H316" s="116"/>
      <c r="I316" s="116"/>
      <c r="J316" s="116"/>
      <c r="K316" s="116"/>
      <c r="L316" s="116"/>
      <c r="M316" s="116"/>
      <c r="N316" s="116"/>
      <c r="O316" s="116"/>
      <c r="P316" s="116"/>
      <c r="Q316" s="116"/>
      <c r="R316" s="116"/>
      <c r="S316" s="116"/>
      <c r="T316" s="116"/>
      <c r="U316" s="116"/>
      <c r="V316" s="116"/>
      <c r="W316" s="116"/>
      <c r="X316" s="116"/>
      <c r="Y316" s="116"/>
      <c r="Z316" s="116"/>
      <c r="AA316" s="116"/>
      <c r="AB316" s="116"/>
      <c r="AC316" s="116"/>
      <c r="AD316" s="116"/>
      <c r="AE316" s="116"/>
      <c r="AF316" s="116"/>
      <c r="AG316" s="116"/>
      <c r="AH316" s="116"/>
      <c r="AI316" s="116"/>
      <c r="AJ316" s="116"/>
      <c r="AK316" s="116"/>
      <c r="AL316" s="116"/>
      <c r="AM316" s="116"/>
      <c r="AN316" s="116"/>
      <c r="AO316" s="116"/>
      <c r="AP316" s="116"/>
      <c r="AQ316" s="116"/>
      <c r="AR316" s="116"/>
      <c r="AS316" s="116"/>
      <c r="AT316" s="116"/>
      <c r="AU316" s="116"/>
      <c r="AV316" s="116"/>
      <c r="AW316" s="116"/>
      <c r="AX316" s="116"/>
      <c r="AY316" s="116"/>
      <c r="AZ316" s="116"/>
      <c r="BA316" s="116"/>
      <c r="BB316" s="116"/>
      <c r="BC316" s="116"/>
      <c r="BD316" s="116"/>
      <c r="BE316" s="116"/>
      <c r="BF316" s="116"/>
      <c r="BG316" s="116"/>
      <c r="BH316" s="116"/>
      <c r="BI316" s="116"/>
      <c r="BJ316" s="116"/>
      <c r="BK316" s="116"/>
      <c r="BL316" s="116"/>
      <c r="BM316" s="116"/>
      <c r="BN316" s="116"/>
      <c r="BO316" s="116"/>
      <c r="BP316" s="116"/>
      <c r="BQ316" s="116"/>
      <c r="BR316" s="116"/>
      <c r="BS316" s="116"/>
      <c r="BT316" s="116"/>
      <c r="BU316" s="116"/>
      <c r="BV316" s="116"/>
      <c r="BW316" s="116"/>
      <c r="BX316" s="116"/>
      <c r="BY316" s="116"/>
      <c r="BZ316" s="116"/>
      <c r="CA316" s="116"/>
      <c r="CB316" s="116"/>
      <c r="CC316" s="116"/>
      <c r="CD316" s="116"/>
      <c r="CE316" s="116"/>
      <c r="CF316" s="116"/>
      <c r="CG316" s="116"/>
      <c r="CH316" s="116"/>
      <c r="CI316" s="116"/>
      <c r="CJ316" s="116"/>
      <c r="CK316" s="116"/>
      <c r="CL316" s="116"/>
      <c r="CM316" s="116"/>
      <c r="CN316" s="116"/>
      <c r="CO316" s="116"/>
      <c r="CP316" s="116"/>
      <c r="CQ316" s="116"/>
      <c r="CR316" s="116"/>
      <c r="CS316" s="116"/>
      <c r="CT316" s="116"/>
      <c r="CU316" s="116"/>
      <c r="CV316" s="116"/>
      <c r="CW316" s="116"/>
      <c r="CX316" s="116"/>
      <c r="CY316" s="116"/>
      <c r="CZ316" s="116"/>
      <c r="DA316" s="116"/>
      <c r="DB316" s="116"/>
      <c r="DC316" s="116"/>
      <c r="DD316" s="116"/>
      <c r="DE316" s="116"/>
      <c r="DF316" s="116"/>
      <c r="DG316" s="116"/>
      <c r="DH316" s="116"/>
      <c r="DI316" s="116"/>
      <c r="DJ316" s="116"/>
      <c r="DK316" s="116"/>
      <c r="DL316" s="116"/>
      <c r="DM316" s="116"/>
      <c r="DN316" s="116"/>
      <c r="DO316" s="116"/>
      <c r="DP316" s="116"/>
      <c r="DQ316" s="116"/>
      <c r="DR316" s="116"/>
      <c r="DS316" s="116"/>
      <c r="DT316" s="116"/>
      <c r="DU316" s="116"/>
      <c r="DV316" s="116"/>
      <c r="DW316" s="116"/>
      <c r="DX316" s="116"/>
      <c r="DY316" s="116"/>
      <c r="DZ316" s="116"/>
      <c r="EA316" s="116"/>
      <c r="EB316" s="116"/>
      <c r="EC316" s="116"/>
      <c r="ED316" s="116"/>
      <c r="EE316" s="116"/>
      <c r="EF316" s="116"/>
      <c r="EG316" s="116"/>
      <c r="EH316" s="116"/>
      <c r="EI316" s="116"/>
      <c r="EJ316" s="116"/>
      <c r="EK316" s="116"/>
      <c r="EL316" s="116"/>
      <c r="EM316" s="116"/>
      <c r="EN316" s="116"/>
      <c r="EO316" s="116"/>
      <c r="EP316" s="116"/>
      <c r="EQ316" s="116"/>
      <c r="ER316" s="116"/>
      <c r="ES316" s="116"/>
      <c r="ET316" s="116"/>
      <c r="EU316" s="116"/>
      <c r="EV316" s="116"/>
      <c r="EW316" s="116"/>
      <c r="EX316" s="116"/>
      <c r="EY316" s="116"/>
      <c r="EZ316" s="116"/>
      <c r="FA316" s="116"/>
      <c r="FB316" s="116"/>
      <c r="FC316" s="116"/>
      <c r="FD316" s="116"/>
      <c r="FE316" s="116"/>
      <c r="FF316" s="116"/>
      <c r="FG316" s="116"/>
      <c r="FH316" s="116"/>
      <c r="FI316" s="116"/>
      <c r="FJ316" s="116"/>
      <c r="FK316" s="116"/>
      <c r="FL316" s="116"/>
      <c r="FM316" s="116"/>
      <c r="FN316" s="116"/>
      <c r="FO316" s="116"/>
      <c r="FP316" s="116"/>
      <c r="FQ316" s="116"/>
      <c r="FR316" s="116"/>
      <c r="FS316" s="116"/>
      <c r="FT316" s="116"/>
      <c r="FU316" s="116"/>
      <c r="FV316" s="116"/>
      <c r="FW316" s="116"/>
      <c r="FX316" s="116"/>
      <c r="FY316" s="116"/>
      <c r="FZ316" s="116"/>
      <c r="GA316" s="116"/>
      <c r="GB316" s="116"/>
      <c r="GC316" s="116"/>
      <c r="GD316" s="116"/>
      <c r="GE316" s="116"/>
      <c r="GF316" s="116"/>
      <c r="GG316" s="116"/>
      <c r="GH316" s="116"/>
      <c r="GI316" s="116"/>
      <c r="GJ316" s="116"/>
      <c r="GK316" s="116"/>
      <c r="GL316" s="116"/>
      <c r="GM316" s="116"/>
      <c r="GN316" s="116"/>
      <c r="GO316" s="116"/>
      <c r="GP316" s="116"/>
      <c r="GQ316" s="116"/>
      <c r="GR316" s="116"/>
      <c r="GS316" s="116"/>
      <c r="GT316" s="116"/>
      <c r="GU316" s="116"/>
      <c r="GV316" s="116"/>
      <c r="GW316" s="116"/>
      <c r="GX316" s="116"/>
      <c r="GY316" s="116"/>
      <c r="GZ316" s="116"/>
      <c r="HA316" s="116"/>
      <c r="HB316" s="116"/>
      <c r="HC316" s="116"/>
      <c r="HD316" s="116"/>
      <c r="HE316" s="116"/>
      <c r="HF316" s="116"/>
      <c r="HG316" s="116"/>
      <c r="HH316" s="116"/>
      <c r="HI316" s="116"/>
      <c r="HJ316" s="116"/>
      <c r="HK316" s="116"/>
      <c r="HL316" s="116"/>
      <c r="HM316" s="116"/>
      <c r="HN316" s="116"/>
      <c r="HO316" s="116"/>
      <c r="HP316" s="116"/>
      <c r="HQ316" s="116"/>
      <c r="HR316" s="116"/>
      <c r="HS316" s="116"/>
      <c r="HT316" s="116"/>
      <c r="HU316" s="116"/>
      <c r="HV316" s="116"/>
      <c r="HW316" s="116"/>
      <c r="HX316" s="116"/>
      <c r="HY316" s="116"/>
      <c r="HZ316" s="116"/>
      <c r="IA316" s="116"/>
      <c r="IB316" s="116"/>
      <c r="IC316" s="116"/>
      <c r="ID316" s="116"/>
      <c r="IE316" s="116"/>
      <c r="IF316" s="116"/>
      <c r="IG316" s="116"/>
      <c r="IH316" s="116"/>
      <c r="II316" s="116"/>
      <c r="IJ316" s="116"/>
      <c r="IK316" s="116"/>
      <c r="IL316" s="116"/>
      <c r="IM316" s="116"/>
      <c r="IN316" s="116"/>
      <c r="IO316" s="116"/>
      <c r="IP316" s="116"/>
      <c r="IQ316" s="116"/>
      <c r="IR316" s="116"/>
      <c r="IS316" s="116"/>
      <c r="IT316" s="116"/>
      <c r="IU316" s="116"/>
      <c r="IV316" s="116"/>
      <c r="IW316" s="116"/>
      <c r="IX316" s="116"/>
      <c r="IY316" s="116"/>
      <c r="IZ316" s="116"/>
      <c r="JA316" s="116"/>
      <c r="JB316" s="116"/>
      <c r="JC316" s="116"/>
      <c r="JD316" s="116"/>
      <c r="JE316" s="116"/>
      <c r="JF316" s="116"/>
      <c r="JG316" s="116"/>
      <c r="JH316" s="116"/>
      <c r="JI316" s="116"/>
      <c r="JJ316" s="116"/>
      <c r="JK316" s="116"/>
      <c r="JL316" s="116"/>
      <c r="JM316" s="116"/>
      <c r="JN316" s="116"/>
      <c r="JO316" s="116"/>
      <c r="JP316" s="116"/>
      <c r="JQ316" s="116"/>
      <c r="JR316" s="116"/>
      <c r="JS316" s="116"/>
      <c r="JT316" s="116"/>
      <c r="JU316" s="116"/>
      <c r="JV316" s="116"/>
      <c r="JW316" s="116"/>
      <c r="JX316" s="116"/>
      <c r="JY316" s="116"/>
      <c r="JZ316" s="116"/>
      <c r="KA316" s="116"/>
      <c r="KB316" s="116"/>
      <c r="KC316" s="116"/>
      <c r="KD316" s="116"/>
      <c r="KE316" s="116"/>
      <c r="KF316" s="116"/>
      <c r="KG316" s="116"/>
      <c r="KH316" s="116"/>
      <c r="KI316" s="116"/>
      <c r="KJ316" s="116"/>
      <c r="KK316" s="116"/>
      <c r="KL316" s="116"/>
      <c r="KM316" s="116"/>
      <c r="KN316" s="116"/>
      <c r="KO316" s="116"/>
      <c r="KP316" s="116"/>
      <c r="KQ316" s="116"/>
      <c r="KR316" s="116"/>
      <c r="KS316" s="116"/>
      <c r="KT316" s="116"/>
      <c r="KU316" s="116"/>
      <c r="KV316" s="116"/>
      <c r="KW316" s="116"/>
      <c r="KX316" s="116"/>
      <c r="KY316" s="116"/>
      <c r="KZ316" s="116"/>
      <c r="LA316" s="116"/>
      <c r="LB316" s="116"/>
      <c r="LC316" s="116"/>
      <c r="LD316" s="116"/>
      <c r="LE316" s="116"/>
      <c r="LF316" s="116"/>
      <c r="LG316" s="116"/>
      <c r="LH316" s="116"/>
      <c r="LI316" s="116"/>
      <c r="LJ316" s="116"/>
      <c r="LK316" s="116"/>
      <c r="LL316" s="116"/>
      <c r="LM316" s="116"/>
      <c r="LN316" s="116"/>
      <c r="LO316" s="116"/>
      <c r="LP316" s="116"/>
      <c r="LQ316" s="116"/>
      <c r="LR316" s="116"/>
      <c r="LS316" s="116"/>
      <c r="LT316" s="116"/>
      <c r="LU316" s="116"/>
      <c r="LV316" s="116"/>
      <c r="LW316" s="116"/>
      <c r="LX316" s="116"/>
      <c r="LY316" s="116"/>
      <c r="LZ316" s="116"/>
      <c r="MA316" s="116"/>
      <c r="MB316" s="116"/>
      <c r="MC316" s="116"/>
      <c r="MD316" s="116"/>
      <c r="ME316" s="116"/>
      <c r="MF316" s="116"/>
      <c r="MG316" s="116"/>
      <c r="MH316" s="116"/>
      <c r="MI316" s="116"/>
      <c r="MJ316" s="116"/>
      <c r="MK316" s="116"/>
      <c r="ML316" s="116"/>
      <c r="MM316" s="116"/>
      <c r="MN316" s="116"/>
      <c r="MO316" s="116"/>
      <c r="MP316" s="116"/>
      <c r="MQ316" s="116"/>
      <c r="MR316" s="116"/>
      <c r="MS316" s="116"/>
      <c r="MT316" s="116"/>
      <c r="MU316" s="116"/>
      <c r="MV316" s="116"/>
      <c r="MW316" s="116"/>
      <c r="MX316" s="116"/>
      <c r="MY316" s="116"/>
      <c r="MZ316" s="116"/>
      <c r="NA316" s="116"/>
      <c r="NB316" s="116"/>
      <c r="NC316" s="116"/>
      <c r="ND316" s="116"/>
      <c r="NE316" s="116"/>
      <c r="NF316" s="116"/>
      <c r="NG316" s="116"/>
      <c r="NH316" s="116"/>
      <c r="NI316" s="116"/>
      <c r="NJ316" s="116"/>
      <c r="NK316" s="116"/>
      <c r="NL316" s="116"/>
      <c r="NM316" s="116"/>
      <c r="NN316" s="116"/>
      <c r="NO316" s="116"/>
      <c r="NP316" s="116"/>
      <c r="NQ316" s="116"/>
      <c r="NR316" s="116"/>
      <c r="NS316" s="116"/>
      <c r="NT316" s="116"/>
      <c r="NU316" s="116"/>
      <c r="NV316" s="116"/>
      <c r="NW316" s="116"/>
      <c r="NX316" s="116"/>
      <c r="NY316" s="116"/>
      <c r="NZ316" s="116"/>
      <c r="OA316" s="116"/>
      <c r="OB316" s="116"/>
      <c r="OC316" s="116"/>
    </row>
    <row r="317" spans="1:393" s="117" customFormat="1">
      <c r="A317" s="111" t="s">
        <v>64</v>
      </c>
      <c r="B317" s="112" t="s">
        <v>1469</v>
      </c>
      <c r="C317" s="113">
        <v>208587.19</v>
      </c>
      <c r="D317" s="114">
        <v>7.0300000000000001E-5</v>
      </c>
      <c r="E317" s="114">
        <v>1.0372E-4</v>
      </c>
      <c r="F317" s="115">
        <v>8.2830000000000005E-5</v>
      </c>
      <c r="G317" s="116"/>
      <c r="H317" s="116"/>
      <c r="I317" s="116"/>
      <c r="J317" s="116"/>
      <c r="K317" s="116"/>
      <c r="L317" s="116"/>
      <c r="M317" s="116"/>
      <c r="N317" s="116"/>
      <c r="O317" s="116"/>
      <c r="P317" s="116"/>
      <c r="Q317" s="116"/>
      <c r="R317" s="116"/>
      <c r="S317" s="116"/>
      <c r="T317" s="116"/>
      <c r="U317" s="116"/>
      <c r="V317" s="116"/>
      <c r="W317" s="116"/>
      <c r="X317" s="116"/>
      <c r="Y317" s="116"/>
      <c r="Z317" s="116"/>
      <c r="AA317" s="116"/>
      <c r="AB317" s="116"/>
      <c r="AC317" s="116"/>
      <c r="AD317" s="116"/>
      <c r="AE317" s="116"/>
      <c r="AF317" s="116"/>
      <c r="AG317" s="116"/>
      <c r="AH317" s="116"/>
      <c r="AI317" s="116"/>
      <c r="AJ317" s="116"/>
      <c r="AK317" s="116"/>
      <c r="AL317" s="116"/>
      <c r="AM317" s="116"/>
      <c r="AN317" s="116"/>
      <c r="AO317" s="116"/>
      <c r="AP317" s="116"/>
      <c r="AQ317" s="116"/>
      <c r="AR317" s="116"/>
      <c r="AS317" s="116"/>
      <c r="AT317" s="116"/>
      <c r="AU317" s="116"/>
      <c r="AV317" s="116"/>
      <c r="AW317" s="116"/>
      <c r="AX317" s="116"/>
      <c r="AY317" s="116"/>
      <c r="AZ317" s="116"/>
      <c r="BA317" s="116"/>
      <c r="BB317" s="116"/>
      <c r="BC317" s="116"/>
      <c r="BD317" s="116"/>
      <c r="BE317" s="116"/>
      <c r="BF317" s="116"/>
      <c r="BG317" s="116"/>
      <c r="BH317" s="116"/>
      <c r="BI317" s="116"/>
      <c r="BJ317" s="116"/>
      <c r="BK317" s="116"/>
      <c r="BL317" s="116"/>
      <c r="BM317" s="116"/>
      <c r="BN317" s="116"/>
      <c r="BO317" s="116"/>
      <c r="BP317" s="116"/>
      <c r="BQ317" s="116"/>
      <c r="BR317" s="116"/>
      <c r="BS317" s="116"/>
      <c r="BT317" s="116"/>
      <c r="BU317" s="116"/>
      <c r="BV317" s="116"/>
      <c r="BW317" s="116"/>
      <c r="BX317" s="116"/>
      <c r="BY317" s="116"/>
      <c r="BZ317" s="116"/>
      <c r="CA317" s="116"/>
      <c r="CB317" s="116"/>
      <c r="CC317" s="116"/>
      <c r="CD317" s="116"/>
      <c r="CE317" s="116"/>
      <c r="CF317" s="116"/>
      <c r="CG317" s="116"/>
      <c r="CH317" s="116"/>
      <c r="CI317" s="116"/>
      <c r="CJ317" s="116"/>
      <c r="CK317" s="116"/>
      <c r="CL317" s="116"/>
      <c r="CM317" s="116"/>
      <c r="CN317" s="116"/>
      <c r="CO317" s="116"/>
      <c r="CP317" s="116"/>
      <c r="CQ317" s="116"/>
      <c r="CR317" s="116"/>
      <c r="CS317" s="116"/>
      <c r="CT317" s="116"/>
      <c r="CU317" s="116"/>
      <c r="CV317" s="116"/>
      <c r="CW317" s="116"/>
      <c r="CX317" s="116"/>
      <c r="CY317" s="116"/>
      <c r="CZ317" s="116"/>
      <c r="DA317" s="116"/>
      <c r="DB317" s="116"/>
      <c r="DC317" s="116"/>
      <c r="DD317" s="116"/>
      <c r="DE317" s="116"/>
      <c r="DF317" s="116"/>
      <c r="DG317" s="116"/>
      <c r="DH317" s="116"/>
      <c r="DI317" s="116"/>
      <c r="DJ317" s="116"/>
      <c r="DK317" s="116"/>
      <c r="DL317" s="116"/>
      <c r="DM317" s="116"/>
      <c r="DN317" s="116"/>
      <c r="DO317" s="116"/>
      <c r="DP317" s="116"/>
      <c r="DQ317" s="116"/>
      <c r="DR317" s="116"/>
      <c r="DS317" s="116"/>
      <c r="DT317" s="116"/>
      <c r="DU317" s="116"/>
      <c r="DV317" s="116"/>
      <c r="DW317" s="116"/>
      <c r="DX317" s="116"/>
      <c r="DY317" s="116"/>
      <c r="DZ317" s="116"/>
      <c r="EA317" s="116"/>
      <c r="EB317" s="116"/>
      <c r="EC317" s="116"/>
      <c r="ED317" s="116"/>
      <c r="EE317" s="116"/>
      <c r="EF317" s="116"/>
      <c r="EG317" s="116"/>
      <c r="EH317" s="116"/>
      <c r="EI317" s="116"/>
      <c r="EJ317" s="116"/>
      <c r="EK317" s="116"/>
      <c r="EL317" s="116"/>
      <c r="EM317" s="116"/>
      <c r="EN317" s="116"/>
      <c r="EO317" s="116"/>
      <c r="EP317" s="116"/>
      <c r="EQ317" s="116"/>
      <c r="ER317" s="116"/>
      <c r="ES317" s="116"/>
      <c r="ET317" s="116"/>
      <c r="EU317" s="116"/>
      <c r="EV317" s="116"/>
      <c r="EW317" s="116"/>
      <c r="EX317" s="116"/>
      <c r="EY317" s="116"/>
      <c r="EZ317" s="116"/>
      <c r="FA317" s="116"/>
      <c r="FB317" s="116"/>
      <c r="FC317" s="116"/>
      <c r="FD317" s="116"/>
      <c r="FE317" s="116"/>
      <c r="FF317" s="116"/>
      <c r="FG317" s="116"/>
      <c r="FH317" s="116"/>
      <c r="FI317" s="116"/>
      <c r="FJ317" s="116"/>
      <c r="FK317" s="116"/>
      <c r="FL317" s="116"/>
      <c r="FM317" s="116"/>
      <c r="FN317" s="116"/>
      <c r="FO317" s="116"/>
      <c r="FP317" s="116"/>
      <c r="FQ317" s="116"/>
      <c r="FR317" s="116"/>
      <c r="FS317" s="116"/>
      <c r="FT317" s="116"/>
      <c r="FU317" s="116"/>
      <c r="FV317" s="116"/>
      <c r="FW317" s="116"/>
      <c r="FX317" s="116"/>
      <c r="FY317" s="116"/>
      <c r="FZ317" s="116"/>
      <c r="GA317" s="116"/>
      <c r="GB317" s="116"/>
      <c r="GC317" s="116"/>
      <c r="GD317" s="116"/>
      <c r="GE317" s="116"/>
      <c r="GF317" s="116"/>
      <c r="GG317" s="116"/>
      <c r="GH317" s="116"/>
      <c r="GI317" s="116"/>
      <c r="GJ317" s="116"/>
      <c r="GK317" s="116"/>
      <c r="GL317" s="116"/>
      <c r="GM317" s="116"/>
      <c r="GN317" s="116"/>
      <c r="GO317" s="116"/>
      <c r="GP317" s="116"/>
      <c r="GQ317" s="116"/>
      <c r="GR317" s="116"/>
      <c r="GS317" s="116"/>
      <c r="GT317" s="116"/>
      <c r="GU317" s="116"/>
      <c r="GV317" s="116"/>
      <c r="GW317" s="116"/>
      <c r="GX317" s="116"/>
      <c r="GY317" s="116"/>
      <c r="GZ317" s="116"/>
      <c r="HA317" s="116"/>
      <c r="HB317" s="116"/>
      <c r="HC317" s="116"/>
      <c r="HD317" s="116"/>
      <c r="HE317" s="116"/>
      <c r="HF317" s="116"/>
      <c r="HG317" s="116"/>
      <c r="HH317" s="116"/>
      <c r="HI317" s="116"/>
      <c r="HJ317" s="116"/>
      <c r="HK317" s="116"/>
      <c r="HL317" s="116"/>
      <c r="HM317" s="116"/>
      <c r="HN317" s="116"/>
      <c r="HO317" s="116"/>
      <c r="HP317" s="116"/>
      <c r="HQ317" s="116"/>
      <c r="HR317" s="116"/>
      <c r="HS317" s="116"/>
      <c r="HT317" s="116"/>
      <c r="HU317" s="116"/>
      <c r="HV317" s="116"/>
      <c r="HW317" s="116"/>
      <c r="HX317" s="116"/>
      <c r="HY317" s="116"/>
      <c r="HZ317" s="116"/>
      <c r="IA317" s="116"/>
      <c r="IB317" s="116"/>
      <c r="IC317" s="116"/>
      <c r="ID317" s="116"/>
      <c r="IE317" s="116"/>
      <c r="IF317" s="116"/>
      <c r="IG317" s="116"/>
      <c r="IH317" s="116"/>
      <c r="II317" s="116"/>
      <c r="IJ317" s="116"/>
      <c r="IK317" s="116"/>
      <c r="IL317" s="116"/>
      <c r="IM317" s="116"/>
      <c r="IN317" s="116"/>
      <c r="IO317" s="116"/>
      <c r="IP317" s="116"/>
      <c r="IQ317" s="116"/>
      <c r="IR317" s="116"/>
      <c r="IS317" s="116"/>
      <c r="IT317" s="116"/>
      <c r="IU317" s="116"/>
      <c r="IV317" s="116"/>
      <c r="IW317" s="116"/>
      <c r="IX317" s="116"/>
      <c r="IY317" s="116"/>
      <c r="IZ317" s="116"/>
      <c r="JA317" s="116"/>
      <c r="JB317" s="116"/>
      <c r="JC317" s="116"/>
      <c r="JD317" s="116"/>
      <c r="JE317" s="116"/>
      <c r="JF317" s="116"/>
      <c r="JG317" s="116"/>
      <c r="JH317" s="116"/>
      <c r="JI317" s="116"/>
      <c r="JJ317" s="116"/>
      <c r="JK317" s="116"/>
      <c r="JL317" s="116"/>
      <c r="JM317" s="116"/>
      <c r="JN317" s="116"/>
      <c r="JO317" s="116"/>
      <c r="JP317" s="116"/>
      <c r="JQ317" s="116"/>
      <c r="JR317" s="116"/>
      <c r="JS317" s="116"/>
      <c r="JT317" s="116"/>
      <c r="JU317" s="116"/>
      <c r="JV317" s="116"/>
      <c r="JW317" s="116"/>
      <c r="JX317" s="116"/>
      <c r="JY317" s="116"/>
      <c r="JZ317" s="116"/>
      <c r="KA317" s="116"/>
      <c r="KB317" s="116"/>
      <c r="KC317" s="116"/>
      <c r="KD317" s="116"/>
      <c r="KE317" s="116"/>
      <c r="KF317" s="116"/>
      <c r="KG317" s="116"/>
      <c r="KH317" s="116"/>
      <c r="KI317" s="116"/>
      <c r="KJ317" s="116"/>
      <c r="KK317" s="116"/>
      <c r="KL317" s="116"/>
      <c r="KM317" s="116"/>
      <c r="KN317" s="116"/>
      <c r="KO317" s="116"/>
      <c r="KP317" s="116"/>
      <c r="KQ317" s="116"/>
      <c r="KR317" s="116"/>
      <c r="KS317" s="116"/>
      <c r="KT317" s="116"/>
      <c r="KU317" s="116"/>
      <c r="KV317" s="116"/>
      <c r="KW317" s="116"/>
      <c r="KX317" s="116"/>
      <c r="KY317" s="116"/>
      <c r="KZ317" s="116"/>
      <c r="LA317" s="116"/>
      <c r="LB317" s="116"/>
      <c r="LC317" s="116"/>
      <c r="LD317" s="116"/>
      <c r="LE317" s="116"/>
      <c r="LF317" s="116"/>
      <c r="LG317" s="116"/>
      <c r="LH317" s="116"/>
      <c r="LI317" s="116"/>
      <c r="LJ317" s="116"/>
      <c r="LK317" s="116"/>
      <c r="LL317" s="116"/>
      <c r="LM317" s="116"/>
      <c r="LN317" s="116"/>
      <c r="LO317" s="116"/>
      <c r="LP317" s="116"/>
      <c r="LQ317" s="116"/>
      <c r="LR317" s="116"/>
      <c r="LS317" s="116"/>
      <c r="LT317" s="116"/>
      <c r="LU317" s="116"/>
      <c r="LV317" s="116"/>
      <c r="LW317" s="116"/>
      <c r="LX317" s="116"/>
      <c r="LY317" s="116"/>
      <c r="LZ317" s="116"/>
      <c r="MA317" s="116"/>
      <c r="MB317" s="116"/>
      <c r="MC317" s="116"/>
      <c r="MD317" s="116"/>
      <c r="ME317" s="116"/>
      <c r="MF317" s="116"/>
      <c r="MG317" s="116"/>
      <c r="MH317" s="116"/>
      <c r="MI317" s="116"/>
      <c r="MJ317" s="116"/>
      <c r="MK317" s="116"/>
      <c r="ML317" s="116"/>
      <c r="MM317" s="116"/>
      <c r="MN317" s="116"/>
      <c r="MO317" s="116"/>
      <c r="MP317" s="116"/>
      <c r="MQ317" s="116"/>
      <c r="MR317" s="116"/>
      <c r="MS317" s="116"/>
      <c r="MT317" s="116"/>
      <c r="MU317" s="116"/>
      <c r="MV317" s="116"/>
      <c r="MW317" s="116"/>
      <c r="MX317" s="116"/>
      <c r="MY317" s="116"/>
      <c r="MZ317" s="116"/>
      <c r="NA317" s="116"/>
      <c r="NB317" s="116"/>
      <c r="NC317" s="116"/>
      <c r="ND317" s="116"/>
      <c r="NE317" s="116"/>
      <c r="NF317" s="116"/>
      <c r="NG317" s="116"/>
      <c r="NH317" s="116"/>
      <c r="NI317" s="116"/>
      <c r="NJ317" s="116"/>
      <c r="NK317" s="116"/>
      <c r="NL317" s="116"/>
      <c r="NM317" s="116"/>
      <c r="NN317" s="116"/>
      <c r="NO317" s="116"/>
      <c r="NP317" s="116"/>
      <c r="NQ317" s="116"/>
      <c r="NR317" s="116"/>
      <c r="NS317" s="116"/>
      <c r="NT317" s="116"/>
      <c r="NU317" s="116"/>
      <c r="NV317" s="116"/>
      <c r="NW317" s="116"/>
      <c r="NX317" s="116"/>
      <c r="NY317" s="116"/>
      <c r="NZ317" s="116"/>
      <c r="OA317" s="116"/>
      <c r="OB317" s="116"/>
      <c r="OC317" s="116"/>
    </row>
    <row r="318" spans="1:393" s="117" customFormat="1">
      <c r="A318" s="111" t="s">
        <v>65</v>
      </c>
      <c r="B318" s="112" t="s">
        <v>1470</v>
      </c>
      <c r="C318" s="113">
        <v>0</v>
      </c>
      <c r="D318" s="114">
        <v>1.9400000000000001E-5</v>
      </c>
      <c r="E318" s="114">
        <v>0</v>
      </c>
      <c r="F318" s="115">
        <v>1.2130000000000001E-5</v>
      </c>
      <c r="G318" s="116"/>
      <c r="H318" s="116"/>
      <c r="I318" s="116"/>
      <c r="J318" s="116"/>
      <c r="K318" s="116"/>
      <c r="L318" s="116"/>
      <c r="M318" s="116"/>
      <c r="N318" s="116"/>
      <c r="O318" s="116"/>
      <c r="P318" s="116"/>
      <c r="Q318" s="116"/>
      <c r="R318" s="116"/>
      <c r="S318" s="116"/>
      <c r="T318" s="116"/>
      <c r="U318" s="116"/>
      <c r="V318" s="116"/>
      <c r="W318" s="116"/>
      <c r="X318" s="116"/>
      <c r="Y318" s="116"/>
      <c r="Z318" s="116"/>
      <c r="AA318" s="116"/>
      <c r="AB318" s="116"/>
      <c r="AC318" s="116"/>
      <c r="AD318" s="116"/>
      <c r="AE318" s="116"/>
      <c r="AF318" s="116"/>
      <c r="AG318" s="116"/>
      <c r="AH318" s="116"/>
      <c r="AI318" s="116"/>
      <c r="AJ318" s="116"/>
      <c r="AK318" s="116"/>
      <c r="AL318" s="116"/>
      <c r="AM318" s="116"/>
      <c r="AN318" s="116"/>
      <c r="AO318" s="116"/>
      <c r="AP318" s="116"/>
      <c r="AQ318" s="116"/>
      <c r="AR318" s="116"/>
      <c r="AS318" s="116"/>
      <c r="AT318" s="116"/>
      <c r="AU318" s="116"/>
      <c r="AV318" s="116"/>
      <c r="AW318" s="116"/>
      <c r="AX318" s="116"/>
      <c r="AY318" s="116"/>
      <c r="AZ318" s="116"/>
      <c r="BA318" s="116"/>
      <c r="BB318" s="116"/>
      <c r="BC318" s="116"/>
      <c r="BD318" s="116"/>
      <c r="BE318" s="116"/>
      <c r="BF318" s="116"/>
      <c r="BG318" s="116"/>
      <c r="BH318" s="116"/>
      <c r="BI318" s="116"/>
      <c r="BJ318" s="116"/>
      <c r="BK318" s="116"/>
      <c r="BL318" s="116"/>
      <c r="BM318" s="116"/>
      <c r="BN318" s="116"/>
      <c r="BO318" s="116"/>
      <c r="BP318" s="116"/>
      <c r="BQ318" s="116"/>
      <c r="BR318" s="116"/>
      <c r="BS318" s="116"/>
      <c r="BT318" s="116"/>
      <c r="BU318" s="116"/>
      <c r="BV318" s="116"/>
      <c r="BW318" s="116"/>
      <c r="BX318" s="116"/>
      <c r="BY318" s="116"/>
      <c r="BZ318" s="116"/>
      <c r="CA318" s="116"/>
      <c r="CB318" s="116"/>
      <c r="CC318" s="116"/>
      <c r="CD318" s="116"/>
      <c r="CE318" s="116"/>
      <c r="CF318" s="116"/>
      <c r="CG318" s="116"/>
      <c r="CH318" s="116"/>
      <c r="CI318" s="116"/>
      <c r="CJ318" s="116"/>
      <c r="CK318" s="116"/>
      <c r="CL318" s="116"/>
      <c r="CM318" s="116"/>
      <c r="CN318" s="116"/>
      <c r="CO318" s="116"/>
      <c r="CP318" s="116"/>
      <c r="CQ318" s="116"/>
      <c r="CR318" s="116"/>
      <c r="CS318" s="116"/>
      <c r="CT318" s="116"/>
      <c r="CU318" s="116"/>
      <c r="CV318" s="116"/>
      <c r="CW318" s="116"/>
      <c r="CX318" s="116"/>
      <c r="CY318" s="116"/>
      <c r="CZ318" s="116"/>
      <c r="DA318" s="116"/>
      <c r="DB318" s="116"/>
      <c r="DC318" s="116"/>
      <c r="DD318" s="116"/>
      <c r="DE318" s="116"/>
      <c r="DF318" s="116"/>
      <c r="DG318" s="116"/>
      <c r="DH318" s="116"/>
      <c r="DI318" s="116"/>
      <c r="DJ318" s="116"/>
      <c r="DK318" s="116"/>
      <c r="DL318" s="116"/>
      <c r="DM318" s="116"/>
      <c r="DN318" s="116"/>
      <c r="DO318" s="116"/>
      <c r="DP318" s="116"/>
      <c r="DQ318" s="116"/>
      <c r="DR318" s="116"/>
      <c r="DS318" s="116"/>
      <c r="DT318" s="116"/>
      <c r="DU318" s="116"/>
      <c r="DV318" s="116"/>
      <c r="DW318" s="116"/>
      <c r="DX318" s="116"/>
      <c r="DY318" s="116"/>
      <c r="DZ318" s="116"/>
      <c r="EA318" s="116"/>
      <c r="EB318" s="116"/>
      <c r="EC318" s="116"/>
      <c r="ED318" s="116"/>
      <c r="EE318" s="116"/>
      <c r="EF318" s="116"/>
      <c r="EG318" s="116"/>
      <c r="EH318" s="116"/>
      <c r="EI318" s="116"/>
      <c r="EJ318" s="116"/>
      <c r="EK318" s="116"/>
      <c r="EL318" s="116"/>
      <c r="EM318" s="116"/>
      <c r="EN318" s="116"/>
      <c r="EO318" s="116"/>
      <c r="EP318" s="116"/>
      <c r="EQ318" s="116"/>
      <c r="ER318" s="116"/>
      <c r="ES318" s="116"/>
      <c r="ET318" s="116"/>
      <c r="EU318" s="116"/>
      <c r="EV318" s="116"/>
      <c r="EW318" s="116"/>
      <c r="EX318" s="116"/>
      <c r="EY318" s="116"/>
      <c r="EZ318" s="116"/>
      <c r="FA318" s="116"/>
      <c r="FB318" s="116"/>
      <c r="FC318" s="116"/>
      <c r="FD318" s="116"/>
      <c r="FE318" s="116"/>
      <c r="FF318" s="116"/>
      <c r="FG318" s="116"/>
      <c r="FH318" s="116"/>
      <c r="FI318" s="116"/>
      <c r="FJ318" s="116"/>
      <c r="FK318" s="116"/>
      <c r="FL318" s="116"/>
      <c r="FM318" s="116"/>
      <c r="FN318" s="116"/>
      <c r="FO318" s="116"/>
      <c r="FP318" s="116"/>
      <c r="FQ318" s="116"/>
      <c r="FR318" s="116"/>
      <c r="FS318" s="116"/>
      <c r="FT318" s="116"/>
      <c r="FU318" s="116"/>
      <c r="FV318" s="116"/>
      <c r="FW318" s="116"/>
      <c r="FX318" s="116"/>
      <c r="FY318" s="116"/>
      <c r="FZ318" s="116"/>
      <c r="GA318" s="116"/>
      <c r="GB318" s="116"/>
      <c r="GC318" s="116"/>
      <c r="GD318" s="116"/>
      <c r="GE318" s="116"/>
      <c r="GF318" s="116"/>
      <c r="GG318" s="116"/>
      <c r="GH318" s="116"/>
      <c r="GI318" s="116"/>
      <c r="GJ318" s="116"/>
      <c r="GK318" s="116"/>
      <c r="GL318" s="116"/>
      <c r="GM318" s="116"/>
      <c r="GN318" s="116"/>
      <c r="GO318" s="116"/>
      <c r="GP318" s="116"/>
      <c r="GQ318" s="116"/>
      <c r="GR318" s="116"/>
      <c r="GS318" s="116"/>
      <c r="GT318" s="116"/>
      <c r="GU318" s="116"/>
      <c r="GV318" s="116"/>
      <c r="GW318" s="116"/>
      <c r="GX318" s="116"/>
      <c r="GY318" s="116"/>
      <c r="GZ318" s="116"/>
      <c r="HA318" s="116"/>
      <c r="HB318" s="116"/>
      <c r="HC318" s="116"/>
      <c r="HD318" s="116"/>
      <c r="HE318" s="116"/>
      <c r="HF318" s="116"/>
      <c r="HG318" s="116"/>
      <c r="HH318" s="116"/>
      <c r="HI318" s="116"/>
      <c r="HJ318" s="116"/>
      <c r="HK318" s="116"/>
      <c r="HL318" s="116"/>
      <c r="HM318" s="116"/>
      <c r="HN318" s="116"/>
      <c r="HO318" s="116"/>
      <c r="HP318" s="116"/>
      <c r="HQ318" s="116"/>
      <c r="HR318" s="116"/>
      <c r="HS318" s="116"/>
      <c r="HT318" s="116"/>
      <c r="HU318" s="116"/>
      <c r="HV318" s="116"/>
      <c r="HW318" s="116"/>
      <c r="HX318" s="116"/>
      <c r="HY318" s="116"/>
      <c r="HZ318" s="116"/>
      <c r="IA318" s="116"/>
      <c r="IB318" s="116"/>
      <c r="IC318" s="116"/>
      <c r="ID318" s="116"/>
      <c r="IE318" s="116"/>
      <c r="IF318" s="116"/>
      <c r="IG318" s="116"/>
      <c r="IH318" s="116"/>
      <c r="II318" s="116"/>
      <c r="IJ318" s="116"/>
      <c r="IK318" s="116"/>
      <c r="IL318" s="116"/>
      <c r="IM318" s="116"/>
      <c r="IN318" s="116"/>
      <c r="IO318" s="116"/>
      <c r="IP318" s="116"/>
      <c r="IQ318" s="116"/>
      <c r="IR318" s="116"/>
      <c r="IS318" s="116"/>
      <c r="IT318" s="116"/>
      <c r="IU318" s="116"/>
      <c r="IV318" s="116"/>
      <c r="IW318" s="116"/>
      <c r="IX318" s="116"/>
      <c r="IY318" s="116"/>
      <c r="IZ318" s="116"/>
      <c r="JA318" s="116"/>
      <c r="JB318" s="116"/>
      <c r="JC318" s="116"/>
      <c r="JD318" s="116"/>
      <c r="JE318" s="116"/>
      <c r="JF318" s="116"/>
      <c r="JG318" s="116"/>
      <c r="JH318" s="116"/>
      <c r="JI318" s="116"/>
      <c r="JJ318" s="116"/>
      <c r="JK318" s="116"/>
      <c r="JL318" s="116"/>
      <c r="JM318" s="116"/>
      <c r="JN318" s="116"/>
      <c r="JO318" s="116"/>
      <c r="JP318" s="116"/>
      <c r="JQ318" s="116"/>
      <c r="JR318" s="116"/>
      <c r="JS318" s="116"/>
      <c r="JT318" s="116"/>
      <c r="JU318" s="116"/>
      <c r="JV318" s="116"/>
      <c r="JW318" s="116"/>
      <c r="JX318" s="116"/>
      <c r="JY318" s="116"/>
      <c r="JZ318" s="116"/>
      <c r="KA318" s="116"/>
      <c r="KB318" s="116"/>
      <c r="KC318" s="116"/>
      <c r="KD318" s="116"/>
      <c r="KE318" s="116"/>
      <c r="KF318" s="116"/>
      <c r="KG318" s="116"/>
      <c r="KH318" s="116"/>
      <c r="KI318" s="116"/>
      <c r="KJ318" s="116"/>
      <c r="KK318" s="116"/>
      <c r="KL318" s="116"/>
      <c r="KM318" s="116"/>
      <c r="KN318" s="116"/>
      <c r="KO318" s="116"/>
      <c r="KP318" s="116"/>
      <c r="KQ318" s="116"/>
      <c r="KR318" s="116"/>
      <c r="KS318" s="116"/>
      <c r="KT318" s="116"/>
      <c r="KU318" s="116"/>
      <c r="KV318" s="116"/>
      <c r="KW318" s="116"/>
      <c r="KX318" s="116"/>
      <c r="KY318" s="116"/>
      <c r="KZ318" s="116"/>
      <c r="LA318" s="116"/>
      <c r="LB318" s="116"/>
      <c r="LC318" s="116"/>
      <c r="LD318" s="116"/>
      <c r="LE318" s="116"/>
      <c r="LF318" s="116"/>
      <c r="LG318" s="116"/>
      <c r="LH318" s="116"/>
      <c r="LI318" s="116"/>
      <c r="LJ318" s="116"/>
      <c r="LK318" s="116"/>
      <c r="LL318" s="116"/>
      <c r="LM318" s="116"/>
      <c r="LN318" s="116"/>
      <c r="LO318" s="116"/>
      <c r="LP318" s="116"/>
      <c r="LQ318" s="116"/>
      <c r="LR318" s="116"/>
      <c r="LS318" s="116"/>
      <c r="LT318" s="116"/>
      <c r="LU318" s="116"/>
      <c r="LV318" s="116"/>
      <c r="LW318" s="116"/>
      <c r="LX318" s="116"/>
      <c r="LY318" s="116"/>
      <c r="LZ318" s="116"/>
      <c r="MA318" s="116"/>
      <c r="MB318" s="116"/>
      <c r="MC318" s="116"/>
      <c r="MD318" s="116"/>
      <c r="ME318" s="116"/>
      <c r="MF318" s="116"/>
      <c r="MG318" s="116"/>
      <c r="MH318" s="116"/>
      <c r="MI318" s="116"/>
      <c r="MJ318" s="116"/>
      <c r="MK318" s="116"/>
      <c r="ML318" s="116"/>
      <c r="MM318" s="116"/>
      <c r="MN318" s="116"/>
      <c r="MO318" s="116"/>
      <c r="MP318" s="116"/>
      <c r="MQ318" s="116"/>
      <c r="MR318" s="116"/>
      <c r="MS318" s="116"/>
      <c r="MT318" s="116"/>
      <c r="MU318" s="116"/>
      <c r="MV318" s="116"/>
      <c r="MW318" s="116"/>
      <c r="MX318" s="116"/>
      <c r="MY318" s="116"/>
      <c r="MZ318" s="116"/>
      <c r="NA318" s="116"/>
      <c r="NB318" s="116"/>
      <c r="NC318" s="116"/>
      <c r="ND318" s="116"/>
      <c r="NE318" s="116"/>
      <c r="NF318" s="116"/>
      <c r="NG318" s="116"/>
      <c r="NH318" s="116"/>
      <c r="NI318" s="116"/>
      <c r="NJ318" s="116"/>
      <c r="NK318" s="116"/>
      <c r="NL318" s="116"/>
      <c r="NM318" s="116"/>
      <c r="NN318" s="116"/>
      <c r="NO318" s="116"/>
      <c r="NP318" s="116"/>
      <c r="NQ318" s="116"/>
      <c r="NR318" s="116"/>
      <c r="NS318" s="116"/>
      <c r="NT318" s="116"/>
      <c r="NU318" s="116"/>
      <c r="NV318" s="116"/>
      <c r="NW318" s="116"/>
      <c r="NX318" s="116"/>
      <c r="NY318" s="116"/>
      <c r="NZ318" s="116"/>
      <c r="OA318" s="116"/>
      <c r="OB318" s="116"/>
      <c r="OC318" s="116"/>
    </row>
    <row r="319" spans="1:393" s="117" customFormat="1">
      <c r="A319" s="111" t="s">
        <v>66</v>
      </c>
      <c r="B319" s="112" t="s">
        <v>1471</v>
      </c>
      <c r="C319" s="113">
        <v>46547.360000000001</v>
      </c>
      <c r="D319" s="114">
        <v>8.3900000000000006E-5</v>
      </c>
      <c r="E319" s="114">
        <v>2.315E-5</v>
      </c>
      <c r="F319" s="115">
        <v>6.1119999999999998E-5</v>
      </c>
      <c r="G319" s="116"/>
      <c r="H319" s="116"/>
      <c r="I319" s="116"/>
      <c r="J319" s="116"/>
      <c r="K319" s="116"/>
      <c r="L319" s="116"/>
      <c r="M319" s="116"/>
      <c r="N319" s="116"/>
      <c r="O319" s="116"/>
      <c r="P319" s="116"/>
      <c r="Q319" s="116"/>
      <c r="R319" s="116"/>
      <c r="S319" s="116"/>
      <c r="T319" s="116"/>
      <c r="U319" s="116"/>
      <c r="V319" s="116"/>
      <c r="W319" s="116"/>
      <c r="X319" s="116"/>
      <c r="Y319" s="116"/>
      <c r="Z319" s="116"/>
      <c r="AA319" s="116"/>
      <c r="AB319" s="116"/>
      <c r="AC319" s="116"/>
      <c r="AD319" s="116"/>
      <c r="AE319" s="116"/>
      <c r="AF319" s="116"/>
      <c r="AG319" s="116"/>
      <c r="AH319" s="116"/>
      <c r="AI319" s="116"/>
      <c r="AJ319" s="116"/>
      <c r="AK319" s="116"/>
      <c r="AL319" s="116"/>
      <c r="AM319" s="116"/>
      <c r="AN319" s="116"/>
      <c r="AO319" s="116"/>
      <c r="AP319" s="116"/>
      <c r="AQ319" s="116"/>
      <c r="AR319" s="116"/>
      <c r="AS319" s="116"/>
      <c r="AT319" s="116"/>
      <c r="AU319" s="116"/>
      <c r="AV319" s="116"/>
      <c r="AW319" s="116"/>
      <c r="AX319" s="116"/>
      <c r="AY319" s="116"/>
      <c r="AZ319" s="116"/>
      <c r="BA319" s="116"/>
      <c r="BB319" s="116"/>
      <c r="BC319" s="116"/>
      <c r="BD319" s="116"/>
      <c r="BE319" s="116"/>
      <c r="BF319" s="116"/>
      <c r="BG319" s="116"/>
      <c r="BH319" s="116"/>
      <c r="BI319" s="116"/>
      <c r="BJ319" s="116"/>
      <c r="BK319" s="116"/>
      <c r="BL319" s="116"/>
      <c r="BM319" s="116"/>
      <c r="BN319" s="116"/>
      <c r="BO319" s="116"/>
      <c r="BP319" s="116"/>
      <c r="BQ319" s="116"/>
      <c r="BR319" s="116"/>
      <c r="BS319" s="116"/>
      <c r="BT319" s="116"/>
      <c r="BU319" s="116"/>
      <c r="BV319" s="116"/>
      <c r="BW319" s="116"/>
      <c r="BX319" s="116"/>
      <c r="BY319" s="116"/>
      <c r="BZ319" s="116"/>
      <c r="CA319" s="116"/>
      <c r="CB319" s="116"/>
      <c r="CC319" s="116"/>
      <c r="CD319" s="116"/>
      <c r="CE319" s="116"/>
      <c r="CF319" s="116"/>
      <c r="CG319" s="116"/>
      <c r="CH319" s="116"/>
      <c r="CI319" s="116"/>
      <c r="CJ319" s="116"/>
      <c r="CK319" s="116"/>
      <c r="CL319" s="116"/>
      <c r="CM319" s="116"/>
      <c r="CN319" s="116"/>
      <c r="CO319" s="116"/>
      <c r="CP319" s="116"/>
      <c r="CQ319" s="116"/>
      <c r="CR319" s="116"/>
      <c r="CS319" s="116"/>
      <c r="CT319" s="116"/>
      <c r="CU319" s="116"/>
      <c r="CV319" s="116"/>
      <c r="CW319" s="116"/>
      <c r="CX319" s="116"/>
      <c r="CY319" s="116"/>
      <c r="CZ319" s="116"/>
      <c r="DA319" s="116"/>
      <c r="DB319" s="116"/>
      <c r="DC319" s="116"/>
      <c r="DD319" s="116"/>
      <c r="DE319" s="116"/>
      <c r="DF319" s="116"/>
      <c r="DG319" s="116"/>
      <c r="DH319" s="116"/>
      <c r="DI319" s="116"/>
      <c r="DJ319" s="116"/>
      <c r="DK319" s="116"/>
      <c r="DL319" s="116"/>
      <c r="DM319" s="116"/>
      <c r="DN319" s="116"/>
      <c r="DO319" s="116"/>
      <c r="DP319" s="116"/>
      <c r="DQ319" s="116"/>
      <c r="DR319" s="116"/>
      <c r="DS319" s="116"/>
      <c r="DT319" s="116"/>
      <c r="DU319" s="116"/>
      <c r="DV319" s="116"/>
      <c r="DW319" s="116"/>
      <c r="DX319" s="116"/>
      <c r="DY319" s="116"/>
      <c r="DZ319" s="116"/>
      <c r="EA319" s="116"/>
      <c r="EB319" s="116"/>
      <c r="EC319" s="116"/>
      <c r="ED319" s="116"/>
      <c r="EE319" s="116"/>
      <c r="EF319" s="116"/>
      <c r="EG319" s="116"/>
      <c r="EH319" s="116"/>
      <c r="EI319" s="116"/>
      <c r="EJ319" s="116"/>
      <c r="EK319" s="116"/>
      <c r="EL319" s="116"/>
      <c r="EM319" s="116"/>
      <c r="EN319" s="116"/>
      <c r="EO319" s="116"/>
      <c r="EP319" s="116"/>
      <c r="EQ319" s="116"/>
      <c r="ER319" s="116"/>
      <c r="ES319" s="116"/>
      <c r="ET319" s="116"/>
      <c r="EU319" s="116"/>
      <c r="EV319" s="116"/>
      <c r="EW319" s="116"/>
      <c r="EX319" s="116"/>
      <c r="EY319" s="116"/>
      <c r="EZ319" s="116"/>
      <c r="FA319" s="116"/>
      <c r="FB319" s="116"/>
      <c r="FC319" s="116"/>
      <c r="FD319" s="116"/>
      <c r="FE319" s="116"/>
      <c r="FF319" s="116"/>
      <c r="FG319" s="116"/>
      <c r="FH319" s="116"/>
      <c r="FI319" s="116"/>
      <c r="FJ319" s="116"/>
      <c r="FK319" s="116"/>
      <c r="FL319" s="116"/>
      <c r="FM319" s="116"/>
      <c r="FN319" s="116"/>
      <c r="FO319" s="116"/>
      <c r="FP319" s="116"/>
      <c r="FQ319" s="116"/>
      <c r="FR319" s="116"/>
      <c r="FS319" s="116"/>
      <c r="FT319" s="116"/>
      <c r="FU319" s="116"/>
      <c r="FV319" s="116"/>
      <c r="FW319" s="116"/>
      <c r="FX319" s="116"/>
      <c r="FY319" s="116"/>
      <c r="FZ319" s="116"/>
      <c r="GA319" s="116"/>
      <c r="GB319" s="116"/>
      <c r="GC319" s="116"/>
      <c r="GD319" s="116"/>
      <c r="GE319" s="116"/>
      <c r="GF319" s="116"/>
      <c r="GG319" s="116"/>
      <c r="GH319" s="116"/>
      <c r="GI319" s="116"/>
      <c r="GJ319" s="116"/>
      <c r="GK319" s="116"/>
      <c r="GL319" s="116"/>
      <c r="GM319" s="116"/>
      <c r="GN319" s="116"/>
      <c r="GO319" s="116"/>
      <c r="GP319" s="116"/>
      <c r="GQ319" s="116"/>
      <c r="GR319" s="116"/>
      <c r="GS319" s="116"/>
      <c r="GT319" s="116"/>
      <c r="GU319" s="116"/>
      <c r="GV319" s="116"/>
      <c r="GW319" s="116"/>
      <c r="GX319" s="116"/>
      <c r="GY319" s="116"/>
      <c r="GZ319" s="116"/>
      <c r="HA319" s="116"/>
      <c r="HB319" s="116"/>
      <c r="HC319" s="116"/>
      <c r="HD319" s="116"/>
      <c r="HE319" s="116"/>
      <c r="HF319" s="116"/>
      <c r="HG319" s="116"/>
      <c r="HH319" s="116"/>
      <c r="HI319" s="116"/>
      <c r="HJ319" s="116"/>
      <c r="HK319" s="116"/>
      <c r="HL319" s="116"/>
      <c r="HM319" s="116"/>
      <c r="HN319" s="116"/>
      <c r="HO319" s="116"/>
      <c r="HP319" s="116"/>
      <c r="HQ319" s="116"/>
      <c r="HR319" s="116"/>
      <c r="HS319" s="116"/>
      <c r="HT319" s="116"/>
      <c r="HU319" s="116"/>
      <c r="HV319" s="116"/>
      <c r="HW319" s="116"/>
      <c r="HX319" s="116"/>
      <c r="HY319" s="116"/>
      <c r="HZ319" s="116"/>
      <c r="IA319" s="116"/>
      <c r="IB319" s="116"/>
      <c r="IC319" s="116"/>
      <c r="ID319" s="116"/>
      <c r="IE319" s="116"/>
      <c r="IF319" s="116"/>
      <c r="IG319" s="116"/>
      <c r="IH319" s="116"/>
      <c r="II319" s="116"/>
      <c r="IJ319" s="116"/>
      <c r="IK319" s="116"/>
      <c r="IL319" s="116"/>
      <c r="IM319" s="116"/>
      <c r="IN319" s="116"/>
      <c r="IO319" s="116"/>
      <c r="IP319" s="116"/>
      <c r="IQ319" s="116"/>
      <c r="IR319" s="116"/>
      <c r="IS319" s="116"/>
      <c r="IT319" s="116"/>
      <c r="IU319" s="116"/>
      <c r="IV319" s="116"/>
      <c r="IW319" s="116"/>
      <c r="IX319" s="116"/>
      <c r="IY319" s="116"/>
      <c r="IZ319" s="116"/>
      <c r="JA319" s="116"/>
      <c r="JB319" s="116"/>
      <c r="JC319" s="116"/>
      <c r="JD319" s="116"/>
      <c r="JE319" s="116"/>
      <c r="JF319" s="116"/>
      <c r="JG319" s="116"/>
      <c r="JH319" s="116"/>
      <c r="JI319" s="116"/>
      <c r="JJ319" s="116"/>
      <c r="JK319" s="116"/>
      <c r="JL319" s="116"/>
      <c r="JM319" s="116"/>
      <c r="JN319" s="116"/>
      <c r="JO319" s="116"/>
      <c r="JP319" s="116"/>
      <c r="JQ319" s="116"/>
      <c r="JR319" s="116"/>
      <c r="JS319" s="116"/>
      <c r="JT319" s="116"/>
      <c r="JU319" s="116"/>
      <c r="JV319" s="116"/>
      <c r="JW319" s="116"/>
      <c r="JX319" s="116"/>
      <c r="JY319" s="116"/>
      <c r="JZ319" s="116"/>
      <c r="KA319" s="116"/>
      <c r="KB319" s="116"/>
      <c r="KC319" s="116"/>
      <c r="KD319" s="116"/>
      <c r="KE319" s="116"/>
      <c r="KF319" s="116"/>
      <c r="KG319" s="116"/>
      <c r="KH319" s="116"/>
      <c r="KI319" s="116"/>
      <c r="KJ319" s="116"/>
      <c r="KK319" s="116"/>
      <c r="KL319" s="116"/>
      <c r="KM319" s="116"/>
      <c r="KN319" s="116"/>
      <c r="KO319" s="116"/>
      <c r="KP319" s="116"/>
      <c r="KQ319" s="116"/>
      <c r="KR319" s="116"/>
      <c r="KS319" s="116"/>
      <c r="KT319" s="116"/>
      <c r="KU319" s="116"/>
      <c r="KV319" s="116"/>
      <c r="KW319" s="116"/>
      <c r="KX319" s="116"/>
      <c r="KY319" s="116"/>
      <c r="KZ319" s="116"/>
      <c r="LA319" s="116"/>
      <c r="LB319" s="116"/>
      <c r="LC319" s="116"/>
      <c r="LD319" s="116"/>
      <c r="LE319" s="116"/>
      <c r="LF319" s="116"/>
      <c r="LG319" s="116"/>
      <c r="LH319" s="116"/>
      <c r="LI319" s="116"/>
      <c r="LJ319" s="116"/>
      <c r="LK319" s="116"/>
      <c r="LL319" s="116"/>
      <c r="LM319" s="116"/>
      <c r="LN319" s="116"/>
      <c r="LO319" s="116"/>
      <c r="LP319" s="116"/>
      <c r="LQ319" s="116"/>
      <c r="LR319" s="116"/>
      <c r="LS319" s="116"/>
      <c r="LT319" s="116"/>
      <c r="LU319" s="116"/>
      <c r="LV319" s="116"/>
      <c r="LW319" s="116"/>
      <c r="LX319" s="116"/>
      <c r="LY319" s="116"/>
      <c r="LZ319" s="116"/>
      <c r="MA319" s="116"/>
      <c r="MB319" s="116"/>
      <c r="MC319" s="116"/>
      <c r="MD319" s="116"/>
      <c r="ME319" s="116"/>
      <c r="MF319" s="116"/>
      <c r="MG319" s="116"/>
      <c r="MH319" s="116"/>
      <c r="MI319" s="116"/>
      <c r="MJ319" s="116"/>
      <c r="MK319" s="116"/>
      <c r="ML319" s="116"/>
      <c r="MM319" s="116"/>
      <c r="MN319" s="116"/>
      <c r="MO319" s="116"/>
      <c r="MP319" s="116"/>
      <c r="MQ319" s="116"/>
      <c r="MR319" s="116"/>
      <c r="MS319" s="116"/>
      <c r="MT319" s="116"/>
      <c r="MU319" s="116"/>
      <c r="MV319" s="116"/>
      <c r="MW319" s="116"/>
      <c r="MX319" s="116"/>
      <c r="MY319" s="116"/>
      <c r="MZ319" s="116"/>
      <c r="NA319" s="116"/>
      <c r="NB319" s="116"/>
      <c r="NC319" s="116"/>
      <c r="ND319" s="116"/>
      <c r="NE319" s="116"/>
      <c r="NF319" s="116"/>
      <c r="NG319" s="116"/>
      <c r="NH319" s="116"/>
      <c r="NI319" s="116"/>
      <c r="NJ319" s="116"/>
      <c r="NK319" s="116"/>
      <c r="NL319" s="116"/>
      <c r="NM319" s="116"/>
      <c r="NN319" s="116"/>
      <c r="NO319" s="116"/>
      <c r="NP319" s="116"/>
      <c r="NQ319" s="116"/>
      <c r="NR319" s="116"/>
      <c r="NS319" s="116"/>
      <c r="NT319" s="116"/>
      <c r="NU319" s="116"/>
      <c r="NV319" s="116"/>
      <c r="NW319" s="116"/>
      <c r="NX319" s="116"/>
      <c r="NY319" s="116"/>
      <c r="NZ319" s="116"/>
      <c r="OA319" s="116"/>
      <c r="OB319" s="116"/>
      <c r="OC319" s="116"/>
    </row>
    <row r="320" spans="1:393" s="117" customFormat="1">
      <c r="A320" s="111" t="s">
        <v>67</v>
      </c>
      <c r="B320" s="112" t="s">
        <v>1472</v>
      </c>
      <c r="C320" s="113">
        <v>221044.23</v>
      </c>
      <c r="D320" s="114">
        <v>5.9599999999999999E-5</v>
      </c>
      <c r="E320" s="114">
        <v>1.0992E-4</v>
      </c>
      <c r="F320" s="115">
        <v>7.8469999999999999E-5</v>
      </c>
      <c r="G320" s="116"/>
      <c r="H320" s="116"/>
      <c r="I320" s="116"/>
      <c r="J320" s="116"/>
      <c r="K320" s="116"/>
      <c r="L320" s="116"/>
      <c r="M320" s="116"/>
      <c r="N320" s="116"/>
      <c r="O320" s="116"/>
      <c r="P320" s="116"/>
      <c r="Q320" s="116"/>
      <c r="R320" s="116"/>
      <c r="S320" s="116"/>
      <c r="T320" s="116"/>
      <c r="U320" s="116"/>
      <c r="V320" s="116"/>
      <c r="W320" s="116"/>
      <c r="X320" s="116"/>
      <c r="Y320" s="116"/>
      <c r="Z320" s="116"/>
      <c r="AA320" s="116"/>
      <c r="AB320" s="116"/>
      <c r="AC320" s="116"/>
      <c r="AD320" s="116"/>
      <c r="AE320" s="116"/>
      <c r="AF320" s="116"/>
      <c r="AG320" s="116"/>
      <c r="AH320" s="116"/>
      <c r="AI320" s="116"/>
      <c r="AJ320" s="116"/>
      <c r="AK320" s="116"/>
      <c r="AL320" s="116"/>
      <c r="AM320" s="116"/>
      <c r="AN320" s="116"/>
      <c r="AO320" s="116"/>
      <c r="AP320" s="116"/>
      <c r="AQ320" s="116"/>
      <c r="AR320" s="116"/>
      <c r="AS320" s="116"/>
      <c r="AT320" s="116"/>
      <c r="AU320" s="116"/>
      <c r="AV320" s="116"/>
      <c r="AW320" s="116"/>
      <c r="AX320" s="116"/>
      <c r="AY320" s="116"/>
      <c r="AZ320" s="116"/>
      <c r="BA320" s="116"/>
      <c r="BB320" s="116"/>
      <c r="BC320" s="116"/>
      <c r="BD320" s="116"/>
      <c r="BE320" s="116"/>
      <c r="BF320" s="116"/>
      <c r="BG320" s="116"/>
      <c r="BH320" s="116"/>
      <c r="BI320" s="116"/>
      <c r="BJ320" s="116"/>
      <c r="BK320" s="116"/>
      <c r="BL320" s="116"/>
      <c r="BM320" s="116"/>
      <c r="BN320" s="116"/>
      <c r="BO320" s="116"/>
      <c r="BP320" s="116"/>
      <c r="BQ320" s="116"/>
      <c r="BR320" s="116"/>
      <c r="BS320" s="116"/>
      <c r="BT320" s="116"/>
      <c r="BU320" s="116"/>
      <c r="BV320" s="116"/>
      <c r="BW320" s="116"/>
      <c r="BX320" s="116"/>
      <c r="BY320" s="116"/>
      <c r="BZ320" s="116"/>
      <c r="CA320" s="116"/>
      <c r="CB320" s="116"/>
      <c r="CC320" s="116"/>
      <c r="CD320" s="116"/>
      <c r="CE320" s="116"/>
      <c r="CF320" s="116"/>
      <c r="CG320" s="116"/>
      <c r="CH320" s="116"/>
      <c r="CI320" s="116"/>
      <c r="CJ320" s="116"/>
      <c r="CK320" s="116"/>
      <c r="CL320" s="116"/>
      <c r="CM320" s="116"/>
      <c r="CN320" s="116"/>
      <c r="CO320" s="116"/>
      <c r="CP320" s="116"/>
      <c r="CQ320" s="116"/>
      <c r="CR320" s="116"/>
      <c r="CS320" s="116"/>
      <c r="CT320" s="116"/>
      <c r="CU320" s="116"/>
      <c r="CV320" s="116"/>
      <c r="CW320" s="116"/>
      <c r="CX320" s="116"/>
      <c r="CY320" s="116"/>
      <c r="CZ320" s="116"/>
      <c r="DA320" s="116"/>
      <c r="DB320" s="116"/>
      <c r="DC320" s="116"/>
      <c r="DD320" s="116"/>
      <c r="DE320" s="116"/>
      <c r="DF320" s="116"/>
      <c r="DG320" s="116"/>
      <c r="DH320" s="116"/>
      <c r="DI320" s="116"/>
      <c r="DJ320" s="116"/>
      <c r="DK320" s="116"/>
      <c r="DL320" s="116"/>
      <c r="DM320" s="116"/>
      <c r="DN320" s="116"/>
      <c r="DO320" s="116"/>
      <c r="DP320" s="116"/>
      <c r="DQ320" s="116"/>
      <c r="DR320" s="116"/>
      <c r="DS320" s="116"/>
      <c r="DT320" s="116"/>
      <c r="DU320" s="116"/>
      <c r="DV320" s="116"/>
      <c r="DW320" s="116"/>
      <c r="DX320" s="116"/>
      <c r="DY320" s="116"/>
      <c r="DZ320" s="116"/>
      <c r="EA320" s="116"/>
      <c r="EB320" s="116"/>
      <c r="EC320" s="116"/>
      <c r="ED320" s="116"/>
      <c r="EE320" s="116"/>
      <c r="EF320" s="116"/>
      <c r="EG320" s="116"/>
      <c r="EH320" s="116"/>
      <c r="EI320" s="116"/>
      <c r="EJ320" s="116"/>
      <c r="EK320" s="116"/>
      <c r="EL320" s="116"/>
      <c r="EM320" s="116"/>
      <c r="EN320" s="116"/>
      <c r="EO320" s="116"/>
      <c r="EP320" s="116"/>
      <c r="EQ320" s="116"/>
      <c r="ER320" s="116"/>
      <c r="ES320" s="116"/>
      <c r="ET320" s="116"/>
      <c r="EU320" s="116"/>
      <c r="EV320" s="116"/>
      <c r="EW320" s="116"/>
      <c r="EX320" s="116"/>
      <c r="EY320" s="116"/>
      <c r="EZ320" s="116"/>
      <c r="FA320" s="116"/>
      <c r="FB320" s="116"/>
      <c r="FC320" s="116"/>
      <c r="FD320" s="116"/>
      <c r="FE320" s="116"/>
      <c r="FF320" s="116"/>
      <c r="FG320" s="116"/>
      <c r="FH320" s="116"/>
      <c r="FI320" s="116"/>
      <c r="FJ320" s="116"/>
      <c r="FK320" s="116"/>
      <c r="FL320" s="116"/>
      <c r="FM320" s="116"/>
      <c r="FN320" s="116"/>
      <c r="FO320" s="116"/>
      <c r="FP320" s="116"/>
      <c r="FQ320" s="116"/>
      <c r="FR320" s="116"/>
      <c r="FS320" s="116"/>
      <c r="FT320" s="116"/>
      <c r="FU320" s="116"/>
      <c r="FV320" s="116"/>
      <c r="FW320" s="116"/>
      <c r="FX320" s="116"/>
      <c r="FY320" s="116"/>
      <c r="FZ320" s="116"/>
      <c r="GA320" s="116"/>
      <c r="GB320" s="116"/>
      <c r="GC320" s="116"/>
      <c r="GD320" s="116"/>
      <c r="GE320" s="116"/>
      <c r="GF320" s="116"/>
      <c r="GG320" s="116"/>
      <c r="GH320" s="116"/>
      <c r="GI320" s="116"/>
      <c r="GJ320" s="116"/>
      <c r="GK320" s="116"/>
      <c r="GL320" s="116"/>
      <c r="GM320" s="116"/>
      <c r="GN320" s="116"/>
      <c r="GO320" s="116"/>
      <c r="GP320" s="116"/>
      <c r="GQ320" s="116"/>
      <c r="GR320" s="116"/>
      <c r="GS320" s="116"/>
      <c r="GT320" s="116"/>
      <c r="GU320" s="116"/>
      <c r="GV320" s="116"/>
      <c r="GW320" s="116"/>
      <c r="GX320" s="116"/>
      <c r="GY320" s="116"/>
      <c r="GZ320" s="116"/>
      <c r="HA320" s="116"/>
      <c r="HB320" s="116"/>
      <c r="HC320" s="116"/>
      <c r="HD320" s="116"/>
      <c r="HE320" s="116"/>
      <c r="HF320" s="116"/>
      <c r="HG320" s="116"/>
      <c r="HH320" s="116"/>
      <c r="HI320" s="116"/>
      <c r="HJ320" s="116"/>
      <c r="HK320" s="116"/>
      <c r="HL320" s="116"/>
      <c r="HM320" s="116"/>
      <c r="HN320" s="116"/>
      <c r="HO320" s="116"/>
      <c r="HP320" s="116"/>
      <c r="HQ320" s="116"/>
      <c r="HR320" s="116"/>
      <c r="HS320" s="116"/>
      <c r="HT320" s="116"/>
      <c r="HU320" s="116"/>
      <c r="HV320" s="116"/>
      <c r="HW320" s="116"/>
      <c r="HX320" s="116"/>
      <c r="HY320" s="116"/>
      <c r="HZ320" s="116"/>
      <c r="IA320" s="116"/>
      <c r="IB320" s="116"/>
      <c r="IC320" s="116"/>
      <c r="ID320" s="116"/>
      <c r="IE320" s="116"/>
      <c r="IF320" s="116"/>
      <c r="IG320" s="116"/>
      <c r="IH320" s="116"/>
      <c r="II320" s="116"/>
      <c r="IJ320" s="116"/>
      <c r="IK320" s="116"/>
      <c r="IL320" s="116"/>
      <c r="IM320" s="116"/>
      <c r="IN320" s="116"/>
      <c r="IO320" s="116"/>
      <c r="IP320" s="116"/>
      <c r="IQ320" s="116"/>
      <c r="IR320" s="116"/>
      <c r="IS320" s="116"/>
      <c r="IT320" s="116"/>
      <c r="IU320" s="116"/>
      <c r="IV320" s="116"/>
      <c r="IW320" s="116"/>
      <c r="IX320" s="116"/>
      <c r="IY320" s="116"/>
      <c r="IZ320" s="116"/>
      <c r="JA320" s="116"/>
      <c r="JB320" s="116"/>
      <c r="JC320" s="116"/>
      <c r="JD320" s="116"/>
      <c r="JE320" s="116"/>
      <c r="JF320" s="116"/>
      <c r="JG320" s="116"/>
      <c r="JH320" s="116"/>
      <c r="JI320" s="116"/>
      <c r="JJ320" s="116"/>
      <c r="JK320" s="116"/>
      <c r="JL320" s="116"/>
      <c r="JM320" s="116"/>
      <c r="JN320" s="116"/>
      <c r="JO320" s="116"/>
      <c r="JP320" s="116"/>
      <c r="JQ320" s="116"/>
      <c r="JR320" s="116"/>
      <c r="JS320" s="116"/>
      <c r="JT320" s="116"/>
      <c r="JU320" s="116"/>
      <c r="JV320" s="116"/>
      <c r="JW320" s="116"/>
      <c r="JX320" s="116"/>
      <c r="JY320" s="116"/>
      <c r="JZ320" s="116"/>
      <c r="KA320" s="116"/>
      <c r="KB320" s="116"/>
      <c r="KC320" s="116"/>
      <c r="KD320" s="116"/>
      <c r="KE320" s="116"/>
      <c r="KF320" s="116"/>
      <c r="KG320" s="116"/>
      <c r="KH320" s="116"/>
      <c r="KI320" s="116"/>
      <c r="KJ320" s="116"/>
      <c r="KK320" s="116"/>
      <c r="KL320" s="116"/>
      <c r="KM320" s="116"/>
      <c r="KN320" s="116"/>
      <c r="KO320" s="116"/>
      <c r="KP320" s="116"/>
      <c r="KQ320" s="116"/>
      <c r="KR320" s="116"/>
      <c r="KS320" s="116"/>
      <c r="KT320" s="116"/>
      <c r="KU320" s="116"/>
      <c r="KV320" s="116"/>
      <c r="KW320" s="116"/>
      <c r="KX320" s="116"/>
      <c r="KY320" s="116"/>
      <c r="KZ320" s="116"/>
      <c r="LA320" s="116"/>
      <c r="LB320" s="116"/>
      <c r="LC320" s="116"/>
      <c r="LD320" s="116"/>
      <c r="LE320" s="116"/>
      <c r="LF320" s="116"/>
      <c r="LG320" s="116"/>
      <c r="LH320" s="116"/>
      <c r="LI320" s="116"/>
      <c r="LJ320" s="116"/>
      <c r="LK320" s="116"/>
      <c r="LL320" s="116"/>
      <c r="LM320" s="116"/>
      <c r="LN320" s="116"/>
      <c r="LO320" s="116"/>
      <c r="LP320" s="116"/>
      <c r="LQ320" s="116"/>
      <c r="LR320" s="116"/>
      <c r="LS320" s="116"/>
      <c r="LT320" s="116"/>
      <c r="LU320" s="116"/>
      <c r="LV320" s="116"/>
      <c r="LW320" s="116"/>
      <c r="LX320" s="116"/>
      <c r="LY320" s="116"/>
      <c r="LZ320" s="116"/>
      <c r="MA320" s="116"/>
      <c r="MB320" s="116"/>
      <c r="MC320" s="116"/>
      <c r="MD320" s="116"/>
      <c r="ME320" s="116"/>
      <c r="MF320" s="116"/>
      <c r="MG320" s="116"/>
      <c r="MH320" s="116"/>
      <c r="MI320" s="116"/>
      <c r="MJ320" s="116"/>
      <c r="MK320" s="116"/>
      <c r="ML320" s="116"/>
      <c r="MM320" s="116"/>
      <c r="MN320" s="116"/>
      <c r="MO320" s="116"/>
      <c r="MP320" s="116"/>
      <c r="MQ320" s="116"/>
      <c r="MR320" s="116"/>
      <c r="MS320" s="116"/>
      <c r="MT320" s="116"/>
      <c r="MU320" s="116"/>
      <c r="MV320" s="116"/>
      <c r="MW320" s="116"/>
      <c r="MX320" s="116"/>
      <c r="MY320" s="116"/>
      <c r="MZ320" s="116"/>
      <c r="NA320" s="116"/>
      <c r="NB320" s="116"/>
      <c r="NC320" s="116"/>
      <c r="ND320" s="116"/>
      <c r="NE320" s="116"/>
      <c r="NF320" s="116"/>
      <c r="NG320" s="116"/>
      <c r="NH320" s="116"/>
      <c r="NI320" s="116"/>
      <c r="NJ320" s="116"/>
      <c r="NK320" s="116"/>
      <c r="NL320" s="116"/>
      <c r="NM320" s="116"/>
      <c r="NN320" s="116"/>
      <c r="NO320" s="116"/>
      <c r="NP320" s="116"/>
      <c r="NQ320" s="116"/>
      <c r="NR320" s="116"/>
      <c r="NS320" s="116"/>
      <c r="NT320" s="116"/>
      <c r="NU320" s="116"/>
      <c r="NV320" s="116"/>
      <c r="NW320" s="116"/>
      <c r="NX320" s="116"/>
      <c r="NY320" s="116"/>
      <c r="NZ320" s="116"/>
      <c r="OA320" s="116"/>
      <c r="OB320" s="116"/>
      <c r="OC320" s="116"/>
    </row>
    <row r="321" spans="1:393" s="117" customFormat="1">
      <c r="A321" s="111" t="s">
        <v>68</v>
      </c>
      <c r="B321" s="112" t="s">
        <v>1473</v>
      </c>
      <c r="C321" s="113">
        <v>286232.14</v>
      </c>
      <c r="D321" s="114">
        <v>2.5700000000000001E-4</v>
      </c>
      <c r="E321" s="114">
        <v>1.4233E-4</v>
      </c>
      <c r="F321" s="115">
        <v>2.14E-4</v>
      </c>
      <c r="G321" s="116"/>
      <c r="H321" s="116"/>
      <c r="I321" s="116"/>
      <c r="J321" s="116"/>
      <c r="K321" s="116"/>
      <c r="L321" s="116"/>
      <c r="M321" s="116"/>
      <c r="N321" s="116"/>
      <c r="O321" s="116"/>
      <c r="P321" s="116"/>
      <c r="Q321" s="116"/>
      <c r="R321" s="116"/>
      <c r="S321" s="116"/>
      <c r="T321" s="116"/>
      <c r="U321" s="116"/>
      <c r="V321" s="116"/>
      <c r="W321" s="116"/>
      <c r="X321" s="116"/>
      <c r="Y321" s="116"/>
      <c r="Z321" s="116"/>
      <c r="AA321" s="116"/>
      <c r="AB321" s="116"/>
      <c r="AC321" s="116"/>
      <c r="AD321" s="116"/>
      <c r="AE321" s="116"/>
      <c r="AF321" s="116"/>
      <c r="AG321" s="116"/>
      <c r="AH321" s="116"/>
      <c r="AI321" s="116"/>
      <c r="AJ321" s="116"/>
      <c r="AK321" s="116"/>
      <c r="AL321" s="116"/>
      <c r="AM321" s="116"/>
      <c r="AN321" s="116"/>
      <c r="AO321" s="116"/>
      <c r="AP321" s="116"/>
      <c r="AQ321" s="116"/>
      <c r="AR321" s="116"/>
      <c r="AS321" s="116"/>
      <c r="AT321" s="116"/>
      <c r="AU321" s="116"/>
      <c r="AV321" s="116"/>
      <c r="AW321" s="116"/>
      <c r="AX321" s="116"/>
      <c r="AY321" s="116"/>
      <c r="AZ321" s="116"/>
      <c r="BA321" s="116"/>
      <c r="BB321" s="116"/>
      <c r="BC321" s="116"/>
      <c r="BD321" s="116"/>
      <c r="BE321" s="116"/>
      <c r="BF321" s="116"/>
      <c r="BG321" s="116"/>
      <c r="BH321" s="116"/>
      <c r="BI321" s="116"/>
      <c r="BJ321" s="116"/>
      <c r="BK321" s="116"/>
      <c r="BL321" s="116"/>
      <c r="BM321" s="116"/>
      <c r="BN321" s="116"/>
      <c r="BO321" s="116"/>
      <c r="BP321" s="116"/>
      <c r="BQ321" s="116"/>
      <c r="BR321" s="116"/>
      <c r="BS321" s="116"/>
      <c r="BT321" s="116"/>
      <c r="BU321" s="116"/>
      <c r="BV321" s="116"/>
      <c r="BW321" s="116"/>
      <c r="BX321" s="116"/>
      <c r="BY321" s="116"/>
      <c r="BZ321" s="116"/>
      <c r="CA321" s="116"/>
      <c r="CB321" s="116"/>
      <c r="CC321" s="116"/>
      <c r="CD321" s="116"/>
      <c r="CE321" s="116"/>
      <c r="CF321" s="116"/>
      <c r="CG321" s="116"/>
      <c r="CH321" s="116"/>
      <c r="CI321" s="116"/>
      <c r="CJ321" s="116"/>
      <c r="CK321" s="116"/>
      <c r="CL321" s="116"/>
      <c r="CM321" s="116"/>
      <c r="CN321" s="116"/>
      <c r="CO321" s="116"/>
      <c r="CP321" s="116"/>
      <c r="CQ321" s="116"/>
      <c r="CR321" s="116"/>
      <c r="CS321" s="116"/>
      <c r="CT321" s="116"/>
      <c r="CU321" s="116"/>
      <c r="CV321" s="116"/>
      <c r="CW321" s="116"/>
      <c r="CX321" s="116"/>
      <c r="CY321" s="116"/>
      <c r="CZ321" s="116"/>
      <c r="DA321" s="116"/>
      <c r="DB321" s="116"/>
      <c r="DC321" s="116"/>
      <c r="DD321" s="116"/>
      <c r="DE321" s="116"/>
      <c r="DF321" s="116"/>
      <c r="DG321" s="116"/>
      <c r="DH321" s="116"/>
      <c r="DI321" s="116"/>
      <c r="DJ321" s="116"/>
      <c r="DK321" s="116"/>
      <c r="DL321" s="116"/>
      <c r="DM321" s="116"/>
      <c r="DN321" s="116"/>
      <c r="DO321" s="116"/>
      <c r="DP321" s="116"/>
      <c r="DQ321" s="116"/>
      <c r="DR321" s="116"/>
      <c r="DS321" s="116"/>
      <c r="DT321" s="116"/>
      <c r="DU321" s="116"/>
      <c r="DV321" s="116"/>
      <c r="DW321" s="116"/>
      <c r="DX321" s="116"/>
      <c r="DY321" s="116"/>
      <c r="DZ321" s="116"/>
      <c r="EA321" s="116"/>
      <c r="EB321" s="116"/>
      <c r="EC321" s="116"/>
      <c r="ED321" s="116"/>
      <c r="EE321" s="116"/>
      <c r="EF321" s="116"/>
      <c r="EG321" s="116"/>
      <c r="EH321" s="116"/>
      <c r="EI321" s="116"/>
      <c r="EJ321" s="116"/>
      <c r="EK321" s="116"/>
      <c r="EL321" s="116"/>
      <c r="EM321" s="116"/>
      <c r="EN321" s="116"/>
      <c r="EO321" s="116"/>
      <c r="EP321" s="116"/>
      <c r="EQ321" s="116"/>
      <c r="ER321" s="116"/>
      <c r="ES321" s="116"/>
      <c r="ET321" s="116"/>
      <c r="EU321" s="116"/>
      <c r="EV321" s="116"/>
      <c r="EW321" s="116"/>
      <c r="EX321" s="116"/>
      <c r="EY321" s="116"/>
      <c r="EZ321" s="116"/>
      <c r="FA321" s="116"/>
      <c r="FB321" s="116"/>
      <c r="FC321" s="116"/>
      <c r="FD321" s="116"/>
      <c r="FE321" s="116"/>
      <c r="FF321" s="116"/>
      <c r="FG321" s="116"/>
      <c r="FH321" s="116"/>
      <c r="FI321" s="116"/>
      <c r="FJ321" s="116"/>
      <c r="FK321" s="116"/>
      <c r="FL321" s="116"/>
      <c r="FM321" s="116"/>
      <c r="FN321" s="116"/>
      <c r="FO321" s="116"/>
      <c r="FP321" s="116"/>
      <c r="FQ321" s="116"/>
      <c r="FR321" s="116"/>
      <c r="FS321" s="116"/>
      <c r="FT321" s="116"/>
      <c r="FU321" s="116"/>
      <c r="FV321" s="116"/>
      <c r="FW321" s="116"/>
      <c r="FX321" s="116"/>
      <c r="FY321" s="116"/>
      <c r="FZ321" s="116"/>
      <c r="GA321" s="116"/>
      <c r="GB321" s="116"/>
      <c r="GC321" s="116"/>
      <c r="GD321" s="116"/>
      <c r="GE321" s="116"/>
      <c r="GF321" s="116"/>
      <c r="GG321" s="116"/>
      <c r="GH321" s="116"/>
      <c r="GI321" s="116"/>
      <c r="GJ321" s="116"/>
      <c r="GK321" s="116"/>
      <c r="GL321" s="116"/>
      <c r="GM321" s="116"/>
      <c r="GN321" s="116"/>
      <c r="GO321" s="116"/>
      <c r="GP321" s="116"/>
      <c r="GQ321" s="116"/>
      <c r="GR321" s="116"/>
      <c r="GS321" s="116"/>
      <c r="GT321" s="116"/>
      <c r="GU321" s="116"/>
      <c r="GV321" s="116"/>
      <c r="GW321" s="116"/>
      <c r="GX321" s="116"/>
      <c r="GY321" s="116"/>
      <c r="GZ321" s="116"/>
      <c r="HA321" s="116"/>
      <c r="HB321" s="116"/>
      <c r="HC321" s="116"/>
      <c r="HD321" s="116"/>
      <c r="HE321" s="116"/>
      <c r="HF321" s="116"/>
      <c r="HG321" s="116"/>
      <c r="HH321" s="116"/>
      <c r="HI321" s="116"/>
      <c r="HJ321" s="116"/>
      <c r="HK321" s="116"/>
      <c r="HL321" s="116"/>
      <c r="HM321" s="116"/>
      <c r="HN321" s="116"/>
      <c r="HO321" s="116"/>
      <c r="HP321" s="116"/>
      <c r="HQ321" s="116"/>
      <c r="HR321" s="116"/>
      <c r="HS321" s="116"/>
      <c r="HT321" s="116"/>
      <c r="HU321" s="116"/>
      <c r="HV321" s="116"/>
      <c r="HW321" s="116"/>
      <c r="HX321" s="116"/>
      <c r="HY321" s="116"/>
      <c r="HZ321" s="116"/>
      <c r="IA321" s="116"/>
      <c r="IB321" s="116"/>
      <c r="IC321" s="116"/>
      <c r="ID321" s="116"/>
      <c r="IE321" s="116"/>
      <c r="IF321" s="116"/>
      <c r="IG321" s="116"/>
      <c r="IH321" s="116"/>
      <c r="II321" s="116"/>
      <c r="IJ321" s="116"/>
      <c r="IK321" s="116"/>
      <c r="IL321" s="116"/>
      <c r="IM321" s="116"/>
      <c r="IN321" s="116"/>
      <c r="IO321" s="116"/>
      <c r="IP321" s="116"/>
      <c r="IQ321" s="116"/>
      <c r="IR321" s="116"/>
      <c r="IS321" s="116"/>
      <c r="IT321" s="116"/>
      <c r="IU321" s="116"/>
      <c r="IV321" s="116"/>
      <c r="IW321" s="116"/>
      <c r="IX321" s="116"/>
      <c r="IY321" s="116"/>
      <c r="IZ321" s="116"/>
      <c r="JA321" s="116"/>
      <c r="JB321" s="116"/>
      <c r="JC321" s="116"/>
      <c r="JD321" s="116"/>
      <c r="JE321" s="116"/>
      <c r="JF321" s="116"/>
      <c r="JG321" s="116"/>
      <c r="JH321" s="116"/>
      <c r="JI321" s="116"/>
      <c r="JJ321" s="116"/>
      <c r="JK321" s="116"/>
      <c r="JL321" s="116"/>
      <c r="JM321" s="116"/>
      <c r="JN321" s="116"/>
      <c r="JO321" s="116"/>
      <c r="JP321" s="116"/>
      <c r="JQ321" s="116"/>
      <c r="JR321" s="116"/>
      <c r="JS321" s="116"/>
      <c r="JT321" s="116"/>
      <c r="JU321" s="116"/>
      <c r="JV321" s="116"/>
      <c r="JW321" s="116"/>
      <c r="JX321" s="116"/>
      <c r="JY321" s="116"/>
      <c r="JZ321" s="116"/>
      <c r="KA321" s="116"/>
      <c r="KB321" s="116"/>
      <c r="KC321" s="116"/>
      <c r="KD321" s="116"/>
      <c r="KE321" s="116"/>
      <c r="KF321" s="116"/>
      <c r="KG321" s="116"/>
      <c r="KH321" s="116"/>
      <c r="KI321" s="116"/>
      <c r="KJ321" s="116"/>
      <c r="KK321" s="116"/>
      <c r="KL321" s="116"/>
      <c r="KM321" s="116"/>
      <c r="KN321" s="116"/>
      <c r="KO321" s="116"/>
      <c r="KP321" s="116"/>
      <c r="KQ321" s="116"/>
      <c r="KR321" s="116"/>
      <c r="KS321" s="116"/>
      <c r="KT321" s="116"/>
      <c r="KU321" s="116"/>
      <c r="KV321" s="116"/>
      <c r="KW321" s="116"/>
      <c r="KX321" s="116"/>
      <c r="KY321" s="116"/>
      <c r="KZ321" s="116"/>
      <c r="LA321" s="116"/>
      <c r="LB321" s="116"/>
      <c r="LC321" s="116"/>
      <c r="LD321" s="116"/>
      <c r="LE321" s="116"/>
      <c r="LF321" s="116"/>
      <c r="LG321" s="116"/>
      <c r="LH321" s="116"/>
      <c r="LI321" s="116"/>
      <c r="LJ321" s="116"/>
      <c r="LK321" s="116"/>
      <c r="LL321" s="116"/>
      <c r="LM321" s="116"/>
      <c r="LN321" s="116"/>
      <c r="LO321" s="116"/>
      <c r="LP321" s="116"/>
      <c r="LQ321" s="116"/>
      <c r="LR321" s="116"/>
      <c r="LS321" s="116"/>
      <c r="LT321" s="116"/>
      <c r="LU321" s="116"/>
      <c r="LV321" s="116"/>
      <c r="LW321" s="116"/>
      <c r="LX321" s="116"/>
      <c r="LY321" s="116"/>
      <c r="LZ321" s="116"/>
      <c r="MA321" s="116"/>
      <c r="MB321" s="116"/>
      <c r="MC321" s="116"/>
      <c r="MD321" s="116"/>
      <c r="ME321" s="116"/>
      <c r="MF321" s="116"/>
      <c r="MG321" s="116"/>
      <c r="MH321" s="116"/>
      <c r="MI321" s="116"/>
      <c r="MJ321" s="116"/>
      <c r="MK321" s="116"/>
      <c r="ML321" s="116"/>
      <c r="MM321" s="116"/>
      <c r="MN321" s="116"/>
      <c r="MO321" s="116"/>
      <c r="MP321" s="116"/>
      <c r="MQ321" s="116"/>
      <c r="MR321" s="116"/>
      <c r="MS321" s="116"/>
      <c r="MT321" s="116"/>
      <c r="MU321" s="116"/>
      <c r="MV321" s="116"/>
      <c r="MW321" s="116"/>
      <c r="MX321" s="116"/>
      <c r="MY321" s="116"/>
      <c r="MZ321" s="116"/>
      <c r="NA321" s="116"/>
      <c r="NB321" s="116"/>
      <c r="NC321" s="116"/>
      <c r="ND321" s="116"/>
      <c r="NE321" s="116"/>
      <c r="NF321" s="116"/>
      <c r="NG321" s="116"/>
      <c r="NH321" s="116"/>
      <c r="NI321" s="116"/>
      <c r="NJ321" s="116"/>
      <c r="NK321" s="116"/>
      <c r="NL321" s="116"/>
      <c r="NM321" s="116"/>
      <c r="NN321" s="116"/>
      <c r="NO321" s="116"/>
      <c r="NP321" s="116"/>
      <c r="NQ321" s="116"/>
      <c r="NR321" s="116"/>
      <c r="NS321" s="116"/>
      <c r="NT321" s="116"/>
      <c r="NU321" s="116"/>
      <c r="NV321" s="116"/>
      <c r="NW321" s="116"/>
      <c r="NX321" s="116"/>
      <c r="NY321" s="116"/>
      <c r="NZ321" s="116"/>
      <c r="OA321" s="116"/>
      <c r="OB321" s="116"/>
      <c r="OC321" s="116"/>
    </row>
    <row r="322" spans="1:393" s="117" customFormat="1">
      <c r="A322" s="111" t="s">
        <v>69</v>
      </c>
      <c r="B322" s="112" t="s">
        <v>1518</v>
      </c>
      <c r="C322" s="113">
        <v>10594.95</v>
      </c>
      <c r="D322" s="114">
        <v>0</v>
      </c>
      <c r="E322" s="114">
        <v>5.2700000000000004E-6</v>
      </c>
      <c r="F322" s="115">
        <v>1.9800000000000001E-6</v>
      </c>
      <c r="G322" s="116"/>
      <c r="H322" s="116"/>
      <c r="I322" s="116"/>
      <c r="J322" s="116"/>
      <c r="K322" s="116"/>
      <c r="L322" s="116"/>
      <c r="M322" s="116"/>
      <c r="N322" s="116"/>
      <c r="O322" s="116"/>
      <c r="P322" s="116"/>
      <c r="Q322" s="116"/>
      <c r="R322" s="116"/>
      <c r="S322" s="116"/>
      <c r="T322" s="116"/>
      <c r="U322" s="116"/>
      <c r="V322" s="116"/>
      <c r="W322" s="116"/>
      <c r="X322" s="116"/>
      <c r="Y322" s="116"/>
      <c r="Z322" s="116"/>
      <c r="AA322" s="116"/>
      <c r="AB322" s="116"/>
      <c r="AC322" s="116"/>
      <c r="AD322" s="116"/>
      <c r="AE322" s="116"/>
      <c r="AF322" s="116"/>
      <c r="AG322" s="116"/>
      <c r="AH322" s="116"/>
      <c r="AI322" s="116"/>
      <c r="AJ322" s="116"/>
      <c r="AK322" s="116"/>
      <c r="AL322" s="116"/>
      <c r="AM322" s="116"/>
      <c r="AN322" s="116"/>
      <c r="AO322" s="116"/>
      <c r="AP322" s="116"/>
      <c r="AQ322" s="116"/>
      <c r="AR322" s="116"/>
      <c r="AS322" s="116"/>
      <c r="AT322" s="116"/>
      <c r="AU322" s="116"/>
      <c r="AV322" s="116"/>
      <c r="AW322" s="116"/>
      <c r="AX322" s="116"/>
      <c r="AY322" s="116"/>
      <c r="AZ322" s="116"/>
      <c r="BA322" s="116"/>
      <c r="BB322" s="116"/>
      <c r="BC322" s="116"/>
      <c r="BD322" s="116"/>
      <c r="BE322" s="116"/>
      <c r="BF322" s="116"/>
      <c r="BG322" s="116"/>
      <c r="BH322" s="116"/>
      <c r="BI322" s="116"/>
      <c r="BJ322" s="116"/>
      <c r="BK322" s="116"/>
      <c r="BL322" s="116"/>
      <c r="BM322" s="116"/>
      <c r="BN322" s="116"/>
      <c r="BO322" s="116"/>
      <c r="BP322" s="116"/>
      <c r="BQ322" s="116"/>
      <c r="BR322" s="116"/>
      <c r="BS322" s="116"/>
      <c r="BT322" s="116"/>
      <c r="BU322" s="116"/>
      <c r="BV322" s="116"/>
      <c r="BW322" s="116"/>
      <c r="BX322" s="116"/>
      <c r="BY322" s="116"/>
      <c r="BZ322" s="116"/>
      <c r="CA322" s="116"/>
      <c r="CB322" s="116"/>
      <c r="CC322" s="116"/>
      <c r="CD322" s="116"/>
      <c r="CE322" s="116"/>
      <c r="CF322" s="116"/>
      <c r="CG322" s="116"/>
      <c r="CH322" s="116"/>
      <c r="CI322" s="116"/>
      <c r="CJ322" s="116"/>
      <c r="CK322" s="116"/>
      <c r="CL322" s="116"/>
      <c r="CM322" s="116"/>
      <c r="CN322" s="116"/>
      <c r="CO322" s="116"/>
      <c r="CP322" s="116"/>
      <c r="CQ322" s="116"/>
      <c r="CR322" s="116"/>
      <c r="CS322" s="116"/>
      <c r="CT322" s="116"/>
      <c r="CU322" s="116"/>
      <c r="CV322" s="116"/>
      <c r="CW322" s="116"/>
      <c r="CX322" s="116"/>
      <c r="CY322" s="116"/>
      <c r="CZ322" s="116"/>
      <c r="DA322" s="116"/>
      <c r="DB322" s="116"/>
      <c r="DC322" s="116"/>
      <c r="DD322" s="116"/>
      <c r="DE322" s="116"/>
      <c r="DF322" s="116"/>
      <c r="DG322" s="116"/>
      <c r="DH322" s="116"/>
      <c r="DI322" s="116"/>
      <c r="DJ322" s="116"/>
      <c r="DK322" s="116"/>
      <c r="DL322" s="116"/>
      <c r="DM322" s="116"/>
      <c r="DN322" s="116"/>
      <c r="DO322" s="116"/>
      <c r="DP322" s="116"/>
      <c r="DQ322" s="116"/>
      <c r="DR322" s="116"/>
      <c r="DS322" s="116"/>
      <c r="DT322" s="116"/>
      <c r="DU322" s="116"/>
      <c r="DV322" s="116"/>
      <c r="DW322" s="116"/>
      <c r="DX322" s="116"/>
      <c r="DY322" s="116"/>
      <c r="DZ322" s="116"/>
      <c r="EA322" s="116"/>
      <c r="EB322" s="116"/>
      <c r="EC322" s="116"/>
      <c r="ED322" s="116"/>
      <c r="EE322" s="116"/>
      <c r="EF322" s="116"/>
      <c r="EG322" s="116"/>
      <c r="EH322" s="116"/>
      <c r="EI322" s="116"/>
      <c r="EJ322" s="116"/>
      <c r="EK322" s="116"/>
      <c r="EL322" s="116"/>
      <c r="EM322" s="116"/>
      <c r="EN322" s="116"/>
      <c r="EO322" s="116"/>
      <c r="EP322" s="116"/>
      <c r="EQ322" s="116"/>
      <c r="ER322" s="116"/>
      <c r="ES322" s="116"/>
      <c r="ET322" s="116"/>
      <c r="EU322" s="116"/>
      <c r="EV322" s="116"/>
      <c r="EW322" s="116"/>
      <c r="EX322" s="116"/>
      <c r="EY322" s="116"/>
      <c r="EZ322" s="116"/>
      <c r="FA322" s="116"/>
      <c r="FB322" s="116"/>
      <c r="FC322" s="116"/>
      <c r="FD322" s="116"/>
      <c r="FE322" s="116"/>
      <c r="FF322" s="116"/>
      <c r="FG322" s="116"/>
      <c r="FH322" s="116"/>
      <c r="FI322" s="116"/>
      <c r="FJ322" s="116"/>
      <c r="FK322" s="116"/>
      <c r="FL322" s="116"/>
      <c r="FM322" s="116"/>
      <c r="FN322" s="116"/>
      <c r="FO322" s="116"/>
      <c r="FP322" s="116"/>
      <c r="FQ322" s="116"/>
      <c r="FR322" s="116"/>
      <c r="FS322" s="116"/>
      <c r="FT322" s="116"/>
      <c r="FU322" s="116"/>
      <c r="FV322" s="116"/>
      <c r="FW322" s="116"/>
      <c r="FX322" s="116"/>
      <c r="FY322" s="116"/>
      <c r="FZ322" s="116"/>
      <c r="GA322" s="116"/>
      <c r="GB322" s="116"/>
      <c r="GC322" s="116"/>
      <c r="GD322" s="116"/>
      <c r="GE322" s="116"/>
      <c r="GF322" s="116"/>
      <c r="GG322" s="116"/>
      <c r="GH322" s="116"/>
      <c r="GI322" s="116"/>
      <c r="GJ322" s="116"/>
      <c r="GK322" s="116"/>
      <c r="GL322" s="116"/>
      <c r="GM322" s="116"/>
      <c r="GN322" s="116"/>
      <c r="GO322" s="116"/>
      <c r="GP322" s="116"/>
      <c r="GQ322" s="116"/>
      <c r="GR322" s="116"/>
      <c r="GS322" s="116"/>
      <c r="GT322" s="116"/>
      <c r="GU322" s="116"/>
      <c r="GV322" s="116"/>
      <c r="GW322" s="116"/>
      <c r="GX322" s="116"/>
      <c r="GY322" s="116"/>
      <c r="GZ322" s="116"/>
      <c r="HA322" s="116"/>
      <c r="HB322" s="116"/>
      <c r="HC322" s="116"/>
      <c r="HD322" s="116"/>
      <c r="HE322" s="116"/>
      <c r="HF322" s="116"/>
      <c r="HG322" s="116"/>
      <c r="HH322" s="116"/>
      <c r="HI322" s="116"/>
      <c r="HJ322" s="116"/>
      <c r="HK322" s="116"/>
      <c r="HL322" s="116"/>
      <c r="HM322" s="116"/>
      <c r="HN322" s="116"/>
      <c r="HO322" s="116"/>
      <c r="HP322" s="116"/>
      <c r="HQ322" s="116"/>
      <c r="HR322" s="116"/>
      <c r="HS322" s="116"/>
      <c r="HT322" s="116"/>
      <c r="HU322" s="116"/>
      <c r="HV322" s="116"/>
      <c r="HW322" s="116"/>
      <c r="HX322" s="116"/>
      <c r="HY322" s="116"/>
      <c r="HZ322" s="116"/>
      <c r="IA322" s="116"/>
      <c r="IB322" s="116"/>
      <c r="IC322" s="116"/>
      <c r="ID322" s="116"/>
      <c r="IE322" s="116"/>
      <c r="IF322" s="116"/>
      <c r="IG322" s="116"/>
      <c r="IH322" s="116"/>
      <c r="II322" s="116"/>
      <c r="IJ322" s="116"/>
      <c r="IK322" s="116"/>
      <c r="IL322" s="116"/>
      <c r="IM322" s="116"/>
      <c r="IN322" s="116"/>
      <c r="IO322" s="116"/>
      <c r="IP322" s="116"/>
      <c r="IQ322" s="116"/>
      <c r="IR322" s="116"/>
      <c r="IS322" s="116"/>
      <c r="IT322" s="116"/>
      <c r="IU322" s="116"/>
      <c r="IV322" s="116"/>
      <c r="IW322" s="116"/>
      <c r="IX322" s="116"/>
      <c r="IY322" s="116"/>
      <c r="IZ322" s="116"/>
      <c r="JA322" s="116"/>
      <c r="JB322" s="116"/>
      <c r="JC322" s="116"/>
      <c r="JD322" s="116"/>
      <c r="JE322" s="116"/>
      <c r="JF322" s="116"/>
      <c r="JG322" s="116"/>
      <c r="JH322" s="116"/>
      <c r="JI322" s="116"/>
      <c r="JJ322" s="116"/>
      <c r="JK322" s="116"/>
      <c r="JL322" s="116"/>
      <c r="JM322" s="116"/>
      <c r="JN322" s="116"/>
      <c r="JO322" s="116"/>
      <c r="JP322" s="116"/>
      <c r="JQ322" s="116"/>
      <c r="JR322" s="116"/>
      <c r="JS322" s="116"/>
      <c r="JT322" s="116"/>
      <c r="JU322" s="116"/>
      <c r="JV322" s="116"/>
      <c r="JW322" s="116"/>
      <c r="JX322" s="116"/>
      <c r="JY322" s="116"/>
      <c r="JZ322" s="116"/>
      <c r="KA322" s="116"/>
      <c r="KB322" s="116"/>
      <c r="KC322" s="116"/>
      <c r="KD322" s="116"/>
      <c r="KE322" s="116"/>
      <c r="KF322" s="116"/>
      <c r="KG322" s="116"/>
      <c r="KH322" s="116"/>
      <c r="KI322" s="116"/>
      <c r="KJ322" s="116"/>
      <c r="KK322" s="116"/>
      <c r="KL322" s="116"/>
      <c r="KM322" s="116"/>
      <c r="KN322" s="116"/>
      <c r="KO322" s="116"/>
      <c r="KP322" s="116"/>
      <c r="KQ322" s="116"/>
      <c r="KR322" s="116"/>
      <c r="KS322" s="116"/>
      <c r="KT322" s="116"/>
      <c r="KU322" s="116"/>
      <c r="KV322" s="116"/>
      <c r="KW322" s="116"/>
      <c r="KX322" s="116"/>
      <c r="KY322" s="116"/>
      <c r="KZ322" s="116"/>
      <c r="LA322" s="116"/>
      <c r="LB322" s="116"/>
      <c r="LC322" s="116"/>
      <c r="LD322" s="116"/>
      <c r="LE322" s="116"/>
      <c r="LF322" s="116"/>
      <c r="LG322" s="116"/>
      <c r="LH322" s="116"/>
      <c r="LI322" s="116"/>
      <c r="LJ322" s="116"/>
      <c r="LK322" s="116"/>
      <c r="LL322" s="116"/>
      <c r="LM322" s="116"/>
      <c r="LN322" s="116"/>
      <c r="LO322" s="116"/>
      <c r="LP322" s="116"/>
      <c r="LQ322" s="116"/>
      <c r="LR322" s="116"/>
      <c r="LS322" s="116"/>
      <c r="LT322" s="116"/>
      <c r="LU322" s="116"/>
      <c r="LV322" s="116"/>
      <c r="LW322" s="116"/>
      <c r="LX322" s="116"/>
      <c r="LY322" s="116"/>
      <c r="LZ322" s="116"/>
      <c r="MA322" s="116"/>
      <c r="MB322" s="116"/>
      <c r="MC322" s="116"/>
      <c r="MD322" s="116"/>
      <c r="ME322" s="116"/>
      <c r="MF322" s="116"/>
      <c r="MG322" s="116"/>
      <c r="MH322" s="116"/>
      <c r="MI322" s="116"/>
      <c r="MJ322" s="116"/>
      <c r="MK322" s="116"/>
      <c r="ML322" s="116"/>
      <c r="MM322" s="116"/>
      <c r="MN322" s="116"/>
      <c r="MO322" s="116"/>
      <c r="MP322" s="116"/>
      <c r="MQ322" s="116"/>
      <c r="MR322" s="116"/>
      <c r="MS322" s="116"/>
      <c r="MT322" s="116"/>
      <c r="MU322" s="116"/>
      <c r="MV322" s="116"/>
      <c r="MW322" s="116"/>
      <c r="MX322" s="116"/>
      <c r="MY322" s="116"/>
      <c r="MZ322" s="116"/>
      <c r="NA322" s="116"/>
      <c r="NB322" s="116"/>
      <c r="NC322" s="116"/>
      <c r="ND322" s="116"/>
      <c r="NE322" s="116"/>
      <c r="NF322" s="116"/>
      <c r="NG322" s="116"/>
      <c r="NH322" s="116"/>
      <c r="NI322" s="116"/>
      <c r="NJ322" s="116"/>
      <c r="NK322" s="116"/>
      <c r="NL322" s="116"/>
      <c r="NM322" s="116"/>
      <c r="NN322" s="116"/>
      <c r="NO322" s="116"/>
      <c r="NP322" s="116"/>
      <c r="NQ322" s="116"/>
      <c r="NR322" s="116"/>
      <c r="NS322" s="116"/>
      <c r="NT322" s="116"/>
      <c r="NU322" s="116"/>
      <c r="NV322" s="116"/>
      <c r="NW322" s="116"/>
      <c r="NX322" s="116"/>
      <c r="NY322" s="116"/>
      <c r="NZ322" s="116"/>
      <c r="OA322" s="116"/>
      <c r="OB322" s="116"/>
      <c r="OC322" s="116"/>
    </row>
    <row r="323" spans="1:393" s="117" customFormat="1">
      <c r="A323" s="111" t="s">
        <v>70</v>
      </c>
      <c r="B323" s="112" t="s">
        <v>1474</v>
      </c>
      <c r="C323" s="113">
        <v>84209</v>
      </c>
      <c r="D323" s="114">
        <v>5.2599999999999998E-5</v>
      </c>
      <c r="E323" s="114">
        <v>4.1869999999999997E-5</v>
      </c>
      <c r="F323" s="115">
        <v>4.8579999999999999E-5</v>
      </c>
      <c r="G323" s="116"/>
      <c r="H323" s="116"/>
      <c r="I323" s="116"/>
      <c r="J323" s="116"/>
      <c r="K323" s="116"/>
      <c r="L323" s="116"/>
      <c r="M323" s="116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X323" s="116"/>
      <c r="Y323" s="116"/>
      <c r="Z323" s="116"/>
      <c r="AA323" s="116"/>
      <c r="AB323" s="116"/>
      <c r="AC323" s="116"/>
      <c r="AD323" s="116"/>
      <c r="AE323" s="116"/>
      <c r="AF323" s="116"/>
      <c r="AG323" s="116"/>
      <c r="AH323" s="116"/>
      <c r="AI323" s="116"/>
      <c r="AJ323" s="116"/>
      <c r="AK323" s="116"/>
      <c r="AL323" s="116"/>
      <c r="AM323" s="116"/>
      <c r="AN323" s="116"/>
      <c r="AO323" s="116"/>
      <c r="AP323" s="116"/>
      <c r="AQ323" s="116"/>
      <c r="AR323" s="116"/>
      <c r="AS323" s="116"/>
      <c r="AT323" s="116"/>
      <c r="AU323" s="116"/>
      <c r="AV323" s="116"/>
      <c r="AW323" s="116"/>
      <c r="AX323" s="116"/>
      <c r="AY323" s="116"/>
      <c r="AZ323" s="116"/>
      <c r="BA323" s="116"/>
      <c r="BB323" s="116"/>
      <c r="BC323" s="116"/>
      <c r="BD323" s="116"/>
      <c r="BE323" s="116"/>
      <c r="BF323" s="116"/>
      <c r="BG323" s="116"/>
      <c r="BH323" s="116"/>
      <c r="BI323" s="116"/>
      <c r="BJ323" s="116"/>
      <c r="BK323" s="116"/>
      <c r="BL323" s="116"/>
      <c r="BM323" s="116"/>
      <c r="BN323" s="116"/>
      <c r="BO323" s="116"/>
      <c r="BP323" s="116"/>
      <c r="BQ323" s="116"/>
      <c r="BR323" s="116"/>
      <c r="BS323" s="116"/>
      <c r="BT323" s="116"/>
      <c r="BU323" s="116"/>
      <c r="BV323" s="116"/>
      <c r="BW323" s="116"/>
      <c r="BX323" s="116"/>
      <c r="BY323" s="116"/>
      <c r="BZ323" s="116"/>
      <c r="CA323" s="116"/>
      <c r="CB323" s="116"/>
      <c r="CC323" s="116"/>
      <c r="CD323" s="116"/>
      <c r="CE323" s="116"/>
      <c r="CF323" s="116"/>
      <c r="CG323" s="116"/>
      <c r="CH323" s="116"/>
      <c r="CI323" s="116"/>
      <c r="CJ323" s="116"/>
      <c r="CK323" s="116"/>
      <c r="CL323" s="116"/>
      <c r="CM323" s="116"/>
      <c r="CN323" s="116"/>
      <c r="CO323" s="116"/>
      <c r="CP323" s="116"/>
      <c r="CQ323" s="116"/>
      <c r="CR323" s="116"/>
      <c r="CS323" s="116"/>
      <c r="CT323" s="116"/>
      <c r="CU323" s="116"/>
      <c r="CV323" s="116"/>
      <c r="CW323" s="116"/>
      <c r="CX323" s="116"/>
      <c r="CY323" s="116"/>
      <c r="CZ323" s="116"/>
      <c r="DA323" s="116"/>
      <c r="DB323" s="116"/>
      <c r="DC323" s="116"/>
      <c r="DD323" s="116"/>
      <c r="DE323" s="116"/>
      <c r="DF323" s="116"/>
      <c r="DG323" s="116"/>
      <c r="DH323" s="116"/>
      <c r="DI323" s="116"/>
      <c r="DJ323" s="116"/>
      <c r="DK323" s="116"/>
      <c r="DL323" s="116"/>
      <c r="DM323" s="116"/>
      <c r="DN323" s="116"/>
      <c r="DO323" s="116"/>
      <c r="DP323" s="116"/>
      <c r="DQ323" s="116"/>
      <c r="DR323" s="116"/>
      <c r="DS323" s="116"/>
      <c r="DT323" s="116"/>
      <c r="DU323" s="116"/>
      <c r="DV323" s="116"/>
      <c r="DW323" s="116"/>
      <c r="DX323" s="116"/>
      <c r="DY323" s="116"/>
      <c r="DZ323" s="116"/>
      <c r="EA323" s="116"/>
      <c r="EB323" s="116"/>
      <c r="EC323" s="116"/>
      <c r="ED323" s="116"/>
      <c r="EE323" s="116"/>
      <c r="EF323" s="116"/>
      <c r="EG323" s="116"/>
      <c r="EH323" s="116"/>
      <c r="EI323" s="116"/>
      <c r="EJ323" s="116"/>
      <c r="EK323" s="116"/>
      <c r="EL323" s="116"/>
      <c r="EM323" s="116"/>
      <c r="EN323" s="116"/>
      <c r="EO323" s="116"/>
      <c r="EP323" s="116"/>
      <c r="EQ323" s="116"/>
      <c r="ER323" s="116"/>
      <c r="ES323" s="116"/>
      <c r="ET323" s="116"/>
      <c r="EU323" s="116"/>
      <c r="EV323" s="116"/>
      <c r="EW323" s="116"/>
      <c r="EX323" s="116"/>
      <c r="EY323" s="116"/>
      <c r="EZ323" s="116"/>
      <c r="FA323" s="116"/>
      <c r="FB323" s="116"/>
      <c r="FC323" s="116"/>
      <c r="FD323" s="116"/>
      <c r="FE323" s="116"/>
      <c r="FF323" s="116"/>
      <c r="FG323" s="116"/>
      <c r="FH323" s="116"/>
      <c r="FI323" s="116"/>
      <c r="FJ323" s="116"/>
      <c r="FK323" s="116"/>
      <c r="FL323" s="116"/>
      <c r="FM323" s="116"/>
      <c r="FN323" s="116"/>
      <c r="FO323" s="116"/>
      <c r="FP323" s="116"/>
      <c r="FQ323" s="116"/>
      <c r="FR323" s="116"/>
      <c r="FS323" s="116"/>
      <c r="FT323" s="116"/>
      <c r="FU323" s="116"/>
      <c r="FV323" s="116"/>
      <c r="FW323" s="116"/>
      <c r="FX323" s="116"/>
      <c r="FY323" s="116"/>
      <c r="FZ323" s="116"/>
      <c r="GA323" s="116"/>
      <c r="GB323" s="116"/>
      <c r="GC323" s="116"/>
      <c r="GD323" s="116"/>
      <c r="GE323" s="116"/>
      <c r="GF323" s="116"/>
      <c r="GG323" s="116"/>
      <c r="GH323" s="116"/>
      <c r="GI323" s="116"/>
      <c r="GJ323" s="116"/>
      <c r="GK323" s="116"/>
      <c r="GL323" s="116"/>
      <c r="GM323" s="116"/>
      <c r="GN323" s="116"/>
      <c r="GO323" s="116"/>
      <c r="GP323" s="116"/>
      <c r="GQ323" s="116"/>
      <c r="GR323" s="116"/>
      <c r="GS323" s="116"/>
      <c r="GT323" s="116"/>
      <c r="GU323" s="116"/>
      <c r="GV323" s="116"/>
      <c r="GW323" s="116"/>
      <c r="GX323" s="116"/>
      <c r="GY323" s="116"/>
      <c r="GZ323" s="116"/>
      <c r="HA323" s="116"/>
      <c r="HB323" s="116"/>
      <c r="HC323" s="116"/>
      <c r="HD323" s="116"/>
      <c r="HE323" s="116"/>
      <c r="HF323" s="116"/>
      <c r="HG323" s="116"/>
      <c r="HH323" s="116"/>
      <c r="HI323" s="116"/>
      <c r="HJ323" s="116"/>
      <c r="HK323" s="116"/>
      <c r="HL323" s="116"/>
      <c r="HM323" s="116"/>
      <c r="HN323" s="116"/>
      <c r="HO323" s="116"/>
      <c r="HP323" s="116"/>
      <c r="HQ323" s="116"/>
      <c r="HR323" s="116"/>
      <c r="HS323" s="116"/>
      <c r="HT323" s="116"/>
      <c r="HU323" s="116"/>
      <c r="HV323" s="116"/>
      <c r="HW323" s="116"/>
      <c r="HX323" s="116"/>
      <c r="HY323" s="116"/>
      <c r="HZ323" s="116"/>
      <c r="IA323" s="116"/>
      <c r="IB323" s="116"/>
      <c r="IC323" s="116"/>
      <c r="ID323" s="116"/>
      <c r="IE323" s="116"/>
      <c r="IF323" s="116"/>
      <c r="IG323" s="116"/>
      <c r="IH323" s="116"/>
      <c r="II323" s="116"/>
      <c r="IJ323" s="116"/>
      <c r="IK323" s="116"/>
      <c r="IL323" s="116"/>
      <c r="IM323" s="116"/>
      <c r="IN323" s="116"/>
      <c r="IO323" s="116"/>
      <c r="IP323" s="116"/>
      <c r="IQ323" s="116"/>
      <c r="IR323" s="116"/>
      <c r="IS323" s="116"/>
      <c r="IT323" s="116"/>
      <c r="IU323" s="116"/>
      <c r="IV323" s="116"/>
      <c r="IW323" s="116"/>
      <c r="IX323" s="116"/>
      <c r="IY323" s="116"/>
      <c r="IZ323" s="116"/>
      <c r="JA323" s="116"/>
      <c r="JB323" s="116"/>
      <c r="JC323" s="116"/>
      <c r="JD323" s="116"/>
      <c r="JE323" s="116"/>
      <c r="JF323" s="116"/>
      <c r="JG323" s="116"/>
      <c r="JH323" s="116"/>
      <c r="JI323" s="116"/>
      <c r="JJ323" s="116"/>
      <c r="JK323" s="116"/>
      <c r="JL323" s="116"/>
      <c r="JM323" s="116"/>
      <c r="JN323" s="116"/>
      <c r="JO323" s="116"/>
      <c r="JP323" s="116"/>
      <c r="JQ323" s="116"/>
      <c r="JR323" s="116"/>
      <c r="JS323" s="116"/>
      <c r="JT323" s="116"/>
      <c r="JU323" s="116"/>
      <c r="JV323" s="116"/>
      <c r="JW323" s="116"/>
      <c r="JX323" s="116"/>
      <c r="JY323" s="116"/>
      <c r="JZ323" s="116"/>
      <c r="KA323" s="116"/>
      <c r="KB323" s="116"/>
      <c r="KC323" s="116"/>
      <c r="KD323" s="116"/>
      <c r="KE323" s="116"/>
      <c r="KF323" s="116"/>
      <c r="KG323" s="116"/>
      <c r="KH323" s="116"/>
      <c r="KI323" s="116"/>
      <c r="KJ323" s="116"/>
      <c r="KK323" s="116"/>
      <c r="KL323" s="116"/>
      <c r="KM323" s="116"/>
      <c r="KN323" s="116"/>
      <c r="KO323" s="116"/>
      <c r="KP323" s="116"/>
      <c r="KQ323" s="116"/>
      <c r="KR323" s="116"/>
      <c r="KS323" s="116"/>
      <c r="KT323" s="116"/>
      <c r="KU323" s="116"/>
      <c r="KV323" s="116"/>
      <c r="KW323" s="116"/>
      <c r="KX323" s="116"/>
      <c r="KY323" s="116"/>
      <c r="KZ323" s="116"/>
      <c r="LA323" s="116"/>
      <c r="LB323" s="116"/>
      <c r="LC323" s="116"/>
      <c r="LD323" s="116"/>
      <c r="LE323" s="116"/>
      <c r="LF323" s="116"/>
      <c r="LG323" s="116"/>
      <c r="LH323" s="116"/>
      <c r="LI323" s="116"/>
      <c r="LJ323" s="116"/>
      <c r="LK323" s="116"/>
      <c r="LL323" s="116"/>
      <c r="LM323" s="116"/>
      <c r="LN323" s="116"/>
      <c r="LO323" s="116"/>
      <c r="LP323" s="116"/>
      <c r="LQ323" s="116"/>
      <c r="LR323" s="116"/>
      <c r="LS323" s="116"/>
      <c r="LT323" s="116"/>
      <c r="LU323" s="116"/>
      <c r="LV323" s="116"/>
      <c r="LW323" s="116"/>
      <c r="LX323" s="116"/>
      <c r="LY323" s="116"/>
      <c r="LZ323" s="116"/>
      <c r="MA323" s="116"/>
      <c r="MB323" s="116"/>
      <c r="MC323" s="116"/>
      <c r="MD323" s="116"/>
      <c r="ME323" s="116"/>
      <c r="MF323" s="116"/>
      <c r="MG323" s="116"/>
      <c r="MH323" s="116"/>
      <c r="MI323" s="116"/>
      <c r="MJ323" s="116"/>
      <c r="MK323" s="116"/>
      <c r="ML323" s="116"/>
      <c r="MM323" s="116"/>
      <c r="MN323" s="116"/>
      <c r="MO323" s="116"/>
      <c r="MP323" s="116"/>
      <c r="MQ323" s="116"/>
      <c r="MR323" s="116"/>
      <c r="MS323" s="116"/>
      <c r="MT323" s="116"/>
      <c r="MU323" s="116"/>
      <c r="MV323" s="116"/>
      <c r="MW323" s="116"/>
      <c r="MX323" s="116"/>
      <c r="MY323" s="116"/>
      <c r="MZ323" s="116"/>
      <c r="NA323" s="116"/>
      <c r="NB323" s="116"/>
      <c r="NC323" s="116"/>
      <c r="ND323" s="116"/>
      <c r="NE323" s="116"/>
      <c r="NF323" s="116"/>
      <c r="NG323" s="116"/>
      <c r="NH323" s="116"/>
      <c r="NI323" s="116"/>
      <c r="NJ323" s="116"/>
      <c r="NK323" s="116"/>
      <c r="NL323" s="116"/>
      <c r="NM323" s="116"/>
      <c r="NN323" s="116"/>
      <c r="NO323" s="116"/>
      <c r="NP323" s="116"/>
      <c r="NQ323" s="116"/>
      <c r="NR323" s="116"/>
      <c r="NS323" s="116"/>
      <c r="NT323" s="116"/>
      <c r="NU323" s="116"/>
      <c r="NV323" s="116"/>
      <c r="NW323" s="116"/>
      <c r="NX323" s="116"/>
      <c r="NY323" s="116"/>
      <c r="NZ323" s="116"/>
      <c r="OA323" s="116"/>
      <c r="OB323" s="116"/>
      <c r="OC323" s="116"/>
    </row>
    <row r="324" spans="1:393" s="117" customFormat="1">
      <c r="A324" s="111" t="s">
        <v>71</v>
      </c>
      <c r="B324" s="112" t="s">
        <v>1475</v>
      </c>
      <c r="C324" s="113">
        <v>13865.79</v>
      </c>
      <c r="D324" s="114">
        <v>1.9300000000000002E-5</v>
      </c>
      <c r="E324" s="114">
        <v>6.8900000000000001E-6</v>
      </c>
      <c r="F324" s="115">
        <v>1.465E-5</v>
      </c>
      <c r="G324" s="116"/>
      <c r="H324" s="116"/>
      <c r="I324" s="116"/>
      <c r="J324" s="116"/>
      <c r="K324" s="116"/>
      <c r="L324" s="116"/>
      <c r="M324" s="116"/>
      <c r="N324" s="116"/>
      <c r="O324" s="116"/>
      <c r="P324" s="116"/>
      <c r="Q324" s="116"/>
      <c r="R324" s="116"/>
      <c r="S324" s="116"/>
      <c r="T324" s="116"/>
      <c r="U324" s="116"/>
      <c r="V324" s="116"/>
      <c r="W324" s="116"/>
      <c r="X324" s="116"/>
      <c r="Y324" s="116"/>
      <c r="Z324" s="116"/>
      <c r="AA324" s="116"/>
      <c r="AB324" s="116"/>
      <c r="AC324" s="116"/>
      <c r="AD324" s="116"/>
      <c r="AE324" s="116"/>
      <c r="AF324" s="116"/>
      <c r="AG324" s="116"/>
      <c r="AH324" s="116"/>
      <c r="AI324" s="116"/>
      <c r="AJ324" s="116"/>
      <c r="AK324" s="116"/>
      <c r="AL324" s="116"/>
      <c r="AM324" s="116"/>
      <c r="AN324" s="116"/>
      <c r="AO324" s="116"/>
      <c r="AP324" s="116"/>
      <c r="AQ324" s="116"/>
      <c r="AR324" s="116"/>
      <c r="AS324" s="116"/>
      <c r="AT324" s="116"/>
      <c r="AU324" s="116"/>
      <c r="AV324" s="116"/>
      <c r="AW324" s="116"/>
      <c r="AX324" s="116"/>
      <c r="AY324" s="116"/>
      <c r="AZ324" s="116"/>
      <c r="BA324" s="116"/>
      <c r="BB324" s="116"/>
      <c r="BC324" s="116"/>
      <c r="BD324" s="116"/>
      <c r="BE324" s="116"/>
      <c r="BF324" s="116"/>
      <c r="BG324" s="116"/>
      <c r="BH324" s="116"/>
      <c r="BI324" s="116"/>
      <c r="BJ324" s="116"/>
      <c r="BK324" s="116"/>
      <c r="BL324" s="116"/>
      <c r="BM324" s="116"/>
      <c r="BN324" s="116"/>
      <c r="BO324" s="116"/>
      <c r="BP324" s="116"/>
      <c r="BQ324" s="116"/>
      <c r="BR324" s="116"/>
      <c r="BS324" s="116"/>
      <c r="BT324" s="116"/>
      <c r="BU324" s="116"/>
      <c r="BV324" s="116"/>
      <c r="BW324" s="116"/>
      <c r="BX324" s="116"/>
      <c r="BY324" s="116"/>
      <c r="BZ324" s="116"/>
      <c r="CA324" s="116"/>
      <c r="CB324" s="116"/>
      <c r="CC324" s="116"/>
      <c r="CD324" s="116"/>
      <c r="CE324" s="116"/>
      <c r="CF324" s="116"/>
      <c r="CG324" s="116"/>
      <c r="CH324" s="116"/>
      <c r="CI324" s="116"/>
      <c r="CJ324" s="116"/>
      <c r="CK324" s="116"/>
      <c r="CL324" s="116"/>
      <c r="CM324" s="116"/>
      <c r="CN324" s="116"/>
      <c r="CO324" s="116"/>
      <c r="CP324" s="116"/>
      <c r="CQ324" s="116"/>
      <c r="CR324" s="116"/>
      <c r="CS324" s="116"/>
      <c r="CT324" s="116"/>
      <c r="CU324" s="116"/>
      <c r="CV324" s="116"/>
      <c r="CW324" s="116"/>
      <c r="CX324" s="116"/>
      <c r="CY324" s="116"/>
      <c r="CZ324" s="116"/>
      <c r="DA324" s="116"/>
      <c r="DB324" s="116"/>
      <c r="DC324" s="116"/>
      <c r="DD324" s="116"/>
      <c r="DE324" s="116"/>
      <c r="DF324" s="116"/>
      <c r="DG324" s="116"/>
      <c r="DH324" s="116"/>
      <c r="DI324" s="116"/>
      <c r="DJ324" s="116"/>
      <c r="DK324" s="116"/>
      <c r="DL324" s="116"/>
      <c r="DM324" s="116"/>
      <c r="DN324" s="116"/>
      <c r="DO324" s="116"/>
      <c r="DP324" s="116"/>
      <c r="DQ324" s="116"/>
      <c r="DR324" s="116"/>
      <c r="DS324" s="116"/>
      <c r="DT324" s="116"/>
      <c r="DU324" s="116"/>
      <c r="DV324" s="116"/>
      <c r="DW324" s="116"/>
      <c r="DX324" s="116"/>
      <c r="DY324" s="116"/>
      <c r="DZ324" s="116"/>
      <c r="EA324" s="116"/>
      <c r="EB324" s="116"/>
      <c r="EC324" s="116"/>
      <c r="ED324" s="116"/>
      <c r="EE324" s="116"/>
      <c r="EF324" s="116"/>
      <c r="EG324" s="116"/>
      <c r="EH324" s="116"/>
      <c r="EI324" s="116"/>
      <c r="EJ324" s="116"/>
      <c r="EK324" s="116"/>
      <c r="EL324" s="116"/>
      <c r="EM324" s="116"/>
      <c r="EN324" s="116"/>
      <c r="EO324" s="116"/>
      <c r="EP324" s="116"/>
      <c r="EQ324" s="116"/>
      <c r="ER324" s="116"/>
      <c r="ES324" s="116"/>
      <c r="ET324" s="116"/>
      <c r="EU324" s="116"/>
      <c r="EV324" s="116"/>
      <c r="EW324" s="116"/>
      <c r="EX324" s="116"/>
      <c r="EY324" s="116"/>
      <c r="EZ324" s="116"/>
      <c r="FA324" s="116"/>
      <c r="FB324" s="116"/>
      <c r="FC324" s="116"/>
      <c r="FD324" s="116"/>
      <c r="FE324" s="116"/>
      <c r="FF324" s="116"/>
      <c r="FG324" s="116"/>
      <c r="FH324" s="116"/>
      <c r="FI324" s="116"/>
      <c r="FJ324" s="116"/>
      <c r="FK324" s="116"/>
      <c r="FL324" s="116"/>
      <c r="FM324" s="116"/>
      <c r="FN324" s="116"/>
      <c r="FO324" s="116"/>
      <c r="FP324" s="116"/>
      <c r="FQ324" s="116"/>
      <c r="FR324" s="116"/>
      <c r="FS324" s="116"/>
      <c r="FT324" s="116"/>
      <c r="FU324" s="116"/>
      <c r="FV324" s="116"/>
      <c r="FW324" s="116"/>
      <c r="FX324" s="116"/>
      <c r="FY324" s="116"/>
      <c r="FZ324" s="116"/>
      <c r="GA324" s="116"/>
      <c r="GB324" s="116"/>
      <c r="GC324" s="116"/>
      <c r="GD324" s="116"/>
      <c r="GE324" s="116"/>
      <c r="GF324" s="116"/>
      <c r="GG324" s="116"/>
      <c r="GH324" s="116"/>
      <c r="GI324" s="116"/>
      <c r="GJ324" s="116"/>
      <c r="GK324" s="116"/>
      <c r="GL324" s="116"/>
      <c r="GM324" s="116"/>
      <c r="GN324" s="116"/>
      <c r="GO324" s="116"/>
      <c r="GP324" s="116"/>
      <c r="GQ324" s="116"/>
      <c r="GR324" s="116"/>
      <c r="GS324" s="116"/>
      <c r="GT324" s="116"/>
      <c r="GU324" s="116"/>
      <c r="GV324" s="116"/>
      <c r="GW324" s="116"/>
      <c r="GX324" s="116"/>
      <c r="GY324" s="116"/>
      <c r="GZ324" s="116"/>
      <c r="HA324" s="116"/>
      <c r="HB324" s="116"/>
      <c r="HC324" s="116"/>
      <c r="HD324" s="116"/>
      <c r="HE324" s="116"/>
      <c r="HF324" s="116"/>
      <c r="HG324" s="116"/>
      <c r="HH324" s="116"/>
      <c r="HI324" s="116"/>
      <c r="HJ324" s="116"/>
      <c r="HK324" s="116"/>
      <c r="HL324" s="116"/>
      <c r="HM324" s="116"/>
      <c r="HN324" s="116"/>
      <c r="HO324" s="116"/>
      <c r="HP324" s="116"/>
      <c r="HQ324" s="116"/>
      <c r="HR324" s="116"/>
      <c r="HS324" s="116"/>
      <c r="HT324" s="116"/>
      <c r="HU324" s="116"/>
      <c r="HV324" s="116"/>
      <c r="HW324" s="116"/>
      <c r="HX324" s="116"/>
      <c r="HY324" s="116"/>
      <c r="HZ324" s="116"/>
      <c r="IA324" s="116"/>
      <c r="IB324" s="116"/>
      <c r="IC324" s="116"/>
      <c r="ID324" s="116"/>
      <c r="IE324" s="116"/>
      <c r="IF324" s="116"/>
      <c r="IG324" s="116"/>
      <c r="IH324" s="116"/>
      <c r="II324" s="116"/>
      <c r="IJ324" s="116"/>
      <c r="IK324" s="116"/>
      <c r="IL324" s="116"/>
      <c r="IM324" s="116"/>
      <c r="IN324" s="116"/>
      <c r="IO324" s="116"/>
      <c r="IP324" s="116"/>
      <c r="IQ324" s="116"/>
      <c r="IR324" s="116"/>
      <c r="IS324" s="116"/>
      <c r="IT324" s="116"/>
      <c r="IU324" s="116"/>
      <c r="IV324" s="116"/>
      <c r="IW324" s="116"/>
      <c r="IX324" s="116"/>
      <c r="IY324" s="116"/>
      <c r="IZ324" s="116"/>
      <c r="JA324" s="116"/>
      <c r="JB324" s="116"/>
      <c r="JC324" s="116"/>
      <c r="JD324" s="116"/>
      <c r="JE324" s="116"/>
      <c r="JF324" s="116"/>
      <c r="JG324" s="116"/>
      <c r="JH324" s="116"/>
      <c r="JI324" s="116"/>
      <c r="JJ324" s="116"/>
      <c r="JK324" s="116"/>
      <c r="JL324" s="116"/>
      <c r="JM324" s="116"/>
      <c r="JN324" s="116"/>
      <c r="JO324" s="116"/>
      <c r="JP324" s="116"/>
      <c r="JQ324" s="116"/>
      <c r="JR324" s="116"/>
      <c r="JS324" s="116"/>
      <c r="JT324" s="116"/>
      <c r="JU324" s="116"/>
      <c r="JV324" s="116"/>
      <c r="JW324" s="116"/>
      <c r="JX324" s="116"/>
      <c r="JY324" s="116"/>
      <c r="JZ324" s="116"/>
      <c r="KA324" s="116"/>
      <c r="KB324" s="116"/>
      <c r="KC324" s="116"/>
      <c r="KD324" s="116"/>
      <c r="KE324" s="116"/>
      <c r="KF324" s="116"/>
      <c r="KG324" s="116"/>
      <c r="KH324" s="116"/>
      <c r="KI324" s="116"/>
      <c r="KJ324" s="116"/>
      <c r="KK324" s="116"/>
      <c r="KL324" s="116"/>
      <c r="KM324" s="116"/>
      <c r="KN324" s="116"/>
      <c r="KO324" s="116"/>
      <c r="KP324" s="116"/>
      <c r="KQ324" s="116"/>
      <c r="KR324" s="116"/>
      <c r="KS324" s="116"/>
      <c r="KT324" s="116"/>
      <c r="KU324" s="116"/>
      <c r="KV324" s="116"/>
      <c r="KW324" s="116"/>
      <c r="KX324" s="116"/>
      <c r="KY324" s="116"/>
      <c r="KZ324" s="116"/>
      <c r="LA324" s="116"/>
      <c r="LB324" s="116"/>
      <c r="LC324" s="116"/>
      <c r="LD324" s="116"/>
      <c r="LE324" s="116"/>
      <c r="LF324" s="116"/>
      <c r="LG324" s="116"/>
      <c r="LH324" s="116"/>
      <c r="LI324" s="116"/>
      <c r="LJ324" s="116"/>
      <c r="LK324" s="116"/>
      <c r="LL324" s="116"/>
      <c r="LM324" s="116"/>
      <c r="LN324" s="116"/>
      <c r="LO324" s="116"/>
      <c r="LP324" s="116"/>
      <c r="LQ324" s="116"/>
      <c r="LR324" s="116"/>
      <c r="LS324" s="116"/>
      <c r="LT324" s="116"/>
      <c r="LU324" s="116"/>
      <c r="LV324" s="116"/>
      <c r="LW324" s="116"/>
      <c r="LX324" s="116"/>
      <c r="LY324" s="116"/>
      <c r="LZ324" s="116"/>
      <c r="MA324" s="116"/>
      <c r="MB324" s="116"/>
      <c r="MC324" s="116"/>
      <c r="MD324" s="116"/>
      <c r="ME324" s="116"/>
      <c r="MF324" s="116"/>
      <c r="MG324" s="116"/>
      <c r="MH324" s="116"/>
      <c r="MI324" s="116"/>
      <c r="MJ324" s="116"/>
      <c r="MK324" s="116"/>
      <c r="ML324" s="116"/>
      <c r="MM324" s="116"/>
      <c r="MN324" s="116"/>
      <c r="MO324" s="116"/>
      <c r="MP324" s="116"/>
      <c r="MQ324" s="116"/>
      <c r="MR324" s="116"/>
      <c r="MS324" s="116"/>
      <c r="MT324" s="116"/>
      <c r="MU324" s="116"/>
      <c r="MV324" s="116"/>
      <c r="MW324" s="116"/>
      <c r="MX324" s="116"/>
      <c r="MY324" s="116"/>
      <c r="MZ324" s="116"/>
      <c r="NA324" s="116"/>
      <c r="NB324" s="116"/>
      <c r="NC324" s="116"/>
      <c r="ND324" s="116"/>
      <c r="NE324" s="116"/>
      <c r="NF324" s="116"/>
      <c r="NG324" s="116"/>
      <c r="NH324" s="116"/>
      <c r="NI324" s="116"/>
      <c r="NJ324" s="116"/>
      <c r="NK324" s="116"/>
      <c r="NL324" s="116"/>
      <c r="NM324" s="116"/>
      <c r="NN324" s="116"/>
      <c r="NO324" s="116"/>
      <c r="NP324" s="116"/>
      <c r="NQ324" s="116"/>
      <c r="NR324" s="116"/>
      <c r="NS324" s="116"/>
      <c r="NT324" s="116"/>
      <c r="NU324" s="116"/>
      <c r="NV324" s="116"/>
      <c r="NW324" s="116"/>
      <c r="NX324" s="116"/>
      <c r="NY324" s="116"/>
      <c r="NZ324" s="116"/>
      <c r="OA324" s="116"/>
      <c r="OB324" s="116"/>
      <c r="OC324" s="116"/>
    </row>
    <row r="325" spans="1:393" s="117" customFormat="1">
      <c r="A325" s="111" t="s">
        <v>72</v>
      </c>
      <c r="B325" s="112" t="s">
        <v>1476</v>
      </c>
      <c r="C325" s="113">
        <v>89922.73</v>
      </c>
      <c r="D325" s="114">
        <v>1.74E-4</v>
      </c>
      <c r="E325" s="114">
        <v>4.4709999999999997E-5</v>
      </c>
      <c r="F325" s="115">
        <v>1.2552E-4</v>
      </c>
      <c r="G325" s="116"/>
      <c r="H325" s="116"/>
      <c r="I325" s="116"/>
      <c r="J325" s="116"/>
      <c r="K325" s="116"/>
      <c r="L325" s="116"/>
      <c r="M325" s="116"/>
      <c r="N325" s="116"/>
      <c r="O325" s="116"/>
      <c r="P325" s="116"/>
      <c r="Q325" s="116"/>
      <c r="R325" s="116"/>
      <c r="S325" s="116"/>
      <c r="T325" s="116"/>
      <c r="U325" s="116"/>
      <c r="V325" s="116"/>
      <c r="W325" s="116"/>
      <c r="X325" s="116"/>
      <c r="Y325" s="116"/>
      <c r="Z325" s="116"/>
      <c r="AA325" s="116"/>
      <c r="AB325" s="116"/>
      <c r="AC325" s="116"/>
      <c r="AD325" s="116"/>
      <c r="AE325" s="116"/>
      <c r="AF325" s="116"/>
      <c r="AG325" s="116"/>
      <c r="AH325" s="116"/>
      <c r="AI325" s="116"/>
      <c r="AJ325" s="116"/>
      <c r="AK325" s="116"/>
      <c r="AL325" s="116"/>
      <c r="AM325" s="116"/>
      <c r="AN325" s="116"/>
      <c r="AO325" s="116"/>
      <c r="AP325" s="116"/>
      <c r="AQ325" s="116"/>
      <c r="AR325" s="116"/>
      <c r="AS325" s="116"/>
      <c r="AT325" s="116"/>
      <c r="AU325" s="116"/>
      <c r="AV325" s="116"/>
      <c r="AW325" s="116"/>
      <c r="AX325" s="116"/>
      <c r="AY325" s="116"/>
      <c r="AZ325" s="116"/>
      <c r="BA325" s="116"/>
      <c r="BB325" s="116"/>
      <c r="BC325" s="116"/>
      <c r="BD325" s="116"/>
      <c r="BE325" s="116"/>
      <c r="BF325" s="116"/>
      <c r="BG325" s="116"/>
      <c r="BH325" s="116"/>
      <c r="BI325" s="116"/>
      <c r="BJ325" s="116"/>
      <c r="BK325" s="116"/>
      <c r="BL325" s="116"/>
      <c r="BM325" s="116"/>
      <c r="BN325" s="116"/>
      <c r="BO325" s="116"/>
      <c r="BP325" s="116"/>
      <c r="BQ325" s="116"/>
      <c r="BR325" s="116"/>
      <c r="BS325" s="116"/>
      <c r="BT325" s="116"/>
      <c r="BU325" s="116"/>
      <c r="BV325" s="116"/>
      <c r="BW325" s="116"/>
      <c r="BX325" s="116"/>
      <c r="BY325" s="116"/>
      <c r="BZ325" s="116"/>
      <c r="CA325" s="116"/>
      <c r="CB325" s="116"/>
      <c r="CC325" s="116"/>
      <c r="CD325" s="116"/>
      <c r="CE325" s="116"/>
      <c r="CF325" s="116"/>
      <c r="CG325" s="116"/>
      <c r="CH325" s="116"/>
      <c r="CI325" s="116"/>
      <c r="CJ325" s="116"/>
      <c r="CK325" s="116"/>
      <c r="CL325" s="116"/>
      <c r="CM325" s="116"/>
      <c r="CN325" s="116"/>
      <c r="CO325" s="116"/>
      <c r="CP325" s="116"/>
      <c r="CQ325" s="116"/>
      <c r="CR325" s="116"/>
      <c r="CS325" s="116"/>
      <c r="CT325" s="116"/>
      <c r="CU325" s="116"/>
      <c r="CV325" s="116"/>
      <c r="CW325" s="116"/>
      <c r="CX325" s="116"/>
      <c r="CY325" s="116"/>
      <c r="CZ325" s="116"/>
      <c r="DA325" s="116"/>
      <c r="DB325" s="116"/>
      <c r="DC325" s="116"/>
      <c r="DD325" s="116"/>
      <c r="DE325" s="116"/>
      <c r="DF325" s="116"/>
      <c r="DG325" s="116"/>
      <c r="DH325" s="116"/>
      <c r="DI325" s="116"/>
      <c r="DJ325" s="116"/>
      <c r="DK325" s="116"/>
      <c r="DL325" s="116"/>
      <c r="DM325" s="116"/>
      <c r="DN325" s="116"/>
      <c r="DO325" s="116"/>
      <c r="DP325" s="116"/>
      <c r="DQ325" s="116"/>
      <c r="DR325" s="116"/>
      <c r="DS325" s="116"/>
      <c r="DT325" s="116"/>
      <c r="DU325" s="116"/>
      <c r="DV325" s="116"/>
      <c r="DW325" s="116"/>
      <c r="DX325" s="116"/>
      <c r="DY325" s="116"/>
      <c r="DZ325" s="116"/>
      <c r="EA325" s="116"/>
      <c r="EB325" s="116"/>
      <c r="EC325" s="116"/>
      <c r="ED325" s="116"/>
      <c r="EE325" s="116"/>
      <c r="EF325" s="116"/>
      <c r="EG325" s="116"/>
      <c r="EH325" s="116"/>
      <c r="EI325" s="116"/>
      <c r="EJ325" s="116"/>
      <c r="EK325" s="116"/>
      <c r="EL325" s="116"/>
      <c r="EM325" s="116"/>
      <c r="EN325" s="116"/>
      <c r="EO325" s="116"/>
      <c r="EP325" s="116"/>
      <c r="EQ325" s="116"/>
      <c r="ER325" s="116"/>
      <c r="ES325" s="116"/>
      <c r="ET325" s="116"/>
      <c r="EU325" s="116"/>
      <c r="EV325" s="116"/>
      <c r="EW325" s="116"/>
      <c r="EX325" s="116"/>
      <c r="EY325" s="116"/>
      <c r="EZ325" s="116"/>
      <c r="FA325" s="116"/>
      <c r="FB325" s="116"/>
      <c r="FC325" s="116"/>
      <c r="FD325" s="116"/>
      <c r="FE325" s="116"/>
      <c r="FF325" s="116"/>
      <c r="FG325" s="116"/>
      <c r="FH325" s="116"/>
      <c r="FI325" s="116"/>
      <c r="FJ325" s="116"/>
      <c r="FK325" s="116"/>
      <c r="FL325" s="116"/>
      <c r="FM325" s="116"/>
      <c r="FN325" s="116"/>
      <c r="FO325" s="116"/>
      <c r="FP325" s="116"/>
      <c r="FQ325" s="116"/>
      <c r="FR325" s="116"/>
      <c r="FS325" s="116"/>
      <c r="FT325" s="116"/>
      <c r="FU325" s="116"/>
      <c r="FV325" s="116"/>
      <c r="FW325" s="116"/>
      <c r="FX325" s="116"/>
      <c r="FY325" s="116"/>
      <c r="FZ325" s="116"/>
      <c r="GA325" s="116"/>
      <c r="GB325" s="116"/>
      <c r="GC325" s="116"/>
      <c r="GD325" s="116"/>
      <c r="GE325" s="116"/>
      <c r="GF325" s="116"/>
      <c r="GG325" s="116"/>
      <c r="GH325" s="116"/>
      <c r="GI325" s="116"/>
      <c r="GJ325" s="116"/>
      <c r="GK325" s="116"/>
      <c r="GL325" s="116"/>
      <c r="GM325" s="116"/>
      <c r="GN325" s="116"/>
      <c r="GO325" s="116"/>
      <c r="GP325" s="116"/>
      <c r="GQ325" s="116"/>
      <c r="GR325" s="116"/>
      <c r="GS325" s="116"/>
      <c r="GT325" s="116"/>
      <c r="GU325" s="116"/>
      <c r="GV325" s="116"/>
      <c r="GW325" s="116"/>
      <c r="GX325" s="116"/>
      <c r="GY325" s="116"/>
      <c r="GZ325" s="116"/>
      <c r="HA325" s="116"/>
      <c r="HB325" s="116"/>
      <c r="HC325" s="116"/>
      <c r="HD325" s="116"/>
      <c r="HE325" s="116"/>
      <c r="HF325" s="116"/>
      <c r="HG325" s="116"/>
      <c r="HH325" s="116"/>
      <c r="HI325" s="116"/>
      <c r="HJ325" s="116"/>
      <c r="HK325" s="116"/>
      <c r="HL325" s="116"/>
      <c r="HM325" s="116"/>
      <c r="HN325" s="116"/>
      <c r="HO325" s="116"/>
      <c r="HP325" s="116"/>
      <c r="HQ325" s="116"/>
      <c r="HR325" s="116"/>
      <c r="HS325" s="116"/>
      <c r="HT325" s="116"/>
      <c r="HU325" s="116"/>
      <c r="HV325" s="116"/>
      <c r="HW325" s="116"/>
      <c r="HX325" s="116"/>
      <c r="HY325" s="116"/>
      <c r="HZ325" s="116"/>
      <c r="IA325" s="116"/>
      <c r="IB325" s="116"/>
      <c r="IC325" s="116"/>
      <c r="ID325" s="116"/>
      <c r="IE325" s="116"/>
      <c r="IF325" s="116"/>
      <c r="IG325" s="116"/>
      <c r="IH325" s="116"/>
      <c r="II325" s="116"/>
      <c r="IJ325" s="116"/>
      <c r="IK325" s="116"/>
      <c r="IL325" s="116"/>
      <c r="IM325" s="116"/>
      <c r="IN325" s="116"/>
      <c r="IO325" s="116"/>
      <c r="IP325" s="116"/>
      <c r="IQ325" s="116"/>
      <c r="IR325" s="116"/>
      <c r="IS325" s="116"/>
      <c r="IT325" s="116"/>
      <c r="IU325" s="116"/>
      <c r="IV325" s="116"/>
      <c r="IW325" s="116"/>
      <c r="IX325" s="116"/>
      <c r="IY325" s="116"/>
      <c r="IZ325" s="116"/>
      <c r="JA325" s="116"/>
      <c r="JB325" s="116"/>
      <c r="JC325" s="116"/>
      <c r="JD325" s="116"/>
      <c r="JE325" s="116"/>
      <c r="JF325" s="116"/>
      <c r="JG325" s="116"/>
      <c r="JH325" s="116"/>
      <c r="JI325" s="116"/>
      <c r="JJ325" s="116"/>
      <c r="JK325" s="116"/>
      <c r="JL325" s="116"/>
      <c r="JM325" s="116"/>
      <c r="JN325" s="116"/>
      <c r="JO325" s="116"/>
      <c r="JP325" s="116"/>
      <c r="JQ325" s="116"/>
      <c r="JR325" s="116"/>
      <c r="JS325" s="116"/>
      <c r="JT325" s="116"/>
      <c r="JU325" s="116"/>
      <c r="JV325" s="116"/>
      <c r="JW325" s="116"/>
      <c r="JX325" s="116"/>
      <c r="JY325" s="116"/>
      <c r="JZ325" s="116"/>
      <c r="KA325" s="116"/>
      <c r="KB325" s="116"/>
      <c r="KC325" s="116"/>
      <c r="KD325" s="116"/>
      <c r="KE325" s="116"/>
      <c r="KF325" s="116"/>
      <c r="KG325" s="116"/>
      <c r="KH325" s="116"/>
      <c r="KI325" s="116"/>
      <c r="KJ325" s="116"/>
      <c r="KK325" s="116"/>
      <c r="KL325" s="116"/>
      <c r="KM325" s="116"/>
      <c r="KN325" s="116"/>
      <c r="KO325" s="116"/>
      <c r="KP325" s="116"/>
      <c r="KQ325" s="116"/>
      <c r="KR325" s="116"/>
      <c r="KS325" s="116"/>
      <c r="KT325" s="116"/>
      <c r="KU325" s="116"/>
      <c r="KV325" s="116"/>
      <c r="KW325" s="116"/>
      <c r="KX325" s="116"/>
      <c r="KY325" s="116"/>
      <c r="KZ325" s="116"/>
      <c r="LA325" s="116"/>
      <c r="LB325" s="116"/>
      <c r="LC325" s="116"/>
      <c r="LD325" s="116"/>
      <c r="LE325" s="116"/>
      <c r="LF325" s="116"/>
      <c r="LG325" s="116"/>
      <c r="LH325" s="116"/>
      <c r="LI325" s="116"/>
      <c r="LJ325" s="116"/>
      <c r="LK325" s="116"/>
      <c r="LL325" s="116"/>
      <c r="LM325" s="116"/>
      <c r="LN325" s="116"/>
      <c r="LO325" s="116"/>
      <c r="LP325" s="116"/>
      <c r="LQ325" s="116"/>
      <c r="LR325" s="116"/>
      <c r="LS325" s="116"/>
      <c r="LT325" s="116"/>
      <c r="LU325" s="116"/>
      <c r="LV325" s="116"/>
      <c r="LW325" s="116"/>
      <c r="LX325" s="116"/>
      <c r="LY325" s="116"/>
      <c r="LZ325" s="116"/>
      <c r="MA325" s="116"/>
      <c r="MB325" s="116"/>
      <c r="MC325" s="116"/>
      <c r="MD325" s="116"/>
      <c r="ME325" s="116"/>
      <c r="MF325" s="116"/>
      <c r="MG325" s="116"/>
      <c r="MH325" s="116"/>
      <c r="MI325" s="116"/>
      <c r="MJ325" s="116"/>
      <c r="MK325" s="116"/>
      <c r="ML325" s="116"/>
      <c r="MM325" s="116"/>
      <c r="MN325" s="116"/>
      <c r="MO325" s="116"/>
      <c r="MP325" s="116"/>
      <c r="MQ325" s="116"/>
      <c r="MR325" s="116"/>
      <c r="MS325" s="116"/>
      <c r="MT325" s="116"/>
      <c r="MU325" s="116"/>
      <c r="MV325" s="116"/>
      <c r="MW325" s="116"/>
      <c r="MX325" s="116"/>
      <c r="MY325" s="116"/>
      <c r="MZ325" s="116"/>
      <c r="NA325" s="116"/>
      <c r="NB325" s="116"/>
      <c r="NC325" s="116"/>
      <c r="ND325" s="116"/>
      <c r="NE325" s="116"/>
      <c r="NF325" s="116"/>
      <c r="NG325" s="116"/>
      <c r="NH325" s="116"/>
      <c r="NI325" s="116"/>
      <c r="NJ325" s="116"/>
      <c r="NK325" s="116"/>
      <c r="NL325" s="116"/>
      <c r="NM325" s="116"/>
      <c r="NN325" s="116"/>
      <c r="NO325" s="116"/>
      <c r="NP325" s="116"/>
      <c r="NQ325" s="116"/>
      <c r="NR325" s="116"/>
      <c r="NS325" s="116"/>
      <c r="NT325" s="116"/>
      <c r="NU325" s="116"/>
      <c r="NV325" s="116"/>
      <c r="NW325" s="116"/>
      <c r="NX325" s="116"/>
      <c r="NY325" s="116"/>
      <c r="NZ325" s="116"/>
      <c r="OA325" s="116"/>
      <c r="OB325" s="116"/>
      <c r="OC325" s="116"/>
    </row>
    <row r="326" spans="1:393" s="117" customFormat="1">
      <c r="A326" s="111" t="s">
        <v>73</v>
      </c>
      <c r="B326" s="112" t="s">
        <v>1477</v>
      </c>
      <c r="C326" s="113">
        <v>33117</v>
      </c>
      <c r="D326" s="114">
        <v>2.05E-5</v>
      </c>
      <c r="E326" s="114">
        <v>1.647E-5</v>
      </c>
      <c r="F326" s="115">
        <v>1.8989999999999999E-5</v>
      </c>
      <c r="G326" s="116"/>
      <c r="H326" s="116"/>
      <c r="I326" s="116"/>
      <c r="J326" s="116"/>
      <c r="K326" s="116"/>
      <c r="L326" s="116"/>
      <c r="M326" s="116"/>
      <c r="N326" s="116"/>
      <c r="O326" s="116"/>
      <c r="P326" s="116"/>
      <c r="Q326" s="116"/>
      <c r="R326" s="116"/>
      <c r="S326" s="116"/>
      <c r="T326" s="116"/>
      <c r="U326" s="116"/>
      <c r="V326" s="116"/>
      <c r="W326" s="116"/>
      <c r="X326" s="116"/>
      <c r="Y326" s="116"/>
      <c r="Z326" s="116"/>
      <c r="AA326" s="116"/>
      <c r="AB326" s="116"/>
      <c r="AC326" s="116"/>
      <c r="AD326" s="116"/>
      <c r="AE326" s="116"/>
      <c r="AF326" s="116"/>
      <c r="AG326" s="116"/>
      <c r="AH326" s="116"/>
      <c r="AI326" s="116"/>
      <c r="AJ326" s="116"/>
      <c r="AK326" s="116"/>
      <c r="AL326" s="116"/>
      <c r="AM326" s="116"/>
      <c r="AN326" s="116"/>
      <c r="AO326" s="116"/>
      <c r="AP326" s="116"/>
      <c r="AQ326" s="116"/>
      <c r="AR326" s="116"/>
      <c r="AS326" s="116"/>
      <c r="AT326" s="116"/>
      <c r="AU326" s="116"/>
      <c r="AV326" s="116"/>
      <c r="AW326" s="116"/>
      <c r="AX326" s="116"/>
      <c r="AY326" s="116"/>
      <c r="AZ326" s="116"/>
      <c r="BA326" s="116"/>
      <c r="BB326" s="116"/>
      <c r="BC326" s="116"/>
      <c r="BD326" s="116"/>
      <c r="BE326" s="116"/>
      <c r="BF326" s="116"/>
      <c r="BG326" s="116"/>
      <c r="BH326" s="116"/>
      <c r="BI326" s="116"/>
      <c r="BJ326" s="116"/>
      <c r="BK326" s="116"/>
      <c r="BL326" s="116"/>
      <c r="BM326" s="116"/>
      <c r="BN326" s="116"/>
      <c r="BO326" s="116"/>
      <c r="BP326" s="116"/>
      <c r="BQ326" s="116"/>
      <c r="BR326" s="116"/>
      <c r="BS326" s="116"/>
      <c r="BT326" s="116"/>
      <c r="BU326" s="116"/>
      <c r="BV326" s="116"/>
      <c r="BW326" s="116"/>
      <c r="BX326" s="116"/>
      <c r="BY326" s="116"/>
      <c r="BZ326" s="116"/>
      <c r="CA326" s="116"/>
      <c r="CB326" s="116"/>
      <c r="CC326" s="116"/>
      <c r="CD326" s="116"/>
      <c r="CE326" s="116"/>
      <c r="CF326" s="116"/>
      <c r="CG326" s="116"/>
      <c r="CH326" s="116"/>
      <c r="CI326" s="116"/>
      <c r="CJ326" s="116"/>
      <c r="CK326" s="116"/>
      <c r="CL326" s="116"/>
      <c r="CM326" s="116"/>
      <c r="CN326" s="116"/>
      <c r="CO326" s="116"/>
      <c r="CP326" s="116"/>
      <c r="CQ326" s="116"/>
      <c r="CR326" s="116"/>
      <c r="CS326" s="116"/>
      <c r="CT326" s="116"/>
      <c r="CU326" s="116"/>
      <c r="CV326" s="116"/>
      <c r="CW326" s="116"/>
      <c r="CX326" s="116"/>
      <c r="CY326" s="116"/>
      <c r="CZ326" s="116"/>
      <c r="DA326" s="116"/>
      <c r="DB326" s="116"/>
      <c r="DC326" s="116"/>
      <c r="DD326" s="116"/>
      <c r="DE326" s="116"/>
      <c r="DF326" s="116"/>
      <c r="DG326" s="116"/>
      <c r="DH326" s="116"/>
      <c r="DI326" s="116"/>
      <c r="DJ326" s="116"/>
      <c r="DK326" s="116"/>
      <c r="DL326" s="116"/>
      <c r="DM326" s="116"/>
      <c r="DN326" s="116"/>
      <c r="DO326" s="116"/>
      <c r="DP326" s="116"/>
      <c r="DQ326" s="116"/>
      <c r="DR326" s="116"/>
      <c r="DS326" s="116"/>
      <c r="DT326" s="116"/>
      <c r="DU326" s="116"/>
      <c r="DV326" s="116"/>
      <c r="DW326" s="116"/>
      <c r="DX326" s="116"/>
      <c r="DY326" s="116"/>
      <c r="DZ326" s="116"/>
      <c r="EA326" s="116"/>
      <c r="EB326" s="116"/>
      <c r="EC326" s="116"/>
      <c r="ED326" s="116"/>
      <c r="EE326" s="116"/>
      <c r="EF326" s="116"/>
      <c r="EG326" s="116"/>
      <c r="EH326" s="116"/>
      <c r="EI326" s="116"/>
      <c r="EJ326" s="116"/>
      <c r="EK326" s="116"/>
      <c r="EL326" s="116"/>
      <c r="EM326" s="116"/>
      <c r="EN326" s="116"/>
      <c r="EO326" s="116"/>
      <c r="EP326" s="116"/>
      <c r="EQ326" s="116"/>
      <c r="ER326" s="116"/>
      <c r="ES326" s="116"/>
      <c r="ET326" s="116"/>
      <c r="EU326" s="116"/>
      <c r="EV326" s="116"/>
      <c r="EW326" s="116"/>
      <c r="EX326" s="116"/>
      <c r="EY326" s="116"/>
      <c r="EZ326" s="116"/>
      <c r="FA326" s="116"/>
      <c r="FB326" s="116"/>
      <c r="FC326" s="116"/>
      <c r="FD326" s="116"/>
      <c r="FE326" s="116"/>
      <c r="FF326" s="116"/>
      <c r="FG326" s="116"/>
      <c r="FH326" s="116"/>
      <c r="FI326" s="116"/>
      <c r="FJ326" s="116"/>
      <c r="FK326" s="116"/>
      <c r="FL326" s="116"/>
      <c r="FM326" s="116"/>
      <c r="FN326" s="116"/>
      <c r="FO326" s="116"/>
      <c r="FP326" s="116"/>
      <c r="FQ326" s="116"/>
      <c r="FR326" s="116"/>
      <c r="FS326" s="116"/>
      <c r="FT326" s="116"/>
      <c r="FU326" s="116"/>
      <c r="FV326" s="116"/>
      <c r="FW326" s="116"/>
      <c r="FX326" s="116"/>
      <c r="FY326" s="116"/>
      <c r="FZ326" s="116"/>
      <c r="GA326" s="116"/>
      <c r="GB326" s="116"/>
      <c r="GC326" s="116"/>
      <c r="GD326" s="116"/>
      <c r="GE326" s="116"/>
      <c r="GF326" s="116"/>
      <c r="GG326" s="116"/>
      <c r="GH326" s="116"/>
      <c r="GI326" s="116"/>
      <c r="GJ326" s="116"/>
      <c r="GK326" s="116"/>
      <c r="GL326" s="116"/>
      <c r="GM326" s="116"/>
      <c r="GN326" s="116"/>
      <c r="GO326" s="116"/>
      <c r="GP326" s="116"/>
      <c r="GQ326" s="116"/>
      <c r="GR326" s="116"/>
      <c r="GS326" s="116"/>
      <c r="GT326" s="116"/>
      <c r="GU326" s="116"/>
      <c r="GV326" s="116"/>
      <c r="GW326" s="116"/>
      <c r="GX326" s="116"/>
      <c r="GY326" s="116"/>
      <c r="GZ326" s="116"/>
      <c r="HA326" s="116"/>
      <c r="HB326" s="116"/>
      <c r="HC326" s="116"/>
      <c r="HD326" s="116"/>
      <c r="HE326" s="116"/>
      <c r="HF326" s="116"/>
      <c r="HG326" s="116"/>
      <c r="HH326" s="116"/>
      <c r="HI326" s="116"/>
      <c r="HJ326" s="116"/>
      <c r="HK326" s="116"/>
      <c r="HL326" s="116"/>
      <c r="HM326" s="116"/>
      <c r="HN326" s="116"/>
      <c r="HO326" s="116"/>
      <c r="HP326" s="116"/>
      <c r="HQ326" s="116"/>
      <c r="HR326" s="116"/>
      <c r="HS326" s="116"/>
      <c r="HT326" s="116"/>
      <c r="HU326" s="116"/>
      <c r="HV326" s="116"/>
      <c r="HW326" s="116"/>
      <c r="HX326" s="116"/>
      <c r="HY326" s="116"/>
      <c r="HZ326" s="116"/>
      <c r="IA326" s="116"/>
      <c r="IB326" s="116"/>
      <c r="IC326" s="116"/>
      <c r="ID326" s="116"/>
      <c r="IE326" s="116"/>
      <c r="IF326" s="116"/>
      <c r="IG326" s="116"/>
      <c r="IH326" s="116"/>
      <c r="II326" s="116"/>
      <c r="IJ326" s="116"/>
      <c r="IK326" s="116"/>
      <c r="IL326" s="116"/>
      <c r="IM326" s="116"/>
      <c r="IN326" s="116"/>
      <c r="IO326" s="116"/>
      <c r="IP326" s="116"/>
      <c r="IQ326" s="116"/>
      <c r="IR326" s="116"/>
      <c r="IS326" s="116"/>
      <c r="IT326" s="116"/>
      <c r="IU326" s="116"/>
      <c r="IV326" s="116"/>
      <c r="IW326" s="116"/>
      <c r="IX326" s="116"/>
      <c r="IY326" s="116"/>
      <c r="IZ326" s="116"/>
      <c r="JA326" s="116"/>
      <c r="JB326" s="116"/>
      <c r="JC326" s="116"/>
      <c r="JD326" s="116"/>
      <c r="JE326" s="116"/>
      <c r="JF326" s="116"/>
      <c r="JG326" s="116"/>
      <c r="JH326" s="116"/>
      <c r="JI326" s="116"/>
      <c r="JJ326" s="116"/>
      <c r="JK326" s="116"/>
      <c r="JL326" s="116"/>
      <c r="JM326" s="116"/>
      <c r="JN326" s="116"/>
      <c r="JO326" s="116"/>
      <c r="JP326" s="116"/>
      <c r="JQ326" s="116"/>
      <c r="JR326" s="116"/>
      <c r="JS326" s="116"/>
      <c r="JT326" s="116"/>
      <c r="JU326" s="116"/>
      <c r="JV326" s="116"/>
      <c r="JW326" s="116"/>
      <c r="JX326" s="116"/>
      <c r="JY326" s="116"/>
      <c r="JZ326" s="116"/>
      <c r="KA326" s="116"/>
      <c r="KB326" s="116"/>
      <c r="KC326" s="116"/>
      <c r="KD326" s="116"/>
      <c r="KE326" s="116"/>
      <c r="KF326" s="116"/>
      <c r="KG326" s="116"/>
      <c r="KH326" s="116"/>
      <c r="KI326" s="116"/>
      <c r="KJ326" s="116"/>
      <c r="KK326" s="116"/>
      <c r="KL326" s="116"/>
      <c r="KM326" s="116"/>
      <c r="KN326" s="116"/>
      <c r="KO326" s="116"/>
      <c r="KP326" s="116"/>
      <c r="KQ326" s="116"/>
      <c r="KR326" s="116"/>
      <c r="KS326" s="116"/>
      <c r="KT326" s="116"/>
      <c r="KU326" s="116"/>
      <c r="KV326" s="116"/>
      <c r="KW326" s="116"/>
      <c r="KX326" s="116"/>
      <c r="KY326" s="116"/>
      <c r="KZ326" s="116"/>
      <c r="LA326" s="116"/>
      <c r="LB326" s="116"/>
      <c r="LC326" s="116"/>
      <c r="LD326" s="116"/>
      <c r="LE326" s="116"/>
      <c r="LF326" s="116"/>
      <c r="LG326" s="116"/>
      <c r="LH326" s="116"/>
      <c r="LI326" s="116"/>
      <c r="LJ326" s="116"/>
      <c r="LK326" s="116"/>
      <c r="LL326" s="116"/>
      <c r="LM326" s="116"/>
      <c r="LN326" s="116"/>
      <c r="LO326" s="116"/>
      <c r="LP326" s="116"/>
      <c r="LQ326" s="116"/>
      <c r="LR326" s="116"/>
      <c r="LS326" s="116"/>
      <c r="LT326" s="116"/>
      <c r="LU326" s="116"/>
      <c r="LV326" s="116"/>
      <c r="LW326" s="116"/>
      <c r="LX326" s="116"/>
      <c r="LY326" s="116"/>
      <c r="LZ326" s="116"/>
      <c r="MA326" s="116"/>
      <c r="MB326" s="116"/>
      <c r="MC326" s="116"/>
      <c r="MD326" s="116"/>
      <c r="ME326" s="116"/>
      <c r="MF326" s="116"/>
      <c r="MG326" s="116"/>
      <c r="MH326" s="116"/>
      <c r="MI326" s="116"/>
      <c r="MJ326" s="116"/>
      <c r="MK326" s="116"/>
      <c r="ML326" s="116"/>
      <c r="MM326" s="116"/>
      <c r="MN326" s="116"/>
      <c r="MO326" s="116"/>
      <c r="MP326" s="116"/>
      <c r="MQ326" s="116"/>
      <c r="MR326" s="116"/>
      <c r="MS326" s="116"/>
      <c r="MT326" s="116"/>
      <c r="MU326" s="116"/>
      <c r="MV326" s="116"/>
      <c r="MW326" s="116"/>
      <c r="MX326" s="116"/>
      <c r="MY326" s="116"/>
      <c r="MZ326" s="116"/>
      <c r="NA326" s="116"/>
      <c r="NB326" s="116"/>
      <c r="NC326" s="116"/>
      <c r="ND326" s="116"/>
      <c r="NE326" s="116"/>
      <c r="NF326" s="116"/>
      <c r="NG326" s="116"/>
      <c r="NH326" s="116"/>
      <c r="NI326" s="116"/>
      <c r="NJ326" s="116"/>
      <c r="NK326" s="116"/>
      <c r="NL326" s="116"/>
      <c r="NM326" s="116"/>
      <c r="NN326" s="116"/>
      <c r="NO326" s="116"/>
      <c r="NP326" s="116"/>
      <c r="NQ326" s="116"/>
      <c r="NR326" s="116"/>
      <c r="NS326" s="116"/>
      <c r="NT326" s="116"/>
      <c r="NU326" s="116"/>
      <c r="NV326" s="116"/>
      <c r="NW326" s="116"/>
      <c r="NX326" s="116"/>
      <c r="NY326" s="116"/>
      <c r="NZ326" s="116"/>
      <c r="OA326" s="116"/>
      <c r="OB326" s="116"/>
      <c r="OC326" s="116"/>
    </row>
    <row r="327" spans="1:393" s="117" customFormat="1">
      <c r="A327" s="111" t="s">
        <v>74</v>
      </c>
      <c r="B327" s="112" t="s">
        <v>1478</v>
      </c>
      <c r="C327" s="113">
        <v>92299.68</v>
      </c>
      <c r="D327" s="114">
        <v>6.1E-6</v>
      </c>
      <c r="E327" s="114">
        <v>4.5899999999999998E-5</v>
      </c>
      <c r="F327" s="115">
        <v>2.103E-5</v>
      </c>
      <c r="G327" s="116"/>
      <c r="H327" s="116"/>
      <c r="I327" s="116"/>
      <c r="J327" s="116"/>
      <c r="K327" s="116"/>
      <c r="L327" s="116"/>
      <c r="M327" s="116"/>
      <c r="N327" s="116"/>
      <c r="O327" s="116"/>
      <c r="P327" s="116"/>
      <c r="Q327" s="116"/>
      <c r="R327" s="116"/>
      <c r="S327" s="116"/>
      <c r="T327" s="116"/>
      <c r="U327" s="116"/>
      <c r="V327" s="116"/>
      <c r="W327" s="116"/>
      <c r="X327" s="116"/>
      <c r="Y327" s="116"/>
      <c r="Z327" s="116"/>
      <c r="AA327" s="116"/>
      <c r="AB327" s="116"/>
      <c r="AC327" s="116"/>
      <c r="AD327" s="116"/>
      <c r="AE327" s="116"/>
      <c r="AF327" s="116"/>
      <c r="AG327" s="116"/>
      <c r="AH327" s="116"/>
      <c r="AI327" s="116"/>
      <c r="AJ327" s="116"/>
      <c r="AK327" s="116"/>
      <c r="AL327" s="116"/>
      <c r="AM327" s="116"/>
      <c r="AN327" s="116"/>
      <c r="AO327" s="116"/>
      <c r="AP327" s="116"/>
      <c r="AQ327" s="116"/>
      <c r="AR327" s="116"/>
      <c r="AS327" s="116"/>
      <c r="AT327" s="116"/>
      <c r="AU327" s="116"/>
      <c r="AV327" s="116"/>
      <c r="AW327" s="116"/>
      <c r="AX327" s="116"/>
      <c r="AY327" s="116"/>
      <c r="AZ327" s="116"/>
      <c r="BA327" s="116"/>
      <c r="BB327" s="116"/>
      <c r="BC327" s="116"/>
      <c r="BD327" s="116"/>
      <c r="BE327" s="116"/>
      <c r="BF327" s="116"/>
      <c r="BG327" s="116"/>
      <c r="BH327" s="116"/>
      <c r="BI327" s="116"/>
      <c r="BJ327" s="116"/>
      <c r="BK327" s="116"/>
      <c r="BL327" s="116"/>
      <c r="BM327" s="116"/>
      <c r="BN327" s="116"/>
      <c r="BO327" s="116"/>
      <c r="BP327" s="116"/>
      <c r="BQ327" s="116"/>
      <c r="BR327" s="116"/>
      <c r="BS327" s="116"/>
      <c r="BT327" s="116"/>
      <c r="BU327" s="116"/>
      <c r="BV327" s="116"/>
      <c r="BW327" s="116"/>
      <c r="BX327" s="116"/>
      <c r="BY327" s="116"/>
      <c r="BZ327" s="116"/>
      <c r="CA327" s="116"/>
      <c r="CB327" s="116"/>
      <c r="CC327" s="116"/>
      <c r="CD327" s="116"/>
      <c r="CE327" s="116"/>
      <c r="CF327" s="116"/>
      <c r="CG327" s="116"/>
      <c r="CH327" s="116"/>
      <c r="CI327" s="116"/>
      <c r="CJ327" s="116"/>
      <c r="CK327" s="116"/>
      <c r="CL327" s="116"/>
      <c r="CM327" s="116"/>
      <c r="CN327" s="116"/>
      <c r="CO327" s="116"/>
      <c r="CP327" s="116"/>
      <c r="CQ327" s="116"/>
      <c r="CR327" s="116"/>
      <c r="CS327" s="116"/>
      <c r="CT327" s="116"/>
      <c r="CU327" s="116"/>
      <c r="CV327" s="116"/>
      <c r="CW327" s="116"/>
      <c r="CX327" s="116"/>
      <c r="CY327" s="116"/>
      <c r="CZ327" s="116"/>
      <c r="DA327" s="116"/>
      <c r="DB327" s="116"/>
      <c r="DC327" s="116"/>
      <c r="DD327" s="116"/>
      <c r="DE327" s="116"/>
      <c r="DF327" s="116"/>
      <c r="DG327" s="116"/>
      <c r="DH327" s="116"/>
      <c r="DI327" s="116"/>
      <c r="DJ327" s="116"/>
      <c r="DK327" s="116"/>
      <c r="DL327" s="116"/>
      <c r="DM327" s="116"/>
      <c r="DN327" s="116"/>
      <c r="DO327" s="116"/>
      <c r="DP327" s="116"/>
      <c r="DQ327" s="116"/>
      <c r="DR327" s="116"/>
      <c r="DS327" s="116"/>
      <c r="DT327" s="116"/>
      <c r="DU327" s="116"/>
      <c r="DV327" s="116"/>
      <c r="DW327" s="116"/>
      <c r="DX327" s="116"/>
      <c r="DY327" s="116"/>
      <c r="DZ327" s="116"/>
      <c r="EA327" s="116"/>
      <c r="EB327" s="116"/>
      <c r="EC327" s="116"/>
      <c r="ED327" s="116"/>
      <c r="EE327" s="116"/>
      <c r="EF327" s="116"/>
      <c r="EG327" s="116"/>
      <c r="EH327" s="116"/>
      <c r="EI327" s="116"/>
      <c r="EJ327" s="116"/>
      <c r="EK327" s="116"/>
      <c r="EL327" s="116"/>
      <c r="EM327" s="116"/>
      <c r="EN327" s="116"/>
      <c r="EO327" s="116"/>
      <c r="EP327" s="116"/>
      <c r="EQ327" s="116"/>
      <c r="ER327" s="116"/>
      <c r="ES327" s="116"/>
      <c r="ET327" s="116"/>
      <c r="EU327" s="116"/>
      <c r="EV327" s="116"/>
      <c r="EW327" s="116"/>
      <c r="EX327" s="116"/>
      <c r="EY327" s="116"/>
      <c r="EZ327" s="116"/>
      <c r="FA327" s="116"/>
      <c r="FB327" s="116"/>
      <c r="FC327" s="116"/>
      <c r="FD327" s="116"/>
      <c r="FE327" s="116"/>
      <c r="FF327" s="116"/>
      <c r="FG327" s="116"/>
      <c r="FH327" s="116"/>
      <c r="FI327" s="116"/>
      <c r="FJ327" s="116"/>
      <c r="FK327" s="116"/>
      <c r="FL327" s="116"/>
      <c r="FM327" s="116"/>
      <c r="FN327" s="116"/>
      <c r="FO327" s="116"/>
      <c r="FP327" s="116"/>
      <c r="FQ327" s="116"/>
      <c r="FR327" s="116"/>
      <c r="FS327" s="116"/>
      <c r="FT327" s="116"/>
      <c r="FU327" s="116"/>
      <c r="FV327" s="116"/>
      <c r="FW327" s="116"/>
      <c r="FX327" s="116"/>
      <c r="FY327" s="116"/>
      <c r="FZ327" s="116"/>
      <c r="GA327" s="116"/>
      <c r="GB327" s="116"/>
      <c r="GC327" s="116"/>
      <c r="GD327" s="116"/>
      <c r="GE327" s="116"/>
      <c r="GF327" s="116"/>
      <c r="GG327" s="116"/>
      <c r="GH327" s="116"/>
      <c r="GI327" s="116"/>
      <c r="GJ327" s="116"/>
      <c r="GK327" s="116"/>
      <c r="GL327" s="116"/>
      <c r="GM327" s="116"/>
      <c r="GN327" s="116"/>
      <c r="GO327" s="116"/>
      <c r="GP327" s="116"/>
      <c r="GQ327" s="116"/>
      <c r="GR327" s="116"/>
      <c r="GS327" s="116"/>
      <c r="GT327" s="116"/>
      <c r="GU327" s="116"/>
      <c r="GV327" s="116"/>
      <c r="GW327" s="116"/>
      <c r="GX327" s="116"/>
      <c r="GY327" s="116"/>
      <c r="GZ327" s="116"/>
      <c r="HA327" s="116"/>
      <c r="HB327" s="116"/>
      <c r="HC327" s="116"/>
      <c r="HD327" s="116"/>
      <c r="HE327" s="116"/>
      <c r="HF327" s="116"/>
      <c r="HG327" s="116"/>
      <c r="HH327" s="116"/>
      <c r="HI327" s="116"/>
      <c r="HJ327" s="116"/>
      <c r="HK327" s="116"/>
      <c r="HL327" s="116"/>
      <c r="HM327" s="116"/>
      <c r="HN327" s="116"/>
      <c r="HO327" s="116"/>
      <c r="HP327" s="116"/>
      <c r="HQ327" s="116"/>
      <c r="HR327" s="116"/>
      <c r="HS327" s="116"/>
      <c r="HT327" s="116"/>
      <c r="HU327" s="116"/>
      <c r="HV327" s="116"/>
      <c r="HW327" s="116"/>
      <c r="HX327" s="116"/>
      <c r="HY327" s="116"/>
      <c r="HZ327" s="116"/>
      <c r="IA327" s="116"/>
      <c r="IB327" s="116"/>
      <c r="IC327" s="116"/>
      <c r="ID327" s="116"/>
      <c r="IE327" s="116"/>
      <c r="IF327" s="116"/>
      <c r="IG327" s="116"/>
      <c r="IH327" s="116"/>
      <c r="II327" s="116"/>
      <c r="IJ327" s="116"/>
      <c r="IK327" s="116"/>
      <c r="IL327" s="116"/>
      <c r="IM327" s="116"/>
      <c r="IN327" s="116"/>
      <c r="IO327" s="116"/>
      <c r="IP327" s="116"/>
      <c r="IQ327" s="116"/>
      <c r="IR327" s="116"/>
      <c r="IS327" s="116"/>
      <c r="IT327" s="116"/>
      <c r="IU327" s="116"/>
      <c r="IV327" s="116"/>
      <c r="IW327" s="116"/>
      <c r="IX327" s="116"/>
      <c r="IY327" s="116"/>
      <c r="IZ327" s="116"/>
      <c r="JA327" s="116"/>
      <c r="JB327" s="116"/>
      <c r="JC327" s="116"/>
      <c r="JD327" s="116"/>
      <c r="JE327" s="116"/>
      <c r="JF327" s="116"/>
      <c r="JG327" s="116"/>
      <c r="JH327" s="116"/>
      <c r="JI327" s="116"/>
      <c r="JJ327" s="116"/>
      <c r="JK327" s="116"/>
      <c r="JL327" s="116"/>
      <c r="JM327" s="116"/>
      <c r="JN327" s="116"/>
      <c r="JO327" s="116"/>
      <c r="JP327" s="116"/>
      <c r="JQ327" s="116"/>
      <c r="JR327" s="116"/>
      <c r="JS327" s="116"/>
      <c r="JT327" s="116"/>
      <c r="JU327" s="116"/>
      <c r="JV327" s="116"/>
      <c r="JW327" s="116"/>
      <c r="JX327" s="116"/>
      <c r="JY327" s="116"/>
      <c r="JZ327" s="116"/>
      <c r="KA327" s="116"/>
      <c r="KB327" s="116"/>
      <c r="KC327" s="116"/>
      <c r="KD327" s="116"/>
      <c r="KE327" s="116"/>
      <c r="KF327" s="116"/>
      <c r="KG327" s="116"/>
      <c r="KH327" s="116"/>
      <c r="KI327" s="116"/>
      <c r="KJ327" s="116"/>
      <c r="KK327" s="116"/>
      <c r="KL327" s="116"/>
      <c r="KM327" s="116"/>
      <c r="KN327" s="116"/>
      <c r="KO327" s="116"/>
      <c r="KP327" s="116"/>
      <c r="KQ327" s="116"/>
      <c r="KR327" s="116"/>
      <c r="KS327" s="116"/>
      <c r="KT327" s="116"/>
      <c r="KU327" s="116"/>
      <c r="KV327" s="116"/>
      <c r="KW327" s="116"/>
      <c r="KX327" s="116"/>
      <c r="KY327" s="116"/>
      <c r="KZ327" s="116"/>
      <c r="LA327" s="116"/>
      <c r="LB327" s="116"/>
      <c r="LC327" s="116"/>
      <c r="LD327" s="116"/>
      <c r="LE327" s="116"/>
      <c r="LF327" s="116"/>
      <c r="LG327" s="116"/>
      <c r="LH327" s="116"/>
      <c r="LI327" s="116"/>
      <c r="LJ327" s="116"/>
      <c r="LK327" s="116"/>
      <c r="LL327" s="116"/>
      <c r="LM327" s="116"/>
      <c r="LN327" s="116"/>
      <c r="LO327" s="116"/>
      <c r="LP327" s="116"/>
      <c r="LQ327" s="116"/>
      <c r="LR327" s="116"/>
      <c r="LS327" s="116"/>
      <c r="LT327" s="116"/>
      <c r="LU327" s="116"/>
      <c r="LV327" s="116"/>
      <c r="LW327" s="116"/>
      <c r="LX327" s="116"/>
      <c r="LY327" s="116"/>
      <c r="LZ327" s="116"/>
      <c r="MA327" s="116"/>
      <c r="MB327" s="116"/>
      <c r="MC327" s="116"/>
      <c r="MD327" s="116"/>
      <c r="ME327" s="116"/>
      <c r="MF327" s="116"/>
      <c r="MG327" s="116"/>
      <c r="MH327" s="116"/>
      <c r="MI327" s="116"/>
      <c r="MJ327" s="116"/>
      <c r="MK327" s="116"/>
      <c r="ML327" s="116"/>
      <c r="MM327" s="116"/>
      <c r="MN327" s="116"/>
      <c r="MO327" s="116"/>
      <c r="MP327" s="116"/>
      <c r="MQ327" s="116"/>
      <c r="MR327" s="116"/>
      <c r="MS327" s="116"/>
      <c r="MT327" s="116"/>
      <c r="MU327" s="116"/>
      <c r="MV327" s="116"/>
      <c r="MW327" s="116"/>
      <c r="MX327" s="116"/>
      <c r="MY327" s="116"/>
      <c r="MZ327" s="116"/>
      <c r="NA327" s="116"/>
      <c r="NB327" s="116"/>
      <c r="NC327" s="116"/>
      <c r="ND327" s="116"/>
      <c r="NE327" s="116"/>
      <c r="NF327" s="116"/>
      <c r="NG327" s="116"/>
      <c r="NH327" s="116"/>
      <c r="NI327" s="116"/>
      <c r="NJ327" s="116"/>
      <c r="NK327" s="116"/>
      <c r="NL327" s="116"/>
      <c r="NM327" s="116"/>
      <c r="NN327" s="116"/>
      <c r="NO327" s="116"/>
      <c r="NP327" s="116"/>
      <c r="NQ327" s="116"/>
      <c r="NR327" s="116"/>
      <c r="NS327" s="116"/>
      <c r="NT327" s="116"/>
      <c r="NU327" s="116"/>
      <c r="NV327" s="116"/>
      <c r="NW327" s="116"/>
      <c r="NX327" s="116"/>
      <c r="NY327" s="116"/>
      <c r="NZ327" s="116"/>
      <c r="OA327" s="116"/>
      <c r="OB327" s="116"/>
      <c r="OC327" s="116"/>
    </row>
    <row r="328" spans="1:393" s="117" customFormat="1">
      <c r="A328" s="111" t="s">
        <v>75</v>
      </c>
      <c r="B328" s="112" t="s">
        <v>1479</v>
      </c>
      <c r="C328" s="113">
        <v>64451.8</v>
      </c>
      <c r="D328" s="114">
        <v>5.4700000000000001E-5</v>
      </c>
      <c r="E328" s="114">
        <v>3.205E-5</v>
      </c>
      <c r="F328" s="115">
        <v>4.621E-5</v>
      </c>
      <c r="G328" s="116"/>
      <c r="H328" s="116"/>
      <c r="I328" s="116"/>
      <c r="J328" s="116"/>
      <c r="K328" s="116"/>
      <c r="L328" s="116"/>
      <c r="M328" s="116"/>
      <c r="N328" s="116"/>
      <c r="O328" s="116"/>
      <c r="P328" s="116"/>
      <c r="Q328" s="116"/>
      <c r="R328" s="116"/>
      <c r="S328" s="116"/>
      <c r="T328" s="116"/>
      <c r="U328" s="116"/>
      <c r="V328" s="116"/>
      <c r="W328" s="116"/>
      <c r="X328" s="116"/>
      <c r="Y328" s="116"/>
      <c r="Z328" s="116"/>
      <c r="AA328" s="116"/>
      <c r="AB328" s="116"/>
      <c r="AC328" s="116"/>
      <c r="AD328" s="116"/>
      <c r="AE328" s="116"/>
      <c r="AF328" s="116"/>
      <c r="AG328" s="116"/>
      <c r="AH328" s="116"/>
      <c r="AI328" s="116"/>
      <c r="AJ328" s="116"/>
      <c r="AK328" s="116"/>
      <c r="AL328" s="116"/>
      <c r="AM328" s="116"/>
      <c r="AN328" s="116"/>
      <c r="AO328" s="116"/>
      <c r="AP328" s="116"/>
      <c r="AQ328" s="116"/>
      <c r="AR328" s="116"/>
      <c r="AS328" s="116"/>
      <c r="AT328" s="116"/>
      <c r="AU328" s="116"/>
      <c r="AV328" s="116"/>
      <c r="AW328" s="116"/>
      <c r="AX328" s="116"/>
      <c r="AY328" s="116"/>
      <c r="AZ328" s="116"/>
      <c r="BA328" s="116"/>
      <c r="BB328" s="116"/>
      <c r="BC328" s="116"/>
      <c r="BD328" s="116"/>
      <c r="BE328" s="116"/>
      <c r="BF328" s="116"/>
      <c r="BG328" s="116"/>
      <c r="BH328" s="116"/>
      <c r="BI328" s="116"/>
      <c r="BJ328" s="116"/>
      <c r="BK328" s="116"/>
      <c r="BL328" s="116"/>
      <c r="BM328" s="116"/>
      <c r="BN328" s="116"/>
      <c r="BO328" s="116"/>
      <c r="BP328" s="116"/>
      <c r="BQ328" s="116"/>
      <c r="BR328" s="116"/>
      <c r="BS328" s="116"/>
      <c r="BT328" s="116"/>
      <c r="BU328" s="116"/>
      <c r="BV328" s="116"/>
      <c r="BW328" s="116"/>
      <c r="BX328" s="116"/>
      <c r="BY328" s="116"/>
      <c r="BZ328" s="116"/>
      <c r="CA328" s="116"/>
      <c r="CB328" s="116"/>
      <c r="CC328" s="116"/>
      <c r="CD328" s="116"/>
      <c r="CE328" s="116"/>
      <c r="CF328" s="116"/>
      <c r="CG328" s="116"/>
      <c r="CH328" s="116"/>
      <c r="CI328" s="116"/>
      <c r="CJ328" s="116"/>
      <c r="CK328" s="116"/>
      <c r="CL328" s="116"/>
      <c r="CM328" s="116"/>
      <c r="CN328" s="116"/>
      <c r="CO328" s="116"/>
      <c r="CP328" s="116"/>
      <c r="CQ328" s="116"/>
      <c r="CR328" s="116"/>
      <c r="CS328" s="116"/>
      <c r="CT328" s="116"/>
      <c r="CU328" s="116"/>
      <c r="CV328" s="116"/>
      <c r="CW328" s="116"/>
      <c r="CX328" s="116"/>
      <c r="CY328" s="116"/>
      <c r="CZ328" s="116"/>
      <c r="DA328" s="116"/>
      <c r="DB328" s="116"/>
      <c r="DC328" s="116"/>
      <c r="DD328" s="116"/>
      <c r="DE328" s="116"/>
      <c r="DF328" s="116"/>
      <c r="DG328" s="116"/>
      <c r="DH328" s="116"/>
      <c r="DI328" s="116"/>
      <c r="DJ328" s="116"/>
      <c r="DK328" s="116"/>
      <c r="DL328" s="116"/>
      <c r="DM328" s="116"/>
      <c r="DN328" s="116"/>
      <c r="DO328" s="116"/>
      <c r="DP328" s="116"/>
      <c r="DQ328" s="116"/>
      <c r="DR328" s="116"/>
      <c r="DS328" s="116"/>
      <c r="DT328" s="116"/>
      <c r="DU328" s="116"/>
      <c r="DV328" s="116"/>
      <c r="DW328" s="116"/>
      <c r="DX328" s="116"/>
      <c r="DY328" s="116"/>
      <c r="DZ328" s="116"/>
      <c r="EA328" s="116"/>
      <c r="EB328" s="116"/>
      <c r="EC328" s="116"/>
      <c r="ED328" s="116"/>
      <c r="EE328" s="116"/>
      <c r="EF328" s="116"/>
      <c r="EG328" s="116"/>
      <c r="EH328" s="116"/>
      <c r="EI328" s="116"/>
      <c r="EJ328" s="116"/>
      <c r="EK328" s="116"/>
      <c r="EL328" s="116"/>
      <c r="EM328" s="116"/>
      <c r="EN328" s="116"/>
      <c r="EO328" s="116"/>
      <c r="EP328" s="116"/>
      <c r="EQ328" s="116"/>
      <c r="ER328" s="116"/>
      <c r="ES328" s="116"/>
      <c r="ET328" s="116"/>
      <c r="EU328" s="116"/>
      <c r="EV328" s="116"/>
      <c r="EW328" s="116"/>
      <c r="EX328" s="116"/>
      <c r="EY328" s="116"/>
      <c r="EZ328" s="116"/>
      <c r="FA328" s="116"/>
      <c r="FB328" s="116"/>
      <c r="FC328" s="116"/>
      <c r="FD328" s="116"/>
      <c r="FE328" s="116"/>
      <c r="FF328" s="116"/>
      <c r="FG328" s="116"/>
      <c r="FH328" s="116"/>
      <c r="FI328" s="116"/>
      <c r="FJ328" s="116"/>
      <c r="FK328" s="116"/>
      <c r="FL328" s="116"/>
      <c r="FM328" s="116"/>
      <c r="FN328" s="116"/>
      <c r="FO328" s="116"/>
      <c r="FP328" s="116"/>
      <c r="FQ328" s="116"/>
      <c r="FR328" s="116"/>
      <c r="FS328" s="116"/>
      <c r="FT328" s="116"/>
      <c r="FU328" s="116"/>
      <c r="FV328" s="116"/>
      <c r="FW328" s="116"/>
      <c r="FX328" s="116"/>
      <c r="FY328" s="116"/>
      <c r="FZ328" s="116"/>
      <c r="GA328" s="116"/>
      <c r="GB328" s="116"/>
      <c r="GC328" s="116"/>
      <c r="GD328" s="116"/>
      <c r="GE328" s="116"/>
      <c r="GF328" s="116"/>
      <c r="GG328" s="116"/>
      <c r="GH328" s="116"/>
      <c r="GI328" s="116"/>
      <c r="GJ328" s="116"/>
      <c r="GK328" s="116"/>
      <c r="GL328" s="116"/>
      <c r="GM328" s="116"/>
      <c r="GN328" s="116"/>
      <c r="GO328" s="116"/>
      <c r="GP328" s="116"/>
      <c r="GQ328" s="116"/>
      <c r="GR328" s="116"/>
      <c r="GS328" s="116"/>
      <c r="GT328" s="116"/>
      <c r="GU328" s="116"/>
      <c r="GV328" s="116"/>
      <c r="GW328" s="116"/>
      <c r="GX328" s="116"/>
      <c r="GY328" s="116"/>
      <c r="GZ328" s="116"/>
      <c r="HA328" s="116"/>
      <c r="HB328" s="116"/>
      <c r="HC328" s="116"/>
      <c r="HD328" s="116"/>
      <c r="HE328" s="116"/>
      <c r="HF328" s="116"/>
      <c r="HG328" s="116"/>
      <c r="HH328" s="116"/>
      <c r="HI328" s="116"/>
      <c r="HJ328" s="116"/>
      <c r="HK328" s="116"/>
      <c r="HL328" s="116"/>
      <c r="HM328" s="116"/>
      <c r="HN328" s="116"/>
      <c r="HO328" s="116"/>
      <c r="HP328" s="116"/>
      <c r="HQ328" s="116"/>
      <c r="HR328" s="116"/>
      <c r="HS328" s="116"/>
      <c r="HT328" s="116"/>
      <c r="HU328" s="116"/>
      <c r="HV328" s="116"/>
      <c r="HW328" s="116"/>
      <c r="HX328" s="116"/>
      <c r="HY328" s="116"/>
      <c r="HZ328" s="116"/>
      <c r="IA328" s="116"/>
      <c r="IB328" s="116"/>
      <c r="IC328" s="116"/>
      <c r="ID328" s="116"/>
      <c r="IE328" s="116"/>
      <c r="IF328" s="116"/>
      <c r="IG328" s="116"/>
      <c r="IH328" s="116"/>
      <c r="II328" s="116"/>
      <c r="IJ328" s="116"/>
      <c r="IK328" s="116"/>
      <c r="IL328" s="116"/>
      <c r="IM328" s="116"/>
      <c r="IN328" s="116"/>
      <c r="IO328" s="116"/>
      <c r="IP328" s="116"/>
      <c r="IQ328" s="116"/>
      <c r="IR328" s="116"/>
      <c r="IS328" s="116"/>
      <c r="IT328" s="116"/>
      <c r="IU328" s="116"/>
      <c r="IV328" s="116"/>
      <c r="IW328" s="116"/>
      <c r="IX328" s="116"/>
      <c r="IY328" s="116"/>
      <c r="IZ328" s="116"/>
      <c r="JA328" s="116"/>
      <c r="JB328" s="116"/>
      <c r="JC328" s="116"/>
      <c r="JD328" s="116"/>
      <c r="JE328" s="116"/>
      <c r="JF328" s="116"/>
      <c r="JG328" s="116"/>
      <c r="JH328" s="116"/>
      <c r="JI328" s="116"/>
      <c r="JJ328" s="116"/>
      <c r="JK328" s="116"/>
      <c r="JL328" s="116"/>
      <c r="JM328" s="116"/>
      <c r="JN328" s="116"/>
      <c r="JO328" s="116"/>
      <c r="JP328" s="116"/>
      <c r="JQ328" s="116"/>
      <c r="JR328" s="116"/>
      <c r="JS328" s="116"/>
      <c r="JT328" s="116"/>
      <c r="JU328" s="116"/>
      <c r="JV328" s="116"/>
      <c r="JW328" s="116"/>
      <c r="JX328" s="116"/>
      <c r="JY328" s="116"/>
      <c r="JZ328" s="116"/>
      <c r="KA328" s="116"/>
      <c r="KB328" s="116"/>
      <c r="KC328" s="116"/>
      <c r="KD328" s="116"/>
      <c r="KE328" s="116"/>
      <c r="KF328" s="116"/>
      <c r="KG328" s="116"/>
      <c r="KH328" s="116"/>
      <c r="KI328" s="116"/>
      <c r="KJ328" s="116"/>
      <c r="KK328" s="116"/>
      <c r="KL328" s="116"/>
      <c r="KM328" s="116"/>
      <c r="KN328" s="116"/>
      <c r="KO328" s="116"/>
      <c r="KP328" s="116"/>
      <c r="KQ328" s="116"/>
      <c r="KR328" s="116"/>
      <c r="KS328" s="116"/>
      <c r="KT328" s="116"/>
      <c r="KU328" s="116"/>
      <c r="KV328" s="116"/>
      <c r="KW328" s="116"/>
      <c r="KX328" s="116"/>
      <c r="KY328" s="116"/>
      <c r="KZ328" s="116"/>
      <c r="LA328" s="116"/>
      <c r="LB328" s="116"/>
      <c r="LC328" s="116"/>
      <c r="LD328" s="116"/>
      <c r="LE328" s="116"/>
      <c r="LF328" s="116"/>
      <c r="LG328" s="116"/>
      <c r="LH328" s="116"/>
      <c r="LI328" s="116"/>
      <c r="LJ328" s="116"/>
      <c r="LK328" s="116"/>
      <c r="LL328" s="116"/>
      <c r="LM328" s="116"/>
      <c r="LN328" s="116"/>
      <c r="LO328" s="116"/>
      <c r="LP328" s="116"/>
      <c r="LQ328" s="116"/>
      <c r="LR328" s="116"/>
      <c r="LS328" s="116"/>
      <c r="LT328" s="116"/>
      <c r="LU328" s="116"/>
      <c r="LV328" s="116"/>
      <c r="LW328" s="116"/>
      <c r="LX328" s="116"/>
      <c r="LY328" s="116"/>
      <c r="LZ328" s="116"/>
      <c r="MA328" s="116"/>
      <c r="MB328" s="116"/>
      <c r="MC328" s="116"/>
      <c r="MD328" s="116"/>
      <c r="ME328" s="116"/>
      <c r="MF328" s="116"/>
      <c r="MG328" s="116"/>
      <c r="MH328" s="116"/>
      <c r="MI328" s="116"/>
      <c r="MJ328" s="116"/>
      <c r="MK328" s="116"/>
      <c r="ML328" s="116"/>
      <c r="MM328" s="116"/>
      <c r="MN328" s="116"/>
      <c r="MO328" s="116"/>
      <c r="MP328" s="116"/>
      <c r="MQ328" s="116"/>
      <c r="MR328" s="116"/>
      <c r="MS328" s="116"/>
      <c r="MT328" s="116"/>
      <c r="MU328" s="116"/>
      <c r="MV328" s="116"/>
      <c r="MW328" s="116"/>
      <c r="MX328" s="116"/>
      <c r="MY328" s="116"/>
      <c r="MZ328" s="116"/>
      <c r="NA328" s="116"/>
      <c r="NB328" s="116"/>
      <c r="NC328" s="116"/>
      <c r="ND328" s="116"/>
      <c r="NE328" s="116"/>
      <c r="NF328" s="116"/>
      <c r="NG328" s="116"/>
      <c r="NH328" s="116"/>
      <c r="NI328" s="116"/>
      <c r="NJ328" s="116"/>
      <c r="NK328" s="116"/>
      <c r="NL328" s="116"/>
      <c r="NM328" s="116"/>
      <c r="NN328" s="116"/>
      <c r="NO328" s="116"/>
      <c r="NP328" s="116"/>
      <c r="NQ328" s="116"/>
      <c r="NR328" s="116"/>
      <c r="NS328" s="116"/>
      <c r="NT328" s="116"/>
      <c r="NU328" s="116"/>
      <c r="NV328" s="116"/>
      <c r="NW328" s="116"/>
      <c r="NX328" s="116"/>
      <c r="NY328" s="116"/>
      <c r="NZ328" s="116"/>
      <c r="OA328" s="116"/>
      <c r="OB328" s="116"/>
      <c r="OC328" s="116"/>
    </row>
    <row r="329" spans="1:393" s="117" customFormat="1">
      <c r="A329" s="111" t="s">
        <v>76</v>
      </c>
      <c r="B329" s="112" t="s">
        <v>1480</v>
      </c>
      <c r="C329" s="113">
        <v>468959.77</v>
      </c>
      <c r="D329" s="114">
        <v>9.31E-5</v>
      </c>
      <c r="E329" s="114">
        <v>2.3319000000000001E-4</v>
      </c>
      <c r="F329" s="115">
        <v>1.4563E-4</v>
      </c>
      <c r="G329" s="116"/>
      <c r="H329" s="116"/>
      <c r="I329" s="116"/>
      <c r="J329" s="116"/>
      <c r="K329" s="116"/>
      <c r="L329" s="116"/>
      <c r="M329" s="116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X329" s="116"/>
      <c r="Y329" s="116"/>
      <c r="Z329" s="116"/>
      <c r="AA329" s="116"/>
      <c r="AB329" s="116"/>
      <c r="AC329" s="116"/>
      <c r="AD329" s="116"/>
      <c r="AE329" s="116"/>
      <c r="AF329" s="116"/>
      <c r="AG329" s="116"/>
      <c r="AH329" s="116"/>
      <c r="AI329" s="116"/>
      <c r="AJ329" s="116"/>
      <c r="AK329" s="116"/>
      <c r="AL329" s="116"/>
      <c r="AM329" s="116"/>
      <c r="AN329" s="116"/>
      <c r="AO329" s="116"/>
      <c r="AP329" s="116"/>
      <c r="AQ329" s="116"/>
      <c r="AR329" s="116"/>
      <c r="AS329" s="116"/>
      <c r="AT329" s="116"/>
      <c r="AU329" s="116"/>
      <c r="AV329" s="116"/>
      <c r="AW329" s="116"/>
      <c r="AX329" s="116"/>
      <c r="AY329" s="116"/>
      <c r="AZ329" s="116"/>
      <c r="BA329" s="116"/>
      <c r="BB329" s="116"/>
      <c r="BC329" s="116"/>
      <c r="BD329" s="116"/>
      <c r="BE329" s="116"/>
      <c r="BF329" s="116"/>
      <c r="BG329" s="116"/>
      <c r="BH329" s="116"/>
      <c r="BI329" s="116"/>
      <c r="BJ329" s="116"/>
      <c r="BK329" s="116"/>
      <c r="BL329" s="116"/>
      <c r="BM329" s="116"/>
      <c r="BN329" s="116"/>
      <c r="BO329" s="116"/>
      <c r="BP329" s="116"/>
      <c r="BQ329" s="116"/>
      <c r="BR329" s="116"/>
      <c r="BS329" s="116"/>
      <c r="BT329" s="116"/>
      <c r="BU329" s="116"/>
      <c r="BV329" s="116"/>
      <c r="BW329" s="116"/>
      <c r="BX329" s="116"/>
      <c r="BY329" s="116"/>
      <c r="BZ329" s="116"/>
      <c r="CA329" s="116"/>
      <c r="CB329" s="116"/>
      <c r="CC329" s="116"/>
      <c r="CD329" s="116"/>
      <c r="CE329" s="116"/>
      <c r="CF329" s="116"/>
      <c r="CG329" s="116"/>
      <c r="CH329" s="116"/>
      <c r="CI329" s="116"/>
      <c r="CJ329" s="116"/>
      <c r="CK329" s="116"/>
      <c r="CL329" s="116"/>
      <c r="CM329" s="116"/>
      <c r="CN329" s="116"/>
      <c r="CO329" s="116"/>
      <c r="CP329" s="116"/>
      <c r="CQ329" s="116"/>
      <c r="CR329" s="116"/>
      <c r="CS329" s="116"/>
      <c r="CT329" s="116"/>
      <c r="CU329" s="116"/>
      <c r="CV329" s="116"/>
      <c r="CW329" s="116"/>
      <c r="CX329" s="116"/>
      <c r="CY329" s="116"/>
      <c r="CZ329" s="116"/>
      <c r="DA329" s="116"/>
      <c r="DB329" s="116"/>
      <c r="DC329" s="116"/>
      <c r="DD329" s="116"/>
      <c r="DE329" s="116"/>
      <c r="DF329" s="116"/>
      <c r="DG329" s="116"/>
      <c r="DH329" s="116"/>
      <c r="DI329" s="116"/>
      <c r="DJ329" s="116"/>
      <c r="DK329" s="116"/>
      <c r="DL329" s="116"/>
      <c r="DM329" s="116"/>
      <c r="DN329" s="116"/>
      <c r="DO329" s="116"/>
      <c r="DP329" s="116"/>
      <c r="DQ329" s="116"/>
      <c r="DR329" s="116"/>
      <c r="DS329" s="116"/>
      <c r="DT329" s="116"/>
      <c r="DU329" s="116"/>
      <c r="DV329" s="116"/>
      <c r="DW329" s="116"/>
      <c r="DX329" s="116"/>
      <c r="DY329" s="116"/>
      <c r="DZ329" s="116"/>
      <c r="EA329" s="116"/>
      <c r="EB329" s="116"/>
      <c r="EC329" s="116"/>
      <c r="ED329" s="116"/>
      <c r="EE329" s="116"/>
      <c r="EF329" s="116"/>
      <c r="EG329" s="116"/>
      <c r="EH329" s="116"/>
      <c r="EI329" s="116"/>
      <c r="EJ329" s="116"/>
      <c r="EK329" s="116"/>
      <c r="EL329" s="116"/>
      <c r="EM329" s="116"/>
      <c r="EN329" s="116"/>
      <c r="EO329" s="116"/>
      <c r="EP329" s="116"/>
      <c r="EQ329" s="116"/>
      <c r="ER329" s="116"/>
      <c r="ES329" s="116"/>
      <c r="ET329" s="116"/>
      <c r="EU329" s="116"/>
      <c r="EV329" s="116"/>
      <c r="EW329" s="116"/>
      <c r="EX329" s="116"/>
      <c r="EY329" s="116"/>
      <c r="EZ329" s="116"/>
      <c r="FA329" s="116"/>
      <c r="FB329" s="116"/>
      <c r="FC329" s="116"/>
      <c r="FD329" s="116"/>
      <c r="FE329" s="116"/>
      <c r="FF329" s="116"/>
      <c r="FG329" s="116"/>
      <c r="FH329" s="116"/>
      <c r="FI329" s="116"/>
      <c r="FJ329" s="116"/>
      <c r="FK329" s="116"/>
      <c r="FL329" s="116"/>
      <c r="FM329" s="116"/>
      <c r="FN329" s="116"/>
      <c r="FO329" s="116"/>
      <c r="FP329" s="116"/>
      <c r="FQ329" s="116"/>
      <c r="FR329" s="116"/>
      <c r="FS329" s="116"/>
      <c r="FT329" s="116"/>
      <c r="FU329" s="116"/>
      <c r="FV329" s="116"/>
      <c r="FW329" s="116"/>
      <c r="FX329" s="116"/>
      <c r="FY329" s="116"/>
      <c r="FZ329" s="116"/>
      <c r="GA329" s="116"/>
      <c r="GB329" s="116"/>
      <c r="GC329" s="116"/>
      <c r="GD329" s="116"/>
      <c r="GE329" s="116"/>
      <c r="GF329" s="116"/>
      <c r="GG329" s="116"/>
      <c r="GH329" s="116"/>
      <c r="GI329" s="116"/>
      <c r="GJ329" s="116"/>
      <c r="GK329" s="116"/>
      <c r="GL329" s="116"/>
      <c r="GM329" s="116"/>
      <c r="GN329" s="116"/>
      <c r="GO329" s="116"/>
      <c r="GP329" s="116"/>
      <c r="GQ329" s="116"/>
      <c r="GR329" s="116"/>
      <c r="GS329" s="116"/>
      <c r="GT329" s="116"/>
      <c r="GU329" s="116"/>
      <c r="GV329" s="116"/>
      <c r="GW329" s="116"/>
      <c r="GX329" s="116"/>
      <c r="GY329" s="116"/>
      <c r="GZ329" s="116"/>
      <c r="HA329" s="116"/>
      <c r="HB329" s="116"/>
      <c r="HC329" s="116"/>
      <c r="HD329" s="116"/>
      <c r="HE329" s="116"/>
      <c r="HF329" s="116"/>
      <c r="HG329" s="116"/>
      <c r="HH329" s="116"/>
      <c r="HI329" s="116"/>
      <c r="HJ329" s="116"/>
      <c r="HK329" s="116"/>
      <c r="HL329" s="116"/>
      <c r="HM329" s="116"/>
      <c r="HN329" s="116"/>
      <c r="HO329" s="116"/>
      <c r="HP329" s="116"/>
      <c r="HQ329" s="116"/>
      <c r="HR329" s="116"/>
      <c r="HS329" s="116"/>
      <c r="HT329" s="116"/>
      <c r="HU329" s="116"/>
      <c r="HV329" s="116"/>
      <c r="HW329" s="116"/>
      <c r="HX329" s="116"/>
      <c r="HY329" s="116"/>
      <c r="HZ329" s="116"/>
      <c r="IA329" s="116"/>
      <c r="IB329" s="116"/>
      <c r="IC329" s="116"/>
      <c r="ID329" s="116"/>
      <c r="IE329" s="116"/>
      <c r="IF329" s="116"/>
      <c r="IG329" s="116"/>
      <c r="IH329" s="116"/>
      <c r="II329" s="116"/>
      <c r="IJ329" s="116"/>
      <c r="IK329" s="116"/>
      <c r="IL329" s="116"/>
      <c r="IM329" s="116"/>
      <c r="IN329" s="116"/>
      <c r="IO329" s="116"/>
      <c r="IP329" s="116"/>
      <c r="IQ329" s="116"/>
      <c r="IR329" s="116"/>
      <c r="IS329" s="116"/>
      <c r="IT329" s="116"/>
      <c r="IU329" s="116"/>
      <c r="IV329" s="116"/>
      <c r="IW329" s="116"/>
      <c r="IX329" s="116"/>
      <c r="IY329" s="116"/>
      <c r="IZ329" s="116"/>
      <c r="JA329" s="116"/>
      <c r="JB329" s="116"/>
      <c r="JC329" s="116"/>
      <c r="JD329" s="116"/>
      <c r="JE329" s="116"/>
      <c r="JF329" s="116"/>
      <c r="JG329" s="116"/>
      <c r="JH329" s="116"/>
      <c r="JI329" s="116"/>
      <c r="JJ329" s="116"/>
      <c r="JK329" s="116"/>
      <c r="JL329" s="116"/>
      <c r="JM329" s="116"/>
      <c r="JN329" s="116"/>
      <c r="JO329" s="116"/>
      <c r="JP329" s="116"/>
      <c r="JQ329" s="116"/>
      <c r="JR329" s="116"/>
      <c r="JS329" s="116"/>
      <c r="JT329" s="116"/>
      <c r="JU329" s="116"/>
      <c r="JV329" s="116"/>
      <c r="JW329" s="116"/>
      <c r="JX329" s="116"/>
      <c r="JY329" s="116"/>
      <c r="JZ329" s="116"/>
      <c r="KA329" s="116"/>
      <c r="KB329" s="116"/>
      <c r="KC329" s="116"/>
      <c r="KD329" s="116"/>
      <c r="KE329" s="116"/>
      <c r="KF329" s="116"/>
      <c r="KG329" s="116"/>
      <c r="KH329" s="116"/>
      <c r="KI329" s="116"/>
      <c r="KJ329" s="116"/>
      <c r="KK329" s="116"/>
      <c r="KL329" s="116"/>
      <c r="KM329" s="116"/>
      <c r="KN329" s="116"/>
      <c r="KO329" s="116"/>
      <c r="KP329" s="116"/>
      <c r="KQ329" s="116"/>
      <c r="KR329" s="116"/>
      <c r="KS329" s="116"/>
      <c r="KT329" s="116"/>
      <c r="KU329" s="116"/>
      <c r="KV329" s="116"/>
      <c r="KW329" s="116"/>
      <c r="KX329" s="116"/>
      <c r="KY329" s="116"/>
      <c r="KZ329" s="116"/>
      <c r="LA329" s="116"/>
      <c r="LB329" s="116"/>
      <c r="LC329" s="116"/>
      <c r="LD329" s="116"/>
      <c r="LE329" s="116"/>
      <c r="LF329" s="116"/>
      <c r="LG329" s="116"/>
      <c r="LH329" s="116"/>
      <c r="LI329" s="116"/>
      <c r="LJ329" s="116"/>
      <c r="LK329" s="116"/>
      <c r="LL329" s="116"/>
      <c r="LM329" s="116"/>
      <c r="LN329" s="116"/>
      <c r="LO329" s="116"/>
      <c r="LP329" s="116"/>
      <c r="LQ329" s="116"/>
      <c r="LR329" s="116"/>
      <c r="LS329" s="116"/>
      <c r="LT329" s="116"/>
      <c r="LU329" s="116"/>
      <c r="LV329" s="116"/>
      <c r="LW329" s="116"/>
      <c r="LX329" s="116"/>
      <c r="LY329" s="116"/>
      <c r="LZ329" s="116"/>
      <c r="MA329" s="116"/>
      <c r="MB329" s="116"/>
      <c r="MC329" s="116"/>
      <c r="MD329" s="116"/>
      <c r="ME329" s="116"/>
      <c r="MF329" s="116"/>
      <c r="MG329" s="116"/>
      <c r="MH329" s="116"/>
      <c r="MI329" s="116"/>
      <c r="MJ329" s="116"/>
      <c r="MK329" s="116"/>
      <c r="ML329" s="116"/>
      <c r="MM329" s="116"/>
      <c r="MN329" s="116"/>
      <c r="MO329" s="116"/>
      <c r="MP329" s="116"/>
      <c r="MQ329" s="116"/>
      <c r="MR329" s="116"/>
      <c r="MS329" s="116"/>
      <c r="MT329" s="116"/>
      <c r="MU329" s="116"/>
      <c r="MV329" s="116"/>
      <c r="MW329" s="116"/>
      <c r="MX329" s="116"/>
      <c r="MY329" s="116"/>
      <c r="MZ329" s="116"/>
      <c r="NA329" s="116"/>
      <c r="NB329" s="116"/>
      <c r="NC329" s="116"/>
      <c r="ND329" s="116"/>
      <c r="NE329" s="116"/>
      <c r="NF329" s="116"/>
      <c r="NG329" s="116"/>
      <c r="NH329" s="116"/>
      <c r="NI329" s="116"/>
      <c r="NJ329" s="116"/>
      <c r="NK329" s="116"/>
      <c r="NL329" s="116"/>
      <c r="NM329" s="116"/>
      <c r="NN329" s="116"/>
      <c r="NO329" s="116"/>
      <c r="NP329" s="116"/>
      <c r="NQ329" s="116"/>
      <c r="NR329" s="116"/>
      <c r="NS329" s="116"/>
      <c r="NT329" s="116"/>
      <c r="NU329" s="116"/>
      <c r="NV329" s="116"/>
      <c r="NW329" s="116"/>
      <c r="NX329" s="116"/>
      <c r="NY329" s="116"/>
      <c r="NZ329" s="116"/>
      <c r="OA329" s="116"/>
      <c r="OB329" s="116"/>
      <c r="OC329" s="116"/>
    </row>
    <row r="330" spans="1:393" s="117" customFormat="1">
      <c r="A330" s="111" t="s">
        <v>77</v>
      </c>
      <c r="B330" s="112" t="s">
        <v>1481</v>
      </c>
      <c r="C330" s="113">
        <v>20371</v>
      </c>
      <c r="D330" s="114">
        <v>3.7200000000000003E-5</v>
      </c>
      <c r="E330" s="114">
        <v>1.013E-5</v>
      </c>
      <c r="F330" s="115">
        <v>2.705E-5</v>
      </c>
      <c r="G330" s="116"/>
      <c r="H330" s="116"/>
      <c r="I330" s="116"/>
      <c r="J330" s="116"/>
      <c r="K330" s="116"/>
      <c r="L330" s="116"/>
      <c r="M330" s="116"/>
      <c r="N330" s="116"/>
      <c r="O330" s="116"/>
      <c r="P330" s="116"/>
      <c r="Q330" s="116"/>
      <c r="R330" s="116"/>
      <c r="S330" s="116"/>
      <c r="T330" s="116"/>
      <c r="U330" s="116"/>
      <c r="V330" s="116"/>
      <c r="W330" s="116"/>
      <c r="X330" s="116"/>
      <c r="Y330" s="116"/>
      <c r="Z330" s="116"/>
      <c r="AA330" s="116"/>
      <c r="AB330" s="116"/>
      <c r="AC330" s="116"/>
      <c r="AD330" s="116"/>
      <c r="AE330" s="116"/>
      <c r="AF330" s="116"/>
      <c r="AG330" s="116"/>
      <c r="AH330" s="116"/>
      <c r="AI330" s="116"/>
      <c r="AJ330" s="116"/>
      <c r="AK330" s="116"/>
      <c r="AL330" s="116"/>
      <c r="AM330" s="116"/>
      <c r="AN330" s="116"/>
      <c r="AO330" s="116"/>
      <c r="AP330" s="116"/>
      <c r="AQ330" s="116"/>
      <c r="AR330" s="116"/>
      <c r="AS330" s="116"/>
      <c r="AT330" s="116"/>
      <c r="AU330" s="116"/>
      <c r="AV330" s="116"/>
      <c r="AW330" s="116"/>
      <c r="AX330" s="116"/>
      <c r="AY330" s="116"/>
      <c r="AZ330" s="116"/>
      <c r="BA330" s="116"/>
      <c r="BB330" s="116"/>
      <c r="BC330" s="116"/>
      <c r="BD330" s="116"/>
      <c r="BE330" s="116"/>
      <c r="BF330" s="116"/>
      <c r="BG330" s="116"/>
      <c r="BH330" s="116"/>
      <c r="BI330" s="116"/>
      <c r="BJ330" s="116"/>
      <c r="BK330" s="116"/>
      <c r="BL330" s="116"/>
      <c r="BM330" s="116"/>
      <c r="BN330" s="116"/>
      <c r="BO330" s="116"/>
      <c r="BP330" s="116"/>
      <c r="BQ330" s="116"/>
      <c r="BR330" s="116"/>
      <c r="BS330" s="116"/>
      <c r="BT330" s="116"/>
      <c r="BU330" s="116"/>
      <c r="BV330" s="116"/>
      <c r="BW330" s="116"/>
      <c r="BX330" s="116"/>
      <c r="BY330" s="116"/>
      <c r="BZ330" s="116"/>
      <c r="CA330" s="116"/>
      <c r="CB330" s="116"/>
      <c r="CC330" s="116"/>
      <c r="CD330" s="116"/>
      <c r="CE330" s="116"/>
      <c r="CF330" s="116"/>
      <c r="CG330" s="116"/>
      <c r="CH330" s="116"/>
      <c r="CI330" s="116"/>
      <c r="CJ330" s="116"/>
      <c r="CK330" s="116"/>
      <c r="CL330" s="116"/>
      <c r="CM330" s="116"/>
      <c r="CN330" s="116"/>
      <c r="CO330" s="116"/>
      <c r="CP330" s="116"/>
      <c r="CQ330" s="116"/>
      <c r="CR330" s="116"/>
      <c r="CS330" s="116"/>
      <c r="CT330" s="116"/>
      <c r="CU330" s="116"/>
      <c r="CV330" s="116"/>
      <c r="CW330" s="116"/>
      <c r="CX330" s="116"/>
      <c r="CY330" s="116"/>
      <c r="CZ330" s="116"/>
      <c r="DA330" s="116"/>
      <c r="DB330" s="116"/>
      <c r="DC330" s="116"/>
      <c r="DD330" s="116"/>
      <c r="DE330" s="116"/>
      <c r="DF330" s="116"/>
      <c r="DG330" s="116"/>
      <c r="DH330" s="116"/>
      <c r="DI330" s="116"/>
      <c r="DJ330" s="116"/>
      <c r="DK330" s="116"/>
      <c r="DL330" s="116"/>
      <c r="DM330" s="116"/>
      <c r="DN330" s="116"/>
      <c r="DO330" s="116"/>
      <c r="DP330" s="116"/>
      <c r="DQ330" s="116"/>
      <c r="DR330" s="116"/>
      <c r="DS330" s="116"/>
      <c r="DT330" s="116"/>
      <c r="DU330" s="116"/>
      <c r="DV330" s="116"/>
      <c r="DW330" s="116"/>
      <c r="DX330" s="116"/>
      <c r="DY330" s="116"/>
      <c r="DZ330" s="116"/>
      <c r="EA330" s="116"/>
      <c r="EB330" s="116"/>
      <c r="EC330" s="116"/>
      <c r="ED330" s="116"/>
      <c r="EE330" s="116"/>
      <c r="EF330" s="116"/>
      <c r="EG330" s="116"/>
      <c r="EH330" s="116"/>
      <c r="EI330" s="116"/>
      <c r="EJ330" s="116"/>
      <c r="EK330" s="116"/>
      <c r="EL330" s="116"/>
      <c r="EM330" s="116"/>
      <c r="EN330" s="116"/>
      <c r="EO330" s="116"/>
      <c r="EP330" s="116"/>
      <c r="EQ330" s="116"/>
      <c r="ER330" s="116"/>
      <c r="ES330" s="116"/>
      <c r="ET330" s="116"/>
      <c r="EU330" s="116"/>
      <c r="EV330" s="116"/>
      <c r="EW330" s="116"/>
      <c r="EX330" s="116"/>
      <c r="EY330" s="116"/>
      <c r="EZ330" s="116"/>
      <c r="FA330" s="116"/>
      <c r="FB330" s="116"/>
      <c r="FC330" s="116"/>
      <c r="FD330" s="116"/>
      <c r="FE330" s="116"/>
      <c r="FF330" s="116"/>
      <c r="FG330" s="116"/>
      <c r="FH330" s="116"/>
      <c r="FI330" s="116"/>
      <c r="FJ330" s="116"/>
      <c r="FK330" s="116"/>
      <c r="FL330" s="116"/>
      <c r="FM330" s="116"/>
      <c r="FN330" s="116"/>
      <c r="FO330" s="116"/>
      <c r="FP330" s="116"/>
      <c r="FQ330" s="116"/>
      <c r="FR330" s="116"/>
      <c r="FS330" s="116"/>
      <c r="FT330" s="116"/>
      <c r="FU330" s="116"/>
      <c r="FV330" s="116"/>
      <c r="FW330" s="116"/>
      <c r="FX330" s="116"/>
      <c r="FY330" s="116"/>
      <c r="FZ330" s="116"/>
      <c r="GA330" s="116"/>
      <c r="GB330" s="116"/>
      <c r="GC330" s="116"/>
      <c r="GD330" s="116"/>
      <c r="GE330" s="116"/>
      <c r="GF330" s="116"/>
      <c r="GG330" s="116"/>
      <c r="GH330" s="116"/>
      <c r="GI330" s="116"/>
      <c r="GJ330" s="116"/>
      <c r="GK330" s="116"/>
      <c r="GL330" s="116"/>
      <c r="GM330" s="116"/>
      <c r="GN330" s="116"/>
      <c r="GO330" s="116"/>
      <c r="GP330" s="116"/>
      <c r="GQ330" s="116"/>
      <c r="GR330" s="116"/>
      <c r="GS330" s="116"/>
      <c r="GT330" s="116"/>
      <c r="GU330" s="116"/>
      <c r="GV330" s="116"/>
      <c r="GW330" s="116"/>
      <c r="GX330" s="116"/>
      <c r="GY330" s="116"/>
      <c r="GZ330" s="116"/>
      <c r="HA330" s="116"/>
      <c r="HB330" s="116"/>
      <c r="HC330" s="116"/>
      <c r="HD330" s="116"/>
      <c r="HE330" s="116"/>
      <c r="HF330" s="116"/>
      <c r="HG330" s="116"/>
      <c r="HH330" s="116"/>
      <c r="HI330" s="116"/>
      <c r="HJ330" s="116"/>
      <c r="HK330" s="116"/>
      <c r="HL330" s="116"/>
      <c r="HM330" s="116"/>
      <c r="HN330" s="116"/>
      <c r="HO330" s="116"/>
      <c r="HP330" s="116"/>
      <c r="HQ330" s="116"/>
      <c r="HR330" s="116"/>
      <c r="HS330" s="116"/>
      <c r="HT330" s="116"/>
      <c r="HU330" s="116"/>
      <c r="HV330" s="116"/>
      <c r="HW330" s="116"/>
      <c r="HX330" s="116"/>
      <c r="HY330" s="116"/>
      <c r="HZ330" s="116"/>
      <c r="IA330" s="116"/>
      <c r="IB330" s="116"/>
      <c r="IC330" s="116"/>
      <c r="ID330" s="116"/>
      <c r="IE330" s="116"/>
      <c r="IF330" s="116"/>
      <c r="IG330" s="116"/>
      <c r="IH330" s="116"/>
      <c r="II330" s="116"/>
      <c r="IJ330" s="116"/>
      <c r="IK330" s="116"/>
      <c r="IL330" s="116"/>
      <c r="IM330" s="116"/>
      <c r="IN330" s="116"/>
      <c r="IO330" s="116"/>
      <c r="IP330" s="116"/>
      <c r="IQ330" s="116"/>
      <c r="IR330" s="116"/>
      <c r="IS330" s="116"/>
      <c r="IT330" s="116"/>
      <c r="IU330" s="116"/>
      <c r="IV330" s="116"/>
      <c r="IW330" s="116"/>
      <c r="IX330" s="116"/>
      <c r="IY330" s="116"/>
      <c r="IZ330" s="116"/>
      <c r="JA330" s="116"/>
      <c r="JB330" s="116"/>
      <c r="JC330" s="116"/>
      <c r="JD330" s="116"/>
      <c r="JE330" s="116"/>
      <c r="JF330" s="116"/>
      <c r="JG330" s="116"/>
      <c r="JH330" s="116"/>
      <c r="JI330" s="116"/>
      <c r="JJ330" s="116"/>
      <c r="JK330" s="116"/>
      <c r="JL330" s="116"/>
      <c r="JM330" s="116"/>
      <c r="JN330" s="116"/>
      <c r="JO330" s="116"/>
      <c r="JP330" s="116"/>
      <c r="JQ330" s="116"/>
      <c r="JR330" s="116"/>
      <c r="JS330" s="116"/>
      <c r="JT330" s="116"/>
      <c r="JU330" s="116"/>
      <c r="JV330" s="116"/>
      <c r="JW330" s="116"/>
      <c r="JX330" s="116"/>
      <c r="JY330" s="116"/>
      <c r="JZ330" s="116"/>
      <c r="KA330" s="116"/>
      <c r="KB330" s="116"/>
      <c r="KC330" s="116"/>
      <c r="KD330" s="116"/>
      <c r="KE330" s="116"/>
      <c r="KF330" s="116"/>
      <c r="KG330" s="116"/>
      <c r="KH330" s="116"/>
      <c r="KI330" s="116"/>
      <c r="KJ330" s="116"/>
      <c r="KK330" s="116"/>
      <c r="KL330" s="116"/>
      <c r="KM330" s="116"/>
      <c r="KN330" s="116"/>
      <c r="KO330" s="116"/>
      <c r="KP330" s="116"/>
      <c r="KQ330" s="116"/>
      <c r="KR330" s="116"/>
      <c r="KS330" s="116"/>
      <c r="KT330" s="116"/>
      <c r="KU330" s="116"/>
      <c r="KV330" s="116"/>
      <c r="KW330" s="116"/>
      <c r="KX330" s="116"/>
      <c r="KY330" s="116"/>
      <c r="KZ330" s="116"/>
      <c r="LA330" s="116"/>
      <c r="LB330" s="116"/>
      <c r="LC330" s="116"/>
      <c r="LD330" s="116"/>
      <c r="LE330" s="116"/>
      <c r="LF330" s="116"/>
      <c r="LG330" s="116"/>
      <c r="LH330" s="116"/>
      <c r="LI330" s="116"/>
      <c r="LJ330" s="116"/>
      <c r="LK330" s="116"/>
      <c r="LL330" s="116"/>
      <c r="LM330" s="116"/>
      <c r="LN330" s="116"/>
      <c r="LO330" s="116"/>
      <c r="LP330" s="116"/>
      <c r="LQ330" s="116"/>
      <c r="LR330" s="116"/>
      <c r="LS330" s="116"/>
      <c r="LT330" s="116"/>
      <c r="LU330" s="116"/>
      <c r="LV330" s="116"/>
      <c r="LW330" s="116"/>
      <c r="LX330" s="116"/>
      <c r="LY330" s="116"/>
      <c r="LZ330" s="116"/>
      <c r="MA330" s="116"/>
      <c r="MB330" s="116"/>
      <c r="MC330" s="116"/>
      <c r="MD330" s="116"/>
      <c r="ME330" s="116"/>
      <c r="MF330" s="116"/>
      <c r="MG330" s="116"/>
      <c r="MH330" s="116"/>
      <c r="MI330" s="116"/>
      <c r="MJ330" s="116"/>
      <c r="MK330" s="116"/>
      <c r="ML330" s="116"/>
      <c r="MM330" s="116"/>
      <c r="MN330" s="116"/>
      <c r="MO330" s="116"/>
      <c r="MP330" s="116"/>
      <c r="MQ330" s="116"/>
      <c r="MR330" s="116"/>
      <c r="MS330" s="116"/>
      <c r="MT330" s="116"/>
      <c r="MU330" s="116"/>
      <c r="MV330" s="116"/>
      <c r="MW330" s="116"/>
      <c r="MX330" s="116"/>
      <c r="MY330" s="116"/>
      <c r="MZ330" s="116"/>
      <c r="NA330" s="116"/>
      <c r="NB330" s="116"/>
      <c r="NC330" s="116"/>
      <c r="ND330" s="116"/>
      <c r="NE330" s="116"/>
      <c r="NF330" s="116"/>
      <c r="NG330" s="116"/>
      <c r="NH330" s="116"/>
      <c r="NI330" s="116"/>
      <c r="NJ330" s="116"/>
      <c r="NK330" s="116"/>
      <c r="NL330" s="116"/>
      <c r="NM330" s="116"/>
      <c r="NN330" s="116"/>
      <c r="NO330" s="116"/>
      <c r="NP330" s="116"/>
      <c r="NQ330" s="116"/>
      <c r="NR330" s="116"/>
      <c r="NS330" s="116"/>
      <c r="NT330" s="116"/>
      <c r="NU330" s="116"/>
      <c r="NV330" s="116"/>
      <c r="NW330" s="116"/>
      <c r="NX330" s="116"/>
      <c r="NY330" s="116"/>
      <c r="NZ330" s="116"/>
      <c r="OA330" s="116"/>
      <c r="OB330" s="116"/>
      <c r="OC330" s="116"/>
    </row>
    <row r="331" spans="1:393" s="117" customFormat="1">
      <c r="A331" s="111" t="s">
        <v>78</v>
      </c>
      <c r="B331" s="112" t="s">
        <v>1482</v>
      </c>
      <c r="C331" s="113">
        <v>443618.12</v>
      </c>
      <c r="D331" s="114">
        <v>9.0799999999999995E-4</v>
      </c>
      <c r="E331" s="114">
        <v>2.2059E-4</v>
      </c>
      <c r="F331" s="115">
        <v>6.5021999999999996E-4</v>
      </c>
      <c r="G331" s="116"/>
      <c r="H331" s="116"/>
      <c r="I331" s="116"/>
      <c r="J331" s="116"/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6"/>
      <c r="Z331" s="116"/>
      <c r="AA331" s="116"/>
      <c r="AB331" s="116"/>
      <c r="AC331" s="116"/>
      <c r="AD331" s="116"/>
      <c r="AE331" s="116"/>
      <c r="AF331" s="116"/>
      <c r="AG331" s="116"/>
      <c r="AH331" s="116"/>
      <c r="AI331" s="116"/>
      <c r="AJ331" s="116"/>
      <c r="AK331" s="116"/>
      <c r="AL331" s="116"/>
      <c r="AM331" s="116"/>
      <c r="AN331" s="116"/>
      <c r="AO331" s="116"/>
      <c r="AP331" s="116"/>
      <c r="AQ331" s="116"/>
      <c r="AR331" s="116"/>
      <c r="AS331" s="116"/>
      <c r="AT331" s="116"/>
      <c r="AU331" s="116"/>
      <c r="AV331" s="116"/>
      <c r="AW331" s="116"/>
      <c r="AX331" s="116"/>
      <c r="AY331" s="116"/>
      <c r="AZ331" s="116"/>
      <c r="BA331" s="116"/>
      <c r="BB331" s="116"/>
      <c r="BC331" s="116"/>
      <c r="BD331" s="116"/>
      <c r="BE331" s="116"/>
      <c r="BF331" s="116"/>
      <c r="BG331" s="116"/>
      <c r="BH331" s="116"/>
      <c r="BI331" s="116"/>
      <c r="BJ331" s="116"/>
      <c r="BK331" s="116"/>
      <c r="BL331" s="116"/>
      <c r="BM331" s="116"/>
      <c r="BN331" s="116"/>
      <c r="BO331" s="116"/>
      <c r="BP331" s="116"/>
      <c r="BQ331" s="116"/>
      <c r="BR331" s="116"/>
      <c r="BS331" s="116"/>
      <c r="BT331" s="116"/>
      <c r="BU331" s="116"/>
      <c r="BV331" s="116"/>
      <c r="BW331" s="116"/>
      <c r="BX331" s="116"/>
      <c r="BY331" s="116"/>
      <c r="BZ331" s="116"/>
      <c r="CA331" s="116"/>
      <c r="CB331" s="116"/>
      <c r="CC331" s="116"/>
      <c r="CD331" s="116"/>
      <c r="CE331" s="116"/>
      <c r="CF331" s="116"/>
      <c r="CG331" s="116"/>
      <c r="CH331" s="116"/>
      <c r="CI331" s="116"/>
      <c r="CJ331" s="116"/>
      <c r="CK331" s="116"/>
      <c r="CL331" s="116"/>
      <c r="CM331" s="116"/>
      <c r="CN331" s="116"/>
      <c r="CO331" s="116"/>
      <c r="CP331" s="116"/>
      <c r="CQ331" s="116"/>
      <c r="CR331" s="116"/>
      <c r="CS331" s="116"/>
      <c r="CT331" s="116"/>
      <c r="CU331" s="116"/>
      <c r="CV331" s="116"/>
      <c r="CW331" s="116"/>
      <c r="CX331" s="116"/>
      <c r="CY331" s="116"/>
      <c r="CZ331" s="116"/>
      <c r="DA331" s="116"/>
      <c r="DB331" s="116"/>
      <c r="DC331" s="116"/>
      <c r="DD331" s="116"/>
      <c r="DE331" s="116"/>
      <c r="DF331" s="116"/>
      <c r="DG331" s="116"/>
      <c r="DH331" s="116"/>
      <c r="DI331" s="116"/>
      <c r="DJ331" s="116"/>
      <c r="DK331" s="116"/>
      <c r="DL331" s="116"/>
      <c r="DM331" s="116"/>
      <c r="DN331" s="116"/>
      <c r="DO331" s="116"/>
      <c r="DP331" s="116"/>
      <c r="DQ331" s="116"/>
      <c r="DR331" s="116"/>
      <c r="DS331" s="116"/>
      <c r="DT331" s="116"/>
      <c r="DU331" s="116"/>
      <c r="DV331" s="116"/>
      <c r="DW331" s="116"/>
      <c r="DX331" s="116"/>
      <c r="DY331" s="116"/>
      <c r="DZ331" s="116"/>
      <c r="EA331" s="116"/>
      <c r="EB331" s="116"/>
      <c r="EC331" s="116"/>
      <c r="ED331" s="116"/>
      <c r="EE331" s="116"/>
      <c r="EF331" s="116"/>
      <c r="EG331" s="116"/>
      <c r="EH331" s="116"/>
      <c r="EI331" s="116"/>
      <c r="EJ331" s="116"/>
      <c r="EK331" s="116"/>
      <c r="EL331" s="116"/>
      <c r="EM331" s="116"/>
      <c r="EN331" s="116"/>
      <c r="EO331" s="116"/>
      <c r="EP331" s="116"/>
      <c r="EQ331" s="116"/>
      <c r="ER331" s="116"/>
      <c r="ES331" s="116"/>
      <c r="ET331" s="116"/>
      <c r="EU331" s="116"/>
      <c r="EV331" s="116"/>
      <c r="EW331" s="116"/>
      <c r="EX331" s="116"/>
      <c r="EY331" s="116"/>
      <c r="EZ331" s="116"/>
      <c r="FA331" s="116"/>
      <c r="FB331" s="116"/>
      <c r="FC331" s="116"/>
      <c r="FD331" s="116"/>
      <c r="FE331" s="116"/>
      <c r="FF331" s="116"/>
      <c r="FG331" s="116"/>
      <c r="FH331" s="116"/>
      <c r="FI331" s="116"/>
      <c r="FJ331" s="116"/>
      <c r="FK331" s="116"/>
      <c r="FL331" s="116"/>
      <c r="FM331" s="116"/>
      <c r="FN331" s="116"/>
      <c r="FO331" s="116"/>
      <c r="FP331" s="116"/>
      <c r="FQ331" s="116"/>
      <c r="FR331" s="116"/>
      <c r="FS331" s="116"/>
      <c r="FT331" s="116"/>
      <c r="FU331" s="116"/>
      <c r="FV331" s="116"/>
      <c r="FW331" s="116"/>
      <c r="FX331" s="116"/>
      <c r="FY331" s="116"/>
      <c r="FZ331" s="116"/>
      <c r="GA331" s="116"/>
      <c r="GB331" s="116"/>
      <c r="GC331" s="116"/>
      <c r="GD331" s="116"/>
      <c r="GE331" s="116"/>
      <c r="GF331" s="116"/>
      <c r="GG331" s="116"/>
      <c r="GH331" s="116"/>
      <c r="GI331" s="116"/>
      <c r="GJ331" s="116"/>
      <c r="GK331" s="116"/>
      <c r="GL331" s="116"/>
      <c r="GM331" s="116"/>
      <c r="GN331" s="116"/>
      <c r="GO331" s="116"/>
      <c r="GP331" s="116"/>
      <c r="GQ331" s="116"/>
      <c r="GR331" s="116"/>
      <c r="GS331" s="116"/>
      <c r="GT331" s="116"/>
      <c r="GU331" s="116"/>
      <c r="GV331" s="116"/>
      <c r="GW331" s="116"/>
      <c r="GX331" s="116"/>
      <c r="GY331" s="116"/>
      <c r="GZ331" s="116"/>
      <c r="HA331" s="116"/>
      <c r="HB331" s="116"/>
      <c r="HC331" s="116"/>
      <c r="HD331" s="116"/>
      <c r="HE331" s="116"/>
      <c r="HF331" s="116"/>
      <c r="HG331" s="116"/>
      <c r="HH331" s="116"/>
      <c r="HI331" s="116"/>
      <c r="HJ331" s="116"/>
      <c r="HK331" s="116"/>
      <c r="HL331" s="116"/>
      <c r="HM331" s="116"/>
      <c r="HN331" s="116"/>
      <c r="HO331" s="116"/>
      <c r="HP331" s="116"/>
      <c r="HQ331" s="116"/>
      <c r="HR331" s="116"/>
      <c r="HS331" s="116"/>
      <c r="HT331" s="116"/>
      <c r="HU331" s="116"/>
      <c r="HV331" s="116"/>
      <c r="HW331" s="116"/>
      <c r="HX331" s="116"/>
      <c r="HY331" s="116"/>
      <c r="HZ331" s="116"/>
      <c r="IA331" s="116"/>
      <c r="IB331" s="116"/>
      <c r="IC331" s="116"/>
      <c r="ID331" s="116"/>
      <c r="IE331" s="116"/>
      <c r="IF331" s="116"/>
      <c r="IG331" s="116"/>
      <c r="IH331" s="116"/>
      <c r="II331" s="116"/>
      <c r="IJ331" s="116"/>
      <c r="IK331" s="116"/>
      <c r="IL331" s="116"/>
      <c r="IM331" s="116"/>
      <c r="IN331" s="116"/>
      <c r="IO331" s="116"/>
      <c r="IP331" s="116"/>
      <c r="IQ331" s="116"/>
      <c r="IR331" s="116"/>
      <c r="IS331" s="116"/>
      <c r="IT331" s="116"/>
      <c r="IU331" s="116"/>
      <c r="IV331" s="116"/>
      <c r="IW331" s="116"/>
      <c r="IX331" s="116"/>
      <c r="IY331" s="116"/>
      <c r="IZ331" s="116"/>
      <c r="JA331" s="116"/>
      <c r="JB331" s="116"/>
      <c r="JC331" s="116"/>
      <c r="JD331" s="116"/>
      <c r="JE331" s="116"/>
      <c r="JF331" s="116"/>
      <c r="JG331" s="116"/>
      <c r="JH331" s="116"/>
      <c r="JI331" s="116"/>
      <c r="JJ331" s="116"/>
      <c r="JK331" s="116"/>
      <c r="JL331" s="116"/>
      <c r="JM331" s="116"/>
      <c r="JN331" s="116"/>
      <c r="JO331" s="116"/>
      <c r="JP331" s="116"/>
      <c r="JQ331" s="116"/>
      <c r="JR331" s="116"/>
      <c r="JS331" s="116"/>
      <c r="JT331" s="116"/>
      <c r="JU331" s="116"/>
      <c r="JV331" s="116"/>
      <c r="JW331" s="116"/>
      <c r="JX331" s="116"/>
      <c r="JY331" s="116"/>
      <c r="JZ331" s="116"/>
      <c r="KA331" s="116"/>
      <c r="KB331" s="116"/>
      <c r="KC331" s="116"/>
      <c r="KD331" s="116"/>
      <c r="KE331" s="116"/>
      <c r="KF331" s="116"/>
      <c r="KG331" s="116"/>
      <c r="KH331" s="116"/>
      <c r="KI331" s="116"/>
      <c r="KJ331" s="116"/>
      <c r="KK331" s="116"/>
      <c r="KL331" s="116"/>
      <c r="KM331" s="116"/>
      <c r="KN331" s="116"/>
      <c r="KO331" s="116"/>
      <c r="KP331" s="116"/>
      <c r="KQ331" s="116"/>
      <c r="KR331" s="116"/>
      <c r="KS331" s="116"/>
      <c r="KT331" s="116"/>
      <c r="KU331" s="116"/>
      <c r="KV331" s="116"/>
      <c r="KW331" s="116"/>
      <c r="KX331" s="116"/>
      <c r="KY331" s="116"/>
      <c r="KZ331" s="116"/>
      <c r="LA331" s="116"/>
      <c r="LB331" s="116"/>
      <c r="LC331" s="116"/>
      <c r="LD331" s="116"/>
      <c r="LE331" s="116"/>
      <c r="LF331" s="116"/>
      <c r="LG331" s="116"/>
      <c r="LH331" s="116"/>
      <c r="LI331" s="116"/>
      <c r="LJ331" s="116"/>
      <c r="LK331" s="116"/>
      <c r="LL331" s="116"/>
      <c r="LM331" s="116"/>
      <c r="LN331" s="116"/>
      <c r="LO331" s="116"/>
      <c r="LP331" s="116"/>
      <c r="LQ331" s="116"/>
      <c r="LR331" s="116"/>
      <c r="LS331" s="116"/>
      <c r="LT331" s="116"/>
      <c r="LU331" s="116"/>
      <c r="LV331" s="116"/>
      <c r="LW331" s="116"/>
      <c r="LX331" s="116"/>
      <c r="LY331" s="116"/>
      <c r="LZ331" s="116"/>
      <c r="MA331" s="116"/>
      <c r="MB331" s="116"/>
      <c r="MC331" s="116"/>
      <c r="MD331" s="116"/>
      <c r="ME331" s="116"/>
      <c r="MF331" s="116"/>
      <c r="MG331" s="116"/>
      <c r="MH331" s="116"/>
      <c r="MI331" s="116"/>
      <c r="MJ331" s="116"/>
      <c r="MK331" s="116"/>
      <c r="ML331" s="116"/>
      <c r="MM331" s="116"/>
      <c r="MN331" s="116"/>
      <c r="MO331" s="116"/>
      <c r="MP331" s="116"/>
      <c r="MQ331" s="116"/>
      <c r="MR331" s="116"/>
      <c r="MS331" s="116"/>
      <c r="MT331" s="116"/>
      <c r="MU331" s="116"/>
      <c r="MV331" s="116"/>
      <c r="MW331" s="116"/>
      <c r="MX331" s="116"/>
      <c r="MY331" s="116"/>
      <c r="MZ331" s="116"/>
      <c r="NA331" s="116"/>
      <c r="NB331" s="116"/>
      <c r="NC331" s="116"/>
      <c r="ND331" s="116"/>
      <c r="NE331" s="116"/>
      <c r="NF331" s="116"/>
      <c r="NG331" s="116"/>
      <c r="NH331" s="116"/>
      <c r="NI331" s="116"/>
      <c r="NJ331" s="116"/>
      <c r="NK331" s="116"/>
      <c r="NL331" s="116"/>
      <c r="NM331" s="116"/>
      <c r="NN331" s="116"/>
      <c r="NO331" s="116"/>
      <c r="NP331" s="116"/>
      <c r="NQ331" s="116"/>
      <c r="NR331" s="116"/>
      <c r="NS331" s="116"/>
      <c r="NT331" s="116"/>
      <c r="NU331" s="116"/>
      <c r="NV331" s="116"/>
      <c r="NW331" s="116"/>
      <c r="NX331" s="116"/>
      <c r="NY331" s="116"/>
      <c r="NZ331" s="116"/>
      <c r="OA331" s="116"/>
      <c r="OB331" s="116"/>
      <c r="OC331" s="116"/>
    </row>
    <row r="332" spans="1:393" s="117" customFormat="1">
      <c r="A332" s="111" t="s">
        <v>1135</v>
      </c>
      <c r="B332" s="112" t="s">
        <v>2646</v>
      </c>
      <c r="C332" s="113">
        <v>0</v>
      </c>
      <c r="D332" s="114">
        <v>1.2300000000000001E-5</v>
      </c>
      <c r="E332" s="114">
        <v>0</v>
      </c>
      <c r="F332" s="115">
        <v>7.6899999999999992E-6</v>
      </c>
      <c r="G332" s="116"/>
      <c r="H332" s="116"/>
      <c r="I332" s="116"/>
      <c r="J332" s="116"/>
      <c r="K332" s="116"/>
      <c r="L332" s="116"/>
      <c r="M332" s="116"/>
      <c r="N332" s="116"/>
      <c r="O332" s="116"/>
      <c r="P332" s="116"/>
      <c r="Q332" s="116"/>
      <c r="R332" s="116"/>
      <c r="S332" s="116"/>
      <c r="T332" s="116"/>
      <c r="U332" s="116"/>
      <c r="V332" s="116"/>
      <c r="W332" s="116"/>
      <c r="X332" s="116"/>
      <c r="Y332" s="116"/>
      <c r="Z332" s="116"/>
      <c r="AA332" s="116"/>
      <c r="AB332" s="116"/>
      <c r="AC332" s="116"/>
      <c r="AD332" s="116"/>
      <c r="AE332" s="116"/>
      <c r="AF332" s="116"/>
      <c r="AG332" s="116"/>
      <c r="AH332" s="116"/>
      <c r="AI332" s="116"/>
      <c r="AJ332" s="116"/>
      <c r="AK332" s="116"/>
      <c r="AL332" s="116"/>
      <c r="AM332" s="116"/>
      <c r="AN332" s="116"/>
      <c r="AO332" s="116"/>
      <c r="AP332" s="116"/>
      <c r="AQ332" s="116"/>
      <c r="AR332" s="116"/>
      <c r="AS332" s="116"/>
      <c r="AT332" s="116"/>
      <c r="AU332" s="116"/>
      <c r="AV332" s="116"/>
      <c r="AW332" s="116"/>
      <c r="AX332" s="116"/>
      <c r="AY332" s="116"/>
      <c r="AZ332" s="116"/>
      <c r="BA332" s="116"/>
      <c r="BB332" s="116"/>
      <c r="BC332" s="116"/>
      <c r="BD332" s="116"/>
      <c r="BE332" s="116"/>
      <c r="BF332" s="116"/>
      <c r="BG332" s="116"/>
      <c r="BH332" s="116"/>
      <c r="BI332" s="116"/>
      <c r="BJ332" s="116"/>
      <c r="BK332" s="116"/>
      <c r="BL332" s="116"/>
      <c r="BM332" s="116"/>
      <c r="BN332" s="116"/>
      <c r="BO332" s="116"/>
      <c r="BP332" s="116"/>
      <c r="BQ332" s="116"/>
      <c r="BR332" s="116"/>
      <c r="BS332" s="116"/>
      <c r="BT332" s="116"/>
      <c r="BU332" s="116"/>
      <c r="BV332" s="116"/>
      <c r="BW332" s="116"/>
      <c r="BX332" s="116"/>
      <c r="BY332" s="116"/>
      <c r="BZ332" s="116"/>
      <c r="CA332" s="116"/>
      <c r="CB332" s="116"/>
      <c r="CC332" s="116"/>
      <c r="CD332" s="116"/>
      <c r="CE332" s="116"/>
      <c r="CF332" s="116"/>
      <c r="CG332" s="116"/>
      <c r="CH332" s="116"/>
      <c r="CI332" s="116"/>
      <c r="CJ332" s="116"/>
      <c r="CK332" s="116"/>
      <c r="CL332" s="116"/>
      <c r="CM332" s="116"/>
      <c r="CN332" s="116"/>
      <c r="CO332" s="116"/>
      <c r="CP332" s="116"/>
      <c r="CQ332" s="116"/>
      <c r="CR332" s="116"/>
      <c r="CS332" s="116"/>
      <c r="CT332" s="116"/>
      <c r="CU332" s="116"/>
      <c r="CV332" s="116"/>
      <c r="CW332" s="116"/>
      <c r="CX332" s="116"/>
      <c r="CY332" s="116"/>
      <c r="CZ332" s="116"/>
      <c r="DA332" s="116"/>
      <c r="DB332" s="116"/>
      <c r="DC332" s="116"/>
      <c r="DD332" s="116"/>
      <c r="DE332" s="116"/>
      <c r="DF332" s="116"/>
      <c r="DG332" s="116"/>
      <c r="DH332" s="116"/>
      <c r="DI332" s="116"/>
      <c r="DJ332" s="116"/>
      <c r="DK332" s="116"/>
      <c r="DL332" s="116"/>
      <c r="DM332" s="116"/>
      <c r="DN332" s="116"/>
      <c r="DO332" s="116"/>
      <c r="DP332" s="116"/>
      <c r="DQ332" s="116"/>
      <c r="DR332" s="116"/>
      <c r="DS332" s="116"/>
      <c r="DT332" s="116"/>
      <c r="DU332" s="116"/>
      <c r="DV332" s="116"/>
      <c r="DW332" s="116"/>
      <c r="DX332" s="116"/>
      <c r="DY332" s="116"/>
      <c r="DZ332" s="116"/>
      <c r="EA332" s="116"/>
      <c r="EB332" s="116"/>
      <c r="EC332" s="116"/>
      <c r="ED332" s="116"/>
      <c r="EE332" s="116"/>
      <c r="EF332" s="116"/>
      <c r="EG332" s="116"/>
      <c r="EH332" s="116"/>
      <c r="EI332" s="116"/>
      <c r="EJ332" s="116"/>
      <c r="EK332" s="116"/>
      <c r="EL332" s="116"/>
      <c r="EM332" s="116"/>
      <c r="EN332" s="116"/>
      <c r="EO332" s="116"/>
      <c r="EP332" s="116"/>
      <c r="EQ332" s="116"/>
      <c r="ER332" s="116"/>
      <c r="ES332" s="116"/>
      <c r="ET332" s="116"/>
      <c r="EU332" s="116"/>
      <c r="EV332" s="116"/>
      <c r="EW332" s="116"/>
      <c r="EX332" s="116"/>
      <c r="EY332" s="116"/>
      <c r="EZ332" s="116"/>
      <c r="FA332" s="116"/>
      <c r="FB332" s="116"/>
      <c r="FC332" s="116"/>
      <c r="FD332" s="116"/>
      <c r="FE332" s="116"/>
      <c r="FF332" s="116"/>
      <c r="FG332" s="116"/>
      <c r="FH332" s="116"/>
      <c r="FI332" s="116"/>
      <c r="FJ332" s="116"/>
      <c r="FK332" s="116"/>
      <c r="FL332" s="116"/>
      <c r="FM332" s="116"/>
      <c r="FN332" s="116"/>
      <c r="FO332" s="116"/>
      <c r="FP332" s="116"/>
      <c r="FQ332" s="116"/>
      <c r="FR332" s="116"/>
      <c r="FS332" s="116"/>
      <c r="FT332" s="116"/>
      <c r="FU332" s="116"/>
      <c r="FV332" s="116"/>
      <c r="FW332" s="116"/>
      <c r="FX332" s="116"/>
      <c r="FY332" s="116"/>
      <c r="FZ332" s="116"/>
      <c r="GA332" s="116"/>
      <c r="GB332" s="116"/>
      <c r="GC332" s="116"/>
      <c r="GD332" s="116"/>
      <c r="GE332" s="116"/>
      <c r="GF332" s="116"/>
      <c r="GG332" s="116"/>
      <c r="GH332" s="116"/>
      <c r="GI332" s="116"/>
      <c r="GJ332" s="116"/>
      <c r="GK332" s="116"/>
      <c r="GL332" s="116"/>
      <c r="GM332" s="116"/>
      <c r="GN332" s="116"/>
      <c r="GO332" s="116"/>
      <c r="GP332" s="116"/>
      <c r="GQ332" s="116"/>
      <c r="GR332" s="116"/>
      <c r="GS332" s="116"/>
      <c r="GT332" s="116"/>
      <c r="GU332" s="116"/>
      <c r="GV332" s="116"/>
      <c r="GW332" s="116"/>
      <c r="GX332" s="116"/>
      <c r="GY332" s="116"/>
      <c r="GZ332" s="116"/>
      <c r="HA332" s="116"/>
      <c r="HB332" s="116"/>
      <c r="HC332" s="116"/>
      <c r="HD332" s="116"/>
      <c r="HE332" s="116"/>
      <c r="HF332" s="116"/>
      <c r="HG332" s="116"/>
      <c r="HH332" s="116"/>
      <c r="HI332" s="116"/>
      <c r="HJ332" s="116"/>
      <c r="HK332" s="116"/>
      <c r="HL332" s="116"/>
      <c r="HM332" s="116"/>
      <c r="HN332" s="116"/>
      <c r="HO332" s="116"/>
      <c r="HP332" s="116"/>
      <c r="HQ332" s="116"/>
      <c r="HR332" s="116"/>
      <c r="HS332" s="116"/>
      <c r="HT332" s="116"/>
      <c r="HU332" s="116"/>
      <c r="HV332" s="116"/>
      <c r="HW332" s="116"/>
      <c r="HX332" s="116"/>
      <c r="HY332" s="116"/>
      <c r="HZ332" s="116"/>
      <c r="IA332" s="116"/>
      <c r="IB332" s="116"/>
      <c r="IC332" s="116"/>
      <c r="ID332" s="116"/>
      <c r="IE332" s="116"/>
      <c r="IF332" s="116"/>
      <c r="IG332" s="116"/>
      <c r="IH332" s="116"/>
      <c r="II332" s="116"/>
      <c r="IJ332" s="116"/>
      <c r="IK332" s="116"/>
      <c r="IL332" s="116"/>
      <c r="IM332" s="116"/>
      <c r="IN332" s="116"/>
      <c r="IO332" s="116"/>
      <c r="IP332" s="116"/>
      <c r="IQ332" s="116"/>
      <c r="IR332" s="116"/>
      <c r="IS332" s="116"/>
      <c r="IT332" s="116"/>
      <c r="IU332" s="116"/>
      <c r="IV332" s="116"/>
      <c r="IW332" s="116"/>
      <c r="IX332" s="116"/>
      <c r="IY332" s="116"/>
      <c r="IZ332" s="116"/>
      <c r="JA332" s="116"/>
      <c r="JB332" s="116"/>
      <c r="JC332" s="116"/>
      <c r="JD332" s="116"/>
      <c r="JE332" s="116"/>
      <c r="JF332" s="116"/>
      <c r="JG332" s="116"/>
      <c r="JH332" s="116"/>
      <c r="JI332" s="116"/>
      <c r="JJ332" s="116"/>
      <c r="JK332" s="116"/>
      <c r="JL332" s="116"/>
      <c r="JM332" s="116"/>
      <c r="JN332" s="116"/>
      <c r="JO332" s="116"/>
      <c r="JP332" s="116"/>
      <c r="JQ332" s="116"/>
      <c r="JR332" s="116"/>
      <c r="JS332" s="116"/>
      <c r="JT332" s="116"/>
      <c r="JU332" s="116"/>
      <c r="JV332" s="116"/>
      <c r="JW332" s="116"/>
      <c r="JX332" s="116"/>
      <c r="JY332" s="116"/>
      <c r="JZ332" s="116"/>
      <c r="KA332" s="116"/>
      <c r="KB332" s="116"/>
      <c r="KC332" s="116"/>
      <c r="KD332" s="116"/>
      <c r="KE332" s="116"/>
      <c r="KF332" s="116"/>
      <c r="KG332" s="116"/>
      <c r="KH332" s="116"/>
      <c r="KI332" s="116"/>
      <c r="KJ332" s="116"/>
      <c r="KK332" s="116"/>
      <c r="KL332" s="116"/>
      <c r="KM332" s="116"/>
      <c r="KN332" s="116"/>
      <c r="KO332" s="116"/>
      <c r="KP332" s="116"/>
      <c r="KQ332" s="116"/>
      <c r="KR332" s="116"/>
      <c r="KS332" s="116"/>
      <c r="KT332" s="116"/>
      <c r="KU332" s="116"/>
      <c r="KV332" s="116"/>
      <c r="KW332" s="116"/>
      <c r="KX332" s="116"/>
      <c r="KY332" s="116"/>
      <c r="KZ332" s="116"/>
      <c r="LA332" s="116"/>
      <c r="LB332" s="116"/>
      <c r="LC332" s="116"/>
      <c r="LD332" s="116"/>
      <c r="LE332" s="116"/>
      <c r="LF332" s="116"/>
      <c r="LG332" s="116"/>
      <c r="LH332" s="116"/>
      <c r="LI332" s="116"/>
      <c r="LJ332" s="116"/>
      <c r="LK332" s="116"/>
      <c r="LL332" s="116"/>
      <c r="LM332" s="116"/>
      <c r="LN332" s="116"/>
      <c r="LO332" s="116"/>
      <c r="LP332" s="116"/>
      <c r="LQ332" s="116"/>
      <c r="LR332" s="116"/>
      <c r="LS332" s="116"/>
      <c r="LT332" s="116"/>
      <c r="LU332" s="116"/>
      <c r="LV332" s="116"/>
      <c r="LW332" s="116"/>
      <c r="LX332" s="116"/>
      <c r="LY332" s="116"/>
      <c r="LZ332" s="116"/>
      <c r="MA332" s="116"/>
      <c r="MB332" s="116"/>
      <c r="MC332" s="116"/>
      <c r="MD332" s="116"/>
      <c r="ME332" s="116"/>
      <c r="MF332" s="116"/>
      <c r="MG332" s="116"/>
      <c r="MH332" s="116"/>
      <c r="MI332" s="116"/>
      <c r="MJ332" s="116"/>
      <c r="MK332" s="116"/>
      <c r="ML332" s="116"/>
      <c r="MM332" s="116"/>
      <c r="MN332" s="116"/>
      <c r="MO332" s="116"/>
      <c r="MP332" s="116"/>
      <c r="MQ332" s="116"/>
      <c r="MR332" s="116"/>
      <c r="MS332" s="116"/>
      <c r="MT332" s="116"/>
      <c r="MU332" s="116"/>
      <c r="MV332" s="116"/>
      <c r="MW332" s="116"/>
      <c r="MX332" s="116"/>
      <c r="MY332" s="116"/>
      <c r="MZ332" s="116"/>
      <c r="NA332" s="116"/>
      <c r="NB332" s="116"/>
      <c r="NC332" s="116"/>
      <c r="ND332" s="116"/>
      <c r="NE332" s="116"/>
      <c r="NF332" s="116"/>
      <c r="NG332" s="116"/>
      <c r="NH332" s="116"/>
      <c r="NI332" s="116"/>
      <c r="NJ332" s="116"/>
      <c r="NK332" s="116"/>
      <c r="NL332" s="116"/>
      <c r="NM332" s="116"/>
      <c r="NN332" s="116"/>
      <c r="NO332" s="116"/>
      <c r="NP332" s="116"/>
      <c r="NQ332" s="116"/>
      <c r="NR332" s="116"/>
      <c r="NS332" s="116"/>
      <c r="NT332" s="116"/>
      <c r="NU332" s="116"/>
      <c r="NV332" s="116"/>
      <c r="NW332" s="116"/>
      <c r="NX332" s="116"/>
      <c r="NY332" s="116"/>
      <c r="NZ332" s="116"/>
      <c r="OA332" s="116"/>
      <c r="OB332" s="116"/>
      <c r="OC332" s="116"/>
    </row>
    <row r="333" spans="1:393" s="117" customFormat="1">
      <c r="A333" s="111" t="s">
        <v>1137</v>
      </c>
      <c r="B333" s="112" t="s">
        <v>2573</v>
      </c>
      <c r="C333" s="113">
        <v>0</v>
      </c>
      <c r="D333" s="114">
        <v>2.9999999999999999E-7</v>
      </c>
      <c r="E333" s="114">
        <v>0</v>
      </c>
      <c r="F333" s="115">
        <v>1.9000000000000001E-7</v>
      </c>
      <c r="G333" s="116"/>
      <c r="H333" s="116"/>
      <c r="I333" s="116"/>
      <c r="J333" s="116"/>
      <c r="K333" s="116"/>
      <c r="L333" s="116"/>
      <c r="M333" s="116"/>
      <c r="N333" s="116"/>
      <c r="O333" s="116"/>
      <c r="P333" s="116"/>
      <c r="Q333" s="116"/>
      <c r="R333" s="116"/>
      <c r="S333" s="116"/>
      <c r="T333" s="116"/>
      <c r="U333" s="116"/>
      <c r="V333" s="116"/>
      <c r="W333" s="116"/>
      <c r="X333" s="116"/>
      <c r="Y333" s="116"/>
      <c r="Z333" s="116"/>
      <c r="AA333" s="116"/>
      <c r="AB333" s="116"/>
      <c r="AC333" s="116"/>
      <c r="AD333" s="116"/>
      <c r="AE333" s="116"/>
      <c r="AF333" s="116"/>
      <c r="AG333" s="116"/>
      <c r="AH333" s="116"/>
      <c r="AI333" s="116"/>
      <c r="AJ333" s="116"/>
      <c r="AK333" s="116"/>
      <c r="AL333" s="116"/>
      <c r="AM333" s="116"/>
      <c r="AN333" s="116"/>
      <c r="AO333" s="116"/>
      <c r="AP333" s="116"/>
      <c r="AQ333" s="116"/>
      <c r="AR333" s="116"/>
      <c r="AS333" s="116"/>
      <c r="AT333" s="116"/>
      <c r="AU333" s="116"/>
      <c r="AV333" s="116"/>
      <c r="AW333" s="116"/>
      <c r="AX333" s="116"/>
      <c r="AY333" s="116"/>
      <c r="AZ333" s="116"/>
      <c r="BA333" s="116"/>
      <c r="BB333" s="116"/>
      <c r="BC333" s="116"/>
      <c r="BD333" s="116"/>
      <c r="BE333" s="116"/>
      <c r="BF333" s="116"/>
      <c r="BG333" s="116"/>
      <c r="BH333" s="116"/>
      <c r="BI333" s="116"/>
      <c r="BJ333" s="116"/>
      <c r="BK333" s="116"/>
      <c r="BL333" s="116"/>
      <c r="BM333" s="116"/>
      <c r="BN333" s="116"/>
      <c r="BO333" s="116"/>
      <c r="BP333" s="116"/>
      <c r="BQ333" s="116"/>
      <c r="BR333" s="116"/>
      <c r="BS333" s="116"/>
      <c r="BT333" s="116"/>
      <c r="BU333" s="116"/>
      <c r="BV333" s="116"/>
      <c r="BW333" s="116"/>
      <c r="BX333" s="116"/>
      <c r="BY333" s="116"/>
      <c r="BZ333" s="116"/>
      <c r="CA333" s="116"/>
      <c r="CB333" s="116"/>
      <c r="CC333" s="116"/>
      <c r="CD333" s="116"/>
      <c r="CE333" s="116"/>
      <c r="CF333" s="116"/>
      <c r="CG333" s="116"/>
      <c r="CH333" s="116"/>
      <c r="CI333" s="116"/>
      <c r="CJ333" s="116"/>
      <c r="CK333" s="116"/>
      <c r="CL333" s="116"/>
      <c r="CM333" s="116"/>
      <c r="CN333" s="116"/>
      <c r="CO333" s="116"/>
      <c r="CP333" s="116"/>
      <c r="CQ333" s="116"/>
      <c r="CR333" s="116"/>
      <c r="CS333" s="116"/>
      <c r="CT333" s="116"/>
      <c r="CU333" s="116"/>
      <c r="CV333" s="116"/>
      <c r="CW333" s="116"/>
      <c r="CX333" s="116"/>
      <c r="CY333" s="116"/>
      <c r="CZ333" s="116"/>
      <c r="DA333" s="116"/>
      <c r="DB333" s="116"/>
      <c r="DC333" s="116"/>
      <c r="DD333" s="116"/>
      <c r="DE333" s="116"/>
      <c r="DF333" s="116"/>
      <c r="DG333" s="116"/>
      <c r="DH333" s="116"/>
      <c r="DI333" s="116"/>
      <c r="DJ333" s="116"/>
      <c r="DK333" s="116"/>
      <c r="DL333" s="116"/>
      <c r="DM333" s="116"/>
      <c r="DN333" s="116"/>
      <c r="DO333" s="116"/>
      <c r="DP333" s="116"/>
      <c r="DQ333" s="116"/>
      <c r="DR333" s="116"/>
      <c r="DS333" s="116"/>
      <c r="DT333" s="116"/>
      <c r="DU333" s="116"/>
      <c r="DV333" s="116"/>
      <c r="DW333" s="116"/>
      <c r="DX333" s="116"/>
      <c r="DY333" s="116"/>
      <c r="DZ333" s="116"/>
      <c r="EA333" s="116"/>
      <c r="EB333" s="116"/>
      <c r="EC333" s="116"/>
      <c r="ED333" s="116"/>
      <c r="EE333" s="116"/>
      <c r="EF333" s="116"/>
      <c r="EG333" s="116"/>
      <c r="EH333" s="116"/>
      <c r="EI333" s="116"/>
      <c r="EJ333" s="116"/>
      <c r="EK333" s="116"/>
      <c r="EL333" s="116"/>
      <c r="EM333" s="116"/>
      <c r="EN333" s="116"/>
      <c r="EO333" s="116"/>
      <c r="EP333" s="116"/>
      <c r="EQ333" s="116"/>
      <c r="ER333" s="116"/>
      <c r="ES333" s="116"/>
      <c r="ET333" s="116"/>
      <c r="EU333" s="116"/>
      <c r="EV333" s="116"/>
      <c r="EW333" s="116"/>
      <c r="EX333" s="116"/>
      <c r="EY333" s="116"/>
      <c r="EZ333" s="116"/>
      <c r="FA333" s="116"/>
      <c r="FB333" s="116"/>
      <c r="FC333" s="116"/>
      <c r="FD333" s="116"/>
      <c r="FE333" s="116"/>
      <c r="FF333" s="116"/>
      <c r="FG333" s="116"/>
      <c r="FH333" s="116"/>
      <c r="FI333" s="116"/>
      <c r="FJ333" s="116"/>
      <c r="FK333" s="116"/>
      <c r="FL333" s="116"/>
      <c r="FM333" s="116"/>
      <c r="FN333" s="116"/>
      <c r="FO333" s="116"/>
      <c r="FP333" s="116"/>
      <c r="FQ333" s="116"/>
      <c r="FR333" s="116"/>
      <c r="FS333" s="116"/>
      <c r="FT333" s="116"/>
      <c r="FU333" s="116"/>
      <c r="FV333" s="116"/>
      <c r="FW333" s="116"/>
      <c r="FX333" s="116"/>
      <c r="FY333" s="116"/>
      <c r="FZ333" s="116"/>
      <c r="GA333" s="116"/>
      <c r="GB333" s="116"/>
      <c r="GC333" s="116"/>
      <c r="GD333" s="116"/>
      <c r="GE333" s="116"/>
      <c r="GF333" s="116"/>
      <c r="GG333" s="116"/>
      <c r="GH333" s="116"/>
      <c r="GI333" s="116"/>
      <c r="GJ333" s="116"/>
      <c r="GK333" s="116"/>
      <c r="GL333" s="116"/>
      <c r="GM333" s="116"/>
      <c r="GN333" s="116"/>
      <c r="GO333" s="116"/>
      <c r="GP333" s="116"/>
      <c r="GQ333" s="116"/>
      <c r="GR333" s="116"/>
      <c r="GS333" s="116"/>
      <c r="GT333" s="116"/>
      <c r="GU333" s="116"/>
      <c r="GV333" s="116"/>
      <c r="GW333" s="116"/>
      <c r="GX333" s="116"/>
      <c r="GY333" s="116"/>
      <c r="GZ333" s="116"/>
      <c r="HA333" s="116"/>
      <c r="HB333" s="116"/>
      <c r="HC333" s="116"/>
      <c r="HD333" s="116"/>
      <c r="HE333" s="116"/>
      <c r="HF333" s="116"/>
      <c r="HG333" s="116"/>
      <c r="HH333" s="116"/>
      <c r="HI333" s="116"/>
      <c r="HJ333" s="116"/>
      <c r="HK333" s="116"/>
      <c r="HL333" s="116"/>
      <c r="HM333" s="116"/>
      <c r="HN333" s="116"/>
      <c r="HO333" s="116"/>
      <c r="HP333" s="116"/>
      <c r="HQ333" s="116"/>
      <c r="HR333" s="116"/>
      <c r="HS333" s="116"/>
      <c r="HT333" s="116"/>
      <c r="HU333" s="116"/>
      <c r="HV333" s="116"/>
      <c r="HW333" s="116"/>
      <c r="HX333" s="116"/>
      <c r="HY333" s="116"/>
      <c r="HZ333" s="116"/>
      <c r="IA333" s="116"/>
      <c r="IB333" s="116"/>
      <c r="IC333" s="116"/>
      <c r="ID333" s="116"/>
      <c r="IE333" s="116"/>
      <c r="IF333" s="116"/>
      <c r="IG333" s="116"/>
      <c r="IH333" s="116"/>
      <c r="II333" s="116"/>
      <c r="IJ333" s="116"/>
      <c r="IK333" s="116"/>
      <c r="IL333" s="116"/>
      <c r="IM333" s="116"/>
      <c r="IN333" s="116"/>
      <c r="IO333" s="116"/>
      <c r="IP333" s="116"/>
      <c r="IQ333" s="116"/>
      <c r="IR333" s="116"/>
      <c r="IS333" s="116"/>
      <c r="IT333" s="116"/>
      <c r="IU333" s="116"/>
      <c r="IV333" s="116"/>
      <c r="IW333" s="116"/>
      <c r="IX333" s="116"/>
      <c r="IY333" s="116"/>
      <c r="IZ333" s="116"/>
      <c r="JA333" s="116"/>
      <c r="JB333" s="116"/>
      <c r="JC333" s="116"/>
      <c r="JD333" s="116"/>
      <c r="JE333" s="116"/>
      <c r="JF333" s="116"/>
      <c r="JG333" s="116"/>
      <c r="JH333" s="116"/>
      <c r="JI333" s="116"/>
      <c r="JJ333" s="116"/>
      <c r="JK333" s="116"/>
      <c r="JL333" s="116"/>
      <c r="JM333" s="116"/>
      <c r="JN333" s="116"/>
      <c r="JO333" s="116"/>
      <c r="JP333" s="116"/>
      <c r="JQ333" s="116"/>
      <c r="JR333" s="116"/>
      <c r="JS333" s="116"/>
      <c r="JT333" s="116"/>
      <c r="JU333" s="116"/>
      <c r="JV333" s="116"/>
      <c r="JW333" s="116"/>
      <c r="JX333" s="116"/>
      <c r="JY333" s="116"/>
      <c r="JZ333" s="116"/>
      <c r="KA333" s="116"/>
      <c r="KB333" s="116"/>
      <c r="KC333" s="116"/>
      <c r="KD333" s="116"/>
      <c r="KE333" s="116"/>
      <c r="KF333" s="116"/>
      <c r="KG333" s="116"/>
      <c r="KH333" s="116"/>
      <c r="KI333" s="116"/>
      <c r="KJ333" s="116"/>
      <c r="KK333" s="116"/>
      <c r="KL333" s="116"/>
      <c r="KM333" s="116"/>
      <c r="KN333" s="116"/>
      <c r="KO333" s="116"/>
      <c r="KP333" s="116"/>
      <c r="KQ333" s="116"/>
      <c r="KR333" s="116"/>
      <c r="KS333" s="116"/>
      <c r="KT333" s="116"/>
      <c r="KU333" s="116"/>
      <c r="KV333" s="116"/>
      <c r="KW333" s="116"/>
      <c r="KX333" s="116"/>
      <c r="KY333" s="116"/>
      <c r="KZ333" s="116"/>
      <c r="LA333" s="116"/>
      <c r="LB333" s="116"/>
      <c r="LC333" s="116"/>
      <c r="LD333" s="116"/>
      <c r="LE333" s="116"/>
      <c r="LF333" s="116"/>
      <c r="LG333" s="116"/>
      <c r="LH333" s="116"/>
      <c r="LI333" s="116"/>
      <c r="LJ333" s="116"/>
      <c r="LK333" s="116"/>
      <c r="LL333" s="116"/>
      <c r="LM333" s="116"/>
      <c r="LN333" s="116"/>
      <c r="LO333" s="116"/>
      <c r="LP333" s="116"/>
      <c r="LQ333" s="116"/>
      <c r="LR333" s="116"/>
      <c r="LS333" s="116"/>
      <c r="LT333" s="116"/>
      <c r="LU333" s="116"/>
      <c r="LV333" s="116"/>
      <c r="LW333" s="116"/>
      <c r="LX333" s="116"/>
      <c r="LY333" s="116"/>
      <c r="LZ333" s="116"/>
      <c r="MA333" s="116"/>
      <c r="MB333" s="116"/>
      <c r="MC333" s="116"/>
      <c r="MD333" s="116"/>
      <c r="ME333" s="116"/>
      <c r="MF333" s="116"/>
      <c r="MG333" s="116"/>
      <c r="MH333" s="116"/>
      <c r="MI333" s="116"/>
      <c r="MJ333" s="116"/>
      <c r="MK333" s="116"/>
      <c r="ML333" s="116"/>
      <c r="MM333" s="116"/>
      <c r="MN333" s="116"/>
      <c r="MO333" s="116"/>
      <c r="MP333" s="116"/>
      <c r="MQ333" s="116"/>
      <c r="MR333" s="116"/>
      <c r="MS333" s="116"/>
      <c r="MT333" s="116"/>
      <c r="MU333" s="116"/>
      <c r="MV333" s="116"/>
      <c r="MW333" s="116"/>
      <c r="MX333" s="116"/>
      <c r="MY333" s="116"/>
      <c r="MZ333" s="116"/>
      <c r="NA333" s="116"/>
      <c r="NB333" s="116"/>
      <c r="NC333" s="116"/>
      <c r="ND333" s="116"/>
      <c r="NE333" s="116"/>
      <c r="NF333" s="116"/>
      <c r="NG333" s="116"/>
      <c r="NH333" s="116"/>
      <c r="NI333" s="116"/>
      <c r="NJ333" s="116"/>
      <c r="NK333" s="116"/>
      <c r="NL333" s="116"/>
      <c r="NM333" s="116"/>
      <c r="NN333" s="116"/>
      <c r="NO333" s="116"/>
      <c r="NP333" s="116"/>
      <c r="NQ333" s="116"/>
      <c r="NR333" s="116"/>
      <c r="NS333" s="116"/>
      <c r="NT333" s="116"/>
      <c r="NU333" s="116"/>
      <c r="NV333" s="116"/>
      <c r="NW333" s="116"/>
      <c r="NX333" s="116"/>
      <c r="NY333" s="116"/>
      <c r="NZ333" s="116"/>
      <c r="OA333" s="116"/>
      <c r="OB333" s="116"/>
      <c r="OC333" s="116"/>
    </row>
    <row r="334" spans="1:393" s="117" customFormat="1">
      <c r="A334" s="111" t="s">
        <v>79</v>
      </c>
      <c r="B334" s="112" t="s">
        <v>1483</v>
      </c>
      <c r="C334" s="113">
        <v>114376.77</v>
      </c>
      <c r="D334" s="114">
        <v>5.5399999999999998E-5</v>
      </c>
      <c r="E334" s="114">
        <v>5.6870000000000003E-5</v>
      </c>
      <c r="F334" s="115">
        <v>5.5949999999999998E-5</v>
      </c>
      <c r="G334" s="116"/>
      <c r="H334" s="116"/>
      <c r="I334" s="116"/>
      <c r="J334" s="116"/>
      <c r="K334" s="116"/>
      <c r="L334" s="116"/>
      <c r="M334" s="116"/>
      <c r="N334" s="116"/>
      <c r="O334" s="116"/>
      <c r="P334" s="116"/>
      <c r="Q334" s="116"/>
      <c r="R334" s="116"/>
      <c r="S334" s="116"/>
      <c r="T334" s="116"/>
      <c r="U334" s="116"/>
      <c r="V334" s="116"/>
      <c r="W334" s="116"/>
      <c r="X334" s="116"/>
      <c r="Y334" s="116"/>
      <c r="Z334" s="116"/>
      <c r="AA334" s="116"/>
      <c r="AB334" s="116"/>
      <c r="AC334" s="116"/>
      <c r="AD334" s="116"/>
      <c r="AE334" s="116"/>
      <c r="AF334" s="116"/>
      <c r="AG334" s="116"/>
      <c r="AH334" s="116"/>
      <c r="AI334" s="116"/>
      <c r="AJ334" s="116"/>
      <c r="AK334" s="116"/>
      <c r="AL334" s="116"/>
      <c r="AM334" s="116"/>
      <c r="AN334" s="116"/>
      <c r="AO334" s="116"/>
      <c r="AP334" s="116"/>
      <c r="AQ334" s="116"/>
      <c r="AR334" s="116"/>
      <c r="AS334" s="116"/>
      <c r="AT334" s="116"/>
      <c r="AU334" s="116"/>
      <c r="AV334" s="116"/>
      <c r="AW334" s="116"/>
      <c r="AX334" s="116"/>
      <c r="AY334" s="116"/>
      <c r="AZ334" s="116"/>
      <c r="BA334" s="116"/>
      <c r="BB334" s="116"/>
      <c r="BC334" s="116"/>
      <c r="BD334" s="116"/>
      <c r="BE334" s="116"/>
      <c r="BF334" s="116"/>
      <c r="BG334" s="116"/>
      <c r="BH334" s="116"/>
      <c r="BI334" s="116"/>
      <c r="BJ334" s="116"/>
      <c r="BK334" s="116"/>
      <c r="BL334" s="116"/>
      <c r="BM334" s="116"/>
      <c r="BN334" s="116"/>
      <c r="BO334" s="116"/>
      <c r="BP334" s="116"/>
      <c r="BQ334" s="116"/>
      <c r="BR334" s="116"/>
      <c r="BS334" s="116"/>
      <c r="BT334" s="116"/>
      <c r="BU334" s="116"/>
      <c r="BV334" s="116"/>
      <c r="BW334" s="116"/>
      <c r="BX334" s="116"/>
      <c r="BY334" s="116"/>
      <c r="BZ334" s="116"/>
      <c r="CA334" s="116"/>
      <c r="CB334" s="116"/>
      <c r="CC334" s="116"/>
      <c r="CD334" s="116"/>
      <c r="CE334" s="116"/>
      <c r="CF334" s="116"/>
      <c r="CG334" s="116"/>
      <c r="CH334" s="116"/>
      <c r="CI334" s="116"/>
      <c r="CJ334" s="116"/>
      <c r="CK334" s="116"/>
      <c r="CL334" s="116"/>
      <c r="CM334" s="116"/>
      <c r="CN334" s="116"/>
      <c r="CO334" s="116"/>
      <c r="CP334" s="116"/>
      <c r="CQ334" s="116"/>
      <c r="CR334" s="116"/>
      <c r="CS334" s="116"/>
      <c r="CT334" s="116"/>
      <c r="CU334" s="116"/>
      <c r="CV334" s="116"/>
      <c r="CW334" s="116"/>
      <c r="CX334" s="116"/>
      <c r="CY334" s="116"/>
      <c r="CZ334" s="116"/>
      <c r="DA334" s="116"/>
      <c r="DB334" s="116"/>
      <c r="DC334" s="116"/>
      <c r="DD334" s="116"/>
      <c r="DE334" s="116"/>
      <c r="DF334" s="116"/>
      <c r="DG334" s="116"/>
      <c r="DH334" s="116"/>
      <c r="DI334" s="116"/>
      <c r="DJ334" s="116"/>
      <c r="DK334" s="116"/>
      <c r="DL334" s="116"/>
      <c r="DM334" s="116"/>
      <c r="DN334" s="116"/>
      <c r="DO334" s="116"/>
      <c r="DP334" s="116"/>
      <c r="DQ334" s="116"/>
      <c r="DR334" s="116"/>
      <c r="DS334" s="116"/>
      <c r="DT334" s="116"/>
      <c r="DU334" s="116"/>
      <c r="DV334" s="116"/>
      <c r="DW334" s="116"/>
      <c r="DX334" s="116"/>
      <c r="DY334" s="116"/>
      <c r="DZ334" s="116"/>
      <c r="EA334" s="116"/>
      <c r="EB334" s="116"/>
      <c r="EC334" s="116"/>
      <c r="ED334" s="116"/>
      <c r="EE334" s="116"/>
      <c r="EF334" s="116"/>
      <c r="EG334" s="116"/>
      <c r="EH334" s="116"/>
      <c r="EI334" s="116"/>
      <c r="EJ334" s="116"/>
      <c r="EK334" s="116"/>
      <c r="EL334" s="116"/>
      <c r="EM334" s="116"/>
      <c r="EN334" s="116"/>
      <c r="EO334" s="116"/>
      <c r="EP334" s="116"/>
      <c r="EQ334" s="116"/>
      <c r="ER334" s="116"/>
      <c r="ES334" s="116"/>
      <c r="ET334" s="116"/>
      <c r="EU334" s="116"/>
      <c r="EV334" s="116"/>
      <c r="EW334" s="116"/>
      <c r="EX334" s="116"/>
      <c r="EY334" s="116"/>
      <c r="EZ334" s="116"/>
      <c r="FA334" s="116"/>
      <c r="FB334" s="116"/>
      <c r="FC334" s="116"/>
      <c r="FD334" s="116"/>
      <c r="FE334" s="116"/>
      <c r="FF334" s="116"/>
      <c r="FG334" s="116"/>
      <c r="FH334" s="116"/>
      <c r="FI334" s="116"/>
      <c r="FJ334" s="116"/>
      <c r="FK334" s="116"/>
      <c r="FL334" s="116"/>
      <c r="FM334" s="116"/>
      <c r="FN334" s="116"/>
      <c r="FO334" s="116"/>
      <c r="FP334" s="116"/>
      <c r="FQ334" s="116"/>
      <c r="FR334" s="116"/>
      <c r="FS334" s="116"/>
      <c r="FT334" s="116"/>
      <c r="FU334" s="116"/>
      <c r="FV334" s="116"/>
      <c r="FW334" s="116"/>
      <c r="FX334" s="116"/>
      <c r="FY334" s="116"/>
      <c r="FZ334" s="116"/>
      <c r="GA334" s="116"/>
      <c r="GB334" s="116"/>
      <c r="GC334" s="116"/>
      <c r="GD334" s="116"/>
      <c r="GE334" s="116"/>
      <c r="GF334" s="116"/>
      <c r="GG334" s="116"/>
      <c r="GH334" s="116"/>
      <c r="GI334" s="116"/>
      <c r="GJ334" s="116"/>
      <c r="GK334" s="116"/>
      <c r="GL334" s="116"/>
      <c r="GM334" s="116"/>
      <c r="GN334" s="116"/>
      <c r="GO334" s="116"/>
      <c r="GP334" s="116"/>
      <c r="GQ334" s="116"/>
      <c r="GR334" s="116"/>
      <c r="GS334" s="116"/>
      <c r="GT334" s="116"/>
      <c r="GU334" s="116"/>
      <c r="GV334" s="116"/>
      <c r="GW334" s="116"/>
      <c r="GX334" s="116"/>
      <c r="GY334" s="116"/>
      <c r="GZ334" s="116"/>
      <c r="HA334" s="116"/>
      <c r="HB334" s="116"/>
      <c r="HC334" s="116"/>
      <c r="HD334" s="116"/>
      <c r="HE334" s="116"/>
      <c r="HF334" s="116"/>
      <c r="HG334" s="116"/>
      <c r="HH334" s="116"/>
      <c r="HI334" s="116"/>
      <c r="HJ334" s="116"/>
      <c r="HK334" s="116"/>
      <c r="HL334" s="116"/>
      <c r="HM334" s="116"/>
      <c r="HN334" s="116"/>
      <c r="HO334" s="116"/>
      <c r="HP334" s="116"/>
      <c r="HQ334" s="116"/>
      <c r="HR334" s="116"/>
      <c r="HS334" s="116"/>
      <c r="HT334" s="116"/>
      <c r="HU334" s="116"/>
      <c r="HV334" s="116"/>
      <c r="HW334" s="116"/>
      <c r="HX334" s="116"/>
      <c r="HY334" s="116"/>
      <c r="HZ334" s="116"/>
      <c r="IA334" s="116"/>
      <c r="IB334" s="116"/>
      <c r="IC334" s="116"/>
      <c r="ID334" s="116"/>
      <c r="IE334" s="116"/>
      <c r="IF334" s="116"/>
      <c r="IG334" s="116"/>
      <c r="IH334" s="116"/>
      <c r="II334" s="116"/>
      <c r="IJ334" s="116"/>
      <c r="IK334" s="116"/>
      <c r="IL334" s="116"/>
      <c r="IM334" s="116"/>
      <c r="IN334" s="116"/>
      <c r="IO334" s="116"/>
      <c r="IP334" s="116"/>
      <c r="IQ334" s="116"/>
      <c r="IR334" s="116"/>
      <c r="IS334" s="116"/>
      <c r="IT334" s="116"/>
      <c r="IU334" s="116"/>
      <c r="IV334" s="116"/>
      <c r="IW334" s="116"/>
      <c r="IX334" s="116"/>
      <c r="IY334" s="116"/>
      <c r="IZ334" s="116"/>
      <c r="JA334" s="116"/>
      <c r="JB334" s="116"/>
      <c r="JC334" s="116"/>
      <c r="JD334" s="116"/>
      <c r="JE334" s="116"/>
      <c r="JF334" s="116"/>
      <c r="JG334" s="116"/>
      <c r="JH334" s="116"/>
      <c r="JI334" s="116"/>
      <c r="JJ334" s="116"/>
      <c r="JK334" s="116"/>
      <c r="JL334" s="116"/>
      <c r="JM334" s="116"/>
      <c r="JN334" s="116"/>
      <c r="JO334" s="116"/>
      <c r="JP334" s="116"/>
      <c r="JQ334" s="116"/>
      <c r="JR334" s="116"/>
      <c r="JS334" s="116"/>
      <c r="JT334" s="116"/>
      <c r="JU334" s="116"/>
      <c r="JV334" s="116"/>
      <c r="JW334" s="116"/>
      <c r="JX334" s="116"/>
      <c r="JY334" s="116"/>
      <c r="JZ334" s="116"/>
      <c r="KA334" s="116"/>
      <c r="KB334" s="116"/>
      <c r="KC334" s="116"/>
      <c r="KD334" s="116"/>
      <c r="KE334" s="116"/>
      <c r="KF334" s="116"/>
      <c r="KG334" s="116"/>
      <c r="KH334" s="116"/>
      <c r="KI334" s="116"/>
      <c r="KJ334" s="116"/>
      <c r="KK334" s="116"/>
      <c r="KL334" s="116"/>
      <c r="KM334" s="116"/>
      <c r="KN334" s="116"/>
      <c r="KO334" s="116"/>
      <c r="KP334" s="116"/>
      <c r="KQ334" s="116"/>
      <c r="KR334" s="116"/>
      <c r="KS334" s="116"/>
      <c r="KT334" s="116"/>
      <c r="KU334" s="116"/>
      <c r="KV334" s="116"/>
      <c r="KW334" s="116"/>
      <c r="KX334" s="116"/>
      <c r="KY334" s="116"/>
      <c r="KZ334" s="116"/>
      <c r="LA334" s="116"/>
      <c r="LB334" s="116"/>
      <c r="LC334" s="116"/>
      <c r="LD334" s="116"/>
      <c r="LE334" s="116"/>
      <c r="LF334" s="116"/>
      <c r="LG334" s="116"/>
      <c r="LH334" s="116"/>
      <c r="LI334" s="116"/>
      <c r="LJ334" s="116"/>
      <c r="LK334" s="116"/>
      <c r="LL334" s="116"/>
      <c r="LM334" s="116"/>
      <c r="LN334" s="116"/>
      <c r="LO334" s="116"/>
      <c r="LP334" s="116"/>
      <c r="LQ334" s="116"/>
      <c r="LR334" s="116"/>
      <c r="LS334" s="116"/>
      <c r="LT334" s="116"/>
      <c r="LU334" s="116"/>
      <c r="LV334" s="116"/>
      <c r="LW334" s="116"/>
      <c r="LX334" s="116"/>
      <c r="LY334" s="116"/>
      <c r="LZ334" s="116"/>
      <c r="MA334" s="116"/>
      <c r="MB334" s="116"/>
      <c r="MC334" s="116"/>
      <c r="MD334" s="116"/>
      <c r="ME334" s="116"/>
      <c r="MF334" s="116"/>
      <c r="MG334" s="116"/>
      <c r="MH334" s="116"/>
      <c r="MI334" s="116"/>
      <c r="MJ334" s="116"/>
      <c r="MK334" s="116"/>
      <c r="ML334" s="116"/>
      <c r="MM334" s="116"/>
      <c r="MN334" s="116"/>
      <c r="MO334" s="116"/>
      <c r="MP334" s="116"/>
      <c r="MQ334" s="116"/>
      <c r="MR334" s="116"/>
      <c r="MS334" s="116"/>
      <c r="MT334" s="116"/>
      <c r="MU334" s="116"/>
      <c r="MV334" s="116"/>
      <c r="MW334" s="116"/>
      <c r="MX334" s="116"/>
      <c r="MY334" s="116"/>
      <c r="MZ334" s="116"/>
      <c r="NA334" s="116"/>
      <c r="NB334" s="116"/>
      <c r="NC334" s="116"/>
      <c r="ND334" s="116"/>
      <c r="NE334" s="116"/>
      <c r="NF334" s="116"/>
      <c r="NG334" s="116"/>
      <c r="NH334" s="116"/>
      <c r="NI334" s="116"/>
      <c r="NJ334" s="116"/>
      <c r="NK334" s="116"/>
      <c r="NL334" s="116"/>
      <c r="NM334" s="116"/>
      <c r="NN334" s="116"/>
      <c r="NO334" s="116"/>
      <c r="NP334" s="116"/>
      <c r="NQ334" s="116"/>
      <c r="NR334" s="116"/>
      <c r="NS334" s="116"/>
      <c r="NT334" s="116"/>
      <c r="NU334" s="116"/>
      <c r="NV334" s="116"/>
      <c r="NW334" s="116"/>
      <c r="NX334" s="116"/>
      <c r="NY334" s="116"/>
      <c r="NZ334" s="116"/>
      <c r="OA334" s="116"/>
      <c r="OB334" s="116"/>
      <c r="OC334" s="116"/>
    </row>
    <row r="335" spans="1:393" s="117" customFormat="1">
      <c r="A335" s="111" t="s">
        <v>80</v>
      </c>
      <c r="B335" s="112" t="s">
        <v>1484</v>
      </c>
      <c r="C335" s="113">
        <v>51133.38</v>
      </c>
      <c r="D335" s="114">
        <v>1.88E-5</v>
      </c>
      <c r="E335" s="114">
        <v>2.5429999999999999E-5</v>
      </c>
      <c r="F335" s="115">
        <v>2.1290000000000001E-5</v>
      </c>
      <c r="G335" s="116"/>
      <c r="H335" s="116"/>
      <c r="I335" s="116"/>
      <c r="J335" s="116"/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  <c r="U335" s="116"/>
      <c r="V335" s="116"/>
      <c r="W335" s="116"/>
      <c r="X335" s="116"/>
      <c r="Y335" s="116"/>
      <c r="Z335" s="116"/>
      <c r="AA335" s="116"/>
      <c r="AB335" s="116"/>
      <c r="AC335" s="116"/>
      <c r="AD335" s="116"/>
      <c r="AE335" s="116"/>
      <c r="AF335" s="116"/>
      <c r="AG335" s="116"/>
      <c r="AH335" s="116"/>
      <c r="AI335" s="116"/>
      <c r="AJ335" s="116"/>
      <c r="AK335" s="116"/>
      <c r="AL335" s="116"/>
      <c r="AM335" s="116"/>
      <c r="AN335" s="116"/>
      <c r="AO335" s="116"/>
      <c r="AP335" s="116"/>
      <c r="AQ335" s="116"/>
      <c r="AR335" s="116"/>
      <c r="AS335" s="116"/>
      <c r="AT335" s="116"/>
      <c r="AU335" s="116"/>
      <c r="AV335" s="116"/>
      <c r="AW335" s="116"/>
      <c r="AX335" s="116"/>
      <c r="AY335" s="116"/>
      <c r="AZ335" s="116"/>
      <c r="BA335" s="116"/>
      <c r="BB335" s="116"/>
      <c r="BC335" s="116"/>
      <c r="BD335" s="116"/>
      <c r="BE335" s="116"/>
      <c r="BF335" s="116"/>
      <c r="BG335" s="116"/>
      <c r="BH335" s="116"/>
      <c r="BI335" s="116"/>
      <c r="BJ335" s="116"/>
      <c r="BK335" s="116"/>
      <c r="BL335" s="116"/>
      <c r="BM335" s="116"/>
      <c r="BN335" s="116"/>
      <c r="BO335" s="116"/>
      <c r="BP335" s="116"/>
      <c r="BQ335" s="116"/>
      <c r="BR335" s="116"/>
      <c r="BS335" s="116"/>
      <c r="BT335" s="116"/>
      <c r="BU335" s="116"/>
      <c r="BV335" s="116"/>
      <c r="BW335" s="116"/>
      <c r="BX335" s="116"/>
      <c r="BY335" s="116"/>
      <c r="BZ335" s="116"/>
      <c r="CA335" s="116"/>
      <c r="CB335" s="116"/>
      <c r="CC335" s="116"/>
      <c r="CD335" s="116"/>
      <c r="CE335" s="116"/>
      <c r="CF335" s="116"/>
      <c r="CG335" s="116"/>
      <c r="CH335" s="116"/>
      <c r="CI335" s="116"/>
      <c r="CJ335" s="116"/>
      <c r="CK335" s="116"/>
      <c r="CL335" s="116"/>
      <c r="CM335" s="116"/>
      <c r="CN335" s="116"/>
      <c r="CO335" s="116"/>
      <c r="CP335" s="116"/>
      <c r="CQ335" s="116"/>
      <c r="CR335" s="116"/>
      <c r="CS335" s="116"/>
      <c r="CT335" s="116"/>
      <c r="CU335" s="116"/>
      <c r="CV335" s="116"/>
      <c r="CW335" s="116"/>
      <c r="CX335" s="116"/>
      <c r="CY335" s="116"/>
      <c r="CZ335" s="116"/>
      <c r="DA335" s="116"/>
      <c r="DB335" s="116"/>
      <c r="DC335" s="116"/>
      <c r="DD335" s="116"/>
      <c r="DE335" s="116"/>
      <c r="DF335" s="116"/>
      <c r="DG335" s="116"/>
      <c r="DH335" s="116"/>
      <c r="DI335" s="116"/>
      <c r="DJ335" s="116"/>
      <c r="DK335" s="116"/>
      <c r="DL335" s="116"/>
      <c r="DM335" s="116"/>
      <c r="DN335" s="116"/>
      <c r="DO335" s="116"/>
      <c r="DP335" s="116"/>
      <c r="DQ335" s="116"/>
      <c r="DR335" s="116"/>
      <c r="DS335" s="116"/>
      <c r="DT335" s="116"/>
      <c r="DU335" s="116"/>
      <c r="DV335" s="116"/>
      <c r="DW335" s="116"/>
      <c r="DX335" s="116"/>
      <c r="DY335" s="116"/>
      <c r="DZ335" s="116"/>
      <c r="EA335" s="116"/>
      <c r="EB335" s="116"/>
      <c r="EC335" s="116"/>
      <c r="ED335" s="116"/>
      <c r="EE335" s="116"/>
      <c r="EF335" s="116"/>
      <c r="EG335" s="116"/>
      <c r="EH335" s="116"/>
      <c r="EI335" s="116"/>
      <c r="EJ335" s="116"/>
      <c r="EK335" s="116"/>
      <c r="EL335" s="116"/>
      <c r="EM335" s="116"/>
      <c r="EN335" s="116"/>
      <c r="EO335" s="116"/>
      <c r="EP335" s="116"/>
      <c r="EQ335" s="116"/>
      <c r="ER335" s="116"/>
      <c r="ES335" s="116"/>
      <c r="ET335" s="116"/>
      <c r="EU335" s="116"/>
      <c r="EV335" s="116"/>
      <c r="EW335" s="116"/>
      <c r="EX335" s="116"/>
      <c r="EY335" s="116"/>
      <c r="EZ335" s="116"/>
      <c r="FA335" s="116"/>
      <c r="FB335" s="116"/>
      <c r="FC335" s="116"/>
      <c r="FD335" s="116"/>
      <c r="FE335" s="116"/>
      <c r="FF335" s="116"/>
      <c r="FG335" s="116"/>
      <c r="FH335" s="116"/>
      <c r="FI335" s="116"/>
      <c r="FJ335" s="116"/>
      <c r="FK335" s="116"/>
      <c r="FL335" s="116"/>
      <c r="FM335" s="116"/>
      <c r="FN335" s="116"/>
      <c r="FO335" s="116"/>
      <c r="FP335" s="116"/>
      <c r="FQ335" s="116"/>
      <c r="FR335" s="116"/>
      <c r="FS335" s="116"/>
      <c r="FT335" s="116"/>
      <c r="FU335" s="116"/>
      <c r="FV335" s="116"/>
      <c r="FW335" s="116"/>
      <c r="FX335" s="116"/>
      <c r="FY335" s="116"/>
      <c r="FZ335" s="116"/>
      <c r="GA335" s="116"/>
      <c r="GB335" s="116"/>
      <c r="GC335" s="116"/>
      <c r="GD335" s="116"/>
      <c r="GE335" s="116"/>
      <c r="GF335" s="116"/>
      <c r="GG335" s="116"/>
      <c r="GH335" s="116"/>
      <c r="GI335" s="116"/>
      <c r="GJ335" s="116"/>
      <c r="GK335" s="116"/>
      <c r="GL335" s="116"/>
      <c r="GM335" s="116"/>
      <c r="GN335" s="116"/>
      <c r="GO335" s="116"/>
      <c r="GP335" s="116"/>
      <c r="GQ335" s="116"/>
      <c r="GR335" s="116"/>
      <c r="GS335" s="116"/>
      <c r="GT335" s="116"/>
      <c r="GU335" s="116"/>
      <c r="GV335" s="116"/>
      <c r="GW335" s="116"/>
      <c r="GX335" s="116"/>
      <c r="GY335" s="116"/>
      <c r="GZ335" s="116"/>
      <c r="HA335" s="116"/>
      <c r="HB335" s="116"/>
      <c r="HC335" s="116"/>
      <c r="HD335" s="116"/>
      <c r="HE335" s="116"/>
      <c r="HF335" s="116"/>
      <c r="HG335" s="116"/>
      <c r="HH335" s="116"/>
      <c r="HI335" s="116"/>
      <c r="HJ335" s="116"/>
      <c r="HK335" s="116"/>
      <c r="HL335" s="116"/>
      <c r="HM335" s="116"/>
      <c r="HN335" s="116"/>
      <c r="HO335" s="116"/>
      <c r="HP335" s="116"/>
      <c r="HQ335" s="116"/>
      <c r="HR335" s="116"/>
      <c r="HS335" s="116"/>
      <c r="HT335" s="116"/>
      <c r="HU335" s="116"/>
      <c r="HV335" s="116"/>
      <c r="HW335" s="116"/>
      <c r="HX335" s="116"/>
      <c r="HY335" s="116"/>
      <c r="HZ335" s="116"/>
      <c r="IA335" s="116"/>
      <c r="IB335" s="116"/>
      <c r="IC335" s="116"/>
      <c r="ID335" s="116"/>
      <c r="IE335" s="116"/>
      <c r="IF335" s="116"/>
      <c r="IG335" s="116"/>
      <c r="IH335" s="116"/>
      <c r="II335" s="116"/>
      <c r="IJ335" s="116"/>
      <c r="IK335" s="116"/>
      <c r="IL335" s="116"/>
      <c r="IM335" s="116"/>
      <c r="IN335" s="116"/>
      <c r="IO335" s="116"/>
      <c r="IP335" s="116"/>
      <c r="IQ335" s="116"/>
      <c r="IR335" s="116"/>
      <c r="IS335" s="116"/>
      <c r="IT335" s="116"/>
      <c r="IU335" s="116"/>
      <c r="IV335" s="116"/>
      <c r="IW335" s="116"/>
      <c r="IX335" s="116"/>
      <c r="IY335" s="116"/>
      <c r="IZ335" s="116"/>
      <c r="JA335" s="116"/>
      <c r="JB335" s="116"/>
      <c r="JC335" s="116"/>
      <c r="JD335" s="116"/>
      <c r="JE335" s="116"/>
      <c r="JF335" s="116"/>
      <c r="JG335" s="116"/>
      <c r="JH335" s="116"/>
      <c r="JI335" s="116"/>
      <c r="JJ335" s="116"/>
      <c r="JK335" s="116"/>
      <c r="JL335" s="116"/>
      <c r="JM335" s="116"/>
      <c r="JN335" s="116"/>
      <c r="JO335" s="116"/>
      <c r="JP335" s="116"/>
      <c r="JQ335" s="116"/>
      <c r="JR335" s="116"/>
      <c r="JS335" s="116"/>
      <c r="JT335" s="116"/>
      <c r="JU335" s="116"/>
      <c r="JV335" s="116"/>
      <c r="JW335" s="116"/>
      <c r="JX335" s="116"/>
      <c r="JY335" s="116"/>
      <c r="JZ335" s="116"/>
      <c r="KA335" s="116"/>
      <c r="KB335" s="116"/>
      <c r="KC335" s="116"/>
      <c r="KD335" s="116"/>
      <c r="KE335" s="116"/>
      <c r="KF335" s="116"/>
      <c r="KG335" s="116"/>
      <c r="KH335" s="116"/>
      <c r="KI335" s="116"/>
      <c r="KJ335" s="116"/>
      <c r="KK335" s="116"/>
      <c r="KL335" s="116"/>
      <c r="KM335" s="116"/>
      <c r="KN335" s="116"/>
      <c r="KO335" s="116"/>
      <c r="KP335" s="116"/>
      <c r="KQ335" s="116"/>
      <c r="KR335" s="116"/>
      <c r="KS335" s="116"/>
      <c r="KT335" s="116"/>
      <c r="KU335" s="116"/>
      <c r="KV335" s="116"/>
      <c r="KW335" s="116"/>
      <c r="KX335" s="116"/>
      <c r="KY335" s="116"/>
      <c r="KZ335" s="116"/>
      <c r="LA335" s="116"/>
      <c r="LB335" s="116"/>
      <c r="LC335" s="116"/>
      <c r="LD335" s="116"/>
      <c r="LE335" s="116"/>
      <c r="LF335" s="116"/>
      <c r="LG335" s="116"/>
      <c r="LH335" s="116"/>
      <c r="LI335" s="116"/>
      <c r="LJ335" s="116"/>
      <c r="LK335" s="116"/>
      <c r="LL335" s="116"/>
      <c r="LM335" s="116"/>
      <c r="LN335" s="116"/>
      <c r="LO335" s="116"/>
      <c r="LP335" s="116"/>
      <c r="LQ335" s="116"/>
      <c r="LR335" s="116"/>
      <c r="LS335" s="116"/>
      <c r="LT335" s="116"/>
      <c r="LU335" s="116"/>
      <c r="LV335" s="116"/>
      <c r="LW335" s="116"/>
      <c r="LX335" s="116"/>
      <c r="LY335" s="116"/>
      <c r="LZ335" s="116"/>
      <c r="MA335" s="116"/>
      <c r="MB335" s="116"/>
      <c r="MC335" s="116"/>
      <c r="MD335" s="116"/>
      <c r="ME335" s="116"/>
      <c r="MF335" s="116"/>
      <c r="MG335" s="116"/>
      <c r="MH335" s="116"/>
      <c r="MI335" s="116"/>
      <c r="MJ335" s="116"/>
      <c r="MK335" s="116"/>
      <c r="ML335" s="116"/>
      <c r="MM335" s="116"/>
      <c r="MN335" s="116"/>
      <c r="MO335" s="116"/>
      <c r="MP335" s="116"/>
      <c r="MQ335" s="116"/>
      <c r="MR335" s="116"/>
      <c r="MS335" s="116"/>
      <c r="MT335" s="116"/>
      <c r="MU335" s="116"/>
      <c r="MV335" s="116"/>
      <c r="MW335" s="116"/>
      <c r="MX335" s="116"/>
      <c r="MY335" s="116"/>
      <c r="MZ335" s="116"/>
      <c r="NA335" s="116"/>
      <c r="NB335" s="116"/>
      <c r="NC335" s="116"/>
      <c r="ND335" s="116"/>
      <c r="NE335" s="116"/>
      <c r="NF335" s="116"/>
      <c r="NG335" s="116"/>
      <c r="NH335" s="116"/>
      <c r="NI335" s="116"/>
      <c r="NJ335" s="116"/>
      <c r="NK335" s="116"/>
      <c r="NL335" s="116"/>
      <c r="NM335" s="116"/>
      <c r="NN335" s="116"/>
      <c r="NO335" s="116"/>
      <c r="NP335" s="116"/>
      <c r="NQ335" s="116"/>
      <c r="NR335" s="116"/>
      <c r="NS335" s="116"/>
      <c r="NT335" s="116"/>
      <c r="NU335" s="116"/>
      <c r="NV335" s="116"/>
      <c r="NW335" s="116"/>
      <c r="NX335" s="116"/>
      <c r="NY335" s="116"/>
      <c r="NZ335" s="116"/>
      <c r="OA335" s="116"/>
      <c r="OB335" s="116"/>
      <c r="OC335" s="116"/>
    </row>
    <row r="336" spans="1:393" s="117" customFormat="1">
      <c r="A336" s="111" t="s">
        <v>81</v>
      </c>
      <c r="B336" s="112" t="s">
        <v>1485</v>
      </c>
      <c r="C336" s="113">
        <v>0</v>
      </c>
      <c r="D336" s="114">
        <v>4.7200000000000002E-5</v>
      </c>
      <c r="E336" s="114">
        <v>0</v>
      </c>
      <c r="F336" s="115">
        <v>2.9499999999999999E-5</v>
      </c>
      <c r="G336" s="116"/>
      <c r="H336" s="116"/>
      <c r="I336" s="116"/>
      <c r="J336" s="116"/>
      <c r="K336" s="116"/>
      <c r="L336" s="116"/>
      <c r="M336" s="116"/>
      <c r="N336" s="116"/>
      <c r="O336" s="116"/>
      <c r="P336" s="116"/>
      <c r="Q336" s="116"/>
      <c r="R336" s="116"/>
      <c r="S336" s="116"/>
      <c r="T336" s="116"/>
      <c r="U336" s="116"/>
      <c r="V336" s="116"/>
      <c r="W336" s="116"/>
      <c r="X336" s="116"/>
      <c r="Y336" s="116"/>
      <c r="Z336" s="116"/>
      <c r="AA336" s="116"/>
      <c r="AB336" s="116"/>
      <c r="AC336" s="116"/>
      <c r="AD336" s="116"/>
      <c r="AE336" s="116"/>
      <c r="AF336" s="116"/>
      <c r="AG336" s="116"/>
      <c r="AH336" s="116"/>
      <c r="AI336" s="116"/>
      <c r="AJ336" s="116"/>
      <c r="AK336" s="116"/>
      <c r="AL336" s="116"/>
      <c r="AM336" s="116"/>
      <c r="AN336" s="116"/>
      <c r="AO336" s="116"/>
      <c r="AP336" s="116"/>
      <c r="AQ336" s="116"/>
      <c r="AR336" s="116"/>
      <c r="AS336" s="116"/>
      <c r="AT336" s="116"/>
      <c r="AU336" s="116"/>
      <c r="AV336" s="116"/>
      <c r="AW336" s="116"/>
      <c r="AX336" s="116"/>
      <c r="AY336" s="116"/>
      <c r="AZ336" s="116"/>
      <c r="BA336" s="116"/>
      <c r="BB336" s="116"/>
      <c r="BC336" s="116"/>
      <c r="BD336" s="116"/>
      <c r="BE336" s="116"/>
      <c r="BF336" s="116"/>
      <c r="BG336" s="116"/>
      <c r="BH336" s="116"/>
      <c r="BI336" s="116"/>
      <c r="BJ336" s="116"/>
      <c r="BK336" s="116"/>
      <c r="BL336" s="116"/>
      <c r="BM336" s="116"/>
      <c r="BN336" s="116"/>
      <c r="BO336" s="116"/>
      <c r="BP336" s="116"/>
      <c r="BQ336" s="116"/>
      <c r="BR336" s="116"/>
      <c r="BS336" s="116"/>
      <c r="BT336" s="116"/>
      <c r="BU336" s="116"/>
      <c r="BV336" s="116"/>
      <c r="BW336" s="116"/>
      <c r="BX336" s="116"/>
      <c r="BY336" s="116"/>
      <c r="BZ336" s="116"/>
      <c r="CA336" s="116"/>
      <c r="CB336" s="116"/>
      <c r="CC336" s="116"/>
      <c r="CD336" s="116"/>
      <c r="CE336" s="116"/>
      <c r="CF336" s="116"/>
      <c r="CG336" s="116"/>
      <c r="CH336" s="116"/>
      <c r="CI336" s="116"/>
      <c r="CJ336" s="116"/>
      <c r="CK336" s="116"/>
      <c r="CL336" s="116"/>
      <c r="CM336" s="116"/>
      <c r="CN336" s="116"/>
      <c r="CO336" s="116"/>
      <c r="CP336" s="116"/>
      <c r="CQ336" s="116"/>
      <c r="CR336" s="116"/>
      <c r="CS336" s="116"/>
      <c r="CT336" s="116"/>
      <c r="CU336" s="116"/>
      <c r="CV336" s="116"/>
      <c r="CW336" s="116"/>
      <c r="CX336" s="116"/>
      <c r="CY336" s="116"/>
      <c r="CZ336" s="116"/>
      <c r="DA336" s="116"/>
      <c r="DB336" s="116"/>
      <c r="DC336" s="116"/>
      <c r="DD336" s="116"/>
      <c r="DE336" s="116"/>
      <c r="DF336" s="116"/>
      <c r="DG336" s="116"/>
      <c r="DH336" s="116"/>
      <c r="DI336" s="116"/>
      <c r="DJ336" s="116"/>
      <c r="DK336" s="116"/>
      <c r="DL336" s="116"/>
      <c r="DM336" s="116"/>
      <c r="DN336" s="116"/>
      <c r="DO336" s="116"/>
      <c r="DP336" s="116"/>
      <c r="DQ336" s="116"/>
      <c r="DR336" s="116"/>
      <c r="DS336" s="116"/>
      <c r="DT336" s="116"/>
      <c r="DU336" s="116"/>
      <c r="DV336" s="116"/>
      <c r="DW336" s="116"/>
      <c r="DX336" s="116"/>
      <c r="DY336" s="116"/>
      <c r="DZ336" s="116"/>
      <c r="EA336" s="116"/>
      <c r="EB336" s="116"/>
      <c r="EC336" s="116"/>
      <c r="ED336" s="116"/>
      <c r="EE336" s="116"/>
      <c r="EF336" s="116"/>
      <c r="EG336" s="116"/>
      <c r="EH336" s="116"/>
      <c r="EI336" s="116"/>
      <c r="EJ336" s="116"/>
      <c r="EK336" s="116"/>
      <c r="EL336" s="116"/>
      <c r="EM336" s="116"/>
      <c r="EN336" s="116"/>
      <c r="EO336" s="116"/>
      <c r="EP336" s="116"/>
      <c r="EQ336" s="116"/>
      <c r="ER336" s="116"/>
      <c r="ES336" s="116"/>
      <c r="ET336" s="116"/>
      <c r="EU336" s="116"/>
      <c r="EV336" s="116"/>
      <c r="EW336" s="116"/>
      <c r="EX336" s="116"/>
      <c r="EY336" s="116"/>
      <c r="EZ336" s="116"/>
      <c r="FA336" s="116"/>
      <c r="FB336" s="116"/>
      <c r="FC336" s="116"/>
      <c r="FD336" s="116"/>
      <c r="FE336" s="116"/>
      <c r="FF336" s="116"/>
      <c r="FG336" s="116"/>
      <c r="FH336" s="116"/>
      <c r="FI336" s="116"/>
      <c r="FJ336" s="116"/>
      <c r="FK336" s="116"/>
      <c r="FL336" s="116"/>
      <c r="FM336" s="116"/>
      <c r="FN336" s="116"/>
      <c r="FO336" s="116"/>
      <c r="FP336" s="116"/>
      <c r="FQ336" s="116"/>
      <c r="FR336" s="116"/>
      <c r="FS336" s="116"/>
      <c r="FT336" s="116"/>
      <c r="FU336" s="116"/>
      <c r="FV336" s="116"/>
      <c r="FW336" s="116"/>
      <c r="FX336" s="116"/>
      <c r="FY336" s="116"/>
      <c r="FZ336" s="116"/>
      <c r="GA336" s="116"/>
      <c r="GB336" s="116"/>
      <c r="GC336" s="116"/>
      <c r="GD336" s="116"/>
      <c r="GE336" s="116"/>
      <c r="GF336" s="116"/>
      <c r="GG336" s="116"/>
      <c r="GH336" s="116"/>
      <c r="GI336" s="116"/>
      <c r="GJ336" s="116"/>
      <c r="GK336" s="116"/>
      <c r="GL336" s="116"/>
      <c r="GM336" s="116"/>
      <c r="GN336" s="116"/>
      <c r="GO336" s="116"/>
      <c r="GP336" s="116"/>
      <c r="GQ336" s="116"/>
      <c r="GR336" s="116"/>
      <c r="GS336" s="116"/>
      <c r="GT336" s="116"/>
      <c r="GU336" s="116"/>
      <c r="GV336" s="116"/>
      <c r="GW336" s="116"/>
      <c r="GX336" s="116"/>
      <c r="GY336" s="116"/>
      <c r="GZ336" s="116"/>
      <c r="HA336" s="116"/>
      <c r="HB336" s="116"/>
      <c r="HC336" s="116"/>
      <c r="HD336" s="116"/>
      <c r="HE336" s="116"/>
      <c r="HF336" s="116"/>
      <c r="HG336" s="116"/>
      <c r="HH336" s="116"/>
      <c r="HI336" s="116"/>
      <c r="HJ336" s="116"/>
      <c r="HK336" s="116"/>
      <c r="HL336" s="116"/>
      <c r="HM336" s="116"/>
      <c r="HN336" s="116"/>
      <c r="HO336" s="116"/>
      <c r="HP336" s="116"/>
      <c r="HQ336" s="116"/>
      <c r="HR336" s="116"/>
      <c r="HS336" s="116"/>
      <c r="HT336" s="116"/>
      <c r="HU336" s="116"/>
      <c r="HV336" s="116"/>
      <c r="HW336" s="116"/>
      <c r="HX336" s="116"/>
      <c r="HY336" s="116"/>
      <c r="HZ336" s="116"/>
      <c r="IA336" s="116"/>
      <c r="IB336" s="116"/>
      <c r="IC336" s="116"/>
      <c r="ID336" s="116"/>
      <c r="IE336" s="116"/>
      <c r="IF336" s="116"/>
      <c r="IG336" s="116"/>
      <c r="IH336" s="116"/>
      <c r="II336" s="116"/>
      <c r="IJ336" s="116"/>
      <c r="IK336" s="116"/>
      <c r="IL336" s="116"/>
      <c r="IM336" s="116"/>
      <c r="IN336" s="116"/>
      <c r="IO336" s="116"/>
      <c r="IP336" s="116"/>
      <c r="IQ336" s="116"/>
      <c r="IR336" s="116"/>
      <c r="IS336" s="116"/>
      <c r="IT336" s="116"/>
      <c r="IU336" s="116"/>
      <c r="IV336" s="116"/>
      <c r="IW336" s="116"/>
      <c r="IX336" s="116"/>
      <c r="IY336" s="116"/>
      <c r="IZ336" s="116"/>
      <c r="JA336" s="116"/>
      <c r="JB336" s="116"/>
      <c r="JC336" s="116"/>
      <c r="JD336" s="116"/>
      <c r="JE336" s="116"/>
      <c r="JF336" s="116"/>
      <c r="JG336" s="116"/>
      <c r="JH336" s="116"/>
      <c r="JI336" s="116"/>
      <c r="JJ336" s="116"/>
      <c r="JK336" s="116"/>
      <c r="JL336" s="116"/>
      <c r="JM336" s="116"/>
      <c r="JN336" s="116"/>
      <c r="JO336" s="116"/>
      <c r="JP336" s="116"/>
      <c r="JQ336" s="116"/>
      <c r="JR336" s="116"/>
      <c r="JS336" s="116"/>
      <c r="JT336" s="116"/>
      <c r="JU336" s="116"/>
      <c r="JV336" s="116"/>
      <c r="JW336" s="116"/>
      <c r="JX336" s="116"/>
      <c r="JY336" s="116"/>
      <c r="JZ336" s="116"/>
      <c r="KA336" s="116"/>
      <c r="KB336" s="116"/>
      <c r="KC336" s="116"/>
      <c r="KD336" s="116"/>
      <c r="KE336" s="116"/>
      <c r="KF336" s="116"/>
      <c r="KG336" s="116"/>
      <c r="KH336" s="116"/>
      <c r="KI336" s="116"/>
      <c r="KJ336" s="116"/>
      <c r="KK336" s="116"/>
      <c r="KL336" s="116"/>
      <c r="KM336" s="116"/>
      <c r="KN336" s="116"/>
      <c r="KO336" s="116"/>
      <c r="KP336" s="116"/>
      <c r="KQ336" s="116"/>
      <c r="KR336" s="116"/>
      <c r="KS336" s="116"/>
      <c r="KT336" s="116"/>
      <c r="KU336" s="116"/>
      <c r="KV336" s="116"/>
      <c r="KW336" s="116"/>
      <c r="KX336" s="116"/>
      <c r="KY336" s="116"/>
      <c r="KZ336" s="116"/>
      <c r="LA336" s="116"/>
      <c r="LB336" s="116"/>
      <c r="LC336" s="116"/>
      <c r="LD336" s="116"/>
      <c r="LE336" s="116"/>
      <c r="LF336" s="116"/>
      <c r="LG336" s="116"/>
      <c r="LH336" s="116"/>
      <c r="LI336" s="116"/>
      <c r="LJ336" s="116"/>
      <c r="LK336" s="116"/>
      <c r="LL336" s="116"/>
      <c r="LM336" s="116"/>
      <c r="LN336" s="116"/>
      <c r="LO336" s="116"/>
      <c r="LP336" s="116"/>
      <c r="LQ336" s="116"/>
      <c r="LR336" s="116"/>
      <c r="LS336" s="116"/>
      <c r="LT336" s="116"/>
      <c r="LU336" s="116"/>
      <c r="LV336" s="116"/>
      <c r="LW336" s="116"/>
      <c r="LX336" s="116"/>
      <c r="LY336" s="116"/>
      <c r="LZ336" s="116"/>
      <c r="MA336" s="116"/>
      <c r="MB336" s="116"/>
      <c r="MC336" s="116"/>
      <c r="MD336" s="116"/>
      <c r="ME336" s="116"/>
      <c r="MF336" s="116"/>
      <c r="MG336" s="116"/>
      <c r="MH336" s="116"/>
      <c r="MI336" s="116"/>
      <c r="MJ336" s="116"/>
      <c r="MK336" s="116"/>
      <c r="ML336" s="116"/>
      <c r="MM336" s="116"/>
      <c r="MN336" s="116"/>
      <c r="MO336" s="116"/>
      <c r="MP336" s="116"/>
      <c r="MQ336" s="116"/>
      <c r="MR336" s="116"/>
      <c r="MS336" s="116"/>
      <c r="MT336" s="116"/>
      <c r="MU336" s="116"/>
      <c r="MV336" s="116"/>
      <c r="MW336" s="116"/>
      <c r="MX336" s="116"/>
      <c r="MY336" s="116"/>
      <c r="MZ336" s="116"/>
      <c r="NA336" s="116"/>
      <c r="NB336" s="116"/>
      <c r="NC336" s="116"/>
      <c r="ND336" s="116"/>
      <c r="NE336" s="116"/>
      <c r="NF336" s="116"/>
      <c r="NG336" s="116"/>
      <c r="NH336" s="116"/>
      <c r="NI336" s="116"/>
      <c r="NJ336" s="116"/>
      <c r="NK336" s="116"/>
      <c r="NL336" s="116"/>
      <c r="NM336" s="116"/>
      <c r="NN336" s="116"/>
      <c r="NO336" s="116"/>
      <c r="NP336" s="116"/>
      <c r="NQ336" s="116"/>
      <c r="NR336" s="116"/>
      <c r="NS336" s="116"/>
      <c r="NT336" s="116"/>
      <c r="NU336" s="116"/>
      <c r="NV336" s="116"/>
      <c r="NW336" s="116"/>
      <c r="NX336" s="116"/>
      <c r="NY336" s="116"/>
      <c r="NZ336" s="116"/>
      <c r="OA336" s="116"/>
      <c r="OB336" s="116"/>
      <c r="OC336" s="116"/>
    </row>
    <row r="337" spans="1:393" s="117" customFormat="1">
      <c r="A337" s="111" t="s">
        <v>1140</v>
      </c>
      <c r="B337" s="112" t="s">
        <v>2576</v>
      </c>
      <c r="C337" s="113">
        <v>40049.599999999999</v>
      </c>
      <c r="D337" s="114">
        <v>0</v>
      </c>
      <c r="E337" s="114">
        <v>1.9910000000000001E-5</v>
      </c>
      <c r="F337" s="115">
        <v>7.4699999999999996E-6</v>
      </c>
      <c r="G337" s="116"/>
      <c r="H337" s="116"/>
      <c r="I337" s="116"/>
      <c r="J337" s="116"/>
      <c r="K337" s="116"/>
      <c r="L337" s="116"/>
      <c r="M337" s="116"/>
      <c r="N337" s="116"/>
      <c r="O337" s="116"/>
      <c r="P337" s="116"/>
      <c r="Q337" s="116"/>
      <c r="R337" s="116"/>
      <c r="S337" s="116"/>
      <c r="T337" s="116"/>
      <c r="U337" s="116"/>
      <c r="V337" s="116"/>
      <c r="W337" s="116"/>
      <c r="X337" s="116"/>
      <c r="Y337" s="116"/>
      <c r="Z337" s="116"/>
      <c r="AA337" s="116"/>
      <c r="AB337" s="116"/>
      <c r="AC337" s="116"/>
      <c r="AD337" s="116"/>
      <c r="AE337" s="116"/>
      <c r="AF337" s="116"/>
      <c r="AG337" s="116"/>
      <c r="AH337" s="116"/>
      <c r="AI337" s="116"/>
      <c r="AJ337" s="116"/>
      <c r="AK337" s="116"/>
      <c r="AL337" s="116"/>
      <c r="AM337" s="116"/>
      <c r="AN337" s="116"/>
      <c r="AO337" s="116"/>
      <c r="AP337" s="116"/>
      <c r="AQ337" s="116"/>
      <c r="AR337" s="116"/>
      <c r="AS337" s="116"/>
      <c r="AT337" s="116"/>
      <c r="AU337" s="116"/>
      <c r="AV337" s="116"/>
      <c r="AW337" s="116"/>
      <c r="AX337" s="116"/>
      <c r="AY337" s="116"/>
      <c r="AZ337" s="116"/>
      <c r="BA337" s="116"/>
      <c r="BB337" s="116"/>
      <c r="BC337" s="116"/>
      <c r="BD337" s="116"/>
      <c r="BE337" s="116"/>
      <c r="BF337" s="116"/>
      <c r="BG337" s="116"/>
      <c r="BH337" s="116"/>
      <c r="BI337" s="116"/>
      <c r="BJ337" s="116"/>
      <c r="BK337" s="116"/>
      <c r="BL337" s="116"/>
      <c r="BM337" s="116"/>
      <c r="BN337" s="116"/>
      <c r="BO337" s="116"/>
      <c r="BP337" s="116"/>
      <c r="BQ337" s="116"/>
      <c r="BR337" s="116"/>
      <c r="BS337" s="116"/>
      <c r="BT337" s="116"/>
      <c r="BU337" s="116"/>
      <c r="BV337" s="116"/>
      <c r="BW337" s="116"/>
      <c r="BX337" s="116"/>
      <c r="BY337" s="116"/>
      <c r="BZ337" s="116"/>
      <c r="CA337" s="116"/>
      <c r="CB337" s="116"/>
      <c r="CC337" s="116"/>
      <c r="CD337" s="116"/>
      <c r="CE337" s="116"/>
      <c r="CF337" s="116"/>
      <c r="CG337" s="116"/>
      <c r="CH337" s="116"/>
      <c r="CI337" s="116"/>
      <c r="CJ337" s="116"/>
      <c r="CK337" s="116"/>
      <c r="CL337" s="116"/>
      <c r="CM337" s="116"/>
      <c r="CN337" s="116"/>
      <c r="CO337" s="116"/>
      <c r="CP337" s="116"/>
      <c r="CQ337" s="116"/>
      <c r="CR337" s="116"/>
      <c r="CS337" s="116"/>
      <c r="CT337" s="116"/>
      <c r="CU337" s="116"/>
      <c r="CV337" s="116"/>
      <c r="CW337" s="116"/>
      <c r="CX337" s="116"/>
      <c r="CY337" s="116"/>
      <c r="CZ337" s="116"/>
      <c r="DA337" s="116"/>
      <c r="DB337" s="116"/>
      <c r="DC337" s="116"/>
      <c r="DD337" s="116"/>
      <c r="DE337" s="116"/>
      <c r="DF337" s="116"/>
      <c r="DG337" s="116"/>
      <c r="DH337" s="116"/>
      <c r="DI337" s="116"/>
      <c r="DJ337" s="116"/>
      <c r="DK337" s="116"/>
      <c r="DL337" s="116"/>
      <c r="DM337" s="116"/>
      <c r="DN337" s="116"/>
      <c r="DO337" s="116"/>
      <c r="DP337" s="116"/>
      <c r="DQ337" s="116"/>
      <c r="DR337" s="116"/>
      <c r="DS337" s="116"/>
      <c r="DT337" s="116"/>
      <c r="DU337" s="116"/>
      <c r="DV337" s="116"/>
      <c r="DW337" s="116"/>
      <c r="DX337" s="116"/>
      <c r="DY337" s="116"/>
      <c r="DZ337" s="116"/>
      <c r="EA337" s="116"/>
      <c r="EB337" s="116"/>
      <c r="EC337" s="116"/>
      <c r="ED337" s="116"/>
      <c r="EE337" s="116"/>
      <c r="EF337" s="116"/>
      <c r="EG337" s="116"/>
      <c r="EH337" s="116"/>
      <c r="EI337" s="116"/>
      <c r="EJ337" s="116"/>
      <c r="EK337" s="116"/>
      <c r="EL337" s="116"/>
      <c r="EM337" s="116"/>
      <c r="EN337" s="116"/>
      <c r="EO337" s="116"/>
      <c r="EP337" s="116"/>
      <c r="EQ337" s="116"/>
      <c r="ER337" s="116"/>
      <c r="ES337" s="116"/>
      <c r="ET337" s="116"/>
      <c r="EU337" s="116"/>
      <c r="EV337" s="116"/>
      <c r="EW337" s="116"/>
      <c r="EX337" s="116"/>
      <c r="EY337" s="116"/>
      <c r="EZ337" s="116"/>
      <c r="FA337" s="116"/>
      <c r="FB337" s="116"/>
      <c r="FC337" s="116"/>
      <c r="FD337" s="116"/>
      <c r="FE337" s="116"/>
      <c r="FF337" s="116"/>
      <c r="FG337" s="116"/>
      <c r="FH337" s="116"/>
      <c r="FI337" s="116"/>
      <c r="FJ337" s="116"/>
      <c r="FK337" s="116"/>
      <c r="FL337" s="116"/>
      <c r="FM337" s="116"/>
      <c r="FN337" s="116"/>
      <c r="FO337" s="116"/>
      <c r="FP337" s="116"/>
      <c r="FQ337" s="116"/>
      <c r="FR337" s="116"/>
      <c r="FS337" s="116"/>
      <c r="FT337" s="116"/>
      <c r="FU337" s="116"/>
      <c r="FV337" s="116"/>
      <c r="FW337" s="116"/>
      <c r="FX337" s="116"/>
      <c r="FY337" s="116"/>
      <c r="FZ337" s="116"/>
      <c r="GA337" s="116"/>
      <c r="GB337" s="116"/>
      <c r="GC337" s="116"/>
      <c r="GD337" s="116"/>
      <c r="GE337" s="116"/>
      <c r="GF337" s="116"/>
      <c r="GG337" s="116"/>
      <c r="GH337" s="116"/>
      <c r="GI337" s="116"/>
      <c r="GJ337" s="116"/>
      <c r="GK337" s="116"/>
      <c r="GL337" s="116"/>
      <c r="GM337" s="116"/>
      <c r="GN337" s="116"/>
      <c r="GO337" s="116"/>
      <c r="GP337" s="116"/>
      <c r="GQ337" s="116"/>
      <c r="GR337" s="116"/>
      <c r="GS337" s="116"/>
      <c r="GT337" s="116"/>
      <c r="GU337" s="116"/>
      <c r="GV337" s="116"/>
      <c r="GW337" s="116"/>
      <c r="GX337" s="116"/>
      <c r="GY337" s="116"/>
      <c r="GZ337" s="116"/>
      <c r="HA337" s="116"/>
      <c r="HB337" s="116"/>
      <c r="HC337" s="116"/>
      <c r="HD337" s="116"/>
      <c r="HE337" s="116"/>
      <c r="HF337" s="116"/>
      <c r="HG337" s="116"/>
      <c r="HH337" s="116"/>
      <c r="HI337" s="116"/>
      <c r="HJ337" s="116"/>
      <c r="HK337" s="116"/>
      <c r="HL337" s="116"/>
      <c r="HM337" s="116"/>
      <c r="HN337" s="116"/>
      <c r="HO337" s="116"/>
      <c r="HP337" s="116"/>
      <c r="HQ337" s="116"/>
      <c r="HR337" s="116"/>
      <c r="HS337" s="116"/>
      <c r="HT337" s="116"/>
      <c r="HU337" s="116"/>
      <c r="HV337" s="116"/>
      <c r="HW337" s="116"/>
      <c r="HX337" s="116"/>
      <c r="HY337" s="116"/>
      <c r="HZ337" s="116"/>
      <c r="IA337" s="116"/>
      <c r="IB337" s="116"/>
      <c r="IC337" s="116"/>
      <c r="ID337" s="116"/>
      <c r="IE337" s="116"/>
      <c r="IF337" s="116"/>
      <c r="IG337" s="116"/>
      <c r="IH337" s="116"/>
      <c r="II337" s="116"/>
      <c r="IJ337" s="116"/>
      <c r="IK337" s="116"/>
      <c r="IL337" s="116"/>
      <c r="IM337" s="116"/>
      <c r="IN337" s="116"/>
      <c r="IO337" s="116"/>
      <c r="IP337" s="116"/>
      <c r="IQ337" s="116"/>
      <c r="IR337" s="116"/>
      <c r="IS337" s="116"/>
      <c r="IT337" s="116"/>
      <c r="IU337" s="116"/>
      <c r="IV337" s="116"/>
      <c r="IW337" s="116"/>
      <c r="IX337" s="116"/>
      <c r="IY337" s="116"/>
      <c r="IZ337" s="116"/>
      <c r="JA337" s="116"/>
      <c r="JB337" s="116"/>
      <c r="JC337" s="116"/>
      <c r="JD337" s="116"/>
      <c r="JE337" s="116"/>
      <c r="JF337" s="116"/>
      <c r="JG337" s="116"/>
      <c r="JH337" s="116"/>
      <c r="JI337" s="116"/>
      <c r="JJ337" s="116"/>
      <c r="JK337" s="116"/>
      <c r="JL337" s="116"/>
      <c r="JM337" s="116"/>
      <c r="JN337" s="116"/>
      <c r="JO337" s="116"/>
      <c r="JP337" s="116"/>
      <c r="JQ337" s="116"/>
      <c r="JR337" s="116"/>
      <c r="JS337" s="116"/>
      <c r="JT337" s="116"/>
      <c r="JU337" s="116"/>
      <c r="JV337" s="116"/>
      <c r="JW337" s="116"/>
      <c r="JX337" s="116"/>
      <c r="JY337" s="116"/>
      <c r="JZ337" s="116"/>
      <c r="KA337" s="116"/>
      <c r="KB337" s="116"/>
      <c r="KC337" s="116"/>
      <c r="KD337" s="116"/>
      <c r="KE337" s="116"/>
      <c r="KF337" s="116"/>
      <c r="KG337" s="116"/>
      <c r="KH337" s="116"/>
      <c r="KI337" s="116"/>
      <c r="KJ337" s="116"/>
      <c r="KK337" s="116"/>
      <c r="KL337" s="116"/>
      <c r="KM337" s="116"/>
      <c r="KN337" s="116"/>
      <c r="KO337" s="116"/>
      <c r="KP337" s="116"/>
      <c r="KQ337" s="116"/>
      <c r="KR337" s="116"/>
      <c r="KS337" s="116"/>
      <c r="KT337" s="116"/>
      <c r="KU337" s="116"/>
      <c r="KV337" s="116"/>
      <c r="KW337" s="116"/>
      <c r="KX337" s="116"/>
      <c r="KY337" s="116"/>
      <c r="KZ337" s="116"/>
      <c r="LA337" s="116"/>
      <c r="LB337" s="116"/>
      <c r="LC337" s="116"/>
      <c r="LD337" s="116"/>
      <c r="LE337" s="116"/>
      <c r="LF337" s="116"/>
      <c r="LG337" s="116"/>
      <c r="LH337" s="116"/>
      <c r="LI337" s="116"/>
      <c r="LJ337" s="116"/>
      <c r="LK337" s="116"/>
      <c r="LL337" s="116"/>
      <c r="LM337" s="116"/>
      <c r="LN337" s="116"/>
      <c r="LO337" s="116"/>
      <c r="LP337" s="116"/>
      <c r="LQ337" s="116"/>
      <c r="LR337" s="116"/>
      <c r="LS337" s="116"/>
      <c r="LT337" s="116"/>
      <c r="LU337" s="116"/>
      <c r="LV337" s="116"/>
      <c r="LW337" s="116"/>
      <c r="LX337" s="116"/>
      <c r="LY337" s="116"/>
      <c r="LZ337" s="116"/>
      <c r="MA337" s="116"/>
      <c r="MB337" s="116"/>
      <c r="MC337" s="116"/>
      <c r="MD337" s="116"/>
      <c r="ME337" s="116"/>
      <c r="MF337" s="116"/>
      <c r="MG337" s="116"/>
      <c r="MH337" s="116"/>
      <c r="MI337" s="116"/>
      <c r="MJ337" s="116"/>
      <c r="MK337" s="116"/>
      <c r="ML337" s="116"/>
      <c r="MM337" s="116"/>
      <c r="MN337" s="116"/>
      <c r="MO337" s="116"/>
      <c r="MP337" s="116"/>
      <c r="MQ337" s="116"/>
      <c r="MR337" s="116"/>
      <c r="MS337" s="116"/>
      <c r="MT337" s="116"/>
      <c r="MU337" s="116"/>
      <c r="MV337" s="116"/>
      <c r="MW337" s="116"/>
      <c r="MX337" s="116"/>
      <c r="MY337" s="116"/>
      <c r="MZ337" s="116"/>
      <c r="NA337" s="116"/>
      <c r="NB337" s="116"/>
      <c r="NC337" s="116"/>
      <c r="ND337" s="116"/>
      <c r="NE337" s="116"/>
      <c r="NF337" s="116"/>
      <c r="NG337" s="116"/>
      <c r="NH337" s="116"/>
      <c r="NI337" s="116"/>
      <c r="NJ337" s="116"/>
      <c r="NK337" s="116"/>
      <c r="NL337" s="116"/>
      <c r="NM337" s="116"/>
      <c r="NN337" s="116"/>
      <c r="NO337" s="116"/>
      <c r="NP337" s="116"/>
      <c r="NQ337" s="116"/>
      <c r="NR337" s="116"/>
      <c r="NS337" s="116"/>
      <c r="NT337" s="116"/>
      <c r="NU337" s="116"/>
      <c r="NV337" s="116"/>
      <c r="NW337" s="116"/>
      <c r="NX337" s="116"/>
      <c r="NY337" s="116"/>
      <c r="NZ337" s="116"/>
      <c r="OA337" s="116"/>
      <c r="OB337" s="116"/>
      <c r="OC337" s="116"/>
    </row>
    <row r="338" spans="1:393" s="117" customFormat="1">
      <c r="A338" s="111" t="s">
        <v>82</v>
      </c>
      <c r="B338" s="112" t="s">
        <v>1486</v>
      </c>
      <c r="C338" s="113">
        <v>44745.94</v>
      </c>
      <c r="D338" s="114">
        <v>5.8100000000000003E-5</v>
      </c>
      <c r="E338" s="114">
        <v>2.2249999999999999E-5</v>
      </c>
      <c r="F338" s="115">
        <v>4.4660000000000003E-5</v>
      </c>
      <c r="G338" s="116"/>
      <c r="H338" s="116"/>
      <c r="I338" s="116"/>
      <c r="J338" s="116"/>
      <c r="K338" s="116"/>
      <c r="L338" s="116"/>
      <c r="M338" s="116"/>
      <c r="N338" s="116"/>
      <c r="O338" s="116"/>
      <c r="P338" s="116"/>
      <c r="Q338" s="116"/>
      <c r="R338" s="116"/>
      <c r="S338" s="116"/>
      <c r="T338" s="116"/>
      <c r="U338" s="116"/>
      <c r="V338" s="116"/>
      <c r="W338" s="116"/>
      <c r="X338" s="116"/>
      <c r="Y338" s="116"/>
      <c r="Z338" s="116"/>
      <c r="AA338" s="116"/>
      <c r="AB338" s="116"/>
      <c r="AC338" s="116"/>
      <c r="AD338" s="116"/>
      <c r="AE338" s="116"/>
      <c r="AF338" s="116"/>
      <c r="AG338" s="116"/>
      <c r="AH338" s="116"/>
      <c r="AI338" s="116"/>
      <c r="AJ338" s="116"/>
      <c r="AK338" s="116"/>
      <c r="AL338" s="116"/>
      <c r="AM338" s="116"/>
      <c r="AN338" s="116"/>
      <c r="AO338" s="116"/>
      <c r="AP338" s="116"/>
      <c r="AQ338" s="116"/>
      <c r="AR338" s="116"/>
      <c r="AS338" s="116"/>
      <c r="AT338" s="116"/>
      <c r="AU338" s="116"/>
      <c r="AV338" s="116"/>
      <c r="AW338" s="116"/>
      <c r="AX338" s="116"/>
      <c r="AY338" s="116"/>
      <c r="AZ338" s="116"/>
      <c r="BA338" s="116"/>
      <c r="BB338" s="116"/>
      <c r="BC338" s="116"/>
      <c r="BD338" s="116"/>
      <c r="BE338" s="116"/>
      <c r="BF338" s="116"/>
      <c r="BG338" s="116"/>
      <c r="BH338" s="116"/>
      <c r="BI338" s="116"/>
      <c r="BJ338" s="116"/>
      <c r="BK338" s="116"/>
      <c r="BL338" s="116"/>
      <c r="BM338" s="116"/>
      <c r="BN338" s="116"/>
      <c r="BO338" s="116"/>
      <c r="BP338" s="116"/>
      <c r="BQ338" s="116"/>
      <c r="BR338" s="116"/>
      <c r="BS338" s="116"/>
      <c r="BT338" s="116"/>
      <c r="BU338" s="116"/>
      <c r="BV338" s="116"/>
      <c r="BW338" s="116"/>
      <c r="BX338" s="116"/>
      <c r="BY338" s="116"/>
      <c r="BZ338" s="116"/>
      <c r="CA338" s="116"/>
      <c r="CB338" s="116"/>
      <c r="CC338" s="116"/>
      <c r="CD338" s="116"/>
      <c r="CE338" s="116"/>
      <c r="CF338" s="116"/>
      <c r="CG338" s="116"/>
      <c r="CH338" s="116"/>
      <c r="CI338" s="116"/>
      <c r="CJ338" s="116"/>
      <c r="CK338" s="116"/>
      <c r="CL338" s="116"/>
      <c r="CM338" s="116"/>
      <c r="CN338" s="116"/>
      <c r="CO338" s="116"/>
      <c r="CP338" s="116"/>
      <c r="CQ338" s="116"/>
      <c r="CR338" s="116"/>
      <c r="CS338" s="116"/>
      <c r="CT338" s="116"/>
      <c r="CU338" s="116"/>
      <c r="CV338" s="116"/>
      <c r="CW338" s="116"/>
      <c r="CX338" s="116"/>
      <c r="CY338" s="116"/>
      <c r="CZ338" s="116"/>
      <c r="DA338" s="116"/>
      <c r="DB338" s="116"/>
      <c r="DC338" s="116"/>
      <c r="DD338" s="116"/>
      <c r="DE338" s="116"/>
      <c r="DF338" s="116"/>
      <c r="DG338" s="116"/>
      <c r="DH338" s="116"/>
      <c r="DI338" s="116"/>
      <c r="DJ338" s="116"/>
      <c r="DK338" s="116"/>
      <c r="DL338" s="116"/>
      <c r="DM338" s="116"/>
      <c r="DN338" s="116"/>
      <c r="DO338" s="116"/>
      <c r="DP338" s="116"/>
      <c r="DQ338" s="116"/>
      <c r="DR338" s="116"/>
      <c r="DS338" s="116"/>
      <c r="DT338" s="116"/>
      <c r="DU338" s="116"/>
      <c r="DV338" s="116"/>
      <c r="DW338" s="116"/>
      <c r="DX338" s="116"/>
      <c r="DY338" s="116"/>
      <c r="DZ338" s="116"/>
      <c r="EA338" s="116"/>
      <c r="EB338" s="116"/>
      <c r="EC338" s="116"/>
      <c r="ED338" s="116"/>
      <c r="EE338" s="116"/>
      <c r="EF338" s="116"/>
      <c r="EG338" s="116"/>
      <c r="EH338" s="116"/>
      <c r="EI338" s="116"/>
      <c r="EJ338" s="116"/>
      <c r="EK338" s="116"/>
      <c r="EL338" s="116"/>
      <c r="EM338" s="116"/>
      <c r="EN338" s="116"/>
      <c r="EO338" s="116"/>
      <c r="EP338" s="116"/>
      <c r="EQ338" s="116"/>
      <c r="ER338" s="116"/>
      <c r="ES338" s="116"/>
      <c r="ET338" s="116"/>
      <c r="EU338" s="116"/>
      <c r="EV338" s="116"/>
      <c r="EW338" s="116"/>
      <c r="EX338" s="116"/>
      <c r="EY338" s="116"/>
      <c r="EZ338" s="116"/>
      <c r="FA338" s="116"/>
      <c r="FB338" s="116"/>
      <c r="FC338" s="116"/>
      <c r="FD338" s="116"/>
      <c r="FE338" s="116"/>
      <c r="FF338" s="116"/>
      <c r="FG338" s="116"/>
      <c r="FH338" s="116"/>
      <c r="FI338" s="116"/>
      <c r="FJ338" s="116"/>
      <c r="FK338" s="116"/>
      <c r="FL338" s="116"/>
      <c r="FM338" s="116"/>
      <c r="FN338" s="116"/>
      <c r="FO338" s="116"/>
      <c r="FP338" s="116"/>
      <c r="FQ338" s="116"/>
      <c r="FR338" s="116"/>
      <c r="FS338" s="116"/>
      <c r="FT338" s="116"/>
      <c r="FU338" s="116"/>
      <c r="FV338" s="116"/>
      <c r="FW338" s="116"/>
      <c r="FX338" s="116"/>
      <c r="FY338" s="116"/>
      <c r="FZ338" s="116"/>
      <c r="GA338" s="116"/>
      <c r="GB338" s="116"/>
      <c r="GC338" s="116"/>
      <c r="GD338" s="116"/>
      <c r="GE338" s="116"/>
      <c r="GF338" s="116"/>
      <c r="GG338" s="116"/>
      <c r="GH338" s="116"/>
      <c r="GI338" s="116"/>
      <c r="GJ338" s="116"/>
      <c r="GK338" s="116"/>
      <c r="GL338" s="116"/>
      <c r="GM338" s="116"/>
      <c r="GN338" s="116"/>
      <c r="GO338" s="116"/>
      <c r="GP338" s="116"/>
      <c r="GQ338" s="116"/>
      <c r="GR338" s="116"/>
      <c r="GS338" s="116"/>
      <c r="GT338" s="116"/>
      <c r="GU338" s="116"/>
      <c r="GV338" s="116"/>
      <c r="GW338" s="116"/>
      <c r="GX338" s="116"/>
      <c r="GY338" s="116"/>
      <c r="GZ338" s="116"/>
      <c r="HA338" s="116"/>
      <c r="HB338" s="116"/>
      <c r="HC338" s="116"/>
      <c r="HD338" s="116"/>
      <c r="HE338" s="116"/>
      <c r="HF338" s="116"/>
      <c r="HG338" s="116"/>
      <c r="HH338" s="116"/>
      <c r="HI338" s="116"/>
      <c r="HJ338" s="116"/>
      <c r="HK338" s="116"/>
      <c r="HL338" s="116"/>
      <c r="HM338" s="116"/>
      <c r="HN338" s="116"/>
      <c r="HO338" s="116"/>
      <c r="HP338" s="116"/>
      <c r="HQ338" s="116"/>
      <c r="HR338" s="116"/>
      <c r="HS338" s="116"/>
      <c r="HT338" s="116"/>
      <c r="HU338" s="116"/>
      <c r="HV338" s="116"/>
      <c r="HW338" s="116"/>
      <c r="HX338" s="116"/>
      <c r="HY338" s="116"/>
      <c r="HZ338" s="116"/>
      <c r="IA338" s="116"/>
      <c r="IB338" s="116"/>
      <c r="IC338" s="116"/>
      <c r="ID338" s="116"/>
      <c r="IE338" s="116"/>
      <c r="IF338" s="116"/>
      <c r="IG338" s="116"/>
      <c r="IH338" s="116"/>
      <c r="II338" s="116"/>
      <c r="IJ338" s="116"/>
      <c r="IK338" s="116"/>
      <c r="IL338" s="116"/>
      <c r="IM338" s="116"/>
      <c r="IN338" s="116"/>
      <c r="IO338" s="116"/>
      <c r="IP338" s="116"/>
      <c r="IQ338" s="116"/>
      <c r="IR338" s="116"/>
      <c r="IS338" s="116"/>
      <c r="IT338" s="116"/>
      <c r="IU338" s="116"/>
      <c r="IV338" s="116"/>
      <c r="IW338" s="116"/>
      <c r="IX338" s="116"/>
      <c r="IY338" s="116"/>
      <c r="IZ338" s="116"/>
      <c r="JA338" s="116"/>
      <c r="JB338" s="116"/>
      <c r="JC338" s="116"/>
      <c r="JD338" s="116"/>
      <c r="JE338" s="116"/>
      <c r="JF338" s="116"/>
      <c r="JG338" s="116"/>
      <c r="JH338" s="116"/>
      <c r="JI338" s="116"/>
      <c r="JJ338" s="116"/>
      <c r="JK338" s="116"/>
      <c r="JL338" s="116"/>
      <c r="JM338" s="116"/>
      <c r="JN338" s="116"/>
      <c r="JO338" s="116"/>
      <c r="JP338" s="116"/>
      <c r="JQ338" s="116"/>
      <c r="JR338" s="116"/>
      <c r="JS338" s="116"/>
      <c r="JT338" s="116"/>
      <c r="JU338" s="116"/>
      <c r="JV338" s="116"/>
      <c r="JW338" s="116"/>
      <c r="JX338" s="116"/>
      <c r="JY338" s="116"/>
      <c r="JZ338" s="116"/>
      <c r="KA338" s="116"/>
      <c r="KB338" s="116"/>
      <c r="KC338" s="116"/>
      <c r="KD338" s="116"/>
      <c r="KE338" s="116"/>
      <c r="KF338" s="116"/>
      <c r="KG338" s="116"/>
      <c r="KH338" s="116"/>
      <c r="KI338" s="116"/>
      <c r="KJ338" s="116"/>
      <c r="KK338" s="116"/>
      <c r="KL338" s="116"/>
      <c r="KM338" s="116"/>
      <c r="KN338" s="116"/>
      <c r="KO338" s="116"/>
      <c r="KP338" s="116"/>
      <c r="KQ338" s="116"/>
      <c r="KR338" s="116"/>
      <c r="KS338" s="116"/>
      <c r="KT338" s="116"/>
      <c r="KU338" s="116"/>
      <c r="KV338" s="116"/>
      <c r="KW338" s="116"/>
      <c r="KX338" s="116"/>
      <c r="KY338" s="116"/>
      <c r="KZ338" s="116"/>
      <c r="LA338" s="116"/>
      <c r="LB338" s="116"/>
      <c r="LC338" s="116"/>
      <c r="LD338" s="116"/>
      <c r="LE338" s="116"/>
      <c r="LF338" s="116"/>
      <c r="LG338" s="116"/>
      <c r="LH338" s="116"/>
      <c r="LI338" s="116"/>
      <c r="LJ338" s="116"/>
      <c r="LK338" s="116"/>
      <c r="LL338" s="116"/>
      <c r="LM338" s="116"/>
      <c r="LN338" s="116"/>
      <c r="LO338" s="116"/>
      <c r="LP338" s="116"/>
      <c r="LQ338" s="116"/>
      <c r="LR338" s="116"/>
      <c r="LS338" s="116"/>
      <c r="LT338" s="116"/>
      <c r="LU338" s="116"/>
      <c r="LV338" s="116"/>
      <c r="LW338" s="116"/>
      <c r="LX338" s="116"/>
      <c r="LY338" s="116"/>
      <c r="LZ338" s="116"/>
      <c r="MA338" s="116"/>
      <c r="MB338" s="116"/>
      <c r="MC338" s="116"/>
      <c r="MD338" s="116"/>
      <c r="ME338" s="116"/>
      <c r="MF338" s="116"/>
      <c r="MG338" s="116"/>
      <c r="MH338" s="116"/>
      <c r="MI338" s="116"/>
      <c r="MJ338" s="116"/>
      <c r="MK338" s="116"/>
      <c r="ML338" s="116"/>
      <c r="MM338" s="116"/>
      <c r="MN338" s="116"/>
      <c r="MO338" s="116"/>
      <c r="MP338" s="116"/>
      <c r="MQ338" s="116"/>
      <c r="MR338" s="116"/>
      <c r="MS338" s="116"/>
      <c r="MT338" s="116"/>
      <c r="MU338" s="116"/>
      <c r="MV338" s="116"/>
      <c r="MW338" s="116"/>
      <c r="MX338" s="116"/>
      <c r="MY338" s="116"/>
      <c r="MZ338" s="116"/>
      <c r="NA338" s="116"/>
      <c r="NB338" s="116"/>
      <c r="NC338" s="116"/>
      <c r="ND338" s="116"/>
      <c r="NE338" s="116"/>
      <c r="NF338" s="116"/>
      <c r="NG338" s="116"/>
      <c r="NH338" s="116"/>
      <c r="NI338" s="116"/>
      <c r="NJ338" s="116"/>
      <c r="NK338" s="116"/>
      <c r="NL338" s="116"/>
      <c r="NM338" s="116"/>
      <c r="NN338" s="116"/>
      <c r="NO338" s="116"/>
      <c r="NP338" s="116"/>
      <c r="NQ338" s="116"/>
      <c r="NR338" s="116"/>
      <c r="NS338" s="116"/>
      <c r="NT338" s="116"/>
      <c r="NU338" s="116"/>
      <c r="NV338" s="116"/>
      <c r="NW338" s="116"/>
      <c r="NX338" s="116"/>
      <c r="NY338" s="116"/>
      <c r="NZ338" s="116"/>
      <c r="OA338" s="116"/>
      <c r="OB338" s="116"/>
      <c r="OC338" s="116"/>
    </row>
    <row r="339" spans="1:393" s="117" customFormat="1">
      <c r="A339" s="111" t="s">
        <v>83</v>
      </c>
      <c r="B339" s="112" t="s">
        <v>1487</v>
      </c>
      <c r="C339" s="113">
        <v>130883.5</v>
      </c>
      <c r="D339" s="114">
        <v>1.021E-4</v>
      </c>
      <c r="E339" s="114">
        <v>6.5079999999999994E-5</v>
      </c>
      <c r="F339" s="115">
        <v>8.8220000000000006E-5</v>
      </c>
      <c r="G339" s="116"/>
      <c r="H339" s="116"/>
      <c r="I339" s="116"/>
      <c r="J339" s="116"/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  <c r="Z339" s="116"/>
      <c r="AA339" s="116"/>
      <c r="AB339" s="116"/>
      <c r="AC339" s="116"/>
      <c r="AD339" s="116"/>
      <c r="AE339" s="116"/>
      <c r="AF339" s="116"/>
      <c r="AG339" s="116"/>
      <c r="AH339" s="116"/>
      <c r="AI339" s="116"/>
      <c r="AJ339" s="116"/>
      <c r="AK339" s="116"/>
      <c r="AL339" s="116"/>
      <c r="AM339" s="116"/>
      <c r="AN339" s="116"/>
      <c r="AO339" s="116"/>
      <c r="AP339" s="116"/>
      <c r="AQ339" s="116"/>
      <c r="AR339" s="116"/>
      <c r="AS339" s="116"/>
      <c r="AT339" s="116"/>
      <c r="AU339" s="116"/>
      <c r="AV339" s="116"/>
      <c r="AW339" s="116"/>
      <c r="AX339" s="116"/>
      <c r="AY339" s="116"/>
      <c r="AZ339" s="116"/>
      <c r="BA339" s="116"/>
      <c r="BB339" s="116"/>
      <c r="BC339" s="116"/>
      <c r="BD339" s="116"/>
      <c r="BE339" s="116"/>
      <c r="BF339" s="116"/>
      <c r="BG339" s="116"/>
      <c r="BH339" s="116"/>
      <c r="BI339" s="116"/>
      <c r="BJ339" s="116"/>
      <c r="BK339" s="116"/>
      <c r="BL339" s="116"/>
      <c r="BM339" s="116"/>
      <c r="BN339" s="116"/>
      <c r="BO339" s="116"/>
      <c r="BP339" s="116"/>
      <c r="BQ339" s="116"/>
      <c r="BR339" s="116"/>
      <c r="BS339" s="116"/>
      <c r="BT339" s="116"/>
      <c r="BU339" s="116"/>
      <c r="BV339" s="116"/>
      <c r="BW339" s="116"/>
      <c r="BX339" s="116"/>
      <c r="BY339" s="116"/>
      <c r="BZ339" s="116"/>
      <c r="CA339" s="116"/>
      <c r="CB339" s="116"/>
      <c r="CC339" s="116"/>
      <c r="CD339" s="116"/>
      <c r="CE339" s="116"/>
      <c r="CF339" s="116"/>
      <c r="CG339" s="116"/>
      <c r="CH339" s="116"/>
      <c r="CI339" s="116"/>
      <c r="CJ339" s="116"/>
      <c r="CK339" s="116"/>
      <c r="CL339" s="116"/>
      <c r="CM339" s="116"/>
      <c r="CN339" s="116"/>
      <c r="CO339" s="116"/>
      <c r="CP339" s="116"/>
      <c r="CQ339" s="116"/>
      <c r="CR339" s="116"/>
      <c r="CS339" s="116"/>
      <c r="CT339" s="116"/>
      <c r="CU339" s="116"/>
      <c r="CV339" s="116"/>
      <c r="CW339" s="116"/>
      <c r="CX339" s="116"/>
      <c r="CY339" s="116"/>
      <c r="CZ339" s="116"/>
      <c r="DA339" s="116"/>
      <c r="DB339" s="116"/>
      <c r="DC339" s="116"/>
      <c r="DD339" s="116"/>
      <c r="DE339" s="116"/>
      <c r="DF339" s="116"/>
      <c r="DG339" s="116"/>
      <c r="DH339" s="116"/>
      <c r="DI339" s="116"/>
      <c r="DJ339" s="116"/>
      <c r="DK339" s="116"/>
      <c r="DL339" s="116"/>
      <c r="DM339" s="116"/>
      <c r="DN339" s="116"/>
      <c r="DO339" s="116"/>
      <c r="DP339" s="116"/>
      <c r="DQ339" s="116"/>
      <c r="DR339" s="116"/>
      <c r="DS339" s="116"/>
      <c r="DT339" s="116"/>
      <c r="DU339" s="116"/>
      <c r="DV339" s="116"/>
      <c r="DW339" s="116"/>
      <c r="DX339" s="116"/>
      <c r="DY339" s="116"/>
      <c r="DZ339" s="116"/>
      <c r="EA339" s="116"/>
      <c r="EB339" s="116"/>
      <c r="EC339" s="116"/>
      <c r="ED339" s="116"/>
      <c r="EE339" s="116"/>
      <c r="EF339" s="116"/>
      <c r="EG339" s="116"/>
      <c r="EH339" s="116"/>
      <c r="EI339" s="116"/>
      <c r="EJ339" s="116"/>
      <c r="EK339" s="116"/>
      <c r="EL339" s="116"/>
      <c r="EM339" s="116"/>
      <c r="EN339" s="116"/>
      <c r="EO339" s="116"/>
      <c r="EP339" s="116"/>
      <c r="EQ339" s="116"/>
      <c r="ER339" s="116"/>
      <c r="ES339" s="116"/>
      <c r="ET339" s="116"/>
      <c r="EU339" s="116"/>
      <c r="EV339" s="116"/>
      <c r="EW339" s="116"/>
      <c r="EX339" s="116"/>
      <c r="EY339" s="116"/>
      <c r="EZ339" s="116"/>
      <c r="FA339" s="116"/>
      <c r="FB339" s="116"/>
      <c r="FC339" s="116"/>
      <c r="FD339" s="116"/>
      <c r="FE339" s="116"/>
      <c r="FF339" s="116"/>
      <c r="FG339" s="116"/>
      <c r="FH339" s="116"/>
      <c r="FI339" s="116"/>
      <c r="FJ339" s="116"/>
      <c r="FK339" s="116"/>
      <c r="FL339" s="116"/>
      <c r="FM339" s="116"/>
      <c r="FN339" s="116"/>
      <c r="FO339" s="116"/>
      <c r="FP339" s="116"/>
      <c r="FQ339" s="116"/>
      <c r="FR339" s="116"/>
      <c r="FS339" s="116"/>
      <c r="FT339" s="116"/>
      <c r="FU339" s="116"/>
      <c r="FV339" s="116"/>
      <c r="FW339" s="116"/>
      <c r="FX339" s="116"/>
      <c r="FY339" s="116"/>
      <c r="FZ339" s="116"/>
      <c r="GA339" s="116"/>
      <c r="GB339" s="116"/>
      <c r="GC339" s="116"/>
      <c r="GD339" s="116"/>
      <c r="GE339" s="116"/>
      <c r="GF339" s="116"/>
      <c r="GG339" s="116"/>
      <c r="GH339" s="116"/>
      <c r="GI339" s="116"/>
      <c r="GJ339" s="116"/>
      <c r="GK339" s="116"/>
      <c r="GL339" s="116"/>
      <c r="GM339" s="116"/>
      <c r="GN339" s="116"/>
      <c r="GO339" s="116"/>
      <c r="GP339" s="116"/>
      <c r="GQ339" s="116"/>
      <c r="GR339" s="116"/>
      <c r="GS339" s="116"/>
      <c r="GT339" s="116"/>
      <c r="GU339" s="116"/>
      <c r="GV339" s="116"/>
      <c r="GW339" s="116"/>
      <c r="GX339" s="116"/>
      <c r="GY339" s="116"/>
      <c r="GZ339" s="116"/>
      <c r="HA339" s="116"/>
      <c r="HB339" s="116"/>
      <c r="HC339" s="116"/>
      <c r="HD339" s="116"/>
      <c r="HE339" s="116"/>
      <c r="HF339" s="116"/>
      <c r="HG339" s="116"/>
      <c r="HH339" s="116"/>
      <c r="HI339" s="116"/>
      <c r="HJ339" s="116"/>
      <c r="HK339" s="116"/>
      <c r="HL339" s="116"/>
      <c r="HM339" s="116"/>
      <c r="HN339" s="116"/>
      <c r="HO339" s="116"/>
      <c r="HP339" s="116"/>
      <c r="HQ339" s="116"/>
      <c r="HR339" s="116"/>
      <c r="HS339" s="116"/>
      <c r="HT339" s="116"/>
      <c r="HU339" s="116"/>
      <c r="HV339" s="116"/>
      <c r="HW339" s="116"/>
      <c r="HX339" s="116"/>
      <c r="HY339" s="116"/>
      <c r="HZ339" s="116"/>
      <c r="IA339" s="116"/>
      <c r="IB339" s="116"/>
      <c r="IC339" s="116"/>
      <c r="ID339" s="116"/>
      <c r="IE339" s="116"/>
      <c r="IF339" s="116"/>
      <c r="IG339" s="116"/>
      <c r="IH339" s="116"/>
      <c r="II339" s="116"/>
      <c r="IJ339" s="116"/>
      <c r="IK339" s="116"/>
      <c r="IL339" s="116"/>
      <c r="IM339" s="116"/>
      <c r="IN339" s="116"/>
      <c r="IO339" s="116"/>
      <c r="IP339" s="116"/>
      <c r="IQ339" s="116"/>
      <c r="IR339" s="116"/>
      <c r="IS339" s="116"/>
      <c r="IT339" s="116"/>
      <c r="IU339" s="116"/>
      <c r="IV339" s="116"/>
      <c r="IW339" s="116"/>
      <c r="IX339" s="116"/>
      <c r="IY339" s="116"/>
      <c r="IZ339" s="116"/>
      <c r="JA339" s="116"/>
      <c r="JB339" s="116"/>
      <c r="JC339" s="116"/>
      <c r="JD339" s="116"/>
      <c r="JE339" s="116"/>
      <c r="JF339" s="116"/>
      <c r="JG339" s="116"/>
      <c r="JH339" s="116"/>
      <c r="JI339" s="116"/>
      <c r="JJ339" s="116"/>
      <c r="JK339" s="116"/>
      <c r="JL339" s="116"/>
      <c r="JM339" s="116"/>
      <c r="JN339" s="116"/>
      <c r="JO339" s="116"/>
      <c r="JP339" s="116"/>
      <c r="JQ339" s="116"/>
      <c r="JR339" s="116"/>
      <c r="JS339" s="116"/>
      <c r="JT339" s="116"/>
      <c r="JU339" s="116"/>
      <c r="JV339" s="116"/>
      <c r="JW339" s="116"/>
      <c r="JX339" s="116"/>
      <c r="JY339" s="116"/>
      <c r="JZ339" s="116"/>
      <c r="KA339" s="116"/>
      <c r="KB339" s="116"/>
      <c r="KC339" s="116"/>
      <c r="KD339" s="116"/>
      <c r="KE339" s="116"/>
      <c r="KF339" s="116"/>
      <c r="KG339" s="116"/>
      <c r="KH339" s="116"/>
      <c r="KI339" s="116"/>
      <c r="KJ339" s="116"/>
      <c r="KK339" s="116"/>
      <c r="KL339" s="116"/>
      <c r="KM339" s="116"/>
      <c r="KN339" s="116"/>
      <c r="KO339" s="116"/>
      <c r="KP339" s="116"/>
      <c r="KQ339" s="116"/>
      <c r="KR339" s="116"/>
      <c r="KS339" s="116"/>
      <c r="KT339" s="116"/>
      <c r="KU339" s="116"/>
      <c r="KV339" s="116"/>
      <c r="KW339" s="116"/>
      <c r="KX339" s="116"/>
      <c r="KY339" s="116"/>
      <c r="KZ339" s="116"/>
      <c r="LA339" s="116"/>
      <c r="LB339" s="116"/>
      <c r="LC339" s="116"/>
      <c r="LD339" s="116"/>
      <c r="LE339" s="116"/>
      <c r="LF339" s="116"/>
      <c r="LG339" s="116"/>
      <c r="LH339" s="116"/>
      <c r="LI339" s="116"/>
      <c r="LJ339" s="116"/>
      <c r="LK339" s="116"/>
      <c r="LL339" s="116"/>
      <c r="LM339" s="116"/>
      <c r="LN339" s="116"/>
      <c r="LO339" s="116"/>
      <c r="LP339" s="116"/>
      <c r="LQ339" s="116"/>
      <c r="LR339" s="116"/>
      <c r="LS339" s="116"/>
      <c r="LT339" s="116"/>
      <c r="LU339" s="116"/>
      <c r="LV339" s="116"/>
      <c r="LW339" s="116"/>
      <c r="LX339" s="116"/>
      <c r="LY339" s="116"/>
      <c r="LZ339" s="116"/>
      <c r="MA339" s="116"/>
      <c r="MB339" s="116"/>
      <c r="MC339" s="116"/>
      <c r="MD339" s="116"/>
      <c r="ME339" s="116"/>
      <c r="MF339" s="116"/>
      <c r="MG339" s="116"/>
      <c r="MH339" s="116"/>
      <c r="MI339" s="116"/>
      <c r="MJ339" s="116"/>
      <c r="MK339" s="116"/>
      <c r="ML339" s="116"/>
      <c r="MM339" s="116"/>
      <c r="MN339" s="116"/>
      <c r="MO339" s="116"/>
      <c r="MP339" s="116"/>
      <c r="MQ339" s="116"/>
      <c r="MR339" s="116"/>
      <c r="MS339" s="116"/>
      <c r="MT339" s="116"/>
      <c r="MU339" s="116"/>
      <c r="MV339" s="116"/>
      <c r="MW339" s="116"/>
      <c r="MX339" s="116"/>
      <c r="MY339" s="116"/>
      <c r="MZ339" s="116"/>
      <c r="NA339" s="116"/>
      <c r="NB339" s="116"/>
      <c r="NC339" s="116"/>
      <c r="ND339" s="116"/>
      <c r="NE339" s="116"/>
      <c r="NF339" s="116"/>
      <c r="NG339" s="116"/>
      <c r="NH339" s="116"/>
      <c r="NI339" s="116"/>
      <c r="NJ339" s="116"/>
      <c r="NK339" s="116"/>
      <c r="NL339" s="116"/>
      <c r="NM339" s="116"/>
      <c r="NN339" s="116"/>
      <c r="NO339" s="116"/>
      <c r="NP339" s="116"/>
      <c r="NQ339" s="116"/>
      <c r="NR339" s="116"/>
      <c r="NS339" s="116"/>
      <c r="NT339" s="116"/>
      <c r="NU339" s="116"/>
      <c r="NV339" s="116"/>
      <c r="NW339" s="116"/>
      <c r="NX339" s="116"/>
      <c r="NY339" s="116"/>
      <c r="NZ339" s="116"/>
      <c r="OA339" s="116"/>
      <c r="OB339" s="116"/>
      <c r="OC339" s="116"/>
    </row>
    <row r="340" spans="1:393" s="117" customFormat="1">
      <c r="A340" s="111" t="s">
        <v>84</v>
      </c>
      <c r="B340" s="112" t="s">
        <v>1488</v>
      </c>
      <c r="C340" s="113">
        <v>428031.83</v>
      </c>
      <c r="D340" s="114">
        <v>3.4400000000000001E-4</v>
      </c>
      <c r="E340" s="114">
        <v>2.1284E-4</v>
      </c>
      <c r="F340" s="115">
        <v>2.9482E-4</v>
      </c>
      <c r="G340" s="116"/>
      <c r="H340" s="116"/>
      <c r="I340" s="116"/>
      <c r="J340" s="116"/>
      <c r="K340" s="116"/>
      <c r="L340" s="116"/>
      <c r="M340" s="116"/>
      <c r="N340" s="116"/>
      <c r="O340" s="116"/>
      <c r="P340" s="116"/>
      <c r="Q340" s="116"/>
      <c r="R340" s="116"/>
      <c r="S340" s="116"/>
      <c r="T340" s="116"/>
      <c r="U340" s="116"/>
      <c r="V340" s="116"/>
      <c r="W340" s="116"/>
      <c r="X340" s="116"/>
      <c r="Y340" s="116"/>
      <c r="Z340" s="116"/>
      <c r="AA340" s="116"/>
      <c r="AB340" s="116"/>
      <c r="AC340" s="116"/>
      <c r="AD340" s="116"/>
      <c r="AE340" s="116"/>
      <c r="AF340" s="116"/>
      <c r="AG340" s="116"/>
      <c r="AH340" s="116"/>
      <c r="AI340" s="116"/>
      <c r="AJ340" s="116"/>
      <c r="AK340" s="116"/>
      <c r="AL340" s="116"/>
      <c r="AM340" s="116"/>
      <c r="AN340" s="116"/>
      <c r="AO340" s="116"/>
      <c r="AP340" s="116"/>
      <c r="AQ340" s="116"/>
      <c r="AR340" s="116"/>
      <c r="AS340" s="116"/>
      <c r="AT340" s="116"/>
      <c r="AU340" s="116"/>
      <c r="AV340" s="116"/>
      <c r="AW340" s="116"/>
      <c r="AX340" s="116"/>
      <c r="AY340" s="116"/>
      <c r="AZ340" s="116"/>
      <c r="BA340" s="116"/>
      <c r="BB340" s="116"/>
      <c r="BC340" s="116"/>
      <c r="BD340" s="116"/>
      <c r="BE340" s="116"/>
      <c r="BF340" s="116"/>
      <c r="BG340" s="116"/>
      <c r="BH340" s="116"/>
      <c r="BI340" s="116"/>
      <c r="BJ340" s="116"/>
      <c r="BK340" s="116"/>
      <c r="BL340" s="116"/>
      <c r="BM340" s="116"/>
      <c r="BN340" s="116"/>
      <c r="BO340" s="116"/>
      <c r="BP340" s="116"/>
      <c r="BQ340" s="116"/>
      <c r="BR340" s="116"/>
      <c r="BS340" s="116"/>
      <c r="BT340" s="116"/>
      <c r="BU340" s="116"/>
      <c r="BV340" s="116"/>
      <c r="BW340" s="116"/>
      <c r="BX340" s="116"/>
      <c r="BY340" s="116"/>
      <c r="BZ340" s="116"/>
      <c r="CA340" s="116"/>
      <c r="CB340" s="116"/>
      <c r="CC340" s="116"/>
      <c r="CD340" s="116"/>
      <c r="CE340" s="116"/>
      <c r="CF340" s="116"/>
      <c r="CG340" s="116"/>
      <c r="CH340" s="116"/>
      <c r="CI340" s="116"/>
      <c r="CJ340" s="116"/>
      <c r="CK340" s="116"/>
      <c r="CL340" s="116"/>
      <c r="CM340" s="116"/>
      <c r="CN340" s="116"/>
      <c r="CO340" s="116"/>
      <c r="CP340" s="116"/>
      <c r="CQ340" s="116"/>
      <c r="CR340" s="116"/>
      <c r="CS340" s="116"/>
      <c r="CT340" s="116"/>
      <c r="CU340" s="116"/>
      <c r="CV340" s="116"/>
      <c r="CW340" s="116"/>
      <c r="CX340" s="116"/>
      <c r="CY340" s="116"/>
      <c r="CZ340" s="116"/>
      <c r="DA340" s="116"/>
      <c r="DB340" s="116"/>
      <c r="DC340" s="116"/>
      <c r="DD340" s="116"/>
      <c r="DE340" s="116"/>
      <c r="DF340" s="116"/>
      <c r="DG340" s="116"/>
      <c r="DH340" s="116"/>
      <c r="DI340" s="116"/>
      <c r="DJ340" s="116"/>
      <c r="DK340" s="116"/>
      <c r="DL340" s="116"/>
      <c r="DM340" s="116"/>
      <c r="DN340" s="116"/>
      <c r="DO340" s="116"/>
      <c r="DP340" s="116"/>
      <c r="DQ340" s="116"/>
      <c r="DR340" s="116"/>
      <c r="DS340" s="116"/>
      <c r="DT340" s="116"/>
      <c r="DU340" s="116"/>
      <c r="DV340" s="116"/>
      <c r="DW340" s="116"/>
      <c r="DX340" s="116"/>
      <c r="DY340" s="116"/>
      <c r="DZ340" s="116"/>
      <c r="EA340" s="116"/>
      <c r="EB340" s="116"/>
      <c r="EC340" s="116"/>
      <c r="ED340" s="116"/>
      <c r="EE340" s="116"/>
      <c r="EF340" s="116"/>
      <c r="EG340" s="116"/>
      <c r="EH340" s="116"/>
      <c r="EI340" s="116"/>
      <c r="EJ340" s="116"/>
      <c r="EK340" s="116"/>
      <c r="EL340" s="116"/>
      <c r="EM340" s="116"/>
      <c r="EN340" s="116"/>
      <c r="EO340" s="116"/>
      <c r="EP340" s="116"/>
      <c r="EQ340" s="116"/>
      <c r="ER340" s="116"/>
      <c r="ES340" s="116"/>
      <c r="ET340" s="116"/>
      <c r="EU340" s="116"/>
      <c r="EV340" s="116"/>
      <c r="EW340" s="116"/>
      <c r="EX340" s="116"/>
      <c r="EY340" s="116"/>
      <c r="EZ340" s="116"/>
      <c r="FA340" s="116"/>
      <c r="FB340" s="116"/>
      <c r="FC340" s="116"/>
      <c r="FD340" s="116"/>
      <c r="FE340" s="116"/>
      <c r="FF340" s="116"/>
      <c r="FG340" s="116"/>
      <c r="FH340" s="116"/>
      <c r="FI340" s="116"/>
      <c r="FJ340" s="116"/>
      <c r="FK340" s="116"/>
      <c r="FL340" s="116"/>
      <c r="FM340" s="116"/>
      <c r="FN340" s="116"/>
      <c r="FO340" s="116"/>
      <c r="FP340" s="116"/>
      <c r="FQ340" s="116"/>
      <c r="FR340" s="116"/>
      <c r="FS340" s="116"/>
      <c r="FT340" s="116"/>
      <c r="FU340" s="116"/>
      <c r="FV340" s="116"/>
      <c r="FW340" s="116"/>
      <c r="FX340" s="116"/>
      <c r="FY340" s="116"/>
      <c r="FZ340" s="116"/>
      <c r="GA340" s="116"/>
      <c r="GB340" s="116"/>
      <c r="GC340" s="116"/>
      <c r="GD340" s="116"/>
      <c r="GE340" s="116"/>
      <c r="GF340" s="116"/>
      <c r="GG340" s="116"/>
      <c r="GH340" s="116"/>
      <c r="GI340" s="116"/>
      <c r="GJ340" s="116"/>
      <c r="GK340" s="116"/>
      <c r="GL340" s="116"/>
      <c r="GM340" s="116"/>
      <c r="GN340" s="116"/>
      <c r="GO340" s="116"/>
      <c r="GP340" s="116"/>
      <c r="GQ340" s="116"/>
      <c r="GR340" s="116"/>
      <c r="GS340" s="116"/>
      <c r="GT340" s="116"/>
      <c r="GU340" s="116"/>
      <c r="GV340" s="116"/>
      <c r="GW340" s="116"/>
      <c r="GX340" s="116"/>
      <c r="GY340" s="116"/>
      <c r="GZ340" s="116"/>
      <c r="HA340" s="116"/>
      <c r="HB340" s="116"/>
      <c r="HC340" s="116"/>
      <c r="HD340" s="116"/>
      <c r="HE340" s="116"/>
      <c r="HF340" s="116"/>
      <c r="HG340" s="116"/>
      <c r="HH340" s="116"/>
      <c r="HI340" s="116"/>
      <c r="HJ340" s="116"/>
      <c r="HK340" s="116"/>
      <c r="HL340" s="116"/>
      <c r="HM340" s="116"/>
      <c r="HN340" s="116"/>
      <c r="HO340" s="116"/>
      <c r="HP340" s="116"/>
      <c r="HQ340" s="116"/>
      <c r="HR340" s="116"/>
      <c r="HS340" s="116"/>
      <c r="HT340" s="116"/>
      <c r="HU340" s="116"/>
      <c r="HV340" s="116"/>
      <c r="HW340" s="116"/>
      <c r="HX340" s="116"/>
      <c r="HY340" s="116"/>
      <c r="HZ340" s="116"/>
      <c r="IA340" s="116"/>
      <c r="IB340" s="116"/>
      <c r="IC340" s="116"/>
      <c r="ID340" s="116"/>
      <c r="IE340" s="116"/>
      <c r="IF340" s="116"/>
      <c r="IG340" s="116"/>
      <c r="IH340" s="116"/>
      <c r="II340" s="116"/>
      <c r="IJ340" s="116"/>
      <c r="IK340" s="116"/>
      <c r="IL340" s="116"/>
      <c r="IM340" s="116"/>
      <c r="IN340" s="116"/>
      <c r="IO340" s="116"/>
      <c r="IP340" s="116"/>
      <c r="IQ340" s="116"/>
      <c r="IR340" s="116"/>
      <c r="IS340" s="116"/>
      <c r="IT340" s="116"/>
      <c r="IU340" s="116"/>
      <c r="IV340" s="116"/>
      <c r="IW340" s="116"/>
      <c r="IX340" s="116"/>
      <c r="IY340" s="116"/>
      <c r="IZ340" s="116"/>
      <c r="JA340" s="116"/>
      <c r="JB340" s="116"/>
      <c r="JC340" s="116"/>
      <c r="JD340" s="116"/>
      <c r="JE340" s="116"/>
      <c r="JF340" s="116"/>
      <c r="JG340" s="116"/>
      <c r="JH340" s="116"/>
      <c r="JI340" s="116"/>
      <c r="JJ340" s="116"/>
      <c r="JK340" s="116"/>
      <c r="JL340" s="116"/>
      <c r="JM340" s="116"/>
      <c r="JN340" s="116"/>
      <c r="JO340" s="116"/>
      <c r="JP340" s="116"/>
      <c r="JQ340" s="116"/>
      <c r="JR340" s="116"/>
      <c r="JS340" s="116"/>
      <c r="JT340" s="116"/>
      <c r="JU340" s="116"/>
      <c r="JV340" s="116"/>
      <c r="JW340" s="116"/>
      <c r="JX340" s="116"/>
      <c r="JY340" s="116"/>
      <c r="JZ340" s="116"/>
      <c r="KA340" s="116"/>
      <c r="KB340" s="116"/>
      <c r="KC340" s="116"/>
      <c r="KD340" s="116"/>
      <c r="KE340" s="116"/>
      <c r="KF340" s="116"/>
      <c r="KG340" s="116"/>
      <c r="KH340" s="116"/>
      <c r="KI340" s="116"/>
      <c r="KJ340" s="116"/>
      <c r="KK340" s="116"/>
      <c r="KL340" s="116"/>
      <c r="KM340" s="116"/>
      <c r="KN340" s="116"/>
      <c r="KO340" s="116"/>
      <c r="KP340" s="116"/>
      <c r="KQ340" s="116"/>
      <c r="KR340" s="116"/>
      <c r="KS340" s="116"/>
      <c r="KT340" s="116"/>
      <c r="KU340" s="116"/>
      <c r="KV340" s="116"/>
      <c r="KW340" s="116"/>
      <c r="KX340" s="116"/>
      <c r="KY340" s="116"/>
      <c r="KZ340" s="116"/>
      <c r="LA340" s="116"/>
      <c r="LB340" s="116"/>
      <c r="LC340" s="116"/>
      <c r="LD340" s="116"/>
      <c r="LE340" s="116"/>
      <c r="LF340" s="116"/>
      <c r="LG340" s="116"/>
      <c r="LH340" s="116"/>
      <c r="LI340" s="116"/>
      <c r="LJ340" s="116"/>
      <c r="LK340" s="116"/>
      <c r="LL340" s="116"/>
      <c r="LM340" s="116"/>
      <c r="LN340" s="116"/>
      <c r="LO340" s="116"/>
      <c r="LP340" s="116"/>
      <c r="LQ340" s="116"/>
      <c r="LR340" s="116"/>
      <c r="LS340" s="116"/>
      <c r="LT340" s="116"/>
      <c r="LU340" s="116"/>
      <c r="LV340" s="116"/>
      <c r="LW340" s="116"/>
      <c r="LX340" s="116"/>
      <c r="LY340" s="116"/>
      <c r="LZ340" s="116"/>
      <c r="MA340" s="116"/>
      <c r="MB340" s="116"/>
      <c r="MC340" s="116"/>
      <c r="MD340" s="116"/>
      <c r="ME340" s="116"/>
      <c r="MF340" s="116"/>
      <c r="MG340" s="116"/>
      <c r="MH340" s="116"/>
      <c r="MI340" s="116"/>
      <c r="MJ340" s="116"/>
      <c r="MK340" s="116"/>
      <c r="ML340" s="116"/>
      <c r="MM340" s="116"/>
      <c r="MN340" s="116"/>
      <c r="MO340" s="116"/>
      <c r="MP340" s="116"/>
      <c r="MQ340" s="116"/>
      <c r="MR340" s="116"/>
      <c r="MS340" s="116"/>
      <c r="MT340" s="116"/>
      <c r="MU340" s="116"/>
      <c r="MV340" s="116"/>
      <c r="MW340" s="116"/>
      <c r="MX340" s="116"/>
      <c r="MY340" s="116"/>
      <c r="MZ340" s="116"/>
      <c r="NA340" s="116"/>
      <c r="NB340" s="116"/>
      <c r="NC340" s="116"/>
      <c r="ND340" s="116"/>
      <c r="NE340" s="116"/>
      <c r="NF340" s="116"/>
      <c r="NG340" s="116"/>
      <c r="NH340" s="116"/>
      <c r="NI340" s="116"/>
      <c r="NJ340" s="116"/>
      <c r="NK340" s="116"/>
      <c r="NL340" s="116"/>
      <c r="NM340" s="116"/>
      <c r="NN340" s="116"/>
      <c r="NO340" s="116"/>
      <c r="NP340" s="116"/>
      <c r="NQ340" s="116"/>
      <c r="NR340" s="116"/>
      <c r="NS340" s="116"/>
      <c r="NT340" s="116"/>
      <c r="NU340" s="116"/>
      <c r="NV340" s="116"/>
      <c r="NW340" s="116"/>
      <c r="NX340" s="116"/>
      <c r="NY340" s="116"/>
      <c r="NZ340" s="116"/>
      <c r="OA340" s="116"/>
      <c r="OB340" s="116"/>
      <c r="OC340" s="116"/>
    </row>
    <row r="341" spans="1:393" s="117" customFormat="1">
      <c r="A341" s="111" t="s">
        <v>85</v>
      </c>
      <c r="B341" s="112" t="s">
        <v>1489</v>
      </c>
      <c r="C341" s="113">
        <v>92806.21</v>
      </c>
      <c r="D341" s="114">
        <v>1.04E-5</v>
      </c>
      <c r="E341" s="114">
        <v>4.6149999999999997E-5</v>
      </c>
      <c r="F341" s="115">
        <v>2.3810000000000001E-5</v>
      </c>
      <c r="G341" s="116"/>
      <c r="H341" s="116"/>
      <c r="I341" s="116"/>
      <c r="J341" s="116"/>
      <c r="K341" s="116"/>
      <c r="L341" s="116"/>
      <c r="M341" s="116"/>
      <c r="N341" s="116"/>
      <c r="O341" s="116"/>
      <c r="P341" s="116"/>
      <c r="Q341" s="116"/>
      <c r="R341" s="116"/>
      <c r="S341" s="116"/>
      <c r="T341" s="116"/>
      <c r="U341" s="116"/>
      <c r="V341" s="116"/>
      <c r="W341" s="116"/>
      <c r="X341" s="116"/>
      <c r="Y341" s="116"/>
      <c r="Z341" s="116"/>
      <c r="AA341" s="116"/>
      <c r="AB341" s="116"/>
      <c r="AC341" s="116"/>
      <c r="AD341" s="116"/>
      <c r="AE341" s="116"/>
      <c r="AF341" s="116"/>
      <c r="AG341" s="116"/>
      <c r="AH341" s="116"/>
      <c r="AI341" s="116"/>
      <c r="AJ341" s="116"/>
      <c r="AK341" s="116"/>
      <c r="AL341" s="116"/>
      <c r="AM341" s="116"/>
      <c r="AN341" s="116"/>
      <c r="AO341" s="116"/>
      <c r="AP341" s="116"/>
      <c r="AQ341" s="116"/>
      <c r="AR341" s="116"/>
      <c r="AS341" s="116"/>
      <c r="AT341" s="116"/>
      <c r="AU341" s="116"/>
      <c r="AV341" s="116"/>
      <c r="AW341" s="116"/>
      <c r="AX341" s="116"/>
      <c r="AY341" s="116"/>
      <c r="AZ341" s="116"/>
      <c r="BA341" s="116"/>
      <c r="BB341" s="116"/>
      <c r="BC341" s="116"/>
      <c r="BD341" s="116"/>
      <c r="BE341" s="116"/>
      <c r="BF341" s="116"/>
      <c r="BG341" s="116"/>
      <c r="BH341" s="116"/>
      <c r="BI341" s="116"/>
      <c r="BJ341" s="116"/>
      <c r="BK341" s="116"/>
      <c r="BL341" s="116"/>
      <c r="BM341" s="116"/>
      <c r="BN341" s="116"/>
      <c r="BO341" s="116"/>
      <c r="BP341" s="116"/>
      <c r="BQ341" s="116"/>
      <c r="BR341" s="116"/>
      <c r="BS341" s="116"/>
      <c r="BT341" s="116"/>
      <c r="BU341" s="116"/>
      <c r="BV341" s="116"/>
      <c r="BW341" s="116"/>
      <c r="BX341" s="116"/>
      <c r="BY341" s="116"/>
      <c r="BZ341" s="116"/>
      <c r="CA341" s="116"/>
      <c r="CB341" s="116"/>
      <c r="CC341" s="116"/>
      <c r="CD341" s="116"/>
      <c r="CE341" s="116"/>
      <c r="CF341" s="116"/>
      <c r="CG341" s="116"/>
      <c r="CH341" s="116"/>
      <c r="CI341" s="116"/>
      <c r="CJ341" s="116"/>
      <c r="CK341" s="116"/>
      <c r="CL341" s="116"/>
      <c r="CM341" s="116"/>
      <c r="CN341" s="116"/>
      <c r="CO341" s="116"/>
      <c r="CP341" s="116"/>
      <c r="CQ341" s="116"/>
      <c r="CR341" s="116"/>
      <c r="CS341" s="116"/>
      <c r="CT341" s="116"/>
      <c r="CU341" s="116"/>
      <c r="CV341" s="116"/>
      <c r="CW341" s="116"/>
      <c r="CX341" s="116"/>
      <c r="CY341" s="116"/>
      <c r="CZ341" s="116"/>
      <c r="DA341" s="116"/>
      <c r="DB341" s="116"/>
      <c r="DC341" s="116"/>
      <c r="DD341" s="116"/>
      <c r="DE341" s="116"/>
      <c r="DF341" s="116"/>
      <c r="DG341" s="116"/>
      <c r="DH341" s="116"/>
      <c r="DI341" s="116"/>
      <c r="DJ341" s="116"/>
      <c r="DK341" s="116"/>
      <c r="DL341" s="116"/>
      <c r="DM341" s="116"/>
      <c r="DN341" s="116"/>
      <c r="DO341" s="116"/>
      <c r="DP341" s="116"/>
      <c r="DQ341" s="116"/>
      <c r="DR341" s="116"/>
      <c r="DS341" s="116"/>
      <c r="DT341" s="116"/>
      <c r="DU341" s="116"/>
      <c r="DV341" s="116"/>
      <c r="DW341" s="116"/>
      <c r="DX341" s="116"/>
      <c r="DY341" s="116"/>
      <c r="DZ341" s="116"/>
      <c r="EA341" s="116"/>
      <c r="EB341" s="116"/>
      <c r="EC341" s="116"/>
      <c r="ED341" s="116"/>
      <c r="EE341" s="116"/>
      <c r="EF341" s="116"/>
      <c r="EG341" s="116"/>
      <c r="EH341" s="116"/>
      <c r="EI341" s="116"/>
      <c r="EJ341" s="116"/>
      <c r="EK341" s="116"/>
      <c r="EL341" s="116"/>
      <c r="EM341" s="116"/>
      <c r="EN341" s="116"/>
      <c r="EO341" s="116"/>
      <c r="EP341" s="116"/>
      <c r="EQ341" s="116"/>
      <c r="ER341" s="116"/>
      <c r="ES341" s="116"/>
      <c r="ET341" s="116"/>
      <c r="EU341" s="116"/>
      <c r="EV341" s="116"/>
      <c r="EW341" s="116"/>
      <c r="EX341" s="116"/>
      <c r="EY341" s="116"/>
      <c r="EZ341" s="116"/>
      <c r="FA341" s="116"/>
      <c r="FB341" s="116"/>
      <c r="FC341" s="116"/>
      <c r="FD341" s="116"/>
      <c r="FE341" s="116"/>
      <c r="FF341" s="116"/>
      <c r="FG341" s="116"/>
      <c r="FH341" s="116"/>
      <c r="FI341" s="116"/>
      <c r="FJ341" s="116"/>
      <c r="FK341" s="116"/>
      <c r="FL341" s="116"/>
      <c r="FM341" s="116"/>
      <c r="FN341" s="116"/>
      <c r="FO341" s="116"/>
      <c r="FP341" s="116"/>
      <c r="FQ341" s="116"/>
      <c r="FR341" s="116"/>
      <c r="FS341" s="116"/>
      <c r="FT341" s="116"/>
      <c r="FU341" s="116"/>
      <c r="FV341" s="116"/>
      <c r="FW341" s="116"/>
      <c r="FX341" s="116"/>
      <c r="FY341" s="116"/>
      <c r="FZ341" s="116"/>
      <c r="GA341" s="116"/>
      <c r="GB341" s="116"/>
      <c r="GC341" s="116"/>
      <c r="GD341" s="116"/>
      <c r="GE341" s="116"/>
      <c r="GF341" s="116"/>
      <c r="GG341" s="116"/>
      <c r="GH341" s="116"/>
      <c r="GI341" s="116"/>
      <c r="GJ341" s="116"/>
      <c r="GK341" s="116"/>
      <c r="GL341" s="116"/>
      <c r="GM341" s="116"/>
      <c r="GN341" s="116"/>
      <c r="GO341" s="116"/>
      <c r="GP341" s="116"/>
      <c r="GQ341" s="116"/>
      <c r="GR341" s="116"/>
      <c r="GS341" s="116"/>
      <c r="GT341" s="116"/>
      <c r="GU341" s="116"/>
      <c r="GV341" s="116"/>
      <c r="GW341" s="116"/>
      <c r="GX341" s="116"/>
      <c r="GY341" s="116"/>
      <c r="GZ341" s="116"/>
      <c r="HA341" s="116"/>
      <c r="HB341" s="116"/>
      <c r="HC341" s="116"/>
      <c r="HD341" s="116"/>
      <c r="HE341" s="116"/>
      <c r="HF341" s="116"/>
      <c r="HG341" s="116"/>
      <c r="HH341" s="116"/>
      <c r="HI341" s="116"/>
      <c r="HJ341" s="116"/>
      <c r="HK341" s="116"/>
      <c r="HL341" s="116"/>
      <c r="HM341" s="116"/>
      <c r="HN341" s="116"/>
      <c r="HO341" s="116"/>
      <c r="HP341" s="116"/>
      <c r="HQ341" s="116"/>
      <c r="HR341" s="116"/>
      <c r="HS341" s="116"/>
      <c r="HT341" s="116"/>
      <c r="HU341" s="116"/>
      <c r="HV341" s="116"/>
      <c r="HW341" s="116"/>
      <c r="HX341" s="116"/>
      <c r="HY341" s="116"/>
      <c r="HZ341" s="116"/>
      <c r="IA341" s="116"/>
      <c r="IB341" s="116"/>
      <c r="IC341" s="116"/>
      <c r="ID341" s="116"/>
      <c r="IE341" s="116"/>
      <c r="IF341" s="116"/>
      <c r="IG341" s="116"/>
      <c r="IH341" s="116"/>
      <c r="II341" s="116"/>
      <c r="IJ341" s="116"/>
      <c r="IK341" s="116"/>
      <c r="IL341" s="116"/>
      <c r="IM341" s="116"/>
      <c r="IN341" s="116"/>
      <c r="IO341" s="116"/>
      <c r="IP341" s="116"/>
      <c r="IQ341" s="116"/>
      <c r="IR341" s="116"/>
      <c r="IS341" s="116"/>
      <c r="IT341" s="116"/>
      <c r="IU341" s="116"/>
      <c r="IV341" s="116"/>
      <c r="IW341" s="116"/>
      <c r="IX341" s="116"/>
      <c r="IY341" s="116"/>
      <c r="IZ341" s="116"/>
      <c r="JA341" s="116"/>
      <c r="JB341" s="116"/>
      <c r="JC341" s="116"/>
      <c r="JD341" s="116"/>
      <c r="JE341" s="116"/>
      <c r="JF341" s="116"/>
      <c r="JG341" s="116"/>
      <c r="JH341" s="116"/>
      <c r="JI341" s="116"/>
      <c r="JJ341" s="116"/>
      <c r="JK341" s="116"/>
      <c r="JL341" s="116"/>
      <c r="JM341" s="116"/>
      <c r="JN341" s="116"/>
      <c r="JO341" s="116"/>
      <c r="JP341" s="116"/>
      <c r="JQ341" s="116"/>
      <c r="JR341" s="116"/>
      <c r="JS341" s="116"/>
      <c r="JT341" s="116"/>
      <c r="JU341" s="116"/>
      <c r="JV341" s="116"/>
      <c r="JW341" s="116"/>
      <c r="JX341" s="116"/>
      <c r="JY341" s="116"/>
      <c r="JZ341" s="116"/>
      <c r="KA341" s="116"/>
      <c r="KB341" s="116"/>
      <c r="KC341" s="116"/>
      <c r="KD341" s="116"/>
      <c r="KE341" s="116"/>
      <c r="KF341" s="116"/>
      <c r="KG341" s="116"/>
      <c r="KH341" s="116"/>
      <c r="KI341" s="116"/>
      <c r="KJ341" s="116"/>
      <c r="KK341" s="116"/>
      <c r="KL341" s="116"/>
      <c r="KM341" s="116"/>
      <c r="KN341" s="116"/>
      <c r="KO341" s="116"/>
      <c r="KP341" s="116"/>
      <c r="KQ341" s="116"/>
      <c r="KR341" s="116"/>
      <c r="KS341" s="116"/>
      <c r="KT341" s="116"/>
      <c r="KU341" s="116"/>
      <c r="KV341" s="116"/>
      <c r="KW341" s="116"/>
      <c r="KX341" s="116"/>
      <c r="KY341" s="116"/>
      <c r="KZ341" s="116"/>
      <c r="LA341" s="116"/>
      <c r="LB341" s="116"/>
      <c r="LC341" s="116"/>
      <c r="LD341" s="116"/>
      <c r="LE341" s="116"/>
      <c r="LF341" s="116"/>
      <c r="LG341" s="116"/>
      <c r="LH341" s="116"/>
      <c r="LI341" s="116"/>
      <c r="LJ341" s="116"/>
      <c r="LK341" s="116"/>
      <c r="LL341" s="116"/>
      <c r="LM341" s="116"/>
      <c r="LN341" s="116"/>
      <c r="LO341" s="116"/>
      <c r="LP341" s="116"/>
      <c r="LQ341" s="116"/>
      <c r="LR341" s="116"/>
      <c r="LS341" s="116"/>
      <c r="LT341" s="116"/>
      <c r="LU341" s="116"/>
      <c r="LV341" s="116"/>
      <c r="LW341" s="116"/>
      <c r="LX341" s="116"/>
      <c r="LY341" s="116"/>
      <c r="LZ341" s="116"/>
      <c r="MA341" s="116"/>
      <c r="MB341" s="116"/>
      <c r="MC341" s="116"/>
      <c r="MD341" s="116"/>
      <c r="ME341" s="116"/>
      <c r="MF341" s="116"/>
      <c r="MG341" s="116"/>
      <c r="MH341" s="116"/>
      <c r="MI341" s="116"/>
      <c r="MJ341" s="116"/>
      <c r="MK341" s="116"/>
      <c r="ML341" s="116"/>
      <c r="MM341" s="116"/>
      <c r="MN341" s="116"/>
      <c r="MO341" s="116"/>
      <c r="MP341" s="116"/>
      <c r="MQ341" s="116"/>
      <c r="MR341" s="116"/>
      <c r="MS341" s="116"/>
      <c r="MT341" s="116"/>
      <c r="MU341" s="116"/>
      <c r="MV341" s="116"/>
      <c r="MW341" s="116"/>
      <c r="MX341" s="116"/>
      <c r="MY341" s="116"/>
      <c r="MZ341" s="116"/>
      <c r="NA341" s="116"/>
      <c r="NB341" s="116"/>
      <c r="NC341" s="116"/>
      <c r="ND341" s="116"/>
      <c r="NE341" s="116"/>
      <c r="NF341" s="116"/>
      <c r="NG341" s="116"/>
      <c r="NH341" s="116"/>
      <c r="NI341" s="116"/>
      <c r="NJ341" s="116"/>
      <c r="NK341" s="116"/>
      <c r="NL341" s="116"/>
      <c r="NM341" s="116"/>
      <c r="NN341" s="116"/>
      <c r="NO341" s="116"/>
      <c r="NP341" s="116"/>
      <c r="NQ341" s="116"/>
      <c r="NR341" s="116"/>
      <c r="NS341" s="116"/>
      <c r="NT341" s="116"/>
      <c r="NU341" s="116"/>
      <c r="NV341" s="116"/>
      <c r="NW341" s="116"/>
      <c r="NX341" s="116"/>
      <c r="NY341" s="116"/>
      <c r="NZ341" s="116"/>
      <c r="OA341" s="116"/>
      <c r="OB341" s="116"/>
      <c r="OC341" s="116"/>
    </row>
    <row r="342" spans="1:393" s="117" customFormat="1">
      <c r="A342" s="111" t="s">
        <v>86</v>
      </c>
      <c r="B342" s="112" t="s">
        <v>1490</v>
      </c>
      <c r="C342" s="113">
        <v>144750</v>
      </c>
      <c r="D342" s="114">
        <v>7.8999999999999996E-5</v>
      </c>
      <c r="E342" s="114">
        <v>7.1979999999999999E-5</v>
      </c>
      <c r="F342" s="115">
        <v>7.6370000000000002E-5</v>
      </c>
      <c r="G342" s="116"/>
      <c r="H342" s="116"/>
      <c r="I342" s="116"/>
      <c r="J342" s="116"/>
      <c r="K342" s="116"/>
      <c r="L342" s="116"/>
      <c r="M342" s="116"/>
      <c r="N342" s="116"/>
      <c r="O342" s="116"/>
      <c r="P342" s="116"/>
      <c r="Q342" s="116"/>
      <c r="R342" s="116"/>
      <c r="S342" s="116"/>
      <c r="T342" s="116"/>
      <c r="U342" s="116"/>
      <c r="V342" s="116"/>
      <c r="W342" s="116"/>
      <c r="X342" s="116"/>
      <c r="Y342" s="116"/>
      <c r="Z342" s="116"/>
      <c r="AA342" s="116"/>
      <c r="AB342" s="116"/>
      <c r="AC342" s="116"/>
      <c r="AD342" s="116"/>
      <c r="AE342" s="116"/>
      <c r="AF342" s="116"/>
      <c r="AG342" s="116"/>
      <c r="AH342" s="116"/>
      <c r="AI342" s="116"/>
      <c r="AJ342" s="116"/>
      <c r="AK342" s="116"/>
      <c r="AL342" s="116"/>
      <c r="AM342" s="116"/>
      <c r="AN342" s="116"/>
      <c r="AO342" s="116"/>
      <c r="AP342" s="116"/>
      <c r="AQ342" s="116"/>
      <c r="AR342" s="116"/>
      <c r="AS342" s="116"/>
      <c r="AT342" s="116"/>
      <c r="AU342" s="116"/>
      <c r="AV342" s="116"/>
      <c r="AW342" s="116"/>
      <c r="AX342" s="116"/>
      <c r="AY342" s="116"/>
      <c r="AZ342" s="116"/>
      <c r="BA342" s="116"/>
      <c r="BB342" s="116"/>
      <c r="BC342" s="116"/>
      <c r="BD342" s="116"/>
      <c r="BE342" s="116"/>
      <c r="BF342" s="116"/>
      <c r="BG342" s="116"/>
      <c r="BH342" s="116"/>
      <c r="BI342" s="116"/>
      <c r="BJ342" s="116"/>
      <c r="BK342" s="116"/>
      <c r="BL342" s="116"/>
      <c r="BM342" s="116"/>
      <c r="BN342" s="116"/>
      <c r="BO342" s="116"/>
      <c r="BP342" s="116"/>
      <c r="BQ342" s="116"/>
      <c r="BR342" s="116"/>
      <c r="BS342" s="116"/>
      <c r="BT342" s="116"/>
      <c r="BU342" s="116"/>
      <c r="BV342" s="116"/>
      <c r="BW342" s="116"/>
      <c r="BX342" s="116"/>
      <c r="BY342" s="116"/>
      <c r="BZ342" s="116"/>
      <c r="CA342" s="116"/>
      <c r="CB342" s="116"/>
      <c r="CC342" s="116"/>
      <c r="CD342" s="116"/>
      <c r="CE342" s="116"/>
      <c r="CF342" s="116"/>
      <c r="CG342" s="116"/>
      <c r="CH342" s="116"/>
      <c r="CI342" s="116"/>
      <c r="CJ342" s="116"/>
      <c r="CK342" s="116"/>
      <c r="CL342" s="116"/>
      <c r="CM342" s="116"/>
      <c r="CN342" s="116"/>
      <c r="CO342" s="116"/>
      <c r="CP342" s="116"/>
      <c r="CQ342" s="116"/>
      <c r="CR342" s="116"/>
      <c r="CS342" s="116"/>
      <c r="CT342" s="116"/>
      <c r="CU342" s="116"/>
      <c r="CV342" s="116"/>
      <c r="CW342" s="116"/>
      <c r="CX342" s="116"/>
      <c r="CY342" s="116"/>
      <c r="CZ342" s="116"/>
      <c r="DA342" s="116"/>
      <c r="DB342" s="116"/>
      <c r="DC342" s="116"/>
      <c r="DD342" s="116"/>
      <c r="DE342" s="116"/>
      <c r="DF342" s="116"/>
      <c r="DG342" s="116"/>
      <c r="DH342" s="116"/>
      <c r="DI342" s="116"/>
      <c r="DJ342" s="116"/>
      <c r="DK342" s="116"/>
      <c r="DL342" s="116"/>
      <c r="DM342" s="116"/>
      <c r="DN342" s="116"/>
      <c r="DO342" s="116"/>
      <c r="DP342" s="116"/>
      <c r="DQ342" s="116"/>
      <c r="DR342" s="116"/>
      <c r="DS342" s="116"/>
      <c r="DT342" s="116"/>
      <c r="DU342" s="116"/>
      <c r="DV342" s="116"/>
      <c r="DW342" s="116"/>
      <c r="DX342" s="116"/>
      <c r="DY342" s="116"/>
      <c r="DZ342" s="116"/>
      <c r="EA342" s="116"/>
      <c r="EB342" s="116"/>
      <c r="EC342" s="116"/>
      <c r="ED342" s="116"/>
      <c r="EE342" s="116"/>
      <c r="EF342" s="116"/>
      <c r="EG342" s="116"/>
      <c r="EH342" s="116"/>
      <c r="EI342" s="116"/>
      <c r="EJ342" s="116"/>
      <c r="EK342" s="116"/>
      <c r="EL342" s="116"/>
      <c r="EM342" s="116"/>
      <c r="EN342" s="116"/>
      <c r="EO342" s="116"/>
      <c r="EP342" s="116"/>
      <c r="EQ342" s="116"/>
      <c r="ER342" s="116"/>
      <c r="ES342" s="116"/>
      <c r="ET342" s="116"/>
      <c r="EU342" s="116"/>
      <c r="EV342" s="116"/>
      <c r="EW342" s="116"/>
      <c r="EX342" s="116"/>
      <c r="EY342" s="116"/>
      <c r="EZ342" s="116"/>
      <c r="FA342" s="116"/>
      <c r="FB342" s="116"/>
      <c r="FC342" s="116"/>
      <c r="FD342" s="116"/>
      <c r="FE342" s="116"/>
      <c r="FF342" s="116"/>
      <c r="FG342" s="116"/>
      <c r="FH342" s="116"/>
      <c r="FI342" s="116"/>
      <c r="FJ342" s="116"/>
      <c r="FK342" s="116"/>
      <c r="FL342" s="116"/>
      <c r="FM342" s="116"/>
      <c r="FN342" s="116"/>
      <c r="FO342" s="116"/>
      <c r="FP342" s="116"/>
      <c r="FQ342" s="116"/>
      <c r="FR342" s="116"/>
      <c r="FS342" s="116"/>
      <c r="FT342" s="116"/>
      <c r="FU342" s="116"/>
      <c r="FV342" s="116"/>
      <c r="FW342" s="116"/>
      <c r="FX342" s="116"/>
      <c r="FY342" s="116"/>
      <c r="FZ342" s="116"/>
      <c r="GA342" s="116"/>
      <c r="GB342" s="116"/>
      <c r="GC342" s="116"/>
      <c r="GD342" s="116"/>
      <c r="GE342" s="116"/>
      <c r="GF342" s="116"/>
      <c r="GG342" s="116"/>
      <c r="GH342" s="116"/>
      <c r="GI342" s="116"/>
      <c r="GJ342" s="116"/>
      <c r="GK342" s="116"/>
      <c r="GL342" s="116"/>
      <c r="GM342" s="116"/>
      <c r="GN342" s="116"/>
      <c r="GO342" s="116"/>
      <c r="GP342" s="116"/>
      <c r="GQ342" s="116"/>
      <c r="GR342" s="116"/>
      <c r="GS342" s="116"/>
      <c r="GT342" s="116"/>
      <c r="GU342" s="116"/>
      <c r="GV342" s="116"/>
      <c r="GW342" s="116"/>
      <c r="GX342" s="116"/>
      <c r="GY342" s="116"/>
      <c r="GZ342" s="116"/>
      <c r="HA342" s="116"/>
      <c r="HB342" s="116"/>
      <c r="HC342" s="116"/>
      <c r="HD342" s="116"/>
      <c r="HE342" s="116"/>
      <c r="HF342" s="116"/>
      <c r="HG342" s="116"/>
      <c r="HH342" s="116"/>
      <c r="HI342" s="116"/>
      <c r="HJ342" s="116"/>
      <c r="HK342" s="116"/>
      <c r="HL342" s="116"/>
      <c r="HM342" s="116"/>
      <c r="HN342" s="116"/>
      <c r="HO342" s="116"/>
      <c r="HP342" s="116"/>
      <c r="HQ342" s="116"/>
      <c r="HR342" s="116"/>
      <c r="HS342" s="116"/>
      <c r="HT342" s="116"/>
      <c r="HU342" s="116"/>
      <c r="HV342" s="116"/>
      <c r="HW342" s="116"/>
      <c r="HX342" s="116"/>
      <c r="HY342" s="116"/>
      <c r="HZ342" s="116"/>
      <c r="IA342" s="116"/>
      <c r="IB342" s="116"/>
      <c r="IC342" s="116"/>
      <c r="ID342" s="116"/>
      <c r="IE342" s="116"/>
      <c r="IF342" s="116"/>
      <c r="IG342" s="116"/>
      <c r="IH342" s="116"/>
      <c r="II342" s="116"/>
      <c r="IJ342" s="116"/>
      <c r="IK342" s="116"/>
      <c r="IL342" s="116"/>
      <c r="IM342" s="116"/>
      <c r="IN342" s="116"/>
      <c r="IO342" s="116"/>
      <c r="IP342" s="116"/>
      <c r="IQ342" s="116"/>
      <c r="IR342" s="116"/>
      <c r="IS342" s="116"/>
      <c r="IT342" s="116"/>
      <c r="IU342" s="116"/>
      <c r="IV342" s="116"/>
      <c r="IW342" s="116"/>
      <c r="IX342" s="116"/>
      <c r="IY342" s="116"/>
      <c r="IZ342" s="116"/>
      <c r="JA342" s="116"/>
      <c r="JB342" s="116"/>
      <c r="JC342" s="116"/>
      <c r="JD342" s="116"/>
      <c r="JE342" s="116"/>
      <c r="JF342" s="116"/>
      <c r="JG342" s="116"/>
      <c r="JH342" s="116"/>
      <c r="JI342" s="116"/>
      <c r="JJ342" s="116"/>
      <c r="JK342" s="116"/>
      <c r="JL342" s="116"/>
      <c r="JM342" s="116"/>
      <c r="JN342" s="116"/>
      <c r="JO342" s="116"/>
      <c r="JP342" s="116"/>
      <c r="JQ342" s="116"/>
      <c r="JR342" s="116"/>
      <c r="JS342" s="116"/>
      <c r="JT342" s="116"/>
      <c r="JU342" s="116"/>
      <c r="JV342" s="116"/>
      <c r="JW342" s="116"/>
      <c r="JX342" s="116"/>
      <c r="JY342" s="116"/>
      <c r="JZ342" s="116"/>
      <c r="KA342" s="116"/>
      <c r="KB342" s="116"/>
      <c r="KC342" s="116"/>
      <c r="KD342" s="116"/>
      <c r="KE342" s="116"/>
      <c r="KF342" s="116"/>
      <c r="KG342" s="116"/>
      <c r="KH342" s="116"/>
      <c r="KI342" s="116"/>
      <c r="KJ342" s="116"/>
      <c r="KK342" s="116"/>
      <c r="KL342" s="116"/>
      <c r="KM342" s="116"/>
      <c r="KN342" s="116"/>
      <c r="KO342" s="116"/>
      <c r="KP342" s="116"/>
      <c r="KQ342" s="116"/>
      <c r="KR342" s="116"/>
      <c r="KS342" s="116"/>
      <c r="KT342" s="116"/>
      <c r="KU342" s="116"/>
      <c r="KV342" s="116"/>
      <c r="KW342" s="116"/>
      <c r="KX342" s="116"/>
      <c r="KY342" s="116"/>
      <c r="KZ342" s="116"/>
      <c r="LA342" s="116"/>
      <c r="LB342" s="116"/>
      <c r="LC342" s="116"/>
      <c r="LD342" s="116"/>
      <c r="LE342" s="116"/>
      <c r="LF342" s="116"/>
      <c r="LG342" s="116"/>
      <c r="LH342" s="116"/>
      <c r="LI342" s="116"/>
      <c r="LJ342" s="116"/>
      <c r="LK342" s="116"/>
      <c r="LL342" s="116"/>
      <c r="LM342" s="116"/>
      <c r="LN342" s="116"/>
      <c r="LO342" s="116"/>
      <c r="LP342" s="116"/>
      <c r="LQ342" s="116"/>
      <c r="LR342" s="116"/>
      <c r="LS342" s="116"/>
      <c r="LT342" s="116"/>
      <c r="LU342" s="116"/>
      <c r="LV342" s="116"/>
      <c r="LW342" s="116"/>
      <c r="LX342" s="116"/>
      <c r="LY342" s="116"/>
      <c r="LZ342" s="116"/>
      <c r="MA342" s="116"/>
      <c r="MB342" s="116"/>
      <c r="MC342" s="116"/>
      <c r="MD342" s="116"/>
      <c r="ME342" s="116"/>
      <c r="MF342" s="116"/>
      <c r="MG342" s="116"/>
      <c r="MH342" s="116"/>
      <c r="MI342" s="116"/>
      <c r="MJ342" s="116"/>
      <c r="MK342" s="116"/>
      <c r="ML342" s="116"/>
      <c r="MM342" s="116"/>
      <c r="MN342" s="116"/>
      <c r="MO342" s="116"/>
      <c r="MP342" s="116"/>
      <c r="MQ342" s="116"/>
      <c r="MR342" s="116"/>
      <c r="MS342" s="116"/>
      <c r="MT342" s="116"/>
      <c r="MU342" s="116"/>
      <c r="MV342" s="116"/>
      <c r="MW342" s="116"/>
      <c r="MX342" s="116"/>
      <c r="MY342" s="116"/>
      <c r="MZ342" s="116"/>
      <c r="NA342" s="116"/>
      <c r="NB342" s="116"/>
      <c r="NC342" s="116"/>
      <c r="ND342" s="116"/>
      <c r="NE342" s="116"/>
      <c r="NF342" s="116"/>
      <c r="NG342" s="116"/>
      <c r="NH342" s="116"/>
      <c r="NI342" s="116"/>
      <c r="NJ342" s="116"/>
      <c r="NK342" s="116"/>
      <c r="NL342" s="116"/>
      <c r="NM342" s="116"/>
      <c r="NN342" s="116"/>
      <c r="NO342" s="116"/>
      <c r="NP342" s="116"/>
      <c r="NQ342" s="116"/>
      <c r="NR342" s="116"/>
      <c r="NS342" s="116"/>
      <c r="NT342" s="116"/>
      <c r="NU342" s="116"/>
      <c r="NV342" s="116"/>
      <c r="NW342" s="116"/>
      <c r="NX342" s="116"/>
      <c r="NY342" s="116"/>
      <c r="NZ342" s="116"/>
      <c r="OA342" s="116"/>
      <c r="OB342" s="116"/>
      <c r="OC342" s="116"/>
    </row>
    <row r="343" spans="1:393" s="117" customFormat="1">
      <c r="A343" s="111" t="s">
        <v>87</v>
      </c>
      <c r="B343" s="112" t="s">
        <v>1491</v>
      </c>
      <c r="C343" s="113">
        <v>21450</v>
      </c>
      <c r="D343" s="114">
        <v>3.0199999999999999E-5</v>
      </c>
      <c r="E343" s="114">
        <v>1.0669999999999999E-5</v>
      </c>
      <c r="F343" s="115">
        <v>2.2880000000000001E-5</v>
      </c>
      <c r="G343" s="116"/>
      <c r="H343" s="116"/>
      <c r="I343" s="116"/>
      <c r="J343" s="116"/>
      <c r="K343" s="116"/>
      <c r="L343" s="116"/>
      <c r="M343" s="116"/>
      <c r="N343" s="116"/>
      <c r="O343" s="116"/>
      <c r="P343" s="116"/>
      <c r="Q343" s="116"/>
      <c r="R343" s="116"/>
      <c r="S343" s="116"/>
      <c r="T343" s="116"/>
      <c r="U343" s="116"/>
      <c r="V343" s="116"/>
      <c r="W343" s="116"/>
      <c r="X343" s="116"/>
      <c r="Y343" s="116"/>
      <c r="Z343" s="116"/>
      <c r="AA343" s="116"/>
      <c r="AB343" s="116"/>
      <c r="AC343" s="116"/>
      <c r="AD343" s="116"/>
      <c r="AE343" s="116"/>
      <c r="AF343" s="116"/>
      <c r="AG343" s="116"/>
      <c r="AH343" s="116"/>
      <c r="AI343" s="116"/>
      <c r="AJ343" s="116"/>
      <c r="AK343" s="116"/>
      <c r="AL343" s="116"/>
      <c r="AM343" s="116"/>
      <c r="AN343" s="116"/>
      <c r="AO343" s="116"/>
      <c r="AP343" s="116"/>
      <c r="AQ343" s="116"/>
      <c r="AR343" s="116"/>
      <c r="AS343" s="116"/>
      <c r="AT343" s="116"/>
      <c r="AU343" s="116"/>
      <c r="AV343" s="116"/>
      <c r="AW343" s="116"/>
      <c r="AX343" s="116"/>
      <c r="AY343" s="116"/>
      <c r="AZ343" s="116"/>
      <c r="BA343" s="116"/>
      <c r="BB343" s="116"/>
      <c r="BC343" s="116"/>
      <c r="BD343" s="116"/>
      <c r="BE343" s="116"/>
      <c r="BF343" s="116"/>
      <c r="BG343" s="116"/>
      <c r="BH343" s="116"/>
      <c r="BI343" s="116"/>
      <c r="BJ343" s="116"/>
      <c r="BK343" s="116"/>
      <c r="BL343" s="116"/>
      <c r="BM343" s="116"/>
      <c r="BN343" s="116"/>
      <c r="BO343" s="116"/>
      <c r="BP343" s="116"/>
      <c r="BQ343" s="116"/>
      <c r="BR343" s="116"/>
      <c r="BS343" s="116"/>
      <c r="BT343" s="116"/>
      <c r="BU343" s="116"/>
      <c r="BV343" s="116"/>
      <c r="BW343" s="116"/>
      <c r="BX343" s="116"/>
      <c r="BY343" s="116"/>
      <c r="BZ343" s="116"/>
      <c r="CA343" s="116"/>
      <c r="CB343" s="116"/>
      <c r="CC343" s="116"/>
      <c r="CD343" s="116"/>
      <c r="CE343" s="116"/>
      <c r="CF343" s="116"/>
      <c r="CG343" s="116"/>
      <c r="CH343" s="116"/>
      <c r="CI343" s="116"/>
      <c r="CJ343" s="116"/>
      <c r="CK343" s="116"/>
      <c r="CL343" s="116"/>
      <c r="CM343" s="116"/>
      <c r="CN343" s="116"/>
      <c r="CO343" s="116"/>
      <c r="CP343" s="116"/>
      <c r="CQ343" s="116"/>
      <c r="CR343" s="116"/>
      <c r="CS343" s="116"/>
      <c r="CT343" s="116"/>
      <c r="CU343" s="116"/>
      <c r="CV343" s="116"/>
      <c r="CW343" s="116"/>
      <c r="CX343" s="116"/>
      <c r="CY343" s="116"/>
      <c r="CZ343" s="116"/>
      <c r="DA343" s="116"/>
      <c r="DB343" s="116"/>
      <c r="DC343" s="116"/>
      <c r="DD343" s="116"/>
      <c r="DE343" s="116"/>
      <c r="DF343" s="116"/>
      <c r="DG343" s="116"/>
      <c r="DH343" s="116"/>
      <c r="DI343" s="116"/>
      <c r="DJ343" s="116"/>
      <c r="DK343" s="116"/>
      <c r="DL343" s="116"/>
      <c r="DM343" s="116"/>
      <c r="DN343" s="116"/>
      <c r="DO343" s="116"/>
      <c r="DP343" s="116"/>
      <c r="DQ343" s="116"/>
      <c r="DR343" s="116"/>
      <c r="DS343" s="116"/>
      <c r="DT343" s="116"/>
      <c r="DU343" s="116"/>
      <c r="DV343" s="116"/>
      <c r="DW343" s="116"/>
      <c r="DX343" s="116"/>
      <c r="DY343" s="116"/>
      <c r="DZ343" s="116"/>
      <c r="EA343" s="116"/>
      <c r="EB343" s="116"/>
      <c r="EC343" s="116"/>
      <c r="ED343" s="116"/>
      <c r="EE343" s="116"/>
      <c r="EF343" s="116"/>
      <c r="EG343" s="116"/>
      <c r="EH343" s="116"/>
      <c r="EI343" s="116"/>
      <c r="EJ343" s="116"/>
      <c r="EK343" s="116"/>
      <c r="EL343" s="116"/>
      <c r="EM343" s="116"/>
      <c r="EN343" s="116"/>
      <c r="EO343" s="116"/>
      <c r="EP343" s="116"/>
      <c r="EQ343" s="116"/>
      <c r="ER343" s="116"/>
      <c r="ES343" s="116"/>
      <c r="ET343" s="116"/>
      <c r="EU343" s="116"/>
      <c r="EV343" s="116"/>
      <c r="EW343" s="116"/>
      <c r="EX343" s="116"/>
      <c r="EY343" s="116"/>
      <c r="EZ343" s="116"/>
      <c r="FA343" s="116"/>
      <c r="FB343" s="116"/>
      <c r="FC343" s="116"/>
      <c r="FD343" s="116"/>
      <c r="FE343" s="116"/>
      <c r="FF343" s="116"/>
      <c r="FG343" s="116"/>
      <c r="FH343" s="116"/>
      <c r="FI343" s="116"/>
      <c r="FJ343" s="116"/>
      <c r="FK343" s="116"/>
      <c r="FL343" s="116"/>
      <c r="FM343" s="116"/>
      <c r="FN343" s="116"/>
      <c r="FO343" s="116"/>
      <c r="FP343" s="116"/>
      <c r="FQ343" s="116"/>
      <c r="FR343" s="116"/>
      <c r="FS343" s="116"/>
      <c r="FT343" s="116"/>
      <c r="FU343" s="116"/>
      <c r="FV343" s="116"/>
      <c r="FW343" s="116"/>
      <c r="FX343" s="116"/>
      <c r="FY343" s="116"/>
      <c r="FZ343" s="116"/>
      <c r="GA343" s="116"/>
      <c r="GB343" s="116"/>
      <c r="GC343" s="116"/>
      <c r="GD343" s="116"/>
      <c r="GE343" s="116"/>
      <c r="GF343" s="116"/>
      <c r="GG343" s="116"/>
      <c r="GH343" s="116"/>
      <c r="GI343" s="116"/>
      <c r="GJ343" s="116"/>
      <c r="GK343" s="116"/>
      <c r="GL343" s="116"/>
      <c r="GM343" s="116"/>
      <c r="GN343" s="116"/>
      <c r="GO343" s="116"/>
      <c r="GP343" s="116"/>
      <c r="GQ343" s="116"/>
      <c r="GR343" s="116"/>
      <c r="GS343" s="116"/>
      <c r="GT343" s="116"/>
      <c r="GU343" s="116"/>
      <c r="GV343" s="116"/>
      <c r="GW343" s="116"/>
      <c r="GX343" s="116"/>
      <c r="GY343" s="116"/>
      <c r="GZ343" s="116"/>
      <c r="HA343" s="116"/>
      <c r="HB343" s="116"/>
      <c r="HC343" s="116"/>
      <c r="HD343" s="116"/>
      <c r="HE343" s="116"/>
      <c r="HF343" s="116"/>
      <c r="HG343" s="116"/>
      <c r="HH343" s="116"/>
      <c r="HI343" s="116"/>
      <c r="HJ343" s="116"/>
      <c r="HK343" s="116"/>
      <c r="HL343" s="116"/>
      <c r="HM343" s="116"/>
      <c r="HN343" s="116"/>
      <c r="HO343" s="116"/>
      <c r="HP343" s="116"/>
      <c r="HQ343" s="116"/>
      <c r="HR343" s="116"/>
      <c r="HS343" s="116"/>
      <c r="HT343" s="116"/>
      <c r="HU343" s="116"/>
      <c r="HV343" s="116"/>
      <c r="HW343" s="116"/>
      <c r="HX343" s="116"/>
      <c r="HY343" s="116"/>
      <c r="HZ343" s="116"/>
      <c r="IA343" s="116"/>
      <c r="IB343" s="116"/>
      <c r="IC343" s="116"/>
      <c r="ID343" s="116"/>
      <c r="IE343" s="116"/>
      <c r="IF343" s="116"/>
      <c r="IG343" s="116"/>
      <c r="IH343" s="116"/>
      <c r="II343" s="116"/>
      <c r="IJ343" s="116"/>
      <c r="IK343" s="116"/>
      <c r="IL343" s="116"/>
      <c r="IM343" s="116"/>
      <c r="IN343" s="116"/>
      <c r="IO343" s="116"/>
      <c r="IP343" s="116"/>
      <c r="IQ343" s="116"/>
      <c r="IR343" s="116"/>
      <c r="IS343" s="116"/>
      <c r="IT343" s="116"/>
      <c r="IU343" s="116"/>
      <c r="IV343" s="116"/>
      <c r="IW343" s="116"/>
      <c r="IX343" s="116"/>
      <c r="IY343" s="116"/>
      <c r="IZ343" s="116"/>
      <c r="JA343" s="116"/>
      <c r="JB343" s="116"/>
      <c r="JC343" s="116"/>
      <c r="JD343" s="116"/>
      <c r="JE343" s="116"/>
      <c r="JF343" s="116"/>
      <c r="JG343" s="116"/>
      <c r="JH343" s="116"/>
      <c r="JI343" s="116"/>
      <c r="JJ343" s="116"/>
      <c r="JK343" s="116"/>
      <c r="JL343" s="116"/>
      <c r="JM343" s="116"/>
      <c r="JN343" s="116"/>
      <c r="JO343" s="116"/>
      <c r="JP343" s="116"/>
      <c r="JQ343" s="116"/>
      <c r="JR343" s="116"/>
      <c r="JS343" s="116"/>
      <c r="JT343" s="116"/>
      <c r="JU343" s="116"/>
      <c r="JV343" s="116"/>
      <c r="JW343" s="116"/>
      <c r="JX343" s="116"/>
      <c r="JY343" s="116"/>
      <c r="JZ343" s="116"/>
      <c r="KA343" s="116"/>
      <c r="KB343" s="116"/>
      <c r="KC343" s="116"/>
      <c r="KD343" s="116"/>
      <c r="KE343" s="116"/>
      <c r="KF343" s="116"/>
      <c r="KG343" s="116"/>
      <c r="KH343" s="116"/>
      <c r="KI343" s="116"/>
      <c r="KJ343" s="116"/>
      <c r="KK343" s="116"/>
      <c r="KL343" s="116"/>
      <c r="KM343" s="116"/>
      <c r="KN343" s="116"/>
      <c r="KO343" s="116"/>
      <c r="KP343" s="116"/>
      <c r="KQ343" s="116"/>
      <c r="KR343" s="116"/>
      <c r="KS343" s="116"/>
      <c r="KT343" s="116"/>
      <c r="KU343" s="116"/>
      <c r="KV343" s="116"/>
      <c r="KW343" s="116"/>
      <c r="KX343" s="116"/>
      <c r="KY343" s="116"/>
      <c r="KZ343" s="116"/>
      <c r="LA343" s="116"/>
      <c r="LB343" s="116"/>
      <c r="LC343" s="116"/>
      <c r="LD343" s="116"/>
      <c r="LE343" s="116"/>
      <c r="LF343" s="116"/>
      <c r="LG343" s="116"/>
      <c r="LH343" s="116"/>
      <c r="LI343" s="116"/>
      <c r="LJ343" s="116"/>
      <c r="LK343" s="116"/>
      <c r="LL343" s="116"/>
      <c r="LM343" s="116"/>
      <c r="LN343" s="116"/>
      <c r="LO343" s="116"/>
      <c r="LP343" s="116"/>
      <c r="LQ343" s="116"/>
      <c r="LR343" s="116"/>
      <c r="LS343" s="116"/>
      <c r="LT343" s="116"/>
      <c r="LU343" s="116"/>
      <c r="LV343" s="116"/>
      <c r="LW343" s="116"/>
      <c r="LX343" s="116"/>
      <c r="LY343" s="116"/>
      <c r="LZ343" s="116"/>
      <c r="MA343" s="116"/>
      <c r="MB343" s="116"/>
      <c r="MC343" s="116"/>
      <c r="MD343" s="116"/>
      <c r="ME343" s="116"/>
      <c r="MF343" s="116"/>
      <c r="MG343" s="116"/>
      <c r="MH343" s="116"/>
      <c r="MI343" s="116"/>
      <c r="MJ343" s="116"/>
      <c r="MK343" s="116"/>
      <c r="ML343" s="116"/>
      <c r="MM343" s="116"/>
      <c r="MN343" s="116"/>
      <c r="MO343" s="116"/>
      <c r="MP343" s="116"/>
      <c r="MQ343" s="116"/>
      <c r="MR343" s="116"/>
      <c r="MS343" s="116"/>
      <c r="MT343" s="116"/>
      <c r="MU343" s="116"/>
      <c r="MV343" s="116"/>
      <c r="MW343" s="116"/>
      <c r="MX343" s="116"/>
      <c r="MY343" s="116"/>
      <c r="MZ343" s="116"/>
      <c r="NA343" s="116"/>
      <c r="NB343" s="116"/>
      <c r="NC343" s="116"/>
      <c r="ND343" s="116"/>
      <c r="NE343" s="116"/>
      <c r="NF343" s="116"/>
      <c r="NG343" s="116"/>
      <c r="NH343" s="116"/>
      <c r="NI343" s="116"/>
      <c r="NJ343" s="116"/>
      <c r="NK343" s="116"/>
      <c r="NL343" s="116"/>
      <c r="NM343" s="116"/>
      <c r="NN343" s="116"/>
      <c r="NO343" s="116"/>
      <c r="NP343" s="116"/>
      <c r="NQ343" s="116"/>
      <c r="NR343" s="116"/>
      <c r="NS343" s="116"/>
      <c r="NT343" s="116"/>
      <c r="NU343" s="116"/>
      <c r="NV343" s="116"/>
      <c r="NW343" s="116"/>
      <c r="NX343" s="116"/>
      <c r="NY343" s="116"/>
      <c r="NZ343" s="116"/>
      <c r="OA343" s="116"/>
      <c r="OB343" s="116"/>
      <c r="OC343" s="116"/>
    </row>
    <row r="344" spans="1:393" s="117" customFormat="1">
      <c r="A344" s="111" t="s">
        <v>88</v>
      </c>
      <c r="B344" s="112" t="s">
        <v>1492</v>
      </c>
      <c r="C344" s="113">
        <v>23757.24</v>
      </c>
      <c r="D344" s="114">
        <v>2.6999999999999999E-5</v>
      </c>
      <c r="E344" s="114">
        <v>1.181E-5</v>
      </c>
      <c r="F344" s="115">
        <v>2.1299999999999999E-5</v>
      </c>
      <c r="G344" s="116"/>
      <c r="H344" s="116"/>
      <c r="I344" s="116"/>
      <c r="J344" s="116"/>
      <c r="K344" s="116"/>
      <c r="L344" s="116"/>
      <c r="M344" s="116"/>
      <c r="N344" s="116"/>
      <c r="O344" s="116"/>
      <c r="P344" s="116"/>
      <c r="Q344" s="116"/>
      <c r="R344" s="116"/>
      <c r="S344" s="116"/>
      <c r="T344" s="116"/>
      <c r="U344" s="116"/>
      <c r="V344" s="116"/>
      <c r="W344" s="116"/>
      <c r="X344" s="116"/>
      <c r="Y344" s="116"/>
      <c r="Z344" s="116"/>
      <c r="AA344" s="116"/>
      <c r="AB344" s="116"/>
      <c r="AC344" s="116"/>
      <c r="AD344" s="116"/>
      <c r="AE344" s="116"/>
      <c r="AF344" s="116"/>
      <c r="AG344" s="116"/>
      <c r="AH344" s="116"/>
      <c r="AI344" s="116"/>
      <c r="AJ344" s="116"/>
      <c r="AK344" s="116"/>
      <c r="AL344" s="116"/>
      <c r="AM344" s="116"/>
      <c r="AN344" s="116"/>
      <c r="AO344" s="116"/>
      <c r="AP344" s="116"/>
      <c r="AQ344" s="116"/>
      <c r="AR344" s="116"/>
      <c r="AS344" s="116"/>
      <c r="AT344" s="116"/>
      <c r="AU344" s="116"/>
      <c r="AV344" s="116"/>
      <c r="AW344" s="116"/>
      <c r="AX344" s="116"/>
      <c r="AY344" s="116"/>
      <c r="AZ344" s="116"/>
      <c r="BA344" s="116"/>
      <c r="BB344" s="116"/>
      <c r="BC344" s="116"/>
      <c r="BD344" s="116"/>
      <c r="BE344" s="116"/>
      <c r="BF344" s="116"/>
      <c r="BG344" s="116"/>
      <c r="BH344" s="116"/>
      <c r="BI344" s="116"/>
      <c r="BJ344" s="116"/>
      <c r="BK344" s="116"/>
      <c r="BL344" s="116"/>
      <c r="BM344" s="116"/>
      <c r="BN344" s="116"/>
      <c r="BO344" s="116"/>
      <c r="BP344" s="116"/>
      <c r="BQ344" s="116"/>
      <c r="BR344" s="116"/>
      <c r="BS344" s="116"/>
      <c r="BT344" s="116"/>
      <c r="BU344" s="116"/>
      <c r="BV344" s="116"/>
      <c r="BW344" s="116"/>
      <c r="BX344" s="116"/>
      <c r="BY344" s="116"/>
      <c r="BZ344" s="116"/>
      <c r="CA344" s="116"/>
      <c r="CB344" s="116"/>
      <c r="CC344" s="116"/>
      <c r="CD344" s="116"/>
      <c r="CE344" s="116"/>
      <c r="CF344" s="116"/>
      <c r="CG344" s="116"/>
      <c r="CH344" s="116"/>
      <c r="CI344" s="116"/>
      <c r="CJ344" s="116"/>
      <c r="CK344" s="116"/>
      <c r="CL344" s="116"/>
      <c r="CM344" s="116"/>
      <c r="CN344" s="116"/>
      <c r="CO344" s="116"/>
      <c r="CP344" s="116"/>
      <c r="CQ344" s="116"/>
      <c r="CR344" s="116"/>
      <c r="CS344" s="116"/>
      <c r="CT344" s="116"/>
      <c r="CU344" s="116"/>
      <c r="CV344" s="116"/>
      <c r="CW344" s="116"/>
      <c r="CX344" s="116"/>
      <c r="CY344" s="116"/>
      <c r="CZ344" s="116"/>
      <c r="DA344" s="116"/>
      <c r="DB344" s="116"/>
      <c r="DC344" s="116"/>
      <c r="DD344" s="116"/>
      <c r="DE344" s="116"/>
      <c r="DF344" s="116"/>
      <c r="DG344" s="116"/>
      <c r="DH344" s="116"/>
      <c r="DI344" s="116"/>
      <c r="DJ344" s="116"/>
      <c r="DK344" s="116"/>
      <c r="DL344" s="116"/>
      <c r="DM344" s="116"/>
      <c r="DN344" s="116"/>
      <c r="DO344" s="116"/>
      <c r="DP344" s="116"/>
      <c r="DQ344" s="116"/>
      <c r="DR344" s="116"/>
      <c r="DS344" s="116"/>
      <c r="DT344" s="116"/>
      <c r="DU344" s="116"/>
      <c r="DV344" s="116"/>
      <c r="DW344" s="116"/>
      <c r="DX344" s="116"/>
      <c r="DY344" s="116"/>
      <c r="DZ344" s="116"/>
      <c r="EA344" s="116"/>
      <c r="EB344" s="116"/>
      <c r="EC344" s="116"/>
      <c r="ED344" s="116"/>
      <c r="EE344" s="116"/>
      <c r="EF344" s="116"/>
      <c r="EG344" s="116"/>
      <c r="EH344" s="116"/>
      <c r="EI344" s="116"/>
      <c r="EJ344" s="116"/>
      <c r="EK344" s="116"/>
      <c r="EL344" s="116"/>
      <c r="EM344" s="116"/>
      <c r="EN344" s="116"/>
      <c r="EO344" s="116"/>
      <c r="EP344" s="116"/>
      <c r="EQ344" s="116"/>
      <c r="ER344" s="116"/>
      <c r="ES344" s="116"/>
      <c r="ET344" s="116"/>
      <c r="EU344" s="116"/>
      <c r="EV344" s="116"/>
      <c r="EW344" s="116"/>
      <c r="EX344" s="116"/>
      <c r="EY344" s="116"/>
      <c r="EZ344" s="116"/>
      <c r="FA344" s="116"/>
      <c r="FB344" s="116"/>
      <c r="FC344" s="116"/>
      <c r="FD344" s="116"/>
      <c r="FE344" s="116"/>
      <c r="FF344" s="116"/>
      <c r="FG344" s="116"/>
      <c r="FH344" s="116"/>
      <c r="FI344" s="116"/>
      <c r="FJ344" s="116"/>
      <c r="FK344" s="116"/>
      <c r="FL344" s="116"/>
      <c r="FM344" s="116"/>
      <c r="FN344" s="116"/>
      <c r="FO344" s="116"/>
      <c r="FP344" s="116"/>
      <c r="FQ344" s="116"/>
      <c r="FR344" s="116"/>
      <c r="FS344" s="116"/>
      <c r="FT344" s="116"/>
      <c r="FU344" s="116"/>
      <c r="FV344" s="116"/>
      <c r="FW344" s="116"/>
      <c r="FX344" s="116"/>
      <c r="FY344" s="116"/>
      <c r="FZ344" s="116"/>
      <c r="GA344" s="116"/>
      <c r="GB344" s="116"/>
      <c r="GC344" s="116"/>
      <c r="GD344" s="116"/>
      <c r="GE344" s="116"/>
      <c r="GF344" s="116"/>
      <c r="GG344" s="116"/>
      <c r="GH344" s="116"/>
      <c r="GI344" s="116"/>
      <c r="GJ344" s="116"/>
      <c r="GK344" s="116"/>
      <c r="GL344" s="116"/>
      <c r="GM344" s="116"/>
      <c r="GN344" s="116"/>
      <c r="GO344" s="116"/>
      <c r="GP344" s="116"/>
      <c r="GQ344" s="116"/>
      <c r="GR344" s="116"/>
      <c r="GS344" s="116"/>
      <c r="GT344" s="116"/>
      <c r="GU344" s="116"/>
      <c r="GV344" s="116"/>
      <c r="GW344" s="116"/>
      <c r="GX344" s="116"/>
      <c r="GY344" s="116"/>
      <c r="GZ344" s="116"/>
      <c r="HA344" s="116"/>
      <c r="HB344" s="116"/>
      <c r="HC344" s="116"/>
      <c r="HD344" s="116"/>
      <c r="HE344" s="116"/>
      <c r="HF344" s="116"/>
      <c r="HG344" s="116"/>
      <c r="HH344" s="116"/>
      <c r="HI344" s="116"/>
      <c r="HJ344" s="116"/>
      <c r="HK344" s="116"/>
      <c r="HL344" s="116"/>
      <c r="HM344" s="116"/>
      <c r="HN344" s="116"/>
      <c r="HO344" s="116"/>
      <c r="HP344" s="116"/>
      <c r="HQ344" s="116"/>
      <c r="HR344" s="116"/>
      <c r="HS344" s="116"/>
      <c r="HT344" s="116"/>
      <c r="HU344" s="116"/>
      <c r="HV344" s="116"/>
      <c r="HW344" s="116"/>
      <c r="HX344" s="116"/>
      <c r="HY344" s="116"/>
      <c r="HZ344" s="116"/>
      <c r="IA344" s="116"/>
      <c r="IB344" s="116"/>
      <c r="IC344" s="116"/>
      <c r="ID344" s="116"/>
      <c r="IE344" s="116"/>
      <c r="IF344" s="116"/>
      <c r="IG344" s="116"/>
      <c r="IH344" s="116"/>
      <c r="II344" s="116"/>
      <c r="IJ344" s="116"/>
      <c r="IK344" s="116"/>
      <c r="IL344" s="116"/>
      <c r="IM344" s="116"/>
      <c r="IN344" s="116"/>
      <c r="IO344" s="116"/>
      <c r="IP344" s="116"/>
      <c r="IQ344" s="116"/>
      <c r="IR344" s="116"/>
      <c r="IS344" s="116"/>
      <c r="IT344" s="116"/>
      <c r="IU344" s="116"/>
      <c r="IV344" s="116"/>
      <c r="IW344" s="116"/>
      <c r="IX344" s="116"/>
      <c r="IY344" s="116"/>
      <c r="IZ344" s="116"/>
      <c r="JA344" s="116"/>
      <c r="JB344" s="116"/>
      <c r="JC344" s="116"/>
      <c r="JD344" s="116"/>
      <c r="JE344" s="116"/>
      <c r="JF344" s="116"/>
      <c r="JG344" s="116"/>
      <c r="JH344" s="116"/>
      <c r="JI344" s="116"/>
      <c r="JJ344" s="116"/>
      <c r="JK344" s="116"/>
      <c r="JL344" s="116"/>
      <c r="JM344" s="116"/>
      <c r="JN344" s="116"/>
      <c r="JO344" s="116"/>
      <c r="JP344" s="116"/>
      <c r="JQ344" s="116"/>
      <c r="JR344" s="116"/>
      <c r="JS344" s="116"/>
      <c r="JT344" s="116"/>
      <c r="JU344" s="116"/>
      <c r="JV344" s="116"/>
      <c r="JW344" s="116"/>
      <c r="JX344" s="116"/>
      <c r="JY344" s="116"/>
      <c r="JZ344" s="116"/>
      <c r="KA344" s="116"/>
      <c r="KB344" s="116"/>
      <c r="KC344" s="116"/>
      <c r="KD344" s="116"/>
      <c r="KE344" s="116"/>
      <c r="KF344" s="116"/>
      <c r="KG344" s="116"/>
      <c r="KH344" s="116"/>
      <c r="KI344" s="116"/>
      <c r="KJ344" s="116"/>
      <c r="KK344" s="116"/>
      <c r="KL344" s="116"/>
      <c r="KM344" s="116"/>
      <c r="KN344" s="116"/>
      <c r="KO344" s="116"/>
      <c r="KP344" s="116"/>
      <c r="KQ344" s="116"/>
      <c r="KR344" s="116"/>
      <c r="KS344" s="116"/>
      <c r="KT344" s="116"/>
      <c r="KU344" s="116"/>
      <c r="KV344" s="116"/>
      <c r="KW344" s="116"/>
      <c r="KX344" s="116"/>
      <c r="KY344" s="116"/>
      <c r="KZ344" s="116"/>
      <c r="LA344" s="116"/>
      <c r="LB344" s="116"/>
      <c r="LC344" s="116"/>
      <c r="LD344" s="116"/>
      <c r="LE344" s="116"/>
      <c r="LF344" s="116"/>
      <c r="LG344" s="116"/>
      <c r="LH344" s="116"/>
      <c r="LI344" s="116"/>
      <c r="LJ344" s="116"/>
      <c r="LK344" s="116"/>
      <c r="LL344" s="116"/>
      <c r="LM344" s="116"/>
      <c r="LN344" s="116"/>
      <c r="LO344" s="116"/>
      <c r="LP344" s="116"/>
      <c r="LQ344" s="116"/>
      <c r="LR344" s="116"/>
      <c r="LS344" s="116"/>
      <c r="LT344" s="116"/>
      <c r="LU344" s="116"/>
      <c r="LV344" s="116"/>
      <c r="LW344" s="116"/>
      <c r="LX344" s="116"/>
      <c r="LY344" s="116"/>
      <c r="LZ344" s="116"/>
      <c r="MA344" s="116"/>
      <c r="MB344" s="116"/>
      <c r="MC344" s="116"/>
      <c r="MD344" s="116"/>
      <c r="ME344" s="116"/>
      <c r="MF344" s="116"/>
      <c r="MG344" s="116"/>
      <c r="MH344" s="116"/>
      <c r="MI344" s="116"/>
      <c r="MJ344" s="116"/>
      <c r="MK344" s="116"/>
      <c r="ML344" s="116"/>
      <c r="MM344" s="116"/>
      <c r="MN344" s="116"/>
      <c r="MO344" s="116"/>
      <c r="MP344" s="116"/>
      <c r="MQ344" s="116"/>
      <c r="MR344" s="116"/>
      <c r="MS344" s="116"/>
      <c r="MT344" s="116"/>
      <c r="MU344" s="116"/>
      <c r="MV344" s="116"/>
      <c r="MW344" s="116"/>
      <c r="MX344" s="116"/>
      <c r="MY344" s="116"/>
      <c r="MZ344" s="116"/>
      <c r="NA344" s="116"/>
      <c r="NB344" s="116"/>
      <c r="NC344" s="116"/>
      <c r="ND344" s="116"/>
      <c r="NE344" s="116"/>
      <c r="NF344" s="116"/>
      <c r="NG344" s="116"/>
      <c r="NH344" s="116"/>
      <c r="NI344" s="116"/>
      <c r="NJ344" s="116"/>
      <c r="NK344" s="116"/>
      <c r="NL344" s="116"/>
      <c r="NM344" s="116"/>
      <c r="NN344" s="116"/>
      <c r="NO344" s="116"/>
      <c r="NP344" s="116"/>
      <c r="NQ344" s="116"/>
      <c r="NR344" s="116"/>
      <c r="NS344" s="116"/>
      <c r="NT344" s="116"/>
      <c r="NU344" s="116"/>
      <c r="NV344" s="116"/>
      <c r="NW344" s="116"/>
      <c r="NX344" s="116"/>
      <c r="NY344" s="116"/>
      <c r="NZ344" s="116"/>
      <c r="OA344" s="116"/>
      <c r="OB344" s="116"/>
      <c r="OC344" s="116"/>
    </row>
    <row r="345" spans="1:393" s="117" customFormat="1">
      <c r="A345" s="111" t="s">
        <v>89</v>
      </c>
      <c r="B345" s="112" t="s">
        <v>1493</v>
      </c>
      <c r="C345" s="113">
        <v>118053.71</v>
      </c>
      <c r="D345" s="114">
        <v>8.9599999999999996E-5</v>
      </c>
      <c r="E345" s="114">
        <v>5.8699999999999997E-5</v>
      </c>
      <c r="F345" s="115">
        <v>7.8009999999999993E-5</v>
      </c>
      <c r="G345" s="116"/>
      <c r="H345" s="116"/>
      <c r="I345" s="116"/>
      <c r="J345" s="116"/>
      <c r="K345" s="116"/>
      <c r="L345" s="116"/>
      <c r="M345" s="116"/>
      <c r="N345" s="116"/>
      <c r="O345" s="116"/>
      <c r="P345" s="116"/>
      <c r="Q345" s="116"/>
      <c r="R345" s="116"/>
      <c r="S345" s="116"/>
      <c r="T345" s="116"/>
      <c r="U345" s="116"/>
      <c r="V345" s="116"/>
      <c r="W345" s="116"/>
      <c r="X345" s="116"/>
      <c r="Y345" s="116"/>
      <c r="Z345" s="116"/>
      <c r="AA345" s="116"/>
      <c r="AB345" s="116"/>
      <c r="AC345" s="116"/>
      <c r="AD345" s="116"/>
      <c r="AE345" s="116"/>
      <c r="AF345" s="116"/>
      <c r="AG345" s="116"/>
      <c r="AH345" s="116"/>
      <c r="AI345" s="116"/>
      <c r="AJ345" s="116"/>
      <c r="AK345" s="116"/>
      <c r="AL345" s="116"/>
      <c r="AM345" s="116"/>
      <c r="AN345" s="116"/>
      <c r="AO345" s="116"/>
      <c r="AP345" s="116"/>
      <c r="AQ345" s="116"/>
      <c r="AR345" s="116"/>
      <c r="AS345" s="116"/>
      <c r="AT345" s="116"/>
      <c r="AU345" s="116"/>
      <c r="AV345" s="116"/>
      <c r="AW345" s="116"/>
      <c r="AX345" s="116"/>
      <c r="AY345" s="116"/>
      <c r="AZ345" s="116"/>
      <c r="BA345" s="116"/>
      <c r="BB345" s="116"/>
      <c r="BC345" s="116"/>
      <c r="BD345" s="116"/>
      <c r="BE345" s="116"/>
      <c r="BF345" s="116"/>
      <c r="BG345" s="116"/>
      <c r="BH345" s="116"/>
      <c r="BI345" s="116"/>
      <c r="BJ345" s="116"/>
      <c r="BK345" s="116"/>
      <c r="BL345" s="116"/>
      <c r="BM345" s="116"/>
      <c r="BN345" s="116"/>
      <c r="BO345" s="116"/>
      <c r="BP345" s="116"/>
      <c r="BQ345" s="116"/>
      <c r="BR345" s="116"/>
      <c r="BS345" s="116"/>
      <c r="BT345" s="116"/>
      <c r="BU345" s="116"/>
      <c r="BV345" s="116"/>
      <c r="BW345" s="116"/>
      <c r="BX345" s="116"/>
      <c r="BY345" s="116"/>
      <c r="BZ345" s="116"/>
      <c r="CA345" s="116"/>
      <c r="CB345" s="116"/>
      <c r="CC345" s="116"/>
      <c r="CD345" s="116"/>
      <c r="CE345" s="116"/>
      <c r="CF345" s="116"/>
      <c r="CG345" s="116"/>
      <c r="CH345" s="116"/>
      <c r="CI345" s="116"/>
      <c r="CJ345" s="116"/>
      <c r="CK345" s="116"/>
      <c r="CL345" s="116"/>
      <c r="CM345" s="116"/>
      <c r="CN345" s="116"/>
      <c r="CO345" s="116"/>
      <c r="CP345" s="116"/>
      <c r="CQ345" s="116"/>
      <c r="CR345" s="116"/>
      <c r="CS345" s="116"/>
      <c r="CT345" s="116"/>
      <c r="CU345" s="116"/>
      <c r="CV345" s="116"/>
      <c r="CW345" s="116"/>
      <c r="CX345" s="116"/>
      <c r="CY345" s="116"/>
      <c r="CZ345" s="116"/>
      <c r="DA345" s="116"/>
      <c r="DB345" s="116"/>
      <c r="DC345" s="116"/>
      <c r="DD345" s="116"/>
      <c r="DE345" s="116"/>
      <c r="DF345" s="116"/>
      <c r="DG345" s="116"/>
      <c r="DH345" s="116"/>
      <c r="DI345" s="116"/>
      <c r="DJ345" s="116"/>
      <c r="DK345" s="116"/>
      <c r="DL345" s="116"/>
      <c r="DM345" s="116"/>
      <c r="DN345" s="116"/>
      <c r="DO345" s="116"/>
      <c r="DP345" s="116"/>
      <c r="DQ345" s="116"/>
      <c r="DR345" s="116"/>
      <c r="DS345" s="116"/>
      <c r="DT345" s="116"/>
      <c r="DU345" s="116"/>
      <c r="DV345" s="116"/>
      <c r="DW345" s="116"/>
      <c r="DX345" s="116"/>
      <c r="DY345" s="116"/>
      <c r="DZ345" s="116"/>
      <c r="EA345" s="116"/>
      <c r="EB345" s="116"/>
      <c r="EC345" s="116"/>
      <c r="ED345" s="116"/>
      <c r="EE345" s="116"/>
      <c r="EF345" s="116"/>
      <c r="EG345" s="116"/>
      <c r="EH345" s="116"/>
      <c r="EI345" s="116"/>
      <c r="EJ345" s="116"/>
      <c r="EK345" s="116"/>
      <c r="EL345" s="116"/>
      <c r="EM345" s="116"/>
      <c r="EN345" s="116"/>
      <c r="EO345" s="116"/>
      <c r="EP345" s="116"/>
      <c r="EQ345" s="116"/>
      <c r="ER345" s="116"/>
      <c r="ES345" s="116"/>
      <c r="ET345" s="116"/>
      <c r="EU345" s="116"/>
      <c r="EV345" s="116"/>
      <c r="EW345" s="116"/>
      <c r="EX345" s="116"/>
      <c r="EY345" s="116"/>
      <c r="EZ345" s="116"/>
      <c r="FA345" s="116"/>
      <c r="FB345" s="116"/>
      <c r="FC345" s="116"/>
      <c r="FD345" s="116"/>
      <c r="FE345" s="116"/>
      <c r="FF345" s="116"/>
      <c r="FG345" s="116"/>
      <c r="FH345" s="116"/>
      <c r="FI345" s="116"/>
      <c r="FJ345" s="116"/>
      <c r="FK345" s="116"/>
      <c r="FL345" s="116"/>
      <c r="FM345" s="116"/>
      <c r="FN345" s="116"/>
      <c r="FO345" s="116"/>
      <c r="FP345" s="116"/>
      <c r="FQ345" s="116"/>
      <c r="FR345" s="116"/>
      <c r="FS345" s="116"/>
      <c r="FT345" s="116"/>
      <c r="FU345" s="116"/>
      <c r="FV345" s="116"/>
      <c r="FW345" s="116"/>
      <c r="FX345" s="116"/>
      <c r="FY345" s="116"/>
      <c r="FZ345" s="116"/>
      <c r="GA345" s="116"/>
      <c r="GB345" s="116"/>
      <c r="GC345" s="116"/>
      <c r="GD345" s="116"/>
      <c r="GE345" s="116"/>
      <c r="GF345" s="116"/>
      <c r="GG345" s="116"/>
      <c r="GH345" s="116"/>
      <c r="GI345" s="116"/>
      <c r="GJ345" s="116"/>
      <c r="GK345" s="116"/>
      <c r="GL345" s="116"/>
      <c r="GM345" s="116"/>
      <c r="GN345" s="116"/>
      <c r="GO345" s="116"/>
      <c r="GP345" s="116"/>
      <c r="GQ345" s="116"/>
      <c r="GR345" s="116"/>
      <c r="GS345" s="116"/>
      <c r="GT345" s="116"/>
      <c r="GU345" s="116"/>
      <c r="GV345" s="116"/>
      <c r="GW345" s="116"/>
      <c r="GX345" s="116"/>
      <c r="GY345" s="116"/>
      <c r="GZ345" s="116"/>
      <c r="HA345" s="116"/>
      <c r="HB345" s="116"/>
      <c r="HC345" s="116"/>
      <c r="HD345" s="116"/>
      <c r="HE345" s="116"/>
      <c r="HF345" s="116"/>
      <c r="HG345" s="116"/>
      <c r="HH345" s="116"/>
      <c r="HI345" s="116"/>
      <c r="HJ345" s="116"/>
      <c r="HK345" s="116"/>
      <c r="HL345" s="116"/>
      <c r="HM345" s="116"/>
      <c r="HN345" s="116"/>
      <c r="HO345" s="116"/>
      <c r="HP345" s="116"/>
      <c r="HQ345" s="116"/>
      <c r="HR345" s="116"/>
      <c r="HS345" s="116"/>
      <c r="HT345" s="116"/>
      <c r="HU345" s="116"/>
      <c r="HV345" s="116"/>
      <c r="HW345" s="116"/>
      <c r="HX345" s="116"/>
      <c r="HY345" s="116"/>
      <c r="HZ345" s="116"/>
      <c r="IA345" s="116"/>
      <c r="IB345" s="116"/>
      <c r="IC345" s="116"/>
      <c r="ID345" s="116"/>
      <c r="IE345" s="116"/>
      <c r="IF345" s="116"/>
      <c r="IG345" s="116"/>
      <c r="IH345" s="116"/>
      <c r="II345" s="116"/>
      <c r="IJ345" s="116"/>
      <c r="IK345" s="116"/>
      <c r="IL345" s="116"/>
      <c r="IM345" s="116"/>
      <c r="IN345" s="116"/>
      <c r="IO345" s="116"/>
      <c r="IP345" s="116"/>
      <c r="IQ345" s="116"/>
      <c r="IR345" s="116"/>
      <c r="IS345" s="116"/>
      <c r="IT345" s="116"/>
      <c r="IU345" s="116"/>
      <c r="IV345" s="116"/>
      <c r="IW345" s="116"/>
      <c r="IX345" s="116"/>
      <c r="IY345" s="116"/>
      <c r="IZ345" s="116"/>
      <c r="JA345" s="116"/>
      <c r="JB345" s="116"/>
      <c r="JC345" s="116"/>
      <c r="JD345" s="116"/>
      <c r="JE345" s="116"/>
      <c r="JF345" s="116"/>
      <c r="JG345" s="116"/>
      <c r="JH345" s="116"/>
      <c r="JI345" s="116"/>
      <c r="JJ345" s="116"/>
      <c r="JK345" s="116"/>
      <c r="JL345" s="116"/>
      <c r="JM345" s="116"/>
      <c r="JN345" s="116"/>
      <c r="JO345" s="116"/>
      <c r="JP345" s="116"/>
      <c r="JQ345" s="116"/>
      <c r="JR345" s="116"/>
      <c r="JS345" s="116"/>
      <c r="JT345" s="116"/>
      <c r="JU345" s="116"/>
      <c r="JV345" s="116"/>
      <c r="JW345" s="116"/>
      <c r="JX345" s="116"/>
      <c r="JY345" s="116"/>
      <c r="JZ345" s="116"/>
      <c r="KA345" s="116"/>
      <c r="KB345" s="116"/>
      <c r="KC345" s="116"/>
      <c r="KD345" s="116"/>
      <c r="KE345" s="116"/>
      <c r="KF345" s="116"/>
      <c r="KG345" s="116"/>
      <c r="KH345" s="116"/>
      <c r="KI345" s="116"/>
      <c r="KJ345" s="116"/>
      <c r="KK345" s="116"/>
      <c r="KL345" s="116"/>
      <c r="KM345" s="116"/>
      <c r="KN345" s="116"/>
      <c r="KO345" s="116"/>
      <c r="KP345" s="116"/>
      <c r="KQ345" s="116"/>
      <c r="KR345" s="116"/>
      <c r="KS345" s="116"/>
      <c r="KT345" s="116"/>
      <c r="KU345" s="116"/>
      <c r="KV345" s="116"/>
      <c r="KW345" s="116"/>
      <c r="KX345" s="116"/>
      <c r="KY345" s="116"/>
      <c r="KZ345" s="116"/>
      <c r="LA345" s="116"/>
      <c r="LB345" s="116"/>
      <c r="LC345" s="116"/>
      <c r="LD345" s="116"/>
      <c r="LE345" s="116"/>
      <c r="LF345" s="116"/>
      <c r="LG345" s="116"/>
      <c r="LH345" s="116"/>
      <c r="LI345" s="116"/>
      <c r="LJ345" s="116"/>
      <c r="LK345" s="116"/>
      <c r="LL345" s="116"/>
      <c r="LM345" s="116"/>
      <c r="LN345" s="116"/>
      <c r="LO345" s="116"/>
      <c r="LP345" s="116"/>
      <c r="LQ345" s="116"/>
      <c r="LR345" s="116"/>
      <c r="LS345" s="116"/>
      <c r="LT345" s="116"/>
      <c r="LU345" s="116"/>
      <c r="LV345" s="116"/>
      <c r="LW345" s="116"/>
      <c r="LX345" s="116"/>
      <c r="LY345" s="116"/>
      <c r="LZ345" s="116"/>
      <c r="MA345" s="116"/>
      <c r="MB345" s="116"/>
      <c r="MC345" s="116"/>
      <c r="MD345" s="116"/>
      <c r="ME345" s="116"/>
      <c r="MF345" s="116"/>
      <c r="MG345" s="116"/>
      <c r="MH345" s="116"/>
      <c r="MI345" s="116"/>
      <c r="MJ345" s="116"/>
      <c r="MK345" s="116"/>
      <c r="ML345" s="116"/>
      <c r="MM345" s="116"/>
      <c r="MN345" s="116"/>
      <c r="MO345" s="116"/>
      <c r="MP345" s="116"/>
      <c r="MQ345" s="116"/>
      <c r="MR345" s="116"/>
      <c r="MS345" s="116"/>
      <c r="MT345" s="116"/>
      <c r="MU345" s="116"/>
      <c r="MV345" s="116"/>
      <c r="MW345" s="116"/>
      <c r="MX345" s="116"/>
      <c r="MY345" s="116"/>
      <c r="MZ345" s="116"/>
      <c r="NA345" s="116"/>
      <c r="NB345" s="116"/>
      <c r="NC345" s="116"/>
      <c r="ND345" s="116"/>
      <c r="NE345" s="116"/>
      <c r="NF345" s="116"/>
      <c r="NG345" s="116"/>
      <c r="NH345" s="116"/>
      <c r="NI345" s="116"/>
      <c r="NJ345" s="116"/>
      <c r="NK345" s="116"/>
      <c r="NL345" s="116"/>
      <c r="NM345" s="116"/>
      <c r="NN345" s="116"/>
      <c r="NO345" s="116"/>
      <c r="NP345" s="116"/>
      <c r="NQ345" s="116"/>
      <c r="NR345" s="116"/>
      <c r="NS345" s="116"/>
      <c r="NT345" s="116"/>
      <c r="NU345" s="116"/>
      <c r="NV345" s="116"/>
      <c r="NW345" s="116"/>
      <c r="NX345" s="116"/>
      <c r="NY345" s="116"/>
      <c r="NZ345" s="116"/>
      <c r="OA345" s="116"/>
      <c r="OB345" s="116"/>
      <c r="OC345" s="116"/>
    </row>
    <row r="346" spans="1:393" s="117" customFormat="1">
      <c r="A346" s="111" t="s">
        <v>90</v>
      </c>
      <c r="B346" s="112" t="s">
        <v>1494</v>
      </c>
      <c r="C346" s="113">
        <v>107193.69</v>
      </c>
      <c r="D346" s="114">
        <v>9.6500000000000001E-5</v>
      </c>
      <c r="E346" s="114">
        <v>5.3300000000000001E-5</v>
      </c>
      <c r="F346" s="115">
        <v>8.03E-5</v>
      </c>
      <c r="G346" s="116"/>
      <c r="H346" s="116"/>
      <c r="I346" s="116"/>
      <c r="J346" s="116"/>
      <c r="K346" s="116"/>
      <c r="L346" s="116"/>
      <c r="M346" s="116"/>
      <c r="N346" s="116"/>
      <c r="O346" s="116"/>
      <c r="P346" s="116"/>
      <c r="Q346" s="116"/>
      <c r="R346" s="116"/>
      <c r="S346" s="116"/>
      <c r="T346" s="116"/>
      <c r="U346" s="116"/>
      <c r="V346" s="116"/>
      <c r="W346" s="116"/>
      <c r="X346" s="116"/>
      <c r="Y346" s="116"/>
      <c r="Z346" s="116"/>
      <c r="AA346" s="116"/>
      <c r="AB346" s="116"/>
      <c r="AC346" s="116"/>
      <c r="AD346" s="116"/>
      <c r="AE346" s="116"/>
      <c r="AF346" s="116"/>
      <c r="AG346" s="116"/>
      <c r="AH346" s="116"/>
      <c r="AI346" s="116"/>
      <c r="AJ346" s="116"/>
      <c r="AK346" s="116"/>
      <c r="AL346" s="116"/>
      <c r="AM346" s="116"/>
      <c r="AN346" s="116"/>
      <c r="AO346" s="116"/>
      <c r="AP346" s="116"/>
      <c r="AQ346" s="116"/>
      <c r="AR346" s="116"/>
      <c r="AS346" s="116"/>
      <c r="AT346" s="116"/>
      <c r="AU346" s="116"/>
      <c r="AV346" s="116"/>
      <c r="AW346" s="116"/>
      <c r="AX346" s="116"/>
      <c r="AY346" s="116"/>
      <c r="AZ346" s="116"/>
      <c r="BA346" s="116"/>
      <c r="BB346" s="116"/>
      <c r="BC346" s="116"/>
      <c r="BD346" s="116"/>
      <c r="BE346" s="116"/>
      <c r="BF346" s="116"/>
      <c r="BG346" s="116"/>
      <c r="BH346" s="116"/>
      <c r="BI346" s="116"/>
      <c r="BJ346" s="116"/>
      <c r="BK346" s="116"/>
      <c r="BL346" s="116"/>
      <c r="BM346" s="116"/>
      <c r="BN346" s="116"/>
      <c r="BO346" s="116"/>
      <c r="BP346" s="116"/>
      <c r="BQ346" s="116"/>
      <c r="BR346" s="116"/>
      <c r="BS346" s="116"/>
      <c r="BT346" s="116"/>
      <c r="BU346" s="116"/>
      <c r="BV346" s="116"/>
      <c r="BW346" s="116"/>
      <c r="BX346" s="116"/>
      <c r="BY346" s="116"/>
      <c r="BZ346" s="116"/>
      <c r="CA346" s="116"/>
      <c r="CB346" s="116"/>
      <c r="CC346" s="116"/>
      <c r="CD346" s="116"/>
      <c r="CE346" s="116"/>
      <c r="CF346" s="116"/>
      <c r="CG346" s="116"/>
      <c r="CH346" s="116"/>
      <c r="CI346" s="116"/>
      <c r="CJ346" s="116"/>
      <c r="CK346" s="116"/>
      <c r="CL346" s="116"/>
      <c r="CM346" s="116"/>
      <c r="CN346" s="116"/>
      <c r="CO346" s="116"/>
      <c r="CP346" s="116"/>
      <c r="CQ346" s="116"/>
      <c r="CR346" s="116"/>
      <c r="CS346" s="116"/>
      <c r="CT346" s="116"/>
      <c r="CU346" s="116"/>
      <c r="CV346" s="116"/>
      <c r="CW346" s="116"/>
      <c r="CX346" s="116"/>
      <c r="CY346" s="116"/>
      <c r="CZ346" s="116"/>
      <c r="DA346" s="116"/>
      <c r="DB346" s="116"/>
      <c r="DC346" s="116"/>
      <c r="DD346" s="116"/>
      <c r="DE346" s="116"/>
      <c r="DF346" s="116"/>
      <c r="DG346" s="116"/>
      <c r="DH346" s="116"/>
      <c r="DI346" s="116"/>
      <c r="DJ346" s="116"/>
      <c r="DK346" s="116"/>
      <c r="DL346" s="116"/>
      <c r="DM346" s="116"/>
      <c r="DN346" s="116"/>
      <c r="DO346" s="116"/>
      <c r="DP346" s="116"/>
      <c r="DQ346" s="116"/>
      <c r="DR346" s="116"/>
      <c r="DS346" s="116"/>
      <c r="DT346" s="116"/>
      <c r="DU346" s="116"/>
      <c r="DV346" s="116"/>
      <c r="DW346" s="116"/>
      <c r="DX346" s="116"/>
      <c r="DY346" s="116"/>
      <c r="DZ346" s="116"/>
      <c r="EA346" s="116"/>
      <c r="EB346" s="116"/>
      <c r="EC346" s="116"/>
      <c r="ED346" s="116"/>
      <c r="EE346" s="116"/>
      <c r="EF346" s="116"/>
      <c r="EG346" s="116"/>
      <c r="EH346" s="116"/>
      <c r="EI346" s="116"/>
      <c r="EJ346" s="116"/>
      <c r="EK346" s="116"/>
      <c r="EL346" s="116"/>
      <c r="EM346" s="116"/>
      <c r="EN346" s="116"/>
      <c r="EO346" s="116"/>
      <c r="EP346" s="116"/>
      <c r="EQ346" s="116"/>
      <c r="ER346" s="116"/>
      <c r="ES346" s="116"/>
      <c r="ET346" s="116"/>
      <c r="EU346" s="116"/>
      <c r="EV346" s="116"/>
      <c r="EW346" s="116"/>
      <c r="EX346" s="116"/>
      <c r="EY346" s="116"/>
      <c r="EZ346" s="116"/>
      <c r="FA346" s="116"/>
      <c r="FB346" s="116"/>
      <c r="FC346" s="116"/>
      <c r="FD346" s="116"/>
      <c r="FE346" s="116"/>
      <c r="FF346" s="116"/>
      <c r="FG346" s="116"/>
      <c r="FH346" s="116"/>
      <c r="FI346" s="116"/>
      <c r="FJ346" s="116"/>
      <c r="FK346" s="116"/>
      <c r="FL346" s="116"/>
      <c r="FM346" s="116"/>
      <c r="FN346" s="116"/>
      <c r="FO346" s="116"/>
      <c r="FP346" s="116"/>
      <c r="FQ346" s="116"/>
      <c r="FR346" s="116"/>
      <c r="FS346" s="116"/>
      <c r="FT346" s="116"/>
      <c r="FU346" s="116"/>
      <c r="FV346" s="116"/>
      <c r="FW346" s="116"/>
      <c r="FX346" s="116"/>
      <c r="FY346" s="116"/>
      <c r="FZ346" s="116"/>
      <c r="GA346" s="116"/>
      <c r="GB346" s="116"/>
      <c r="GC346" s="116"/>
      <c r="GD346" s="116"/>
      <c r="GE346" s="116"/>
      <c r="GF346" s="116"/>
      <c r="GG346" s="116"/>
      <c r="GH346" s="116"/>
      <c r="GI346" s="116"/>
      <c r="GJ346" s="116"/>
      <c r="GK346" s="116"/>
      <c r="GL346" s="116"/>
      <c r="GM346" s="116"/>
      <c r="GN346" s="116"/>
      <c r="GO346" s="116"/>
      <c r="GP346" s="116"/>
      <c r="GQ346" s="116"/>
      <c r="GR346" s="116"/>
      <c r="GS346" s="116"/>
      <c r="GT346" s="116"/>
      <c r="GU346" s="116"/>
      <c r="GV346" s="116"/>
      <c r="GW346" s="116"/>
      <c r="GX346" s="116"/>
      <c r="GY346" s="116"/>
      <c r="GZ346" s="116"/>
      <c r="HA346" s="116"/>
      <c r="HB346" s="116"/>
      <c r="HC346" s="116"/>
      <c r="HD346" s="116"/>
      <c r="HE346" s="116"/>
      <c r="HF346" s="116"/>
      <c r="HG346" s="116"/>
      <c r="HH346" s="116"/>
      <c r="HI346" s="116"/>
      <c r="HJ346" s="116"/>
      <c r="HK346" s="116"/>
      <c r="HL346" s="116"/>
      <c r="HM346" s="116"/>
      <c r="HN346" s="116"/>
      <c r="HO346" s="116"/>
      <c r="HP346" s="116"/>
      <c r="HQ346" s="116"/>
      <c r="HR346" s="116"/>
      <c r="HS346" s="116"/>
      <c r="HT346" s="116"/>
      <c r="HU346" s="116"/>
      <c r="HV346" s="116"/>
      <c r="HW346" s="116"/>
      <c r="HX346" s="116"/>
      <c r="HY346" s="116"/>
      <c r="HZ346" s="116"/>
      <c r="IA346" s="116"/>
      <c r="IB346" s="116"/>
      <c r="IC346" s="116"/>
      <c r="ID346" s="116"/>
      <c r="IE346" s="116"/>
      <c r="IF346" s="116"/>
      <c r="IG346" s="116"/>
      <c r="IH346" s="116"/>
      <c r="II346" s="116"/>
      <c r="IJ346" s="116"/>
      <c r="IK346" s="116"/>
      <c r="IL346" s="116"/>
      <c r="IM346" s="116"/>
      <c r="IN346" s="116"/>
      <c r="IO346" s="116"/>
      <c r="IP346" s="116"/>
      <c r="IQ346" s="116"/>
      <c r="IR346" s="116"/>
      <c r="IS346" s="116"/>
      <c r="IT346" s="116"/>
      <c r="IU346" s="116"/>
      <c r="IV346" s="116"/>
      <c r="IW346" s="116"/>
      <c r="IX346" s="116"/>
      <c r="IY346" s="116"/>
      <c r="IZ346" s="116"/>
      <c r="JA346" s="116"/>
      <c r="JB346" s="116"/>
      <c r="JC346" s="116"/>
      <c r="JD346" s="116"/>
      <c r="JE346" s="116"/>
      <c r="JF346" s="116"/>
      <c r="JG346" s="116"/>
      <c r="JH346" s="116"/>
      <c r="JI346" s="116"/>
      <c r="JJ346" s="116"/>
      <c r="JK346" s="116"/>
      <c r="JL346" s="116"/>
      <c r="JM346" s="116"/>
      <c r="JN346" s="116"/>
      <c r="JO346" s="116"/>
      <c r="JP346" s="116"/>
      <c r="JQ346" s="116"/>
      <c r="JR346" s="116"/>
      <c r="JS346" s="116"/>
      <c r="JT346" s="116"/>
      <c r="JU346" s="116"/>
      <c r="JV346" s="116"/>
      <c r="JW346" s="116"/>
      <c r="JX346" s="116"/>
      <c r="JY346" s="116"/>
      <c r="JZ346" s="116"/>
      <c r="KA346" s="116"/>
      <c r="KB346" s="116"/>
      <c r="KC346" s="116"/>
      <c r="KD346" s="116"/>
      <c r="KE346" s="116"/>
      <c r="KF346" s="116"/>
      <c r="KG346" s="116"/>
      <c r="KH346" s="116"/>
      <c r="KI346" s="116"/>
      <c r="KJ346" s="116"/>
      <c r="KK346" s="116"/>
      <c r="KL346" s="116"/>
      <c r="KM346" s="116"/>
      <c r="KN346" s="116"/>
      <c r="KO346" s="116"/>
      <c r="KP346" s="116"/>
      <c r="KQ346" s="116"/>
      <c r="KR346" s="116"/>
      <c r="KS346" s="116"/>
      <c r="KT346" s="116"/>
      <c r="KU346" s="116"/>
      <c r="KV346" s="116"/>
      <c r="KW346" s="116"/>
      <c r="KX346" s="116"/>
      <c r="KY346" s="116"/>
      <c r="KZ346" s="116"/>
      <c r="LA346" s="116"/>
      <c r="LB346" s="116"/>
      <c r="LC346" s="116"/>
      <c r="LD346" s="116"/>
      <c r="LE346" s="116"/>
      <c r="LF346" s="116"/>
      <c r="LG346" s="116"/>
      <c r="LH346" s="116"/>
      <c r="LI346" s="116"/>
      <c r="LJ346" s="116"/>
      <c r="LK346" s="116"/>
      <c r="LL346" s="116"/>
      <c r="LM346" s="116"/>
      <c r="LN346" s="116"/>
      <c r="LO346" s="116"/>
      <c r="LP346" s="116"/>
      <c r="LQ346" s="116"/>
      <c r="LR346" s="116"/>
      <c r="LS346" s="116"/>
      <c r="LT346" s="116"/>
      <c r="LU346" s="116"/>
      <c r="LV346" s="116"/>
      <c r="LW346" s="116"/>
      <c r="LX346" s="116"/>
      <c r="LY346" s="116"/>
      <c r="LZ346" s="116"/>
      <c r="MA346" s="116"/>
      <c r="MB346" s="116"/>
      <c r="MC346" s="116"/>
      <c r="MD346" s="116"/>
      <c r="ME346" s="116"/>
      <c r="MF346" s="116"/>
      <c r="MG346" s="116"/>
      <c r="MH346" s="116"/>
      <c r="MI346" s="116"/>
      <c r="MJ346" s="116"/>
      <c r="MK346" s="116"/>
      <c r="ML346" s="116"/>
      <c r="MM346" s="116"/>
      <c r="MN346" s="116"/>
      <c r="MO346" s="116"/>
      <c r="MP346" s="116"/>
      <c r="MQ346" s="116"/>
      <c r="MR346" s="116"/>
      <c r="MS346" s="116"/>
      <c r="MT346" s="116"/>
      <c r="MU346" s="116"/>
      <c r="MV346" s="116"/>
      <c r="MW346" s="116"/>
      <c r="MX346" s="116"/>
      <c r="MY346" s="116"/>
      <c r="MZ346" s="116"/>
      <c r="NA346" s="116"/>
      <c r="NB346" s="116"/>
      <c r="NC346" s="116"/>
      <c r="ND346" s="116"/>
      <c r="NE346" s="116"/>
      <c r="NF346" s="116"/>
      <c r="NG346" s="116"/>
      <c r="NH346" s="116"/>
      <c r="NI346" s="116"/>
      <c r="NJ346" s="116"/>
      <c r="NK346" s="116"/>
      <c r="NL346" s="116"/>
      <c r="NM346" s="116"/>
      <c r="NN346" s="116"/>
      <c r="NO346" s="116"/>
      <c r="NP346" s="116"/>
      <c r="NQ346" s="116"/>
      <c r="NR346" s="116"/>
      <c r="NS346" s="116"/>
      <c r="NT346" s="116"/>
      <c r="NU346" s="116"/>
      <c r="NV346" s="116"/>
      <c r="NW346" s="116"/>
      <c r="NX346" s="116"/>
      <c r="NY346" s="116"/>
      <c r="NZ346" s="116"/>
      <c r="OA346" s="116"/>
      <c r="OB346" s="116"/>
      <c r="OC346" s="116"/>
    </row>
    <row r="347" spans="1:393" s="117" customFormat="1">
      <c r="A347" s="111" t="s">
        <v>1149</v>
      </c>
      <c r="B347" s="112" t="s">
        <v>2584</v>
      </c>
      <c r="C347" s="113">
        <v>12733.76</v>
      </c>
      <c r="D347" s="114">
        <v>0</v>
      </c>
      <c r="E347" s="114">
        <v>6.3300000000000004E-6</v>
      </c>
      <c r="F347" s="115">
        <v>2.3700000000000002E-6</v>
      </c>
      <c r="G347" s="116"/>
      <c r="H347" s="116"/>
      <c r="I347" s="116"/>
      <c r="J347" s="116"/>
      <c r="K347" s="116"/>
      <c r="L347" s="116"/>
      <c r="M347" s="116"/>
      <c r="N347" s="116"/>
      <c r="O347" s="116"/>
      <c r="P347" s="116"/>
      <c r="Q347" s="116"/>
      <c r="R347" s="116"/>
      <c r="S347" s="116"/>
      <c r="T347" s="116"/>
      <c r="U347" s="116"/>
      <c r="V347" s="116"/>
      <c r="W347" s="116"/>
      <c r="X347" s="116"/>
      <c r="Y347" s="116"/>
      <c r="Z347" s="116"/>
      <c r="AA347" s="116"/>
      <c r="AB347" s="116"/>
      <c r="AC347" s="116"/>
      <c r="AD347" s="116"/>
      <c r="AE347" s="116"/>
      <c r="AF347" s="116"/>
      <c r="AG347" s="116"/>
      <c r="AH347" s="116"/>
      <c r="AI347" s="116"/>
      <c r="AJ347" s="116"/>
      <c r="AK347" s="116"/>
      <c r="AL347" s="116"/>
      <c r="AM347" s="116"/>
      <c r="AN347" s="116"/>
      <c r="AO347" s="116"/>
      <c r="AP347" s="116"/>
      <c r="AQ347" s="116"/>
      <c r="AR347" s="116"/>
      <c r="AS347" s="116"/>
      <c r="AT347" s="116"/>
      <c r="AU347" s="116"/>
      <c r="AV347" s="116"/>
      <c r="AW347" s="116"/>
      <c r="AX347" s="116"/>
      <c r="AY347" s="116"/>
      <c r="AZ347" s="116"/>
      <c r="BA347" s="116"/>
      <c r="BB347" s="116"/>
      <c r="BC347" s="116"/>
      <c r="BD347" s="116"/>
      <c r="BE347" s="116"/>
      <c r="BF347" s="116"/>
      <c r="BG347" s="116"/>
      <c r="BH347" s="116"/>
      <c r="BI347" s="116"/>
      <c r="BJ347" s="116"/>
      <c r="BK347" s="116"/>
      <c r="BL347" s="116"/>
      <c r="BM347" s="116"/>
      <c r="BN347" s="116"/>
      <c r="BO347" s="116"/>
      <c r="BP347" s="116"/>
      <c r="BQ347" s="116"/>
      <c r="BR347" s="116"/>
      <c r="BS347" s="116"/>
      <c r="BT347" s="116"/>
      <c r="BU347" s="116"/>
      <c r="BV347" s="116"/>
      <c r="BW347" s="116"/>
      <c r="BX347" s="116"/>
      <c r="BY347" s="116"/>
      <c r="BZ347" s="116"/>
      <c r="CA347" s="116"/>
      <c r="CB347" s="116"/>
      <c r="CC347" s="116"/>
      <c r="CD347" s="116"/>
      <c r="CE347" s="116"/>
      <c r="CF347" s="116"/>
      <c r="CG347" s="116"/>
      <c r="CH347" s="116"/>
      <c r="CI347" s="116"/>
      <c r="CJ347" s="116"/>
      <c r="CK347" s="116"/>
      <c r="CL347" s="116"/>
      <c r="CM347" s="116"/>
      <c r="CN347" s="116"/>
      <c r="CO347" s="116"/>
      <c r="CP347" s="116"/>
      <c r="CQ347" s="116"/>
      <c r="CR347" s="116"/>
      <c r="CS347" s="116"/>
      <c r="CT347" s="116"/>
      <c r="CU347" s="116"/>
      <c r="CV347" s="116"/>
      <c r="CW347" s="116"/>
      <c r="CX347" s="116"/>
      <c r="CY347" s="116"/>
      <c r="CZ347" s="116"/>
      <c r="DA347" s="116"/>
      <c r="DB347" s="116"/>
      <c r="DC347" s="116"/>
      <c r="DD347" s="116"/>
      <c r="DE347" s="116"/>
      <c r="DF347" s="116"/>
      <c r="DG347" s="116"/>
      <c r="DH347" s="116"/>
      <c r="DI347" s="116"/>
      <c r="DJ347" s="116"/>
      <c r="DK347" s="116"/>
      <c r="DL347" s="116"/>
      <c r="DM347" s="116"/>
      <c r="DN347" s="116"/>
      <c r="DO347" s="116"/>
      <c r="DP347" s="116"/>
      <c r="DQ347" s="116"/>
      <c r="DR347" s="116"/>
      <c r="DS347" s="116"/>
      <c r="DT347" s="116"/>
      <c r="DU347" s="116"/>
      <c r="DV347" s="116"/>
      <c r="DW347" s="116"/>
      <c r="DX347" s="116"/>
      <c r="DY347" s="116"/>
      <c r="DZ347" s="116"/>
      <c r="EA347" s="116"/>
      <c r="EB347" s="116"/>
      <c r="EC347" s="116"/>
      <c r="ED347" s="116"/>
      <c r="EE347" s="116"/>
      <c r="EF347" s="116"/>
      <c r="EG347" s="116"/>
      <c r="EH347" s="116"/>
      <c r="EI347" s="116"/>
      <c r="EJ347" s="116"/>
      <c r="EK347" s="116"/>
      <c r="EL347" s="116"/>
      <c r="EM347" s="116"/>
      <c r="EN347" s="116"/>
      <c r="EO347" s="116"/>
      <c r="EP347" s="116"/>
      <c r="EQ347" s="116"/>
      <c r="ER347" s="116"/>
      <c r="ES347" s="116"/>
      <c r="ET347" s="116"/>
      <c r="EU347" s="116"/>
      <c r="EV347" s="116"/>
      <c r="EW347" s="116"/>
      <c r="EX347" s="116"/>
      <c r="EY347" s="116"/>
      <c r="EZ347" s="116"/>
      <c r="FA347" s="116"/>
      <c r="FB347" s="116"/>
      <c r="FC347" s="116"/>
      <c r="FD347" s="116"/>
      <c r="FE347" s="116"/>
      <c r="FF347" s="116"/>
      <c r="FG347" s="116"/>
      <c r="FH347" s="116"/>
      <c r="FI347" s="116"/>
      <c r="FJ347" s="116"/>
      <c r="FK347" s="116"/>
      <c r="FL347" s="116"/>
      <c r="FM347" s="116"/>
      <c r="FN347" s="116"/>
      <c r="FO347" s="116"/>
      <c r="FP347" s="116"/>
      <c r="FQ347" s="116"/>
      <c r="FR347" s="116"/>
      <c r="FS347" s="116"/>
      <c r="FT347" s="116"/>
      <c r="FU347" s="116"/>
      <c r="FV347" s="116"/>
      <c r="FW347" s="116"/>
      <c r="FX347" s="116"/>
      <c r="FY347" s="116"/>
      <c r="FZ347" s="116"/>
      <c r="GA347" s="116"/>
      <c r="GB347" s="116"/>
      <c r="GC347" s="116"/>
      <c r="GD347" s="116"/>
      <c r="GE347" s="116"/>
      <c r="GF347" s="116"/>
      <c r="GG347" s="116"/>
      <c r="GH347" s="116"/>
      <c r="GI347" s="116"/>
      <c r="GJ347" s="116"/>
      <c r="GK347" s="116"/>
      <c r="GL347" s="116"/>
      <c r="GM347" s="116"/>
      <c r="GN347" s="116"/>
      <c r="GO347" s="116"/>
      <c r="GP347" s="116"/>
      <c r="GQ347" s="116"/>
      <c r="GR347" s="116"/>
      <c r="GS347" s="116"/>
      <c r="GT347" s="116"/>
      <c r="GU347" s="116"/>
      <c r="GV347" s="116"/>
      <c r="GW347" s="116"/>
      <c r="GX347" s="116"/>
      <c r="GY347" s="116"/>
      <c r="GZ347" s="116"/>
      <c r="HA347" s="116"/>
      <c r="HB347" s="116"/>
      <c r="HC347" s="116"/>
      <c r="HD347" s="116"/>
      <c r="HE347" s="116"/>
      <c r="HF347" s="116"/>
      <c r="HG347" s="116"/>
      <c r="HH347" s="116"/>
      <c r="HI347" s="116"/>
      <c r="HJ347" s="116"/>
      <c r="HK347" s="116"/>
      <c r="HL347" s="116"/>
      <c r="HM347" s="116"/>
      <c r="HN347" s="116"/>
      <c r="HO347" s="116"/>
      <c r="HP347" s="116"/>
      <c r="HQ347" s="116"/>
      <c r="HR347" s="116"/>
      <c r="HS347" s="116"/>
      <c r="HT347" s="116"/>
      <c r="HU347" s="116"/>
      <c r="HV347" s="116"/>
      <c r="HW347" s="116"/>
      <c r="HX347" s="116"/>
      <c r="HY347" s="116"/>
      <c r="HZ347" s="116"/>
      <c r="IA347" s="116"/>
      <c r="IB347" s="116"/>
      <c r="IC347" s="116"/>
      <c r="ID347" s="116"/>
      <c r="IE347" s="116"/>
      <c r="IF347" s="116"/>
      <c r="IG347" s="116"/>
      <c r="IH347" s="116"/>
      <c r="II347" s="116"/>
      <c r="IJ347" s="116"/>
      <c r="IK347" s="116"/>
      <c r="IL347" s="116"/>
      <c r="IM347" s="116"/>
      <c r="IN347" s="116"/>
      <c r="IO347" s="116"/>
      <c r="IP347" s="116"/>
      <c r="IQ347" s="116"/>
      <c r="IR347" s="116"/>
      <c r="IS347" s="116"/>
      <c r="IT347" s="116"/>
      <c r="IU347" s="116"/>
      <c r="IV347" s="116"/>
      <c r="IW347" s="116"/>
      <c r="IX347" s="116"/>
      <c r="IY347" s="116"/>
      <c r="IZ347" s="116"/>
      <c r="JA347" s="116"/>
      <c r="JB347" s="116"/>
      <c r="JC347" s="116"/>
      <c r="JD347" s="116"/>
      <c r="JE347" s="116"/>
      <c r="JF347" s="116"/>
      <c r="JG347" s="116"/>
      <c r="JH347" s="116"/>
      <c r="JI347" s="116"/>
      <c r="JJ347" s="116"/>
      <c r="JK347" s="116"/>
      <c r="JL347" s="116"/>
      <c r="JM347" s="116"/>
      <c r="JN347" s="116"/>
      <c r="JO347" s="116"/>
      <c r="JP347" s="116"/>
      <c r="JQ347" s="116"/>
      <c r="JR347" s="116"/>
      <c r="JS347" s="116"/>
      <c r="JT347" s="116"/>
      <c r="JU347" s="116"/>
      <c r="JV347" s="116"/>
      <c r="JW347" s="116"/>
      <c r="JX347" s="116"/>
      <c r="JY347" s="116"/>
      <c r="JZ347" s="116"/>
      <c r="KA347" s="116"/>
      <c r="KB347" s="116"/>
      <c r="KC347" s="116"/>
      <c r="KD347" s="116"/>
      <c r="KE347" s="116"/>
      <c r="KF347" s="116"/>
      <c r="KG347" s="116"/>
      <c r="KH347" s="116"/>
      <c r="KI347" s="116"/>
      <c r="KJ347" s="116"/>
      <c r="KK347" s="116"/>
      <c r="KL347" s="116"/>
      <c r="KM347" s="116"/>
      <c r="KN347" s="116"/>
      <c r="KO347" s="116"/>
      <c r="KP347" s="116"/>
      <c r="KQ347" s="116"/>
      <c r="KR347" s="116"/>
      <c r="KS347" s="116"/>
      <c r="KT347" s="116"/>
      <c r="KU347" s="116"/>
      <c r="KV347" s="116"/>
      <c r="KW347" s="116"/>
      <c r="KX347" s="116"/>
      <c r="KY347" s="116"/>
      <c r="KZ347" s="116"/>
      <c r="LA347" s="116"/>
      <c r="LB347" s="116"/>
      <c r="LC347" s="116"/>
      <c r="LD347" s="116"/>
      <c r="LE347" s="116"/>
      <c r="LF347" s="116"/>
      <c r="LG347" s="116"/>
      <c r="LH347" s="116"/>
      <c r="LI347" s="116"/>
      <c r="LJ347" s="116"/>
      <c r="LK347" s="116"/>
      <c r="LL347" s="116"/>
      <c r="LM347" s="116"/>
      <c r="LN347" s="116"/>
      <c r="LO347" s="116"/>
      <c r="LP347" s="116"/>
      <c r="LQ347" s="116"/>
      <c r="LR347" s="116"/>
      <c r="LS347" s="116"/>
      <c r="LT347" s="116"/>
      <c r="LU347" s="116"/>
      <c r="LV347" s="116"/>
      <c r="LW347" s="116"/>
      <c r="LX347" s="116"/>
      <c r="LY347" s="116"/>
      <c r="LZ347" s="116"/>
      <c r="MA347" s="116"/>
      <c r="MB347" s="116"/>
      <c r="MC347" s="116"/>
      <c r="MD347" s="116"/>
      <c r="ME347" s="116"/>
      <c r="MF347" s="116"/>
      <c r="MG347" s="116"/>
      <c r="MH347" s="116"/>
      <c r="MI347" s="116"/>
      <c r="MJ347" s="116"/>
      <c r="MK347" s="116"/>
      <c r="ML347" s="116"/>
      <c r="MM347" s="116"/>
      <c r="MN347" s="116"/>
      <c r="MO347" s="116"/>
      <c r="MP347" s="116"/>
      <c r="MQ347" s="116"/>
      <c r="MR347" s="116"/>
      <c r="MS347" s="116"/>
      <c r="MT347" s="116"/>
      <c r="MU347" s="116"/>
      <c r="MV347" s="116"/>
      <c r="MW347" s="116"/>
      <c r="MX347" s="116"/>
      <c r="MY347" s="116"/>
      <c r="MZ347" s="116"/>
      <c r="NA347" s="116"/>
      <c r="NB347" s="116"/>
      <c r="NC347" s="116"/>
      <c r="ND347" s="116"/>
      <c r="NE347" s="116"/>
      <c r="NF347" s="116"/>
      <c r="NG347" s="116"/>
      <c r="NH347" s="116"/>
      <c r="NI347" s="116"/>
      <c r="NJ347" s="116"/>
      <c r="NK347" s="116"/>
      <c r="NL347" s="116"/>
      <c r="NM347" s="116"/>
      <c r="NN347" s="116"/>
      <c r="NO347" s="116"/>
      <c r="NP347" s="116"/>
      <c r="NQ347" s="116"/>
      <c r="NR347" s="116"/>
      <c r="NS347" s="116"/>
      <c r="NT347" s="116"/>
      <c r="NU347" s="116"/>
      <c r="NV347" s="116"/>
      <c r="NW347" s="116"/>
      <c r="NX347" s="116"/>
      <c r="NY347" s="116"/>
      <c r="NZ347" s="116"/>
      <c r="OA347" s="116"/>
      <c r="OB347" s="116"/>
      <c r="OC347" s="116"/>
    </row>
    <row r="348" spans="1:393" s="117" customFormat="1">
      <c r="A348" s="111" t="s">
        <v>91</v>
      </c>
      <c r="B348" s="112" t="s">
        <v>1495</v>
      </c>
      <c r="C348" s="113">
        <v>321765.83</v>
      </c>
      <c r="D348" s="114">
        <v>8.9900000000000003E-5</v>
      </c>
      <c r="E348" s="114">
        <v>1.6000000000000001E-4</v>
      </c>
      <c r="F348" s="115">
        <v>1.1619E-4</v>
      </c>
      <c r="G348" s="116"/>
      <c r="H348" s="116"/>
      <c r="I348" s="116"/>
      <c r="J348" s="116"/>
      <c r="K348" s="116"/>
      <c r="L348" s="116"/>
      <c r="M348" s="116"/>
      <c r="N348" s="116"/>
      <c r="O348" s="116"/>
      <c r="P348" s="116"/>
      <c r="Q348" s="116"/>
      <c r="R348" s="116"/>
      <c r="S348" s="116"/>
      <c r="T348" s="116"/>
      <c r="U348" s="116"/>
      <c r="V348" s="116"/>
      <c r="W348" s="116"/>
      <c r="X348" s="116"/>
      <c r="Y348" s="116"/>
      <c r="Z348" s="116"/>
      <c r="AA348" s="116"/>
      <c r="AB348" s="116"/>
      <c r="AC348" s="116"/>
      <c r="AD348" s="116"/>
      <c r="AE348" s="116"/>
      <c r="AF348" s="116"/>
      <c r="AG348" s="116"/>
      <c r="AH348" s="116"/>
      <c r="AI348" s="116"/>
      <c r="AJ348" s="116"/>
      <c r="AK348" s="116"/>
      <c r="AL348" s="116"/>
      <c r="AM348" s="116"/>
      <c r="AN348" s="116"/>
      <c r="AO348" s="116"/>
      <c r="AP348" s="116"/>
      <c r="AQ348" s="116"/>
      <c r="AR348" s="116"/>
      <c r="AS348" s="116"/>
      <c r="AT348" s="116"/>
      <c r="AU348" s="116"/>
      <c r="AV348" s="116"/>
      <c r="AW348" s="116"/>
      <c r="AX348" s="116"/>
      <c r="AY348" s="116"/>
      <c r="AZ348" s="116"/>
      <c r="BA348" s="116"/>
      <c r="BB348" s="116"/>
      <c r="BC348" s="116"/>
      <c r="BD348" s="116"/>
      <c r="BE348" s="116"/>
      <c r="BF348" s="116"/>
      <c r="BG348" s="116"/>
      <c r="BH348" s="116"/>
      <c r="BI348" s="116"/>
      <c r="BJ348" s="116"/>
      <c r="BK348" s="116"/>
      <c r="BL348" s="116"/>
      <c r="BM348" s="116"/>
      <c r="BN348" s="116"/>
      <c r="BO348" s="116"/>
      <c r="BP348" s="116"/>
      <c r="BQ348" s="116"/>
      <c r="BR348" s="116"/>
      <c r="BS348" s="116"/>
      <c r="BT348" s="116"/>
      <c r="BU348" s="116"/>
      <c r="BV348" s="116"/>
      <c r="BW348" s="116"/>
      <c r="BX348" s="116"/>
      <c r="BY348" s="116"/>
      <c r="BZ348" s="116"/>
      <c r="CA348" s="116"/>
      <c r="CB348" s="116"/>
      <c r="CC348" s="116"/>
      <c r="CD348" s="116"/>
      <c r="CE348" s="116"/>
      <c r="CF348" s="116"/>
      <c r="CG348" s="116"/>
      <c r="CH348" s="116"/>
      <c r="CI348" s="116"/>
      <c r="CJ348" s="116"/>
      <c r="CK348" s="116"/>
      <c r="CL348" s="116"/>
      <c r="CM348" s="116"/>
      <c r="CN348" s="116"/>
      <c r="CO348" s="116"/>
      <c r="CP348" s="116"/>
      <c r="CQ348" s="116"/>
      <c r="CR348" s="116"/>
      <c r="CS348" s="116"/>
      <c r="CT348" s="116"/>
      <c r="CU348" s="116"/>
      <c r="CV348" s="116"/>
      <c r="CW348" s="116"/>
      <c r="CX348" s="116"/>
      <c r="CY348" s="116"/>
      <c r="CZ348" s="116"/>
      <c r="DA348" s="116"/>
      <c r="DB348" s="116"/>
      <c r="DC348" s="116"/>
      <c r="DD348" s="116"/>
      <c r="DE348" s="116"/>
      <c r="DF348" s="116"/>
      <c r="DG348" s="116"/>
      <c r="DH348" s="116"/>
      <c r="DI348" s="116"/>
      <c r="DJ348" s="116"/>
      <c r="DK348" s="116"/>
      <c r="DL348" s="116"/>
      <c r="DM348" s="116"/>
      <c r="DN348" s="116"/>
      <c r="DO348" s="116"/>
      <c r="DP348" s="116"/>
      <c r="DQ348" s="116"/>
      <c r="DR348" s="116"/>
      <c r="DS348" s="116"/>
      <c r="DT348" s="116"/>
      <c r="DU348" s="116"/>
      <c r="DV348" s="116"/>
      <c r="DW348" s="116"/>
      <c r="DX348" s="116"/>
      <c r="DY348" s="116"/>
      <c r="DZ348" s="116"/>
      <c r="EA348" s="116"/>
      <c r="EB348" s="116"/>
      <c r="EC348" s="116"/>
      <c r="ED348" s="116"/>
      <c r="EE348" s="116"/>
      <c r="EF348" s="116"/>
      <c r="EG348" s="116"/>
      <c r="EH348" s="116"/>
      <c r="EI348" s="116"/>
      <c r="EJ348" s="116"/>
      <c r="EK348" s="116"/>
      <c r="EL348" s="116"/>
      <c r="EM348" s="116"/>
      <c r="EN348" s="116"/>
      <c r="EO348" s="116"/>
      <c r="EP348" s="116"/>
      <c r="EQ348" s="116"/>
      <c r="ER348" s="116"/>
      <c r="ES348" s="116"/>
      <c r="ET348" s="116"/>
      <c r="EU348" s="116"/>
      <c r="EV348" s="116"/>
      <c r="EW348" s="116"/>
      <c r="EX348" s="116"/>
      <c r="EY348" s="116"/>
      <c r="EZ348" s="116"/>
      <c r="FA348" s="116"/>
      <c r="FB348" s="116"/>
      <c r="FC348" s="116"/>
      <c r="FD348" s="116"/>
      <c r="FE348" s="116"/>
      <c r="FF348" s="116"/>
      <c r="FG348" s="116"/>
      <c r="FH348" s="116"/>
      <c r="FI348" s="116"/>
      <c r="FJ348" s="116"/>
      <c r="FK348" s="116"/>
      <c r="FL348" s="116"/>
      <c r="FM348" s="116"/>
      <c r="FN348" s="116"/>
      <c r="FO348" s="116"/>
      <c r="FP348" s="116"/>
      <c r="FQ348" s="116"/>
      <c r="FR348" s="116"/>
      <c r="FS348" s="116"/>
      <c r="FT348" s="116"/>
      <c r="FU348" s="116"/>
      <c r="FV348" s="116"/>
      <c r="FW348" s="116"/>
      <c r="FX348" s="116"/>
      <c r="FY348" s="116"/>
      <c r="FZ348" s="116"/>
      <c r="GA348" s="116"/>
      <c r="GB348" s="116"/>
      <c r="GC348" s="116"/>
      <c r="GD348" s="116"/>
      <c r="GE348" s="116"/>
      <c r="GF348" s="116"/>
      <c r="GG348" s="116"/>
      <c r="GH348" s="116"/>
      <c r="GI348" s="116"/>
      <c r="GJ348" s="116"/>
      <c r="GK348" s="116"/>
      <c r="GL348" s="116"/>
      <c r="GM348" s="116"/>
      <c r="GN348" s="116"/>
      <c r="GO348" s="116"/>
      <c r="GP348" s="116"/>
      <c r="GQ348" s="116"/>
      <c r="GR348" s="116"/>
      <c r="GS348" s="116"/>
      <c r="GT348" s="116"/>
      <c r="GU348" s="116"/>
      <c r="GV348" s="116"/>
      <c r="GW348" s="116"/>
      <c r="GX348" s="116"/>
      <c r="GY348" s="116"/>
      <c r="GZ348" s="116"/>
      <c r="HA348" s="116"/>
      <c r="HB348" s="116"/>
      <c r="HC348" s="116"/>
      <c r="HD348" s="116"/>
      <c r="HE348" s="116"/>
      <c r="HF348" s="116"/>
      <c r="HG348" s="116"/>
      <c r="HH348" s="116"/>
      <c r="HI348" s="116"/>
      <c r="HJ348" s="116"/>
      <c r="HK348" s="116"/>
      <c r="HL348" s="116"/>
      <c r="HM348" s="116"/>
      <c r="HN348" s="116"/>
      <c r="HO348" s="116"/>
      <c r="HP348" s="116"/>
      <c r="HQ348" s="116"/>
      <c r="HR348" s="116"/>
      <c r="HS348" s="116"/>
      <c r="HT348" s="116"/>
      <c r="HU348" s="116"/>
      <c r="HV348" s="116"/>
      <c r="HW348" s="116"/>
      <c r="HX348" s="116"/>
      <c r="HY348" s="116"/>
      <c r="HZ348" s="116"/>
      <c r="IA348" s="116"/>
      <c r="IB348" s="116"/>
      <c r="IC348" s="116"/>
      <c r="ID348" s="116"/>
      <c r="IE348" s="116"/>
      <c r="IF348" s="116"/>
      <c r="IG348" s="116"/>
      <c r="IH348" s="116"/>
      <c r="II348" s="116"/>
      <c r="IJ348" s="116"/>
      <c r="IK348" s="116"/>
      <c r="IL348" s="116"/>
      <c r="IM348" s="116"/>
      <c r="IN348" s="116"/>
      <c r="IO348" s="116"/>
      <c r="IP348" s="116"/>
      <c r="IQ348" s="116"/>
      <c r="IR348" s="116"/>
      <c r="IS348" s="116"/>
      <c r="IT348" s="116"/>
      <c r="IU348" s="116"/>
      <c r="IV348" s="116"/>
      <c r="IW348" s="116"/>
      <c r="IX348" s="116"/>
      <c r="IY348" s="116"/>
      <c r="IZ348" s="116"/>
      <c r="JA348" s="116"/>
      <c r="JB348" s="116"/>
      <c r="JC348" s="116"/>
      <c r="JD348" s="116"/>
      <c r="JE348" s="116"/>
      <c r="JF348" s="116"/>
      <c r="JG348" s="116"/>
      <c r="JH348" s="116"/>
      <c r="JI348" s="116"/>
      <c r="JJ348" s="116"/>
      <c r="JK348" s="116"/>
      <c r="JL348" s="116"/>
      <c r="JM348" s="116"/>
      <c r="JN348" s="116"/>
      <c r="JO348" s="116"/>
      <c r="JP348" s="116"/>
      <c r="JQ348" s="116"/>
      <c r="JR348" s="116"/>
      <c r="JS348" s="116"/>
      <c r="JT348" s="116"/>
      <c r="JU348" s="116"/>
      <c r="JV348" s="116"/>
      <c r="JW348" s="116"/>
      <c r="JX348" s="116"/>
      <c r="JY348" s="116"/>
      <c r="JZ348" s="116"/>
      <c r="KA348" s="116"/>
      <c r="KB348" s="116"/>
      <c r="KC348" s="116"/>
      <c r="KD348" s="116"/>
      <c r="KE348" s="116"/>
      <c r="KF348" s="116"/>
      <c r="KG348" s="116"/>
      <c r="KH348" s="116"/>
      <c r="KI348" s="116"/>
      <c r="KJ348" s="116"/>
      <c r="KK348" s="116"/>
      <c r="KL348" s="116"/>
      <c r="KM348" s="116"/>
      <c r="KN348" s="116"/>
      <c r="KO348" s="116"/>
      <c r="KP348" s="116"/>
      <c r="KQ348" s="116"/>
      <c r="KR348" s="116"/>
      <c r="KS348" s="116"/>
      <c r="KT348" s="116"/>
      <c r="KU348" s="116"/>
      <c r="KV348" s="116"/>
      <c r="KW348" s="116"/>
      <c r="KX348" s="116"/>
      <c r="KY348" s="116"/>
      <c r="KZ348" s="116"/>
      <c r="LA348" s="116"/>
      <c r="LB348" s="116"/>
      <c r="LC348" s="116"/>
      <c r="LD348" s="116"/>
      <c r="LE348" s="116"/>
      <c r="LF348" s="116"/>
      <c r="LG348" s="116"/>
      <c r="LH348" s="116"/>
      <c r="LI348" s="116"/>
      <c r="LJ348" s="116"/>
      <c r="LK348" s="116"/>
      <c r="LL348" s="116"/>
      <c r="LM348" s="116"/>
      <c r="LN348" s="116"/>
      <c r="LO348" s="116"/>
      <c r="LP348" s="116"/>
      <c r="LQ348" s="116"/>
      <c r="LR348" s="116"/>
      <c r="LS348" s="116"/>
      <c r="LT348" s="116"/>
      <c r="LU348" s="116"/>
      <c r="LV348" s="116"/>
      <c r="LW348" s="116"/>
      <c r="LX348" s="116"/>
      <c r="LY348" s="116"/>
      <c r="LZ348" s="116"/>
      <c r="MA348" s="116"/>
      <c r="MB348" s="116"/>
      <c r="MC348" s="116"/>
      <c r="MD348" s="116"/>
      <c r="ME348" s="116"/>
      <c r="MF348" s="116"/>
      <c r="MG348" s="116"/>
      <c r="MH348" s="116"/>
      <c r="MI348" s="116"/>
      <c r="MJ348" s="116"/>
      <c r="MK348" s="116"/>
      <c r="ML348" s="116"/>
      <c r="MM348" s="116"/>
      <c r="MN348" s="116"/>
      <c r="MO348" s="116"/>
      <c r="MP348" s="116"/>
      <c r="MQ348" s="116"/>
      <c r="MR348" s="116"/>
      <c r="MS348" s="116"/>
      <c r="MT348" s="116"/>
      <c r="MU348" s="116"/>
      <c r="MV348" s="116"/>
      <c r="MW348" s="116"/>
      <c r="MX348" s="116"/>
      <c r="MY348" s="116"/>
      <c r="MZ348" s="116"/>
      <c r="NA348" s="116"/>
      <c r="NB348" s="116"/>
      <c r="NC348" s="116"/>
      <c r="ND348" s="116"/>
      <c r="NE348" s="116"/>
      <c r="NF348" s="116"/>
      <c r="NG348" s="116"/>
      <c r="NH348" s="116"/>
      <c r="NI348" s="116"/>
      <c r="NJ348" s="116"/>
      <c r="NK348" s="116"/>
      <c r="NL348" s="116"/>
      <c r="NM348" s="116"/>
      <c r="NN348" s="116"/>
      <c r="NO348" s="116"/>
      <c r="NP348" s="116"/>
      <c r="NQ348" s="116"/>
      <c r="NR348" s="116"/>
      <c r="NS348" s="116"/>
      <c r="NT348" s="116"/>
      <c r="NU348" s="116"/>
      <c r="NV348" s="116"/>
      <c r="NW348" s="116"/>
      <c r="NX348" s="116"/>
      <c r="NY348" s="116"/>
      <c r="NZ348" s="116"/>
      <c r="OA348" s="116"/>
      <c r="OB348" s="116"/>
      <c r="OC348" s="116"/>
    </row>
    <row r="349" spans="1:393" s="117" customFormat="1">
      <c r="A349" s="111" t="s">
        <v>92</v>
      </c>
      <c r="B349" s="112" t="s">
        <v>1496</v>
      </c>
      <c r="C349" s="113">
        <v>62341.56</v>
      </c>
      <c r="D349" s="114">
        <v>2.6100000000000001E-5</v>
      </c>
      <c r="E349" s="114">
        <v>3.1000000000000001E-5</v>
      </c>
      <c r="F349" s="115">
        <v>2.794E-5</v>
      </c>
      <c r="G349" s="116"/>
      <c r="H349" s="116"/>
      <c r="I349" s="116"/>
      <c r="J349" s="116"/>
      <c r="K349" s="116"/>
      <c r="L349" s="116"/>
      <c r="M349" s="116"/>
      <c r="N349" s="116"/>
      <c r="O349" s="116"/>
      <c r="P349" s="116"/>
      <c r="Q349" s="116"/>
      <c r="R349" s="116"/>
      <c r="S349" s="116"/>
      <c r="T349" s="116"/>
      <c r="U349" s="116"/>
      <c r="V349" s="116"/>
      <c r="W349" s="116"/>
      <c r="X349" s="116"/>
      <c r="Y349" s="116"/>
      <c r="Z349" s="116"/>
      <c r="AA349" s="116"/>
      <c r="AB349" s="116"/>
      <c r="AC349" s="116"/>
      <c r="AD349" s="116"/>
      <c r="AE349" s="116"/>
      <c r="AF349" s="116"/>
      <c r="AG349" s="116"/>
      <c r="AH349" s="116"/>
      <c r="AI349" s="116"/>
      <c r="AJ349" s="116"/>
      <c r="AK349" s="116"/>
      <c r="AL349" s="116"/>
      <c r="AM349" s="116"/>
      <c r="AN349" s="116"/>
      <c r="AO349" s="116"/>
      <c r="AP349" s="116"/>
      <c r="AQ349" s="116"/>
      <c r="AR349" s="116"/>
      <c r="AS349" s="116"/>
      <c r="AT349" s="116"/>
      <c r="AU349" s="116"/>
      <c r="AV349" s="116"/>
      <c r="AW349" s="116"/>
      <c r="AX349" s="116"/>
      <c r="AY349" s="116"/>
      <c r="AZ349" s="116"/>
      <c r="BA349" s="116"/>
      <c r="BB349" s="116"/>
      <c r="BC349" s="116"/>
      <c r="BD349" s="116"/>
      <c r="BE349" s="116"/>
      <c r="BF349" s="116"/>
      <c r="BG349" s="116"/>
      <c r="BH349" s="116"/>
      <c r="BI349" s="116"/>
      <c r="BJ349" s="116"/>
      <c r="BK349" s="116"/>
      <c r="BL349" s="116"/>
      <c r="BM349" s="116"/>
      <c r="BN349" s="116"/>
      <c r="BO349" s="116"/>
      <c r="BP349" s="116"/>
      <c r="BQ349" s="116"/>
      <c r="BR349" s="116"/>
      <c r="BS349" s="116"/>
      <c r="BT349" s="116"/>
      <c r="BU349" s="116"/>
      <c r="BV349" s="116"/>
      <c r="BW349" s="116"/>
      <c r="BX349" s="116"/>
      <c r="BY349" s="116"/>
      <c r="BZ349" s="116"/>
      <c r="CA349" s="116"/>
      <c r="CB349" s="116"/>
      <c r="CC349" s="116"/>
      <c r="CD349" s="116"/>
      <c r="CE349" s="116"/>
      <c r="CF349" s="116"/>
      <c r="CG349" s="116"/>
      <c r="CH349" s="116"/>
      <c r="CI349" s="116"/>
      <c r="CJ349" s="116"/>
      <c r="CK349" s="116"/>
      <c r="CL349" s="116"/>
      <c r="CM349" s="116"/>
      <c r="CN349" s="116"/>
      <c r="CO349" s="116"/>
      <c r="CP349" s="116"/>
      <c r="CQ349" s="116"/>
      <c r="CR349" s="116"/>
      <c r="CS349" s="116"/>
      <c r="CT349" s="116"/>
      <c r="CU349" s="116"/>
      <c r="CV349" s="116"/>
      <c r="CW349" s="116"/>
      <c r="CX349" s="116"/>
      <c r="CY349" s="116"/>
      <c r="CZ349" s="116"/>
      <c r="DA349" s="116"/>
      <c r="DB349" s="116"/>
      <c r="DC349" s="116"/>
      <c r="DD349" s="116"/>
      <c r="DE349" s="116"/>
      <c r="DF349" s="116"/>
      <c r="DG349" s="116"/>
      <c r="DH349" s="116"/>
      <c r="DI349" s="116"/>
      <c r="DJ349" s="116"/>
      <c r="DK349" s="116"/>
      <c r="DL349" s="116"/>
      <c r="DM349" s="116"/>
      <c r="DN349" s="116"/>
      <c r="DO349" s="116"/>
      <c r="DP349" s="116"/>
      <c r="DQ349" s="116"/>
      <c r="DR349" s="116"/>
      <c r="DS349" s="116"/>
      <c r="DT349" s="116"/>
      <c r="DU349" s="116"/>
      <c r="DV349" s="116"/>
      <c r="DW349" s="116"/>
      <c r="DX349" s="116"/>
      <c r="DY349" s="116"/>
      <c r="DZ349" s="116"/>
      <c r="EA349" s="116"/>
      <c r="EB349" s="116"/>
      <c r="EC349" s="116"/>
      <c r="ED349" s="116"/>
      <c r="EE349" s="116"/>
      <c r="EF349" s="116"/>
      <c r="EG349" s="116"/>
      <c r="EH349" s="116"/>
      <c r="EI349" s="116"/>
      <c r="EJ349" s="116"/>
      <c r="EK349" s="116"/>
      <c r="EL349" s="116"/>
      <c r="EM349" s="116"/>
      <c r="EN349" s="116"/>
      <c r="EO349" s="116"/>
      <c r="EP349" s="116"/>
      <c r="EQ349" s="116"/>
      <c r="ER349" s="116"/>
      <c r="ES349" s="116"/>
      <c r="ET349" s="116"/>
      <c r="EU349" s="116"/>
      <c r="EV349" s="116"/>
      <c r="EW349" s="116"/>
      <c r="EX349" s="116"/>
      <c r="EY349" s="116"/>
      <c r="EZ349" s="116"/>
      <c r="FA349" s="116"/>
      <c r="FB349" s="116"/>
      <c r="FC349" s="116"/>
      <c r="FD349" s="116"/>
      <c r="FE349" s="116"/>
      <c r="FF349" s="116"/>
      <c r="FG349" s="116"/>
      <c r="FH349" s="116"/>
      <c r="FI349" s="116"/>
      <c r="FJ349" s="116"/>
      <c r="FK349" s="116"/>
      <c r="FL349" s="116"/>
      <c r="FM349" s="116"/>
      <c r="FN349" s="116"/>
      <c r="FO349" s="116"/>
      <c r="FP349" s="116"/>
      <c r="FQ349" s="116"/>
      <c r="FR349" s="116"/>
      <c r="FS349" s="116"/>
      <c r="FT349" s="116"/>
      <c r="FU349" s="116"/>
      <c r="FV349" s="116"/>
      <c r="FW349" s="116"/>
      <c r="FX349" s="116"/>
      <c r="FY349" s="116"/>
      <c r="FZ349" s="116"/>
      <c r="GA349" s="116"/>
      <c r="GB349" s="116"/>
      <c r="GC349" s="116"/>
      <c r="GD349" s="116"/>
      <c r="GE349" s="116"/>
      <c r="GF349" s="116"/>
      <c r="GG349" s="116"/>
      <c r="GH349" s="116"/>
      <c r="GI349" s="116"/>
      <c r="GJ349" s="116"/>
      <c r="GK349" s="116"/>
      <c r="GL349" s="116"/>
      <c r="GM349" s="116"/>
      <c r="GN349" s="116"/>
      <c r="GO349" s="116"/>
      <c r="GP349" s="116"/>
      <c r="GQ349" s="116"/>
      <c r="GR349" s="116"/>
      <c r="GS349" s="116"/>
      <c r="GT349" s="116"/>
      <c r="GU349" s="116"/>
      <c r="GV349" s="116"/>
      <c r="GW349" s="116"/>
      <c r="GX349" s="116"/>
      <c r="GY349" s="116"/>
      <c r="GZ349" s="116"/>
      <c r="HA349" s="116"/>
      <c r="HB349" s="116"/>
      <c r="HC349" s="116"/>
      <c r="HD349" s="116"/>
      <c r="HE349" s="116"/>
      <c r="HF349" s="116"/>
      <c r="HG349" s="116"/>
      <c r="HH349" s="116"/>
      <c r="HI349" s="116"/>
      <c r="HJ349" s="116"/>
      <c r="HK349" s="116"/>
      <c r="HL349" s="116"/>
      <c r="HM349" s="116"/>
      <c r="HN349" s="116"/>
      <c r="HO349" s="116"/>
      <c r="HP349" s="116"/>
      <c r="HQ349" s="116"/>
      <c r="HR349" s="116"/>
      <c r="HS349" s="116"/>
      <c r="HT349" s="116"/>
      <c r="HU349" s="116"/>
      <c r="HV349" s="116"/>
      <c r="HW349" s="116"/>
      <c r="HX349" s="116"/>
      <c r="HY349" s="116"/>
      <c r="HZ349" s="116"/>
      <c r="IA349" s="116"/>
      <c r="IB349" s="116"/>
      <c r="IC349" s="116"/>
      <c r="ID349" s="116"/>
      <c r="IE349" s="116"/>
      <c r="IF349" s="116"/>
      <c r="IG349" s="116"/>
      <c r="IH349" s="116"/>
      <c r="II349" s="116"/>
      <c r="IJ349" s="116"/>
      <c r="IK349" s="116"/>
      <c r="IL349" s="116"/>
      <c r="IM349" s="116"/>
      <c r="IN349" s="116"/>
      <c r="IO349" s="116"/>
      <c r="IP349" s="116"/>
      <c r="IQ349" s="116"/>
      <c r="IR349" s="116"/>
      <c r="IS349" s="116"/>
      <c r="IT349" s="116"/>
      <c r="IU349" s="116"/>
      <c r="IV349" s="116"/>
      <c r="IW349" s="116"/>
      <c r="IX349" s="116"/>
      <c r="IY349" s="116"/>
      <c r="IZ349" s="116"/>
      <c r="JA349" s="116"/>
      <c r="JB349" s="116"/>
      <c r="JC349" s="116"/>
      <c r="JD349" s="116"/>
      <c r="JE349" s="116"/>
      <c r="JF349" s="116"/>
      <c r="JG349" s="116"/>
      <c r="JH349" s="116"/>
      <c r="JI349" s="116"/>
      <c r="JJ349" s="116"/>
      <c r="JK349" s="116"/>
      <c r="JL349" s="116"/>
      <c r="JM349" s="116"/>
      <c r="JN349" s="116"/>
      <c r="JO349" s="116"/>
      <c r="JP349" s="116"/>
      <c r="JQ349" s="116"/>
      <c r="JR349" s="116"/>
      <c r="JS349" s="116"/>
      <c r="JT349" s="116"/>
      <c r="JU349" s="116"/>
      <c r="JV349" s="116"/>
      <c r="JW349" s="116"/>
      <c r="JX349" s="116"/>
      <c r="JY349" s="116"/>
      <c r="JZ349" s="116"/>
      <c r="KA349" s="116"/>
      <c r="KB349" s="116"/>
      <c r="KC349" s="116"/>
      <c r="KD349" s="116"/>
      <c r="KE349" s="116"/>
      <c r="KF349" s="116"/>
      <c r="KG349" s="116"/>
      <c r="KH349" s="116"/>
      <c r="KI349" s="116"/>
      <c r="KJ349" s="116"/>
      <c r="KK349" s="116"/>
      <c r="KL349" s="116"/>
      <c r="KM349" s="116"/>
      <c r="KN349" s="116"/>
      <c r="KO349" s="116"/>
      <c r="KP349" s="116"/>
      <c r="KQ349" s="116"/>
      <c r="KR349" s="116"/>
      <c r="KS349" s="116"/>
      <c r="KT349" s="116"/>
      <c r="KU349" s="116"/>
      <c r="KV349" s="116"/>
      <c r="KW349" s="116"/>
      <c r="KX349" s="116"/>
      <c r="KY349" s="116"/>
      <c r="KZ349" s="116"/>
      <c r="LA349" s="116"/>
      <c r="LB349" s="116"/>
      <c r="LC349" s="116"/>
      <c r="LD349" s="116"/>
      <c r="LE349" s="116"/>
      <c r="LF349" s="116"/>
      <c r="LG349" s="116"/>
      <c r="LH349" s="116"/>
      <c r="LI349" s="116"/>
      <c r="LJ349" s="116"/>
      <c r="LK349" s="116"/>
      <c r="LL349" s="116"/>
      <c r="LM349" s="116"/>
      <c r="LN349" s="116"/>
      <c r="LO349" s="116"/>
      <c r="LP349" s="116"/>
      <c r="LQ349" s="116"/>
      <c r="LR349" s="116"/>
      <c r="LS349" s="116"/>
      <c r="LT349" s="116"/>
      <c r="LU349" s="116"/>
      <c r="LV349" s="116"/>
      <c r="LW349" s="116"/>
      <c r="LX349" s="116"/>
      <c r="LY349" s="116"/>
      <c r="LZ349" s="116"/>
      <c r="MA349" s="116"/>
      <c r="MB349" s="116"/>
      <c r="MC349" s="116"/>
      <c r="MD349" s="116"/>
      <c r="ME349" s="116"/>
      <c r="MF349" s="116"/>
      <c r="MG349" s="116"/>
      <c r="MH349" s="116"/>
      <c r="MI349" s="116"/>
      <c r="MJ349" s="116"/>
      <c r="MK349" s="116"/>
      <c r="ML349" s="116"/>
      <c r="MM349" s="116"/>
      <c r="MN349" s="116"/>
      <c r="MO349" s="116"/>
      <c r="MP349" s="116"/>
      <c r="MQ349" s="116"/>
      <c r="MR349" s="116"/>
      <c r="MS349" s="116"/>
      <c r="MT349" s="116"/>
      <c r="MU349" s="116"/>
      <c r="MV349" s="116"/>
      <c r="MW349" s="116"/>
      <c r="MX349" s="116"/>
      <c r="MY349" s="116"/>
      <c r="MZ349" s="116"/>
      <c r="NA349" s="116"/>
      <c r="NB349" s="116"/>
      <c r="NC349" s="116"/>
      <c r="ND349" s="116"/>
      <c r="NE349" s="116"/>
      <c r="NF349" s="116"/>
      <c r="NG349" s="116"/>
      <c r="NH349" s="116"/>
      <c r="NI349" s="116"/>
      <c r="NJ349" s="116"/>
      <c r="NK349" s="116"/>
      <c r="NL349" s="116"/>
      <c r="NM349" s="116"/>
      <c r="NN349" s="116"/>
      <c r="NO349" s="116"/>
      <c r="NP349" s="116"/>
      <c r="NQ349" s="116"/>
      <c r="NR349" s="116"/>
      <c r="NS349" s="116"/>
      <c r="NT349" s="116"/>
      <c r="NU349" s="116"/>
      <c r="NV349" s="116"/>
      <c r="NW349" s="116"/>
      <c r="NX349" s="116"/>
      <c r="NY349" s="116"/>
      <c r="NZ349" s="116"/>
      <c r="OA349" s="116"/>
      <c r="OB349" s="116"/>
      <c r="OC349" s="116"/>
    </row>
    <row r="350" spans="1:393" s="117" customFormat="1">
      <c r="A350" s="111" t="s">
        <v>93</v>
      </c>
      <c r="B350" s="112" t="s">
        <v>1497</v>
      </c>
      <c r="C350" s="113">
        <v>0</v>
      </c>
      <c r="D350" s="114">
        <v>8.3000000000000002E-6</v>
      </c>
      <c r="E350" s="114">
        <v>0</v>
      </c>
      <c r="F350" s="115">
        <v>5.1900000000000003E-6</v>
      </c>
      <c r="G350" s="116"/>
      <c r="H350" s="116"/>
      <c r="I350" s="116"/>
      <c r="J350" s="116"/>
      <c r="K350" s="116"/>
      <c r="L350" s="116"/>
      <c r="M350" s="116"/>
      <c r="N350" s="116"/>
      <c r="O350" s="116"/>
      <c r="P350" s="116"/>
      <c r="Q350" s="116"/>
      <c r="R350" s="116"/>
      <c r="S350" s="116"/>
      <c r="T350" s="116"/>
      <c r="U350" s="116"/>
      <c r="V350" s="116"/>
      <c r="W350" s="116"/>
      <c r="X350" s="116"/>
      <c r="Y350" s="116"/>
      <c r="Z350" s="116"/>
      <c r="AA350" s="116"/>
      <c r="AB350" s="116"/>
      <c r="AC350" s="116"/>
      <c r="AD350" s="116"/>
      <c r="AE350" s="116"/>
      <c r="AF350" s="116"/>
      <c r="AG350" s="116"/>
      <c r="AH350" s="116"/>
      <c r="AI350" s="116"/>
      <c r="AJ350" s="116"/>
      <c r="AK350" s="116"/>
      <c r="AL350" s="116"/>
      <c r="AM350" s="116"/>
      <c r="AN350" s="116"/>
      <c r="AO350" s="116"/>
      <c r="AP350" s="116"/>
      <c r="AQ350" s="116"/>
      <c r="AR350" s="116"/>
      <c r="AS350" s="116"/>
      <c r="AT350" s="116"/>
      <c r="AU350" s="116"/>
      <c r="AV350" s="116"/>
      <c r="AW350" s="116"/>
      <c r="AX350" s="116"/>
      <c r="AY350" s="116"/>
      <c r="AZ350" s="116"/>
      <c r="BA350" s="116"/>
      <c r="BB350" s="116"/>
      <c r="BC350" s="116"/>
      <c r="BD350" s="116"/>
      <c r="BE350" s="116"/>
      <c r="BF350" s="116"/>
      <c r="BG350" s="116"/>
      <c r="BH350" s="116"/>
      <c r="BI350" s="116"/>
      <c r="BJ350" s="116"/>
      <c r="BK350" s="116"/>
      <c r="BL350" s="116"/>
      <c r="BM350" s="116"/>
      <c r="BN350" s="116"/>
      <c r="BO350" s="116"/>
      <c r="BP350" s="116"/>
      <c r="BQ350" s="116"/>
      <c r="BR350" s="116"/>
      <c r="BS350" s="116"/>
      <c r="BT350" s="116"/>
      <c r="BU350" s="116"/>
      <c r="BV350" s="116"/>
      <c r="BW350" s="116"/>
      <c r="BX350" s="116"/>
      <c r="BY350" s="116"/>
      <c r="BZ350" s="116"/>
      <c r="CA350" s="116"/>
      <c r="CB350" s="116"/>
      <c r="CC350" s="116"/>
      <c r="CD350" s="116"/>
      <c r="CE350" s="116"/>
      <c r="CF350" s="116"/>
      <c r="CG350" s="116"/>
      <c r="CH350" s="116"/>
      <c r="CI350" s="116"/>
      <c r="CJ350" s="116"/>
      <c r="CK350" s="116"/>
      <c r="CL350" s="116"/>
      <c r="CM350" s="116"/>
      <c r="CN350" s="116"/>
      <c r="CO350" s="116"/>
      <c r="CP350" s="116"/>
      <c r="CQ350" s="116"/>
      <c r="CR350" s="116"/>
      <c r="CS350" s="116"/>
      <c r="CT350" s="116"/>
      <c r="CU350" s="116"/>
      <c r="CV350" s="116"/>
      <c r="CW350" s="116"/>
      <c r="CX350" s="116"/>
      <c r="CY350" s="116"/>
      <c r="CZ350" s="116"/>
      <c r="DA350" s="116"/>
      <c r="DB350" s="116"/>
      <c r="DC350" s="116"/>
      <c r="DD350" s="116"/>
      <c r="DE350" s="116"/>
      <c r="DF350" s="116"/>
      <c r="DG350" s="116"/>
      <c r="DH350" s="116"/>
      <c r="DI350" s="116"/>
      <c r="DJ350" s="116"/>
      <c r="DK350" s="116"/>
      <c r="DL350" s="116"/>
      <c r="DM350" s="116"/>
      <c r="DN350" s="116"/>
      <c r="DO350" s="116"/>
      <c r="DP350" s="116"/>
      <c r="DQ350" s="116"/>
      <c r="DR350" s="116"/>
      <c r="DS350" s="116"/>
      <c r="DT350" s="116"/>
      <c r="DU350" s="116"/>
      <c r="DV350" s="116"/>
      <c r="DW350" s="116"/>
      <c r="DX350" s="116"/>
      <c r="DY350" s="116"/>
      <c r="DZ350" s="116"/>
      <c r="EA350" s="116"/>
      <c r="EB350" s="116"/>
      <c r="EC350" s="116"/>
      <c r="ED350" s="116"/>
      <c r="EE350" s="116"/>
      <c r="EF350" s="116"/>
      <c r="EG350" s="116"/>
      <c r="EH350" s="116"/>
      <c r="EI350" s="116"/>
      <c r="EJ350" s="116"/>
      <c r="EK350" s="116"/>
      <c r="EL350" s="116"/>
      <c r="EM350" s="116"/>
      <c r="EN350" s="116"/>
      <c r="EO350" s="116"/>
      <c r="EP350" s="116"/>
      <c r="EQ350" s="116"/>
      <c r="ER350" s="116"/>
      <c r="ES350" s="116"/>
      <c r="ET350" s="116"/>
      <c r="EU350" s="116"/>
      <c r="EV350" s="116"/>
      <c r="EW350" s="116"/>
      <c r="EX350" s="116"/>
      <c r="EY350" s="116"/>
      <c r="EZ350" s="116"/>
      <c r="FA350" s="116"/>
      <c r="FB350" s="116"/>
      <c r="FC350" s="116"/>
      <c r="FD350" s="116"/>
      <c r="FE350" s="116"/>
      <c r="FF350" s="116"/>
      <c r="FG350" s="116"/>
      <c r="FH350" s="116"/>
      <c r="FI350" s="116"/>
      <c r="FJ350" s="116"/>
      <c r="FK350" s="116"/>
      <c r="FL350" s="116"/>
      <c r="FM350" s="116"/>
      <c r="FN350" s="116"/>
      <c r="FO350" s="116"/>
      <c r="FP350" s="116"/>
      <c r="FQ350" s="116"/>
      <c r="FR350" s="116"/>
      <c r="FS350" s="116"/>
      <c r="FT350" s="116"/>
      <c r="FU350" s="116"/>
      <c r="FV350" s="116"/>
      <c r="FW350" s="116"/>
      <c r="FX350" s="116"/>
      <c r="FY350" s="116"/>
      <c r="FZ350" s="116"/>
      <c r="GA350" s="116"/>
      <c r="GB350" s="116"/>
      <c r="GC350" s="116"/>
      <c r="GD350" s="116"/>
      <c r="GE350" s="116"/>
      <c r="GF350" s="116"/>
      <c r="GG350" s="116"/>
      <c r="GH350" s="116"/>
      <c r="GI350" s="116"/>
      <c r="GJ350" s="116"/>
      <c r="GK350" s="116"/>
      <c r="GL350" s="116"/>
      <c r="GM350" s="116"/>
      <c r="GN350" s="116"/>
      <c r="GO350" s="116"/>
      <c r="GP350" s="116"/>
      <c r="GQ350" s="116"/>
      <c r="GR350" s="116"/>
      <c r="GS350" s="116"/>
      <c r="GT350" s="116"/>
      <c r="GU350" s="116"/>
      <c r="GV350" s="116"/>
      <c r="GW350" s="116"/>
      <c r="GX350" s="116"/>
      <c r="GY350" s="116"/>
      <c r="GZ350" s="116"/>
      <c r="HA350" s="116"/>
      <c r="HB350" s="116"/>
      <c r="HC350" s="116"/>
      <c r="HD350" s="116"/>
      <c r="HE350" s="116"/>
      <c r="HF350" s="116"/>
      <c r="HG350" s="116"/>
      <c r="HH350" s="116"/>
      <c r="HI350" s="116"/>
      <c r="HJ350" s="116"/>
      <c r="HK350" s="116"/>
      <c r="HL350" s="116"/>
      <c r="HM350" s="116"/>
      <c r="HN350" s="116"/>
      <c r="HO350" s="116"/>
      <c r="HP350" s="116"/>
      <c r="HQ350" s="116"/>
      <c r="HR350" s="116"/>
      <c r="HS350" s="116"/>
      <c r="HT350" s="116"/>
      <c r="HU350" s="116"/>
      <c r="HV350" s="116"/>
      <c r="HW350" s="116"/>
      <c r="HX350" s="116"/>
      <c r="HY350" s="116"/>
      <c r="HZ350" s="116"/>
      <c r="IA350" s="116"/>
      <c r="IB350" s="116"/>
      <c r="IC350" s="116"/>
      <c r="ID350" s="116"/>
      <c r="IE350" s="116"/>
      <c r="IF350" s="116"/>
      <c r="IG350" s="116"/>
      <c r="IH350" s="116"/>
      <c r="II350" s="116"/>
      <c r="IJ350" s="116"/>
      <c r="IK350" s="116"/>
      <c r="IL350" s="116"/>
      <c r="IM350" s="116"/>
      <c r="IN350" s="116"/>
      <c r="IO350" s="116"/>
      <c r="IP350" s="116"/>
      <c r="IQ350" s="116"/>
      <c r="IR350" s="116"/>
      <c r="IS350" s="116"/>
      <c r="IT350" s="116"/>
      <c r="IU350" s="116"/>
      <c r="IV350" s="116"/>
      <c r="IW350" s="116"/>
      <c r="IX350" s="116"/>
      <c r="IY350" s="116"/>
      <c r="IZ350" s="116"/>
      <c r="JA350" s="116"/>
      <c r="JB350" s="116"/>
      <c r="JC350" s="116"/>
      <c r="JD350" s="116"/>
      <c r="JE350" s="116"/>
      <c r="JF350" s="116"/>
      <c r="JG350" s="116"/>
      <c r="JH350" s="116"/>
      <c r="JI350" s="116"/>
      <c r="JJ350" s="116"/>
      <c r="JK350" s="116"/>
      <c r="JL350" s="116"/>
      <c r="JM350" s="116"/>
      <c r="JN350" s="116"/>
      <c r="JO350" s="116"/>
      <c r="JP350" s="116"/>
      <c r="JQ350" s="116"/>
      <c r="JR350" s="116"/>
      <c r="JS350" s="116"/>
      <c r="JT350" s="116"/>
      <c r="JU350" s="116"/>
      <c r="JV350" s="116"/>
      <c r="JW350" s="116"/>
      <c r="JX350" s="116"/>
      <c r="JY350" s="116"/>
      <c r="JZ350" s="116"/>
      <c r="KA350" s="116"/>
      <c r="KB350" s="116"/>
      <c r="KC350" s="116"/>
      <c r="KD350" s="116"/>
      <c r="KE350" s="116"/>
      <c r="KF350" s="116"/>
      <c r="KG350" s="116"/>
      <c r="KH350" s="116"/>
      <c r="KI350" s="116"/>
      <c r="KJ350" s="116"/>
      <c r="KK350" s="116"/>
      <c r="KL350" s="116"/>
      <c r="KM350" s="116"/>
      <c r="KN350" s="116"/>
      <c r="KO350" s="116"/>
      <c r="KP350" s="116"/>
      <c r="KQ350" s="116"/>
      <c r="KR350" s="116"/>
      <c r="KS350" s="116"/>
      <c r="KT350" s="116"/>
      <c r="KU350" s="116"/>
      <c r="KV350" s="116"/>
      <c r="KW350" s="116"/>
      <c r="KX350" s="116"/>
      <c r="KY350" s="116"/>
      <c r="KZ350" s="116"/>
      <c r="LA350" s="116"/>
      <c r="LB350" s="116"/>
      <c r="LC350" s="116"/>
      <c r="LD350" s="116"/>
      <c r="LE350" s="116"/>
      <c r="LF350" s="116"/>
      <c r="LG350" s="116"/>
      <c r="LH350" s="116"/>
      <c r="LI350" s="116"/>
      <c r="LJ350" s="116"/>
      <c r="LK350" s="116"/>
      <c r="LL350" s="116"/>
      <c r="LM350" s="116"/>
      <c r="LN350" s="116"/>
      <c r="LO350" s="116"/>
      <c r="LP350" s="116"/>
      <c r="LQ350" s="116"/>
      <c r="LR350" s="116"/>
      <c r="LS350" s="116"/>
      <c r="LT350" s="116"/>
      <c r="LU350" s="116"/>
      <c r="LV350" s="116"/>
      <c r="LW350" s="116"/>
      <c r="LX350" s="116"/>
      <c r="LY350" s="116"/>
      <c r="LZ350" s="116"/>
      <c r="MA350" s="116"/>
      <c r="MB350" s="116"/>
      <c r="MC350" s="116"/>
      <c r="MD350" s="116"/>
      <c r="ME350" s="116"/>
      <c r="MF350" s="116"/>
      <c r="MG350" s="116"/>
      <c r="MH350" s="116"/>
      <c r="MI350" s="116"/>
      <c r="MJ350" s="116"/>
      <c r="MK350" s="116"/>
      <c r="ML350" s="116"/>
      <c r="MM350" s="116"/>
      <c r="MN350" s="116"/>
      <c r="MO350" s="116"/>
      <c r="MP350" s="116"/>
      <c r="MQ350" s="116"/>
      <c r="MR350" s="116"/>
      <c r="MS350" s="116"/>
      <c r="MT350" s="116"/>
      <c r="MU350" s="116"/>
      <c r="MV350" s="116"/>
      <c r="MW350" s="116"/>
      <c r="MX350" s="116"/>
      <c r="MY350" s="116"/>
      <c r="MZ350" s="116"/>
      <c r="NA350" s="116"/>
      <c r="NB350" s="116"/>
      <c r="NC350" s="116"/>
      <c r="ND350" s="116"/>
      <c r="NE350" s="116"/>
      <c r="NF350" s="116"/>
      <c r="NG350" s="116"/>
      <c r="NH350" s="116"/>
      <c r="NI350" s="116"/>
      <c r="NJ350" s="116"/>
      <c r="NK350" s="116"/>
      <c r="NL350" s="116"/>
      <c r="NM350" s="116"/>
      <c r="NN350" s="116"/>
      <c r="NO350" s="116"/>
      <c r="NP350" s="116"/>
      <c r="NQ350" s="116"/>
      <c r="NR350" s="116"/>
      <c r="NS350" s="116"/>
      <c r="NT350" s="116"/>
      <c r="NU350" s="116"/>
      <c r="NV350" s="116"/>
      <c r="NW350" s="116"/>
      <c r="NX350" s="116"/>
      <c r="NY350" s="116"/>
      <c r="NZ350" s="116"/>
      <c r="OA350" s="116"/>
      <c r="OB350" s="116"/>
      <c r="OC350" s="116"/>
    </row>
    <row r="351" spans="1:393" s="117" customFormat="1">
      <c r="A351" s="111" t="s">
        <v>1153</v>
      </c>
      <c r="B351" s="112" t="s">
        <v>2588</v>
      </c>
      <c r="C351" s="113">
        <v>0</v>
      </c>
      <c r="D351" s="114">
        <v>1.3999999999999999E-6</v>
      </c>
      <c r="E351" s="114">
        <v>0</v>
      </c>
      <c r="F351" s="115">
        <v>8.8000000000000004E-7</v>
      </c>
      <c r="G351" s="116"/>
      <c r="H351" s="116"/>
      <c r="I351" s="116"/>
      <c r="J351" s="116"/>
      <c r="K351" s="116"/>
      <c r="L351" s="116"/>
      <c r="M351" s="116"/>
      <c r="N351" s="116"/>
      <c r="O351" s="116"/>
      <c r="P351" s="116"/>
      <c r="Q351" s="116"/>
      <c r="R351" s="116"/>
      <c r="S351" s="116"/>
      <c r="T351" s="116"/>
      <c r="U351" s="116"/>
      <c r="V351" s="116"/>
      <c r="W351" s="116"/>
      <c r="X351" s="116"/>
      <c r="Y351" s="116"/>
      <c r="Z351" s="116"/>
      <c r="AA351" s="116"/>
      <c r="AB351" s="116"/>
      <c r="AC351" s="116"/>
      <c r="AD351" s="116"/>
      <c r="AE351" s="116"/>
      <c r="AF351" s="116"/>
      <c r="AG351" s="116"/>
      <c r="AH351" s="116"/>
      <c r="AI351" s="116"/>
      <c r="AJ351" s="116"/>
      <c r="AK351" s="116"/>
      <c r="AL351" s="116"/>
      <c r="AM351" s="116"/>
      <c r="AN351" s="116"/>
      <c r="AO351" s="116"/>
      <c r="AP351" s="116"/>
      <c r="AQ351" s="116"/>
      <c r="AR351" s="116"/>
      <c r="AS351" s="116"/>
      <c r="AT351" s="116"/>
      <c r="AU351" s="116"/>
      <c r="AV351" s="116"/>
      <c r="AW351" s="116"/>
      <c r="AX351" s="116"/>
      <c r="AY351" s="116"/>
      <c r="AZ351" s="116"/>
      <c r="BA351" s="116"/>
      <c r="BB351" s="116"/>
      <c r="BC351" s="116"/>
      <c r="BD351" s="116"/>
      <c r="BE351" s="116"/>
      <c r="BF351" s="116"/>
      <c r="BG351" s="116"/>
      <c r="BH351" s="116"/>
      <c r="BI351" s="116"/>
      <c r="BJ351" s="116"/>
      <c r="BK351" s="116"/>
      <c r="BL351" s="116"/>
      <c r="BM351" s="116"/>
      <c r="BN351" s="116"/>
      <c r="BO351" s="116"/>
      <c r="BP351" s="116"/>
      <c r="BQ351" s="116"/>
      <c r="BR351" s="116"/>
      <c r="BS351" s="116"/>
      <c r="BT351" s="116"/>
      <c r="BU351" s="116"/>
      <c r="BV351" s="116"/>
      <c r="BW351" s="116"/>
      <c r="BX351" s="116"/>
      <c r="BY351" s="116"/>
      <c r="BZ351" s="116"/>
      <c r="CA351" s="116"/>
      <c r="CB351" s="116"/>
      <c r="CC351" s="116"/>
      <c r="CD351" s="116"/>
      <c r="CE351" s="116"/>
      <c r="CF351" s="116"/>
      <c r="CG351" s="116"/>
      <c r="CH351" s="116"/>
      <c r="CI351" s="116"/>
      <c r="CJ351" s="116"/>
      <c r="CK351" s="116"/>
      <c r="CL351" s="116"/>
      <c r="CM351" s="116"/>
      <c r="CN351" s="116"/>
      <c r="CO351" s="116"/>
      <c r="CP351" s="116"/>
      <c r="CQ351" s="116"/>
      <c r="CR351" s="116"/>
      <c r="CS351" s="116"/>
      <c r="CT351" s="116"/>
      <c r="CU351" s="116"/>
      <c r="CV351" s="116"/>
      <c r="CW351" s="116"/>
      <c r="CX351" s="116"/>
      <c r="CY351" s="116"/>
      <c r="CZ351" s="116"/>
      <c r="DA351" s="116"/>
      <c r="DB351" s="116"/>
      <c r="DC351" s="116"/>
      <c r="DD351" s="116"/>
      <c r="DE351" s="116"/>
      <c r="DF351" s="116"/>
      <c r="DG351" s="116"/>
      <c r="DH351" s="116"/>
      <c r="DI351" s="116"/>
      <c r="DJ351" s="116"/>
      <c r="DK351" s="116"/>
      <c r="DL351" s="116"/>
      <c r="DM351" s="116"/>
      <c r="DN351" s="116"/>
      <c r="DO351" s="116"/>
      <c r="DP351" s="116"/>
      <c r="DQ351" s="116"/>
      <c r="DR351" s="116"/>
      <c r="DS351" s="116"/>
      <c r="DT351" s="116"/>
      <c r="DU351" s="116"/>
      <c r="DV351" s="116"/>
      <c r="DW351" s="116"/>
      <c r="DX351" s="116"/>
      <c r="DY351" s="116"/>
      <c r="DZ351" s="116"/>
      <c r="EA351" s="116"/>
      <c r="EB351" s="116"/>
      <c r="EC351" s="116"/>
      <c r="ED351" s="116"/>
      <c r="EE351" s="116"/>
      <c r="EF351" s="116"/>
      <c r="EG351" s="116"/>
      <c r="EH351" s="116"/>
      <c r="EI351" s="116"/>
      <c r="EJ351" s="116"/>
      <c r="EK351" s="116"/>
      <c r="EL351" s="116"/>
      <c r="EM351" s="116"/>
      <c r="EN351" s="116"/>
      <c r="EO351" s="116"/>
      <c r="EP351" s="116"/>
      <c r="EQ351" s="116"/>
      <c r="ER351" s="116"/>
      <c r="ES351" s="116"/>
      <c r="ET351" s="116"/>
      <c r="EU351" s="116"/>
      <c r="EV351" s="116"/>
      <c r="EW351" s="116"/>
      <c r="EX351" s="116"/>
      <c r="EY351" s="116"/>
      <c r="EZ351" s="116"/>
      <c r="FA351" s="116"/>
      <c r="FB351" s="116"/>
      <c r="FC351" s="116"/>
      <c r="FD351" s="116"/>
      <c r="FE351" s="116"/>
      <c r="FF351" s="116"/>
      <c r="FG351" s="116"/>
      <c r="FH351" s="116"/>
      <c r="FI351" s="116"/>
      <c r="FJ351" s="116"/>
      <c r="FK351" s="116"/>
      <c r="FL351" s="116"/>
      <c r="FM351" s="116"/>
      <c r="FN351" s="116"/>
      <c r="FO351" s="116"/>
      <c r="FP351" s="116"/>
      <c r="FQ351" s="116"/>
      <c r="FR351" s="116"/>
      <c r="FS351" s="116"/>
      <c r="FT351" s="116"/>
      <c r="FU351" s="116"/>
      <c r="FV351" s="116"/>
      <c r="FW351" s="116"/>
      <c r="FX351" s="116"/>
      <c r="FY351" s="116"/>
      <c r="FZ351" s="116"/>
      <c r="GA351" s="116"/>
      <c r="GB351" s="116"/>
      <c r="GC351" s="116"/>
      <c r="GD351" s="116"/>
      <c r="GE351" s="116"/>
      <c r="GF351" s="116"/>
      <c r="GG351" s="116"/>
      <c r="GH351" s="116"/>
      <c r="GI351" s="116"/>
      <c r="GJ351" s="116"/>
      <c r="GK351" s="116"/>
      <c r="GL351" s="116"/>
      <c r="GM351" s="116"/>
      <c r="GN351" s="116"/>
      <c r="GO351" s="116"/>
      <c r="GP351" s="116"/>
      <c r="GQ351" s="116"/>
      <c r="GR351" s="116"/>
      <c r="GS351" s="116"/>
      <c r="GT351" s="116"/>
      <c r="GU351" s="116"/>
      <c r="GV351" s="116"/>
      <c r="GW351" s="116"/>
      <c r="GX351" s="116"/>
      <c r="GY351" s="116"/>
      <c r="GZ351" s="116"/>
      <c r="HA351" s="116"/>
      <c r="HB351" s="116"/>
      <c r="HC351" s="116"/>
      <c r="HD351" s="116"/>
      <c r="HE351" s="116"/>
      <c r="HF351" s="116"/>
      <c r="HG351" s="116"/>
      <c r="HH351" s="116"/>
      <c r="HI351" s="116"/>
      <c r="HJ351" s="116"/>
      <c r="HK351" s="116"/>
      <c r="HL351" s="116"/>
      <c r="HM351" s="116"/>
      <c r="HN351" s="116"/>
      <c r="HO351" s="116"/>
      <c r="HP351" s="116"/>
      <c r="HQ351" s="116"/>
      <c r="HR351" s="116"/>
      <c r="HS351" s="116"/>
      <c r="HT351" s="116"/>
      <c r="HU351" s="116"/>
      <c r="HV351" s="116"/>
      <c r="HW351" s="116"/>
      <c r="HX351" s="116"/>
      <c r="HY351" s="116"/>
      <c r="HZ351" s="116"/>
      <c r="IA351" s="116"/>
      <c r="IB351" s="116"/>
      <c r="IC351" s="116"/>
      <c r="ID351" s="116"/>
      <c r="IE351" s="116"/>
      <c r="IF351" s="116"/>
      <c r="IG351" s="116"/>
      <c r="IH351" s="116"/>
      <c r="II351" s="116"/>
      <c r="IJ351" s="116"/>
      <c r="IK351" s="116"/>
      <c r="IL351" s="116"/>
      <c r="IM351" s="116"/>
      <c r="IN351" s="116"/>
      <c r="IO351" s="116"/>
      <c r="IP351" s="116"/>
      <c r="IQ351" s="116"/>
      <c r="IR351" s="116"/>
      <c r="IS351" s="116"/>
      <c r="IT351" s="116"/>
      <c r="IU351" s="116"/>
      <c r="IV351" s="116"/>
      <c r="IW351" s="116"/>
      <c r="IX351" s="116"/>
      <c r="IY351" s="116"/>
      <c r="IZ351" s="116"/>
      <c r="JA351" s="116"/>
      <c r="JB351" s="116"/>
      <c r="JC351" s="116"/>
      <c r="JD351" s="116"/>
      <c r="JE351" s="116"/>
      <c r="JF351" s="116"/>
      <c r="JG351" s="116"/>
      <c r="JH351" s="116"/>
      <c r="JI351" s="116"/>
      <c r="JJ351" s="116"/>
      <c r="JK351" s="116"/>
      <c r="JL351" s="116"/>
      <c r="JM351" s="116"/>
      <c r="JN351" s="116"/>
      <c r="JO351" s="116"/>
      <c r="JP351" s="116"/>
      <c r="JQ351" s="116"/>
      <c r="JR351" s="116"/>
      <c r="JS351" s="116"/>
      <c r="JT351" s="116"/>
      <c r="JU351" s="116"/>
      <c r="JV351" s="116"/>
      <c r="JW351" s="116"/>
      <c r="JX351" s="116"/>
      <c r="JY351" s="116"/>
      <c r="JZ351" s="116"/>
      <c r="KA351" s="116"/>
      <c r="KB351" s="116"/>
      <c r="KC351" s="116"/>
      <c r="KD351" s="116"/>
      <c r="KE351" s="116"/>
      <c r="KF351" s="116"/>
      <c r="KG351" s="116"/>
      <c r="KH351" s="116"/>
      <c r="KI351" s="116"/>
      <c r="KJ351" s="116"/>
      <c r="KK351" s="116"/>
      <c r="KL351" s="116"/>
      <c r="KM351" s="116"/>
      <c r="KN351" s="116"/>
      <c r="KO351" s="116"/>
      <c r="KP351" s="116"/>
      <c r="KQ351" s="116"/>
      <c r="KR351" s="116"/>
      <c r="KS351" s="116"/>
      <c r="KT351" s="116"/>
      <c r="KU351" s="116"/>
      <c r="KV351" s="116"/>
      <c r="KW351" s="116"/>
      <c r="KX351" s="116"/>
      <c r="KY351" s="116"/>
      <c r="KZ351" s="116"/>
      <c r="LA351" s="116"/>
      <c r="LB351" s="116"/>
      <c r="LC351" s="116"/>
      <c r="LD351" s="116"/>
      <c r="LE351" s="116"/>
      <c r="LF351" s="116"/>
      <c r="LG351" s="116"/>
      <c r="LH351" s="116"/>
      <c r="LI351" s="116"/>
      <c r="LJ351" s="116"/>
      <c r="LK351" s="116"/>
      <c r="LL351" s="116"/>
      <c r="LM351" s="116"/>
      <c r="LN351" s="116"/>
      <c r="LO351" s="116"/>
      <c r="LP351" s="116"/>
      <c r="LQ351" s="116"/>
      <c r="LR351" s="116"/>
      <c r="LS351" s="116"/>
      <c r="LT351" s="116"/>
      <c r="LU351" s="116"/>
      <c r="LV351" s="116"/>
      <c r="LW351" s="116"/>
      <c r="LX351" s="116"/>
      <c r="LY351" s="116"/>
      <c r="LZ351" s="116"/>
      <c r="MA351" s="116"/>
      <c r="MB351" s="116"/>
      <c r="MC351" s="116"/>
      <c r="MD351" s="116"/>
      <c r="ME351" s="116"/>
      <c r="MF351" s="116"/>
      <c r="MG351" s="116"/>
      <c r="MH351" s="116"/>
      <c r="MI351" s="116"/>
      <c r="MJ351" s="116"/>
      <c r="MK351" s="116"/>
      <c r="ML351" s="116"/>
      <c r="MM351" s="116"/>
      <c r="MN351" s="116"/>
      <c r="MO351" s="116"/>
      <c r="MP351" s="116"/>
      <c r="MQ351" s="116"/>
      <c r="MR351" s="116"/>
      <c r="MS351" s="116"/>
      <c r="MT351" s="116"/>
      <c r="MU351" s="116"/>
      <c r="MV351" s="116"/>
      <c r="MW351" s="116"/>
      <c r="MX351" s="116"/>
      <c r="MY351" s="116"/>
      <c r="MZ351" s="116"/>
      <c r="NA351" s="116"/>
      <c r="NB351" s="116"/>
      <c r="NC351" s="116"/>
      <c r="ND351" s="116"/>
      <c r="NE351" s="116"/>
      <c r="NF351" s="116"/>
      <c r="NG351" s="116"/>
      <c r="NH351" s="116"/>
      <c r="NI351" s="116"/>
      <c r="NJ351" s="116"/>
      <c r="NK351" s="116"/>
      <c r="NL351" s="116"/>
      <c r="NM351" s="116"/>
      <c r="NN351" s="116"/>
      <c r="NO351" s="116"/>
      <c r="NP351" s="116"/>
      <c r="NQ351" s="116"/>
      <c r="NR351" s="116"/>
      <c r="NS351" s="116"/>
      <c r="NT351" s="116"/>
      <c r="NU351" s="116"/>
      <c r="NV351" s="116"/>
      <c r="NW351" s="116"/>
      <c r="NX351" s="116"/>
      <c r="NY351" s="116"/>
      <c r="NZ351" s="116"/>
      <c r="OA351" s="116"/>
      <c r="OB351" s="116"/>
      <c r="OC351" s="116"/>
    </row>
    <row r="352" spans="1:393" s="117" customFormat="1">
      <c r="A352" s="111" t="s">
        <v>94</v>
      </c>
      <c r="B352" s="112" t="s">
        <v>1498</v>
      </c>
      <c r="C352" s="113">
        <v>413723.97</v>
      </c>
      <c r="D352" s="114">
        <v>8.5199999999999997E-5</v>
      </c>
      <c r="E352" s="114">
        <v>2.0573E-4</v>
      </c>
      <c r="F352" s="115">
        <v>1.304E-4</v>
      </c>
      <c r="G352" s="116"/>
      <c r="H352" s="116"/>
      <c r="I352" s="116"/>
      <c r="J352" s="116"/>
      <c r="K352" s="116"/>
      <c r="L352" s="116"/>
      <c r="M352" s="116"/>
      <c r="N352" s="116"/>
      <c r="O352" s="116"/>
      <c r="P352" s="116"/>
      <c r="Q352" s="116"/>
      <c r="R352" s="116"/>
      <c r="S352" s="116"/>
      <c r="T352" s="116"/>
      <c r="U352" s="116"/>
      <c r="V352" s="116"/>
      <c r="W352" s="116"/>
      <c r="X352" s="116"/>
      <c r="Y352" s="116"/>
      <c r="Z352" s="116"/>
      <c r="AA352" s="116"/>
      <c r="AB352" s="116"/>
      <c r="AC352" s="116"/>
      <c r="AD352" s="116"/>
      <c r="AE352" s="116"/>
      <c r="AF352" s="116"/>
      <c r="AG352" s="116"/>
      <c r="AH352" s="116"/>
      <c r="AI352" s="116"/>
      <c r="AJ352" s="116"/>
      <c r="AK352" s="116"/>
      <c r="AL352" s="116"/>
      <c r="AM352" s="116"/>
      <c r="AN352" s="116"/>
      <c r="AO352" s="116"/>
      <c r="AP352" s="116"/>
      <c r="AQ352" s="116"/>
      <c r="AR352" s="116"/>
      <c r="AS352" s="116"/>
      <c r="AT352" s="116"/>
      <c r="AU352" s="116"/>
      <c r="AV352" s="116"/>
      <c r="AW352" s="116"/>
      <c r="AX352" s="116"/>
      <c r="AY352" s="116"/>
      <c r="AZ352" s="116"/>
      <c r="BA352" s="116"/>
      <c r="BB352" s="116"/>
      <c r="BC352" s="116"/>
      <c r="BD352" s="116"/>
      <c r="BE352" s="116"/>
      <c r="BF352" s="116"/>
      <c r="BG352" s="116"/>
      <c r="BH352" s="116"/>
      <c r="BI352" s="116"/>
      <c r="BJ352" s="116"/>
      <c r="BK352" s="116"/>
      <c r="BL352" s="116"/>
      <c r="BM352" s="116"/>
      <c r="BN352" s="116"/>
      <c r="BO352" s="116"/>
      <c r="BP352" s="116"/>
      <c r="BQ352" s="116"/>
      <c r="BR352" s="116"/>
      <c r="BS352" s="116"/>
      <c r="BT352" s="116"/>
      <c r="BU352" s="116"/>
      <c r="BV352" s="116"/>
      <c r="BW352" s="116"/>
      <c r="BX352" s="116"/>
      <c r="BY352" s="116"/>
      <c r="BZ352" s="116"/>
      <c r="CA352" s="116"/>
      <c r="CB352" s="116"/>
      <c r="CC352" s="116"/>
      <c r="CD352" s="116"/>
      <c r="CE352" s="116"/>
      <c r="CF352" s="116"/>
      <c r="CG352" s="116"/>
      <c r="CH352" s="116"/>
      <c r="CI352" s="116"/>
      <c r="CJ352" s="116"/>
      <c r="CK352" s="116"/>
      <c r="CL352" s="116"/>
      <c r="CM352" s="116"/>
      <c r="CN352" s="116"/>
      <c r="CO352" s="116"/>
      <c r="CP352" s="116"/>
      <c r="CQ352" s="116"/>
      <c r="CR352" s="116"/>
      <c r="CS352" s="116"/>
      <c r="CT352" s="116"/>
      <c r="CU352" s="116"/>
      <c r="CV352" s="116"/>
      <c r="CW352" s="116"/>
      <c r="CX352" s="116"/>
      <c r="CY352" s="116"/>
      <c r="CZ352" s="116"/>
      <c r="DA352" s="116"/>
      <c r="DB352" s="116"/>
      <c r="DC352" s="116"/>
      <c r="DD352" s="116"/>
      <c r="DE352" s="116"/>
      <c r="DF352" s="116"/>
      <c r="DG352" s="116"/>
      <c r="DH352" s="116"/>
      <c r="DI352" s="116"/>
      <c r="DJ352" s="116"/>
      <c r="DK352" s="116"/>
      <c r="DL352" s="116"/>
      <c r="DM352" s="116"/>
      <c r="DN352" s="116"/>
      <c r="DO352" s="116"/>
      <c r="DP352" s="116"/>
      <c r="DQ352" s="116"/>
      <c r="DR352" s="116"/>
      <c r="DS352" s="116"/>
      <c r="DT352" s="116"/>
      <c r="DU352" s="116"/>
      <c r="DV352" s="116"/>
      <c r="DW352" s="116"/>
      <c r="DX352" s="116"/>
      <c r="DY352" s="116"/>
      <c r="DZ352" s="116"/>
      <c r="EA352" s="116"/>
      <c r="EB352" s="116"/>
      <c r="EC352" s="116"/>
      <c r="ED352" s="116"/>
      <c r="EE352" s="116"/>
      <c r="EF352" s="116"/>
      <c r="EG352" s="116"/>
      <c r="EH352" s="116"/>
      <c r="EI352" s="116"/>
      <c r="EJ352" s="116"/>
      <c r="EK352" s="116"/>
      <c r="EL352" s="116"/>
      <c r="EM352" s="116"/>
      <c r="EN352" s="116"/>
      <c r="EO352" s="116"/>
      <c r="EP352" s="116"/>
      <c r="EQ352" s="116"/>
      <c r="ER352" s="116"/>
      <c r="ES352" s="116"/>
      <c r="ET352" s="116"/>
      <c r="EU352" s="116"/>
      <c r="EV352" s="116"/>
      <c r="EW352" s="116"/>
      <c r="EX352" s="116"/>
      <c r="EY352" s="116"/>
      <c r="EZ352" s="116"/>
      <c r="FA352" s="116"/>
      <c r="FB352" s="116"/>
      <c r="FC352" s="116"/>
      <c r="FD352" s="116"/>
      <c r="FE352" s="116"/>
      <c r="FF352" s="116"/>
      <c r="FG352" s="116"/>
      <c r="FH352" s="116"/>
      <c r="FI352" s="116"/>
      <c r="FJ352" s="116"/>
      <c r="FK352" s="116"/>
      <c r="FL352" s="116"/>
      <c r="FM352" s="116"/>
      <c r="FN352" s="116"/>
      <c r="FO352" s="116"/>
      <c r="FP352" s="116"/>
      <c r="FQ352" s="116"/>
      <c r="FR352" s="116"/>
      <c r="FS352" s="116"/>
      <c r="FT352" s="116"/>
      <c r="FU352" s="116"/>
      <c r="FV352" s="116"/>
      <c r="FW352" s="116"/>
      <c r="FX352" s="116"/>
      <c r="FY352" s="116"/>
      <c r="FZ352" s="116"/>
      <c r="GA352" s="116"/>
      <c r="GB352" s="116"/>
      <c r="GC352" s="116"/>
      <c r="GD352" s="116"/>
      <c r="GE352" s="116"/>
      <c r="GF352" s="116"/>
      <c r="GG352" s="116"/>
      <c r="GH352" s="116"/>
      <c r="GI352" s="116"/>
      <c r="GJ352" s="116"/>
      <c r="GK352" s="116"/>
      <c r="GL352" s="116"/>
      <c r="GM352" s="116"/>
      <c r="GN352" s="116"/>
      <c r="GO352" s="116"/>
      <c r="GP352" s="116"/>
      <c r="GQ352" s="116"/>
      <c r="GR352" s="116"/>
      <c r="GS352" s="116"/>
      <c r="GT352" s="116"/>
      <c r="GU352" s="116"/>
      <c r="GV352" s="116"/>
      <c r="GW352" s="116"/>
      <c r="GX352" s="116"/>
      <c r="GY352" s="116"/>
      <c r="GZ352" s="116"/>
      <c r="HA352" s="116"/>
      <c r="HB352" s="116"/>
      <c r="HC352" s="116"/>
      <c r="HD352" s="116"/>
      <c r="HE352" s="116"/>
      <c r="HF352" s="116"/>
      <c r="HG352" s="116"/>
      <c r="HH352" s="116"/>
      <c r="HI352" s="116"/>
      <c r="HJ352" s="116"/>
      <c r="HK352" s="116"/>
      <c r="HL352" s="116"/>
      <c r="HM352" s="116"/>
      <c r="HN352" s="116"/>
      <c r="HO352" s="116"/>
      <c r="HP352" s="116"/>
      <c r="HQ352" s="116"/>
      <c r="HR352" s="116"/>
      <c r="HS352" s="116"/>
      <c r="HT352" s="116"/>
      <c r="HU352" s="116"/>
      <c r="HV352" s="116"/>
      <c r="HW352" s="116"/>
      <c r="HX352" s="116"/>
      <c r="HY352" s="116"/>
      <c r="HZ352" s="116"/>
      <c r="IA352" s="116"/>
      <c r="IB352" s="116"/>
      <c r="IC352" s="116"/>
      <c r="ID352" s="116"/>
      <c r="IE352" s="116"/>
      <c r="IF352" s="116"/>
      <c r="IG352" s="116"/>
      <c r="IH352" s="116"/>
      <c r="II352" s="116"/>
      <c r="IJ352" s="116"/>
      <c r="IK352" s="116"/>
      <c r="IL352" s="116"/>
      <c r="IM352" s="116"/>
      <c r="IN352" s="116"/>
      <c r="IO352" s="116"/>
      <c r="IP352" s="116"/>
      <c r="IQ352" s="116"/>
      <c r="IR352" s="116"/>
      <c r="IS352" s="116"/>
      <c r="IT352" s="116"/>
      <c r="IU352" s="116"/>
      <c r="IV352" s="116"/>
      <c r="IW352" s="116"/>
      <c r="IX352" s="116"/>
      <c r="IY352" s="116"/>
      <c r="IZ352" s="116"/>
      <c r="JA352" s="116"/>
      <c r="JB352" s="116"/>
      <c r="JC352" s="116"/>
      <c r="JD352" s="116"/>
      <c r="JE352" s="116"/>
      <c r="JF352" s="116"/>
      <c r="JG352" s="116"/>
      <c r="JH352" s="116"/>
      <c r="JI352" s="116"/>
      <c r="JJ352" s="116"/>
      <c r="JK352" s="116"/>
      <c r="JL352" s="116"/>
      <c r="JM352" s="116"/>
      <c r="JN352" s="116"/>
      <c r="JO352" s="116"/>
      <c r="JP352" s="116"/>
      <c r="JQ352" s="116"/>
      <c r="JR352" s="116"/>
      <c r="JS352" s="116"/>
      <c r="JT352" s="116"/>
      <c r="JU352" s="116"/>
      <c r="JV352" s="116"/>
      <c r="JW352" s="116"/>
      <c r="JX352" s="116"/>
      <c r="JY352" s="116"/>
      <c r="JZ352" s="116"/>
      <c r="KA352" s="116"/>
      <c r="KB352" s="116"/>
      <c r="KC352" s="116"/>
      <c r="KD352" s="116"/>
      <c r="KE352" s="116"/>
      <c r="KF352" s="116"/>
      <c r="KG352" s="116"/>
      <c r="KH352" s="116"/>
      <c r="KI352" s="116"/>
      <c r="KJ352" s="116"/>
      <c r="KK352" s="116"/>
      <c r="KL352" s="116"/>
      <c r="KM352" s="116"/>
      <c r="KN352" s="116"/>
      <c r="KO352" s="116"/>
      <c r="KP352" s="116"/>
      <c r="KQ352" s="116"/>
      <c r="KR352" s="116"/>
      <c r="KS352" s="116"/>
      <c r="KT352" s="116"/>
      <c r="KU352" s="116"/>
      <c r="KV352" s="116"/>
      <c r="KW352" s="116"/>
      <c r="KX352" s="116"/>
      <c r="KY352" s="116"/>
      <c r="KZ352" s="116"/>
      <c r="LA352" s="116"/>
      <c r="LB352" s="116"/>
      <c r="LC352" s="116"/>
      <c r="LD352" s="116"/>
      <c r="LE352" s="116"/>
      <c r="LF352" s="116"/>
      <c r="LG352" s="116"/>
      <c r="LH352" s="116"/>
      <c r="LI352" s="116"/>
      <c r="LJ352" s="116"/>
      <c r="LK352" s="116"/>
      <c r="LL352" s="116"/>
      <c r="LM352" s="116"/>
      <c r="LN352" s="116"/>
      <c r="LO352" s="116"/>
      <c r="LP352" s="116"/>
      <c r="LQ352" s="116"/>
      <c r="LR352" s="116"/>
      <c r="LS352" s="116"/>
      <c r="LT352" s="116"/>
      <c r="LU352" s="116"/>
      <c r="LV352" s="116"/>
      <c r="LW352" s="116"/>
      <c r="LX352" s="116"/>
      <c r="LY352" s="116"/>
      <c r="LZ352" s="116"/>
      <c r="MA352" s="116"/>
      <c r="MB352" s="116"/>
      <c r="MC352" s="116"/>
      <c r="MD352" s="116"/>
      <c r="ME352" s="116"/>
      <c r="MF352" s="116"/>
      <c r="MG352" s="116"/>
      <c r="MH352" s="116"/>
      <c r="MI352" s="116"/>
      <c r="MJ352" s="116"/>
      <c r="MK352" s="116"/>
      <c r="ML352" s="116"/>
      <c r="MM352" s="116"/>
      <c r="MN352" s="116"/>
      <c r="MO352" s="116"/>
      <c r="MP352" s="116"/>
      <c r="MQ352" s="116"/>
      <c r="MR352" s="116"/>
      <c r="MS352" s="116"/>
      <c r="MT352" s="116"/>
      <c r="MU352" s="116"/>
      <c r="MV352" s="116"/>
      <c r="MW352" s="116"/>
      <c r="MX352" s="116"/>
      <c r="MY352" s="116"/>
      <c r="MZ352" s="116"/>
      <c r="NA352" s="116"/>
      <c r="NB352" s="116"/>
      <c r="NC352" s="116"/>
      <c r="ND352" s="116"/>
      <c r="NE352" s="116"/>
      <c r="NF352" s="116"/>
      <c r="NG352" s="116"/>
      <c r="NH352" s="116"/>
      <c r="NI352" s="116"/>
      <c r="NJ352" s="116"/>
      <c r="NK352" s="116"/>
      <c r="NL352" s="116"/>
      <c r="NM352" s="116"/>
      <c r="NN352" s="116"/>
      <c r="NO352" s="116"/>
      <c r="NP352" s="116"/>
      <c r="NQ352" s="116"/>
      <c r="NR352" s="116"/>
      <c r="NS352" s="116"/>
      <c r="NT352" s="116"/>
      <c r="NU352" s="116"/>
      <c r="NV352" s="116"/>
      <c r="NW352" s="116"/>
      <c r="NX352" s="116"/>
      <c r="NY352" s="116"/>
      <c r="NZ352" s="116"/>
      <c r="OA352" s="116"/>
      <c r="OB352" s="116"/>
      <c r="OC352" s="116"/>
    </row>
    <row r="353" spans="1:438" s="117" customFormat="1">
      <c r="A353" s="111" t="s">
        <v>95</v>
      </c>
      <c r="B353" s="112" t="s">
        <v>1499</v>
      </c>
      <c r="C353" s="113">
        <v>119609.21</v>
      </c>
      <c r="D353" s="114">
        <v>4.1199999999999999E-5</v>
      </c>
      <c r="E353" s="114">
        <v>5.948E-5</v>
      </c>
      <c r="F353" s="115">
        <v>4.8059999999999997E-5</v>
      </c>
      <c r="G353" s="116"/>
      <c r="H353" s="116"/>
      <c r="I353" s="116"/>
      <c r="J353" s="116"/>
      <c r="K353" s="116"/>
      <c r="L353" s="116"/>
      <c r="M353" s="116"/>
      <c r="N353" s="116"/>
      <c r="O353" s="116"/>
      <c r="P353" s="116"/>
      <c r="Q353" s="116"/>
      <c r="R353" s="116"/>
      <c r="S353" s="116"/>
      <c r="T353" s="116"/>
      <c r="U353" s="116"/>
      <c r="V353" s="116"/>
      <c r="W353" s="116"/>
      <c r="X353" s="116"/>
      <c r="Y353" s="116"/>
      <c r="Z353" s="116"/>
      <c r="AA353" s="116"/>
      <c r="AB353" s="116"/>
      <c r="AC353" s="116"/>
      <c r="AD353" s="116"/>
      <c r="AE353" s="116"/>
      <c r="AF353" s="116"/>
      <c r="AG353" s="116"/>
      <c r="AH353" s="116"/>
      <c r="AI353" s="116"/>
      <c r="AJ353" s="116"/>
      <c r="AK353" s="116"/>
      <c r="AL353" s="116"/>
      <c r="AM353" s="116"/>
      <c r="AN353" s="116"/>
      <c r="AO353" s="116"/>
      <c r="AP353" s="116"/>
      <c r="AQ353" s="116"/>
      <c r="AR353" s="116"/>
      <c r="AS353" s="116"/>
      <c r="AT353" s="116"/>
      <c r="AU353" s="116"/>
      <c r="AV353" s="116"/>
      <c r="AW353" s="116"/>
      <c r="AX353" s="116"/>
      <c r="AY353" s="116"/>
      <c r="AZ353" s="116"/>
      <c r="BA353" s="116"/>
      <c r="BB353" s="116"/>
      <c r="BC353" s="116"/>
      <c r="BD353" s="116"/>
      <c r="BE353" s="116"/>
      <c r="BF353" s="116"/>
      <c r="BG353" s="116"/>
      <c r="BH353" s="116"/>
      <c r="BI353" s="116"/>
      <c r="BJ353" s="116"/>
      <c r="BK353" s="116"/>
      <c r="BL353" s="116"/>
      <c r="BM353" s="116"/>
      <c r="BN353" s="116"/>
      <c r="BO353" s="116"/>
      <c r="BP353" s="116"/>
      <c r="BQ353" s="116"/>
      <c r="BR353" s="116"/>
      <c r="BS353" s="116"/>
      <c r="BT353" s="116"/>
      <c r="BU353" s="116"/>
      <c r="BV353" s="116"/>
      <c r="BW353" s="116"/>
      <c r="BX353" s="116"/>
      <c r="BY353" s="116"/>
      <c r="BZ353" s="116"/>
      <c r="CA353" s="116"/>
      <c r="CB353" s="116"/>
      <c r="CC353" s="116"/>
      <c r="CD353" s="116"/>
      <c r="CE353" s="116"/>
      <c r="CF353" s="116"/>
      <c r="CG353" s="116"/>
      <c r="CH353" s="116"/>
      <c r="CI353" s="116"/>
      <c r="CJ353" s="116"/>
      <c r="CK353" s="116"/>
      <c r="CL353" s="116"/>
      <c r="CM353" s="116"/>
      <c r="CN353" s="116"/>
      <c r="CO353" s="116"/>
      <c r="CP353" s="116"/>
      <c r="CQ353" s="116"/>
      <c r="CR353" s="116"/>
      <c r="CS353" s="116"/>
      <c r="CT353" s="116"/>
      <c r="CU353" s="116"/>
      <c r="CV353" s="116"/>
      <c r="CW353" s="116"/>
      <c r="CX353" s="116"/>
      <c r="CY353" s="116"/>
      <c r="CZ353" s="116"/>
      <c r="DA353" s="116"/>
      <c r="DB353" s="116"/>
      <c r="DC353" s="116"/>
      <c r="DD353" s="116"/>
      <c r="DE353" s="116"/>
      <c r="DF353" s="116"/>
      <c r="DG353" s="116"/>
      <c r="DH353" s="116"/>
      <c r="DI353" s="116"/>
      <c r="DJ353" s="116"/>
      <c r="DK353" s="116"/>
      <c r="DL353" s="116"/>
      <c r="DM353" s="116"/>
      <c r="DN353" s="116"/>
      <c r="DO353" s="116"/>
      <c r="DP353" s="116"/>
      <c r="DQ353" s="116"/>
      <c r="DR353" s="116"/>
      <c r="DS353" s="116"/>
      <c r="DT353" s="116"/>
      <c r="DU353" s="116"/>
      <c r="DV353" s="116"/>
      <c r="DW353" s="116"/>
      <c r="DX353" s="116"/>
      <c r="DY353" s="116"/>
      <c r="DZ353" s="116"/>
      <c r="EA353" s="116"/>
      <c r="EB353" s="116"/>
      <c r="EC353" s="116"/>
      <c r="ED353" s="116"/>
      <c r="EE353" s="116"/>
      <c r="EF353" s="116"/>
      <c r="EG353" s="116"/>
      <c r="EH353" s="116"/>
      <c r="EI353" s="116"/>
      <c r="EJ353" s="116"/>
      <c r="EK353" s="116"/>
      <c r="EL353" s="116"/>
      <c r="EM353" s="116"/>
      <c r="EN353" s="116"/>
      <c r="EO353" s="116"/>
      <c r="EP353" s="116"/>
      <c r="EQ353" s="116"/>
      <c r="ER353" s="116"/>
      <c r="ES353" s="116"/>
      <c r="ET353" s="116"/>
      <c r="EU353" s="116"/>
      <c r="EV353" s="116"/>
      <c r="EW353" s="116"/>
      <c r="EX353" s="116"/>
      <c r="EY353" s="116"/>
      <c r="EZ353" s="116"/>
      <c r="FA353" s="116"/>
      <c r="FB353" s="116"/>
      <c r="FC353" s="116"/>
      <c r="FD353" s="116"/>
      <c r="FE353" s="116"/>
      <c r="FF353" s="116"/>
      <c r="FG353" s="116"/>
      <c r="FH353" s="116"/>
      <c r="FI353" s="116"/>
      <c r="FJ353" s="116"/>
      <c r="FK353" s="116"/>
      <c r="FL353" s="116"/>
      <c r="FM353" s="116"/>
      <c r="FN353" s="116"/>
      <c r="FO353" s="116"/>
      <c r="FP353" s="116"/>
      <c r="FQ353" s="116"/>
      <c r="FR353" s="116"/>
      <c r="FS353" s="116"/>
      <c r="FT353" s="116"/>
      <c r="FU353" s="116"/>
      <c r="FV353" s="116"/>
      <c r="FW353" s="116"/>
      <c r="FX353" s="116"/>
      <c r="FY353" s="116"/>
      <c r="FZ353" s="116"/>
      <c r="GA353" s="116"/>
      <c r="GB353" s="116"/>
      <c r="GC353" s="116"/>
      <c r="GD353" s="116"/>
      <c r="GE353" s="116"/>
      <c r="GF353" s="116"/>
      <c r="GG353" s="116"/>
      <c r="GH353" s="116"/>
      <c r="GI353" s="116"/>
      <c r="GJ353" s="116"/>
      <c r="GK353" s="116"/>
      <c r="GL353" s="116"/>
      <c r="GM353" s="116"/>
      <c r="GN353" s="116"/>
      <c r="GO353" s="116"/>
      <c r="GP353" s="116"/>
      <c r="GQ353" s="116"/>
      <c r="GR353" s="116"/>
      <c r="GS353" s="116"/>
      <c r="GT353" s="116"/>
      <c r="GU353" s="116"/>
      <c r="GV353" s="116"/>
      <c r="GW353" s="116"/>
      <c r="GX353" s="116"/>
      <c r="GY353" s="116"/>
      <c r="GZ353" s="116"/>
      <c r="HA353" s="116"/>
      <c r="HB353" s="116"/>
      <c r="HC353" s="116"/>
      <c r="HD353" s="116"/>
      <c r="HE353" s="116"/>
      <c r="HF353" s="116"/>
      <c r="HG353" s="116"/>
      <c r="HH353" s="116"/>
      <c r="HI353" s="116"/>
      <c r="HJ353" s="116"/>
      <c r="HK353" s="116"/>
      <c r="HL353" s="116"/>
      <c r="HM353" s="116"/>
      <c r="HN353" s="116"/>
      <c r="HO353" s="116"/>
      <c r="HP353" s="116"/>
      <c r="HQ353" s="116"/>
      <c r="HR353" s="116"/>
      <c r="HS353" s="116"/>
      <c r="HT353" s="116"/>
      <c r="HU353" s="116"/>
      <c r="HV353" s="116"/>
      <c r="HW353" s="116"/>
      <c r="HX353" s="116"/>
      <c r="HY353" s="116"/>
      <c r="HZ353" s="116"/>
      <c r="IA353" s="116"/>
      <c r="IB353" s="116"/>
      <c r="IC353" s="116"/>
      <c r="ID353" s="116"/>
      <c r="IE353" s="116"/>
      <c r="IF353" s="116"/>
      <c r="IG353" s="116"/>
      <c r="IH353" s="116"/>
      <c r="II353" s="116"/>
      <c r="IJ353" s="116"/>
      <c r="IK353" s="116"/>
      <c r="IL353" s="116"/>
      <c r="IM353" s="116"/>
      <c r="IN353" s="116"/>
      <c r="IO353" s="116"/>
      <c r="IP353" s="116"/>
      <c r="IQ353" s="116"/>
      <c r="IR353" s="116"/>
      <c r="IS353" s="116"/>
      <c r="IT353" s="116"/>
      <c r="IU353" s="116"/>
      <c r="IV353" s="116"/>
      <c r="IW353" s="116"/>
      <c r="IX353" s="116"/>
      <c r="IY353" s="116"/>
      <c r="IZ353" s="116"/>
      <c r="JA353" s="116"/>
      <c r="JB353" s="116"/>
      <c r="JC353" s="116"/>
      <c r="JD353" s="116"/>
      <c r="JE353" s="116"/>
      <c r="JF353" s="116"/>
      <c r="JG353" s="116"/>
      <c r="JH353" s="116"/>
      <c r="JI353" s="116"/>
      <c r="JJ353" s="116"/>
      <c r="JK353" s="116"/>
      <c r="JL353" s="116"/>
      <c r="JM353" s="116"/>
      <c r="JN353" s="116"/>
      <c r="JO353" s="116"/>
      <c r="JP353" s="116"/>
      <c r="JQ353" s="116"/>
      <c r="JR353" s="116"/>
      <c r="JS353" s="116"/>
      <c r="JT353" s="116"/>
      <c r="JU353" s="116"/>
      <c r="JV353" s="116"/>
      <c r="JW353" s="116"/>
      <c r="JX353" s="116"/>
      <c r="JY353" s="116"/>
      <c r="JZ353" s="116"/>
      <c r="KA353" s="116"/>
      <c r="KB353" s="116"/>
      <c r="KC353" s="116"/>
      <c r="KD353" s="116"/>
      <c r="KE353" s="116"/>
      <c r="KF353" s="116"/>
      <c r="KG353" s="116"/>
      <c r="KH353" s="116"/>
      <c r="KI353" s="116"/>
      <c r="KJ353" s="116"/>
      <c r="KK353" s="116"/>
      <c r="KL353" s="116"/>
      <c r="KM353" s="116"/>
      <c r="KN353" s="116"/>
      <c r="KO353" s="116"/>
      <c r="KP353" s="116"/>
      <c r="KQ353" s="116"/>
      <c r="KR353" s="116"/>
      <c r="KS353" s="116"/>
      <c r="KT353" s="116"/>
      <c r="KU353" s="116"/>
      <c r="KV353" s="116"/>
      <c r="KW353" s="116"/>
      <c r="KX353" s="116"/>
      <c r="KY353" s="116"/>
      <c r="KZ353" s="116"/>
      <c r="LA353" s="116"/>
      <c r="LB353" s="116"/>
      <c r="LC353" s="116"/>
      <c r="LD353" s="116"/>
      <c r="LE353" s="116"/>
      <c r="LF353" s="116"/>
      <c r="LG353" s="116"/>
      <c r="LH353" s="116"/>
      <c r="LI353" s="116"/>
      <c r="LJ353" s="116"/>
      <c r="LK353" s="116"/>
      <c r="LL353" s="116"/>
      <c r="LM353" s="116"/>
      <c r="LN353" s="116"/>
      <c r="LO353" s="116"/>
      <c r="LP353" s="116"/>
      <c r="LQ353" s="116"/>
      <c r="LR353" s="116"/>
      <c r="LS353" s="116"/>
      <c r="LT353" s="116"/>
      <c r="LU353" s="116"/>
      <c r="LV353" s="116"/>
      <c r="LW353" s="116"/>
      <c r="LX353" s="116"/>
      <c r="LY353" s="116"/>
      <c r="LZ353" s="116"/>
      <c r="MA353" s="116"/>
      <c r="MB353" s="116"/>
      <c r="MC353" s="116"/>
      <c r="MD353" s="116"/>
      <c r="ME353" s="116"/>
      <c r="MF353" s="116"/>
      <c r="MG353" s="116"/>
      <c r="MH353" s="116"/>
      <c r="MI353" s="116"/>
      <c r="MJ353" s="116"/>
      <c r="MK353" s="116"/>
      <c r="ML353" s="116"/>
      <c r="MM353" s="116"/>
      <c r="MN353" s="116"/>
      <c r="MO353" s="116"/>
      <c r="MP353" s="116"/>
      <c r="MQ353" s="116"/>
      <c r="MR353" s="116"/>
      <c r="MS353" s="116"/>
      <c r="MT353" s="116"/>
      <c r="MU353" s="116"/>
      <c r="MV353" s="116"/>
      <c r="MW353" s="116"/>
      <c r="MX353" s="116"/>
      <c r="MY353" s="116"/>
      <c r="MZ353" s="116"/>
      <c r="NA353" s="116"/>
      <c r="NB353" s="116"/>
      <c r="NC353" s="116"/>
      <c r="ND353" s="116"/>
      <c r="NE353" s="116"/>
      <c r="NF353" s="116"/>
      <c r="NG353" s="116"/>
      <c r="NH353" s="116"/>
      <c r="NI353" s="116"/>
      <c r="NJ353" s="116"/>
      <c r="NK353" s="116"/>
      <c r="NL353" s="116"/>
      <c r="NM353" s="116"/>
      <c r="NN353" s="116"/>
      <c r="NO353" s="116"/>
      <c r="NP353" s="116"/>
      <c r="NQ353" s="116"/>
      <c r="NR353" s="116"/>
      <c r="NS353" s="116"/>
      <c r="NT353" s="116"/>
      <c r="NU353" s="116"/>
      <c r="NV353" s="116"/>
      <c r="NW353" s="116"/>
      <c r="NX353" s="116"/>
      <c r="NY353" s="116"/>
      <c r="NZ353" s="116"/>
      <c r="OA353" s="116"/>
      <c r="OB353" s="116"/>
      <c r="OC353" s="116"/>
    </row>
    <row r="354" spans="1:438" s="117" customFormat="1">
      <c r="A354" s="111" t="s">
        <v>96</v>
      </c>
      <c r="B354" s="112" t="s">
        <v>1500</v>
      </c>
      <c r="C354" s="113">
        <v>25537.5</v>
      </c>
      <c r="D354" s="114">
        <v>4.3600000000000003E-5</v>
      </c>
      <c r="E354" s="114">
        <v>1.27E-5</v>
      </c>
      <c r="F354" s="115">
        <v>3.201E-5</v>
      </c>
      <c r="G354" s="116"/>
      <c r="H354" s="116"/>
      <c r="I354" s="116"/>
      <c r="J354" s="116"/>
      <c r="K354" s="116"/>
      <c r="L354" s="116"/>
      <c r="M354" s="116"/>
      <c r="N354" s="116"/>
      <c r="O354" s="116"/>
      <c r="P354" s="116"/>
      <c r="Q354" s="116"/>
      <c r="R354" s="116"/>
      <c r="S354" s="116"/>
      <c r="T354" s="116"/>
      <c r="U354" s="116"/>
      <c r="V354" s="116"/>
      <c r="W354" s="116"/>
      <c r="X354" s="116"/>
      <c r="Y354" s="116"/>
      <c r="Z354" s="116"/>
      <c r="AA354" s="116"/>
      <c r="AB354" s="116"/>
      <c r="AC354" s="116"/>
      <c r="AD354" s="116"/>
      <c r="AE354" s="116"/>
      <c r="AF354" s="116"/>
      <c r="AG354" s="116"/>
      <c r="AH354" s="116"/>
      <c r="AI354" s="116"/>
      <c r="AJ354" s="116"/>
      <c r="AK354" s="116"/>
      <c r="AL354" s="116"/>
      <c r="AM354" s="116"/>
      <c r="AN354" s="116"/>
      <c r="AO354" s="116"/>
      <c r="AP354" s="116"/>
      <c r="AQ354" s="116"/>
      <c r="AR354" s="116"/>
      <c r="AS354" s="116"/>
      <c r="AT354" s="116"/>
      <c r="AU354" s="116"/>
      <c r="AV354" s="116"/>
      <c r="AW354" s="116"/>
      <c r="AX354" s="116"/>
      <c r="AY354" s="116"/>
      <c r="AZ354" s="116"/>
      <c r="BA354" s="116"/>
      <c r="BB354" s="116"/>
      <c r="BC354" s="116"/>
      <c r="BD354" s="116"/>
      <c r="BE354" s="116"/>
      <c r="BF354" s="116"/>
      <c r="BG354" s="116"/>
      <c r="BH354" s="116"/>
      <c r="BI354" s="116"/>
      <c r="BJ354" s="116"/>
      <c r="BK354" s="116"/>
      <c r="BL354" s="116"/>
      <c r="BM354" s="116"/>
      <c r="BN354" s="116"/>
      <c r="BO354" s="116"/>
      <c r="BP354" s="116"/>
      <c r="BQ354" s="116"/>
      <c r="BR354" s="116"/>
      <c r="BS354" s="116"/>
      <c r="BT354" s="116"/>
      <c r="BU354" s="116"/>
      <c r="BV354" s="116"/>
      <c r="BW354" s="116"/>
      <c r="BX354" s="116"/>
      <c r="BY354" s="116"/>
      <c r="BZ354" s="116"/>
      <c r="CA354" s="116"/>
      <c r="CB354" s="116"/>
      <c r="CC354" s="116"/>
      <c r="CD354" s="116"/>
      <c r="CE354" s="116"/>
      <c r="CF354" s="116"/>
      <c r="CG354" s="116"/>
      <c r="CH354" s="116"/>
      <c r="CI354" s="116"/>
      <c r="CJ354" s="116"/>
      <c r="CK354" s="116"/>
      <c r="CL354" s="116"/>
      <c r="CM354" s="116"/>
      <c r="CN354" s="116"/>
      <c r="CO354" s="116"/>
      <c r="CP354" s="116"/>
      <c r="CQ354" s="116"/>
      <c r="CR354" s="116"/>
      <c r="CS354" s="116"/>
      <c r="CT354" s="116"/>
      <c r="CU354" s="116"/>
      <c r="CV354" s="116"/>
      <c r="CW354" s="116"/>
      <c r="CX354" s="116"/>
      <c r="CY354" s="116"/>
      <c r="CZ354" s="116"/>
      <c r="DA354" s="116"/>
      <c r="DB354" s="116"/>
      <c r="DC354" s="116"/>
      <c r="DD354" s="116"/>
      <c r="DE354" s="116"/>
      <c r="DF354" s="116"/>
      <c r="DG354" s="116"/>
      <c r="DH354" s="116"/>
      <c r="DI354" s="116"/>
      <c r="DJ354" s="116"/>
      <c r="DK354" s="116"/>
      <c r="DL354" s="116"/>
      <c r="DM354" s="116"/>
      <c r="DN354" s="116"/>
      <c r="DO354" s="116"/>
      <c r="DP354" s="116"/>
      <c r="DQ354" s="116"/>
      <c r="DR354" s="116"/>
      <c r="DS354" s="116"/>
      <c r="DT354" s="116"/>
      <c r="DU354" s="116"/>
      <c r="DV354" s="116"/>
      <c r="DW354" s="116"/>
      <c r="DX354" s="116"/>
      <c r="DY354" s="116"/>
      <c r="DZ354" s="116"/>
      <c r="EA354" s="116"/>
      <c r="EB354" s="116"/>
      <c r="EC354" s="116"/>
      <c r="ED354" s="116"/>
      <c r="EE354" s="116"/>
      <c r="EF354" s="116"/>
      <c r="EG354" s="116"/>
      <c r="EH354" s="116"/>
      <c r="EI354" s="116"/>
      <c r="EJ354" s="116"/>
      <c r="EK354" s="116"/>
      <c r="EL354" s="116"/>
      <c r="EM354" s="116"/>
      <c r="EN354" s="116"/>
      <c r="EO354" s="116"/>
      <c r="EP354" s="116"/>
      <c r="EQ354" s="116"/>
      <c r="ER354" s="116"/>
      <c r="ES354" s="116"/>
      <c r="ET354" s="116"/>
      <c r="EU354" s="116"/>
      <c r="EV354" s="116"/>
      <c r="EW354" s="116"/>
      <c r="EX354" s="116"/>
      <c r="EY354" s="116"/>
      <c r="EZ354" s="116"/>
      <c r="FA354" s="116"/>
      <c r="FB354" s="116"/>
      <c r="FC354" s="116"/>
      <c r="FD354" s="116"/>
      <c r="FE354" s="116"/>
      <c r="FF354" s="116"/>
      <c r="FG354" s="116"/>
      <c r="FH354" s="116"/>
      <c r="FI354" s="116"/>
      <c r="FJ354" s="116"/>
      <c r="FK354" s="116"/>
      <c r="FL354" s="116"/>
      <c r="FM354" s="116"/>
      <c r="FN354" s="116"/>
      <c r="FO354" s="116"/>
      <c r="FP354" s="116"/>
      <c r="FQ354" s="116"/>
      <c r="FR354" s="116"/>
      <c r="FS354" s="116"/>
      <c r="FT354" s="116"/>
      <c r="FU354" s="116"/>
      <c r="FV354" s="116"/>
      <c r="FW354" s="116"/>
      <c r="FX354" s="116"/>
      <c r="FY354" s="116"/>
      <c r="FZ354" s="116"/>
      <c r="GA354" s="116"/>
      <c r="GB354" s="116"/>
      <c r="GC354" s="116"/>
      <c r="GD354" s="116"/>
      <c r="GE354" s="116"/>
      <c r="GF354" s="116"/>
      <c r="GG354" s="116"/>
      <c r="GH354" s="116"/>
      <c r="GI354" s="116"/>
      <c r="GJ354" s="116"/>
      <c r="GK354" s="116"/>
      <c r="GL354" s="116"/>
      <c r="GM354" s="116"/>
      <c r="GN354" s="116"/>
      <c r="GO354" s="116"/>
      <c r="GP354" s="116"/>
      <c r="GQ354" s="116"/>
      <c r="GR354" s="116"/>
      <c r="GS354" s="116"/>
      <c r="GT354" s="116"/>
      <c r="GU354" s="116"/>
      <c r="GV354" s="116"/>
      <c r="GW354" s="116"/>
      <c r="GX354" s="116"/>
      <c r="GY354" s="116"/>
      <c r="GZ354" s="116"/>
      <c r="HA354" s="116"/>
      <c r="HB354" s="116"/>
      <c r="HC354" s="116"/>
      <c r="HD354" s="116"/>
      <c r="HE354" s="116"/>
      <c r="HF354" s="116"/>
      <c r="HG354" s="116"/>
      <c r="HH354" s="116"/>
      <c r="HI354" s="116"/>
      <c r="HJ354" s="116"/>
      <c r="HK354" s="116"/>
      <c r="HL354" s="116"/>
      <c r="HM354" s="116"/>
      <c r="HN354" s="116"/>
      <c r="HO354" s="116"/>
      <c r="HP354" s="116"/>
      <c r="HQ354" s="116"/>
      <c r="HR354" s="116"/>
      <c r="HS354" s="116"/>
      <c r="HT354" s="116"/>
      <c r="HU354" s="116"/>
      <c r="HV354" s="116"/>
      <c r="HW354" s="116"/>
      <c r="HX354" s="116"/>
      <c r="HY354" s="116"/>
      <c r="HZ354" s="116"/>
      <c r="IA354" s="116"/>
      <c r="IB354" s="116"/>
      <c r="IC354" s="116"/>
      <c r="ID354" s="116"/>
      <c r="IE354" s="116"/>
      <c r="IF354" s="116"/>
      <c r="IG354" s="116"/>
      <c r="IH354" s="116"/>
      <c r="II354" s="116"/>
      <c r="IJ354" s="116"/>
      <c r="IK354" s="116"/>
      <c r="IL354" s="116"/>
      <c r="IM354" s="116"/>
      <c r="IN354" s="116"/>
      <c r="IO354" s="116"/>
      <c r="IP354" s="116"/>
      <c r="IQ354" s="116"/>
      <c r="IR354" s="116"/>
      <c r="IS354" s="116"/>
      <c r="IT354" s="116"/>
      <c r="IU354" s="116"/>
      <c r="IV354" s="116"/>
      <c r="IW354" s="116"/>
      <c r="IX354" s="116"/>
      <c r="IY354" s="116"/>
      <c r="IZ354" s="116"/>
      <c r="JA354" s="116"/>
      <c r="JB354" s="116"/>
      <c r="JC354" s="116"/>
      <c r="JD354" s="116"/>
      <c r="JE354" s="116"/>
      <c r="JF354" s="116"/>
      <c r="JG354" s="116"/>
      <c r="JH354" s="116"/>
      <c r="JI354" s="116"/>
      <c r="JJ354" s="116"/>
      <c r="JK354" s="116"/>
      <c r="JL354" s="116"/>
      <c r="JM354" s="116"/>
      <c r="JN354" s="116"/>
      <c r="JO354" s="116"/>
      <c r="JP354" s="116"/>
      <c r="JQ354" s="116"/>
      <c r="JR354" s="116"/>
      <c r="JS354" s="116"/>
      <c r="JT354" s="116"/>
      <c r="JU354" s="116"/>
      <c r="JV354" s="116"/>
      <c r="JW354" s="116"/>
      <c r="JX354" s="116"/>
      <c r="JY354" s="116"/>
      <c r="JZ354" s="116"/>
      <c r="KA354" s="116"/>
      <c r="KB354" s="116"/>
      <c r="KC354" s="116"/>
      <c r="KD354" s="116"/>
      <c r="KE354" s="116"/>
      <c r="KF354" s="116"/>
      <c r="KG354" s="116"/>
      <c r="KH354" s="116"/>
      <c r="KI354" s="116"/>
      <c r="KJ354" s="116"/>
      <c r="KK354" s="116"/>
      <c r="KL354" s="116"/>
      <c r="KM354" s="116"/>
      <c r="KN354" s="116"/>
      <c r="KO354" s="116"/>
      <c r="KP354" s="116"/>
      <c r="KQ354" s="116"/>
      <c r="KR354" s="116"/>
      <c r="KS354" s="116"/>
      <c r="KT354" s="116"/>
      <c r="KU354" s="116"/>
      <c r="KV354" s="116"/>
      <c r="KW354" s="116"/>
      <c r="KX354" s="116"/>
      <c r="KY354" s="116"/>
      <c r="KZ354" s="116"/>
      <c r="LA354" s="116"/>
      <c r="LB354" s="116"/>
      <c r="LC354" s="116"/>
      <c r="LD354" s="116"/>
      <c r="LE354" s="116"/>
      <c r="LF354" s="116"/>
      <c r="LG354" s="116"/>
      <c r="LH354" s="116"/>
      <c r="LI354" s="116"/>
      <c r="LJ354" s="116"/>
      <c r="LK354" s="116"/>
      <c r="LL354" s="116"/>
      <c r="LM354" s="116"/>
      <c r="LN354" s="116"/>
      <c r="LO354" s="116"/>
      <c r="LP354" s="116"/>
      <c r="LQ354" s="116"/>
      <c r="LR354" s="116"/>
      <c r="LS354" s="116"/>
      <c r="LT354" s="116"/>
      <c r="LU354" s="116"/>
      <c r="LV354" s="116"/>
      <c r="LW354" s="116"/>
      <c r="LX354" s="116"/>
      <c r="LY354" s="116"/>
      <c r="LZ354" s="116"/>
      <c r="MA354" s="116"/>
      <c r="MB354" s="116"/>
      <c r="MC354" s="116"/>
      <c r="MD354" s="116"/>
      <c r="ME354" s="116"/>
      <c r="MF354" s="116"/>
      <c r="MG354" s="116"/>
      <c r="MH354" s="116"/>
      <c r="MI354" s="116"/>
      <c r="MJ354" s="116"/>
      <c r="MK354" s="116"/>
      <c r="ML354" s="116"/>
      <c r="MM354" s="116"/>
      <c r="MN354" s="116"/>
      <c r="MO354" s="116"/>
      <c r="MP354" s="116"/>
      <c r="MQ354" s="116"/>
      <c r="MR354" s="116"/>
      <c r="MS354" s="116"/>
      <c r="MT354" s="116"/>
      <c r="MU354" s="116"/>
      <c r="MV354" s="116"/>
      <c r="MW354" s="116"/>
      <c r="MX354" s="116"/>
      <c r="MY354" s="116"/>
      <c r="MZ354" s="116"/>
      <c r="NA354" s="116"/>
      <c r="NB354" s="116"/>
      <c r="NC354" s="116"/>
      <c r="ND354" s="116"/>
      <c r="NE354" s="116"/>
      <c r="NF354" s="116"/>
      <c r="NG354" s="116"/>
      <c r="NH354" s="116"/>
      <c r="NI354" s="116"/>
      <c r="NJ354" s="116"/>
      <c r="NK354" s="116"/>
      <c r="NL354" s="116"/>
      <c r="NM354" s="116"/>
      <c r="NN354" s="116"/>
      <c r="NO354" s="116"/>
      <c r="NP354" s="116"/>
      <c r="NQ354" s="116"/>
      <c r="NR354" s="116"/>
      <c r="NS354" s="116"/>
      <c r="NT354" s="116"/>
      <c r="NU354" s="116"/>
      <c r="NV354" s="116"/>
      <c r="NW354" s="116"/>
      <c r="NX354" s="116"/>
      <c r="NY354" s="116"/>
      <c r="NZ354" s="116"/>
      <c r="OA354" s="116"/>
      <c r="OB354" s="116"/>
      <c r="OC354" s="116"/>
    </row>
    <row r="355" spans="1:438" s="117" customFormat="1">
      <c r="A355" s="111" t="s">
        <v>1155</v>
      </c>
      <c r="B355" s="112" t="s">
        <v>2590</v>
      </c>
      <c r="C355" s="113">
        <v>23900</v>
      </c>
      <c r="D355" s="114">
        <v>0</v>
      </c>
      <c r="E355" s="114">
        <v>1.188E-5</v>
      </c>
      <c r="F355" s="115">
        <v>4.4599999999999996E-6</v>
      </c>
      <c r="G355" s="116"/>
      <c r="H355" s="116"/>
      <c r="I355" s="116"/>
      <c r="J355" s="116"/>
      <c r="K355" s="116"/>
      <c r="L355" s="116"/>
      <c r="M355" s="116"/>
      <c r="N355" s="116"/>
      <c r="O355" s="116"/>
      <c r="P355" s="116"/>
      <c r="Q355" s="116"/>
      <c r="R355" s="116"/>
      <c r="S355" s="116"/>
      <c r="T355" s="116"/>
      <c r="U355" s="116"/>
      <c r="V355" s="116"/>
      <c r="W355" s="116"/>
      <c r="X355" s="116"/>
      <c r="Y355" s="116"/>
      <c r="Z355" s="116"/>
      <c r="AA355" s="116"/>
      <c r="AB355" s="116"/>
      <c r="AC355" s="116"/>
      <c r="AD355" s="116"/>
      <c r="AE355" s="116"/>
      <c r="AF355" s="116"/>
      <c r="AG355" s="116"/>
      <c r="AH355" s="116"/>
      <c r="AI355" s="116"/>
      <c r="AJ355" s="116"/>
      <c r="AK355" s="116"/>
      <c r="AL355" s="116"/>
      <c r="AM355" s="116"/>
      <c r="AN355" s="116"/>
      <c r="AO355" s="116"/>
      <c r="AP355" s="116"/>
      <c r="AQ355" s="116"/>
      <c r="AR355" s="116"/>
      <c r="AS355" s="116"/>
      <c r="AT355" s="116"/>
      <c r="AU355" s="116"/>
      <c r="AV355" s="116"/>
      <c r="AW355" s="116"/>
      <c r="AX355" s="116"/>
      <c r="AY355" s="116"/>
      <c r="AZ355" s="116"/>
      <c r="BA355" s="116"/>
      <c r="BB355" s="116"/>
      <c r="BC355" s="116"/>
      <c r="BD355" s="116"/>
      <c r="BE355" s="116"/>
      <c r="BF355" s="116"/>
      <c r="BG355" s="116"/>
      <c r="BH355" s="116"/>
      <c r="BI355" s="116"/>
      <c r="BJ355" s="116"/>
      <c r="BK355" s="116"/>
      <c r="BL355" s="116"/>
      <c r="BM355" s="116"/>
      <c r="BN355" s="116"/>
      <c r="BO355" s="116"/>
      <c r="BP355" s="116"/>
      <c r="BQ355" s="116"/>
      <c r="BR355" s="116"/>
      <c r="BS355" s="116"/>
      <c r="BT355" s="116"/>
      <c r="BU355" s="116"/>
      <c r="BV355" s="116"/>
      <c r="BW355" s="116"/>
      <c r="BX355" s="116"/>
      <c r="BY355" s="116"/>
      <c r="BZ355" s="116"/>
      <c r="CA355" s="116"/>
      <c r="CB355" s="116"/>
      <c r="CC355" s="116"/>
      <c r="CD355" s="116"/>
      <c r="CE355" s="116"/>
      <c r="CF355" s="116"/>
      <c r="CG355" s="116"/>
      <c r="CH355" s="116"/>
      <c r="CI355" s="116"/>
      <c r="CJ355" s="116"/>
      <c r="CK355" s="116"/>
      <c r="CL355" s="116"/>
      <c r="CM355" s="116"/>
      <c r="CN355" s="116"/>
      <c r="CO355" s="116"/>
      <c r="CP355" s="116"/>
      <c r="CQ355" s="116"/>
      <c r="CR355" s="116"/>
      <c r="CS355" s="116"/>
      <c r="CT355" s="116"/>
      <c r="CU355" s="116"/>
      <c r="CV355" s="116"/>
      <c r="CW355" s="116"/>
      <c r="CX355" s="116"/>
      <c r="CY355" s="116"/>
      <c r="CZ355" s="116"/>
      <c r="DA355" s="116"/>
      <c r="DB355" s="116"/>
      <c r="DC355" s="116"/>
      <c r="DD355" s="116"/>
      <c r="DE355" s="116"/>
      <c r="DF355" s="116"/>
      <c r="DG355" s="116"/>
      <c r="DH355" s="116"/>
      <c r="DI355" s="116"/>
      <c r="DJ355" s="116"/>
      <c r="DK355" s="116"/>
      <c r="DL355" s="116"/>
      <c r="DM355" s="116"/>
      <c r="DN355" s="116"/>
      <c r="DO355" s="116"/>
      <c r="DP355" s="116"/>
      <c r="DQ355" s="116"/>
      <c r="DR355" s="116"/>
      <c r="DS355" s="116"/>
      <c r="DT355" s="116"/>
      <c r="DU355" s="116"/>
      <c r="DV355" s="116"/>
      <c r="DW355" s="116"/>
      <c r="DX355" s="116"/>
      <c r="DY355" s="116"/>
      <c r="DZ355" s="116"/>
      <c r="EA355" s="116"/>
      <c r="EB355" s="116"/>
      <c r="EC355" s="116"/>
      <c r="ED355" s="116"/>
      <c r="EE355" s="116"/>
      <c r="EF355" s="116"/>
      <c r="EG355" s="116"/>
      <c r="EH355" s="116"/>
      <c r="EI355" s="116"/>
      <c r="EJ355" s="116"/>
      <c r="EK355" s="116"/>
      <c r="EL355" s="116"/>
      <c r="EM355" s="116"/>
      <c r="EN355" s="116"/>
      <c r="EO355" s="116"/>
      <c r="EP355" s="116"/>
      <c r="EQ355" s="116"/>
      <c r="ER355" s="116"/>
      <c r="ES355" s="116"/>
      <c r="ET355" s="116"/>
      <c r="EU355" s="116"/>
      <c r="EV355" s="116"/>
      <c r="EW355" s="116"/>
      <c r="EX355" s="116"/>
      <c r="EY355" s="116"/>
      <c r="EZ355" s="116"/>
      <c r="FA355" s="116"/>
      <c r="FB355" s="116"/>
      <c r="FC355" s="116"/>
      <c r="FD355" s="116"/>
      <c r="FE355" s="116"/>
      <c r="FF355" s="116"/>
      <c r="FG355" s="116"/>
      <c r="FH355" s="116"/>
      <c r="FI355" s="116"/>
      <c r="FJ355" s="116"/>
      <c r="FK355" s="116"/>
      <c r="FL355" s="116"/>
      <c r="FM355" s="116"/>
      <c r="FN355" s="116"/>
      <c r="FO355" s="116"/>
      <c r="FP355" s="116"/>
      <c r="FQ355" s="116"/>
      <c r="FR355" s="116"/>
      <c r="FS355" s="116"/>
      <c r="FT355" s="116"/>
      <c r="FU355" s="116"/>
      <c r="FV355" s="116"/>
      <c r="FW355" s="116"/>
      <c r="FX355" s="116"/>
      <c r="FY355" s="116"/>
      <c r="FZ355" s="116"/>
      <c r="GA355" s="116"/>
      <c r="GB355" s="116"/>
      <c r="GC355" s="116"/>
      <c r="GD355" s="116"/>
      <c r="GE355" s="116"/>
      <c r="GF355" s="116"/>
      <c r="GG355" s="116"/>
      <c r="GH355" s="116"/>
      <c r="GI355" s="116"/>
      <c r="GJ355" s="116"/>
      <c r="GK355" s="116"/>
      <c r="GL355" s="116"/>
      <c r="GM355" s="116"/>
      <c r="GN355" s="116"/>
      <c r="GO355" s="116"/>
      <c r="GP355" s="116"/>
      <c r="GQ355" s="116"/>
      <c r="GR355" s="116"/>
      <c r="GS355" s="116"/>
      <c r="GT355" s="116"/>
      <c r="GU355" s="116"/>
      <c r="GV355" s="116"/>
      <c r="GW355" s="116"/>
      <c r="GX355" s="116"/>
      <c r="GY355" s="116"/>
      <c r="GZ355" s="116"/>
      <c r="HA355" s="116"/>
      <c r="HB355" s="116"/>
      <c r="HC355" s="116"/>
      <c r="HD355" s="116"/>
      <c r="HE355" s="116"/>
      <c r="HF355" s="116"/>
      <c r="HG355" s="116"/>
      <c r="HH355" s="116"/>
      <c r="HI355" s="116"/>
      <c r="HJ355" s="116"/>
      <c r="HK355" s="116"/>
      <c r="HL355" s="116"/>
      <c r="HM355" s="116"/>
      <c r="HN355" s="116"/>
      <c r="HO355" s="116"/>
      <c r="HP355" s="116"/>
      <c r="HQ355" s="116"/>
      <c r="HR355" s="116"/>
      <c r="HS355" s="116"/>
      <c r="HT355" s="116"/>
      <c r="HU355" s="116"/>
      <c r="HV355" s="116"/>
      <c r="HW355" s="116"/>
      <c r="HX355" s="116"/>
      <c r="HY355" s="116"/>
      <c r="HZ355" s="116"/>
      <c r="IA355" s="116"/>
      <c r="IB355" s="116"/>
      <c r="IC355" s="116"/>
      <c r="ID355" s="116"/>
      <c r="IE355" s="116"/>
      <c r="IF355" s="116"/>
      <c r="IG355" s="116"/>
      <c r="IH355" s="116"/>
      <c r="II355" s="116"/>
      <c r="IJ355" s="116"/>
      <c r="IK355" s="116"/>
      <c r="IL355" s="116"/>
      <c r="IM355" s="116"/>
      <c r="IN355" s="116"/>
      <c r="IO355" s="116"/>
      <c r="IP355" s="116"/>
      <c r="IQ355" s="116"/>
      <c r="IR355" s="116"/>
      <c r="IS355" s="116"/>
      <c r="IT355" s="116"/>
      <c r="IU355" s="116"/>
      <c r="IV355" s="116"/>
      <c r="IW355" s="116"/>
      <c r="IX355" s="116"/>
      <c r="IY355" s="116"/>
      <c r="IZ355" s="116"/>
      <c r="JA355" s="116"/>
      <c r="JB355" s="116"/>
      <c r="JC355" s="116"/>
      <c r="JD355" s="116"/>
      <c r="JE355" s="116"/>
      <c r="JF355" s="116"/>
      <c r="JG355" s="116"/>
      <c r="JH355" s="116"/>
      <c r="JI355" s="116"/>
      <c r="JJ355" s="116"/>
      <c r="JK355" s="116"/>
      <c r="JL355" s="116"/>
      <c r="JM355" s="116"/>
      <c r="JN355" s="116"/>
      <c r="JO355" s="116"/>
      <c r="JP355" s="116"/>
      <c r="JQ355" s="116"/>
      <c r="JR355" s="116"/>
      <c r="JS355" s="116"/>
      <c r="JT355" s="116"/>
      <c r="JU355" s="116"/>
      <c r="JV355" s="116"/>
      <c r="JW355" s="116"/>
      <c r="JX355" s="116"/>
      <c r="JY355" s="116"/>
      <c r="JZ355" s="116"/>
      <c r="KA355" s="116"/>
      <c r="KB355" s="116"/>
      <c r="KC355" s="116"/>
      <c r="KD355" s="116"/>
      <c r="KE355" s="116"/>
      <c r="KF355" s="116"/>
      <c r="KG355" s="116"/>
      <c r="KH355" s="116"/>
      <c r="KI355" s="116"/>
      <c r="KJ355" s="116"/>
      <c r="KK355" s="116"/>
      <c r="KL355" s="116"/>
      <c r="KM355" s="116"/>
      <c r="KN355" s="116"/>
      <c r="KO355" s="116"/>
      <c r="KP355" s="116"/>
      <c r="KQ355" s="116"/>
      <c r="KR355" s="116"/>
      <c r="KS355" s="116"/>
      <c r="KT355" s="116"/>
      <c r="KU355" s="116"/>
      <c r="KV355" s="116"/>
      <c r="KW355" s="116"/>
      <c r="KX355" s="116"/>
      <c r="KY355" s="116"/>
      <c r="KZ355" s="116"/>
      <c r="LA355" s="116"/>
      <c r="LB355" s="116"/>
      <c r="LC355" s="116"/>
      <c r="LD355" s="116"/>
      <c r="LE355" s="116"/>
      <c r="LF355" s="116"/>
      <c r="LG355" s="116"/>
      <c r="LH355" s="116"/>
      <c r="LI355" s="116"/>
      <c r="LJ355" s="116"/>
      <c r="LK355" s="116"/>
      <c r="LL355" s="116"/>
      <c r="LM355" s="116"/>
      <c r="LN355" s="116"/>
      <c r="LO355" s="116"/>
      <c r="LP355" s="116"/>
      <c r="LQ355" s="116"/>
      <c r="LR355" s="116"/>
      <c r="LS355" s="116"/>
      <c r="LT355" s="116"/>
      <c r="LU355" s="116"/>
      <c r="LV355" s="116"/>
      <c r="LW355" s="116"/>
      <c r="LX355" s="116"/>
      <c r="LY355" s="116"/>
      <c r="LZ355" s="116"/>
      <c r="MA355" s="116"/>
      <c r="MB355" s="116"/>
      <c r="MC355" s="116"/>
      <c r="MD355" s="116"/>
      <c r="ME355" s="116"/>
      <c r="MF355" s="116"/>
      <c r="MG355" s="116"/>
      <c r="MH355" s="116"/>
      <c r="MI355" s="116"/>
      <c r="MJ355" s="116"/>
      <c r="MK355" s="116"/>
      <c r="ML355" s="116"/>
      <c r="MM355" s="116"/>
      <c r="MN355" s="116"/>
      <c r="MO355" s="116"/>
      <c r="MP355" s="116"/>
      <c r="MQ355" s="116"/>
      <c r="MR355" s="116"/>
      <c r="MS355" s="116"/>
      <c r="MT355" s="116"/>
      <c r="MU355" s="116"/>
      <c r="MV355" s="116"/>
      <c r="MW355" s="116"/>
      <c r="MX355" s="116"/>
      <c r="MY355" s="116"/>
      <c r="MZ355" s="116"/>
      <c r="NA355" s="116"/>
      <c r="NB355" s="116"/>
      <c r="NC355" s="116"/>
      <c r="ND355" s="116"/>
      <c r="NE355" s="116"/>
      <c r="NF355" s="116"/>
      <c r="NG355" s="116"/>
      <c r="NH355" s="116"/>
      <c r="NI355" s="116"/>
      <c r="NJ355" s="116"/>
      <c r="NK355" s="116"/>
      <c r="NL355" s="116"/>
      <c r="NM355" s="116"/>
      <c r="NN355" s="116"/>
      <c r="NO355" s="116"/>
      <c r="NP355" s="116"/>
      <c r="NQ355" s="116"/>
      <c r="NR355" s="116"/>
      <c r="NS355" s="116"/>
      <c r="NT355" s="116"/>
      <c r="NU355" s="116"/>
      <c r="NV355" s="116"/>
      <c r="NW355" s="116"/>
      <c r="NX355" s="116"/>
      <c r="NY355" s="116"/>
      <c r="NZ355" s="116"/>
      <c r="OA355" s="116"/>
      <c r="OB355" s="116"/>
      <c r="OC355" s="116"/>
    </row>
    <row r="356" spans="1:438" s="117" customFormat="1">
      <c r="A356" s="111" t="s">
        <v>97</v>
      </c>
      <c r="B356" s="112" t="s">
        <v>1501</v>
      </c>
      <c r="C356" s="113">
        <v>165717.67000000001</v>
      </c>
      <c r="D356" s="114">
        <v>2.1299999999999999E-5</v>
      </c>
      <c r="E356" s="114">
        <v>8.2399999999999997E-5</v>
      </c>
      <c r="F356" s="115">
        <v>4.4209999999999999E-5</v>
      </c>
      <c r="G356" s="116"/>
      <c r="H356" s="116"/>
      <c r="I356" s="116"/>
      <c r="J356" s="116"/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  <c r="AA356" s="116"/>
      <c r="AB356" s="116"/>
      <c r="AC356" s="116"/>
      <c r="AD356" s="116"/>
      <c r="AE356" s="116"/>
      <c r="AF356" s="116"/>
      <c r="AG356" s="116"/>
      <c r="AH356" s="116"/>
      <c r="AI356" s="116"/>
      <c r="AJ356" s="116"/>
      <c r="AK356" s="116"/>
      <c r="AL356" s="116"/>
      <c r="AM356" s="116"/>
      <c r="AN356" s="116"/>
      <c r="AO356" s="116"/>
      <c r="AP356" s="116"/>
      <c r="AQ356" s="116"/>
      <c r="AR356" s="116"/>
      <c r="AS356" s="116"/>
      <c r="AT356" s="116"/>
      <c r="AU356" s="116"/>
      <c r="AV356" s="116"/>
      <c r="AW356" s="116"/>
      <c r="AX356" s="116"/>
      <c r="AY356" s="116"/>
      <c r="AZ356" s="116"/>
      <c r="BA356" s="116"/>
      <c r="BB356" s="116"/>
      <c r="BC356" s="116"/>
      <c r="BD356" s="116"/>
      <c r="BE356" s="116"/>
      <c r="BF356" s="116"/>
      <c r="BG356" s="116"/>
      <c r="BH356" s="116"/>
      <c r="BI356" s="116"/>
      <c r="BJ356" s="116"/>
      <c r="BK356" s="116"/>
      <c r="BL356" s="116"/>
      <c r="BM356" s="116"/>
      <c r="BN356" s="116"/>
      <c r="BO356" s="116"/>
      <c r="BP356" s="116"/>
      <c r="BQ356" s="116"/>
      <c r="BR356" s="116"/>
      <c r="BS356" s="116"/>
      <c r="BT356" s="116"/>
      <c r="BU356" s="116"/>
      <c r="BV356" s="116"/>
      <c r="BW356" s="116"/>
      <c r="BX356" s="116"/>
      <c r="BY356" s="116"/>
      <c r="BZ356" s="116"/>
      <c r="CA356" s="116"/>
      <c r="CB356" s="116"/>
      <c r="CC356" s="116"/>
      <c r="CD356" s="116"/>
      <c r="CE356" s="116"/>
      <c r="CF356" s="116"/>
      <c r="CG356" s="116"/>
      <c r="CH356" s="116"/>
      <c r="CI356" s="116"/>
      <c r="CJ356" s="116"/>
      <c r="CK356" s="116"/>
      <c r="CL356" s="116"/>
      <c r="CM356" s="116"/>
      <c r="CN356" s="116"/>
      <c r="CO356" s="116"/>
      <c r="CP356" s="116"/>
      <c r="CQ356" s="116"/>
      <c r="CR356" s="116"/>
      <c r="CS356" s="116"/>
      <c r="CT356" s="116"/>
      <c r="CU356" s="116"/>
      <c r="CV356" s="116"/>
      <c r="CW356" s="116"/>
      <c r="CX356" s="116"/>
      <c r="CY356" s="116"/>
      <c r="CZ356" s="116"/>
      <c r="DA356" s="116"/>
      <c r="DB356" s="116"/>
      <c r="DC356" s="116"/>
      <c r="DD356" s="116"/>
      <c r="DE356" s="116"/>
      <c r="DF356" s="116"/>
      <c r="DG356" s="116"/>
      <c r="DH356" s="116"/>
      <c r="DI356" s="116"/>
      <c r="DJ356" s="116"/>
      <c r="DK356" s="116"/>
      <c r="DL356" s="116"/>
      <c r="DM356" s="116"/>
      <c r="DN356" s="116"/>
      <c r="DO356" s="116"/>
      <c r="DP356" s="116"/>
      <c r="DQ356" s="116"/>
      <c r="DR356" s="116"/>
      <c r="DS356" s="116"/>
      <c r="DT356" s="116"/>
      <c r="DU356" s="116"/>
      <c r="DV356" s="116"/>
      <c r="DW356" s="116"/>
      <c r="DX356" s="116"/>
      <c r="DY356" s="116"/>
      <c r="DZ356" s="116"/>
      <c r="EA356" s="116"/>
      <c r="EB356" s="116"/>
      <c r="EC356" s="116"/>
      <c r="ED356" s="116"/>
      <c r="EE356" s="116"/>
      <c r="EF356" s="116"/>
      <c r="EG356" s="116"/>
      <c r="EH356" s="116"/>
      <c r="EI356" s="116"/>
      <c r="EJ356" s="116"/>
      <c r="EK356" s="116"/>
      <c r="EL356" s="116"/>
      <c r="EM356" s="116"/>
      <c r="EN356" s="116"/>
      <c r="EO356" s="116"/>
      <c r="EP356" s="116"/>
      <c r="EQ356" s="116"/>
      <c r="ER356" s="116"/>
      <c r="ES356" s="116"/>
      <c r="ET356" s="116"/>
      <c r="EU356" s="116"/>
      <c r="EV356" s="116"/>
      <c r="EW356" s="116"/>
      <c r="EX356" s="116"/>
      <c r="EY356" s="116"/>
      <c r="EZ356" s="116"/>
      <c r="FA356" s="116"/>
      <c r="FB356" s="116"/>
      <c r="FC356" s="116"/>
      <c r="FD356" s="116"/>
      <c r="FE356" s="116"/>
      <c r="FF356" s="116"/>
      <c r="FG356" s="116"/>
      <c r="FH356" s="116"/>
      <c r="FI356" s="116"/>
      <c r="FJ356" s="116"/>
      <c r="FK356" s="116"/>
      <c r="FL356" s="116"/>
      <c r="FM356" s="116"/>
      <c r="FN356" s="116"/>
      <c r="FO356" s="116"/>
      <c r="FP356" s="116"/>
      <c r="FQ356" s="116"/>
      <c r="FR356" s="116"/>
      <c r="FS356" s="116"/>
      <c r="FT356" s="116"/>
      <c r="FU356" s="116"/>
      <c r="FV356" s="116"/>
      <c r="FW356" s="116"/>
      <c r="FX356" s="116"/>
      <c r="FY356" s="116"/>
      <c r="FZ356" s="116"/>
      <c r="GA356" s="116"/>
      <c r="GB356" s="116"/>
      <c r="GC356" s="116"/>
      <c r="GD356" s="116"/>
      <c r="GE356" s="116"/>
      <c r="GF356" s="116"/>
      <c r="GG356" s="116"/>
      <c r="GH356" s="116"/>
      <c r="GI356" s="116"/>
      <c r="GJ356" s="116"/>
      <c r="GK356" s="116"/>
      <c r="GL356" s="116"/>
      <c r="GM356" s="116"/>
      <c r="GN356" s="116"/>
      <c r="GO356" s="116"/>
      <c r="GP356" s="116"/>
      <c r="GQ356" s="116"/>
      <c r="GR356" s="116"/>
      <c r="GS356" s="116"/>
      <c r="GT356" s="116"/>
      <c r="GU356" s="116"/>
      <c r="GV356" s="116"/>
      <c r="GW356" s="116"/>
      <c r="GX356" s="116"/>
      <c r="GY356" s="116"/>
      <c r="GZ356" s="116"/>
      <c r="HA356" s="116"/>
      <c r="HB356" s="116"/>
      <c r="HC356" s="116"/>
      <c r="HD356" s="116"/>
      <c r="HE356" s="116"/>
      <c r="HF356" s="116"/>
      <c r="HG356" s="116"/>
      <c r="HH356" s="116"/>
      <c r="HI356" s="116"/>
      <c r="HJ356" s="116"/>
      <c r="HK356" s="116"/>
      <c r="HL356" s="116"/>
      <c r="HM356" s="116"/>
      <c r="HN356" s="116"/>
      <c r="HO356" s="116"/>
      <c r="HP356" s="116"/>
      <c r="HQ356" s="116"/>
      <c r="HR356" s="116"/>
      <c r="HS356" s="116"/>
      <c r="HT356" s="116"/>
      <c r="HU356" s="116"/>
      <c r="HV356" s="116"/>
      <c r="HW356" s="116"/>
      <c r="HX356" s="116"/>
      <c r="HY356" s="116"/>
      <c r="HZ356" s="116"/>
      <c r="IA356" s="116"/>
      <c r="IB356" s="116"/>
      <c r="IC356" s="116"/>
      <c r="ID356" s="116"/>
      <c r="IE356" s="116"/>
      <c r="IF356" s="116"/>
      <c r="IG356" s="116"/>
      <c r="IH356" s="116"/>
      <c r="II356" s="116"/>
      <c r="IJ356" s="116"/>
      <c r="IK356" s="116"/>
      <c r="IL356" s="116"/>
      <c r="IM356" s="116"/>
      <c r="IN356" s="116"/>
      <c r="IO356" s="116"/>
      <c r="IP356" s="116"/>
      <c r="IQ356" s="116"/>
      <c r="IR356" s="116"/>
      <c r="IS356" s="116"/>
      <c r="IT356" s="116"/>
      <c r="IU356" s="116"/>
      <c r="IV356" s="116"/>
      <c r="IW356" s="116"/>
      <c r="IX356" s="116"/>
      <c r="IY356" s="116"/>
      <c r="IZ356" s="116"/>
      <c r="JA356" s="116"/>
      <c r="JB356" s="116"/>
      <c r="JC356" s="116"/>
      <c r="JD356" s="116"/>
      <c r="JE356" s="116"/>
      <c r="JF356" s="116"/>
      <c r="JG356" s="116"/>
      <c r="JH356" s="116"/>
      <c r="JI356" s="116"/>
      <c r="JJ356" s="116"/>
      <c r="JK356" s="116"/>
      <c r="JL356" s="116"/>
      <c r="JM356" s="116"/>
      <c r="JN356" s="116"/>
      <c r="JO356" s="116"/>
      <c r="JP356" s="116"/>
      <c r="JQ356" s="116"/>
      <c r="JR356" s="116"/>
      <c r="JS356" s="116"/>
      <c r="JT356" s="116"/>
      <c r="JU356" s="116"/>
      <c r="JV356" s="116"/>
      <c r="JW356" s="116"/>
      <c r="JX356" s="116"/>
      <c r="JY356" s="116"/>
      <c r="JZ356" s="116"/>
      <c r="KA356" s="116"/>
      <c r="KB356" s="116"/>
      <c r="KC356" s="116"/>
      <c r="KD356" s="116"/>
      <c r="KE356" s="116"/>
      <c r="KF356" s="116"/>
      <c r="KG356" s="116"/>
      <c r="KH356" s="116"/>
      <c r="KI356" s="116"/>
      <c r="KJ356" s="116"/>
      <c r="KK356" s="116"/>
      <c r="KL356" s="116"/>
      <c r="KM356" s="116"/>
      <c r="KN356" s="116"/>
      <c r="KO356" s="116"/>
      <c r="KP356" s="116"/>
      <c r="KQ356" s="116"/>
      <c r="KR356" s="116"/>
      <c r="KS356" s="116"/>
      <c r="KT356" s="116"/>
      <c r="KU356" s="116"/>
      <c r="KV356" s="116"/>
      <c r="KW356" s="116"/>
      <c r="KX356" s="116"/>
      <c r="KY356" s="116"/>
      <c r="KZ356" s="116"/>
      <c r="LA356" s="116"/>
      <c r="LB356" s="116"/>
      <c r="LC356" s="116"/>
      <c r="LD356" s="116"/>
      <c r="LE356" s="116"/>
      <c r="LF356" s="116"/>
      <c r="LG356" s="116"/>
      <c r="LH356" s="116"/>
      <c r="LI356" s="116"/>
      <c r="LJ356" s="116"/>
      <c r="LK356" s="116"/>
      <c r="LL356" s="116"/>
      <c r="LM356" s="116"/>
      <c r="LN356" s="116"/>
      <c r="LO356" s="116"/>
      <c r="LP356" s="116"/>
      <c r="LQ356" s="116"/>
      <c r="LR356" s="116"/>
      <c r="LS356" s="116"/>
      <c r="LT356" s="116"/>
      <c r="LU356" s="116"/>
      <c r="LV356" s="116"/>
      <c r="LW356" s="116"/>
      <c r="LX356" s="116"/>
      <c r="LY356" s="116"/>
      <c r="LZ356" s="116"/>
      <c r="MA356" s="116"/>
      <c r="MB356" s="116"/>
      <c r="MC356" s="116"/>
      <c r="MD356" s="116"/>
      <c r="ME356" s="116"/>
      <c r="MF356" s="116"/>
      <c r="MG356" s="116"/>
      <c r="MH356" s="116"/>
      <c r="MI356" s="116"/>
      <c r="MJ356" s="116"/>
      <c r="MK356" s="116"/>
      <c r="ML356" s="116"/>
      <c r="MM356" s="116"/>
      <c r="MN356" s="116"/>
      <c r="MO356" s="116"/>
      <c r="MP356" s="116"/>
      <c r="MQ356" s="116"/>
      <c r="MR356" s="116"/>
      <c r="MS356" s="116"/>
      <c r="MT356" s="116"/>
      <c r="MU356" s="116"/>
      <c r="MV356" s="116"/>
      <c r="MW356" s="116"/>
      <c r="MX356" s="116"/>
      <c r="MY356" s="116"/>
      <c r="MZ356" s="116"/>
      <c r="NA356" s="116"/>
      <c r="NB356" s="116"/>
      <c r="NC356" s="116"/>
      <c r="ND356" s="116"/>
      <c r="NE356" s="116"/>
      <c r="NF356" s="116"/>
      <c r="NG356" s="116"/>
      <c r="NH356" s="116"/>
      <c r="NI356" s="116"/>
      <c r="NJ356" s="116"/>
      <c r="NK356" s="116"/>
      <c r="NL356" s="116"/>
      <c r="NM356" s="116"/>
      <c r="NN356" s="116"/>
      <c r="NO356" s="116"/>
      <c r="NP356" s="116"/>
      <c r="NQ356" s="116"/>
      <c r="NR356" s="116"/>
      <c r="NS356" s="116"/>
      <c r="NT356" s="116"/>
      <c r="NU356" s="116"/>
      <c r="NV356" s="116"/>
      <c r="NW356" s="116"/>
      <c r="NX356" s="116"/>
      <c r="NY356" s="116"/>
      <c r="NZ356" s="116"/>
      <c r="OA356" s="116"/>
      <c r="OB356" s="116"/>
      <c r="OC356" s="116"/>
    </row>
    <row r="357" spans="1:438" s="117" customFormat="1">
      <c r="A357" s="111" t="s">
        <v>98</v>
      </c>
      <c r="B357" s="112" t="s">
        <v>1502</v>
      </c>
      <c r="C357" s="113">
        <v>40435.199999999997</v>
      </c>
      <c r="D357" s="114">
        <v>2.7699999999999999E-5</v>
      </c>
      <c r="E357" s="114">
        <v>2.0109999999999999E-5</v>
      </c>
      <c r="F357" s="115">
        <v>2.4850000000000001E-5</v>
      </c>
      <c r="G357" s="116"/>
      <c r="H357" s="116"/>
      <c r="I357" s="116"/>
      <c r="J357" s="116"/>
      <c r="K357" s="116"/>
      <c r="L357" s="116"/>
      <c r="M357" s="116"/>
      <c r="N357" s="116"/>
      <c r="O357" s="116"/>
      <c r="P357" s="116"/>
      <c r="Q357" s="116"/>
      <c r="R357" s="116"/>
      <c r="S357" s="116"/>
      <c r="T357" s="116"/>
      <c r="U357" s="116"/>
      <c r="V357" s="116"/>
      <c r="W357" s="116"/>
      <c r="X357" s="116"/>
      <c r="Y357" s="116"/>
      <c r="Z357" s="116"/>
      <c r="AA357" s="116"/>
      <c r="AB357" s="116"/>
      <c r="AC357" s="116"/>
      <c r="AD357" s="116"/>
      <c r="AE357" s="116"/>
      <c r="AF357" s="116"/>
      <c r="AG357" s="116"/>
      <c r="AH357" s="116"/>
      <c r="AI357" s="116"/>
      <c r="AJ357" s="116"/>
      <c r="AK357" s="116"/>
      <c r="AL357" s="116"/>
      <c r="AM357" s="116"/>
      <c r="AN357" s="116"/>
      <c r="AO357" s="116"/>
      <c r="AP357" s="116"/>
      <c r="AQ357" s="116"/>
      <c r="AR357" s="116"/>
      <c r="AS357" s="116"/>
      <c r="AT357" s="116"/>
      <c r="AU357" s="116"/>
      <c r="AV357" s="116"/>
      <c r="AW357" s="116"/>
      <c r="AX357" s="116"/>
      <c r="AY357" s="116"/>
      <c r="AZ357" s="116"/>
      <c r="BA357" s="116"/>
      <c r="BB357" s="116"/>
      <c r="BC357" s="116"/>
      <c r="BD357" s="116"/>
      <c r="BE357" s="116"/>
      <c r="BF357" s="116"/>
      <c r="BG357" s="116"/>
      <c r="BH357" s="116"/>
      <c r="BI357" s="116"/>
      <c r="BJ357" s="116"/>
      <c r="BK357" s="116"/>
      <c r="BL357" s="116"/>
      <c r="BM357" s="116"/>
      <c r="BN357" s="116"/>
      <c r="BO357" s="116"/>
      <c r="BP357" s="116"/>
      <c r="BQ357" s="116"/>
      <c r="BR357" s="116"/>
      <c r="BS357" s="116"/>
      <c r="BT357" s="116"/>
      <c r="BU357" s="116"/>
      <c r="BV357" s="116"/>
      <c r="BW357" s="116"/>
      <c r="BX357" s="116"/>
      <c r="BY357" s="116"/>
      <c r="BZ357" s="116"/>
      <c r="CA357" s="116"/>
      <c r="CB357" s="116"/>
      <c r="CC357" s="116"/>
      <c r="CD357" s="116"/>
      <c r="CE357" s="116"/>
      <c r="CF357" s="116"/>
      <c r="CG357" s="116"/>
      <c r="CH357" s="116"/>
      <c r="CI357" s="116"/>
      <c r="CJ357" s="116"/>
      <c r="CK357" s="116"/>
      <c r="CL357" s="116"/>
      <c r="CM357" s="116"/>
      <c r="CN357" s="116"/>
      <c r="CO357" s="116"/>
      <c r="CP357" s="116"/>
      <c r="CQ357" s="116"/>
      <c r="CR357" s="116"/>
      <c r="CS357" s="116"/>
      <c r="CT357" s="116"/>
      <c r="CU357" s="116"/>
      <c r="CV357" s="116"/>
      <c r="CW357" s="116"/>
      <c r="CX357" s="116"/>
      <c r="CY357" s="116"/>
      <c r="CZ357" s="116"/>
      <c r="DA357" s="116"/>
      <c r="DB357" s="116"/>
      <c r="DC357" s="116"/>
      <c r="DD357" s="116"/>
      <c r="DE357" s="116"/>
      <c r="DF357" s="116"/>
      <c r="DG357" s="116"/>
      <c r="DH357" s="116"/>
      <c r="DI357" s="116"/>
      <c r="DJ357" s="116"/>
      <c r="DK357" s="116"/>
      <c r="DL357" s="116"/>
      <c r="DM357" s="116"/>
      <c r="DN357" s="116"/>
      <c r="DO357" s="116"/>
      <c r="DP357" s="116"/>
      <c r="DQ357" s="116"/>
      <c r="DR357" s="116"/>
      <c r="DS357" s="116"/>
      <c r="DT357" s="116"/>
      <c r="DU357" s="116"/>
      <c r="DV357" s="116"/>
      <c r="DW357" s="116"/>
      <c r="DX357" s="116"/>
      <c r="DY357" s="116"/>
      <c r="DZ357" s="116"/>
      <c r="EA357" s="116"/>
      <c r="EB357" s="116"/>
      <c r="EC357" s="116"/>
      <c r="ED357" s="116"/>
      <c r="EE357" s="116"/>
      <c r="EF357" s="116"/>
      <c r="EG357" s="116"/>
      <c r="EH357" s="116"/>
      <c r="EI357" s="116"/>
      <c r="EJ357" s="116"/>
      <c r="EK357" s="116"/>
      <c r="EL357" s="116"/>
      <c r="EM357" s="116"/>
      <c r="EN357" s="116"/>
      <c r="EO357" s="116"/>
      <c r="EP357" s="116"/>
      <c r="EQ357" s="116"/>
      <c r="ER357" s="116"/>
      <c r="ES357" s="116"/>
      <c r="ET357" s="116"/>
      <c r="EU357" s="116"/>
      <c r="EV357" s="116"/>
      <c r="EW357" s="116"/>
      <c r="EX357" s="116"/>
      <c r="EY357" s="116"/>
      <c r="EZ357" s="116"/>
      <c r="FA357" s="116"/>
      <c r="FB357" s="116"/>
      <c r="FC357" s="116"/>
      <c r="FD357" s="116"/>
      <c r="FE357" s="116"/>
      <c r="FF357" s="116"/>
      <c r="FG357" s="116"/>
      <c r="FH357" s="116"/>
      <c r="FI357" s="116"/>
      <c r="FJ357" s="116"/>
      <c r="FK357" s="116"/>
      <c r="FL357" s="116"/>
      <c r="FM357" s="116"/>
      <c r="FN357" s="116"/>
      <c r="FO357" s="116"/>
      <c r="FP357" s="116"/>
      <c r="FQ357" s="116"/>
      <c r="FR357" s="116"/>
      <c r="FS357" s="116"/>
      <c r="FT357" s="116"/>
      <c r="FU357" s="116"/>
      <c r="FV357" s="116"/>
      <c r="FW357" s="116"/>
      <c r="FX357" s="116"/>
      <c r="FY357" s="116"/>
      <c r="FZ357" s="116"/>
      <c r="GA357" s="116"/>
      <c r="GB357" s="116"/>
      <c r="GC357" s="116"/>
      <c r="GD357" s="116"/>
      <c r="GE357" s="116"/>
      <c r="GF357" s="116"/>
      <c r="GG357" s="116"/>
      <c r="GH357" s="116"/>
      <c r="GI357" s="116"/>
      <c r="GJ357" s="116"/>
      <c r="GK357" s="116"/>
      <c r="GL357" s="116"/>
      <c r="GM357" s="116"/>
      <c r="GN357" s="116"/>
      <c r="GO357" s="116"/>
      <c r="GP357" s="116"/>
      <c r="GQ357" s="116"/>
      <c r="GR357" s="116"/>
      <c r="GS357" s="116"/>
      <c r="GT357" s="116"/>
      <c r="GU357" s="116"/>
      <c r="GV357" s="116"/>
      <c r="GW357" s="116"/>
      <c r="GX357" s="116"/>
      <c r="GY357" s="116"/>
      <c r="GZ357" s="116"/>
      <c r="HA357" s="116"/>
      <c r="HB357" s="116"/>
      <c r="HC357" s="116"/>
      <c r="HD357" s="116"/>
      <c r="HE357" s="116"/>
      <c r="HF357" s="116"/>
      <c r="HG357" s="116"/>
      <c r="HH357" s="116"/>
      <c r="HI357" s="116"/>
      <c r="HJ357" s="116"/>
      <c r="HK357" s="116"/>
      <c r="HL357" s="116"/>
      <c r="HM357" s="116"/>
      <c r="HN357" s="116"/>
      <c r="HO357" s="116"/>
      <c r="HP357" s="116"/>
      <c r="HQ357" s="116"/>
      <c r="HR357" s="116"/>
      <c r="HS357" s="116"/>
      <c r="HT357" s="116"/>
      <c r="HU357" s="116"/>
      <c r="HV357" s="116"/>
      <c r="HW357" s="116"/>
      <c r="HX357" s="116"/>
      <c r="HY357" s="116"/>
      <c r="HZ357" s="116"/>
      <c r="IA357" s="116"/>
      <c r="IB357" s="116"/>
      <c r="IC357" s="116"/>
      <c r="ID357" s="116"/>
      <c r="IE357" s="116"/>
      <c r="IF357" s="116"/>
      <c r="IG357" s="116"/>
      <c r="IH357" s="116"/>
      <c r="II357" s="116"/>
      <c r="IJ357" s="116"/>
      <c r="IK357" s="116"/>
      <c r="IL357" s="116"/>
      <c r="IM357" s="116"/>
      <c r="IN357" s="116"/>
      <c r="IO357" s="116"/>
      <c r="IP357" s="116"/>
      <c r="IQ357" s="116"/>
      <c r="IR357" s="116"/>
      <c r="IS357" s="116"/>
      <c r="IT357" s="116"/>
      <c r="IU357" s="116"/>
      <c r="IV357" s="116"/>
      <c r="IW357" s="116"/>
      <c r="IX357" s="116"/>
      <c r="IY357" s="116"/>
      <c r="IZ357" s="116"/>
      <c r="JA357" s="116"/>
      <c r="JB357" s="116"/>
      <c r="JC357" s="116"/>
      <c r="JD357" s="116"/>
      <c r="JE357" s="116"/>
      <c r="JF357" s="116"/>
      <c r="JG357" s="116"/>
      <c r="JH357" s="116"/>
      <c r="JI357" s="116"/>
      <c r="JJ357" s="116"/>
      <c r="JK357" s="116"/>
      <c r="JL357" s="116"/>
      <c r="JM357" s="116"/>
      <c r="JN357" s="116"/>
      <c r="JO357" s="116"/>
      <c r="JP357" s="116"/>
      <c r="JQ357" s="116"/>
      <c r="JR357" s="116"/>
      <c r="JS357" s="116"/>
      <c r="JT357" s="116"/>
      <c r="JU357" s="116"/>
      <c r="JV357" s="116"/>
      <c r="JW357" s="116"/>
      <c r="JX357" s="116"/>
      <c r="JY357" s="116"/>
      <c r="JZ357" s="116"/>
      <c r="KA357" s="116"/>
      <c r="KB357" s="116"/>
      <c r="KC357" s="116"/>
      <c r="KD357" s="116"/>
      <c r="KE357" s="116"/>
      <c r="KF357" s="116"/>
      <c r="KG357" s="116"/>
      <c r="KH357" s="116"/>
      <c r="KI357" s="116"/>
      <c r="KJ357" s="116"/>
      <c r="KK357" s="116"/>
      <c r="KL357" s="116"/>
      <c r="KM357" s="116"/>
      <c r="KN357" s="116"/>
      <c r="KO357" s="116"/>
      <c r="KP357" s="116"/>
      <c r="KQ357" s="116"/>
      <c r="KR357" s="116"/>
      <c r="KS357" s="116"/>
      <c r="KT357" s="116"/>
      <c r="KU357" s="116"/>
      <c r="KV357" s="116"/>
      <c r="KW357" s="116"/>
      <c r="KX357" s="116"/>
      <c r="KY357" s="116"/>
      <c r="KZ357" s="116"/>
      <c r="LA357" s="116"/>
      <c r="LB357" s="116"/>
      <c r="LC357" s="116"/>
      <c r="LD357" s="116"/>
      <c r="LE357" s="116"/>
      <c r="LF357" s="116"/>
      <c r="LG357" s="116"/>
      <c r="LH357" s="116"/>
      <c r="LI357" s="116"/>
      <c r="LJ357" s="116"/>
      <c r="LK357" s="116"/>
      <c r="LL357" s="116"/>
      <c r="LM357" s="116"/>
      <c r="LN357" s="116"/>
      <c r="LO357" s="116"/>
      <c r="LP357" s="116"/>
      <c r="LQ357" s="116"/>
      <c r="LR357" s="116"/>
      <c r="LS357" s="116"/>
      <c r="LT357" s="116"/>
      <c r="LU357" s="116"/>
      <c r="LV357" s="116"/>
      <c r="LW357" s="116"/>
      <c r="LX357" s="116"/>
      <c r="LY357" s="116"/>
      <c r="LZ357" s="116"/>
      <c r="MA357" s="116"/>
      <c r="MB357" s="116"/>
      <c r="MC357" s="116"/>
      <c r="MD357" s="116"/>
      <c r="ME357" s="116"/>
      <c r="MF357" s="116"/>
      <c r="MG357" s="116"/>
      <c r="MH357" s="116"/>
      <c r="MI357" s="116"/>
      <c r="MJ357" s="116"/>
      <c r="MK357" s="116"/>
      <c r="ML357" s="116"/>
      <c r="MM357" s="116"/>
      <c r="MN357" s="116"/>
      <c r="MO357" s="116"/>
      <c r="MP357" s="116"/>
      <c r="MQ357" s="116"/>
      <c r="MR357" s="116"/>
      <c r="MS357" s="116"/>
      <c r="MT357" s="116"/>
      <c r="MU357" s="116"/>
      <c r="MV357" s="116"/>
      <c r="MW357" s="116"/>
      <c r="MX357" s="116"/>
      <c r="MY357" s="116"/>
      <c r="MZ357" s="116"/>
      <c r="NA357" s="116"/>
      <c r="NB357" s="116"/>
      <c r="NC357" s="116"/>
      <c r="ND357" s="116"/>
      <c r="NE357" s="116"/>
      <c r="NF357" s="116"/>
      <c r="NG357" s="116"/>
      <c r="NH357" s="116"/>
      <c r="NI357" s="116"/>
      <c r="NJ357" s="116"/>
      <c r="NK357" s="116"/>
      <c r="NL357" s="116"/>
      <c r="NM357" s="116"/>
      <c r="NN357" s="116"/>
      <c r="NO357" s="116"/>
      <c r="NP357" s="116"/>
      <c r="NQ357" s="116"/>
      <c r="NR357" s="116"/>
      <c r="NS357" s="116"/>
      <c r="NT357" s="116"/>
      <c r="NU357" s="116"/>
      <c r="NV357" s="116"/>
      <c r="NW357" s="116"/>
      <c r="NX357" s="116"/>
      <c r="NY357" s="116"/>
      <c r="NZ357" s="116"/>
      <c r="OA357" s="116"/>
      <c r="OB357" s="116"/>
      <c r="OC357" s="116"/>
    </row>
    <row r="358" spans="1:438" s="117" customFormat="1">
      <c r="A358" s="111" t="s">
        <v>99</v>
      </c>
      <c r="B358" s="112" t="s">
        <v>1503</v>
      </c>
      <c r="C358" s="113">
        <v>89981.75</v>
      </c>
      <c r="D358" s="114">
        <v>6.3800000000000006E-5</v>
      </c>
      <c r="E358" s="114">
        <v>4.4740000000000002E-5</v>
      </c>
      <c r="F358" s="115">
        <v>5.6650000000000001E-5</v>
      </c>
      <c r="G358" s="116"/>
      <c r="H358" s="116"/>
      <c r="I358" s="116"/>
      <c r="J358" s="116"/>
      <c r="K358" s="116"/>
      <c r="L358" s="116"/>
      <c r="M358" s="116"/>
      <c r="N358" s="116"/>
      <c r="O358" s="116"/>
      <c r="P358" s="116"/>
      <c r="Q358" s="116"/>
      <c r="R358" s="116"/>
      <c r="S358" s="116"/>
      <c r="T358" s="116"/>
      <c r="U358" s="116"/>
      <c r="V358" s="116"/>
      <c r="W358" s="116"/>
      <c r="X358" s="116"/>
      <c r="Y358" s="116"/>
      <c r="Z358" s="116"/>
      <c r="AA358" s="116"/>
      <c r="AB358" s="116"/>
      <c r="AC358" s="116"/>
      <c r="AD358" s="116"/>
      <c r="AE358" s="116"/>
      <c r="AF358" s="116"/>
      <c r="AG358" s="116"/>
      <c r="AH358" s="116"/>
      <c r="AI358" s="116"/>
      <c r="AJ358" s="116"/>
      <c r="AK358" s="116"/>
      <c r="AL358" s="116"/>
      <c r="AM358" s="116"/>
      <c r="AN358" s="116"/>
      <c r="AO358" s="116"/>
      <c r="AP358" s="116"/>
      <c r="AQ358" s="116"/>
      <c r="AR358" s="116"/>
      <c r="AS358" s="116"/>
      <c r="AT358" s="116"/>
      <c r="AU358" s="116"/>
      <c r="AV358" s="116"/>
      <c r="AW358" s="116"/>
      <c r="AX358" s="116"/>
      <c r="AY358" s="116"/>
      <c r="AZ358" s="116"/>
      <c r="BA358" s="116"/>
      <c r="BB358" s="116"/>
      <c r="BC358" s="116"/>
      <c r="BD358" s="116"/>
      <c r="BE358" s="116"/>
      <c r="BF358" s="116"/>
      <c r="BG358" s="116"/>
      <c r="BH358" s="116"/>
      <c r="BI358" s="116"/>
      <c r="BJ358" s="116"/>
      <c r="BK358" s="116"/>
      <c r="BL358" s="116"/>
      <c r="BM358" s="116"/>
      <c r="BN358" s="116"/>
      <c r="BO358" s="116"/>
      <c r="BP358" s="116"/>
      <c r="BQ358" s="116"/>
      <c r="BR358" s="116"/>
      <c r="BS358" s="116"/>
      <c r="BT358" s="116"/>
      <c r="BU358" s="116"/>
      <c r="BV358" s="116"/>
      <c r="BW358" s="116"/>
      <c r="BX358" s="116"/>
      <c r="BY358" s="116"/>
      <c r="BZ358" s="116"/>
      <c r="CA358" s="116"/>
      <c r="CB358" s="116"/>
      <c r="CC358" s="116"/>
      <c r="CD358" s="116"/>
      <c r="CE358" s="116"/>
      <c r="CF358" s="116"/>
      <c r="CG358" s="116"/>
      <c r="CH358" s="116"/>
      <c r="CI358" s="116"/>
      <c r="CJ358" s="116"/>
      <c r="CK358" s="116"/>
      <c r="CL358" s="116"/>
      <c r="CM358" s="116"/>
      <c r="CN358" s="116"/>
      <c r="CO358" s="116"/>
      <c r="CP358" s="116"/>
      <c r="CQ358" s="116"/>
      <c r="CR358" s="116"/>
      <c r="CS358" s="116"/>
      <c r="CT358" s="116"/>
      <c r="CU358" s="116"/>
      <c r="CV358" s="116"/>
      <c r="CW358" s="116"/>
      <c r="CX358" s="116"/>
      <c r="CY358" s="116"/>
      <c r="CZ358" s="116"/>
      <c r="DA358" s="116"/>
      <c r="DB358" s="116"/>
      <c r="DC358" s="116"/>
      <c r="DD358" s="116"/>
      <c r="DE358" s="116"/>
      <c r="DF358" s="116"/>
      <c r="DG358" s="116"/>
      <c r="DH358" s="116"/>
      <c r="DI358" s="116"/>
      <c r="DJ358" s="116"/>
      <c r="DK358" s="116"/>
      <c r="DL358" s="116"/>
      <c r="DM358" s="116"/>
      <c r="DN358" s="116"/>
      <c r="DO358" s="116"/>
      <c r="DP358" s="116"/>
      <c r="DQ358" s="116"/>
      <c r="DR358" s="116"/>
      <c r="DS358" s="116"/>
      <c r="DT358" s="116"/>
      <c r="DU358" s="116"/>
      <c r="DV358" s="116"/>
      <c r="DW358" s="116"/>
      <c r="DX358" s="116"/>
      <c r="DY358" s="116"/>
      <c r="DZ358" s="116"/>
      <c r="EA358" s="116"/>
      <c r="EB358" s="116"/>
      <c r="EC358" s="116"/>
      <c r="ED358" s="116"/>
      <c r="EE358" s="116"/>
      <c r="EF358" s="116"/>
      <c r="EG358" s="116"/>
      <c r="EH358" s="116"/>
      <c r="EI358" s="116"/>
      <c r="EJ358" s="116"/>
      <c r="EK358" s="116"/>
      <c r="EL358" s="116"/>
      <c r="EM358" s="116"/>
      <c r="EN358" s="116"/>
      <c r="EO358" s="116"/>
      <c r="EP358" s="116"/>
      <c r="EQ358" s="116"/>
      <c r="ER358" s="116"/>
      <c r="ES358" s="116"/>
      <c r="ET358" s="116"/>
      <c r="EU358" s="116"/>
      <c r="EV358" s="116"/>
      <c r="EW358" s="116"/>
      <c r="EX358" s="116"/>
      <c r="EY358" s="116"/>
      <c r="EZ358" s="116"/>
      <c r="FA358" s="116"/>
      <c r="FB358" s="116"/>
      <c r="FC358" s="116"/>
      <c r="FD358" s="116"/>
      <c r="FE358" s="116"/>
      <c r="FF358" s="116"/>
      <c r="FG358" s="116"/>
      <c r="FH358" s="116"/>
      <c r="FI358" s="116"/>
      <c r="FJ358" s="116"/>
      <c r="FK358" s="116"/>
      <c r="FL358" s="116"/>
      <c r="FM358" s="116"/>
      <c r="FN358" s="116"/>
      <c r="FO358" s="116"/>
      <c r="FP358" s="116"/>
      <c r="FQ358" s="116"/>
      <c r="FR358" s="116"/>
      <c r="FS358" s="116"/>
      <c r="FT358" s="116"/>
      <c r="FU358" s="116"/>
      <c r="FV358" s="116"/>
      <c r="FW358" s="116"/>
      <c r="FX358" s="116"/>
      <c r="FY358" s="116"/>
      <c r="FZ358" s="116"/>
      <c r="GA358" s="116"/>
      <c r="GB358" s="116"/>
      <c r="GC358" s="116"/>
      <c r="GD358" s="116"/>
      <c r="GE358" s="116"/>
      <c r="GF358" s="116"/>
      <c r="GG358" s="116"/>
      <c r="GH358" s="116"/>
      <c r="GI358" s="116"/>
      <c r="GJ358" s="116"/>
      <c r="GK358" s="116"/>
      <c r="GL358" s="116"/>
      <c r="GM358" s="116"/>
      <c r="GN358" s="116"/>
      <c r="GO358" s="116"/>
      <c r="GP358" s="116"/>
      <c r="GQ358" s="116"/>
      <c r="GR358" s="116"/>
      <c r="GS358" s="116"/>
      <c r="GT358" s="116"/>
      <c r="GU358" s="116"/>
      <c r="GV358" s="116"/>
      <c r="GW358" s="116"/>
      <c r="GX358" s="116"/>
      <c r="GY358" s="116"/>
      <c r="GZ358" s="116"/>
      <c r="HA358" s="116"/>
      <c r="HB358" s="116"/>
      <c r="HC358" s="116"/>
      <c r="HD358" s="116"/>
      <c r="HE358" s="116"/>
      <c r="HF358" s="116"/>
      <c r="HG358" s="116"/>
      <c r="HH358" s="116"/>
      <c r="HI358" s="116"/>
      <c r="HJ358" s="116"/>
      <c r="HK358" s="116"/>
      <c r="HL358" s="116"/>
      <c r="HM358" s="116"/>
      <c r="HN358" s="116"/>
      <c r="HO358" s="116"/>
      <c r="HP358" s="116"/>
      <c r="HQ358" s="116"/>
      <c r="HR358" s="116"/>
      <c r="HS358" s="116"/>
      <c r="HT358" s="116"/>
      <c r="HU358" s="116"/>
      <c r="HV358" s="116"/>
      <c r="HW358" s="116"/>
      <c r="HX358" s="116"/>
      <c r="HY358" s="116"/>
      <c r="HZ358" s="116"/>
      <c r="IA358" s="116"/>
      <c r="IB358" s="116"/>
      <c r="IC358" s="116"/>
      <c r="ID358" s="116"/>
      <c r="IE358" s="116"/>
      <c r="IF358" s="116"/>
      <c r="IG358" s="116"/>
      <c r="IH358" s="116"/>
      <c r="II358" s="116"/>
      <c r="IJ358" s="116"/>
      <c r="IK358" s="116"/>
      <c r="IL358" s="116"/>
      <c r="IM358" s="116"/>
      <c r="IN358" s="116"/>
      <c r="IO358" s="116"/>
      <c r="IP358" s="116"/>
      <c r="IQ358" s="116"/>
      <c r="IR358" s="116"/>
      <c r="IS358" s="116"/>
      <c r="IT358" s="116"/>
      <c r="IU358" s="116"/>
      <c r="IV358" s="116"/>
      <c r="IW358" s="116"/>
      <c r="IX358" s="116"/>
      <c r="IY358" s="116"/>
      <c r="IZ358" s="116"/>
      <c r="JA358" s="116"/>
      <c r="JB358" s="116"/>
      <c r="JC358" s="116"/>
      <c r="JD358" s="116"/>
      <c r="JE358" s="116"/>
      <c r="JF358" s="116"/>
      <c r="JG358" s="116"/>
      <c r="JH358" s="116"/>
      <c r="JI358" s="116"/>
      <c r="JJ358" s="116"/>
      <c r="JK358" s="116"/>
      <c r="JL358" s="116"/>
      <c r="JM358" s="116"/>
      <c r="JN358" s="116"/>
      <c r="JO358" s="116"/>
      <c r="JP358" s="116"/>
      <c r="JQ358" s="116"/>
      <c r="JR358" s="116"/>
      <c r="JS358" s="116"/>
      <c r="JT358" s="116"/>
      <c r="JU358" s="116"/>
      <c r="JV358" s="116"/>
      <c r="JW358" s="116"/>
      <c r="JX358" s="116"/>
      <c r="JY358" s="116"/>
      <c r="JZ358" s="116"/>
      <c r="KA358" s="116"/>
      <c r="KB358" s="116"/>
      <c r="KC358" s="116"/>
      <c r="KD358" s="116"/>
      <c r="KE358" s="116"/>
      <c r="KF358" s="116"/>
      <c r="KG358" s="116"/>
      <c r="KH358" s="116"/>
      <c r="KI358" s="116"/>
      <c r="KJ358" s="116"/>
      <c r="KK358" s="116"/>
      <c r="KL358" s="116"/>
      <c r="KM358" s="116"/>
      <c r="KN358" s="116"/>
      <c r="KO358" s="116"/>
      <c r="KP358" s="116"/>
      <c r="KQ358" s="116"/>
      <c r="KR358" s="116"/>
      <c r="KS358" s="116"/>
      <c r="KT358" s="116"/>
      <c r="KU358" s="116"/>
      <c r="KV358" s="116"/>
      <c r="KW358" s="116"/>
      <c r="KX358" s="116"/>
      <c r="KY358" s="116"/>
      <c r="KZ358" s="116"/>
      <c r="LA358" s="116"/>
      <c r="LB358" s="116"/>
      <c r="LC358" s="116"/>
      <c r="LD358" s="116"/>
      <c r="LE358" s="116"/>
      <c r="LF358" s="116"/>
      <c r="LG358" s="116"/>
      <c r="LH358" s="116"/>
      <c r="LI358" s="116"/>
      <c r="LJ358" s="116"/>
      <c r="LK358" s="116"/>
      <c r="LL358" s="116"/>
      <c r="LM358" s="116"/>
      <c r="LN358" s="116"/>
      <c r="LO358" s="116"/>
      <c r="LP358" s="116"/>
      <c r="LQ358" s="116"/>
      <c r="LR358" s="116"/>
      <c r="LS358" s="116"/>
      <c r="LT358" s="116"/>
      <c r="LU358" s="116"/>
      <c r="LV358" s="116"/>
      <c r="LW358" s="116"/>
      <c r="LX358" s="116"/>
      <c r="LY358" s="116"/>
      <c r="LZ358" s="116"/>
      <c r="MA358" s="116"/>
      <c r="MB358" s="116"/>
      <c r="MC358" s="116"/>
      <c r="MD358" s="116"/>
      <c r="ME358" s="116"/>
      <c r="MF358" s="116"/>
      <c r="MG358" s="116"/>
      <c r="MH358" s="116"/>
      <c r="MI358" s="116"/>
      <c r="MJ358" s="116"/>
      <c r="MK358" s="116"/>
      <c r="ML358" s="116"/>
      <c r="MM358" s="116"/>
      <c r="MN358" s="116"/>
      <c r="MO358" s="116"/>
      <c r="MP358" s="116"/>
      <c r="MQ358" s="116"/>
      <c r="MR358" s="116"/>
      <c r="MS358" s="116"/>
      <c r="MT358" s="116"/>
      <c r="MU358" s="116"/>
      <c r="MV358" s="116"/>
      <c r="MW358" s="116"/>
      <c r="MX358" s="116"/>
      <c r="MY358" s="116"/>
      <c r="MZ358" s="116"/>
      <c r="NA358" s="116"/>
      <c r="NB358" s="116"/>
      <c r="NC358" s="116"/>
      <c r="ND358" s="116"/>
      <c r="NE358" s="116"/>
      <c r="NF358" s="116"/>
      <c r="NG358" s="116"/>
      <c r="NH358" s="116"/>
      <c r="NI358" s="116"/>
      <c r="NJ358" s="116"/>
      <c r="NK358" s="116"/>
      <c r="NL358" s="116"/>
      <c r="NM358" s="116"/>
      <c r="NN358" s="116"/>
      <c r="NO358" s="116"/>
      <c r="NP358" s="116"/>
      <c r="NQ358" s="116"/>
      <c r="NR358" s="116"/>
      <c r="NS358" s="116"/>
      <c r="NT358" s="116"/>
      <c r="NU358" s="116"/>
      <c r="NV358" s="116"/>
      <c r="NW358" s="116"/>
      <c r="NX358" s="116"/>
      <c r="NY358" s="116"/>
      <c r="NZ358" s="116"/>
      <c r="OA358" s="116"/>
      <c r="OB358" s="116"/>
      <c r="OC358" s="116"/>
    </row>
    <row r="359" spans="1:438" s="117" customFormat="1">
      <c r="A359" s="111" t="s">
        <v>101</v>
      </c>
      <c r="B359" s="112" t="s">
        <v>1505</v>
      </c>
      <c r="C359" s="113">
        <v>0</v>
      </c>
      <c r="D359" s="114">
        <v>4.9599999999999999E-5</v>
      </c>
      <c r="E359" s="114">
        <v>0</v>
      </c>
      <c r="F359" s="115">
        <v>3.1000000000000001E-5</v>
      </c>
      <c r="G359" s="116"/>
      <c r="H359" s="116"/>
      <c r="I359" s="116"/>
      <c r="J359" s="116"/>
      <c r="K359" s="116"/>
      <c r="L359" s="116"/>
      <c r="M359" s="116"/>
      <c r="N359" s="116"/>
      <c r="O359" s="116"/>
      <c r="P359" s="116"/>
      <c r="Q359" s="116"/>
      <c r="R359" s="116"/>
      <c r="S359" s="116"/>
      <c r="T359" s="116"/>
      <c r="U359" s="116"/>
      <c r="V359" s="116"/>
      <c r="W359" s="116"/>
      <c r="X359" s="116"/>
      <c r="Y359" s="116"/>
      <c r="Z359" s="116"/>
      <c r="AA359" s="116"/>
      <c r="AB359" s="116"/>
      <c r="AC359" s="116"/>
      <c r="AD359" s="116"/>
      <c r="AE359" s="116"/>
      <c r="AF359" s="116"/>
      <c r="AG359" s="116"/>
      <c r="AH359" s="116"/>
      <c r="AI359" s="116"/>
      <c r="AJ359" s="116"/>
      <c r="AK359" s="116"/>
      <c r="AL359" s="116"/>
      <c r="AM359" s="116"/>
      <c r="AN359" s="116"/>
      <c r="AO359" s="116"/>
      <c r="AP359" s="116"/>
      <c r="AQ359" s="116"/>
      <c r="AR359" s="116"/>
      <c r="AS359" s="116"/>
      <c r="AT359" s="116"/>
      <c r="AU359" s="116"/>
      <c r="AV359" s="116"/>
      <c r="AW359" s="116"/>
      <c r="AX359" s="116"/>
      <c r="AY359" s="116"/>
      <c r="AZ359" s="116"/>
      <c r="BA359" s="116"/>
      <c r="BB359" s="116"/>
      <c r="BC359" s="116"/>
      <c r="BD359" s="116"/>
      <c r="BE359" s="116"/>
      <c r="BF359" s="116"/>
      <c r="BG359" s="116"/>
      <c r="BH359" s="116"/>
      <c r="BI359" s="116"/>
      <c r="BJ359" s="116"/>
      <c r="BK359" s="116"/>
      <c r="BL359" s="116"/>
      <c r="BM359" s="116"/>
      <c r="BN359" s="116"/>
      <c r="BO359" s="116"/>
      <c r="BP359" s="116"/>
      <c r="BQ359" s="116"/>
      <c r="BR359" s="116"/>
      <c r="BS359" s="116"/>
      <c r="BT359" s="116"/>
      <c r="BU359" s="116"/>
      <c r="BV359" s="116"/>
      <c r="BW359" s="116"/>
      <c r="BX359" s="116"/>
      <c r="BY359" s="116"/>
      <c r="BZ359" s="116"/>
      <c r="CA359" s="116"/>
      <c r="CB359" s="116"/>
      <c r="CC359" s="116"/>
      <c r="CD359" s="116"/>
      <c r="CE359" s="116"/>
      <c r="CF359" s="116"/>
      <c r="CG359" s="116"/>
      <c r="CH359" s="116"/>
      <c r="CI359" s="116"/>
      <c r="CJ359" s="116"/>
      <c r="CK359" s="116"/>
      <c r="CL359" s="116"/>
      <c r="CM359" s="116"/>
      <c r="CN359" s="116"/>
      <c r="CO359" s="116"/>
      <c r="CP359" s="116"/>
      <c r="CQ359" s="116"/>
      <c r="CR359" s="116"/>
      <c r="CS359" s="116"/>
      <c r="CT359" s="116"/>
      <c r="CU359" s="116"/>
      <c r="CV359" s="116"/>
      <c r="CW359" s="116"/>
      <c r="CX359" s="116"/>
      <c r="CY359" s="116"/>
      <c r="CZ359" s="116"/>
      <c r="DA359" s="116"/>
      <c r="DB359" s="116"/>
      <c r="DC359" s="116"/>
      <c r="DD359" s="116"/>
      <c r="DE359" s="116"/>
      <c r="DF359" s="116"/>
      <c r="DG359" s="116"/>
      <c r="DH359" s="116"/>
      <c r="DI359" s="116"/>
      <c r="DJ359" s="116"/>
      <c r="DK359" s="116"/>
      <c r="DL359" s="116"/>
      <c r="DM359" s="116"/>
      <c r="DN359" s="116"/>
      <c r="DO359" s="116"/>
      <c r="DP359" s="116"/>
      <c r="DQ359" s="116"/>
      <c r="DR359" s="116"/>
      <c r="DS359" s="116"/>
      <c r="DT359" s="116"/>
      <c r="DU359" s="116"/>
      <c r="DV359" s="116"/>
      <c r="DW359" s="116"/>
      <c r="DX359" s="116"/>
      <c r="DY359" s="116"/>
      <c r="DZ359" s="116"/>
      <c r="EA359" s="116"/>
      <c r="EB359" s="116"/>
      <c r="EC359" s="116"/>
      <c r="ED359" s="116"/>
      <c r="EE359" s="116"/>
      <c r="EF359" s="116"/>
      <c r="EG359" s="116"/>
      <c r="EH359" s="116"/>
      <c r="EI359" s="116"/>
      <c r="EJ359" s="116"/>
      <c r="EK359" s="116"/>
      <c r="EL359" s="116"/>
      <c r="EM359" s="116"/>
      <c r="EN359" s="116"/>
      <c r="EO359" s="116"/>
      <c r="EP359" s="116"/>
      <c r="EQ359" s="116"/>
      <c r="ER359" s="116"/>
      <c r="ES359" s="116"/>
      <c r="ET359" s="116"/>
      <c r="EU359" s="116"/>
      <c r="EV359" s="116"/>
      <c r="EW359" s="116"/>
      <c r="EX359" s="116"/>
      <c r="EY359" s="116"/>
      <c r="EZ359" s="116"/>
      <c r="FA359" s="116"/>
      <c r="FB359" s="116"/>
      <c r="FC359" s="116"/>
      <c r="FD359" s="116"/>
      <c r="FE359" s="116"/>
      <c r="FF359" s="116"/>
      <c r="FG359" s="116"/>
      <c r="FH359" s="116"/>
      <c r="FI359" s="116"/>
      <c r="FJ359" s="116"/>
      <c r="FK359" s="116"/>
      <c r="FL359" s="116"/>
      <c r="FM359" s="116"/>
      <c r="FN359" s="116"/>
      <c r="FO359" s="116"/>
      <c r="FP359" s="116"/>
      <c r="FQ359" s="116"/>
      <c r="FR359" s="116"/>
      <c r="FS359" s="116"/>
      <c r="FT359" s="116"/>
      <c r="FU359" s="116"/>
      <c r="FV359" s="116"/>
      <c r="FW359" s="116"/>
      <c r="FX359" s="116"/>
      <c r="FY359" s="116"/>
      <c r="FZ359" s="116"/>
      <c r="GA359" s="116"/>
      <c r="GB359" s="116"/>
      <c r="GC359" s="116"/>
      <c r="GD359" s="116"/>
      <c r="GE359" s="116"/>
      <c r="GF359" s="116"/>
      <c r="GG359" s="116"/>
      <c r="GH359" s="116"/>
      <c r="GI359" s="116"/>
      <c r="GJ359" s="116"/>
      <c r="GK359" s="116"/>
      <c r="GL359" s="116"/>
      <c r="GM359" s="116"/>
      <c r="GN359" s="116"/>
      <c r="GO359" s="116"/>
      <c r="GP359" s="116"/>
      <c r="GQ359" s="116"/>
      <c r="GR359" s="116"/>
      <c r="GS359" s="116"/>
      <c r="GT359" s="116"/>
      <c r="GU359" s="116"/>
      <c r="GV359" s="116"/>
      <c r="GW359" s="116"/>
      <c r="GX359" s="116"/>
      <c r="GY359" s="116"/>
      <c r="GZ359" s="116"/>
      <c r="HA359" s="116"/>
      <c r="HB359" s="116"/>
      <c r="HC359" s="116"/>
      <c r="HD359" s="116"/>
      <c r="HE359" s="116"/>
      <c r="HF359" s="116"/>
      <c r="HG359" s="116"/>
      <c r="HH359" s="116"/>
      <c r="HI359" s="116"/>
      <c r="HJ359" s="116"/>
      <c r="HK359" s="116"/>
      <c r="HL359" s="116"/>
      <c r="HM359" s="116"/>
      <c r="HN359" s="116"/>
      <c r="HO359" s="116"/>
      <c r="HP359" s="116"/>
      <c r="HQ359" s="116"/>
      <c r="HR359" s="116"/>
      <c r="HS359" s="116"/>
      <c r="HT359" s="116"/>
      <c r="HU359" s="116"/>
      <c r="HV359" s="116"/>
      <c r="HW359" s="116"/>
      <c r="HX359" s="116"/>
      <c r="HY359" s="116"/>
      <c r="HZ359" s="116"/>
      <c r="IA359" s="116"/>
      <c r="IB359" s="116"/>
      <c r="IC359" s="116"/>
      <c r="ID359" s="116"/>
      <c r="IE359" s="116"/>
      <c r="IF359" s="116"/>
      <c r="IG359" s="116"/>
      <c r="IH359" s="116"/>
      <c r="II359" s="116"/>
      <c r="IJ359" s="116"/>
      <c r="IK359" s="116"/>
      <c r="IL359" s="116"/>
      <c r="IM359" s="116"/>
      <c r="IN359" s="116"/>
      <c r="IO359" s="116"/>
      <c r="IP359" s="116"/>
      <c r="IQ359" s="116"/>
      <c r="IR359" s="116"/>
      <c r="IS359" s="116"/>
      <c r="IT359" s="116"/>
      <c r="IU359" s="116"/>
      <c r="IV359" s="116"/>
      <c r="IW359" s="116"/>
      <c r="IX359" s="116"/>
      <c r="IY359" s="116"/>
      <c r="IZ359" s="116"/>
      <c r="JA359" s="116"/>
      <c r="JB359" s="116"/>
      <c r="JC359" s="116"/>
      <c r="JD359" s="116"/>
      <c r="JE359" s="116"/>
      <c r="JF359" s="116"/>
      <c r="JG359" s="116"/>
      <c r="JH359" s="116"/>
      <c r="JI359" s="116"/>
      <c r="JJ359" s="116"/>
      <c r="JK359" s="116"/>
      <c r="JL359" s="116"/>
      <c r="JM359" s="116"/>
      <c r="JN359" s="116"/>
      <c r="JO359" s="116"/>
      <c r="JP359" s="116"/>
      <c r="JQ359" s="116"/>
      <c r="JR359" s="116"/>
      <c r="JS359" s="116"/>
      <c r="JT359" s="116"/>
      <c r="JU359" s="116"/>
      <c r="JV359" s="116"/>
      <c r="JW359" s="116"/>
      <c r="JX359" s="116"/>
      <c r="JY359" s="116"/>
      <c r="JZ359" s="116"/>
      <c r="KA359" s="116"/>
      <c r="KB359" s="116"/>
      <c r="KC359" s="116"/>
      <c r="KD359" s="116"/>
      <c r="KE359" s="116"/>
      <c r="KF359" s="116"/>
      <c r="KG359" s="116"/>
      <c r="KH359" s="116"/>
      <c r="KI359" s="116"/>
      <c r="KJ359" s="116"/>
      <c r="KK359" s="116"/>
      <c r="KL359" s="116"/>
      <c r="KM359" s="116"/>
      <c r="KN359" s="116"/>
      <c r="KO359" s="116"/>
      <c r="KP359" s="116"/>
      <c r="KQ359" s="116"/>
      <c r="KR359" s="116"/>
      <c r="KS359" s="116"/>
      <c r="KT359" s="116"/>
      <c r="KU359" s="116"/>
      <c r="KV359" s="116"/>
      <c r="KW359" s="116"/>
      <c r="KX359" s="116"/>
      <c r="KY359" s="116"/>
      <c r="KZ359" s="116"/>
      <c r="LA359" s="116"/>
      <c r="LB359" s="116"/>
      <c r="LC359" s="116"/>
      <c r="LD359" s="116"/>
      <c r="LE359" s="116"/>
      <c r="LF359" s="116"/>
      <c r="LG359" s="116"/>
      <c r="LH359" s="116"/>
      <c r="LI359" s="116"/>
      <c r="LJ359" s="116"/>
      <c r="LK359" s="116"/>
      <c r="LL359" s="116"/>
      <c r="LM359" s="116"/>
      <c r="LN359" s="116"/>
      <c r="LO359" s="116"/>
      <c r="LP359" s="116"/>
      <c r="LQ359" s="116"/>
      <c r="LR359" s="116"/>
      <c r="LS359" s="116"/>
      <c r="LT359" s="116"/>
      <c r="LU359" s="116"/>
      <c r="LV359" s="116"/>
      <c r="LW359" s="116"/>
      <c r="LX359" s="116"/>
      <c r="LY359" s="116"/>
      <c r="LZ359" s="116"/>
      <c r="MA359" s="116"/>
      <c r="MB359" s="116"/>
      <c r="MC359" s="116"/>
      <c r="MD359" s="116"/>
      <c r="ME359" s="116"/>
      <c r="MF359" s="116"/>
      <c r="MG359" s="116"/>
      <c r="MH359" s="116"/>
      <c r="MI359" s="116"/>
      <c r="MJ359" s="116"/>
      <c r="MK359" s="116"/>
      <c r="ML359" s="116"/>
      <c r="MM359" s="116"/>
      <c r="MN359" s="116"/>
      <c r="MO359" s="116"/>
      <c r="MP359" s="116"/>
      <c r="MQ359" s="116"/>
      <c r="MR359" s="116"/>
      <c r="MS359" s="116"/>
      <c r="MT359" s="116"/>
      <c r="MU359" s="116"/>
      <c r="MV359" s="116"/>
      <c r="MW359" s="116"/>
      <c r="MX359" s="116"/>
      <c r="MY359" s="116"/>
      <c r="MZ359" s="116"/>
      <c r="NA359" s="116"/>
      <c r="NB359" s="116"/>
      <c r="NC359" s="116"/>
      <c r="ND359" s="116"/>
      <c r="NE359" s="116"/>
      <c r="NF359" s="116"/>
      <c r="NG359" s="116"/>
      <c r="NH359" s="116"/>
      <c r="NI359" s="116"/>
      <c r="NJ359" s="116"/>
      <c r="NK359" s="116"/>
      <c r="NL359" s="116"/>
      <c r="NM359" s="116"/>
      <c r="NN359" s="116"/>
      <c r="NO359" s="116"/>
      <c r="NP359" s="116"/>
      <c r="NQ359" s="116"/>
      <c r="NR359" s="116"/>
      <c r="NS359" s="116"/>
      <c r="NT359" s="116"/>
      <c r="NU359" s="116"/>
      <c r="NV359" s="116"/>
      <c r="NW359" s="116"/>
      <c r="NX359" s="116"/>
      <c r="NY359" s="116"/>
      <c r="NZ359" s="116"/>
      <c r="OA359" s="116"/>
      <c r="OB359" s="116"/>
      <c r="OC359" s="116"/>
    </row>
    <row r="360" spans="1:438" s="117" customFormat="1">
      <c r="A360" s="111" t="s">
        <v>102</v>
      </c>
      <c r="B360" s="112" t="s">
        <v>1506</v>
      </c>
      <c r="C360" s="113">
        <v>75751.87</v>
      </c>
      <c r="D360" s="114">
        <v>3.9900000000000001E-5</v>
      </c>
      <c r="E360" s="114">
        <v>3.7669999999999997E-5</v>
      </c>
      <c r="F360" s="115">
        <v>3.9060000000000002E-5</v>
      </c>
      <c r="G360" s="116"/>
      <c r="H360" s="116"/>
      <c r="I360" s="116"/>
      <c r="J360" s="116"/>
      <c r="K360" s="116"/>
      <c r="L360" s="116"/>
      <c r="M360" s="116"/>
      <c r="N360" s="116"/>
      <c r="O360" s="116"/>
      <c r="P360" s="116"/>
      <c r="Q360" s="116"/>
      <c r="R360" s="116"/>
      <c r="S360" s="116"/>
      <c r="T360" s="116"/>
      <c r="U360" s="116"/>
      <c r="V360" s="116"/>
      <c r="W360" s="116"/>
      <c r="X360" s="116"/>
      <c r="Y360" s="116"/>
      <c r="Z360" s="116"/>
      <c r="AA360" s="116"/>
      <c r="AB360" s="116"/>
      <c r="AC360" s="116"/>
      <c r="AD360" s="116"/>
      <c r="AE360" s="116"/>
      <c r="AF360" s="116"/>
      <c r="AG360" s="116"/>
      <c r="AH360" s="116"/>
      <c r="AI360" s="116"/>
      <c r="AJ360" s="116"/>
      <c r="AK360" s="116"/>
      <c r="AL360" s="116"/>
      <c r="AM360" s="116"/>
      <c r="AN360" s="116"/>
      <c r="AO360" s="116"/>
      <c r="AP360" s="116"/>
      <c r="AQ360" s="116"/>
      <c r="AR360" s="116"/>
      <c r="AS360" s="116"/>
      <c r="AT360" s="116"/>
      <c r="AU360" s="116"/>
      <c r="AV360" s="116"/>
      <c r="AW360" s="116"/>
      <c r="AX360" s="116"/>
      <c r="AY360" s="116"/>
      <c r="AZ360" s="116"/>
      <c r="BA360" s="116"/>
      <c r="BB360" s="116"/>
      <c r="BC360" s="116"/>
      <c r="BD360" s="116"/>
      <c r="BE360" s="116"/>
      <c r="BF360" s="116"/>
      <c r="BG360" s="116"/>
      <c r="BH360" s="116"/>
      <c r="BI360" s="116"/>
      <c r="BJ360" s="116"/>
      <c r="BK360" s="116"/>
      <c r="BL360" s="116"/>
      <c r="BM360" s="116"/>
      <c r="BN360" s="116"/>
      <c r="BO360" s="116"/>
      <c r="BP360" s="116"/>
      <c r="BQ360" s="116"/>
      <c r="BR360" s="116"/>
      <c r="BS360" s="116"/>
      <c r="BT360" s="116"/>
      <c r="BU360" s="116"/>
      <c r="BV360" s="116"/>
      <c r="BW360" s="116"/>
      <c r="BX360" s="116"/>
      <c r="BY360" s="116"/>
      <c r="BZ360" s="116"/>
      <c r="CA360" s="116"/>
      <c r="CB360" s="116"/>
      <c r="CC360" s="116"/>
      <c r="CD360" s="116"/>
      <c r="CE360" s="116"/>
      <c r="CF360" s="116"/>
      <c r="CG360" s="116"/>
      <c r="CH360" s="116"/>
      <c r="CI360" s="116"/>
      <c r="CJ360" s="116"/>
      <c r="CK360" s="116"/>
      <c r="CL360" s="116"/>
      <c r="CM360" s="116"/>
      <c r="CN360" s="116"/>
      <c r="CO360" s="116"/>
      <c r="CP360" s="116"/>
      <c r="CQ360" s="116"/>
      <c r="CR360" s="116"/>
      <c r="CS360" s="116"/>
      <c r="CT360" s="116"/>
      <c r="CU360" s="116"/>
      <c r="CV360" s="116"/>
      <c r="CW360" s="116"/>
      <c r="CX360" s="116"/>
      <c r="CY360" s="116"/>
      <c r="CZ360" s="116"/>
      <c r="DA360" s="116"/>
      <c r="DB360" s="116"/>
      <c r="DC360" s="116"/>
      <c r="DD360" s="116"/>
      <c r="DE360" s="116"/>
      <c r="DF360" s="116"/>
      <c r="DG360" s="116"/>
      <c r="DH360" s="116"/>
      <c r="DI360" s="116"/>
      <c r="DJ360" s="116"/>
      <c r="DK360" s="116"/>
      <c r="DL360" s="116"/>
      <c r="DM360" s="116"/>
      <c r="DN360" s="116"/>
      <c r="DO360" s="116"/>
      <c r="DP360" s="116"/>
      <c r="DQ360" s="116"/>
      <c r="DR360" s="116"/>
      <c r="DS360" s="116"/>
      <c r="DT360" s="116"/>
      <c r="DU360" s="116"/>
      <c r="DV360" s="116"/>
      <c r="DW360" s="116"/>
      <c r="DX360" s="116"/>
      <c r="DY360" s="116"/>
      <c r="DZ360" s="116"/>
      <c r="EA360" s="116"/>
      <c r="EB360" s="116"/>
      <c r="EC360" s="116"/>
      <c r="ED360" s="116"/>
      <c r="EE360" s="116"/>
      <c r="EF360" s="116"/>
      <c r="EG360" s="116"/>
      <c r="EH360" s="116"/>
      <c r="EI360" s="116"/>
      <c r="EJ360" s="116"/>
      <c r="EK360" s="116"/>
      <c r="EL360" s="116"/>
      <c r="EM360" s="116"/>
      <c r="EN360" s="116"/>
      <c r="EO360" s="116"/>
      <c r="EP360" s="116"/>
      <c r="EQ360" s="116"/>
      <c r="ER360" s="116"/>
      <c r="ES360" s="116"/>
      <c r="ET360" s="116"/>
      <c r="EU360" s="116"/>
      <c r="EV360" s="116"/>
      <c r="EW360" s="116"/>
      <c r="EX360" s="116"/>
      <c r="EY360" s="116"/>
      <c r="EZ360" s="116"/>
      <c r="FA360" s="116"/>
      <c r="FB360" s="116"/>
      <c r="FC360" s="116"/>
      <c r="FD360" s="116"/>
      <c r="FE360" s="116"/>
      <c r="FF360" s="116"/>
      <c r="FG360" s="116"/>
      <c r="FH360" s="116"/>
      <c r="FI360" s="116"/>
      <c r="FJ360" s="116"/>
      <c r="FK360" s="116"/>
      <c r="FL360" s="116"/>
      <c r="FM360" s="116"/>
      <c r="FN360" s="116"/>
      <c r="FO360" s="116"/>
      <c r="FP360" s="116"/>
      <c r="FQ360" s="116"/>
      <c r="FR360" s="116"/>
      <c r="FS360" s="116"/>
      <c r="FT360" s="116"/>
      <c r="FU360" s="116"/>
      <c r="FV360" s="116"/>
      <c r="FW360" s="116"/>
      <c r="FX360" s="116"/>
      <c r="FY360" s="116"/>
      <c r="FZ360" s="116"/>
      <c r="GA360" s="116"/>
      <c r="GB360" s="116"/>
      <c r="GC360" s="116"/>
      <c r="GD360" s="116"/>
      <c r="GE360" s="116"/>
      <c r="GF360" s="116"/>
      <c r="GG360" s="116"/>
      <c r="GH360" s="116"/>
      <c r="GI360" s="116"/>
      <c r="GJ360" s="116"/>
      <c r="GK360" s="116"/>
      <c r="GL360" s="116"/>
      <c r="GM360" s="116"/>
      <c r="GN360" s="116"/>
      <c r="GO360" s="116"/>
      <c r="GP360" s="116"/>
      <c r="GQ360" s="116"/>
      <c r="GR360" s="116"/>
      <c r="GS360" s="116"/>
      <c r="GT360" s="116"/>
      <c r="GU360" s="116"/>
      <c r="GV360" s="116"/>
      <c r="GW360" s="116"/>
      <c r="GX360" s="116"/>
      <c r="GY360" s="116"/>
      <c r="GZ360" s="116"/>
      <c r="HA360" s="116"/>
      <c r="HB360" s="116"/>
      <c r="HC360" s="116"/>
      <c r="HD360" s="116"/>
      <c r="HE360" s="116"/>
      <c r="HF360" s="116"/>
      <c r="HG360" s="116"/>
      <c r="HH360" s="116"/>
      <c r="HI360" s="116"/>
      <c r="HJ360" s="116"/>
      <c r="HK360" s="116"/>
      <c r="HL360" s="116"/>
      <c r="HM360" s="116"/>
      <c r="HN360" s="116"/>
      <c r="HO360" s="116"/>
      <c r="HP360" s="116"/>
      <c r="HQ360" s="116"/>
      <c r="HR360" s="116"/>
      <c r="HS360" s="116"/>
      <c r="HT360" s="116"/>
      <c r="HU360" s="116"/>
      <c r="HV360" s="116"/>
      <c r="HW360" s="116"/>
      <c r="HX360" s="116"/>
      <c r="HY360" s="116"/>
      <c r="HZ360" s="116"/>
      <c r="IA360" s="116"/>
      <c r="IB360" s="116"/>
      <c r="IC360" s="116"/>
      <c r="ID360" s="116"/>
      <c r="IE360" s="116"/>
      <c r="IF360" s="116"/>
      <c r="IG360" s="116"/>
      <c r="IH360" s="116"/>
      <c r="II360" s="116"/>
      <c r="IJ360" s="116"/>
      <c r="IK360" s="116"/>
      <c r="IL360" s="116"/>
      <c r="IM360" s="116"/>
      <c r="IN360" s="116"/>
      <c r="IO360" s="116"/>
      <c r="IP360" s="116"/>
      <c r="IQ360" s="116"/>
      <c r="IR360" s="116"/>
      <c r="IS360" s="116"/>
      <c r="IT360" s="116"/>
      <c r="IU360" s="116"/>
      <c r="IV360" s="116"/>
      <c r="IW360" s="116"/>
      <c r="IX360" s="116"/>
      <c r="IY360" s="116"/>
      <c r="IZ360" s="116"/>
      <c r="JA360" s="116"/>
      <c r="JB360" s="116"/>
      <c r="JC360" s="116"/>
      <c r="JD360" s="116"/>
      <c r="JE360" s="116"/>
      <c r="JF360" s="116"/>
      <c r="JG360" s="116"/>
      <c r="JH360" s="116"/>
      <c r="JI360" s="116"/>
      <c r="JJ360" s="116"/>
      <c r="JK360" s="116"/>
      <c r="JL360" s="116"/>
      <c r="JM360" s="116"/>
      <c r="JN360" s="116"/>
      <c r="JO360" s="116"/>
      <c r="JP360" s="116"/>
      <c r="JQ360" s="116"/>
      <c r="JR360" s="116"/>
      <c r="JS360" s="116"/>
      <c r="JT360" s="116"/>
      <c r="JU360" s="116"/>
      <c r="JV360" s="116"/>
      <c r="JW360" s="116"/>
      <c r="JX360" s="116"/>
      <c r="JY360" s="116"/>
      <c r="JZ360" s="116"/>
      <c r="KA360" s="116"/>
      <c r="KB360" s="116"/>
      <c r="KC360" s="116"/>
      <c r="KD360" s="116"/>
      <c r="KE360" s="116"/>
      <c r="KF360" s="116"/>
      <c r="KG360" s="116"/>
      <c r="KH360" s="116"/>
      <c r="KI360" s="116"/>
      <c r="KJ360" s="116"/>
      <c r="KK360" s="116"/>
      <c r="KL360" s="116"/>
      <c r="KM360" s="116"/>
      <c r="KN360" s="116"/>
      <c r="KO360" s="116"/>
      <c r="KP360" s="116"/>
      <c r="KQ360" s="116"/>
      <c r="KR360" s="116"/>
      <c r="KS360" s="116"/>
      <c r="KT360" s="116"/>
      <c r="KU360" s="116"/>
      <c r="KV360" s="116"/>
      <c r="KW360" s="116"/>
      <c r="KX360" s="116"/>
      <c r="KY360" s="116"/>
      <c r="KZ360" s="116"/>
      <c r="LA360" s="116"/>
      <c r="LB360" s="116"/>
      <c r="LC360" s="116"/>
      <c r="LD360" s="116"/>
      <c r="LE360" s="116"/>
      <c r="LF360" s="116"/>
      <c r="LG360" s="116"/>
      <c r="LH360" s="116"/>
      <c r="LI360" s="116"/>
      <c r="LJ360" s="116"/>
      <c r="LK360" s="116"/>
      <c r="LL360" s="116"/>
      <c r="LM360" s="116"/>
      <c r="LN360" s="116"/>
      <c r="LO360" s="116"/>
      <c r="LP360" s="116"/>
      <c r="LQ360" s="116"/>
      <c r="LR360" s="116"/>
      <c r="LS360" s="116"/>
      <c r="LT360" s="116"/>
      <c r="LU360" s="116"/>
      <c r="LV360" s="116"/>
      <c r="LW360" s="116"/>
      <c r="LX360" s="116"/>
      <c r="LY360" s="116"/>
      <c r="LZ360" s="116"/>
      <c r="MA360" s="116"/>
      <c r="MB360" s="116"/>
      <c r="MC360" s="116"/>
      <c r="MD360" s="116"/>
      <c r="ME360" s="116"/>
      <c r="MF360" s="116"/>
      <c r="MG360" s="116"/>
      <c r="MH360" s="116"/>
      <c r="MI360" s="116"/>
      <c r="MJ360" s="116"/>
      <c r="MK360" s="116"/>
      <c r="ML360" s="116"/>
      <c r="MM360" s="116"/>
      <c r="MN360" s="116"/>
      <c r="MO360" s="116"/>
      <c r="MP360" s="116"/>
      <c r="MQ360" s="116"/>
      <c r="MR360" s="116"/>
      <c r="MS360" s="116"/>
      <c r="MT360" s="116"/>
      <c r="MU360" s="116"/>
      <c r="MV360" s="116"/>
      <c r="MW360" s="116"/>
      <c r="MX360" s="116"/>
      <c r="MY360" s="116"/>
      <c r="MZ360" s="116"/>
      <c r="NA360" s="116"/>
      <c r="NB360" s="116"/>
      <c r="NC360" s="116"/>
      <c r="ND360" s="116"/>
      <c r="NE360" s="116"/>
      <c r="NF360" s="116"/>
      <c r="NG360" s="116"/>
      <c r="NH360" s="116"/>
      <c r="NI360" s="116"/>
      <c r="NJ360" s="116"/>
      <c r="NK360" s="116"/>
      <c r="NL360" s="116"/>
      <c r="NM360" s="116"/>
      <c r="NN360" s="116"/>
      <c r="NO360" s="116"/>
      <c r="NP360" s="116"/>
      <c r="NQ360" s="116"/>
      <c r="NR360" s="116"/>
      <c r="NS360" s="116"/>
      <c r="NT360" s="116"/>
      <c r="NU360" s="116"/>
      <c r="NV360" s="116"/>
      <c r="NW360" s="116"/>
      <c r="NX360" s="116"/>
      <c r="NY360" s="116"/>
      <c r="NZ360" s="116"/>
      <c r="OA360" s="116"/>
      <c r="OB360" s="116"/>
      <c r="OC360" s="116"/>
    </row>
    <row r="361" spans="1:438" s="117" customFormat="1">
      <c r="A361" s="111" t="s">
        <v>103</v>
      </c>
      <c r="B361" s="112" t="s">
        <v>1507</v>
      </c>
      <c r="C361" s="113">
        <v>120039.76</v>
      </c>
      <c r="D361" s="114">
        <v>1.56E-5</v>
      </c>
      <c r="E361" s="114">
        <v>5.9689999999999999E-5</v>
      </c>
      <c r="F361" s="115">
        <v>3.2129999999999999E-5</v>
      </c>
      <c r="G361" s="116"/>
      <c r="H361" s="116"/>
      <c r="I361" s="116"/>
      <c r="J361" s="116"/>
      <c r="K361" s="116"/>
      <c r="L361" s="116"/>
      <c r="M361" s="116"/>
      <c r="N361" s="116"/>
      <c r="O361" s="116"/>
      <c r="P361" s="116"/>
      <c r="Q361" s="116"/>
      <c r="R361" s="116"/>
      <c r="S361" s="116"/>
      <c r="T361" s="116"/>
      <c r="U361" s="116"/>
      <c r="V361" s="116"/>
      <c r="W361" s="116"/>
      <c r="X361" s="116"/>
      <c r="Y361" s="116"/>
      <c r="Z361" s="116"/>
      <c r="AA361" s="116"/>
      <c r="AB361" s="116"/>
      <c r="AC361" s="116"/>
      <c r="AD361" s="116"/>
      <c r="AE361" s="116"/>
      <c r="AF361" s="116"/>
      <c r="AG361" s="116"/>
      <c r="AH361" s="116"/>
      <c r="AI361" s="116"/>
      <c r="AJ361" s="116"/>
      <c r="AK361" s="116"/>
      <c r="AL361" s="116"/>
      <c r="AM361" s="116"/>
      <c r="AN361" s="116"/>
      <c r="AO361" s="116"/>
      <c r="AP361" s="116"/>
      <c r="AQ361" s="116"/>
      <c r="AR361" s="116"/>
      <c r="AS361" s="116"/>
      <c r="AT361" s="116"/>
      <c r="AU361" s="116"/>
      <c r="AV361" s="116"/>
      <c r="AW361" s="116"/>
      <c r="AX361" s="116"/>
      <c r="AY361" s="116"/>
      <c r="AZ361" s="116"/>
      <c r="BA361" s="116"/>
      <c r="BB361" s="116"/>
      <c r="BC361" s="116"/>
      <c r="BD361" s="116"/>
      <c r="BE361" s="116"/>
      <c r="BF361" s="116"/>
      <c r="BG361" s="116"/>
      <c r="BH361" s="116"/>
      <c r="BI361" s="116"/>
      <c r="BJ361" s="116"/>
      <c r="BK361" s="116"/>
      <c r="BL361" s="116"/>
      <c r="BM361" s="116"/>
      <c r="BN361" s="116"/>
      <c r="BO361" s="116"/>
      <c r="BP361" s="116"/>
      <c r="BQ361" s="116"/>
      <c r="BR361" s="116"/>
      <c r="BS361" s="116"/>
      <c r="BT361" s="116"/>
      <c r="BU361" s="116"/>
      <c r="BV361" s="116"/>
      <c r="BW361" s="116"/>
      <c r="BX361" s="116"/>
      <c r="BY361" s="116"/>
      <c r="BZ361" s="116"/>
      <c r="CA361" s="116"/>
      <c r="CB361" s="116"/>
      <c r="CC361" s="116"/>
      <c r="CD361" s="116"/>
      <c r="CE361" s="116"/>
      <c r="CF361" s="116"/>
      <c r="CG361" s="116"/>
      <c r="CH361" s="116"/>
      <c r="CI361" s="116"/>
      <c r="CJ361" s="116"/>
      <c r="CK361" s="116"/>
      <c r="CL361" s="116"/>
      <c r="CM361" s="116"/>
      <c r="CN361" s="116"/>
      <c r="CO361" s="116"/>
      <c r="CP361" s="116"/>
      <c r="CQ361" s="116"/>
      <c r="CR361" s="116"/>
      <c r="CS361" s="116"/>
      <c r="CT361" s="116"/>
      <c r="CU361" s="116"/>
      <c r="CV361" s="116"/>
      <c r="CW361" s="116"/>
      <c r="CX361" s="116"/>
      <c r="CY361" s="116"/>
      <c r="CZ361" s="116"/>
      <c r="DA361" s="116"/>
      <c r="DB361" s="116"/>
      <c r="DC361" s="116"/>
      <c r="DD361" s="116"/>
      <c r="DE361" s="116"/>
      <c r="DF361" s="116"/>
      <c r="DG361" s="116"/>
      <c r="DH361" s="116"/>
      <c r="DI361" s="116"/>
      <c r="DJ361" s="116"/>
      <c r="DK361" s="116"/>
      <c r="DL361" s="116"/>
      <c r="DM361" s="116"/>
      <c r="DN361" s="116"/>
      <c r="DO361" s="116"/>
      <c r="DP361" s="116"/>
      <c r="DQ361" s="116"/>
      <c r="DR361" s="116"/>
      <c r="DS361" s="116"/>
      <c r="DT361" s="116"/>
      <c r="DU361" s="116"/>
      <c r="DV361" s="116"/>
      <c r="DW361" s="116"/>
      <c r="DX361" s="116"/>
      <c r="DY361" s="116"/>
      <c r="DZ361" s="116"/>
      <c r="EA361" s="116"/>
      <c r="EB361" s="116"/>
      <c r="EC361" s="116"/>
      <c r="ED361" s="116"/>
      <c r="EE361" s="116"/>
      <c r="EF361" s="116"/>
      <c r="EG361" s="116"/>
      <c r="EH361" s="116"/>
      <c r="EI361" s="116"/>
      <c r="EJ361" s="116"/>
      <c r="EK361" s="116"/>
      <c r="EL361" s="116"/>
      <c r="EM361" s="116"/>
      <c r="EN361" s="116"/>
      <c r="EO361" s="116"/>
      <c r="EP361" s="116"/>
      <c r="EQ361" s="116"/>
      <c r="ER361" s="116"/>
      <c r="ES361" s="116"/>
      <c r="ET361" s="116"/>
      <c r="EU361" s="116"/>
      <c r="EV361" s="116"/>
      <c r="EW361" s="116"/>
      <c r="EX361" s="116"/>
      <c r="EY361" s="116"/>
      <c r="EZ361" s="116"/>
      <c r="FA361" s="116"/>
      <c r="FB361" s="116"/>
      <c r="FC361" s="116"/>
      <c r="FD361" s="116"/>
      <c r="FE361" s="116"/>
      <c r="FF361" s="116"/>
      <c r="FG361" s="116"/>
      <c r="FH361" s="116"/>
      <c r="FI361" s="116"/>
      <c r="FJ361" s="116"/>
      <c r="FK361" s="116"/>
      <c r="FL361" s="116"/>
      <c r="FM361" s="116"/>
      <c r="FN361" s="116"/>
      <c r="FO361" s="116"/>
      <c r="FP361" s="116"/>
      <c r="FQ361" s="116"/>
      <c r="FR361" s="116"/>
      <c r="FS361" s="116"/>
      <c r="FT361" s="116"/>
      <c r="FU361" s="116"/>
      <c r="FV361" s="116"/>
      <c r="FW361" s="116"/>
      <c r="FX361" s="116"/>
      <c r="FY361" s="116"/>
      <c r="FZ361" s="116"/>
      <c r="GA361" s="116"/>
      <c r="GB361" s="116"/>
      <c r="GC361" s="116"/>
      <c r="GD361" s="116"/>
      <c r="GE361" s="116"/>
      <c r="GF361" s="116"/>
      <c r="GG361" s="116"/>
      <c r="GH361" s="116"/>
      <c r="GI361" s="116"/>
      <c r="GJ361" s="116"/>
      <c r="GK361" s="116"/>
      <c r="GL361" s="116"/>
      <c r="GM361" s="116"/>
      <c r="GN361" s="116"/>
      <c r="GO361" s="116"/>
      <c r="GP361" s="116"/>
      <c r="GQ361" s="116"/>
      <c r="GR361" s="116"/>
      <c r="GS361" s="116"/>
      <c r="GT361" s="116"/>
      <c r="GU361" s="116"/>
      <c r="GV361" s="116"/>
      <c r="GW361" s="116"/>
      <c r="GX361" s="116"/>
      <c r="GY361" s="116"/>
      <c r="GZ361" s="116"/>
      <c r="HA361" s="116"/>
      <c r="HB361" s="116"/>
      <c r="HC361" s="116"/>
      <c r="HD361" s="116"/>
      <c r="HE361" s="116"/>
      <c r="HF361" s="116"/>
      <c r="HG361" s="116"/>
      <c r="HH361" s="116"/>
      <c r="HI361" s="116"/>
      <c r="HJ361" s="116"/>
      <c r="HK361" s="116"/>
      <c r="HL361" s="116"/>
      <c r="HM361" s="116"/>
      <c r="HN361" s="116"/>
      <c r="HO361" s="116"/>
      <c r="HP361" s="116"/>
      <c r="HQ361" s="116"/>
      <c r="HR361" s="116"/>
      <c r="HS361" s="116"/>
      <c r="HT361" s="116"/>
      <c r="HU361" s="116"/>
      <c r="HV361" s="116"/>
      <c r="HW361" s="116"/>
      <c r="HX361" s="116"/>
      <c r="HY361" s="116"/>
      <c r="HZ361" s="116"/>
      <c r="IA361" s="116"/>
      <c r="IB361" s="116"/>
      <c r="IC361" s="116"/>
      <c r="ID361" s="116"/>
      <c r="IE361" s="116"/>
      <c r="IF361" s="116"/>
      <c r="IG361" s="116"/>
      <c r="IH361" s="116"/>
      <c r="II361" s="116"/>
      <c r="IJ361" s="116"/>
      <c r="IK361" s="116"/>
      <c r="IL361" s="116"/>
      <c r="IM361" s="116"/>
      <c r="IN361" s="116"/>
      <c r="IO361" s="116"/>
      <c r="IP361" s="116"/>
      <c r="IQ361" s="116"/>
      <c r="IR361" s="116"/>
      <c r="IS361" s="116"/>
      <c r="IT361" s="116"/>
      <c r="IU361" s="116"/>
      <c r="IV361" s="116"/>
      <c r="IW361" s="116"/>
      <c r="IX361" s="116"/>
      <c r="IY361" s="116"/>
      <c r="IZ361" s="116"/>
      <c r="JA361" s="116"/>
      <c r="JB361" s="116"/>
      <c r="JC361" s="116"/>
      <c r="JD361" s="116"/>
      <c r="JE361" s="116"/>
      <c r="JF361" s="116"/>
      <c r="JG361" s="116"/>
      <c r="JH361" s="116"/>
      <c r="JI361" s="116"/>
      <c r="JJ361" s="116"/>
      <c r="JK361" s="116"/>
      <c r="JL361" s="116"/>
      <c r="JM361" s="116"/>
      <c r="JN361" s="116"/>
      <c r="JO361" s="116"/>
      <c r="JP361" s="116"/>
      <c r="JQ361" s="116"/>
      <c r="JR361" s="116"/>
      <c r="JS361" s="116"/>
      <c r="JT361" s="116"/>
      <c r="JU361" s="116"/>
      <c r="JV361" s="116"/>
      <c r="JW361" s="116"/>
      <c r="JX361" s="116"/>
      <c r="JY361" s="116"/>
      <c r="JZ361" s="116"/>
      <c r="KA361" s="116"/>
      <c r="KB361" s="116"/>
      <c r="KC361" s="116"/>
      <c r="KD361" s="116"/>
      <c r="KE361" s="116"/>
      <c r="KF361" s="116"/>
      <c r="KG361" s="116"/>
      <c r="KH361" s="116"/>
      <c r="KI361" s="116"/>
      <c r="KJ361" s="116"/>
      <c r="KK361" s="116"/>
      <c r="KL361" s="116"/>
      <c r="KM361" s="116"/>
      <c r="KN361" s="116"/>
      <c r="KO361" s="116"/>
      <c r="KP361" s="116"/>
      <c r="KQ361" s="116"/>
      <c r="KR361" s="116"/>
      <c r="KS361" s="116"/>
      <c r="KT361" s="116"/>
      <c r="KU361" s="116"/>
      <c r="KV361" s="116"/>
      <c r="KW361" s="116"/>
      <c r="KX361" s="116"/>
      <c r="KY361" s="116"/>
      <c r="KZ361" s="116"/>
      <c r="LA361" s="116"/>
      <c r="LB361" s="116"/>
      <c r="LC361" s="116"/>
      <c r="LD361" s="116"/>
      <c r="LE361" s="116"/>
      <c r="LF361" s="116"/>
      <c r="LG361" s="116"/>
      <c r="LH361" s="116"/>
      <c r="LI361" s="116"/>
      <c r="LJ361" s="116"/>
      <c r="LK361" s="116"/>
      <c r="LL361" s="116"/>
      <c r="LM361" s="116"/>
      <c r="LN361" s="116"/>
      <c r="LO361" s="116"/>
      <c r="LP361" s="116"/>
      <c r="LQ361" s="116"/>
      <c r="LR361" s="116"/>
      <c r="LS361" s="116"/>
      <c r="LT361" s="116"/>
      <c r="LU361" s="116"/>
      <c r="LV361" s="116"/>
      <c r="LW361" s="116"/>
      <c r="LX361" s="116"/>
      <c r="LY361" s="116"/>
      <c r="LZ361" s="116"/>
      <c r="MA361" s="116"/>
      <c r="MB361" s="116"/>
      <c r="MC361" s="116"/>
      <c r="MD361" s="116"/>
      <c r="ME361" s="116"/>
      <c r="MF361" s="116"/>
      <c r="MG361" s="116"/>
      <c r="MH361" s="116"/>
      <c r="MI361" s="116"/>
      <c r="MJ361" s="116"/>
      <c r="MK361" s="116"/>
      <c r="ML361" s="116"/>
      <c r="MM361" s="116"/>
      <c r="MN361" s="116"/>
      <c r="MO361" s="116"/>
      <c r="MP361" s="116"/>
      <c r="MQ361" s="116"/>
      <c r="MR361" s="116"/>
      <c r="MS361" s="116"/>
      <c r="MT361" s="116"/>
      <c r="MU361" s="116"/>
      <c r="MV361" s="116"/>
      <c r="MW361" s="116"/>
      <c r="MX361" s="116"/>
      <c r="MY361" s="116"/>
      <c r="MZ361" s="116"/>
      <c r="NA361" s="116"/>
      <c r="NB361" s="116"/>
      <c r="NC361" s="116"/>
      <c r="ND361" s="116"/>
      <c r="NE361" s="116"/>
      <c r="NF361" s="116"/>
      <c r="NG361" s="116"/>
      <c r="NH361" s="116"/>
      <c r="NI361" s="116"/>
      <c r="NJ361" s="116"/>
      <c r="NK361" s="116"/>
      <c r="NL361" s="116"/>
      <c r="NM361" s="116"/>
      <c r="NN361" s="116"/>
      <c r="NO361" s="116"/>
      <c r="NP361" s="116"/>
      <c r="NQ361" s="116"/>
      <c r="NR361" s="116"/>
      <c r="NS361" s="116"/>
      <c r="NT361" s="116"/>
      <c r="NU361" s="116"/>
      <c r="NV361" s="116"/>
      <c r="NW361" s="116"/>
      <c r="NX361" s="116"/>
      <c r="NY361" s="116"/>
      <c r="NZ361" s="116"/>
      <c r="OA361" s="116"/>
      <c r="OB361" s="116"/>
      <c r="OC361" s="116"/>
    </row>
    <row r="362" spans="1:438" s="117" customFormat="1">
      <c r="A362" s="111" t="s">
        <v>104</v>
      </c>
      <c r="B362" s="112" t="s">
        <v>1508</v>
      </c>
      <c r="C362" s="113">
        <v>92417.5</v>
      </c>
      <c r="D362" s="114">
        <v>7.5099999999999996E-5</v>
      </c>
      <c r="E362" s="114">
        <v>4.5949999999999999E-5</v>
      </c>
      <c r="F362" s="115">
        <v>6.4170000000000004E-5</v>
      </c>
      <c r="G362" s="116"/>
      <c r="H362" s="116"/>
      <c r="I362" s="116"/>
      <c r="J362" s="116"/>
      <c r="K362" s="116"/>
      <c r="L362" s="116"/>
      <c r="M362" s="116"/>
      <c r="N362" s="116"/>
      <c r="O362" s="116"/>
      <c r="P362" s="116"/>
      <c r="Q362" s="116"/>
      <c r="R362" s="116"/>
      <c r="S362" s="116"/>
      <c r="T362" s="116"/>
      <c r="U362" s="116"/>
      <c r="V362" s="116"/>
      <c r="W362" s="116"/>
      <c r="X362" s="116"/>
      <c r="Y362" s="116"/>
      <c r="Z362" s="116"/>
      <c r="AA362" s="116"/>
      <c r="AB362" s="116"/>
      <c r="AC362" s="116"/>
      <c r="AD362" s="116"/>
      <c r="AE362" s="116"/>
      <c r="AF362" s="116"/>
      <c r="AG362" s="116"/>
      <c r="AH362" s="116"/>
      <c r="AI362" s="116"/>
      <c r="AJ362" s="116"/>
      <c r="AK362" s="116"/>
      <c r="AL362" s="116"/>
      <c r="AM362" s="116"/>
      <c r="AN362" s="116"/>
      <c r="AO362" s="116"/>
      <c r="AP362" s="116"/>
      <c r="AQ362" s="116"/>
      <c r="AR362" s="116"/>
      <c r="AS362" s="116"/>
      <c r="AT362" s="116"/>
      <c r="AU362" s="116"/>
      <c r="AV362" s="116"/>
      <c r="AW362" s="116"/>
      <c r="AX362" s="116"/>
      <c r="AY362" s="116"/>
      <c r="AZ362" s="116"/>
      <c r="BA362" s="116"/>
      <c r="BB362" s="116"/>
      <c r="BC362" s="116"/>
      <c r="BD362" s="116"/>
      <c r="BE362" s="116"/>
      <c r="BF362" s="116"/>
      <c r="BG362" s="116"/>
      <c r="BH362" s="116"/>
      <c r="BI362" s="116"/>
      <c r="BJ362" s="116"/>
      <c r="BK362" s="116"/>
      <c r="BL362" s="116"/>
      <c r="BM362" s="116"/>
      <c r="BN362" s="116"/>
      <c r="BO362" s="116"/>
      <c r="BP362" s="116"/>
      <c r="BQ362" s="116"/>
      <c r="BR362" s="116"/>
      <c r="BS362" s="116"/>
      <c r="BT362" s="116"/>
      <c r="BU362" s="116"/>
      <c r="BV362" s="116"/>
      <c r="BW362" s="116"/>
      <c r="BX362" s="116"/>
      <c r="BY362" s="116"/>
      <c r="BZ362" s="116"/>
      <c r="CA362" s="116"/>
      <c r="CB362" s="116"/>
      <c r="CC362" s="116"/>
      <c r="CD362" s="116"/>
      <c r="CE362" s="116"/>
      <c r="CF362" s="116"/>
      <c r="CG362" s="116"/>
      <c r="CH362" s="116"/>
      <c r="CI362" s="116"/>
      <c r="CJ362" s="116"/>
      <c r="CK362" s="116"/>
      <c r="CL362" s="116"/>
      <c r="CM362" s="116"/>
      <c r="CN362" s="116"/>
      <c r="CO362" s="116"/>
      <c r="CP362" s="116"/>
      <c r="CQ362" s="116"/>
      <c r="CR362" s="116"/>
      <c r="CS362" s="116"/>
      <c r="CT362" s="116"/>
      <c r="CU362" s="116"/>
      <c r="CV362" s="116"/>
      <c r="CW362" s="116"/>
      <c r="CX362" s="116"/>
      <c r="CY362" s="116"/>
      <c r="CZ362" s="116"/>
      <c r="DA362" s="116"/>
      <c r="DB362" s="116"/>
      <c r="DC362" s="116"/>
      <c r="DD362" s="116"/>
      <c r="DE362" s="116"/>
      <c r="DF362" s="116"/>
      <c r="DG362" s="116"/>
      <c r="DH362" s="116"/>
      <c r="DI362" s="116"/>
      <c r="DJ362" s="116"/>
      <c r="DK362" s="116"/>
      <c r="DL362" s="116"/>
      <c r="DM362" s="116"/>
      <c r="DN362" s="116"/>
      <c r="DO362" s="116"/>
      <c r="DP362" s="116"/>
      <c r="DQ362" s="116"/>
      <c r="DR362" s="116"/>
      <c r="DS362" s="116"/>
      <c r="DT362" s="116"/>
      <c r="DU362" s="116"/>
      <c r="DV362" s="116"/>
      <c r="DW362" s="116"/>
      <c r="DX362" s="116"/>
      <c r="DY362" s="116"/>
      <c r="DZ362" s="116"/>
      <c r="EA362" s="116"/>
      <c r="EB362" s="116"/>
      <c r="EC362" s="116"/>
      <c r="ED362" s="116"/>
      <c r="EE362" s="116"/>
      <c r="EF362" s="116"/>
      <c r="EG362" s="116"/>
      <c r="EH362" s="116"/>
      <c r="EI362" s="116"/>
      <c r="EJ362" s="116"/>
      <c r="EK362" s="116"/>
      <c r="EL362" s="116"/>
      <c r="EM362" s="116"/>
      <c r="EN362" s="116"/>
      <c r="EO362" s="116"/>
      <c r="EP362" s="116"/>
      <c r="EQ362" s="116"/>
      <c r="ER362" s="116"/>
      <c r="ES362" s="116"/>
      <c r="ET362" s="116"/>
      <c r="EU362" s="116"/>
      <c r="EV362" s="116"/>
      <c r="EW362" s="116"/>
      <c r="EX362" s="116"/>
      <c r="EY362" s="116"/>
      <c r="EZ362" s="116"/>
      <c r="FA362" s="116"/>
      <c r="FB362" s="116"/>
      <c r="FC362" s="116"/>
      <c r="FD362" s="116"/>
      <c r="FE362" s="116"/>
      <c r="FF362" s="116"/>
      <c r="FG362" s="116"/>
      <c r="FH362" s="116"/>
      <c r="FI362" s="116"/>
      <c r="FJ362" s="116"/>
      <c r="FK362" s="116"/>
      <c r="FL362" s="116"/>
      <c r="FM362" s="116"/>
      <c r="FN362" s="116"/>
      <c r="FO362" s="116"/>
      <c r="FP362" s="116"/>
      <c r="FQ362" s="116"/>
      <c r="FR362" s="116"/>
      <c r="FS362" s="116"/>
      <c r="FT362" s="116"/>
      <c r="FU362" s="116"/>
      <c r="FV362" s="116"/>
      <c r="FW362" s="116"/>
      <c r="FX362" s="116"/>
      <c r="FY362" s="116"/>
      <c r="FZ362" s="116"/>
      <c r="GA362" s="116"/>
      <c r="GB362" s="116"/>
      <c r="GC362" s="116"/>
      <c r="GD362" s="116"/>
      <c r="GE362" s="116"/>
      <c r="GF362" s="116"/>
      <c r="GG362" s="116"/>
      <c r="GH362" s="116"/>
      <c r="GI362" s="116"/>
      <c r="GJ362" s="116"/>
      <c r="GK362" s="116"/>
      <c r="GL362" s="116"/>
      <c r="GM362" s="116"/>
      <c r="GN362" s="116"/>
      <c r="GO362" s="116"/>
      <c r="GP362" s="116"/>
      <c r="GQ362" s="116"/>
      <c r="GR362" s="116"/>
      <c r="GS362" s="116"/>
      <c r="GT362" s="116"/>
      <c r="GU362" s="116"/>
      <c r="GV362" s="116"/>
      <c r="GW362" s="116"/>
      <c r="GX362" s="116"/>
      <c r="GY362" s="116"/>
      <c r="GZ362" s="116"/>
      <c r="HA362" s="116"/>
      <c r="HB362" s="116"/>
      <c r="HC362" s="116"/>
      <c r="HD362" s="116"/>
      <c r="HE362" s="116"/>
      <c r="HF362" s="116"/>
      <c r="HG362" s="116"/>
      <c r="HH362" s="116"/>
      <c r="HI362" s="116"/>
      <c r="HJ362" s="116"/>
      <c r="HK362" s="116"/>
      <c r="HL362" s="116"/>
      <c r="HM362" s="116"/>
      <c r="HN362" s="116"/>
      <c r="HO362" s="116"/>
      <c r="HP362" s="116"/>
      <c r="HQ362" s="116"/>
      <c r="HR362" s="116"/>
      <c r="HS362" s="116"/>
      <c r="HT362" s="116"/>
      <c r="HU362" s="116"/>
      <c r="HV362" s="116"/>
      <c r="HW362" s="116"/>
      <c r="HX362" s="116"/>
      <c r="HY362" s="116"/>
      <c r="HZ362" s="116"/>
      <c r="IA362" s="116"/>
      <c r="IB362" s="116"/>
      <c r="IC362" s="116"/>
      <c r="ID362" s="116"/>
      <c r="IE362" s="116"/>
      <c r="IF362" s="116"/>
      <c r="IG362" s="116"/>
      <c r="IH362" s="116"/>
      <c r="II362" s="116"/>
      <c r="IJ362" s="116"/>
      <c r="IK362" s="116"/>
      <c r="IL362" s="116"/>
      <c r="IM362" s="116"/>
      <c r="IN362" s="116"/>
      <c r="IO362" s="116"/>
      <c r="IP362" s="116"/>
      <c r="IQ362" s="116"/>
      <c r="IR362" s="116"/>
      <c r="IS362" s="116"/>
      <c r="IT362" s="116"/>
      <c r="IU362" s="116"/>
      <c r="IV362" s="116"/>
      <c r="IW362" s="116"/>
      <c r="IX362" s="116"/>
      <c r="IY362" s="116"/>
      <c r="IZ362" s="116"/>
      <c r="JA362" s="116"/>
      <c r="JB362" s="116"/>
      <c r="JC362" s="116"/>
      <c r="JD362" s="116"/>
      <c r="JE362" s="116"/>
      <c r="JF362" s="116"/>
      <c r="JG362" s="116"/>
      <c r="JH362" s="116"/>
      <c r="JI362" s="116"/>
      <c r="JJ362" s="116"/>
      <c r="JK362" s="116"/>
      <c r="JL362" s="116"/>
      <c r="JM362" s="116"/>
      <c r="JN362" s="116"/>
      <c r="JO362" s="116"/>
      <c r="JP362" s="116"/>
      <c r="JQ362" s="116"/>
      <c r="JR362" s="116"/>
      <c r="JS362" s="116"/>
      <c r="JT362" s="116"/>
      <c r="JU362" s="116"/>
      <c r="JV362" s="116"/>
      <c r="JW362" s="116"/>
      <c r="JX362" s="116"/>
      <c r="JY362" s="116"/>
      <c r="JZ362" s="116"/>
      <c r="KA362" s="116"/>
      <c r="KB362" s="116"/>
      <c r="KC362" s="116"/>
      <c r="KD362" s="116"/>
      <c r="KE362" s="116"/>
      <c r="KF362" s="116"/>
      <c r="KG362" s="116"/>
      <c r="KH362" s="116"/>
      <c r="KI362" s="116"/>
      <c r="KJ362" s="116"/>
      <c r="KK362" s="116"/>
      <c r="KL362" s="116"/>
      <c r="KM362" s="116"/>
      <c r="KN362" s="116"/>
      <c r="KO362" s="116"/>
      <c r="KP362" s="116"/>
      <c r="KQ362" s="116"/>
      <c r="KR362" s="116"/>
      <c r="KS362" s="116"/>
      <c r="KT362" s="116"/>
      <c r="KU362" s="116"/>
      <c r="KV362" s="116"/>
      <c r="KW362" s="116"/>
      <c r="KX362" s="116"/>
      <c r="KY362" s="116"/>
      <c r="KZ362" s="116"/>
      <c r="LA362" s="116"/>
      <c r="LB362" s="116"/>
      <c r="LC362" s="116"/>
      <c r="LD362" s="116"/>
      <c r="LE362" s="116"/>
      <c r="LF362" s="116"/>
      <c r="LG362" s="116"/>
      <c r="LH362" s="116"/>
      <c r="LI362" s="116"/>
      <c r="LJ362" s="116"/>
      <c r="LK362" s="116"/>
      <c r="LL362" s="116"/>
      <c r="LM362" s="116"/>
      <c r="LN362" s="116"/>
      <c r="LO362" s="116"/>
      <c r="LP362" s="116"/>
      <c r="LQ362" s="116"/>
      <c r="LR362" s="116"/>
      <c r="LS362" s="116"/>
      <c r="LT362" s="116"/>
      <c r="LU362" s="116"/>
      <c r="LV362" s="116"/>
      <c r="LW362" s="116"/>
      <c r="LX362" s="116"/>
      <c r="LY362" s="116"/>
      <c r="LZ362" s="116"/>
      <c r="MA362" s="116"/>
      <c r="MB362" s="116"/>
      <c r="MC362" s="116"/>
      <c r="MD362" s="116"/>
      <c r="ME362" s="116"/>
      <c r="MF362" s="116"/>
      <c r="MG362" s="116"/>
      <c r="MH362" s="116"/>
      <c r="MI362" s="116"/>
      <c r="MJ362" s="116"/>
      <c r="MK362" s="116"/>
      <c r="ML362" s="116"/>
      <c r="MM362" s="116"/>
      <c r="MN362" s="116"/>
      <c r="MO362" s="116"/>
      <c r="MP362" s="116"/>
      <c r="MQ362" s="116"/>
      <c r="MR362" s="116"/>
      <c r="MS362" s="116"/>
      <c r="MT362" s="116"/>
      <c r="MU362" s="116"/>
      <c r="MV362" s="116"/>
      <c r="MW362" s="116"/>
      <c r="MX362" s="116"/>
      <c r="MY362" s="116"/>
      <c r="MZ362" s="116"/>
      <c r="NA362" s="116"/>
      <c r="NB362" s="116"/>
      <c r="NC362" s="116"/>
      <c r="ND362" s="116"/>
      <c r="NE362" s="116"/>
      <c r="NF362" s="116"/>
      <c r="NG362" s="116"/>
      <c r="NH362" s="116"/>
      <c r="NI362" s="116"/>
      <c r="NJ362" s="116"/>
      <c r="NK362" s="116"/>
      <c r="NL362" s="116"/>
      <c r="NM362" s="116"/>
      <c r="NN362" s="116"/>
      <c r="NO362" s="116"/>
      <c r="NP362" s="116"/>
      <c r="NQ362" s="116"/>
      <c r="NR362" s="116"/>
      <c r="NS362" s="116"/>
      <c r="NT362" s="116"/>
      <c r="NU362" s="116"/>
      <c r="NV362" s="116"/>
      <c r="NW362" s="116"/>
      <c r="NX362" s="116"/>
      <c r="NY362" s="116"/>
      <c r="NZ362" s="116"/>
      <c r="OA362" s="116"/>
      <c r="OB362" s="116"/>
      <c r="OC362" s="116"/>
    </row>
    <row r="363" spans="1:438" s="117" customFormat="1">
      <c r="A363" s="111" t="s">
        <v>1159</v>
      </c>
      <c r="B363" s="112" t="s">
        <v>1509</v>
      </c>
      <c r="C363" s="113">
        <v>147524.94</v>
      </c>
      <c r="D363" s="114">
        <v>1.071E-4</v>
      </c>
      <c r="E363" s="114">
        <v>7.3360000000000002E-5</v>
      </c>
      <c r="F363" s="115">
        <v>9.4450000000000005E-5</v>
      </c>
      <c r="G363" s="116"/>
      <c r="H363" s="116"/>
      <c r="I363" s="116"/>
      <c r="J363" s="116"/>
      <c r="K363" s="116"/>
      <c r="L363" s="116"/>
      <c r="M363" s="116"/>
      <c r="N363" s="116"/>
      <c r="O363" s="116"/>
      <c r="P363" s="116"/>
      <c r="Q363" s="116"/>
      <c r="R363" s="116"/>
      <c r="S363" s="116"/>
      <c r="T363" s="116"/>
      <c r="U363" s="116"/>
      <c r="V363" s="116"/>
      <c r="W363" s="116"/>
      <c r="X363" s="116"/>
      <c r="Y363" s="116"/>
      <c r="Z363" s="116"/>
      <c r="AA363" s="116"/>
      <c r="AB363" s="116"/>
      <c r="AC363" s="116"/>
      <c r="AD363" s="116"/>
      <c r="AE363" s="116"/>
      <c r="AF363" s="116"/>
      <c r="AG363" s="116"/>
      <c r="AH363" s="116"/>
      <c r="AI363" s="116"/>
      <c r="AJ363" s="116"/>
      <c r="AK363" s="116"/>
      <c r="AL363" s="116"/>
      <c r="AM363" s="116"/>
      <c r="AN363" s="116"/>
      <c r="AO363" s="116"/>
      <c r="AP363" s="116"/>
      <c r="AQ363" s="116"/>
      <c r="AR363" s="116"/>
      <c r="AS363" s="116"/>
      <c r="AT363" s="116"/>
      <c r="AU363" s="116"/>
      <c r="AV363" s="116"/>
      <c r="AW363" s="116"/>
      <c r="AX363" s="116"/>
      <c r="AY363" s="116"/>
      <c r="AZ363" s="116"/>
      <c r="BA363" s="116"/>
      <c r="BB363" s="116"/>
      <c r="BC363" s="116"/>
      <c r="BD363" s="116"/>
      <c r="BE363" s="116"/>
      <c r="BF363" s="116"/>
      <c r="BG363" s="116"/>
      <c r="BH363" s="116"/>
      <c r="BI363" s="116"/>
      <c r="BJ363" s="116"/>
      <c r="BK363" s="116"/>
      <c r="BL363" s="116"/>
      <c r="BM363" s="116"/>
      <c r="BN363" s="116"/>
      <c r="BO363" s="116"/>
      <c r="BP363" s="116"/>
      <c r="BQ363" s="116"/>
      <c r="BR363" s="116"/>
      <c r="BS363" s="116"/>
      <c r="BT363" s="116"/>
      <c r="BU363" s="116"/>
      <c r="BV363" s="116"/>
      <c r="BW363" s="116"/>
      <c r="BX363" s="116"/>
      <c r="BY363" s="116"/>
      <c r="BZ363" s="116"/>
      <c r="CA363" s="116"/>
      <c r="CB363" s="116"/>
      <c r="CC363" s="116"/>
      <c r="CD363" s="116"/>
      <c r="CE363" s="116"/>
      <c r="CF363" s="116"/>
      <c r="CG363" s="116"/>
      <c r="CH363" s="116"/>
      <c r="CI363" s="116"/>
      <c r="CJ363" s="116"/>
      <c r="CK363" s="116"/>
      <c r="CL363" s="116"/>
      <c r="CM363" s="116"/>
      <c r="CN363" s="116"/>
      <c r="CO363" s="116"/>
      <c r="CP363" s="116"/>
      <c r="CQ363" s="116"/>
      <c r="CR363" s="116"/>
      <c r="CS363" s="116"/>
      <c r="CT363" s="116"/>
      <c r="CU363" s="116"/>
      <c r="CV363" s="116"/>
      <c r="CW363" s="116"/>
      <c r="CX363" s="116"/>
      <c r="CY363" s="116"/>
      <c r="CZ363" s="116"/>
      <c r="DA363" s="116"/>
      <c r="DB363" s="116"/>
      <c r="DC363" s="116"/>
      <c r="DD363" s="116"/>
      <c r="DE363" s="116"/>
      <c r="DF363" s="116"/>
      <c r="DG363" s="116"/>
      <c r="DH363" s="116"/>
      <c r="DI363" s="116"/>
      <c r="DJ363" s="116"/>
      <c r="DK363" s="116"/>
      <c r="DL363" s="116"/>
      <c r="DM363" s="116"/>
      <c r="DN363" s="116"/>
      <c r="DO363" s="116"/>
      <c r="DP363" s="116"/>
      <c r="DQ363" s="116"/>
      <c r="DR363" s="116"/>
      <c r="DS363" s="116"/>
      <c r="DT363" s="116"/>
      <c r="DU363" s="116"/>
      <c r="DV363" s="116"/>
      <c r="DW363" s="116"/>
      <c r="DX363" s="116"/>
      <c r="DY363" s="116"/>
      <c r="DZ363" s="116"/>
      <c r="EA363" s="116"/>
      <c r="EB363" s="116"/>
      <c r="EC363" s="116"/>
      <c r="ED363" s="116"/>
      <c r="EE363" s="116"/>
      <c r="EF363" s="116"/>
      <c r="EG363" s="116"/>
      <c r="EH363" s="116"/>
      <c r="EI363" s="116"/>
      <c r="EJ363" s="116"/>
      <c r="EK363" s="116"/>
      <c r="EL363" s="116"/>
      <c r="EM363" s="116"/>
      <c r="EN363" s="116"/>
      <c r="EO363" s="116"/>
      <c r="EP363" s="116"/>
      <c r="EQ363" s="116"/>
      <c r="ER363" s="116"/>
      <c r="ES363" s="116"/>
      <c r="ET363" s="116"/>
      <c r="EU363" s="116"/>
      <c r="EV363" s="116"/>
      <c r="EW363" s="116"/>
      <c r="EX363" s="116"/>
      <c r="EY363" s="116"/>
      <c r="EZ363" s="116"/>
      <c r="FA363" s="116"/>
      <c r="FB363" s="116"/>
      <c r="FC363" s="116"/>
      <c r="FD363" s="116"/>
      <c r="FE363" s="116"/>
      <c r="FF363" s="116"/>
      <c r="FG363" s="116"/>
      <c r="FH363" s="116"/>
      <c r="FI363" s="116"/>
      <c r="FJ363" s="116"/>
      <c r="FK363" s="116"/>
      <c r="FL363" s="116"/>
      <c r="FM363" s="116"/>
      <c r="FN363" s="116"/>
      <c r="FO363" s="116"/>
      <c r="FP363" s="116"/>
      <c r="FQ363" s="116"/>
      <c r="FR363" s="116"/>
      <c r="FS363" s="116"/>
      <c r="FT363" s="116"/>
      <c r="FU363" s="116"/>
      <c r="FV363" s="116"/>
      <c r="FW363" s="116"/>
      <c r="FX363" s="116"/>
      <c r="FY363" s="116"/>
      <c r="FZ363" s="116"/>
      <c r="GA363" s="116"/>
      <c r="GB363" s="116"/>
      <c r="GC363" s="116"/>
      <c r="GD363" s="116"/>
      <c r="GE363" s="116"/>
      <c r="GF363" s="116"/>
      <c r="GG363" s="116"/>
      <c r="GH363" s="116"/>
      <c r="GI363" s="116"/>
      <c r="GJ363" s="116"/>
      <c r="GK363" s="116"/>
      <c r="GL363" s="116"/>
      <c r="GM363" s="116"/>
      <c r="GN363" s="116"/>
      <c r="GO363" s="116"/>
      <c r="GP363" s="116"/>
      <c r="GQ363" s="116"/>
      <c r="GR363" s="116"/>
      <c r="GS363" s="116"/>
      <c r="GT363" s="116"/>
      <c r="GU363" s="116"/>
      <c r="GV363" s="116"/>
      <c r="GW363" s="116"/>
      <c r="GX363" s="116"/>
      <c r="GY363" s="116"/>
      <c r="GZ363" s="116"/>
      <c r="HA363" s="116"/>
      <c r="HB363" s="116"/>
      <c r="HC363" s="116"/>
      <c r="HD363" s="116"/>
      <c r="HE363" s="116"/>
      <c r="HF363" s="116"/>
      <c r="HG363" s="116"/>
      <c r="HH363" s="116"/>
      <c r="HI363" s="116"/>
      <c r="HJ363" s="116"/>
      <c r="HK363" s="116"/>
      <c r="HL363" s="116"/>
      <c r="HM363" s="116"/>
      <c r="HN363" s="116"/>
      <c r="HO363" s="116"/>
      <c r="HP363" s="116"/>
      <c r="HQ363" s="116"/>
      <c r="HR363" s="116"/>
      <c r="HS363" s="116"/>
      <c r="HT363" s="116"/>
      <c r="HU363" s="116"/>
      <c r="HV363" s="116"/>
      <c r="HW363" s="116"/>
      <c r="HX363" s="116"/>
      <c r="HY363" s="116"/>
      <c r="HZ363" s="116"/>
      <c r="IA363" s="116"/>
      <c r="IB363" s="116"/>
      <c r="IC363" s="116"/>
      <c r="ID363" s="116"/>
      <c r="IE363" s="116"/>
      <c r="IF363" s="116"/>
      <c r="IG363" s="116"/>
      <c r="IH363" s="116"/>
      <c r="II363" s="116"/>
      <c r="IJ363" s="116"/>
      <c r="IK363" s="116"/>
      <c r="IL363" s="116"/>
      <c r="IM363" s="116"/>
      <c r="IN363" s="116"/>
      <c r="IO363" s="116"/>
      <c r="IP363" s="116"/>
      <c r="IQ363" s="116"/>
      <c r="IR363" s="116"/>
      <c r="IS363" s="116"/>
      <c r="IT363" s="116"/>
      <c r="IU363" s="116"/>
      <c r="IV363" s="116"/>
      <c r="IW363" s="116"/>
      <c r="IX363" s="116"/>
      <c r="IY363" s="116"/>
      <c r="IZ363" s="116"/>
      <c r="JA363" s="116"/>
      <c r="JB363" s="116"/>
      <c r="JC363" s="116"/>
      <c r="JD363" s="116"/>
      <c r="JE363" s="116"/>
      <c r="JF363" s="116"/>
      <c r="JG363" s="116"/>
      <c r="JH363" s="116"/>
      <c r="JI363" s="116"/>
      <c r="JJ363" s="116"/>
      <c r="JK363" s="116"/>
      <c r="JL363" s="116"/>
      <c r="JM363" s="116"/>
      <c r="JN363" s="116"/>
      <c r="JO363" s="116"/>
      <c r="JP363" s="116"/>
      <c r="JQ363" s="116"/>
      <c r="JR363" s="116"/>
      <c r="JS363" s="116"/>
      <c r="JT363" s="116"/>
      <c r="JU363" s="116"/>
      <c r="JV363" s="116"/>
      <c r="JW363" s="116"/>
      <c r="JX363" s="116"/>
      <c r="JY363" s="116"/>
      <c r="JZ363" s="116"/>
      <c r="KA363" s="116"/>
      <c r="KB363" s="116"/>
      <c r="KC363" s="116"/>
      <c r="KD363" s="116"/>
      <c r="KE363" s="116"/>
      <c r="KF363" s="116"/>
      <c r="KG363" s="116"/>
      <c r="KH363" s="116"/>
      <c r="KI363" s="116"/>
      <c r="KJ363" s="116"/>
      <c r="KK363" s="116"/>
      <c r="KL363" s="116"/>
      <c r="KM363" s="116"/>
      <c r="KN363" s="116"/>
      <c r="KO363" s="116"/>
      <c r="KP363" s="116"/>
      <c r="KQ363" s="116"/>
      <c r="KR363" s="116"/>
      <c r="KS363" s="116"/>
      <c r="KT363" s="116"/>
      <c r="KU363" s="116"/>
      <c r="KV363" s="116"/>
      <c r="KW363" s="116"/>
      <c r="KX363" s="116"/>
      <c r="KY363" s="116"/>
      <c r="KZ363" s="116"/>
      <c r="LA363" s="116"/>
      <c r="LB363" s="116"/>
      <c r="LC363" s="116"/>
      <c r="LD363" s="116"/>
      <c r="LE363" s="116"/>
      <c r="LF363" s="116"/>
      <c r="LG363" s="116"/>
      <c r="LH363" s="116"/>
      <c r="LI363" s="116"/>
      <c r="LJ363" s="116"/>
      <c r="LK363" s="116"/>
      <c r="LL363" s="116"/>
      <c r="LM363" s="116"/>
      <c r="LN363" s="116"/>
      <c r="LO363" s="116"/>
      <c r="LP363" s="116"/>
      <c r="LQ363" s="116"/>
      <c r="LR363" s="116"/>
      <c r="LS363" s="116"/>
      <c r="LT363" s="116"/>
      <c r="LU363" s="116"/>
      <c r="LV363" s="116"/>
      <c r="LW363" s="116"/>
      <c r="LX363" s="116"/>
      <c r="LY363" s="116"/>
      <c r="LZ363" s="116"/>
      <c r="MA363" s="116"/>
      <c r="MB363" s="116"/>
      <c r="MC363" s="116"/>
      <c r="MD363" s="116"/>
      <c r="ME363" s="116"/>
      <c r="MF363" s="116"/>
      <c r="MG363" s="116"/>
      <c r="MH363" s="116"/>
      <c r="MI363" s="116"/>
      <c r="MJ363" s="116"/>
      <c r="MK363" s="116"/>
      <c r="ML363" s="116"/>
      <c r="MM363" s="116"/>
      <c r="MN363" s="116"/>
      <c r="MO363" s="116"/>
      <c r="MP363" s="116"/>
      <c r="MQ363" s="116"/>
      <c r="MR363" s="116"/>
      <c r="MS363" s="116"/>
      <c r="MT363" s="116"/>
      <c r="MU363" s="116"/>
      <c r="MV363" s="116"/>
      <c r="MW363" s="116"/>
      <c r="MX363" s="116"/>
      <c r="MY363" s="116"/>
      <c r="MZ363" s="116"/>
      <c r="NA363" s="116"/>
      <c r="NB363" s="116"/>
      <c r="NC363" s="116"/>
      <c r="ND363" s="116"/>
      <c r="NE363" s="116"/>
      <c r="NF363" s="116"/>
      <c r="NG363" s="116"/>
      <c r="NH363" s="116"/>
      <c r="NI363" s="116"/>
      <c r="NJ363" s="116"/>
      <c r="NK363" s="116"/>
      <c r="NL363" s="116"/>
      <c r="NM363" s="116"/>
      <c r="NN363" s="116"/>
      <c r="NO363" s="116"/>
      <c r="NP363" s="116"/>
      <c r="NQ363" s="116"/>
      <c r="NR363" s="116"/>
      <c r="NS363" s="116"/>
      <c r="NT363" s="116"/>
      <c r="NU363" s="116"/>
      <c r="NV363" s="116"/>
      <c r="NW363" s="116"/>
      <c r="NX363" s="116"/>
      <c r="NY363" s="116"/>
      <c r="NZ363" s="116"/>
      <c r="OA363" s="116"/>
      <c r="OB363" s="116"/>
      <c r="OC363" s="116"/>
    </row>
    <row r="364" spans="1:438" s="117" customFormat="1">
      <c r="A364" s="111" t="s">
        <v>1163</v>
      </c>
      <c r="B364" s="112" t="s">
        <v>1510</v>
      </c>
      <c r="C364" s="113">
        <v>66002.880000000005</v>
      </c>
      <c r="D364" s="114">
        <v>1.6670000000000001E-4</v>
      </c>
      <c r="E364" s="114">
        <v>3.2820000000000001E-5</v>
      </c>
      <c r="F364" s="115">
        <v>1.165E-4</v>
      </c>
      <c r="G364" s="116"/>
      <c r="H364" s="116"/>
      <c r="I364" s="116"/>
      <c r="J364" s="116"/>
      <c r="K364" s="116"/>
      <c r="L364" s="116"/>
      <c r="M364" s="116"/>
      <c r="N364" s="116"/>
      <c r="O364" s="116"/>
      <c r="P364" s="116"/>
      <c r="Q364" s="116"/>
      <c r="R364" s="116"/>
      <c r="S364" s="116"/>
      <c r="T364" s="116"/>
      <c r="U364" s="116"/>
      <c r="V364" s="116"/>
      <c r="W364" s="116"/>
      <c r="X364" s="116"/>
      <c r="Y364" s="116"/>
      <c r="Z364" s="116"/>
      <c r="AA364" s="116"/>
      <c r="AB364" s="116"/>
      <c r="AC364" s="116"/>
      <c r="AD364" s="116"/>
      <c r="AE364" s="116"/>
      <c r="AF364" s="116"/>
      <c r="AG364" s="116"/>
      <c r="AH364" s="116"/>
      <c r="AI364" s="116"/>
      <c r="AJ364" s="116"/>
      <c r="AK364" s="116"/>
      <c r="AL364" s="116"/>
      <c r="AM364" s="116"/>
      <c r="AN364" s="116"/>
      <c r="AO364" s="116"/>
      <c r="AP364" s="116"/>
      <c r="AQ364" s="116"/>
      <c r="AR364" s="116"/>
      <c r="AS364" s="116"/>
      <c r="AT364" s="116"/>
      <c r="AU364" s="116"/>
      <c r="AV364" s="116"/>
      <c r="AW364" s="116"/>
      <c r="AX364" s="116"/>
      <c r="AY364" s="116"/>
      <c r="AZ364" s="116"/>
      <c r="BA364" s="116"/>
      <c r="BB364" s="116"/>
      <c r="BC364" s="116"/>
      <c r="BD364" s="116"/>
      <c r="BE364" s="116"/>
      <c r="BF364" s="116"/>
      <c r="BG364" s="116"/>
      <c r="BH364" s="116"/>
      <c r="BI364" s="116"/>
      <c r="BJ364" s="116"/>
      <c r="BK364" s="116"/>
      <c r="BL364" s="116"/>
      <c r="BM364" s="116"/>
      <c r="BN364" s="116"/>
      <c r="BO364" s="116"/>
      <c r="BP364" s="116"/>
      <c r="BQ364" s="116"/>
      <c r="BR364" s="116"/>
      <c r="BS364" s="116"/>
      <c r="BT364" s="116"/>
      <c r="BU364" s="116"/>
      <c r="BV364" s="116"/>
      <c r="BW364" s="116"/>
      <c r="BX364" s="116"/>
      <c r="BY364" s="116"/>
      <c r="BZ364" s="116"/>
      <c r="CA364" s="116"/>
      <c r="CB364" s="116"/>
      <c r="CC364" s="116"/>
      <c r="CD364" s="116"/>
      <c r="CE364" s="116"/>
      <c r="CF364" s="116"/>
      <c r="CG364" s="116"/>
      <c r="CH364" s="116"/>
      <c r="CI364" s="116"/>
      <c r="CJ364" s="116"/>
      <c r="CK364" s="116"/>
      <c r="CL364" s="116"/>
      <c r="CM364" s="116"/>
      <c r="CN364" s="116"/>
      <c r="CO364" s="116"/>
      <c r="CP364" s="116"/>
      <c r="CQ364" s="116"/>
      <c r="CR364" s="116"/>
      <c r="CS364" s="116"/>
      <c r="CT364" s="116"/>
      <c r="CU364" s="116"/>
      <c r="CV364" s="116"/>
      <c r="CW364" s="116"/>
      <c r="CX364" s="116"/>
      <c r="CY364" s="116"/>
      <c r="CZ364" s="116"/>
      <c r="DA364" s="116"/>
      <c r="DB364" s="116"/>
      <c r="DC364" s="116"/>
      <c r="DD364" s="116"/>
      <c r="DE364" s="116"/>
      <c r="DF364" s="116"/>
      <c r="DG364" s="116"/>
      <c r="DH364" s="116"/>
      <c r="DI364" s="116"/>
      <c r="DJ364" s="116"/>
      <c r="DK364" s="116"/>
      <c r="DL364" s="116"/>
      <c r="DM364" s="116"/>
      <c r="DN364" s="116"/>
      <c r="DO364" s="116"/>
      <c r="DP364" s="116"/>
      <c r="DQ364" s="116"/>
      <c r="DR364" s="116"/>
      <c r="DS364" s="116"/>
      <c r="DT364" s="116"/>
      <c r="DU364" s="116"/>
      <c r="DV364" s="116"/>
      <c r="DW364" s="116"/>
      <c r="DX364" s="116"/>
      <c r="DY364" s="116"/>
      <c r="DZ364" s="116"/>
      <c r="EA364" s="116"/>
      <c r="EB364" s="116"/>
      <c r="EC364" s="116"/>
      <c r="ED364" s="116"/>
      <c r="EE364" s="116"/>
      <c r="EF364" s="116"/>
      <c r="EG364" s="116"/>
      <c r="EH364" s="116"/>
      <c r="EI364" s="116"/>
      <c r="EJ364" s="116"/>
      <c r="EK364" s="116"/>
      <c r="EL364" s="116"/>
      <c r="EM364" s="116"/>
      <c r="EN364" s="116"/>
      <c r="EO364" s="116"/>
      <c r="EP364" s="116"/>
      <c r="EQ364" s="116"/>
      <c r="ER364" s="116"/>
      <c r="ES364" s="116"/>
      <c r="ET364" s="116"/>
      <c r="EU364" s="116"/>
      <c r="EV364" s="116"/>
      <c r="EW364" s="116"/>
      <c r="EX364" s="116"/>
      <c r="EY364" s="116"/>
      <c r="EZ364" s="116"/>
      <c r="FA364" s="116"/>
      <c r="FB364" s="116"/>
      <c r="FC364" s="116"/>
      <c r="FD364" s="116"/>
      <c r="FE364" s="116"/>
      <c r="FF364" s="116"/>
      <c r="FG364" s="116"/>
      <c r="FH364" s="116"/>
      <c r="FI364" s="116"/>
      <c r="FJ364" s="116"/>
      <c r="FK364" s="116"/>
      <c r="FL364" s="116"/>
      <c r="FM364" s="116"/>
      <c r="FN364" s="116"/>
      <c r="FO364" s="116"/>
      <c r="FP364" s="116"/>
      <c r="FQ364" s="116"/>
      <c r="FR364" s="116"/>
      <c r="FS364" s="116"/>
      <c r="FT364" s="116"/>
      <c r="FU364" s="116"/>
      <c r="FV364" s="116"/>
      <c r="FW364" s="116"/>
      <c r="FX364" s="116"/>
      <c r="FY364" s="116"/>
      <c r="FZ364" s="116"/>
      <c r="GA364" s="116"/>
      <c r="GB364" s="116"/>
      <c r="GC364" s="116"/>
      <c r="GD364" s="116"/>
      <c r="GE364" s="116"/>
      <c r="GF364" s="116"/>
      <c r="GG364" s="116"/>
      <c r="GH364" s="116"/>
      <c r="GI364" s="116"/>
      <c r="GJ364" s="116"/>
      <c r="GK364" s="116"/>
      <c r="GL364" s="116"/>
      <c r="GM364" s="116"/>
      <c r="GN364" s="116"/>
      <c r="GO364" s="116"/>
      <c r="GP364" s="116"/>
      <c r="GQ364" s="116"/>
      <c r="GR364" s="116"/>
      <c r="GS364" s="116"/>
      <c r="GT364" s="116"/>
      <c r="GU364" s="116"/>
      <c r="GV364" s="116"/>
      <c r="GW364" s="116"/>
      <c r="GX364" s="116"/>
      <c r="GY364" s="116"/>
      <c r="GZ364" s="116"/>
      <c r="HA364" s="116"/>
      <c r="HB364" s="116"/>
      <c r="HC364" s="116"/>
      <c r="HD364" s="116"/>
      <c r="HE364" s="116"/>
      <c r="HF364" s="116"/>
      <c r="HG364" s="116"/>
      <c r="HH364" s="116"/>
      <c r="HI364" s="116"/>
      <c r="HJ364" s="116"/>
      <c r="HK364" s="116"/>
      <c r="HL364" s="116"/>
      <c r="HM364" s="116"/>
      <c r="HN364" s="116"/>
      <c r="HO364" s="116"/>
      <c r="HP364" s="116"/>
      <c r="HQ364" s="116"/>
      <c r="HR364" s="116"/>
      <c r="HS364" s="116"/>
      <c r="HT364" s="116"/>
      <c r="HU364" s="116"/>
      <c r="HV364" s="116"/>
      <c r="HW364" s="116"/>
      <c r="HX364" s="116"/>
      <c r="HY364" s="116"/>
      <c r="HZ364" s="116"/>
      <c r="IA364" s="116"/>
      <c r="IB364" s="116"/>
      <c r="IC364" s="116"/>
      <c r="ID364" s="116"/>
      <c r="IE364" s="116"/>
      <c r="IF364" s="116"/>
      <c r="IG364" s="116"/>
      <c r="IH364" s="116"/>
      <c r="II364" s="116"/>
      <c r="IJ364" s="116"/>
      <c r="IK364" s="116"/>
      <c r="IL364" s="116"/>
      <c r="IM364" s="116"/>
      <c r="IN364" s="116"/>
      <c r="IO364" s="116"/>
      <c r="IP364" s="116"/>
      <c r="IQ364" s="116"/>
      <c r="IR364" s="116"/>
      <c r="IS364" s="116"/>
      <c r="IT364" s="116"/>
      <c r="IU364" s="116"/>
      <c r="IV364" s="116"/>
      <c r="IW364" s="116"/>
      <c r="IX364" s="116"/>
      <c r="IY364" s="116"/>
      <c r="IZ364" s="116"/>
      <c r="JA364" s="116"/>
      <c r="JB364" s="116"/>
      <c r="JC364" s="116"/>
      <c r="JD364" s="116"/>
      <c r="JE364" s="116"/>
      <c r="JF364" s="116"/>
      <c r="JG364" s="116"/>
      <c r="JH364" s="116"/>
      <c r="JI364" s="116"/>
      <c r="JJ364" s="116"/>
      <c r="JK364" s="116"/>
      <c r="JL364" s="116"/>
      <c r="JM364" s="116"/>
      <c r="JN364" s="116"/>
      <c r="JO364" s="116"/>
      <c r="JP364" s="116"/>
      <c r="JQ364" s="116"/>
      <c r="JR364" s="116"/>
      <c r="JS364" s="116"/>
      <c r="JT364" s="116"/>
      <c r="JU364" s="116"/>
      <c r="JV364" s="116"/>
      <c r="JW364" s="116"/>
      <c r="JX364" s="116"/>
      <c r="JY364" s="116"/>
      <c r="JZ364" s="116"/>
      <c r="KA364" s="116"/>
      <c r="KB364" s="116"/>
      <c r="KC364" s="116"/>
      <c r="KD364" s="116"/>
      <c r="KE364" s="116"/>
      <c r="KF364" s="116"/>
      <c r="KG364" s="116"/>
      <c r="KH364" s="116"/>
      <c r="KI364" s="116"/>
      <c r="KJ364" s="116"/>
      <c r="KK364" s="116"/>
      <c r="KL364" s="116"/>
      <c r="KM364" s="116"/>
      <c r="KN364" s="116"/>
      <c r="KO364" s="116"/>
      <c r="KP364" s="116"/>
      <c r="KQ364" s="116"/>
      <c r="KR364" s="116"/>
      <c r="KS364" s="116"/>
      <c r="KT364" s="116"/>
      <c r="KU364" s="116"/>
      <c r="KV364" s="116"/>
      <c r="KW364" s="116"/>
      <c r="KX364" s="116"/>
      <c r="KY364" s="116"/>
      <c r="KZ364" s="116"/>
      <c r="LA364" s="116"/>
      <c r="LB364" s="116"/>
      <c r="LC364" s="116"/>
      <c r="LD364" s="116"/>
      <c r="LE364" s="116"/>
      <c r="LF364" s="116"/>
      <c r="LG364" s="116"/>
      <c r="LH364" s="116"/>
      <c r="LI364" s="116"/>
      <c r="LJ364" s="116"/>
      <c r="LK364" s="116"/>
      <c r="LL364" s="116"/>
      <c r="LM364" s="116"/>
      <c r="LN364" s="116"/>
      <c r="LO364" s="116"/>
      <c r="LP364" s="116"/>
      <c r="LQ364" s="116"/>
      <c r="LR364" s="116"/>
      <c r="LS364" s="116"/>
      <c r="LT364" s="116"/>
      <c r="LU364" s="116"/>
      <c r="LV364" s="116"/>
      <c r="LW364" s="116"/>
      <c r="LX364" s="116"/>
      <c r="LY364" s="116"/>
      <c r="LZ364" s="116"/>
      <c r="MA364" s="116"/>
      <c r="MB364" s="116"/>
      <c r="MC364" s="116"/>
      <c r="MD364" s="116"/>
      <c r="ME364" s="116"/>
      <c r="MF364" s="116"/>
      <c r="MG364" s="116"/>
      <c r="MH364" s="116"/>
      <c r="MI364" s="116"/>
      <c r="MJ364" s="116"/>
      <c r="MK364" s="116"/>
      <c r="ML364" s="116"/>
      <c r="MM364" s="116"/>
      <c r="MN364" s="116"/>
      <c r="MO364" s="116"/>
      <c r="MP364" s="116"/>
      <c r="MQ364" s="116"/>
      <c r="MR364" s="116"/>
      <c r="MS364" s="116"/>
      <c r="MT364" s="116"/>
      <c r="MU364" s="116"/>
      <c r="MV364" s="116"/>
      <c r="MW364" s="116"/>
      <c r="MX364" s="116"/>
      <c r="MY364" s="116"/>
      <c r="MZ364" s="116"/>
      <c r="NA364" s="116"/>
      <c r="NB364" s="116"/>
      <c r="NC364" s="116"/>
      <c r="ND364" s="116"/>
      <c r="NE364" s="116"/>
      <c r="NF364" s="116"/>
      <c r="NG364" s="116"/>
      <c r="NH364" s="116"/>
      <c r="NI364" s="116"/>
      <c r="NJ364" s="116"/>
      <c r="NK364" s="116"/>
      <c r="NL364" s="116"/>
      <c r="NM364" s="116"/>
      <c r="NN364" s="116"/>
      <c r="NO364" s="116"/>
      <c r="NP364" s="116"/>
      <c r="NQ364" s="116"/>
      <c r="NR364" s="116"/>
      <c r="NS364" s="116"/>
      <c r="NT364" s="116"/>
      <c r="NU364" s="116"/>
      <c r="NV364" s="116"/>
      <c r="NW364" s="116"/>
      <c r="NX364" s="116"/>
      <c r="NY364" s="116"/>
      <c r="NZ364" s="116"/>
      <c r="OA364" s="116"/>
      <c r="OB364" s="116"/>
      <c r="OC364" s="116"/>
    </row>
    <row r="365" spans="1:438" s="117" customFormat="1">
      <c r="A365" s="111" t="s">
        <v>1164</v>
      </c>
      <c r="B365" s="112" t="s">
        <v>1511</v>
      </c>
      <c r="C365" s="113">
        <v>96254.16</v>
      </c>
      <c r="D365" s="114">
        <v>5.4299999999999998E-5</v>
      </c>
      <c r="E365" s="114">
        <v>4.7859999999999999E-5</v>
      </c>
      <c r="F365" s="115">
        <v>5.189E-5</v>
      </c>
      <c r="G365" s="116"/>
      <c r="H365" s="116"/>
      <c r="I365" s="116"/>
      <c r="J365" s="116"/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6"/>
      <c r="Z365" s="116"/>
      <c r="AA365" s="116"/>
      <c r="AB365" s="116"/>
      <c r="AC365" s="116"/>
      <c r="AD365" s="116"/>
      <c r="AE365" s="116"/>
      <c r="AF365" s="116"/>
      <c r="AG365" s="116"/>
      <c r="AH365" s="116"/>
      <c r="AI365" s="116"/>
      <c r="AJ365" s="116"/>
      <c r="AK365" s="116"/>
      <c r="AL365" s="116"/>
      <c r="AM365" s="116"/>
      <c r="AN365" s="116"/>
      <c r="AO365" s="116"/>
      <c r="AP365" s="116"/>
      <c r="AQ365" s="116"/>
      <c r="AR365" s="116"/>
      <c r="AS365" s="116"/>
      <c r="AT365" s="116"/>
      <c r="AU365" s="116"/>
      <c r="AV365" s="116"/>
      <c r="AW365" s="116"/>
      <c r="AX365" s="116"/>
      <c r="AY365" s="116"/>
      <c r="AZ365" s="116"/>
      <c r="BA365" s="116"/>
      <c r="BB365" s="116"/>
      <c r="BC365" s="116"/>
      <c r="BD365" s="116"/>
      <c r="BE365" s="116"/>
      <c r="BF365" s="116"/>
      <c r="BG365" s="116"/>
      <c r="BH365" s="116"/>
      <c r="BI365" s="116"/>
      <c r="BJ365" s="116"/>
      <c r="BK365" s="116"/>
      <c r="BL365" s="116"/>
      <c r="BM365" s="116"/>
      <c r="BN365" s="116"/>
      <c r="BO365" s="116"/>
      <c r="BP365" s="116"/>
      <c r="BQ365" s="116"/>
      <c r="BR365" s="116"/>
      <c r="BS365" s="116"/>
      <c r="BT365" s="116"/>
      <c r="BU365" s="116"/>
      <c r="BV365" s="116"/>
      <c r="BW365" s="116"/>
      <c r="BX365" s="116"/>
      <c r="BY365" s="116"/>
      <c r="BZ365" s="116"/>
      <c r="CA365" s="116"/>
      <c r="CB365" s="116"/>
      <c r="CC365" s="116"/>
      <c r="CD365" s="116"/>
      <c r="CE365" s="116"/>
      <c r="CF365" s="116"/>
      <c r="CG365" s="116"/>
      <c r="CH365" s="116"/>
      <c r="CI365" s="116"/>
      <c r="CJ365" s="116"/>
      <c r="CK365" s="116"/>
      <c r="CL365" s="116"/>
      <c r="CM365" s="116"/>
      <c r="CN365" s="116"/>
      <c r="CO365" s="116"/>
      <c r="CP365" s="116"/>
      <c r="CQ365" s="116"/>
      <c r="CR365" s="116"/>
      <c r="CS365" s="116"/>
      <c r="CT365" s="116"/>
      <c r="CU365" s="116"/>
      <c r="CV365" s="116"/>
      <c r="CW365" s="116"/>
      <c r="CX365" s="116"/>
      <c r="CY365" s="116"/>
      <c r="CZ365" s="116"/>
      <c r="DA365" s="116"/>
      <c r="DB365" s="116"/>
      <c r="DC365" s="116"/>
      <c r="DD365" s="116"/>
      <c r="DE365" s="116"/>
      <c r="DF365" s="116"/>
      <c r="DG365" s="116"/>
      <c r="DH365" s="116"/>
      <c r="DI365" s="116"/>
      <c r="DJ365" s="116"/>
      <c r="DK365" s="116"/>
      <c r="DL365" s="116"/>
      <c r="DM365" s="116"/>
      <c r="DN365" s="116"/>
      <c r="DO365" s="116"/>
      <c r="DP365" s="116"/>
      <c r="DQ365" s="116"/>
      <c r="DR365" s="116"/>
      <c r="DS365" s="116"/>
      <c r="DT365" s="116"/>
      <c r="DU365" s="116"/>
      <c r="DV365" s="116"/>
      <c r="DW365" s="116"/>
      <c r="DX365" s="116"/>
      <c r="DY365" s="116"/>
      <c r="DZ365" s="116"/>
      <c r="EA365" s="116"/>
      <c r="EB365" s="116"/>
      <c r="EC365" s="116"/>
      <c r="ED365" s="116"/>
      <c r="EE365" s="116"/>
      <c r="EF365" s="116"/>
      <c r="EG365" s="116"/>
      <c r="EH365" s="116"/>
      <c r="EI365" s="116"/>
      <c r="EJ365" s="116"/>
      <c r="EK365" s="116"/>
      <c r="EL365" s="116"/>
      <c r="EM365" s="116"/>
      <c r="EN365" s="116"/>
      <c r="EO365" s="116"/>
      <c r="EP365" s="116"/>
      <c r="EQ365" s="116"/>
      <c r="ER365" s="116"/>
      <c r="ES365" s="116"/>
      <c r="ET365" s="116"/>
      <c r="EU365" s="116"/>
      <c r="EV365" s="116"/>
      <c r="EW365" s="116"/>
      <c r="EX365" s="116"/>
      <c r="EY365" s="116"/>
      <c r="EZ365" s="116"/>
      <c r="FA365" s="116"/>
      <c r="FB365" s="116"/>
      <c r="FC365" s="116"/>
      <c r="FD365" s="116"/>
      <c r="FE365" s="116"/>
      <c r="FF365" s="116"/>
      <c r="FG365" s="116"/>
      <c r="FH365" s="116"/>
      <c r="FI365" s="116"/>
      <c r="FJ365" s="116"/>
      <c r="FK365" s="116"/>
      <c r="FL365" s="116"/>
      <c r="FM365" s="116"/>
      <c r="FN365" s="116"/>
      <c r="FO365" s="116"/>
      <c r="FP365" s="116"/>
      <c r="FQ365" s="116"/>
      <c r="FR365" s="116"/>
      <c r="FS365" s="116"/>
      <c r="FT365" s="116"/>
      <c r="FU365" s="116"/>
      <c r="FV365" s="116"/>
      <c r="FW365" s="116"/>
      <c r="FX365" s="116"/>
      <c r="FY365" s="116"/>
      <c r="FZ365" s="116"/>
      <c r="GA365" s="116"/>
      <c r="GB365" s="116"/>
      <c r="GC365" s="116"/>
      <c r="GD365" s="116"/>
      <c r="GE365" s="116"/>
      <c r="GF365" s="116"/>
      <c r="GG365" s="116"/>
      <c r="GH365" s="116"/>
      <c r="GI365" s="116"/>
      <c r="GJ365" s="116"/>
      <c r="GK365" s="116"/>
      <c r="GL365" s="116"/>
      <c r="GM365" s="116"/>
      <c r="GN365" s="116"/>
      <c r="GO365" s="116"/>
      <c r="GP365" s="116"/>
      <c r="GQ365" s="116"/>
      <c r="GR365" s="116"/>
      <c r="GS365" s="116"/>
      <c r="GT365" s="116"/>
      <c r="GU365" s="116"/>
      <c r="GV365" s="116"/>
      <c r="GW365" s="116"/>
      <c r="GX365" s="116"/>
      <c r="GY365" s="116"/>
      <c r="GZ365" s="116"/>
      <c r="HA365" s="116"/>
      <c r="HB365" s="116"/>
      <c r="HC365" s="116"/>
      <c r="HD365" s="116"/>
      <c r="HE365" s="116"/>
      <c r="HF365" s="116"/>
      <c r="HG365" s="116"/>
      <c r="HH365" s="116"/>
      <c r="HI365" s="116"/>
      <c r="HJ365" s="116"/>
      <c r="HK365" s="116"/>
      <c r="HL365" s="116"/>
      <c r="HM365" s="116"/>
      <c r="HN365" s="116"/>
      <c r="HO365" s="116"/>
      <c r="HP365" s="116"/>
      <c r="HQ365" s="116"/>
      <c r="HR365" s="116"/>
      <c r="HS365" s="116"/>
      <c r="HT365" s="116"/>
      <c r="HU365" s="116"/>
      <c r="HV365" s="116"/>
      <c r="HW365" s="116"/>
      <c r="HX365" s="116"/>
      <c r="HY365" s="116"/>
      <c r="HZ365" s="116"/>
      <c r="IA365" s="116"/>
      <c r="IB365" s="116"/>
      <c r="IC365" s="116"/>
      <c r="ID365" s="116"/>
      <c r="IE365" s="116"/>
      <c r="IF365" s="116"/>
      <c r="IG365" s="116"/>
      <c r="IH365" s="116"/>
      <c r="II365" s="116"/>
      <c r="IJ365" s="116"/>
      <c r="IK365" s="116"/>
      <c r="IL365" s="116"/>
      <c r="IM365" s="116"/>
      <c r="IN365" s="116"/>
      <c r="IO365" s="116"/>
      <c r="IP365" s="116"/>
      <c r="IQ365" s="116"/>
      <c r="IR365" s="116"/>
      <c r="IS365" s="116"/>
      <c r="IT365" s="116"/>
      <c r="IU365" s="116"/>
      <c r="IV365" s="116"/>
      <c r="IW365" s="116"/>
      <c r="IX365" s="116"/>
      <c r="IY365" s="116"/>
      <c r="IZ365" s="116"/>
      <c r="JA365" s="116"/>
      <c r="JB365" s="116"/>
      <c r="JC365" s="116"/>
      <c r="JD365" s="116"/>
      <c r="JE365" s="116"/>
      <c r="JF365" s="116"/>
      <c r="JG365" s="116"/>
      <c r="JH365" s="116"/>
      <c r="JI365" s="116"/>
      <c r="JJ365" s="116"/>
      <c r="JK365" s="116"/>
      <c r="JL365" s="116"/>
      <c r="JM365" s="116"/>
      <c r="JN365" s="116"/>
      <c r="JO365" s="116"/>
      <c r="JP365" s="116"/>
      <c r="JQ365" s="116"/>
      <c r="JR365" s="116"/>
      <c r="JS365" s="116"/>
      <c r="JT365" s="116"/>
      <c r="JU365" s="116"/>
      <c r="JV365" s="116"/>
      <c r="JW365" s="116"/>
      <c r="JX365" s="116"/>
      <c r="JY365" s="116"/>
      <c r="JZ365" s="116"/>
      <c r="KA365" s="116"/>
      <c r="KB365" s="116"/>
      <c r="KC365" s="116"/>
      <c r="KD365" s="116"/>
      <c r="KE365" s="116"/>
      <c r="KF365" s="116"/>
      <c r="KG365" s="116"/>
      <c r="KH365" s="116"/>
      <c r="KI365" s="116"/>
      <c r="KJ365" s="116"/>
      <c r="KK365" s="116"/>
      <c r="KL365" s="116"/>
      <c r="KM365" s="116"/>
      <c r="KN365" s="116"/>
      <c r="KO365" s="116"/>
      <c r="KP365" s="116"/>
      <c r="KQ365" s="116"/>
      <c r="KR365" s="116"/>
      <c r="KS365" s="116"/>
      <c r="KT365" s="116"/>
      <c r="KU365" s="116"/>
      <c r="KV365" s="116"/>
      <c r="KW365" s="116"/>
      <c r="KX365" s="116"/>
      <c r="KY365" s="116"/>
      <c r="KZ365" s="116"/>
      <c r="LA365" s="116"/>
      <c r="LB365" s="116"/>
      <c r="LC365" s="116"/>
      <c r="LD365" s="116"/>
      <c r="LE365" s="116"/>
      <c r="LF365" s="116"/>
      <c r="LG365" s="116"/>
      <c r="LH365" s="116"/>
      <c r="LI365" s="116"/>
      <c r="LJ365" s="116"/>
      <c r="LK365" s="116"/>
      <c r="LL365" s="116"/>
      <c r="LM365" s="116"/>
      <c r="LN365" s="116"/>
      <c r="LO365" s="116"/>
      <c r="LP365" s="116"/>
      <c r="LQ365" s="116"/>
      <c r="LR365" s="116"/>
      <c r="LS365" s="116"/>
      <c r="LT365" s="116"/>
      <c r="LU365" s="116"/>
      <c r="LV365" s="116"/>
      <c r="LW365" s="116"/>
      <c r="LX365" s="116"/>
      <c r="LY365" s="116"/>
      <c r="LZ365" s="116"/>
      <c r="MA365" s="116"/>
      <c r="MB365" s="116"/>
      <c r="MC365" s="116"/>
      <c r="MD365" s="116"/>
      <c r="ME365" s="116"/>
      <c r="MF365" s="116"/>
      <c r="MG365" s="116"/>
      <c r="MH365" s="116"/>
      <c r="MI365" s="116"/>
      <c r="MJ365" s="116"/>
      <c r="MK365" s="116"/>
      <c r="ML365" s="116"/>
      <c r="MM365" s="116"/>
      <c r="MN365" s="116"/>
      <c r="MO365" s="116"/>
      <c r="MP365" s="116"/>
      <c r="MQ365" s="116"/>
      <c r="MR365" s="116"/>
      <c r="MS365" s="116"/>
      <c r="MT365" s="116"/>
      <c r="MU365" s="116"/>
      <c r="MV365" s="116"/>
      <c r="MW365" s="116"/>
      <c r="MX365" s="116"/>
      <c r="MY365" s="116"/>
      <c r="MZ365" s="116"/>
      <c r="NA365" s="116"/>
      <c r="NB365" s="116"/>
      <c r="NC365" s="116"/>
      <c r="ND365" s="116"/>
      <c r="NE365" s="116"/>
      <c r="NF365" s="116"/>
      <c r="NG365" s="116"/>
      <c r="NH365" s="116"/>
      <c r="NI365" s="116"/>
      <c r="NJ365" s="116"/>
      <c r="NK365" s="116"/>
      <c r="NL365" s="116"/>
      <c r="NM365" s="116"/>
      <c r="NN365" s="116"/>
      <c r="NO365" s="116"/>
      <c r="NP365" s="116"/>
      <c r="NQ365" s="116"/>
      <c r="NR365" s="116"/>
      <c r="NS365" s="116"/>
      <c r="NT365" s="116"/>
      <c r="NU365" s="116"/>
      <c r="NV365" s="116"/>
      <c r="NW365" s="116"/>
      <c r="NX365" s="116"/>
      <c r="NY365" s="116"/>
      <c r="NZ365" s="116"/>
      <c r="OA365" s="116"/>
      <c r="OB365" s="116"/>
      <c r="OC365" s="116"/>
    </row>
    <row r="366" spans="1:438" s="117" customFormat="1" ht="13.5" thickBot="1">
      <c r="A366" s="118"/>
      <c r="B366" s="118"/>
      <c r="C366" s="118"/>
      <c r="D366" s="118"/>
      <c r="E366" s="118"/>
      <c r="F366" s="119"/>
      <c r="G366" s="116"/>
      <c r="H366" s="116"/>
      <c r="I366" s="116"/>
      <c r="J366" s="116"/>
      <c r="K366" s="116"/>
      <c r="L366" s="116"/>
      <c r="M366" s="116"/>
      <c r="N366" s="116"/>
      <c r="O366" s="116"/>
      <c r="P366" s="116"/>
      <c r="Q366" s="116"/>
      <c r="R366" s="116"/>
      <c r="S366" s="116"/>
      <c r="T366" s="116"/>
      <c r="U366" s="116"/>
      <c r="V366" s="116"/>
      <c r="W366" s="116"/>
      <c r="X366" s="116"/>
      <c r="Y366" s="116"/>
      <c r="Z366" s="116"/>
      <c r="AA366" s="116"/>
      <c r="AB366" s="116"/>
      <c r="AC366" s="116"/>
      <c r="AD366" s="116"/>
      <c r="AE366" s="116"/>
      <c r="AF366" s="116"/>
      <c r="AG366" s="116"/>
      <c r="AH366" s="116"/>
      <c r="AI366" s="116"/>
      <c r="AJ366" s="116"/>
      <c r="AK366" s="116"/>
      <c r="AL366" s="116"/>
      <c r="AM366" s="116"/>
      <c r="AN366" s="116"/>
      <c r="AO366" s="116"/>
      <c r="AP366" s="116"/>
      <c r="AQ366" s="116"/>
      <c r="AR366" s="116"/>
      <c r="AS366" s="116"/>
      <c r="AT366" s="116"/>
      <c r="AU366" s="116"/>
      <c r="AV366" s="116"/>
      <c r="AW366" s="116"/>
      <c r="AX366" s="116"/>
      <c r="AY366" s="116"/>
      <c r="AZ366" s="116"/>
      <c r="BA366" s="116"/>
      <c r="BB366" s="116"/>
      <c r="BC366" s="116"/>
      <c r="BD366" s="116"/>
      <c r="BE366" s="116"/>
      <c r="BF366" s="116"/>
      <c r="BG366" s="116"/>
      <c r="BH366" s="116"/>
      <c r="BI366" s="116"/>
      <c r="BJ366" s="116"/>
      <c r="BK366" s="116"/>
      <c r="BL366" s="116"/>
      <c r="BM366" s="116"/>
      <c r="BN366" s="116"/>
      <c r="BO366" s="116"/>
      <c r="BP366" s="116"/>
      <c r="BQ366" s="116"/>
      <c r="BR366" s="116"/>
      <c r="BS366" s="116"/>
      <c r="BT366" s="116"/>
      <c r="BU366" s="116"/>
      <c r="BV366" s="116"/>
      <c r="BW366" s="116"/>
      <c r="BX366" s="116"/>
      <c r="BY366" s="116"/>
      <c r="BZ366" s="116"/>
      <c r="CA366" s="116"/>
      <c r="CB366" s="116"/>
      <c r="CC366" s="116"/>
      <c r="CD366" s="116"/>
      <c r="CE366" s="116"/>
      <c r="CF366" s="116"/>
      <c r="CG366" s="116"/>
      <c r="CH366" s="116"/>
      <c r="CI366" s="116"/>
      <c r="CJ366" s="116"/>
      <c r="CK366" s="116"/>
      <c r="CL366" s="116"/>
      <c r="CM366" s="116"/>
      <c r="CN366" s="116"/>
      <c r="CO366" s="116"/>
      <c r="CP366" s="116"/>
      <c r="CQ366" s="116"/>
      <c r="CR366" s="116"/>
      <c r="CS366" s="116"/>
      <c r="CT366" s="116"/>
      <c r="CU366" s="116"/>
      <c r="CV366" s="116"/>
      <c r="CW366" s="116"/>
      <c r="CX366" s="116"/>
      <c r="CY366" s="116"/>
      <c r="CZ366" s="116"/>
      <c r="DA366" s="116"/>
      <c r="DB366" s="116"/>
      <c r="DC366" s="116"/>
      <c r="DD366" s="116"/>
      <c r="DE366" s="116"/>
      <c r="DF366" s="116"/>
      <c r="DG366" s="116"/>
      <c r="DH366" s="116"/>
      <c r="DI366" s="116"/>
      <c r="DJ366" s="116"/>
      <c r="DK366" s="116"/>
      <c r="DL366" s="116"/>
      <c r="DM366" s="116"/>
      <c r="DN366" s="116"/>
      <c r="DO366" s="116"/>
      <c r="DP366" s="116"/>
      <c r="DQ366" s="116"/>
      <c r="DR366" s="116"/>
      <c r="DS366" s="116"/>
      <c r="DT366" s="116"/>
      <c r="DU366" s="116"/>
      <c r="DV366" s="116"/>
      <c r="DW366" s="116"/>
      <c r="DX366" s="116"/>
      <c r="DY366" s="116"/>
      <c r="DZ366" s="116"/>
      <c r="EA366" s="116"/>
      <c r="EB366" s="116"/>
      <c r="EC366" s="116"/>
      <c r="ED366" s="116"/>
      <c r="EE366" s="116"/>
      <c r="EF366" s="116"/>
      <c r="EG366" s="116"/>
      <c r="EH366" s="116"/>
      <c r="EI366" s="116"/>
      <c r="EJ366" s="116"/>
      <c r="EK366" s="116"/>
      <c r="EL366" s="116"/>
      <c r="EM366" s="116"/>
      <c r="EN366" s="116"/>
      <c r="EO366" s="116"/>
      <c r="EP366" s="116"/>
      <c r="EQ366" s="116"/>
      <c r="ER366" s="116"/>
      <c r="ES366" s="116"/>
      <c r="ET366" s="116"/>
      <c r="EU366" s="116"/>
      <c r="EV366" s="116"/>
      <c r="EW366" s="116"/>
      <c r="EX366" s="116"/>
      <c r="EY366" s="116"/>
      <c r="EZ366" s="116"/>
      <c r="FA366" s="116"/>
      <c r="FB366" s="116"/>
      <c r="FC366" s="116"/>
      <c r="FD366" s="116"/>
      <c r="FE366" s="116"/>
      <c r="FF366" s="116"/>
      <c r="FG366" s="116"/>
      <c r="FH366" s="116"/>
      <c r="FI366" s="116"/>
      <c r="FJ366" s="116"/>
      <c r="FK366" s="116"/>
      <c r="FL366" s="116"/>
      <c r="FM366" s="116"/>
      <c r="FN366" s="116"/>
      <c r="FO366" s="116"/>
      <c r="FP366" s="116"/>
      <c r="FQ366" s="116"/>
      <c r="FR366" s="116"/>
      <c r="FS366" s="116"/>
      <c r="FT366" s="116"/>
      <c r="FU366" s="116"/>
      <c r="FV366" s="116"/>
      <c r="FW366" s="116"/>
      <c r="FX366" s="116"/>
      <c r="FY366" s="116"/>
      <c r="FZ366" s="116"/>
      <c r="GA366" s="116"/>
      <c r="GB366" s="116"/>
      <c r="GC366" s="116"/>
      <c r="GD366" s="116"/>
      <c r="GE366" s="116"/>
      <c r="GF366" s="116"/>
      <c r="GG366" s="116"/>
      <c r="GH366" s="116"/>
      <c r="GI366" s="116"/>
      <c r="GJ366" s="116"/>
      <c r="GK366" s="116"/>
      <c r="GL366" s="116"/>
      <c r="GM366" s="116"/>
      <c r="GN366" s="116"/>
      <c r="GO366" s="116"/>
      <c r="GP366" s="116"/>
      <c r="GQ366" s="116"/>
      <c r="GR366" s="116"/>
      <c r="GS366" s="116"/>
      <c r="GT366" s="116"/>
      <c r="GU366" s="116"/>
      <c r="GV366" s="116"/>
      <c r="GW366" s="116"/>
      <c r="GX366" s="116"/>
      <c r="GY366" s="116"/>
      <c r="GZ366" s="116"/>
      <c r="HA366" s="116"/>
      <c r="HB366" s="116"/>
      <c r="HC366" s="116"/>
      <c r="HD366" s="116"/>
      <c r="HE366" s="116"/>
      <c r="HF366" s="116"/>
      <c r="HG366" s="116"/>
      <c r="HH366" s="116"/>
      <c r="HI366" s="116"/>
      <c r="HJ366" s="116"/>
      <c r="HK366" s="116"/>
      <c r="HL366" s="116"/>
      <c r="HM366" s="116"/>
      <c r="HN366" s="116"/>
      <c r="HO366" s="116"/>
      <c r="HP366" s="116"/>
      <c r="HQ366" s="116"/>
      <c r="HR366" s="116"/>
      <c r="HS366" s="116"/>
      <c r="HT366" s="116"/>
      <c r="HU366" s="116"/>
      <c r="HV366" s="116"/>
      <c r="HW366" s="116"/>
      <c r="HX366" s="116"/>
      <c r="HY366" s="116"/>
      <c r="HZ366" s="116"/>
      <c r="IA366" s="116"/>
      <c r="IB366" s="116"/>
      <c r="IC366" s="116"/>
      <c r="ID366" s="116"/>
      <c r="IE366" s="116"/>
      <c r="IF366" s="116"/>
      <c r="IG366" s="116"/>
      <c r="IH366" s="116"/>
      <c r="II366" s="116"/>
      <c r="IJ366" s="116"/>
      <c r="IK366" s="116"/>
      <c r="IL366" s="116"/>
      <c r="IM366" s="116"/>
      <c r="IN366" s="116"/>
      <c r="IO366" s="116"/>
      <c r="IP366" s="116"/>
      <c r="IQ366" s="116"/>
      <c r="IR366" s="116"/>
      <c r="IS366" s="116"/>
      <c r="IT366" s="116"/>
      <c r="IU366" s="116"/>
      <c r="IV366" s="116"/>
      <c r="IW366" s="116"/>
      <c r="IX366" s="116"/>
      <c r="IY366" s="116"/>
      <c r="IZ366" s="116"/>
      <c r="JA366" s="116"/>
      <c r="JB366" s="116"/>
      <c r="JC366" s="116"/>
      <c r="JD366" s="116"/>
      <c r="JE366" s="116"/>
      <c r="JF366" s="116"/>
      <c r="JG366" s="116"/>
      <c r="JH366" s="116"/>
      <c r="JI366" s="116"/>
      <c r="JJ366" s="116"/>
      <c r="JK366" s="116"/>
      <c r="JL366" s="116"/>
      <c r="JM366" s="116"/>
      <c r="JN366" s="116"/>
      <c r="JO366" s="116"/>
      <c r="JP366" s="116"/>
      <c r="JQ366" s="116"/>
      <c r="JR366" s="116"/>
      <c r="JS366" s="116"/>
      <c r="JT366" s="116"/>
      <c r="JU366" s="116"/>
      <c r="JV366" s="116"/>
      <c r="JW366" s="116"/>
      <c r="JX366" s="116"/>
      <c r="JY366" s="116"/>
      <c r="JZ366" s="116"/>
      <c r="KA366" s="116"/>
      <c r="KB366" s="116"/>
      <c r="KC366" s="116"/>
      <c r="KD366" s="116"/>
      <c r="KE366" s="116"/>
      <c r="KF366" s="116"/>
      <c r="KG366" s="116"/>
      <c r="KH366" s="116"/>
      <c r="KI366" s="116"/>
      <c r="KJ366" s="116"/>
      <c r="KK366" s="116"/>
      <c r="KL366" s="116"/>
      <c r="KM366" s="116"/>
      <c r="KN366" s="116"/>
      <c r="KO366" s="116"/>
      <c r="KP366" s="116"/>
      <c r="KQ366" s="116"/>
      <c r="KR366" s="116"/>
      <c r="KS366" s="116"/>
      <c r="KT366" s="116"/>
      <c r="KU366" s="116"/>
      <c r="KV366" s="116"/>
      <c r="KW366" s="116"/>
      <c r="KX366" s="116"/>
      <c r="KY366" s="116"/>
      <c r="KZ366" s="116"/>
      <c r="LA366" s="116"/>
      <c r="LB366" s="116"/>
      <c r="LC366" s="116"/>
      <c r="LD366" s="116"/>
      <c r="LE366" s="116"/>
      <c r="LF366" s="116"/>
      <c r="LG366" s="116"/>
      <c r="LH366" s="116"/>
      <c r="LI366" s="116"/>
      <c r="LJ366" s="116"/>
      <c r="LK366" s="116"/>
      <c r="LL366" s="116"/>
      <c r="LM366" s="116"/>
      <c r="LN366" s="116"/>
      <c r="LO366" s="116"/>
      <c r="LP366" s="116"/>
      <c r="LQ366" s="116"/>
      <c r="LR366" s="116"/>
      <c r="LS366" s="116"/>
      <c r="LT366" s="116"/>
      <c r="LU366" s="116"/>
      <c r="LV366" s="116"/>
      <c r="LW366" s="116"/>
      <c r="LX366" s="116"/>
      <c r="LY366" s="116"/>
      <c r="LZ366" s="116"/>
      <c r="MA366" s="116"/>
      <c r="MB366" s="116"/>
      <c r="MC366" s="116"/>
      <c r="MD366" s="116"/>
      <c r="ME366" s="116"/>
      <c r="MF366" s="116"/>
      <c r="MG366" s="116"/>
      <c r="MH366" s="116"/>
      <c r="MI366" s="116"/>
      <c r="MJ366" s="116"/>
      <c r="MK366" s="116"/>
      <c r="ML366" s="116"/>
      <c r="MM366" s="116"/>
      <c r="MN366" s="116"/>
      <c r="MO366" s="116"/>
      <c r="MP366" s="116"/>
      <c r="MQ366" s="116"/>
      <c r="MR366" s="116"/>
      <c r="MS366" s="116"/>
      <c r="MT366" s="116"/>
      <c r="MU366" s="116"/>
      <c r="MV366" s="116"/>
      <c r="MW366" s="116"/>
      <c r="MX366" s="116"/>
      <c r="MY366" s="116"/>
      <c r="MZ366" s="116"/>
      <c r="NA366" s="116"/>
      <c r="NB366" s="116"/>
      <c r="NC366" s="116"/>
      <c r="ND366" s="116"/>
      <c r="NE366" s="116"/>
      <c r="NF366" s="116"/>
      <c r="NG366" s="116"/>
      <c r="NH366" s="116"/>
      <c r="NI366" s="116"/>
      <c r="NJ366" s="116"/>
      <c r="NK366" s="116"/>
      <c r="NL366" s="116"/>
      <c r="NM366" s="116"/>
      <c r="NN366" s="116"/>
      <c r="NO366" s="116"/>
      <c r="NP366" s="116"/>
      <c r="NQ366" s="116"/>
      <c r="NR366" s="116"/>
      <c r="NS366" s="116"/>
      <c r="NT366" s="116"/>
      <c r="NU366" s="116"/>
      <c r="NV366" s="116"/>
      <c r="NW366" s="116"/>
      <c r="NX366" s="116"/>
      <c r="NY366" s="116"/>
      <c r="NZ366" s="116"/>
      <c r="OA366" s="116"/>
      <c r="OB366" s="116"/>
      <c r="OC366" s="116"/>
    </row>
    <row r="367" spans="1:438" s="103" customFormat="1" ht="13.5" thickBot="1">
      <c r="A367" s="108" t="s">
        <v>2657</v>
      </c>
      <c r="B367" s="120" t="s">
        <v>2661</v>
      </c>
      <c r="C367" s="121">
        <f>SUM(C188:C366)</f>
        <v>359943740</v>
      </c>
      <c r="D367" s="122">
        <f t="shared" ref="D367:F367" si="4">SUM(D188:D366)</f>
        <v>0.17733910000000006</v>
      </c>
      <c r="E367" s="122">
        <f t="shared" si="4"/>
        <v>0.17898344999999993</v>
      </c>
      <c r="F367" s="122">
        <f t="shared" si="4"/>
        <v>0.17795587000000002</v>
      </c>
      <c r="OD367" s="101"/>
      <c r="OE367" s="101"/>
      <c r="OF367" s="101"/>
      <c r="OG367" s="101"/>
      <c r="OH367" s="101"/>
      <c r="OI367" s="101"/>
      <c r="OJ367" s="101"/>
      <c r="OK367" s="101"/>
      <c r="OL367" s="101"/>
      <c r="OM367" s="101"/>
      <c r="ON367" s="101"/>
      <c r="OO367" s="101"/>
      <c r="OP367" s="101"/>
      <c r="OQ367" s="101"/>
      <c r="OR367" s="101"/>
      <c r="OS367" s="101"/>
      <c r="OT367" s="101"/>
      <c r="OU367" s="101"/>
      <c r="OV367" s="101"/>
      <c r="OW367" s="101"/>
      <c r="OX367" s="101"/>
      <c r="OY367" s="101"/>
      <c r="OZ367" s="101"/>
      <c r="PA367" s="101"/>
      <c r="PB367" s="101"/>
      <c r="PC367" s="101"/>
      <c r="PD367" s="101"/>
      <c r="PE367" s="101"/>
      <c r="PF367" s="101"/>
      <c r="PG367" s="101"/>
      <c r="PH367" s="101"/>
      <c r="PI367" s="101"/>
      <c r="PJ367" s="101"/>
      <c r="PK367" s="101"/>
      <c r="PL367" s="101"/>
      <c r="PM367" s="101"/>
      <c r="PN367" s="101"/>
      <c r="PO367" s="101"/>
      <c r="PP367" s="101"/>
      <c r="PQ367" s="101"/>
      <c r="PR367" s="101"/>
      <c r="PS367" s="101"/>
      <c r="PT367" s="101"/>
      <c r="PU367" s="101"/>
      <c r="PV367" s="101"/>
    </row>
    <row r="368" spans="1:438" s="103" customFormat="1" ht="13.5" thickBot="1">
      <c r="A368" s="118"/>
      <c r="B368" s="118"/>
      <c r="C368" s="118"/>
      <c r="D368" s="118"/>
      <c r="E368" s="118"/>
      <c r="F368" s="119"/>
      <c r="OD368" s="101"/>
      <c r="OE368" s="101"/>
      <c r="OF368" s="101"/>
      <c r="OG368" s="101"/>
      <c r="OH368" s="101"/>
      <c r="OI368" s="101"/>
      <c r="OJ368" s="101"/>
      <c r="OK368" s="101"/>
      <c r="OL368" s="101"/>
      <c r="OM368" s="101"/>
      <c r="ON368" s="101"/>
      <c r="OO368" s="101"/>
      <c r="OP368" s="101"/>
      <c r="OQ368" s="101"/>
      <c r="OR368" s="101"/>
      <c r="OS368" s="101"/>
      <c r="OT368" s="101"/>
      <c r="OU368" s="101"/>
      <c r="OV368" s="101"/>
      <c r="OW368" s="101"/>
      <c r="OX368" s="101"/>
      <c r="OY368" s="101"/>
      <c r="OZ368" s="101"/>
      <c r="PA368" s="101"/>
      <c r="PB368" s="101"/>
      <c r="PC368" s="101"/>
      <c r="PD368" s="101"/>
      <c r="PE368" s="101"/>
      <c r="PF368" s="101"/>
      <c r="PG368" s="101"/>
      <c r="PH368" s="101"/>
      <c r="PI368" s="101"/>
      <c r="PJ368" s="101"/>
      <c r="PK368" s="101"/>
      <c r="PL368" s="101"/>
      <c r="PM368" s="101"/>
      <c r="PN368" s="101"/>
      <c r="PO368" s="101"/>
      <c r="PP368" s="101"/>
      <c r="PQ368" s="101"/>
      <c r="PR368" s="101"/>
      <c r="PS368" s="101"/>
      <c r="PT368" s="101"/>
      <c r="PU368" s="101"/>
      <c r="PV368" s="101"/>
    </row>
    <row r="369" spans="1:438" s="103" customFormat="1" ht="13.5" thickBot="1">
      <c r="A369" s="108" t="s">
        <v>2616</v>
      </c>
      <c r="B369" s="120"/>
      <c r="C369" s="121">
        <f>C367+C186+C49+C14</f>
        <v>2011044988.3199999</v>
      </c>
      <c r="D369" s="122">
        <f t="shared" ref="D369:F369" si="5">D367+D186+D49+D14</f>
        <v>1.0000000000000004</v>
      </c>
      <c r="E369" s="122">
        <f t="shared" si="5"/>
        <v>0.99999999999999944</v>
      </c>
      <c r="F369" s="122">
        <f t="shared" si="5"/>
        <v>1.0000000000000002</v>
      </c>
      <c r="OD369" s="101"/>
      <c r="OE369" s="101"/>
      <c r="OF369" s="101"/>
      <c r="OG369" s="101"/>
      <c r="OH369" s="101"/>
      <c r="OI369" s="101"/>
      <c r="OJ369" s="101"/>
      <c r="OK369" s="101"/>
      <c r="OL369" s="101"/>
      <c r="OM369" s="101"/>
      <c r="ON369" s="101"/>
      <c r="OO369" s="101"/>
      <c r="OP369" s="101"/>
      <c r="OQ369" s="101"/>
      <c r="OR369" s="101"/>
      <c r="OS369" s="101"/>
      <c r="OT369" s="101"/>
      <c r="OU369" s="101"/>
      <c r="OV369" s="101"/>
      <c r="OW369" s="101"/>
      <c r="OX369" s="101"/>
      <c r="OY369" s="101"/>
      <c r="OZ369" s="101"/>
      <c r="PA369" s="101"/>
      <c r="PB369" s="101"/>
      <c r="PC369" s="101"/>
      <c r="PD369" s="101"/>
      <c r="PE369" s="101"/>
      <c r="PF369" s="101"/>
      <c r="PG369" s="101"/>
      <c r="PH369" s="101"/>
      <c r="PI369" s="101"/>
      <c r="PJ369" s="101"/>
      <c r="PK369" s="101"/>
      <c r="PL369" s="101"/>
      <c r="PM369" s="101"/>
      <c r="PN369" s="101"/>
      <c r="PO369" s="101"/>
      <c r="PP369" s="101"/>
      <c r="PQ369" s="101"/>
      <c r="PR369" s="101"/>
      <c r="PS369" s="101"/>
      <c r="PT369" s="101"/>
      <c r="PU369" s="101"/>
      <c r="PV369" s="101"/>
    </row>
    <row r="371" spans="1:438">
      <c r="A371" s="101" t="s">
        <v>2662</v>
      </c>
    </row>
    <row r="372" spans="1:438">
      <c r="A372" s="101" t="s">
        <v>2664</v>
      </c>
    </row>
    <row r="373" spans="1:438">
      <c r="A373" s="101" t="s">
        <v>2730</v>
      </c>
    </row>
    <row r="374" spans="1:438">
      <c r="A374" s="101" t="str">
        <f>"                     For example, for agency "&amp;$A$51&amp;", "&amp;TEXT($D$51,"0.000000%")&amp;" = "&amp;TEXT($C$51,"0,000")&amp;" / "&amp;TEXT($C$186,"0,000")&amp;" x "&amp;TEXT($D$186,"0.000000%")</f>
        <v xml:space="preserve">                     For example, for agency 31030, 3.864696% = 75,811,831 / 1,528,773,572 x 77.933030%</v>
      </c>
    </row>
    <row r="375" spans="1:438">
      <c r="A375" s="101" t="s">
        <v>2731</v>
      </c>
    </row>
    <row r="376" spans="1:438">
      <c r="A376" s="101" t="str">
        <f>"                     For example, for agency "&amp;$A$51&amp;", "&amp;TEXT($E$51,"0.000000%")&amp;" = "&amp;TEXT($C$51,"0,000")&amp;" / "&amp;TEXT($C$369,"0,000")</f>
        <v xml:space="preserve">                     For example, for agency 31030, 3.769773% = 75,811,831 / 2,011,044,988</v>
      </c>
    </row>
    <row r="377" spans="1:438">
      <c r="A377" s="101" t="s">
        <v>2663</v>
      </c>
    </row>
    <row r="378" spans="1:438">
      <c r="A378" s="101" t="s">
        <v>2732</v>
      </c>
    </row>
    <row r="379" spans="1:438">
      <c r="A379" s="101" t="s">
        <v>2733</v>
      </c>
    </row>
  </sheetData>
  <sortState xmlns:xlrd2="http://schemas.microsoft.com/office/spreadsheetml/2017/richdata2" ref="A189:F366">
    <sortCondition ref="A189:A366"/>
  </sortState>
  <conditionalFormatting sqref="A11:F12">
    <cfRule type="expression" dxfId="10" priority="7">
      <formula>NOT(INT(ROW(A11)/2)=ROW(A11)/2)</formula>
    </cfRule>
  </conditionalFormatting>
  <conditionalFormatting sqref="A16:F47">
    <cfRule type="expression" dxfId="9" priority="5">
      <formula>NOT(INT(ROW(A16)/2)=ROW(A16)/2)</formula>
    </cfRule>
  </conditionalFormatting>
  <conditionalFormatting sqref="A51:F184">
    <cfRule type="expression" dxfId="8" priority="9">
      <formula>NOT(INT(ROW(A51)/2)=ROW(A51)/2)</formula>
    </cfRule>
  </conditionalFormatting>
  <conditionalFormatting sqref="A188:F365">
    <cfRule type="expression" dxfId="7" priority="3">
      <formula>NOT(INT(ROW(A188)/2)=ROW(A188)/2)</formula>
    </cfRule>
  </conditionalFormatting>
  <conditionalFormatting sqref="E188:E303">
    <cfRule type="expression" dxfId="6" priority="1">
      <formula>NOT(INT(ROW(E188)/2)=ROW(E188)/2)</formula>
    </cfRule>
  </conditionalFormatting>
  <pageMargins left="0.75" right="0.75" top="0.75" bottom="1.25" header="0.3" footer="0.3"/>
  <pageSetup scale="70" firstPageNumber="53" fitToHeight="0" orientation="portrait" useFirstPageNumber="1" r:id="rId1"/>
  <headerFooter scaleWithDoc="0">
    <oddHeader>&amp;L&amp;"-,Bold"&amp;13Appendix C: Proportionate Share Calculation - KERS Non-Hazardous Insurance Plan</oddHeader>
    <oddFooter xml:space="preserve">&amp;L&amp;G&amp;R&amp;7Kentucky Employees Retirement System
Accounting Disclosure Information as of June 30, 2025
Page &amp;P 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704A7-E369-41D0-ACEE-2C7E71B13E04}">
  <dimension ref="A1:PZ386"/>
  <sheetViews>
    <sheetView zoomScaleNormal="100" zoomScalePageLayoutView="60" workbookViewId="0"/>
  </sheetViews>
  <sheetFormatPr defaultColWidth="9.140625" defaultRowHeight="12.75"/>
  <cols>
    <col min="1" max="1" width="12.7109375" style="101" customWidth="1"/>
    <col min="2" max="2" width="50.7109375" style="101" customWidth="1"/>
    <col min="3" max="3" width="16.7109375" style="101" customWidth="1"/>
    <col min="4" max="6" width="14.7109375" style="101" customWidth="1"/>
    <col min="7" max="7" width="14.7109375" style="102" customWidth="1"/>
    <col min="8" max="397" width="9.140625" style="103"/>
    <col min="398" max="16384" width="9.140625" style="101"/>
  </cols>
  <sheetData>
    <row r="1" spans="1:442" ht="23.25">
      <c r="A1" s="100" t="s">
        <v>2680</v>
      </c>
      <c r="B1" s="100"/>
    </row>
    <row r="4" spans="1:442">
      <c r="C4" s="102"/>
      <c r="D4" s="104" t="s">
        <v>2651</v>
      </c>
      <c r="E4" s="102"/>
      <c r="F4" s="104"/>
    </row>
    <row r="5" spans="1:442">
      <c r="C5" s="104" t="s">
        <v>2729</v>
      </c>
      <c r="D5" s="104" t="s">
        <v>2652</v>
      </c>
      <c r="E5" s="104" t="s">
        <v>2729</v>
      </c>
      <c r="F5" s="104" t="s">
        <v>2729</v>
      </c>
      <c r="G5" s="104"/>
    </row>
    <row r="6" spans="1:442">
      <c r="C6" s="104" t="s">
        <v>2672</v>
      </c>
      <c r="D6" s="106" t="s">
        <v>2654</v>
      </c>
      <c r="E6" s="104" t="s">
        <v>2673</v>
      </c>
      <c r="F6" s="104" t="s">
        <v>2672</v>
      </c>
      <c r="G6" s="104" t="s">
        <v>2729</v>
      </c>
    </row>
    <row r="7" spans="1:442">
      <c r="A7" s="104" t="s">
        <v>21</v>
      </c>
      <c r="B7" s="104"/>
      <c r="C7" s="104" t="s">
        <v>38</v>
      </c>
      <c r="D7" s="104" t="s">
        <v>2655</v>
      </c>
      <c r="E7" s="104" t="s">
        <v>38</v>
      </c>
      <c r="F7" s="104" t="s">
        <v>38</v>
      </c>
      <c r="G7" s="104" t="s">
        <v>38</v>
      </c>
    </row>
    <row r="8" spans="1:442" ht="13.5" thickBot="1">
      <c r="A8" s="107" t="s">
        <v>36</v>
      </c>
      <c r="B8" s="107" t="s">
        <v>1187</v>
      </c>
      <c r="C8" s="108" t="s">
        <v>2674</v>
      </c>
      <c r="D8" s="108" t="s">
        <v>2656</v>
      </c>
      <c r="E8" s="108" t="s">
        <v>2681</v>
      </c>
      <c r="F8" s="108" t="s">
        <v>2681</v>
      </c>
      <c r="G8" s="108" t="s">
        <v>2681</v>
      </c>
    </row>
    <row r="9" spans="1:442">
      <c r="A9" s="109">
        <v>-1</v>
      </c>
      <c r="B9" s="109">
        <v>-2</v>
      </c>
      <c r="C9" s="109">
        <v>-3</v>
      </c>
      <c r="D9" s="109">
        <v>-4</v>
      </c>
      <c r="E9" s="109">
        <v>-5</v>
      </c>
      <c r="F9" s="109">
        <v>-6</v>
      </c>
      <c r="G9" s="109">
        <v>-7</v>
      </c>
    </row>
    <row r="10" spans="1:442" ht="15">
      <c r="A10" s="110"/>
      <c r="B10" s="110"/>
    </row>
    <row r="11" spans="1:442" s="117" customFormat="1">
      <c r="A11" s="111">
        <v>10005</v>
      </c>
      <c r="B11" s="112" t="s">
        <v>1194</v>
      </c>
      <c r="C11" s="113">
        <v>0</v>
      </c>
      <c r="D11" s="114">
        <v>0</v>
      </c>
      <c r="E11" s="113">
        <v>26369.09</v>
      </c>
      <c r="F11" s="124">
        <v>0</v>
      </c>
      <c r="G11" s="125">
        <v>26369.09</v>
      </c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16"/>
      <c r="W11" s="116"/>
      <c r="X11" s="116"/>
      <c r="Y11" s="116"/>
      <c r="Z11" s="116"/>
      <c r="AA11" s="116"/>
      <c r="AB11" s="116"/>
      <c r="AC11" s="116"/>
      <c r="AD11" s="116"/>
      <c r="AE11" s="116"/>
      <c r="AF11" s="116"/>
      <c r="AG11" s="116"/>
      <c r="AH11" s="116"/>
      <c r="AI11" s="116"/>
      <c r="AJ11" s="116"/>
      <c r="AK11" s="116"/>
      <c r="AL11" s="116"/>
      <c r="AM11" s="116"/>
      <c r="AN11" s="116"/>
      <c r="AO11" s="116"/>
      <c r="AP11" s="116"/>
      <c r="AQ11" s="116"/>
      <c r="AR11" s="116"/>
      <c r="AS11" s="116"/>
      <c r="AT11" s="116"/>
      <c r="AU11" s="116"/>
      <c r="AV11" s="116"/>
      <c r="AW11" s="116"/>
      <c r="AX11" s="116"/>
      <c r="AY11" s="116"/>
      <c r="AZ11" s="116"/>
      <c r="BA11" s="116"/>
      <c r="BB11" s="116"/>
      <c r="BC11" s="116"/>
      <c r="BD11" s="116"/>
      <c r="BE11" s="116"/>
      <c r="BF11" s="116"/>
      <c r="BG11" s="116"/>
      <c r="BH11" s="116"/>
      <c r="BI11" s="116"/>
      <c r="BJ11" s="116"/>
      <c r="BK11" s="116"/>
      <c r="BL11" s="116"/>
      <c r="BM11" s="116"/>
      <c r="BN11" s="116"/>
      <c r="BO11" s="116"/>
      <c r="BP11" s="116"/>
      <c r="BQ11" s="116"/>
      <c r="BR11" s="116"/>
      <c r="BS11" s="116"/>
      <c r="BT11" s="116"/>
      <c r="BU11" s="116"/>
      <c r="BV11" s="116"/>
      <c r="BW11" s="116"/>
      <c r="BX11" s="116"/>
      <c r="BY11" s="116"/>
      <c r="BZ11" s="116"/>
      <c r="CA11" s="116"/>
      <c r="CB11" s="116"/>
      <c r="CC11" s="116"/>
      <c r="CD11" s="116"/>
      <c r="CE11" s="116"/>
      <c r="CF11" s="116"/>
      <c r="CG11" s="116"/>
      <c r="CH11" s="116"/>
      <c r="CI11" s="116"/>
      <c r="CJ11" s="116"/>
      <c r="CK11" s="116"/>
      <c r="CL11" s="116"/>
      <c r="CM11" s="116"/>
      <c r="CN11" s="116"/>
      <c r="CO11" s="116"/>
      <c r="CP11" s="116"/>
      <c r="CQ11" s="116"/>
      <c r="CR11" s="116"/>
      <c r="CS11" s="116"/>
      <c r="CT11" s="116"/>
      <c r="CU11" s="116"/>
      <c r="CV11" s="116"/>
      <c r="CW11" s="116"/>
      <c r="CX11" s="116"/>
      <c r="CY11" s="116"/>
      <c r="CZ11" s="116"/>
      <c r="DA11" s="116"/>
      <c r="DB11" s="116"/>
      <c r="DC11" s="116"/>
      <c r="DD11" s="116"/>
      <c r="DE11" s="116"/>
      <c r="DF11" s="116"/>
      <c r="DG11" s="116"/>
      <c r="DH11" s="116"/>
      <c r="DI11" s="116"/>
      <c r="DJ11" s="116"/>
      <c r="DK11" s="116"/>
      <c r="DL11" s="116"/>
      <c r="DM11" s="116"/>
      <c r="DN11" s="116"/>
      <c r="DO11" s="116"/>
      <c r="DP11" s="116"/>
      <c r="DQ11" s="116"/>
      <c r="DR11" s="116"/>
      <c r="DS11" s="116"/>
      <c r="DT11" s="116"/>
      <c r="DU11" s="116"/>
      <c r="DV11" s="116"/>
      <c r="DW11" s="116"/>
      <c r="DX11" s="116"/>
      <c r="DY11" s="116"/>
      <c r="DZ11" s="116"/>
      <c r="EA11" s="116"/>
      <c r="EB11" s="116"/>
      <c r="EC11" s="116"/>
      <c r="ED11" s="116"/>
      <c r="EE11" s="116"/>
      <c r="EF11" s="116"/>
      <c r="EG11" s="116"/>
      <c r="EH11" s="116"/>
      <c r="EI11" s="116"/>
      <c r="EJ11" s="116"/>
      <c r="EK11" s="116"/>
      <c r="EL11" s="116"/>
      <c r="EM11" s="116"/>
      <c r="EN11" s="116"/>
      <c r="EO11" s="116"/>
      <c r="EP11" s="116"/>
      <c r="EQ11" s="116"/>
      <c r="ER11" s="116"/>
      <c r="ES11" s="116"/>
      <c r="ET11" s="116"/>
      <c r="EU11" s="116"/>
      <c r="EV11" s="116"/>
      <c r="EW11" s="116"/>
      <c r="EX11" s="116"/>
      <c r="EY11" s="116"/>
      <c r="EZ11" s="116"/>
      <c r="FA11" s="116"/>
      <c r="FB11" s="116"/>
      <c r="FC11" s="116"/>
      <c r="FD11" s="116"/>
      <c r="FE11" s="116"/>
      <c r="FF11" s="116"/>
      <c r="FG11" s="116"/>
      <c r="FH11" s="116"/>
      <c r="FI11" s="116"/>
      <c r="FJ11" s="116"/>
      <c r="FK11" s="116"/>
      <c r="FL11" s="116"/>
      <c r="FM11" s="116"/>
      <c r="FN11" s="116"/>
      <c r="FO11" s="116"/>
      <c r="FP11" s="116"/>
      <c r="FQ11" s="116"/>
      <c r="FR11" s="116"/>
      <c r="FS11" s="116"/>
      <c r="FT11" s="116"/>
      <c r="FU11" s="116"/>
      <c r="FV11" s="116"/>
      <c r="FW11" s="116"/>
      <c r="FX11" s="116"/>
      <c r="FY11" s="116"/>
      <c r="FZ11" s="116"/>
      <c r="GA11" s="116"/>
      <c r="GB11" s="116"/>
      <c r="GC11" s="116"/>
      <c r="GD11" s="116"/>
      <c r="GE11" s="116"/>
      <c r="GF11" s="116"/>
      <c r="GG11" s="116"/>
      <c r="GH11" s="116"/>
      <c r="GI11" s="116"/>
      <c r="GJ11" s="116"/>
      <c r="GK11" s="116"/>
      <c r="GL11" s="116"/>
      <c r="GM11" s="116"/>
      <c r="GN11" s="116"/>
      <c r="GO11" s="116"/>
      <c r="GP11" s="116"/>
      <c r="GQ11" s="116"/>
      <c r="GR11" s="116"/>
      <c r="GS11" s="116"/>
      <c r="GT11" s="116"/>
      <c r="GU11" s="116"/>
      <c r="GV11" s="116"/>
      <c r="GW11" s="116"/>
      <c r="GX11" s="116"/>
      <c r="GY11" s="116"/>
      <c r="GZ11" s="116"/>
      <c r="HA11" s="116"/>
      <c r="HB11" s="116"/>
      <c r="HC11" s="116"/>
      <c r="HD11" s="116"/>
      <c r="HE11" s="116"/>
      <c r="HF11" s="116"/>
      <c r="HG11" s="116"/>
      <c r="HH11" s="116"/>
      <c r="HI11" s="116"/>
      <c r="HJ11" s="116"/>
      <c r="HK11" s="116"/>
      <c r="HL11" s="116"/>
      <c r="HM11" s="116"/>
      <c r="HN11" s="116"/>
      <c r="HO11" s="116"/>
      <c r="HP11" s="116"/>
      <c r="HQ11" s="116"/>
      <c r="HR11" s="116"/>
      <c r="HS11" s="116"/>
      <c r="HT11" s="116"/>
      <c r="HU11" s="116"/>
      <c r="HV11" s="116"/>
      <c r="HW11" s="116"/>
      <c r="HX11" s="116"/>
      <c r="HY11" s="116"/>
      <c r="HZ11" s="116"/>
      <c r="IA11" s="116"/>
      <c r="IB11" s="116"/>
      <c r="IC11" s="116"/>
      <c r="ID11" s="116"/>
      <c r="IE11" s="116"/>
      <c r="IF11" s="116"/>
      <c r="IG11" s="116"/>
      <c r="IH11" s="116"/>
      <c r="II11" s="116"/>
      <c r="IJ11" s="116"/>
      <c r="IK11" s="116"/>
      <c r="IL11" s="116"/>
      <c r="IM11" s="116"/>
      <c r="IN11" s="116"/>
      <c r="IO11" s="116"/>
      <c r="IP11" s="116"/>
      <c r="IQ11" s="116"/>
      <c r="IR11" s="116"/>
      <c r="IS11" s="116"/>
      <c r="IT11" s="116"/>
      <c r="IU11" s="116"/>
      <c r="IV11" s="116"/>
      <c r="IW11" s="116"/>
      <c r="IX11" s="116"/>
      <c r="IY11" s="116"/>
      <c r="IZ11" s="116"/>
      <c r="JA11" s="116"/>
      <c r="JB11" s="116"/>
      <c r="JC11" s="116"/>
      <c r="JD11" s="116"/>
      <c r="JE11" s="116"/>
      <c r="JF11" s="116"/>
      <c r="JG11" s="116"/>
      <c r="JH11" s="116"/>
      <c r="JI11" s="116"/>
      <c r="JJ11" s="116"/>
      <c r="JK11" s="116"/>
      <c r="JL11" s="116"/>
      <c r="JM11" s="116"/>
      <c r="JN11" s="116"/>
      <c r="JO11" s="116"/>
      <c r="JP11" s="116"/>
      <c r="JQ11" s="116"/>
      <c r="JR11" s="116"/>
      <c r="JS11" s="116"/>
      <c r="JT11" s="116"/>
      <c r="JU11" s="116"/>
      <c r="JV11" s="116"/>
      <c r="JW11" s="116"/>
      <c r="JX11" s="116"/>
      <c r="JY11" s="116"/>
      <c r="JZ11" s="116"/>
      <c r="KA11" s="116"/>
      <c r="KB11" s="116"/>
      <c r="KC11" s="116"/>
      <c r="KD11" s="116"/>
      <c r="KE11" s="116"/>
      <c r="KF11" s="116"/>
      <c r="KG11" s="116"/>
      <c r="KH11" s="116"/>
      <c r="KI11" s="116"/>
      <c r="KJ11" s="116"/>
      <c r="KK11" s="116"/>
      <c r="KL11" s="116"/>
      <c r="KM11" s="116"/>
      <c r="KN11" s="116"/>
      <c r="KO11" s="116"/>
      <c r="KP11" s="116"/>
      <c r="KQ11" s="116"/>
      <c r="KR11" s="116"/>
      <c r="KS11" s="116"/>
      <c r="KT11" s="116"/>
      <c r="KU11" s="116"/>
      <c r="KV11" s="116"/>
      <c r="KW11" s="116"/>
      <c r="KX11" s="116"/>
      <c r="KY11" s="116"/>
      <c r="KZ11" s="116"/>
      <c r="LA11" s="116"/>
      <c r="LB11" s="116"/>
      <c r="LC11" s="116"/>
      <c r="LD11" s="116"/>
      <c r="LE11" s="116"/>
      <c r="LF11" s="116"/>
      <c r="LG11" s="116"/>
      <c r="LH11" s="116"/>
      <c r="LI11" s="116"/>
      <c r="LJ11" s="116"/>
      <c r="LK11" s="116"/>
      <c r="LL11" s="116"/>
      <c r="LM11" s="116"/>
      <c r="LN11" s="116"/>
      <c r="LO11" s="116"/>
      <c r="LP11" s="116"/>
      <c r="LQ11" s="116"/>
      <c r="LR11" s="116"/>
      <c r="LS11" s="116"/>
      <c r="LT11" s="116"/>
      <c r="LU11" s="116"/>
      <c r="LV11" s="116"/>
      <c r="LW11" s="116"/>
      <c r="LX11" s="116"/>
      <c r="LY11" s="116"/>
      <c r="LZ11" s="116"/>
      <c r="MA11" s="116"/>
      <c r="MB11" s="116"/>
      <c r="MC11" s="116"/>
      <c r="MD11" s="116"/>
      <c r="ME11" s="116"/>
      <c r="MF11" s="116"/>
      <c r="MG11" s="116"/>
      <c r="MH11" s="116"/>
      <c r="MI11" s="116"/>
      <c r="MJ11" s="116"/>
      <c r="MK11" s="116"/>
      <c r="ML11" s="116"/>
      <c r="MM11" s="116"/>
      <c r="MN11" s="116"/>
      <c r="MO11" s="116"/>
      <c r="MP11" s="116"/>
      <c r="MQ11" s="116"/>
      <c r="MR11" s="116"/>
      <c r="MS11" s="116"/>
      <c r="MT11" s="116"/>
      <c r="MU11" s="116"/>
      <c r="MV11" s="116"/>
      <c r="MW11" s="116"/>
      <c r="MX11" s="116"/>
      <c r="MY11" s="116"/>
      <c r="MZ11" s="116"/>
      <c r="NA11" s="116"/>
      <c r="NB11" s="116"/>
      <c r="NC11" s="116"/>
      <c r="ND11" s="116"/>
      <c r="NE11" s="116"/>
      <c r="NF11" s="116"/>
      <c r="NG11" s="116"/>
      <c r="NH11" s="116"/>
      <c r="NI11" s="116"/>
      <c r="NJ11" s="116"/>
      <c r="NK11" s="116"/>
      <c r="NL11" s="116"/>
      <c r="NM11" s="116"/>
      <c r="NN11" s="116"/>
      <c r="NO11" s="116"/>
      <c r="NP11" s="116"/>
      <c r="NQ11" s="116"/>
      <c r="NR11" s="116"/>
      <c r="NS11" s="116"/>
      <c r="NT11" s="116"/>
      <c r="NU11" s="116"/>
      <c r="NV11" s="116"/>
      <c r="NW11" s="116"/>
      <c r="NX11" s="116"/>
      <c r="NY11" s="116"/>
      <c r="NZ11" s="116"/>
      <c r="OA11" s="116"/>
      <c r="OB11" s="116"/>
      <c r="OC11" s="116"/>
      <c r="OD11" s="116"/>
      <c r="OE11" s="116"/>
      <c r="OF11" s="116"/>
      <c r="OG11" s="116"/>
    </row>
    <row r="12" spans="1:442" s="117" customFormat="1">
      <c r="A12" s="111">
        <v>10010</v>
      </c>
      <c r="B12" s="112" t="s">
        <v>1195</v>
      </c>
      <c r="C12" s="113">
        <v>15632676</v>
      </c>
      <c r="D12" s="114">
        <v>1.8250499999999999E-2</v>
      </c>
      <c r="E12" s="113">
        <v>398333.74</v>
      </c>
      <c r="F12" s="124">
        <v>35955.154799999997</v>
      </c>
      <c r="G12" s="125">
        <v>434288.89480000001</v>
      </c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6"/>
      <c r="Z12" s="116"/>
      <c r="AA12" s="116"/>
      <c r="AB12" s="116"/>
      <c r="AC12" s="116"/>
      <c r="AD12" s="116"/>
      <c r="AE12" s="116"/>
      <c r="AF12" s="116"/>
      <c r="AG12" s="116"/>
      <c r="AH12" s="116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116"/>
      <c r="AT12" s="116"/>
      <c r="AU12" s="116"/>
      <c r="AV12" s="116"/>
      <c r="AW12" s="116"/>
      <c r="AX12" s="116"/>
      <c r="AY12" s="116"/>
      <c r="AZ12" s="116"/>
      <c r="BA12" s="116"/>
      <c r="BB12" s="116"/>
      <c r="BC12" s="116"/>
      <c r="BD12" s="116"/>
      <c r="BE12" s="116"/>
      <c r="BF12" s="116"/>
      <c r="BG12" s="116"/>
      <c r="BH12" s="116"/>
      <c r="BI12" s="116"/>
      <c r="BJ12" s="116"/>
      <c r="BK12" s="116"/>
      <c r="BL12" s="116"/>
      <c r="BM12" s="116"/>
      <c r="BN12" s="116"/>
      <c r="BO12" s="116"/>
      <c r="BP12" s="116"/>
      <c r="BQ12" s="116"/>
      <c r="BR12" s="116"/>
      <c r="BS12" s="116"/>
      <c r="BT12" s="116"/>
      <c r="BU12" s="116"/>
      <c r="BV12" s="116"/>
      <c r="BW12" s="116"/>
      <c r="BX12" s="116"/>
      <c r="BY12" s="116"/>
      <c r="BZ12" s="116"/>
      <c r="CA12" s="116"/>
      <c r="CB12" s="116"/>
      <c r="CC12" s="116"/>
      <c r="CD12" s="116"/>
      <c r="CE12" s="116"/>
      <c r="CF12" s="116"/>
      <c r="CG12" s="116"/>
      <c r="CH12" s="116"/>
      <c r="CI12" s="116"/>
      <c r="CJ12" s="116"/>
      <c r="CK12" s="116"/>
      <c r="CL12" s="116"/>
      <c r="CM12" s="116"/>
      <c r="CN12" s="116"/>
      <c r="CO12" s="116"/>
      <c r="CP12" s="116"/>
      <c r="CQ12" s="116"/>
      <c r="CR12" s="116"/>
      <c r="CS12" s="116"/>
      <c r="CT12" s="116"/>
      <c r="CU12" s="116"/>
      <c r="CV12" s="116"/>
      <c r="CW12" s="116"/>
      <c r="CX12" s="116"/>
      <c r="CY12" s="116"/>
      <c r="CZ12" s="116"/>
      <c r="DA12" s="116"/>
      <c r="DB12" s="116"/>
      <c r="DC12" s="116"/>
      <c r="DD12" s="116"/>
      <c r="DE12" s="116"/>
      <c r="DF12" s="116"/>
      <c r="DG12" s="116"/>
      <c r="DH12" s="116"/>
      <c r="DI12" s="116"/>
      <c r="DJ12" s="116"/>
      <c r="DK12" s="116"/>
      <c r="DL12" s="116"/>
      <c r="DM12" s="116"/>
      <c r="DN12" s="116"/>
      <c r="DO12" s="116"/>
      <c r="DP12" s="116"/>
      <c r="DQ12" s="116"/>
      <c r="DR12" s="116"/>
      <c r="DS12" s="116"/>
      <c r="DT12" s="116"/>
      <c r="DU12" s="116"/>
      <c r="DV12" s="116"/>
      <c r="DW12" s="116"/>
      <c r="DX12" s="116"/>
      <c r="DY12" s="116"/>
      <c r="DZ12" s="116"/>
      <c r="EA12" s="116"/>
      <c r="EB12" s="116"/>
      <c r="EC12" s="116"/>
      <c r="ED12" s="116"/>
      <c r="EE12" s="116"/>
      <c r="EF12" s="116"/>
      <c r="EG12" s="116"/>
      <c r="EH12" s="116"/>
      <c r="EI12" s="116"/>
      <c r="EJ12" s="116"/>
      <c r="EK12" s="116"/>
      <c r="EL12" s="116"/>
      <c r="EM12" s="116"/>
      <c r="EN12" s="116"/>
      <c r="EO12" s="116"/>
      <c r="EP12" s="116"/>
      <c r="EQ12" s="116"/>
      <c r="ER12" s="116"/>
      <c r="ES12" s="116"/>
      <c r="ET12" s="116"/>
      <c r="EU12" s="116"/>
      <c r="EV12" s="116"/>
      <c r="EW12" s="116"/>
      <c r="EX12" s="116"/>
      <c r="EY12" s="116"/>
      <c r="EZ12" s="116"/>
      <c r="FA12" s="116"/>
      <c r="FB12" s="116"/>
      <c r="FC12" s="116"/>
      <c r="FD12" s="116"/>
      <c r="FE12" s="116"/>
      <c r="FF12" s="116"/>
      <c r="FG12" s="116"/>
      <c r="FH12" s="116"/>
      <c r="FI12" s="116"/>
      <c r="FJ12" s="116"/>
      <c r="FK12" s="116"/>
      <c r="FL12" s="116"/>
      <c r="FM12" s="116"/>
      <c r="FN12" s="116"/>
      <c r="FO12" s="116"/>
      <c r="FP12" s="116"/>
      <c r="FQ12" s="116"/>
      <c r="FR12" s="116"/>
      <c r="FS12" s="116"/>
      <c r="FT12" s="116"/>
      <c r="FU12" s="116"/>
      <c r="FV12" s="116"/>
      <c r="FW12" s="116"/>
      <c r="FX12" s="116"/>
      <c r="FY12" s="116"/>
      <c r="FZ12" s="116"/>
      <c r="GA12" s="116"/>
      <c r="GB12" s="116"/>
      <c r="GC12" s="116"/>
      <c r="GD12" s="116"/>
      <c r="GE12" s="116"/>
      <c r="GF12" s="116"/>
      <c r="GG12" s="116"/>
      <c r="GH12" s="116"/>
      <c r="GI12" s="116"/>
      <c r="GJ12" s="116"/>
      <c r="GK12" s="116"/>
      <c r="GL12" s="116"/>
      <c r="GM12" s="116"/>
      <c r="GN12" s="116"/>
      <c r="GO12" s="116"/>
      <c r="GP12" s="116"/>
      <c r="GQ12" s="116"/>
      <c r="GR12" s="116"/>
      <c r="GS12" s="116"/>
      <c r="GT12" s="116"/>
      <c r="GU12" s="116"/>
      <c r="GV12" s="116"/>
      <c r="GW12" s="116"/>
      <c r="GX12" s="116"/>
      <c r="GY12" s="116"/>
      <c r="GZ12" s="116"/>
      <c r="HA12" s="116"/>
      <c r="HB12" s="116"/>
      <c r="HC12" s="116"/>
      <c r="HD12" s="116"/>
      <c r="HE12" s="116"/>
      <c r="HF12" s="116"/>
      <c r="HG12" s="116"/>
      <c r="HH12" s="116"/>
      <c r="HI12" s="116"/>
      <c r="HJ12" s="116"/>
      <c r="HK12" s="116"/>
      <c r="HL12" s="116"/>
      <c r="HM12" s="116"/>
      <c r="HN12" s="116"/>
      <c r="HO12" s="116"/>
      <c r="HP12" s="116"/>
      <c r="HQ12" s="116"/>
      <c r="HR12" s="116"/>
      <c r="HS12" s="116"/>
      <c r="HT12" s="116"/>
      <c r="HU12" s="116"/>
      <c r="HV12" s="116"/>
      <c r="HW12" s="116"/>
      <c r="HX12" s="116"/>
      <c r="HY12" s="116"/>
      <c r="HZ12" s="116"/>
      <c r="IA12" s="116"/>
      <c r="IB12" s="116"/>
      <c r="IC12" s="116"/>
      <c r="ID12" s="116"/>
      <c r="IE12" s="116"/>
      <c r="IF12" s="116"/>
      <c r="IG12" s="116"/>
      <c r="IH12" s="116"/>
      <c r="II12" s="116"/>
      <c r="IJ12" s="116"/>
      <c r="IK12" s="116"/>
      <c r="IL12" s="116"/>
      <c r="IM12" s="116"/>
      <c r="IN12" s="116"/>
      <c r="IO12" s="116"/>
      <c r="IP12" s="116"/>
      <c r="IQ12" s="116"/>
      <c r="IR12" s="116"/>
      <c r="IS12" s="116"/>
      <c r="IT12" s="116"/>
      <c r="IU12" s="116"/>
      <c r="IV12" s="116"/>
      <c r="IW12" s="116"/>
      <c r="IX12" s="116"/>
      <c r="IY12" s="116"/>
      <c r="IZ12" s="116"/>
      <c r="JA12" s="116"/>
      <c r="JB12" s="116"/>
      <c r="JC12" s="116"/>
      <c r="JD12" s="116"/>
      <c r="JE12" s="116"/>
      <c r="JF12" s="116"/>
      <c r="JG12" s="116"/>
      <c r="JH12" s="116"/>
      <c r="JI12" s="116"/>
      <c r="JJ12" s="116"/>
      <c r="JK12" s="116"/>
      <c r="JL12" s="116"/>
      <c r="JM12" s="116"/>
      <c r="JN12" s="116"/>
      <c r="JO12" s="116"/>
      <c r="JP12" s="116"/>
      <c r="JQ12" s="116"/>
      <c r="JR12" s="116"/>
      <c r="JS12" s="116"/>
      <c r="JT12" s="116"/>
      <c r="JU12" s="116"/>
      <c r="JV12" s="116"/>
      <c r="JW12" s="116"/>
      <c r="JX12" s="116"/>
      <c r="JY12" s="116"/>
      <c r="JZ12" s="116"/>
      <c r="KA12" s="116"/>
      <c r="KB12" s="116"/>
      <c r="KC12" s="116"/>
      <c r="KD12" s="116"/>
      <c r="KE12" s="116"/>
      <c r="KF12" s="116"/>
      <c r="KG12" s="116"/>
      <c r="KH12" s="116"/>
      <c r="KI12" s="116"/>
      <c r="KJ12" s="116"/>
      <c r="KK12" s="116"/>
      <c r="KL12" s="116"/>
      <c r="KM12" s="116"/>
      <c r="KN12" s="116"/>
      <c r="KO12" s="116"/>
      <c r="KP12" s="116"/>
      <c r="KQ12" s="116"/>
      <c r="KR12" s="116"/>
      <c r="KS12" s="116"/>
      <c r="KT12" s="116"/>
      <c r="KU12" s="116"/>
      <c r="KV12" s="116"/>
      <c r="KW12" s="116"/>
      <c r="KX12" s="116"/>
      <c r="KY12" s="116"/>
      <c r="KZ12" s="116"/>
      <c r="LA12" s="116"/>
      <c r="LB12" s="116"/>
      <c r="LC12" s="116"/>
      <c r="LD12" s="116"/>
      <c r="LE12" s="116"/>
      <c r="LF12" s="116"/>
      <c r="LG12" s="116"/>
      <c r="LH12" s="116"/>
      <c r="LI12" s="116"/>
      <c r="LJ12" s="116"/>
      <c r="LK12" s="116"/>
      <c r="LL12" s="116"/>
      <c r="LM12" s="116"/>
      <c r="LN12" s="116"/>
      <c r="LO12" s="116"/>
      <c r="LP12" s="116"/>
      <c r="LQ12" s="116"/>
      <c r="LR12" s="116"/>
      <c r="LS12" s="116"/>
      <c r="LT12" s="116"/>
      <c r="LU12" s="116"/>
      <c r="LV12" s="116"/>
      <c r="LW12" s="116"/>
      <c r="LX12" s="116"/>
      <c r="LY12" s="116"/>
      <c r="LZ12" s="116"/>
      <c r="MA12" s="116"/>
      <c r="MB12" s="116"/>
      <c r="MC12" s="116"/>
      <c r="MD12" s="116"/>
      <c r="ME12" s="116"/>
      <c r="MF12" s="116"/>
      <c r="MG12" s="116"/>
      <c r="MH12" s="116"/>
      <c r="MI12" s="116"/>
      <c r="MJ12" s="116"/>
      <c r="MK12" s="116"/>
      <c r="ML12" s="116"/>
      <c r="MM12" s="116"/>
      <c r="MN12" s="116"/>
      <c r="MO12" s="116"/>
      <c r="MP12" s="116"/>
      <c r="MQ12" s="116"/>
      <c r="MR12" s="116"/>
      <c r="MS12" s="116"/>
      <c r="MT12" s="116"/>
      <c r="MU12" s="116"/>
      <c r="MV12" s="116"/>
      <c r="MW12" s="116"/>
      <c r="MX12" s="116"/>
      <c r="MY12" s="116"/>
      <c r="MZ12" s="116"/>
      <c r="NA12" s="116"/>
      <c r="NB12" s="116"/>
      <c r="NC12" s="116"/>
      <c r="ND12" s="116"/>
      <c r="NE12" s="116"/>
      <c r="NF12" s="116"/>
      <c r="NG12" s="116"/>
      <c r="NH12" s="116"/>
      <c r="NI12" s="116"/>
      <c r="NJ12" s="116"/>
      <c r="NK12" s="116"/>
      <c r="NL12" s="116"/>
      <c r="NM12" s="116"/>
      <c r="NN12" s="116"/>
      <c r="NO12" s="116"/>
      <c r="NP12" s="116"/>
      <c r="NQ12" s="116"/>
      <c r="NR12" s="116"/>
      <c r="NS12" s="116"/>
      <c r="NT12" s="116"/>
      <c r="NU12" s="116"/>
      <c r="NV12" s="116"/>
      <c r="NW12" s="116"/>
      <c r="NX12" s="116"/>
      <c r="NY12" s="116"/>
      <c r="NZ12" s="116"/>
      <c r="OA12" s="116"/>
      <c r="OB12" s="116"/>
      <c r="OC12" s="116"/>
      <c r="OD12" s="116"/>
      <c r="OE12" s="116"/>
      <c r="OF12" s="116"/>
      <c r="OG12" s="116"/>
    </row>
    <row r="13" spans="1:442" s="103" customFormat="1" ht="13.5" thickBot="1">
      <c r="A13" s="118"/>
      <c r="B13" s="118"/>
      <c r="C13" s="118"/>
      <c r="D13" s="118"/>
      <c r="E13" s="118"/>
      <c r="F13" s="126"/>
      <c r="G13" s="121"/>
      <c r="OH13" s="101"/>
      <c r="OI13" s="101"/>
      <c r="OJ13" s="101"/>
      <c r="OK13" s="101"/>
      <c r="OL13" s="101"/>
      <c r="OM13" s="101"/>
      <c r="ON13" s="101"/>
      <c r="OO13" s="101"/>
      <c r="OP13" s="101"/>
      <c r="OQ13" s="101"/>
      <c r="OR13" s="101"/>
      <c r="OS13" s="101"/>
      <c r="OT13" s="101"/>
      <c r="OU13" s="101"/>
      <c r="OV13" s="101"/>
      <c r="OW13" s="101"/>
      <c r="OX13" s="101"/>
      <c r="OY13" s="101"/>
      <c r="OZ13" s="101"/>
      <c r="PA13" s="101"/>
      <c r="PB13" s="101"/>
      <c r="PC13" s="101"/>
      <c r="PD13" s="101"/>
      <c r="PE13" s="101"/>
      <c r="PF13" s="101"/>
      <c r="PG13" s="101"/>
      <c r="PH13" s="101"/>
      <c r="PI13" s="101"/>
      <c r="PJ13" s="101"/>
      <c r="PK13" s="101"/>
      <c r="PL13" s="101"/>
      <c r="PM13" s="101"/>
      <c r="PN13" s="101"/>
      <c r="PO13" s="101"/>
      <c r="PP13" s="101"/>
      <c r="PQ13" s="101"/>
      <c r="PR13" s="101"/>
      <c r="PS13" s="101"/>
      <c r="PT13" s="101"/>
      <c r="PU13" s="101"/>
      <c r="PV13" s="101"/>
      <c r="PW13" s="101"/>
      <c r="PX13" s="101"/>
      <c r="PY13" s="101"/>
      <c r="PZ13" s="101"/>
    </row>
    <row r="14" spans="1:442" s="103" customFormat="1" ht="13.5" thickBot="1">
      <c r="A14" s="108" t="s">
        <v>2657</v>
      </c>
      <c r="B14" s="120" t="s">
        <v>2658</v>
      </c>
      <c r="C14" s="121">
        <f>SUM(C11:C13)</f>
        <v>15632676</v>
      </c>
      <c r="D14" s="122">
        <f t="shared" ref="D14:G14" si="0">SUM(D11:D13)</f>
        <v>1.8250499999999999E-2</v>
      </c>
      <c r="E14" s="121">
        <f t="shared" si="0"/>
        <v>424702.83</v>
      </c>
      <c r="F14" s="121">
        <f t="shared" si="0"/>
        <v>35955.154799999997</v>
      </c>
      <c r="G14" s="121">
        <f t="shared" si="0"/>
        <v>460657.98480000003</v>
      </c>
      <c r="OH14" s="101"/>
      <c r="OI14" s="101"/>
      <c r="OJ14" s="101"/>
      <c r="OK14" s="101"/>
      <c r="OL14" s="101"/>
      <c r="OM14" s="101"/>
      <c r="ON14" s="101"/>
      <c r="OO14" s="101"/>
      <c r="OP14" s="101"/>
      <c r="OQ14" s="101"/>
      <c r="OR14" s="101"/>
      <c r="OS14" s="101"/>
      <c r="OT14" s="101"/>
      <c r="OU14" s="101"/>
      <c r="OV14" s="101"/>
      <c r="OW14" s="101"/>
      <c r="OX14" s="101"/>
      <c r="OY14" s="101"/>
      <c r="OZ14" s="101"/>
      <c r="PA14" s="101"/>
      <c r="PB14" s="101"/>
      <c r="PC14" s="101"/>
      <c r="PD14" s="101"/>
      <c r="PE14" s="101"/>
      <c r="PF14" s="101"/>
      <c r="PG14" s="101"/>
      <c r="PH14" s="101"/>
      <c r="PI14" s="101"/>
      <c r="PJ14" s="101"/>
      <c r="PK14" s="101"/>
      <c r="PL14" s="101"/>
      <c r="PM14" s="101"/>
      <c r="PN14" s="101"/>
      <c r="PO14" s="101"/>
      <c r="PP14" s="101"/>
      <c r="PQ14" s="101"/>
      <c r="PR14" s="101"/>
      <c r="PS14" s="101"/>
      <c r="PT14" s="101"/>
      <c r="PU14" s="101"/>
      <c r="PV14" s="101"/>
      <c r="PW14" s="101"/>
      <c r="PX14" s="101"/>
      <c r="PY14" s="101"/>
      <c r="PZ14" s="101"/>
    </row>
    <row r="15" spans="1:442" ht="15">
      <c r="A15" s="110"/>
      <c r="B15" s="110"/>
      <c r="F15" s="103"/>
      <c r="G15" s="127"/>
    </row>
    <row r="16" spans="1:442" s="117" customFormat="1">
      <c r="A16" s="111">
        <v>7716</v>
      </c>
      <c r="B16" s="112" t="s">
        <v>2632</v>
      </c>
      <c r="C16" s="113">
        <v>0</v>
      </c>
      <c r="D16" s="114">
        <v>0</v>
      </c>
      <c r="E16" s="113">
        <v>2255.14</v>
      </c>
      <c r="F16" s="124">
        <v>0</v>
      </c>
      <c r="G16" s="125">
        <v>2255.14</v>
      </c>
      <c r="H16" s="116"/>
      <c r="I16" s="116"/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116"/>
      <c r="V16" s="116"/>
      <c r="W16" s="116"/>
      <c r="X16" s="116"/>
      <c r="Y16" s="116"/>
      <c r="Z16" s="116"/>
      <c r="AA16" s="116"/>
      <c r="AB16" s="116"/>
      <c r="AC16" s="116"/>
      <c r="AD16" s="116"/>
      <c r="AE16" s="116"/>
      <c r="AF16" s="116"/>
      <c r="AG16" s="116"/>
      <c r="AH16" s="116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116"/>
      <c r="AT16" s="116"/>
      <c r="AU16" s="116"/>
      <c r="AV16" s="116"/>
      <c r="AW16" s="116"/>
      <c r="AX16" s="116"/>
      <c r="AY16" s="116"/>
      <c r="AZ16" s="116"/>
      <c r="BA16" s="116"/>
      <c r="BB16" s="116"/>
      <c r="BC16" s="116"/>
      <c r="BD16" s="116"/>
      <c r="BE16" s="116"/>
      <c r="BF16" s="116"/>
      <c r="BG16" s="116"/>
      <c r="BH16" s="116"/>
      <c r="BI16" s="116"/>
      <c r="BJ16" s="116"/>
      <c r="BK16" s="116"/>
      <c r="BL16" s="116"/>
      <c r="BM16" s="116"/>
      <c r="BN16" s="116"/>
      <c r="BO16" s="116"/>
      <c r="BP16" s="116"/>
      <c r="BQ16" s="116"/>
      <c r="BR16" s="116"/>
      <c r="BS16" s="116"/>
      <c r="BT16" s="116"/>
      <c r="BU16" s="116"/>
      <c r="BV16" s="116"/>
      <c r="BW16" s="116"/>
      <c r="BX16" s="116"/>
      <c r="BY16" s="116"/>
      <c r="BZ16" s="116"/>
      <c r="CA16" s="116"/>
      <c r="CB16" s="116"/>
      <c r="CC16" s="116"/>
      <c r="CD16" s="116"/>
      <c r="CE16" s="116"/>
      <c r="CF16" s="116"/>
      <c r="CG16" s="116"/>
      <c r="CH16" s="116"/>
      <c r="CI16" s="116"/>
      <c r="CJ16" s="116"/>
      <c r="CK16" s="116"/>
      <c r="CL16" s="116"/>
      <c r="CM16" s="116"/>
      <c r="CN16" s="116"/>
      <c r="CO16" s="116"/>
      <c r="CP16" s="116"/>
      <c r="CQ16" s="116"/>
      <c r="CR16" s="116"/>
      <c r="CS16" s="116"/>
      <c r="CT16" s="116"/>
      <c r="CU16" s="116"/>
      <c r="CV16" s="116"/>
      <c r="CW16" s="116"/>
      <c r="CX16" s="116"/>
      <c r="CY16" s="116"/>
      <c r="CZ16" s="116"/>
      <c r="DA16" s="116"/>
      <c r="DB16" s="116"/>
      <c r="DC16" s="116"/>
      <c r="DD16" s="116"/>
      <c r="DE16" s="116"/>
      <c r="DF16" s="116"/>
      <c r="DG16" s="116"/>
      <c r="DH16" s="116"/>
      <c r="DI16" s="116"/>
      <c r="DJ16" s="116"/>
      <c r="DK16" s="116"/>
      <c r="DL16" s="116"/>
      <c r="DM16" s="116"/>
      <c r="DN16" s="116"/>
      <c r="DO16" s="116"/>
      <c r="DP16" s="116"/>
      <c r="DQ16" s="116"/>
      <c r="DR16" s="116"/>
      <c r="DS16" s="116"/>
      <c r="DT16" s="116"/>
      <c r="DU16" s="116"/>
      <c r="DV16" s="116"/>
      <c r="DW16" s="116"/>
      <c r="DX16" s="116"/>
      <c r="DY16" s="116"/>
      <c r="DZ16" s="116"/>
      <c r="EA16" s="116"/>
      <c r="EB16" s="116"/>
      <c r="EC16" s="116"/>
      <c r="ED16" s="116"/>
      <c r="EE16" s="116"/>
      <c r="EF16" s="116"/>
      <c r="EG16" s="116"/>
      <c r="EH16" s="116"/>
      <c r="EI16" s="116"/>
      <c r="EJ16" s="116"/>
      <c r="EK16" s="116"/>
      <c r="EL16" s="116"/>
      <c r="EM16" s="116"/>
      <c r="EN16" s="116"/>
      <c r="EO16" s="116"/>
      <c r="EP16" s="116"/>
      <c r="EQ16" s="116"/>
      <c r="ER16" s="116"/>
      <c r="ES16" s="116"/>
      <c r="ET16" s="116"/>
      <c r="EU16" s="116"/>
      <c r="EV16" s="116"/>
      <c r="EW16" s="116"/>
      <c r="EX16" s="116"/>
      <c r="EY16" s="116"/>
      <c r="EZ16" s="116"/>
      <c r="FA16" s="116"/>
      <c r="FB16" s="116"/>
      <c r="FC16" s="116"/>
      <c r="FD16" s="116"/>
      <c r="FE16" s="116"/>
      <c r="FF16" s="116"/>
      <c r="FG16" s="116"/>
      <c r="FH16" s="116"/>
      <c r="FI16" s="116"/>
      <c r="FJ16" s="116"/>
      <c r="FK16" s="116"/>
      <c r="FL16" s="116"/>
      <c r="FM16" s="116"/>
      <c r="FN16" s="116"/>
      <c r="FO16" s="116"/>
      <c r="FP16" s="116"/>
      <c r="FQ16" s="116"/>
      <c r="FR16" s="116"/>
      <c r="FS16" s="116"/>
      <c r="FT16" s="116"/>
      <c r="FU16" s="116"/>
      <c r="FV16" s="116"/>
      <c r="FW16" s="116"/>
      <c r="FX16" s="116"/>
      <c r="FY16" s="116"/>
      <c r="FZ16" s="116"/>
      <c r="GA16" s="116"/>
      <c r="GB16" s="116"/>
      <c r="GC16" s="116"/>
      <c r="GD16" s="116"/>
      <c r="GE16" s="116"/>
      <c r="GF16" s="116"/>
      <c r="GG16" s="116"/>
      <c r="GH16" s="116"/>
      <c r="GI16" s="116"/>
      <c r="GJ16" s="116"/>
      <c r="GK16" s="116"/>
      <c r="GL16" s="116"/>
      <c r="GM16" s="116"/>
      <c r="GN16" s="116"/>
      <c r="GO16" s="116"/>
      <c r="GP16" s="116"/>
      <c r="GQ16" s="116"/>
      <c r="GR16" s="116"/>
      <c r="GS16" s="116"/>
      <c r="GT16" s="116"/>
      <c r="GU16" s="116"/>
      <c r="GV16" s="116"/>
      <c r="GW16" s="116"/>
      <c r="GX16" s="116"/>
      <c r="GY16" s="116"/>
      <c r="GZ16" s="116"/>
      <c r="HA16" s="116"/>
      <c r="HB16" s="116"/>
      <c r="HC16" s="116"/>
      <c r="HD16" s="116"/>
      <c r="HE16" s="116"/>
      <c r="HF16" s="116"/>
      <c r="HG16" s="116"/>
      <c r="HH16" s="116"/>
      <c r="HI16" s="116"/>
      <c r="HJ16" s="116"/>
      <c r="HK16" s="116"/>
      <c r="HL16" s="116"/>
      <c r="HM16" s="116"/>
      <c r="HN16" s="116"/>
      <c r="HO16" s="116"/>
      <c r="HP16" s="116"/>
      <c r="HQ16" s="116"/>
      <c r="HR16" s="116"/>
      <c r="HS16" s="116"/>
      <c r="HT16" s="116"/>
      <c r="HU16" s="116"/>
      <c r="HV16" s="116"/>
      <c r="HW16" s="116"/>
      <c r="HX16" s="116"/>
      <c r="HY16" s="116"/>
      <c r="HZ16" s="116"/>
      <c r="IA16" s="116"/>
      <c r="IB16" s="116"/>
      <c r="IC16" s="116"/>
      <c r="ID16" s="116"/>
      <c r="IE16" s="116"/>
      <c r="IF16" s="116"/>
      <c r="IG16" s="116"/>
      <c r="IH16" s="116"/>
      <c r="II16" s="116"/>
      <c r="IJ16" s="116"/>
      <c r="IK16" s="116"/>
      <c r="IL16" s="116"/>
      <c r="IM16" s="116"/>
      <c r="IN16" s="116"/>
      <c r="IO16" s="116"/>
      <c r="IP16" s="116"/>
      <c r="IQ16" s="116"/>
      <c r="IR16" s="116"/>
      <c r="IS16" s="116"/>
      <c r="IT16" s="116"/>
      <c r="IU16" s="116"/>
      <c r="IV16" s="116"/>
      <c r="IW16" s="116"/>
      <c r="IX16" s="116"/>
      <c r="IY16" s="116"/>
      <c r="IZ16" s="116"/>
      <c r="JA16" s="116"/>
      <c r="JB16" s="116"/>
      <c r="JC16" s="116"/>
      <c r="JD16" s="116"/>
      <c r="JE16" s="116"/>
      <c r="JF16" s="116"/>
      <c r="JG16" s="116"/>
      <c r="JH16" s="116"/>
      <c r="JI16" s="116"/>
      <c r="JJ16" s="116"/>
      <c r="JK16" s="116"/>
      <c r="JL16" s="116"/>
      <c r="JM16" s="116"/>
      <c r="JN16" s="116"/>
      <c r="JO16" s="116"/>
      <c r="JP16" s="116"/>
      <c r="JQ16" s="116"/>
      <c r="JR16" s="116"/>
      <c r="JS16" s="116"/>
      <c r="JT16" s="116"/>
      <c r="JU16" s="116"/>
      <c r="JV16" s="116"/>
      <c r="JW16" s="116"/>
      <c r="JX16" s="116"/>
      <c r="JY16" s="116"/>
      <c r="JZ16" s="116"/>
      <c r="KA16" s="116"/>
      <c r="KB16" s="116"/>
      <c r="KC16" s="116"/>
      <c r="KD16" s="116"/>
      <c r="KE16" s="116"/>
      <c r="KF16" s="116"/>
      <c r="KG16" s="116"/>
      <c r="KH16" s="116"/>
      <c r="KI16" s="116"/>
      <c r="KJ16" s="116"/>
      <c r="KK16" s="116"/>
      <c r="KL16" s="116"/>
      <c r="KM16" s="116"/>
      <c r="KN16" s="116"/>
      <c r="KO16" s="116"/>
      <c r="KP16" s="116"/>
      <c r="KQ16" s="116"/>
      <c r="KR16" s="116"/>
      <c r="KS16" s="116"/>
      <c r="KT16" s="116"/>
      <c r="KU16" s="116"/>
      <c r="KV16" s="116"/>
      <c r="KW16" s="116"/>
      <c r="KX16" s="116"/>
      <c r="KY16" s="116"/>
      <c r="KZ16" s="116"/>
      <c r="LA16" s="116"/>
      <c r="LB16" s="116"/>
      <c r="LC16" s="116"/>
      <c r="LD16" s="116"/>
      <c r="LE16" s="116"/>
      <c r="LF16" s="116"/>
      <c r="LG16" s="116"/>
      <c r="LH16" s="116"/>
      <c r="LI16" s="116"/>
      <c r="LJ16" s="116"/>
      <c r="LK16" s="116"/>
      <c r="LL16" s="116"/>
      <c r="LM16" s="116"/>
      <c r="LN16" s="116"/>
      <c r="LO16" s="116"/>
      <c r="LP16" s="116"/>
      <c r="LQ16" s="116"/>
      <c r="LR16" s="116"/>
      <c r="LS16" s="116"/>
      <c r="LT16" s="116"/>
      <c r="LU16" s="116"/>
      <c r="LV16" s="116"/>
      <c r="LW16" s="116"/>
      <c r="LX16" s="116"/>
      <c r="LY16" s="116"/>
      <c r="LZ16" s="116"/>
      <c r="MA16" s="116"/>
      <c r="MB16" s="116"/>
      <c r="MC16" s="116"/>
      <c r="MD16" s="116"/>
      <c r="ME16" s="116"/>
      <c r="MF16" s="116"/>
      <c r="MG16" s="116"/>
      <c r="MH16" s="116"/>
      <c r="MI16" s="116"/>
      <c r="MJ16" s="116"/>
      <c r="MK16" s="116"/>
      <c r="ML16" s="116"/>
      <c r="MM16" s="116"/>
      <c r="MN16" s="116"/>
      <c r="MO16" s="116"/>
      <c r="MP16" s="116"/>
      <c r="MQ16" s="116"/>
      <c r="MR16" s="116"/>
      <c r="MS16" s="116"/>
      <c r="MT16" s="116"/>
      <c r="MU16" s="116"/>
      <c r="MV16" s="116"/>
      <c r="MW16" s="116"/>
      <c r="MX16" s="116"/>
      <c r="MY16" s="116"/>
      <c r="MZ16" s="116"/>
      <c r="NA16" s="116"/>
      <c r="NB16" s="116"/>
      <c r="NC16" s="116"/>
      <c r="ND16" s="116"/>
      <c r="NE16" s="116"/>
      <c r="NF16" s="116"/>
      <c r="NG16" s="116"/>
      <c r="NH16" s="116"/>
      <c r="NI16" s="116"/>
      <c r="NJ16" s="116"/>
      <c r="NK16" s="116"/>
      <c r="NL16" s="116"/>
      <c r="NM16" s="116"/>
      <c r="NN16" s="116"/>
      <c r="NO16" s="116"/>
      <c r="NP16" s="116"/>
      <c r="NQ16" s="116"/>
      <c r="NR16" s="116"/>
      <c r="NS16" s="116"/>
      <c r="NT16" s="116"/>
      <c r="NU16" s="116"/>
      <c r="NV16" s="116"/>
      <c r="NW16" s="116"/>
      <c r="NX16" s="116"/>
      <c r="NY16" s="116"/>
      <c r="NZ16" s="116"/>
      <c r="OA16" s="116"/>
      <c r="OB16" s="116"/>
      <c r="OC16" s="116"/>
      <c r="OD16" s="116"/>
      <c r="OE16" s="116"/>
      <c r="OF16" s="116"/>
      <c r="OG16" s="116"/>
    </row>
    <row r="17" spans="1:397" s="117" customFormat="1">
      <c r="A17" s="111">
        <v>7718</v>
      </c>
      <c r="B17" s="112" t="s">
        <v>1416</v>
      </c>
      <c r="C17" s="113">
        <v>0</v>
      </c>
      <c r="D17" s="114">
        <v>0</v>
      </c>
      <c r="E17" s="113">
        <v>2512.6999999999998</v>
      </c>
      <c r="F17" s="124">
        <v>0</v>
      </c>
      <c r="G17" s="125">
        <v>2512.6999999999998</v>
      </c>
      <c r="H17" s="116"/>
      <c r="I17" s="116"/>
      <c r="J17" s="116"/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116"/>
      <c r="V17" s="116"/>
      <c r="W17" s="116"/>
      <c r="X17" s="116"/>
      <c r="Y17" s="116"/>
      <c r="Z17" s="116"/>
      <c r="AA17" s="116"/>
      <c r="AB17" s="116"/>
      <c r="AC17" s="116"/>
      <c r="AD17" s="116"/>
      <c r="AE17" s="116"/>
      <c r="AF17" s="116"/>
      <c r="AG17" s="116"/>
      <c r="AH17" s="116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116"/>
      <c r="AT17" s="116"/>
      <c r="AU17" s="116"/>
      <c r="AV17" s="116"/>
      <c r="AW17" s="116"/>
      <c r="AX17" s="116"/>
      <c r="AY17" s="116"/>
      <c r="AZ17" s="116"/>
      <c r="BA17" s="116"/>
      <c r="BB17" s="116"/>
      <c r="BC17" s="116"/>
      <c r="BD17" s="116"/>
      <c r="BE17" s="116"/>
      <c r="BF17" s="116"/>
      <c r="BG17" s="116"/>
      <c r="BH17" s="116"/>
      <c r="BI17" s="116"/>
      <c r="BJ17" s="116"/>
      <c r="BK17" s="116"/>
      <c r="BL17" s="116"/>
      <c r="BM17" s="116"/>
      <c r="BN17" s="116"/>
      <c r="BO17" s="116"/>
      <c r="BP17" s="116"/>
      <c r="BQ17" s="116"/>
      <c r="BR17" s="116"/>
      <c r="BS17" s="116"/>
      <c r="BT17" s="116"/>
      <c r="BU17" s="116"/>
      <c r="BV17" s="116"/>
      <c r="BW17" s="116"/>
      <c r="BX17" s="116"/>
      <c r="BY17" s="116"/>
      <c r="BZ17" s="116"/>
      <c r="CA17" s="116"/>
      <c r="CB17" s="116"/>
      <c r="CC17" s="116"/>
      <c r="CD17" s="116"/>
      <c r="CE17" s="116"/>
      <c r="CF17" s="116"/>
      <c r="CG17" s="116"/>
      <c r="CH17" s="116"/>
      <c r="CI17" s="116"/>
      <c r="CJ17" s="116"/>
      <c r="CK17" s="116"/>
      <c r="CL17" s="116"/>
      <c r="CM17" s="116"/>
      <c r="CN17" s="116"/>
      <c r="CO17" s="116"/>
      <c r="CP17" s="116"/>
      <c r="CQ17" s="116"/>
      <c r="CR17" s="116"/>
      <c r="CS17" s="116"/>
      <c r="CT17" s="116"/>
      <c r="CU17" s="116"/>
      <c r="CV17" s="116"/>
      <c r="CW17" s="116"/>
      <c r="CX17" s="116"/>
      <c r="CY17" s="116"/>
      <c r="CZ17" s="116"/>
      <c r="DA17" s="116"/>
      <c r="DB17" s="116"/>
      <c r="DC17" s="116"/>
      <c r="DD17" s="116"/>
      <c r="DE17" s="116"/>
      <c r="DF17" s="116"/>
      <c r="DG17" s="116"/>
      <c r="DH17" s="116"/>
      <c r="DI17" s="116"/>
      <c r="DJ17" s="116"/>
      <c r="DK17" s="116"/>
      <c r="DL17" s="116"/>
      <c r="DM17" s="116"/>
      <c r="DN17" s="116"/>
      <c r="DO17" s="116"/>
      <c r="DP17" s="116"/>
      <c r="DQ17" s="116"/>
      <c r="DR17" s="116"/>
      <c r="DS17" s="116"/>
      <c r="DT17" s="116"/>
      <c r="DU17" s="116"/>
      <c r="DV17" s="116"/>
      <c r="DW17" s="116"/>
      <c r="DX17" s="116"/>
      <c r="DY17" s="116"/>
      <c r="DZ17" s="116"/>
      <c r="EA17" s="116"/>
      <c r="EB17" s="116"/>
      <c r="EC17" s="116"/>
      <c r="ED17" s="116"/>
      <c r="EE17" s="116"/>
      <c r="EF17" s="116"/>
      <c r="EG17" s="116"/>
      <c r="EH17" s="116"/>
      <c r="EI17" s="116"/>
      <c r="EJ17" s="116"/>
      <c r="EK17" s="116"/>
      <c r="EL17" s="116"/>
      <c r="EM17" s="116"/>
      <c r="EN17" s="116"/>
      <c r="EO17" s="116"/>
      <c r="EP17" s="116"/>
      <c r="EQ17" s="116"/>
      <c r="ER17" s="116"/>
      <c r="ES17" s="116"/>
      <c r="ET17" s="116"/>
      <c r="EU17" s="116"/>
      <c r="EV17" s="116"/>
      <c r="EW17" s="116"/>
      <c r="EX17" s="116"/>
      <c r="EY17" s="116"/>
      <c r="EZ17" s="116"/>
      <c r="FA17" s="116"/>
      <c r="FB17" s="116"/>
      <c r="FC17" s="116"/>
      <c r="FD17" s="116"/>
      <c r="FE17" s="116"/>
      <c r="FF17" s="116"/>
      <c r="FG17" s="116"/>
      <c r="FH17" s="116"/>
      <c r="FI17" s="116"/>
      <c r="FJ17" s="116"/>
      <c r="FK17" s="116"/>
      <c r="FL17" s="116"/>
      <c r="FM17" s="116"/>
      <c r="FN17" s="116"/>
      <c r="FO17" s="116"/>
      <c r="FP17" s="116"/>
      <c r="FQ17" s="116"/>
      <c r="FR17" s="116"/>
      <c r="FS17" s="116"/>
      <c r="FT17" s="116"/>
      <c r="FU17" s="116"/>
      <c r="FV17" s="116"/>
      <c r="FW17" s="116"/>
      <c r="FX17" s="116"/>
      <c r="FY17" s="116"/>
      <c r="FZ17" s="116"/>
      <c r="GA17" s="116"/>
      <c r="GB17" s="116"/>
      <c r="GC17" s="116"/>
      <c r="GD17" s="116"/>
      <c r="GE17" s="116"/>
      <c r="GF17" s="116"/>
      <c r="GG17" s="116"/>
      <c r="GH17" s="116"/>
      <c r="GI17" s="116"/>
      <c r="GJ17" s="116"/>
      <c r="GK17" s="116"/>
      <c r="GL17" s="116"/>
      <c r="GM17" s="116"/>
      <c r="GN17" s="116"/>
      <c r="GO17" s="116"/>
      <c r="GP17" s="116"/>
      <c r="GQ17" s="116"/>
      <c r="GR17" s="116"/>
      <c r="GS17" s="116"/>
      <c r="GT17" s="116"/>
      <c r="GU17" s="116"/>
      <c r="GV17" s="116"/>
      <c r="GW17" s="116"/>
      <c r="GX17" s="116"/>
      <c r="GY17" s="116"/>
      <c r="GZ17" s="116"/>
      <c r="HA17" s="116"/>
      <c r="HB17" s="116"/>
      <c r="HC17" s="116"/>
      <c r="HD17" s="116"/>
      <c r="HE17" s="116"/>
      <c r="HF17" s="116"/>
      <c r="HG17" s="116"/>
      <c r="HH17" s="116"/>
      <c r="HI17" s="116"/>
      <c r="HJ17" s="116"/>
      <c r="HK17" s="116"/>
      <c r="HL17" s="116"/>
      <c r="HM17" s="116"/>
      <c r="HN17" s="116"/>
      <c r="HO17" s="116"/>
      <c r="HP17" s="116"/>
      <c r="HQ17" s="116"/>
      <c r="HR17" s="116"/>
      <c r="HS17" s="116"/>
      <c r="HT17" s="116"/>
      <c r="HU17" s="116"/>
      <c r="HV17" s="116"/>
      <c r="HW17" s="116"/>
      <c r="HX17" s="116"/>
      <c r="HY17" s="116"/>
      <c r="HZ17" s="116"/>
      <c r="IA17" s="116"/>
      <c r="IB17" s="116"/>
      <c r="IC17" s="116"/>
      <c r="ID17" s="116"/>
      <c r="IE17" s="116"/>
      <c r="IF17" s="116"/>
      <c r="IG17" s="116"/>
      <c r="IH17" s="116"/>
      <c r="II17" s="116"/>
      <c r="IJ17" s="116"/>
      <c r="IK17" s="116"/>
      <c r="IL17" s="116"/>
      <c r="IM17" s="116"/>
      <c r="IN17" s="116"/>
      <c r="IO17" s="116"/>
      <c r="IP17" s="116"/>
      <c r="IQ17" s="116"/>
      <c r="IR17" s="116"/>
      <c r="IS17" s="116"/>
      <c r="IT17" s="116"/>
      <c r="IU17" s="116"/>
      <c r="IV17" s="116"/>
      <c r="IW17" s="116"/>
      <c r="IX17" s="116"/>
      <c r="IY17" s="116"/>
      <c r="IZ17" s="116"/>
      <c r="JA17" s="116"/>
      <c r="JB17" s="116"/>
      <c r="JC17" s="116"/>
      <c r="JD17" s="116"/>
      <c r="JE17" s="116"/>
      <c r="JF17" s="116"/>
      <c r="JG17" s="116"/>
      <c r="JH17" s="116"/>
      <c r="JI17" s="116"/>
      <c r="JJ17" s="116"/>
      <c r="JK17" s="116"/>
      <c r="JL17" s="116"/>
      <c r="JM17" s="116"/>
      <c r="JN17" s="116"/>
      <c r="JO17" s="116"/>
      <c r="JP17" s="116"/>
      <c r="JQ17" s="116"/>
      <c r="JR17" s="116"/>
      <c r="JS17" s="116"/>
      <c r="JT17" s="116"/>
      <c r="JU17" s="116"/>
      <c r="JV17" s="116"/>
      <c r="JW17" s="116"/>
      <c r="JX17" s="116"/>
      <c r="JY17" s="116"/>
      <c r="JZ17" s="116"/>
      <c r="KA17" s="116"/>
      <c r="KB17" s="116"/>
      <c r="KC17" s="116"/>
      <c r="KD17" s="116"/>
      <c r="KE17" s="116"/>
      <c r="KF17" s="116"/>
      <c r="KG17" s="116"/>
      <c r="KH17" s="116"/>
      <c r="KI17" s="116"/>
      <c r="KJ17" s="116"/>
      <c r="KK17" s="116"/>
      <c r="KL17" s="116"/>
      <c r="KM17" s="116"/>
      <c r="KN17" s="116"/>
      <c r="KO17" s="116"/>
      <c r="KP17" s="116"/>
      <c r="KQ17" s="116"/>
      <c r="KR17" s="116"/>
      <c r="KS17" s="116"/>
      <c r="KT17" s="116"/>
      <c r="KU17" s="116"/>
      <c r="KV17" s="116"/>
      <c r="KW17" s="116"/>
      <c r="KX17" s="116"/>
      <c r="KY17" s="116"/>
      <c r="KZ17" s="116"/>
      <c r="LA17" s="116"/>
      <c r="LB17" s="116"/>
      <c r="LC17" s="116"/>
      <c r="LD17" s="116"/>
      <c r="LE17" s="116"/>
      <c r="LF17" s="116"/>
      <c r="LG17" s="116"/>
      <c r="LH17" s="116"/>
      <c r="LI17" s="116"/>
      <c r="LJ17" s="116"/>
      <c r="LK17" s="116"/>
      <c r="LL17" s="116"/>
      <c r="LM17" s="116"/>
      <c r="LN17" s="116"/>
      <c r="LO17" s="116"/>
      <c r="LP17" s="116"/>
      <c r="LQ17" s="116"/>
      <c r="LR17" s="116"/>
      <c r="LS17" s="116"/>
      <c r="LT17" s="116"/>
      <c r="LU17" s="116"/>
      <c r="LV17" s="116"/>
      <c r="LW17" s="116"/>
      <c r="LX17" s="116"/>
      <c r="LY17" s="116"/>
      <c r="LZ17" s="116"/>
      <c r="MA17" s="116"/>
      <c r="MB17" s="116"/>
      <c r="MC17" s="116"/>
      <c r="MD17" s="116"/>
      <c r="ME17" s="116"/>
      <c r="MF17" s="116"/>
      <c r="MG17" s="116"/>
      <c r="MH17" s="116"/>
      <c r="MI17" s="116"/>
      <c r="MJ17" s="116"/>
      <c r="MK17" s="116"/>
      <c r="ML17" s="116"/>
      <c r="MM17" s="116"/>
      <c r="MN17" s="116"/>
      <c r="MO17" s="116"/>
      <c r="MP17" s="116"/>
      <c r="MQ17" s="116"/>
      <c r="MR17" s="116"/>
      <c r="MS17" s="116"/>
      <c r="MT17" s="116"/>
      <c r="MU17" s="116"/>
      <c r="MV17" s="116"/>
      <c r="MW17" s="116"/>
      <c r="MX17" s="116"/>
      <c r="MY17" s="116"/>
      <c r="MZ17" s="116"/>
      <c r="NA17" s="116"/>
      <c r="NB17" s="116"/>
      <c r="NC17" s="116"/>
      <c r="ND17" s="116"/>
      <c r="NE17" s="116"/>
      <c r="NF17" s="116"/>
      <c r="NG17" s="116"/>
      <c r="NH17" s="116"/>
      <c r="NI17" s="116"/>
      <c r="NJ17" s="116"/>
      <c r="NK17" s="116"/>
      <c r="NL17" s="116"/>
      <c r="NM17" s="116"/>
      <c r="NN17" s="116"/>
      <c r="NO17" s="116"/>
      <c r="NP17" s="116"/>
      <c r="NQ17" s="116"/>
      <c r="NR17" s="116"/>
      <c r="NS17" s="116"/>
      <c r="NT17" s="116"/>
      <c r="NU17" s="116"/>
      <c r="NV17" s="116"/>
      <c r="NW17" s="116"/>
      <c r="NX17" s="116"/>
      <c r="NY17" s="116"/>
      <c r="NZ17" s="116"/>
      <c r="OA17" s="116"/>
      <c r="OB17" s="116"/>
      <c r="OC17" s="116"/>
      <c r="OD17" s="116"/>
      <c r="OE17" s="116"/>
      <c r="OF17" s="116"/>
      <c r="OG17" s="116"/>
    </row>
    <row r="18" spans="1:397" s="117" customFormat="1">
      <c r="A18" s="111">
        <v>7720</v>
      </c>
      <c r="B18" s="112" t="s">
        <v>1417</v>
      </c>
      <c r="C18" s="113">
        <v>0</v>
      </c>
      <c r="D18" s="114">
        <v>0</v>
      </c>
      <c r="E18" s="113">
        <v>1129.5899999999999</v>
      </c>
      <c r="F18" s="124">
        <v>0</v>
      </c>
      <c r="G18" s="125">
        <v>1129.5899999999999</v>
      </c>
      <c r="H18" s="116"/>
      <c r="I18" s="116"/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116"/>
      <c r="V18" s="116"/>
      <c r="W18" s="116"/>
      <c r="X18" s="116"/>
      <c r="Y18" s="116"/>
      <c r="Z18" s="116"/>
      <c r="AA18" s="116"/>
      <c r="AB18" s="116"/>
      <c r="AC18" s="116"/>
      <c r="AD18" s="116"/>
      <c r="AE18" s="116"/>
      <c r="AF18" s="116"/>
      <c r="AG18" s="116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116"/>
      <c r="AT18" s="116"/>
      <c r="AU18" s="116"/>
      <c r="AV18" s="116"/>
      <c r="AW18" s="116"/>
      <c r="AX18" s="116"/>
      <c r="AY18" s="116"/>
      <c r="AZ18" s="116"/>
      <c r="BA18" s="116"/>
      <c r="BB18" s="116"/>
      <c r="BC18" s="116"/>
      <c r="BD18" s="116"/>
      <c r="BE18" s="116"/>
      <c r="BF18" s="116"/>
      <c r="BG18" s="116"/>
      <c r="BH18" s="116"/>
      <c r="BI18" s="116"/>
      <c r="BJ18" s="116"/>
      <c r="BK18" s="116"/>
      <c r="BL18" s="116"/>
      <c r="BM18" s="116"/>
      <c r="BN18" s="116"/>
      <c r="BO18" s="116"/>
      <c r="BP18" s="116"/>
      <c r="BQ18" s="116"/>
      <c r="BR18" s="116"/>
      <c r="BS18" s="116"/>
      <c r="BT18" s="116"/>
      <c r="BU18" s="116"/>
      <c r="BV18" s="116"/>
      <c r="BW18" s="116"/>
      <c r="BX18" s="116"/>
      <c r="BY18" s="116"/>
      <c r="BZ18" s="116"/>
      <c r="CA18" s="116"/>
      <c r="CB18" s="116"/>
      <c r="CC18" s="116"/>
      <c r="CD18" s="116"/>
      <c r="CE18" s="116"/>
      <c r="CF18" s="116"/>
      <c r="CG18" s="116"/>
      <c r="CH18" s="116"/>
      <c r="CI18" s="116"/>
      <c r="CJ18" s="116"/>
      <c r="CK18" s="116"/>
      <c r="CL18" s="116"/>
      <c r="CM18" s="116"/>
      <c r="CN18" s="116"/>
      <c r="CO18" s="116"/>
      <c r="CP18" s="116"/>
      <c r="CQ18" s="116"/>
      <c r="CR18" s="116"/>
      <c r="CS18" s="116"/>
      <c r="CT18" s="116"/>
      <c r="CU18" s="116"/>
      <c r="CV18" s="116"/>
      <c r="CW18" s="116"/>
      <c r="CX18" s="116"/>
      <c r="CY18" s="116"/>
      <c r="CZ18" s="116"/>
      <c r="DA18" s="116"/>
      <c r="DB18" s="116"/>
      <c r="DC18" s="116"/>
      <c r="DD18" s="116"/>
      <c r="DE18" s="116"/>
      <c r="DF18" s="116"/>
      <c r="DG18" s="116"/>
      <c r="DH18" s="116"/>
      <c r="DI18" s="116"/>
      <c r="DJ18" s="116"/>
      <c r="DK18" s="116"/>
      <c r="DL18" s="116"/>
      <c r="DM18" s="116"/>
      <c r="DN18" s="116"/>
      <c r="DO18" s="116"/>
      <c r="DP18" s="116"/>
      <c r="DQ18" s="116"/>
      <c r="DR18" s="116"/>
      <c r="DS18" s="116"/>
      <c r="DT18" s="116"/>
      <c r="DU18" s="116"/>
      <c r="DV18" s="116"/>
      <c r="DW18" s="116"/>
      <c r="DX18" s="116"/>
      <c r="DY18" s="116"/>
      <c r="DZ18" s="116"/>
      <c r="EA18" s="116"/>
      <c r="EB18" s="116"/>
      <c r="EC18" s="116"/>
      <c r="ED18" s="116"/>
      <c r="EE18" s="116"/>
      <c r="EF18" s="116"/>
      <c r="EG18" s="116"/>
      <c r="EH18" s="116"/>
      <c r="EI18" s="116"/>
      <c r="EJ18" s="116"/>
      <c r="EK18" s="116"/>
      <c r="EL18" s="116"/>
      <c r="EM18" s="116"/>
      <c r="EN18" s="116"/>
      <c r="EO18" s="116"/>
      <c r="EP18" s="116"/>
      <c r="EQ18" s="116"/>
      <c r="ER18" s="116"/>
      <c r="ES18" s="116"/>
      <c r="ET18" s="116"/>
      <c r="EU18" s="116"/>
      <c r="EV18" s="116"/>
      <c r="EW18" s="116"/>
      <c r="EX18" s="116"/>
      <c r="EY18" s="116"/>
      <c r="EZ18" s="116"/>
      <c r="FA18" s="116"/>
      <c r="FB18" s="116"/>
      <c r="FC18" s="116"/>
      <c r="FD18" s="116"/>
      <c r="FE18" s="116"/>
      <c r="FF18" s="116"/>
      <c r="FG18" s="116"/>
      <c r="FH18" s="116"/>
      <c r="FI18" s="116"/>
      <c r="FJ18" s="116"/>
      <c r="FK18" s="116"/>
      <c r="FL18" s="116"/>
      <c r="FM18" s="116"/>
      <c r="FN18" s="116"/>
      <c r="FO18" s="116"/>
      <c r="FP18" s="116"/>
      <c r="FQ18" s="116"/>
      <c r="FR18" s="116"/>
      <c r="FS18" s="116"/>
      <c r="FT18" s="116"/>
      <c r="FU18" s="116"/>
      <c r="FV18" s="116"/>
      <c r="FW18" s="116"/>
      <c r="FX18" s="116"/>
      <c r="FY18" s="116"/>
      <c r="FZ18" s="116"/>
      <c r="GA18" s="116"/>
      <c r="GB18" s="116"/>
      <c r="GC18" s="116"/>
      <c r="GD18" s="116"/>
      <c r="GE18" s="116"/>
      <c r="GF18" s="116"/>
      <c r="GG18" s="116"/>
      <c r="GH18" s="116"/>
      <c r="GI18" s="116"/>
      <c r="GJ18" s="116"/>
      <c r="GK18" s="116"/>
      <c r="GL18" s="116"/>
      <c r="GM18" s="116"/>
      <c r="GN18" s="116"/>
      <c r="GO18" s="116"/>
      <c r="GP18" s="116"/>
      <c r="GQ18" s="116"/>
      <c r="GR18" s="116"/>
      <c r="GS18" s="116"/>
      <c r="GT18" s="116"/>
      <c r="GU18" s="116"/>
      <c r="GV18" s="116"/>
      <c r="GW18" s="116"/>
      <c r="GX18" s="116"/>
      <c r="GY18" s="116"/>
      <c r="GZ18" s="116"/>
      <c r="HA18" s="116"/>
      <c r="HB18" s="116"/>
      <c r="HC18" s="116"/>
      <c r="HD18" s="116"/>
      <c r="HE18" s="116"/>
      <c r="HF18" s="116"/>
      <c r="HG18" s="116"/>
      <c r="HH18" s="116"/>
      <c r="HI18" s="116"/>
      <c r="HJ18" s="116"/>
      <c r="HK18" s="116"/>
      <c r="HL18" s="116"/>
      <c r="HM18" s="116"/>
      <c r="HN18" s="116"/>
      <c r="HO18" s="116"/>
      <c r="HP18" s="116"/>
      <c r="HQ18" s="116"/>
      <c r="HR18" s="116"/>
      <c r="HS18" s="116"/>
      <c r="HT18" s="116"/>
      <c r="HU18" s="116"/>
      <c r="HV18" s="116"/>
      <c r="HW18" s="116"/>
      <c r="HX18" s="116"/>
      <c r="HY18" s="116"/>
      <c r="HZ18" s="116"/>
      <c r="IA18" s="116"/>
      <c r="IB18" s="116"/>
      <c r="IC18" s="116"/>
      <c r="ID18" s="116"/>
      <c r="IE18" s="116"/>
      <c r="IF18" s="116"/>
      <c r="IG18" s="116"/>
      <c r="IH18" s="116"/>
      <c r="II18" s="116"/>
      <c r="IJ18" s="116"/>
      <c r="IK18" s="116"/>
      <c r="IL18" s="116"/>
      <c r="IM18" s="116"/>
      <c r="IN18" s="116"/>
      <c r="IO18" s="116"/>
      <c r="IP18" s="116"/>
      <c r="IQ18" s="116"/>
      <c r="IR18" s="116"/>
      <c r="IS18" s="116"/>
      <c r="IT18" s="116"/>
      <c r="IU18" s="116"/>
      <c r="IV18" s="116"/>
      <c r="IW18" s="116"/>
      <c r="IX18" s="116"/>
      <c r="IY18" s="116"/>
      <c r="IZ18" s="116"/>
      <c r="JA18" s="116"/>
      <c r="JB18" s="116"/>
      <c r="JC18" s="116"/>
      <c r="JD18" s="116"/>
      <c r="JE18" s="116"/>
      <c r="JF18" s="116"/>
      <c r="JG18" s="116"/>
      <c r="JH18" s="116"/>
      <c r="JI18" s="116"/>
      <c r="JJ18" s="116"/>
      <c r="JK18" s="116"/>
      <c r="JL18" s="116"/>
      <c r="JM18" s="116"/>
      <c r="JN18" s="116"/>
      <c r="JO18" s="116"/>
      <c r="JP18" s="116"/>
      <c r="JQ18" s="116"/>
      <c r="JR18" s="116"/>
      <c r="JS18" s="116"/>
      <c r="JT18" s="116"/>
      <c r="JU18" s="116"/>
      <c r="JV18" s="116"/>
      <c r="JW18" s="116"/>
      <c r="JX18" s="116"/>
      <c r="JY18" s="116"/>
      <c r="JZ18" s="116"/>
      <c r="KA18" s="116"/>
      <c r="KB18" s="116"/>
      <c r="KC18" s="116"/>
      <c r="KD18" s="116"/>
      <c r="KE18" s="116"/>
      <c r="KF18" s="116"/>
      <c r="KG18" s="116"/>
      <c r="KH18" s="116"/>
      <c r="KI18" s="116"/>
      <c r="KJ18" s="116"/>
      <c r="KK18" s="116"/>
      <c r="KL18" s="116"/>
      <c r="KM18" s="116"/>
      <c r="KN18" s="116"/>
      <c r="KO18" s="116"/>
      <c r="KP18" s="116"/>
      <c r="KQ18" s="116"/>
      <c r="KR18" s="116"/>
      <c r="KS18" s="116"/>
      <c r="KT18" s="116"/>
      <c r="KU18" s="116"/>
      <c r="KV18" s="116"/>
      <c r="KW18" s="116"/>
      <c r="KX18" s="116"/>
      <c r="KY18" s="116"/>
      <c r="KZ18" s="116"/>
      <c r="LA18" s="116"/>
      <c r="LB18" s="116"/>
      <c r="LC18" s="116"/>
      <c r="LD18" s="116"/>
      <c r="LE18" s="116"/>
      <c r="LF18" s="116"/>
      <c r="LG18" s="116"/>
      <c r="LH18" s="116"/>
      <c r="LI18" s="116"/>
      <c r="LJ18" s="116"/>
      <c r="LK18" s="116"/>
      <c r="LL18" s="116"/>
      <c r="LM18" s="116"/>
      <c r="LN18" s="116"/>
      <c r="LO18" s="116"/>
      <c r="LP18" s="116"/>
      <c r="LQ18" s="116"/>
      <c r="LR18" s="116"/>
      <c r="LS18" s="116"/>
      <c r="LT18" s="116"/>
      <c r="LU18" s="116"/>
      <c r="LV18" s="116"/>
      <c r="LW18" s="116"/>
      <c r="LX18" s="116"/>
      <c r="LY18" s="116"/>
      <c r="LZ18" s="116"/>
      <c r="MA18" s="116"/>
      <c r="MB18" s="116"/>
      <c r="MC18" s="116"/>
      <c r="MD18" s="116"/>
      <c r="ME18" s="116"/>
      <c r="MF18" s="116"/>
      <c r="MG18" s="116"/>
      <c r="MH18" s="116"/>
      <c r="MI18" s="116"/>
      <c r="MJ18" s="116"/>
      <c r="MK18" s="116"/>
      <c r="ML18" s="116"/>
      <c r="MM18" s="116"/>
      <c r="MN18" s="116"/>
      <c r="MO18" s="116"/>
      <c r="MP18" s="116"/>
      <c r="MQ18" s="116"/>
      <c r="MR18" s="116"/>
      <c r="MS18" s="116"/>
      <c r="MT18" s="116"/>
      <c r="MU18" s="116"/>
      <c r="MV18" s="116"/>
      <c r="MW18" s="116"/>
      <c r="MX18" s="116"/>
      <c r="MY18" s="116"/>
      <c r="MZ18" s="116"/>
      <c r="NA18" s="116"/>
      <c r="NB18" s="116"/>
      <c r="NC18" s="116"/>
      <c r="ND18" s="116"/>
      <c r="NE18" s="116"/>
      <c r="NF18" s="116"/>
      <c r="NG18" s="116"/>
      <c r="NH18" s="116"/>
      <c r="NI18" s="116"/>
      <c r="NJ18" s="116"/>
      <c r="NK18" s="116"/>
      <c r="NL18" s="116"/>
      <c r="NM18" s="116"/>
      <c r="NN18" s="116"/>
      <c r="NO18" s="116"/>
      <c r="NP18" s="116"/>
      <c r="NQ18" s="116"/>
      <c r="NR18" s="116"/>
      <c r="NS18" s="116"/>
      <c r="NT18" s="116"/>
      <c r="NU18" s="116"/>
      <c r="NV18" s="116"/>
      <c r="NW18" s="116"/>
      <c r="NX18" s="116"/>
      <c r="NY18" s="116"/>
      <c r="NZ18" s="116"/>
      <c r="OA18" s="116"/>
      <c r="OB18" s="116"/>
      <c r="OC18" s="116"/>
      <c r="OD18" s="116"/>
      <c r="OE18" s="116"/>
      <c r="OF18" s="116"/>
      <c r="OG18" s="116"/>
    </row>
    <row r="19" spans="1:397" s="117" customFormat="1">
      <c r="A19" s="111">
        <v>7724</v>
      </c>
      <c r="B19" s="112" t="s">
        <v>1418</v>
      </c>
      <c r="C19" s="113">
        <v>0</v>
      </c>
      <c r="D19" s="114">
        <v>0</v>
      </c>
      <c r="E19" s="113">
        <v>691.43</v>
      </c>
      <c r="F19" s="124">
        <v>0</v>
      </c>
      <c r="G19" s="125">
        <v>691.43</v>
      </c>
      <c r="H19" s="116"/>
      <c r="I19" s="116"/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16"/>
      <c r="W19" s="116"/>
      <c r="X19" s="116"/>
      <c r="Y19" s="116"/>
      <c r="Z19" s="116"/>
      <c r="AA19" s="116"/>
      <c r="AB19" s="116"/>
      <c r="AC19" s="116"/>
      <c r="AD19" s="116"/>
      <c r="AE19" s="116"/>
      <c r="AF19" s="116"/>
      <c r="AG19" s="116"/>
      <c r="AH19" s="116"/>
      <c r="AI19" s="116"/>
      <c r="AJ19" s="116"/>
      <c r="AK19" s="116"/>
      <c r="AL19" s="116"/>
      <c r="AM19" s="116"/>
      <c r="AN19" s="116"/>
      <c r="AO19" s="116"/>
      <c r="AP19" s="116"/>
      <c r="AQ19" s="116"/>
      <c r="AR19" s="116"/>
      <c r="AS19" s="116"/>
      <c r="AT19" s="116"/>
      <c r="AU19" s="116"/>
      <c r="AV19" s="116"/>
      <c r="AW19" s="116"/>
      <c r="AX19" s="116"/>
      <c r="AY19" s="116"/>
      <c r="AZ19" s="116"/>
      <c r="BA19" s="116"/>
      <c r="BB19" s="116"/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6"/>
      <c r="BR19" s="116"/>
      <c r="BS19" s="116"/>
      <c r="BT19" s="116"/>
      <c r="BU19" s="116"/>
      <c r="BV19" s="116"/>
      <c r="BW19" s="116"/>
      <c r="BX19" s="116"/>
      <c r="BY19" s="116"/>
      <c r="BZ19" s="116"/>
      <c r="CA19" s="116"/>
      <c r="CB19" s="116"/>
      <c r="CC19" s="116"/>
      <c r="CD19" s="116"/>
      <c r="CE19" s="116"/>
      <c r="CF19" s="116"/>
      <c r="CG19" s="116"/>
      <c r="CH19" s="116"/>
      <c r="CI19" s="116"/>
      <c r="CJ19" s="116"/>
      <c r="CK19" s="116"/>
      <c r="CL19" s="116"/>
      <c r="CM19" s="116"/>
      <c r="CN19" s="116"/>
      <c r="CO19" s="116"/>
      <c r="CP19" s="116"/>
      <c r="CQ19" s="116"/>
      <c r="CR19" s="116"/>
      <c r="CS19" s="116"/>
      <c r="CT19" s="116"/>
      <c r="CU19" s="116"/>
      <c r="CV19" s="116"/>
      <c r="CW19" s="116"/>
      <c r="CX19" s="116"/>
      <c r="CY19" s="116"/>
      <c r="CZ19" s="116"/>
      <c r="DA19" s="116"/>
      <c r="DB19" s="116"/>
      <c r="DC19" s="116"/>
      <c r="DD19" s="116"/>
      <c r="DE19" s="116"/>
      <c r="DF19" s="116"/>
      <c r="DG19" s="116"/>
      <c r="DH19" s="116"/>
      <c r="DI19" s="116"/>
      <c r="DJ19" s="116"/>
      <c r="DK19" s="116"/>
      <c r="DL19" s="116"/>
      <c r="DM19" s="116"/>
      <c r="DN19" s="116"/>
      <c r="DO19" s="116"/>
      <c r="DP19" s="116"/>
      <c r="DQ19" s="116"/>
      <c r="DR19" s="116"/>
      <c r="DS19" s="116"/>
      <c r="DT19" s="116"/>
      <c r="DU19" s="116"/>
      <c r="DV19" s="116"/>
      <c r="DW19" s="116"/>
      <c r="DX19" s="116"/>
      <c r="DY19" s="116"/>
      <c r="DZ19" s="116"/>
      <c r="EA19" s="116"/>
      <c r="EB19" s="116"/>
      <c r="EC19" s="116"/>
      <c r="ED19" s="116"/>
      <c r="EE19" s="116"/>
      <c r="EF19" s="116"/>
      <c r="EG19" s="116"/>
      <c r="EH19" s="116"/>
      <c r="EI19" s="116"/>
      <c r="EJ19" s="116"/>
      <c r="EK19" s="116"/>
      <c r="EL19" s="116"/>
      <c r="EM19" s="116"/>
      <c r="EN19" s="116"/>
      <c r="EO19" s="116"/>
      <c r="EP19" s="116"/>
      <c r="EQ19" s="116"/>
      <c r="ER19" s="116"/>
      <c r="ES19" s="116"/>
      <c r="ET19" s="116"/>
      <c r="EU19" s="116"/>
      <c r="EV19" s="116"/>
      <c r="EW19" s="116"/>
      <c r="EX19" s="116"/>
      <c r="EY19" s="116"/>
      <c r="EZ19" s="116"/>
      <c r="FA19" s="116"/>
      <c r="FB19" s="116"/>
      <c r="FC19" s="116"/>
      <c r="FD19" s="116"/>
      <c r="FE19" s="116"/>
      <c r="FF19" s="116"/>
      <c r="FG19" s="116"/>
      <c r="FH19" s="116"/>
      <c r="FI19" s="116"/>
      <c r="FJ19" s="116"/>
      <c r="FK19" s="116"/>
      <c r="FL19" s="116"/>
      <c r="FM19" s="116"/>
      <c r="FN19" s="116"/>
      <c r="FO19" s="116"/>
      <c r="FP19" s="116"/>
      <c r="FQ19" s="116"/>
      <c r="FR19" s="116"/>
      <c r="FS19" s="116"/>
      <c r="FT19" s="116"/>
      <c r="FU19" s="116"/>
      <c r="FV19" s="116"/>
      <c r="FW19" s="116"/>
      <c r="FX19" s="116"/>
      <c r="FY19" s="116"/>
      <c r="FZ19" s="116"/>
      <c r="GA19" s="116"/>
      <c r="GB19" s="116"/>
      <c r="GC19" s="116"/>
      <c r="GD19" s="116"/>
      <c r="GE19" s="116"/>
      <c r="GF19" s="116"/>
      <c r="GG19" s="116"/>
      <c r="GH19" s="116"/>
      <c r="GI19" s="116"/>
      <c r="GJ19" s="116"/>
      <c r="GK19" s="116"/>
      <c r="GL19" s="116"/>
      <c r="GM19" s="116"/>
      <c r="GN19" s="116"/>
      <c r="GO19" s="116"/>
      <c r="GP19" s="116"/>
      <c r="GQ19" s="116"/>
      <c r="GR19" s="116"/>
      <c r="GS19" s="116"/>
      <c r="GT19" s="116"/>
      <c r="GU19" s="116"/>
      <c r="GV19" s="116"/>
      <c r="GW19" s="116"/>
      <c r="GX19" s="116"/>
      <c r="GY19" s="116"/>
      <c r="GZ19" s="116"/>
      <c r="HA19" s="116"/>
      <c r="HB19" s="116"/>
      <c r="HC19" s="116"/>
      <c r="HD19" s="116"/>
      <c r="HE19" s="116"/>
      <c r="HF19" s="116"/>
      <c r="HG19" s="116"/>
      <c r="HH19" s="116"/>
      <c r="HI19" s="116"/>
      <c r="HJ19" s="116"/>
      <c r="HK19" s="116"/>
      <c r="HL19" s="116"/>
      <c r="HM19" s="116"/>
      <c r="HN19" s="116"/>
      <c r="HO19" s="116"/>
      <c r="HP19" s="116"/>
      <c r="HQ19" s="116"/>
      <c r="HR19" s="116"/>
      <c r="HS19" s="116"/>
      <c r="HT19" s="116"/>
      <c r="HU19" s="116"/>
      <c r="HV19" s="116"/>
      <c r="HW19" s="116"/>
      <c r="HX19" s="116"/>
      <c r="HY19" s="116"/>
      <c r="HZ19" s="116"/>
      <c r="IA19" s="116"/>
      <c r="IB19" s="116"/>
      <c r="IC19" s="116"/>
      <c r="ID19" s="116"/>
      <c r="IE19" s="116"/>
      <c r="IF19" s="116"/>
      <c r="IG19" s="116"/>
      <c r="IH19" s="116"/>
      <c r="II19" s="116"/>
      <c r="IJ19" s="116"/>
      <c r="IK19" s="116"/>
      <c r="IL19" s="116"/>
      <c r="IM19" s="116"/>
      <c r="IN19" s="116"/>
      <c r="IO19" s="116"/>
      <c r="IP19" s="116"/>
      <c r="IQ19" s="116"/>
      <c r="IR19" s="116"/>
      <c r="IS19" s="116"/>
      <c r="IT19" s="116"/>
      <c r="IU19" s="116"/>
      <c r="IV19" s="116"/>
      <c r="IW19" s="116"/>
      <c r="IX19" s="116"/>
      <c r="IY19" s="116"/>
      <c r="IZ19" s="116"/>
      <c r="JA19" s="116"/>
      <c r="JB19" s="116"/>
      <c r="JC19" s="116"/>
      <c r="JD19" s="116"/>
      <c r="JE19" s="116"/>
      <c r="JF19" s="116"/>
      <c r="JG19" s="116"/>
      <c r="JH19" s="116"/>
      <c r="JI19" s="116"/>
      <c r="JJ19" s="116"/>
      <c r="JK19" s="116"/>
      <c r="JL19" s="116"/>
      <c r="JM19" s="116"/>
      <c r="JN19" s="116"/>
      <c r="JO19" s="116"/>
      <c r="JP19" s="116"/>
      <c r="JQ19" s="116"/>
      <c r="JR19" s="116"/>
      <c r="JS19" s="116"/>
      <c r="JT19" s="116"/>
      <c r="JU19" s="116"/>
      <c r="JV19" s="116"/>
      <c r="JW19" s="116"/>
      <c r="JX19" s="116"/>
      <c r="JY19" s="116"/>
      <c r="JZ19" s="116"/>
      <c r="KA19" s="116"/>
      <c r="KB19" s="116"/>
      <c r="KC19" s="116"/>
      <c r="KD19" s="116"/>
      <c r="KE19" s="116"/>
      <c r="KF19" s="116"/>
      <c r="KG19" s="116"/>
      <c r="KH19" s="116"/>
      <c r="KI19" s="116"/>
      <c r="KJ19" s="116"/>
      <c r="KK19" s="116"/>
      <c r="KL19" s="116"/>
      <c r="KM19" s="116"/>
      <c r="KN19" s="116"/>
      <c r="KO19" s="116"/>
      <c r="KP19" s="116"/>
      <c r="KQ19" s="116"/>
      <c r="KR19" s="116"/>
      <c r="KS19" s="116"/>
      <c r="KT19" s="116"/>
      <c r="KU19" s="116"/>
      <c r="KV19" s="116"/>
      <c r="KW19" s="116"/>
      <c r="KX19" s="116"/>
      <c r="KY19" s="116"/>
      <c r="KZ19" s="116"/>
      <c r="LA19" s="116"/>
      <c r="LB19" s="116"/>
      <c r="LC19" s="116"/>
      <c r="LD19" s="116"/>
      <c r="LE19" s="116"/>
      <c r="LF19" s="116"/>
      <c r="LG19" s="116"/>
      <c r="LH19" s="116"/>
      <c r="LI19" s="116"/>
      <c r="LJ19" s="116"/>
      <c r="LK19" s="116"/>
      <c r="LL19" s="116"/>
      <c r="LM19" s="116"/>
      <c r="LN19" s="116"/>
      <c r="LO19" s="116"/>
      <c r="LP19" s="116"/>
      <c r="LQ19" s="116"/>
      <c r="LR19" s="116"/>
      <c r="LS19" s="116"/>
      <c r="LT19" s="116"/>
      <c r="LU19" s="116"/>
      <c r="LV19" s="116"/>
      <c r="LW19" s="116"/>
      <c r="LX19" s="116"/>
      <c r="LY19" s="116"/>
      <c r="LZ19" s="116"/>
      <c r="MA19" s="116"/>
      <c r="MB19" s="116"/>
      <c r="MC19" s="116"/>
      <c r="MD19" s="116"/>
      <c r="ME19" s="116"/>
      <c r="MF19" s="116"/>
      <c r="MG19" s="116"/>
      <c r="MH19" s="116"/>
      <c r="MI19" s="116"/>
      <c r="MJ19" s="116"/>
      <c r="MK19" s="116"/>
      <c r="ML19" s="116"/>
      <c r="MM19" s="116"/>
      <c r="MN19" s="116"/>
      <c r="MO19" s="116"/>
      <c r="MP19" s="116"/>
      <c r="MQ19" s="116"/>
      <c r="MR19" s="116"/>
      <c r="MS19" s="116"/>
      <c r="MT19" s="116"/>
      <c r="MU19" s="116"/>
      <c r="MV19" s="116"/>
      <c r="MW19" s="116"/>
      <c r="MX19" s="116"/>
      <c r="MY19" s="116"/>
      <c r="MZ19" s="116"/>
      <c r="NA19" s="116"/>
      <c r="NB19" s="116"/>
      <c r="NC19" s="116"/>
      <c r="ND19" s="116"/>
      <c r="NE19" s="116"/>
      <c r="NF19" s="116"/>
      <c r="NG19" s="116"/>
      <c r="NH19" s="116"/>
      <c r="NI19" s="116"/>
      <c r="NJ19" s="116"/>
      <c r="NK19" s="116"/>
      <c r="NL19" s="116"/>
      <c r="NM19" s="116"/>
      <c r="NN19" s="116"/>
      <c r="NO19" s="116"/>
      <c r="NP19" s="116"/>
      <c r="NQ19" s="116"/>
      <c r="NR19" s="116"/>
      <c r="NS19" s="116"/>
      <c r="NT19" s="116"/>
      <c r="NU19" s="116"/>
      <c r="NV19" s="116"/>
      <c r="NW19" s="116"/>
      <c r="NX19" s="116"/>
      <c r="NY19" s="116"/>
      <c r="NZ19" s="116"/>
      <c r="OA19" s="116"/>
      <c r="OB19" s="116"/>
      <c r="OC19" s="116"/>
      <c r="OD19" s="116"/>
      <c r="OE19" s="116"/>
      <c r="OF19" s="116"/>
      <c r="OG19" s="116"/>
    </row>
    <row r="20" spans="1:397" s="117" customFormat="1">
      <c r="A20" s="111">
        <v>7725</v>
      </c>
      <c r="B20" s="112" t="s">
        <v>1419</v>
      </c>
      <c r="C20" s="113">
        <v>0</v>
      </c>
      <c r="D20" s="114">
        <v>0</v>
      </c>
      <c r="E20" s="113">
        <v>304.77999999999997</v>
      </c>
      <c r="F20" s="124">
        <v>0</v>
      </c>
      <c r="G20" s="125">
        <v>304.77999999999997</v>
      </c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16"/>
      <c r="W20" s="116"/>
      <c r="X20" s="116"/>
      <c r="Y20" s="116"/>
      <c r="Z20" s="116"/>
      <c r="AA20" s="116"/>
      <c r="AB20" s="116"/>
      <c r="AC20" s="116"/>
      <c r="AD20" s="116"/>
      <c r="AE20" s="116"/>
      <c r="AF20" s="116"/>
      <c r="AG20" s="116"/>
      <c r="AH20" s="116"/>
      <c r="AI20" s="116"/>
      <c r="AJ20" s="116"/>
      <c r="AK20" s="116"/>
      <c r="AL20" s="116"/>
      <c r="AM20" s="116"/>
      <c r="AN20" s="116"/>
      <c r="AO20" s="116"/>
      <c r="AP20" s="116"/>
      <c r="AQ20" s="116"/>
      <c r="AR20" s="116"/>
      <c r="AS20" s="116"/>
      <c r="AT20" s="116"/>
      <c r="AU20" s="116"/>
      <c r="AV20" s="116"/>
      <c r="AW20" s="116"/>
      <c r="AX20" s="116"/>
      <c r="AY20" s="116"/>
      <c r="AZ20" s="116"/>
      <c r="BA20" s="116"/>
      <c r="BB20" s="116"/>
      <c r="BC20" s="116"/>
      <c r="BD20" s="116"/>
      <c r="BE20" s="116"/>
      <c r="BF20" s="116"/>
      <c r="BG20" s="116"/>
      <c r="BH20" s="116"/>
      <c r="BI20" s="116"/>
      <c r="BJ20" s="116"/>
      <c r="BK20" s="116"/>
      <c r="BL20" s="116"/>
      <c r="BM20" s="116"/>
      <c r="BN20" s="116"/>
      <c r="BO20" s="116"/>
      <c r="BP20" s="116"/>
      <c r="BQ20" s="116"/>
      <c r="BR20" s="116"/>
      <c r="BS20" s="116"/>
      <c r="BT20" s="116"/>
      <c r="BU20" s="116"/>
      <c r="BV20" s="116"/>
      <c r="BW20" s="116"/>
      <c r="BX20" s="116"/>
      <c r="BY20" s="116"/>
      <c r="BZ20" s="116"/>
      <c r="CA20" s="116"/>
      <c r="CB20" s="116"/>
      <c r="CC20" s="116"/>
      <c r="CD20" s="116"/>
      <c r="CE20" s="116"/>
      <c r="CF20" s="116"/>
      <c r="CG20" s="116"/>
      <c r="CH20" s="116"/>
      <c r="CI20" s="116"/>
      <c r="CJ20" s="116"/>
      <c r="CK20" s="116"/>
      <c r="CL20" s="116"/>
      <c r="CM20" s="116"/>
      <c r="CN20" s="116"/>
      <c r="CO20" s="116"/>
      <c r="CP20" s="116"/>
      <c r="CQ20" s="116"/>
      <c r="CR20" s="116"/>
      <c r="CS20" s="116"/>
      <c r="CT20" s="116"/>
      <c r="CU20" s="116"/>
      <c r="CV20" s="116"/>
      <c r="CW20" s="116"/>
      <c r="CX20" s="116"/>
      <c r="CY20" s="116"/>
      <c r="CZ20" s="116"/>
      <c r="DA20" s="116"/>
      <c r="DB20" s="116"/>
      <c r="DC20" s="116"/>
      <c r="DD20" s="116"/>
      <c r="DE20" s="116"/>
      <c r="DF20" s="116"/>
      <c r="DG20" s="116"/>
      <c r="DH20" s="116"/>
      <c r="DI20" s="116"/>
      <c r="DJ20" s="116"/>
      <c r="DK20" s="116"/>
      <c r="DL20" s="116"/>
      <c r="DM20" s="116"/>
      <c r="DN20" s="116"/>
      <c r="DO20" s="116"/>
      <c r="DP20" s="116"/>
      <c r="DQ20" s="116"/>
      <c r="DR20" s="116"/>
      <c r="DS20" s="116"/>
      <c r="DT20" s="116"/>
      <c r="DU20" s="116"/>
      <c r="DV20" s="116"/>
      <c r="DW20" s="116"/>
      <c r="DX20" s="116"/>
      <c r="DY20" s="116"/>
      <c r="DZ20" s="116"/>
      <c r="EA20" s="116"/>
      <c r="EB20" s="116"/>
      <c r="EC20" s="116"/>
      <c r="ED20" s="116"/>
      <c r="EE20" s="116"/>
      <c r="EF20" s="116"/>
      <c r="EG20" s="116"/>
      <c r="EH20" s="116"/>
      <c r="EI20" s="116"/>
      <c r="EJ20" s="116"/>
      <c r="EK20" s="116"/>
      <c r="EL20" s="116"/>
      <c r="EM20" s="116"/>
      <c r="EN20" s="116"/>
      <c r="EO20" s="116"/>
      <c r="EP20" s="116"/>
      <c r="EQ20" s="116"/>
      <c r="ER20" s="116"/>
      <c r="ES20" s="116"/>
      <c r="ET20" s="116"/>
      <c r="EU20" s="116"/>
      <c r="EV20" s="116"/>
      <c r="EW20" s="116"/>
      <c r="EX20" s="116"/>
      <c r="EY20" s="116"/>
      <c r="EZ20" s="116"/>
      <c r="FA20" s="116"/>
      <c r="FB20" s="116"/>
      <c r="FC20" s="116"/>
      <c r="FD20" s="116"/>
      <c r="FE20" s="116"/>
      <c r="FF20" s="116"/>
      <c r="FG20" s="116"/>
      <c r="FH20" s="116"/>
      <c r="FI20" s="116"/>
      <c r="FJ20" s="116"/>
      <c r="FK20" s="116"/>
      <c r="FL20" s="116"/>
      <c r="FM20" s="116"/>
      <c r="FN20" s="116"/>
      <c r="FO20" s="116"/>
      <c r="FP20" s="116"/>
      <c r="FQ20" s="116"/>
      <c r="FR20" s="116"/>
      <c r="FS20" s="116"/>
      <c r="FT20" s="116"/>
      <c r="FU20" s="116"/>
      <c r="FV20" s="116"/>
      <c r="FW20" s="116"/>
      <c r="FX20" s="116"/>
      <c r="FY20" s="116"/>
      <c r="FZ20" s="116"/>
      <c r="GA20" s="116"/>
      <c r="GB20" s="116"/>
      <c r="GC20" s="116"/>
      <c r="GD20" s="116"/>
      <c r="GE20" s="116"/>
      <c r="GF20" s="116"/>
      <c r="GG20" s="116"/>
      <c r="GH20" s="116"/>
      <c r="GI20" s="116"/>
      <c r="GJ20" s="116"/>
      <c r="GK20" s="116"/>
      <c r="GL20" s="116"/>
      <c r="GM20" s="116"/>
      <c r="GN20" s="116"/>
      <c r="GO20" s="116"/>
      <c r="GP20" s="116"/>
      <c r="GQ20" s="116"/>
      <c r="GR20" s="116"/>
      <c r="GS20" s="116"/>
      <c r="GT20" s="116"/>
      <c r="GU20" s="116"/>
      <c r="GV20" s="116"/>
      <c r="GW20" s="116"/>
      <c r="GX20" s="116"/>
      <c r="GY20" s="116"/>
      <c r="GZ20" s="116"/>
      <c r="HA20" s="116"/>
      <c r="HB20" s="116"/>
      <c r="HC20" s="116"/>
      <c r="HD20" s="116"/>
      <c r="HE20" s="116"/>
      <c r="HF20" s="116"/>
      <c r="HG20" s="116"/>
      <c r="HH20" s="116"/>
      <c r="HI20" s="116"/>
      <c r="HJ20" s="116"/>
      <c r="HK20" s="116"/>
      <c r="HL20" s="116"/>
      <c r="HM20" s="116"/>
      <c r="HN20" s="116"/>
      <c r="HO20" s="116"/>
      <c r="HP20" s="116"/>
      <c r="HQ20" s="116"/>
      <c r="HR20" s="116"/>
      <c r="HS20" s="116"/>
      <c r="HT20" s="116"/>
      <c r="HU20" s="116"/>
      <c r="HV20" s="116"/>
      <c r="HW20" s="116"/>
      <c r="HX20" s="116"/>
      <c r="HY20" s="116"/>
      <c r="HZ20" s="116"/>
      <c r="IA20" s="116"/>
      <c r="IB20" s="116"/>
      <c r="IC20" s="116"/>
      <c r="ID20" s="116"/>
      <c r="IE20" s="116"/>
      <c r="IF20" s="116"/>
      <c r="IG20" s="116"/>
      <c r="IH20" s="116"/>
      <c r="II20" s="116"/>
      <c r="IJ20" s="116"/>
      <c r="IK20" s="116"/>
      <c r="IL20" s="116"/>
      <c r="IM20" s="116"/>
      <c r="IN20" s="116"/>
      <c r="IO20" s="116"/>
      <c r="IP20" s="116"/>
      <c r="IQ20" s="116"/>
      <c r="IR20" s="116"/>
      <c r="IS20" s="116"/>
      <c r="IT20" s="116"/>
      <c r="IU20" s="116"/>
      <c r="IV20" s="116"/>
      <c r="IW20" s="116"/>
      <c r="IX20" s="116"/>
      <c r="IY20" s="116"/>
      <c r="IZ20" s="116"/>
      <c r="JA20" s="116"/>
      <c r="JB20" s="116"/>
      <c r="JC20" s="116"/>
      <c r="JD20" s="116"/>
      <c r="JE20" s="116"/>
      <c r="JF20" s="116"/>
      <c r="JG20" s="116"/>
      <c r="JH20" s="116"/>
      <c r="JI20" s="116"/>
      <c r="JJ20" s="116"/>
      <c r="JK20" s="116"/>
      <c r="JL20" s="116"/>
      <c r="JM20" s="116"/>
      <c r="JN20" s="116"/>
      <c r="JO20" s="116"/>
      <c r="JP20" s="116"/>
      <c r="JQ20" s="116"/>
      <c r="JR20" s="116"/>
      <c r="JS20" s="116"/>
      <c r="JT20" s="116"/>
      <c r="JU20" s="116"/>
      <c r="JV20" s="116"/>
      <c r="JW20" s="116"/>
      <c r="JX20" s="116"/>
      <c r="JY20" s="116"/>
      <c r="JZ20" s="116"/>
      <c r="KA20" s="116"/>
      <c r="KB20" s="116"/>
      <c r="KC20" s="116"/>
      <c r="KD20" s="116"/>
      <c r="KE20" s="116"/>
      <c r="KF20" s="116"/>
      <c r="KG20" s="116"/>
      <c r="KH20" s="116"/>
      <c r="KI20" s="116"/>
      <c r="KJ20" s="116"/>
      <c r="KK20" s="116"/>
      <c r="KL20" s="116"/>
      <c r="KM20" s="116"/>
      <c r="KN20" s="116"/>
      <c r="KO20" s="116"/>
      <c r="KP20" s="116"/>
      <c r="KQ20" s="116"/>
      <c r="KR20" s="116"/>
      <c r="KS20" s="116"/>
      <c r="KT20" s="116"/>
      <c r="KU20" s="116"/>
      <c r="KV20" s="116"/>
      <c r="KW20" s="116"/>
      <c r="KX20" s="116"/>
      <c r="KY20" s="116"/>
      <c r="KZ20" s="116"/>
      <c r="LA20" s="116"/>
      <c r="LB20" s="116"/>
      <c r="LC20" s="116"/>
      <c r="LD20" s="116"/>
      <c r="LE20" s="116"/>
      <c r="LF20" s="116"/>
      <c r="LG20" s="116"/>
      <c r="LH20" s="116"/>
      <c r="LI20" s="116"/>
      <c r="LJ20" s="116"/>
      <c r="LK20" s="116"/>
      <c r="LL20" s="116"/>
      <c r="LM20" s="116"/>
      <c r="LN20" s="116"/>
      <c r="LO20" s="116"/>
      <c r="LP20" s="116"/>
      <c r="LQ20" s="116"/>
      <c r="LR20" s="116"/>
      <c r="LS20" s="116"/>
      <c r="LT20" s="116"/>
      <c r="LU20" s="116"/>
      <c r="LV20" s="116"/>
      <c r="LW20" s="116"/>
      <c r="LX20" s="116"/>
      <c r="LY20" s="116"/>
      <c r="LZ20" s="116"/>
      <c r="MA20" s="116"/>
      <c r="MB20" s="116"/>
      <c r="MC20" s="116"/>
      <c r="MD20" s="116"/>
      <c r="ME20" s="116"/>
      <c r="MF20" s="116"/>
      <c r="MG20" s="116"/>
      <c r="MH20" s="116"/>
      <c r="MI20" s="116"/>
      <c r="MJ20" s="116"/>
      <c r="MK20" s="116"/>
      <c r="ML20" s="116"/>
      <c r="MM20" s="116"/>
      <c r="MN20" s="116"/>
      <c r="MO20" s="116"/>
      <c r="MP20" s="116"/>
      <c r="MQ20" s="116"/>
      <c r="MR20" s="116"/>
      <c r="MS20" s="116"/>
      <c r="MT20" s="116"/>
      <c r="MU20" s="116"/>
      <c r="MV20" s="116"/>
      <c r="MW20" s="116"/>
      <c r="MX20" s="116"/>
      <c r="MY20" s="116"/>
      <c r="MZ20" s="116"/>
      <c r="NA20" s="116"/>
      <c r="NB20" s="116"/>
      <c r="NC20" s="116"/>
      <c r="ND20" s="116"/>
      <c r="NE20" s="116"/>
      <c r="NF20" s="116"/>
      <c r="NG20" s="116"/>
      <c r="NH20" s="116"/>
      <c r="NI20" s="116"/>
      <c r="NJ20" s="116"/>
      <c r="NK20" s="116"/>
      <c r="NL20" s="116"/>
      <c r="NM20" s="116"/>
      <c r="NN20" s="116"/>
      <c r="NO20" s="116"/>
      <c r="NP20" s="116"/>
      <c r="NQ20" s="116"/>
      <c r="NR20" s="116"/>
      <c r="NS20" s="116"/>
      <c r="NT20" s="116"/>
      <c r="NU20" s="116"/>
      <c r="NV20" s="116"/>
      <c r="NW20" s="116"/>
      <c r="NX20" s="116"/>
      <c r="NY20" s="116"/>
      <c r="NZ20" s="116"/>
      <c r="OA20" s="116"/>
      <c r="OB20" s="116"/>
      <c r="OC20" s="116"/>
      <c r="OD20" s="116"/>
      <c r="OE20" s="116"/>
      <c r="OF20" s="116"/>
      <c r="OG20" s="116"/>
    </row>
    <row r="21" spans="1:397" s="117" customFormat="1">
      <c r="A21" s="111">
        <v>7727</v>
      </c>
      <c r="B21" s="112" t="s">
        <v>1420</v>
      </c>
      <c r="C21" s="113">
        <v>0</v>
      </c>
      <c r="D21" s="114">
        <v>0</v>
      </c>
      <c r="E21" s="113">
        <v>47.13</v>
      </c>
      <c r="F21" s="124">
        <v>0</v>
      </c>
      <c r="G21" s="125">
        <v>47.13</v>
      </c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116"/>
      <c r="AG21" s="116"/>
      <c r="AH21" s="116"/>
      <c r="AI21" s="116"/>
      <c r="AJ21" s="116"/>
      <c r="AK21" s="116"/>
      <c r="AL21" s="116"/>
      <c r="AM21" s="116"/>
      <c r="AN21" s="116"/>
      <c r="AO21" s="116"/>
      <c r="AP21" s="116"/>
      <c r="AQ21" s="116"/>
      <c r="AR21" s="116"/>
      <c r="AS21" s="116"/>
      <c r="AT21" s="116"/>
      <c r="AU21" s="116"/>
      <c r="AV21" s="116"/>
      <c r="AW21" s="116"/>
      <c r="AX21" s="116"/>
      <c r="AY21" s="116"/>
      <c r="AZ21" s="116"/>
      <c r="BA21" s="116"/>
      <c r="BB21" s="116"/>
      <c r="BC21" s="116"/>
      <c r="BD21" s="116"/>
      <c r="BE21" s="116"/>
      <c r="BF21" s="116"/>
      <c r="BG21" s="116"/>
      <c r="BH21" s="116"/>
      <c r="BI21" s="116"/>
      <c r="BJ21" s="116"/>
      <c r="BK21" s="116"/>
      <c r="BL21" s="116"/>
      <c r="BM21" s="116"/>
      <c r="BN21" s="116"/>
      <c r="BO21" s="116"/>
      <c r="BP21" s="116"/>
      <c r="BQ21" s="116"/>
      <c r="BR21" s="116"/>
      <c r="BS21" s="116"/>
      <c r="BT21" s="116"/>
      <c r="BU21" s="116"/>
      <c r="BV21" s="116"/>
      <c r="BW21" s="116"/>
      <c r="BX21" s="116"/>
      <c r="BY21" s="116"/>
      <c r="BZ21" s="116"/>
      <c r="CA21" s="116"/>
      <c r="CB21" s="116"/>
      <c r="CC21" s="116"/>
      <c r="CD21" s="116"/>
      <c r="CE21" s="116"/>
      <c r="CF21" s="116"/>
      <c r="CG21" s="116"/>
      <c r="CH21" s="116"/>
      <c r="CI21" s="116"/>
      <c r="CJ21" s="116"/>
      <c r="CK21" s="116"/>
      <c r="CL21" s="116"/>
      <c r="CM21" s="116"/>
      <c r="CN21" s="116"/>
      <c r="CO21" s="116"/>
      <c r="CP21" s="116"/>
      <c r="CQ21" s="116"/>
      <c r="CR21" s="116"/>
      <c r="CS21" s="116"/>
      <c r="CT21" s="116"/>
      <c r="CU21" s="116"/>
      <c r="CV21" s="116"/>
      <c r="CW21" s="116"/>
      <c r="CX21" s="116"/>
      <c r="CY21" s="116"/>
      <c r="CZ21" s="116"/>
      <c r="DA21" s="116"/>
      <c r="DB21" s="116"/>
      <c r="DC21" s="116"/>
      <c r="DD21" s="116"/>
      <c r="DE21" s="116"/>
      <c r="DF21" s="116"/>
      <c r="DG21" s="116"/>
      <c r="DH21" s="116"/>
      <c r="DI21" s="116"/>
      <c r="DJ21" s="116"/>
      <c r="DK21" s="116"/>
      <c r="DL21" s="116"/>
      <c r="DM21" s="116"/>
      <c r="DN21" s="116"/>
      <c r="DO21" s="116"/>
      <c r="DP21" s="116"/>
      <c r="DQ21" s="116"/>
      <c r="DR21" s="116"/>
      <c r="DS21" s="116"/>
      <c r="DT21" s="116"/>
      <c r="DU21" s="116"/>
      <c r="DV21" s="116"/>
      <c r="DW21" s="116"/>
      <c r="DX21" s="116"/>
      <c r="DY21" s="116"/>
      <c r="DZ21" s="116"/>
      <c r="EA21" s="116"/>
      <c r="EB21" s="116"/>
      <c r="EC21" s="116"/>
      <c r="ED21" s="116"/>
      <c r="EE21" s="116"/>
      <c r="EF21" s="116"/>
      <c r="EG21" s="116"/>
      <c r="EH21" s="116"/>
      <c r="EI21" s="116"/>
      <c r="EJ21" s="116"/>
      <c r="EK21" s="116"/>
      <c r="EL21" s="116"/>
      <c r="EM21" s="116"/>
      <c r="EN21" s="116"/>
      <c r="EO21" s="116"/>
      <c r="EP21" s="116"/>
      <c r="EQ21" s="116"/>
      <c r="ER21" s="116"/>
      <c r="ES21" s="116"/>
      <c r="ET21" s="116"/>
      <c r="EU21" s="116"/>
      <c r="EV21" s="116"/>
      <c r="EW21" s="116"/>
      <c r="EX21" s="116"/>
      <c r="EY21" s="116"/>
      <c r="EZ21" s="116"/>
      <c r="FA21" s="116"/>
      <c r="FB21" s="116"/>
      <c r="FC21" s="116"/>
      <c r="FD21" s="116"/>
      <c r="FE21" s="116"/>
      <c r="FF21" s="116"/>
      <c r="FG21" s="116"/>
      <c r="FH21" s="116"/>
      <c r="FI21" s="116"/>
      <c r="FJ21" s="116"/>
      <c r="FK21" s="116"/>
      <c r="FL21" s="116"/>
      <c r="FM21" s="116"/>
      <c r="FN21" s="116"/>
      <c r="FO21" s="116"/>
      <c r="FP21" s="116"/>
      <c r="FQ21" s="116"/>
      <c r="FR21" s="116"/>
      <c r="FS21" s="116"/>
      <c r="FT21" s="116"/>
      <c r="FU21" s="116"/>
      <c r="FV21" s="116"/>
      <c r="FW21" s="116"/>
      <c r="FX21" s="116"/>
      <c r="FY21" s="116"/>
      <c r="FZ21" s="116"/>
      <c r="GA21" s="116"/>
      <c r="GB21" s="116"/>
      <c r="GC21" s="116"/>
      <c r="GD21" s="116"/>
      <c r="GE21" s="116"/>
      <c r="GF21" s="116"/>
      <c r="GG21" s="116"/>
      <c r="GH21" s="116"/>
      <c r="GI21" s="116"/>
      <c r="GJ21" s="116"/>
      <c r="GK21" s="116"/>
      <c r="GL21" s="116"/>
      <c r="GM21" s="116"/>
      <c r="GN21" s="116"/>
      <c r="GO21" s="116"/>
      <c r="GP21" s="116"/>
      <c r="GQ21" s="116"/>
      <c r="GR21" s="116"/>
      <c r="GS21" s="116"/>
      <c r="GT21" s="116"/>
      <c r="GU21" s="116"/>
      <c r="GV21" s="116"/>
      <c r="GW21" s="116"/>
      <c r="GX21" s="116"/>
      <c r="GY21" s="116"/>
      <c r="GZ21" s="116"/>
      <c r="HA21" s="116"/>
      <c r="HB21" s="116"/>
      <c r="HC21" s="116"/>
      <c r="HD21" s="116"/>
      <c r="HE21" s="116"/>
      <c r="HF21" s="116"/>
      <c r="HG21" s="116"/>
      <c r="HH21" s="116"/>
      <c r="HI21" s="116"/>
      <c r="HJ21" s="116"/>
      <c r="HK21" s="116"/>
      <c r="HL21" s="116"/>
      <c r="HM21" s="116"/>
      <c r="HN21" s="116"/>
      <c r="HO21" s="116"/>
      <c r="HP21" s="116"/>
      <c r="HQ21" s="116"/>
      <c r="HR21" s="116"/>
      <c r="HS21" s="116"/>
      <c r="HT21" s="116"/>
      <c r="HU21" s="116"/>
      <c r="HV21" s="116"/>
      <c r="HW21" s="116"/>
      <c r="HX21" s="116"/>
      <c r="HY21" s="116"/>
      <c r="HZ21" s="116"/>
      <c r="IA21" s="116"/>
      <c r="IB21" s="116"/>
      <c r="IC21" s="116"/>
      <c r="ID21" s="116"/>
      <c r="IE21" s="116"/>
      <c r="IF21" s="116"/>
      <c r="IG21" s="116"/>
      <c r="IH21" s="116"/>
      <c r="II21" s="116"/>
      <c r="IJ21" s="116"/>
      <c r="IK21" s="116"/>
      <c r="IL21" s="116"/>
      <c r="IM21" s="116"/>
      <c r="IN21" s="116"/>
      <c r="IO21" s="116"/>
      <c r="IP21" s="116"/>
      <c r="IQ21" s="116"/>
      <c r="IR21" s="116"/>
      <c r="IS21" s="116"/>
      <c r="IT21" s="116"/>
      <c r="IU21" s="116"/>
      <c r="IV21" s="116"/>
      <c r="IW21" s="116"/>
      <c r="IX21" s="116"/>
      <c r="IY21" s="116"/>
      <c r="IZ21" s="116"/>
      <c r="JA21" s="116"/>
      <c r="JB21" s="116"/>
      <c r="JC21" s="116"/>
      <c r="JD21" s="116"/>
      <c r="JE21" s="116"/>
      <c r="JF21" s="116"/>
      <c r="JG21" s="116"/>
      <c r="JH21" s="116"/>
      <c r="JI21" s="116"/>
      <c r="JJ21" s="116"/>
      <c r="JK21" s="116"/>
      <c r="JL21" s="116"/>
      <c r="JM21" s="116"/>
      <c r="JN21" s="116"/>
      <c r="JO21" s="116"/>
      <c r="JP21" s="116"/>
      <c r="JQ21" s="116"/>
      <c r="JR21" s="116"/>
      <c r="JS21" s="116"/>
      <c r="JT21" s="116"/>
      <c r="JU21" s="116"/>
      <c r="JV21" s="116"/>
      <c r="JW21" s="116"/>
      <c r="JX21" s="116"/>
      <c r="JY21" s="116"/>
      <c r="JZ21" s="116"/>
      <c r="KA21" s="116"/>
      <c r="KB21" s="116"/>
      <c r="KC21" s="116"/>
      <c r="KD21" s="116"/>
      <c r="KE21" s="116"/>
      <c r="KF21" s="116"/>
      <c r="KG21" s="116"/>
      <c r="KH21" s="116"/>
      <c r="KI21" s="116"/>
      <c r="KJ21" s="116"/>
      <c r="KK21" s="116"/>
      <c r="KL21" s="116"/>
      <c r="KM21" s="116"/>
      <c r="KN21" s="116"/>
      <c r="KO21" s="116"/>
      <c r="KP21" s="116"/>
      <c r="KQ21" s="116"/>
      <c r="KR21" s="116"/>
      <c r="KS21" s="116"/>
      <c r="KT21" s="116"/>
      <c r="KU21" s="116"/>
      <c r="KV21" s="116"/>
      <c r="KW21" s="116"/>
      <c r="KX21" s="116"/>
      <c r="KY21" s="116"/>
      <c r="KZ21" s="116"/>
      <c r="LA21" s="116"/>
      <c r="LB21" s="116"/>
      <c r="LC21" s="116"/>
      <c r="LD21" s="116"/>
      <c r="LE21" s="116"/>
      <c r="LF21" s="116"/>
      <c r="LG21" s="116"/>
      <c r="LH21" s="116"/>
      <c r="LI21" s="116"/>
      <c r="LJ21" s="116"/>
      <c r="LK21" s="116"/>
      <c r="LL21" s="116"/>
      <c r="LM21" s="116"/>
      <c r="LN21" s="116"/>
      <c r="LO21" s="116"/>
      <c r="LP21" s="116"/>
      <c r="LQ21" s="116"/>
      <c r="LR21" s="116"/>
      <c r="LS21" s="116"/>
      <c r="LT21" s="116"/>
      <c r="LU21" s="116"/>
      <c r="LV21" s="116"/>
      <c r="LW21" s="116"/>
      <c r="LX21" s="116"/>
      <c r="LY21" s="116"/>
      <c r="LZ21" s="116"/>
      <c r="MA21" s="116"/>
      <c r="MB21" s="116"/>
      <c r="MC21" s="116"/>
      <c r="MD21" s="116"/>
      <c r="ME21" s="116"/>
      <c r="MF21" s="116"/>
      <c r="MG21" s="116"/>
      <c r="MH21" s="116"/>
      <c r="MI21" s="116"/>
      <c r="MJ21" s="116"/>
      <c r="MK21" s="116"/>
      <c r="ML21" s="116"/>
      <c r="MM21" s="116"/>
      <c r="MN21" s="116"/>
      <c r="MO21" s="116"/>
      <c r="MP21" s="116"/>
      <c r="MQ21" s="116"/>
      <c r="MR21" s="116"/>
      <c r="MS21" s="116"/>
      <c r="MT21" s="116"/>
      <c r="MU21" s="116"/>
      <c r="MV21" s="116"/>
      <c r="MW21" s="116"/>
      <c r="MX21" s="116"/>
      <c r="MY21" s="116"/>
      <c r="MZ21" s="116"/>
      <c r="NA21" s="116"/>
      <c r="NB21" s="116"/>
      <c r="NC21" s="116"/>
      <c r="ND21" s="116"/>
      <c r="NE21" s="116"/>
      <c r="NF21" s="116"/>
      <c r="NG21" s="116"/>
      <c r="NH21" s="116"/>
      <c r="NI21" s="116"/>
      <c r="NJ21" s="116"/>
      <c r="NK21" s="116"/>
      <c r="NL21" s="116"/>
      <c r="NM21" s="116"/>
      <c r="NN21" s="116"/>
      <c r="NO21" s="116"/>
      <c r="NP21" s="116"/>
      <c r="NQ21" s="116"/>
      <c r="NR21" s="116"/>
      <c r="NS21" s="116"/>
      <c r="NT21" s="116"/>
      <c r="NU21" s="116"/>
      <c r="NV21" s="116"/>
      <c r="NW21" s="116"/>
      <c r="NX21" s="116"/>
      <c r="NY21" s="116"/>
      <c r="NZ21" s="116"/>
      <c r="OA21" s="116"/>
      <c r="OB21" s="116"/>
      <c r="OC21" s="116"/>
      <c r="OD21" s="116"/>
      <c r="OE21" s="116"/>
      <c r="OF21" s="116"/>
      <c r="OG21" s="116"/>
    </row>
    <row r="22" spans="1:397" s="117" customFormat="1">
      <c r="A22" s="111">
        <v>7730</v>
      </c>
      <c r="B22" s="112" t="s">
        <v>1421</v>
      </c>
      <c r="C22" s="113">
        <v>0</v>
      </c>
      <c r="D22" s="114">
        <v>0</v>
      </c>
      <c r="E22" s="113">
        <v>1625.22</v>
      </c>
      <c r="F22" s="124">
        <v>0</v>
      </c>
      <c r="G22" s="125">
        <v>1625.22</v>
      </c>
      <c r="H22" s="116"/>
      <c r="I22" s="116"/>
      <c r="J22" s="116"/>
      <c r="K22" s="116"/>
      <c r="L22" s="116"/>
      <c r="M22" s="116"/>
      <c r="N22" s="116"/>
      <c r="O22" s="116"/>
      <c r="P22" s="116"/>
      <c r="Q22" s="116"/>
      <c r="R22" s="116"/>
      <c r="S22" s="116"/>
      <c r="T22" s="116"/>
      <c r="U22" s="116"/>
      <c r="V22" s="116"/>
      <c r="W22" s="116"/>
      <c r="X22" s="116"/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  <c r="BP22" s="116"/>
      <c r="BQ22" s="116"/>
      <c r="BR22" s="116"/>
      <c r="BS22" s="116"/>
      <c r="BT22" s="116"/>
      <c r="BU22" s="116"/>
      <c r="BV22" s="116"/>
      <c r="BW22" s="116"/>
      <c r="BX22" s="116"/>
      <c r="BY22" s="116"/>
      <c r="BZ22" s="116"/>
      <c r="CA22" s="116"/>
      <c r="CB22" s="116"/>
      <c r="CC22" s="116"/>
      <c r="CD22" s="116"/>
      <c r="CE22" s="116"/>
      <c r="CF22" s="116"/>
      <c r="CG22" s="116"/>
      <c r="CH22" s="116"/>
      <c r="CI22" s="116"/>
      <c r="CJ22" s="116"/>
      <c r="CK22" s="116"/>
      <c r="CL22" s="116"/>
      <c r="CM22" s="116"/>
      <c r="CN22" s="116"/>
      <c r="CO22" s="116"/>
      <c r="CP22" s="116"/>
      <c r="CQ22" s="116"/>
      <c r="CR22" s="116"/>
      <c r="CS22" s="116"/>
      <c r="CT22" s="116"/>
      <c r="CU22" s="116"/>
      <c r="CV22" s="116"/>
      <c r="CW22" s="116"/>
      <c r="CX22" s="116"/>
      <c r="CY22" s="116"/>
      <c r="CZ22" s="116"/>
      <c r="DA22" s="116"/>
      <c r="DB22" s="116"/>
      <c r="DC22" s="116"/>
      <c r="DD22" s="116"/>
      <c r="DE22" s="116"/>
      <c r="DF22" s="116"/>
      <c r="DG22" s="116"/>
      <c r="DH22" s="116"/>
      <c r="DI22" s="116"/>
      <c r="DJ22" s="116"/>
      <c r="DK22" s="116"/>
      <c r="DL22" s="116"/>
      <c r="DM22" s="116"/>
      <c r="DN22" s="116"/>
      <c r="DO22" s="116"/>
      <c r="DP22" s="116"/>
      <c r="DQ22" s="116"/>
      <c r="DR22" s="116"/>
      <c r="DS22" s="116"/>
      <c r="DT22" s="116"/>
      <c r="DU22" s="116"/>
      <c r="DV22" s="116"/>
      <c r="DW22" s="116"/>
      <c r="DX22" s="116"/>
      <c r="DY22" s="116"/>
      <c r="DZ22" s="116"/>
      <c r="EA22" s="116"/>
      <c r="EB22" s="116"/>
      <c r="EC22" s="116"/>
      <c r="ED22" s="116"/>
      <c r="EE22" s="116"/>
      <c r="EF22" s="116"/>
      <c r="EG22" s="116"/>
      <c r="EH22" s="116"/>
      <c r="EI22" s="116"/>
      <c r="EJ22" s="116"/>
      <c r="EK22" s="116"/>
      <c r="EL22" s="116"/>
      <c r="EM22" s="116"/>
      <c r="EN22" s="116"/>
      <c r="EO22" s="116"/>
      <c r="EP22" s="116"/>
      <c r="EQ22" s="116"/>
      <c r="ER22" s="116"/>
      <c r="ES22" s="116"/>
      <c r="ET22" s="116"/>
      <c r="EU22" s="116"/>
      <c r="EV22" s="116"/>
      <c r="EW22" s="116"/>
      <c r="EX22" s="116"/>
      <c r="EY22" s="116"/>
      <c r="EZ22" s="116"/>
      <c r="FA22" s="116"/>
      <c r="FB22" s="116"/>
      <c r="FC22" s="116"/>
      <c r="FD22" s="116"/>
      <c r="FE22" s="116"/>
      <c r="FF22" s="116"/>
      <c r="FG22" s="116"/>
      <c r="FH22" s="116"/>
      <c r="FI22" s="116"/>
      <c r="FJ22" s="116"/>
      <c r="FK22" s="116"/>
      <c r="FL22" s="116"/>
      <c r="FM22" s="116"/>
      <c r="FN22" s="116"/>
      <c r="FO22" s="116"/>
      <c r="FP22" s="116"/>
      <c r="FQ22" s="116"/>
      <c r="FR22" s="116"/>
      <c r="FS22" s="116"/>
      <c r="FT22" s="116"/>
      <c r="FU22" s="116"/>
      <c r="FV22" s="116"/>
      <c r="FW22" s="116"/>
      <c r="FX22" s="116"/>
      <c r="FY22" s="116"/>
      <c r="FZ22" s="116"/>
      <c r="GA22" s="116"/>
      <c r="GB22" s="116"/>
      <c r="GC22" s="116"/>
      <c r="GD22" s="116"/>
      <c r="GE22" s="116"/>
      <c r="GF22" s="116"/>
      <c r="GG22" s="116"/>
      <c r="GH22" s="116"/>
      <c r="GI22" s="116"/>
      <c r="GJ22" s="116"/>
      <c r="GK22" s="116"/>
      <c r="GL22" s="116"/>
      <c r="GM22" s="116"/>
      <c r="GN22" s="116"/>
      <c r="GO22" s="116"/>
      <c r="GP22" s="116"/>
      <c r="GQ22" s="116"/>
      <c r="GR22" s="116"/>
      <c r="GS22" s="116"/>
      <c r="GT22" s="116"/>
      <c r="GU22" s="116"/>
      <c r="GV22" s="116"/>
      <c r="GW22" s="116"/>
      <c r="GX22" s="116"/>
      <c r="GY22" s="116"/>
      <c r="GZ22" s="116"/>
      <c r="HA22" s="116"/>
      <c r="HB22" s="116"/>
      <c r="HC22" s="116"/>
      <c r="HD22" s="116"/>
      <c r="HE22" s="116"/>
      <c r="HF22" s="116"/>
      <c r="HG22" s="116"/>
      <c r="HH22" s="116"/>
      <c r="HI22" s="116"/>
      <c r="HJ22" s="116"/>
      <c r="HK22" s="116"/>
      <c r="HL22" s="116"/>
      <c r="HM22" s="116"/>
      <c r="HN22" s="116"/>
      <c r="HO22" s="116"/>
      <c r="HP22" s="116"/>
      <c r="HQ22" s="116"/>
      <c r="HR22" s="116"/>
      <c r="HS22" s="116"/>
      <c r="HT22" s="116"/>
      <c r="HU22" s="116"/>
      <c r="HV22" s="116"/>
      <c r="HW22" s="116"/>
      <c r="HX22" s="116"/>
      <c r="HY22" s="116"/>
      <c r="HZ22" s="116"/>
      <c r="IA22" s="116"/>
      <c r="IB22" s="116"/>
      <c r="IC22" s="116"/>
      <c r="ID22" s="116"/>
      <c r="IE22" s="116"/>
      <c r="IF22" s="116"/>
      <c r="IG22" s="116"/>
      <c r="IH22" s="116"/>
      <c r="II22" s="116"/>
      <c r="IJ22" s="116"/>
      <c r="IK22" s="116"/>
      <c r="IL22" s="116"/>
      <c r="IM22" s="116"/>
      <c r="IN22" s="116"/>
      <c r="IO22" s="116"/>
      <c r="IP22" s="116"/>
      <c r="IQ22" s="116"/>
      <c r="IR22" s="116"/>
      <c r="IS22" s="116"/>
      <c r="IT22" s="116"/>
      <c r="IU22" s="116"/>
      <c r="IV22" s="116"/>
      <c r="IW22" s="116"/>
      <c r="IX22" s="116"/>
      <c r="IY22" s="116"/>
      <c r="IZ22" s="116"/>
      <c r="JA22" s="116"/>
      <c r="JB22" s="116"/>
      <c r="JC22" s="116"/>
      <c r="JD22" s="116"/>
      <c r="JE22" s="116"/>
      <c r="JF22" s="116"/>
      <c r="JG22" s="116"/>
      <c r="JH22" s="116"/>
      <c r="JI22" s="116"/>
      <c r="JJ22" s="116"/>
      <c r="JK22" s="116"/>
      <c r="JL22" s="116"/>
      <c r="JM22" s="116"/>
      <c r="JN22" s="116"/>
      <c r="JO22" s="116"/>
      <c r="JP22" s="116"/>
      <c r="JQ22" s="116"/>
      <c r="JR22" s="116"/>
      <c r="JS22" s="116"/>
      <c r="JT22" s="116"/>
      <c r="JU22" s="116"/>
      <c r="JV22" s="116"/>
      <c r="JW22" s="116"/>
      <c r="JX22" s="116"/>
      <c r="JY22" s="116"/>
      <c r="JZ22" s="116"/>
      <c r="KA22" s="116"/>
      <c r="KB22" s="116"/>
      <c r="KC22" s="116"/>
      <c r="KD22" s="116"/>
      <c r="KE22" s="116"/>
      <c r="KF22" s="116"/>
      <c r="KG22" s="116"/>
      <c r="KH22" s="116"/>
      <c r="KI22" s="116"/>
      <c r="KJ22" s="116"/>
      <c r="KK22" s="116"/>
      <c r="KL22" s="116"/>
      <c r="KM22" s="116"/>
      <c r="KN22" s="116"/>
      <c r="KO22" s="116"/>
      <c r="KP22" s="116"/>
      <c r="KQ22" s="116"/>
      <c r="KR22" s="116"/>
      <c r="KS22" s="116"/>
      <c r="KT22" s="116"/>
      <c r="KU22" s="116"/>
      <c r="KV22" s="116"/>
      <c r="KW22" s="116"/>
      <c r="KX22" s="116"/>
      <c r="KY22" s="116"/>
      <c r="KZ22" s="116"/>
      <c r="LA22" s="116"/>
      <c r="LB22" s="116"/>
      <c r="LC22" s="116"/>
      <c r="LD22" s="116"/>
      <c r="LE22" s="116"/>
      <c r="LF22" s="116"/>
      <c r="LG22" s="116"/>
      <c r="LH22" s="116"/>
      <c r="LI22" s="116"/>
      <c r="LJ22" s="116"/>
      <c r="LK22" s="116"/>
      <c r="LL22" s="116"/>
      <c r="LM22" s="116"/>
      <c r="LN22" s="116"/>
      <c r="LO22" s="116"/>
      <c r="LP22" s="116"/>
      <c r="LQ22" s="116"/>
      <c r="LR22" s="116"/>
      <c r="LS22" s="116"/>
      <c r="LT22" s="116"/>
      <c r="LU22" s="116"/>
      <c r="LV22" s="116"/>
      <c r="LW22" s="116"/>
      <c r="LX22" s="116"/>
      <c r="LY22" s="116"/>
      <c r="LZ22" s="116"/>
      <c r="MA22" s="116"/>
      <c r="MB22" s="116"/>
      <c r="MC22" s="116"/>
      <c r="MD22" s="116"/>
      <c r="ME22" s="116"/>
      <c r="MF22" s="116"/>
      <c r="MG22" s="116"/>
      <c r="MH22" s="116"/>
      <c r="MI22" s="116"/>
      <c r="MJ22" s="116"/>
      <c r="MK22" s="116"/>
      <c r="ML22" s="116"/>
      <c r="MM22" s="116"/>
      <c r="MN22" s="116"/>
      <c r="MO22" s="116"/>
      <c r="MP22" s="116"/>
      <c r="MQ22" s="116"/>
      <c r="MR22" s="116"/>
      <c r="MS22" s="116"/>
      <c r="MT22" s="116"/>
      <c r="MU22" s="116"/>
      <c r="MV22" s="116"/>
      <c r="MW22" s="116"/>
      <c r="MX22" s="116"/>
      <c r="MY22" s="116"/>
      <c r="MZ22" s="116"/>
      <c r="NA22" s="116"/>
      <c r="NB22" s="116"/>
      <c r="NC22" s="116"/>
      <c r="ND22" s="116"/>
      <c r="NE22" s="116"/>
      <c r="NF22" s="116"/>
      <c r="NG22" s="116"/>
      <c r="NH22" s="116"/>
      <c r="NI22" s="116"/>
      <c r="NJ22" s="116"/>
      <c r="NK22" s="116"/>
      <c r="NL22" s="116"/>
      <c r="NM22" s="116"/>
      <c r="NN22" s="116"/>
      <c r="NO22" s="116"/>
      <c r="NP22" s="116"/>
      <c r="NQ22" s="116"/>
      <c r="NR22" s="116"/>
      <c r="NS22" s="116"/>
      <c r="NT22" s="116"/>
      <c r="NU22" s="116"/>
      <c r="NV22" s="116"/>
      <c r="NW22" s="116"/>
      <c r="NX22" s="116"/>
      <c r="NY22" s="116"/>
      <c r="NZ22" s="116"/>
      <c r="OA22" s="116"/>
      <c r="OB22" s="116"/>
      <c r="OC22" s="116"/>
      <c r="OD22" s="116"/>
      <c r="OE22" s="116"/>
      <c r="OF22" s="116"/>
      <c r="OG22" s="116"/>
    </row>
    <row r="23" spans="1:397" s="117" customFormat="1">
      <c r="A23" s="111">
        <v>7734</v>
      </c>
      <c r="B23" s="112" t="s">
        <v>1422</v>
      </c>
      <c r="C23" s="113">
        <v>0</v>
      </c>
      <c r="D23" s="114">
        <v>0</v>
      </c>
      <c r="E23" s="113">
        <v>2530.69</v>
      </c>
      <c r="F23" s="124">
        <v>0</v>
      </c>
      <c r="G23" s="125">
        <v>2530.69</v>
      </c>
      <c r="H23" s="116"/>
      <c r="I23" s="116"/>
      <c r="J23" s="116"/>
      <c r="K23" s="116"/>
      <c r="L23" s="116"/>
      <c r="M23" s="116"/>
      <c r="N23" s="116"/>
      <c r="O23" s="116"/>
      <c r="P23" s="116"/>
      <c r="Q23" s="116"/>
      <c r="R23" s="116"/>
      <c r="S23" s="116"/>
      <c r="T23" s="116"/>
      <c r="U23" s="116"/>
      <c r="V23" s="116"/>
      <c r="W23" s="116"/>
      <c r="X23" s="116"/>
      <c r="Y23" s="116"/>
      <c r="Z23" s="116"/>
      <c r="AA23" s="116"/>
      <c r="AB23" s="116"/>
      <c r="AC23" s="116"/>
      <c r="AD23" s="116"/>
      <c r="AE23" s="116"/>
      <c r="AF23" s="116"/>
      <c r="AG23" s="116"/>
      <c r="AH23" s="116"/>
      <c r="AI23" s="116"/>
      <c r="AJ23" s="116"/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16"/>
      <c r="BC23" s="116"/>
      <c r="BD23" s="116"/>
      <c r="BE23" s="116"/>
      <c r="BF23" s="116"/>
      <c r="BG23" s="116"/>
      <c r="BH23" s="116"/>
      <c r="BI23" s="116"/>
      <c r="BJ23" s="116"/>
      <c r="BK23" s="116"/>
      <c r="BL23" s="116"/>
      <c r="BM23" s="116"/>
      <c r="BN23" s="116"/>
      <c r="BO23" s="116"/>
      <c r="BP23" s="116"/>
      <c r="BQ23" s="116"/>
      <c r="BR23" s="116"/>
      <c r="BS23" s="116"/>
      <c r="BT23" s="116"/>
      <c r="BU23" s="116"/>
      <c r="BV23" s="116"/>
      <c r="BW23" s="116"/>
      <c r="BX23" s="116"/>
      <c r="BY23" s="116"/>
      <c r="BZ23" s="116"/>
      <c r="CA23" s="116"/>
      <c r="CB23" s="116"/>
      <c r="CC23" s="116"/>
      <c r="CD23" s="116"/>
      <c r="CE23" s="116"/>
      <c r="CF23" s="116"/>
      <c r="CG23" s="116"/>
      <c r="CH23" s="116"/>
      <c r="CI23" s="116"/>
      <c r="CJ23" s="116"/>
      <c r="CK23" s="116"/>
      <c r="CL23" s="116"/>
      <c r="CM23" s="116"/>
      <c r="CN23" s="116"/>
      <c r="CO23" s="116"/>
      <c r="CP23" s="116"/>
      <c r="CQ23" s="116"/>
      <c r="CR23" s="116"/>
      <c r="CS23" s="116"/>
      <c r="CT23" s="116"/>
      <c r="CU23" s="116"/>
      <c r="CV23" s="116"/>
      <c r="CW23" s="116"/>
      <c r="CX23" s="116"/>
      <c r="CY23" s="116"/>
      <c r="CZ23" s="116"/>
      <c r="DA23" s="116"/>
      <c r="DB23" s="116"/>
      <c r="DC23" s="116"/>
      <c r="DD23" s="116"/>
      <c r="DE23" s="116"/>
      <c r="DF23" s="116"/>
      <c r="DG23" s="116"/>
      <c r="DH23" s="116"/>
      <c r="DI23" s="116"/>
      <c r="DJ23" s="116"/>
      <c r="DK23" s="116"/>
      <c r="DL23" s="116"/>
      <c r="DM23" s="116"/>
      <c r="DN23" s="116"/>
      <c r="DO23" s="116"/>
      <c r="DP23" s="116"/>
      <c r="DQ23" s="116"/>
      <c r="DR23" s="116"/>
      <c r="DS23" s="116"/>
      <c r="DT23" s="116"/>
      <c r="DU23" s="116"/>
      <c r="DV23" s="116"/>
      <c r="DW23" s="116"/>
      <c r="DX23" s="116"/>
      <c r="DY23" s="116"/>
      <c r="DZ23" s="116"/>
      <c r="EA23" s="116"/>
      <c r="EB23" s="116"/>
      <c r="EC23" s="116"/>
      <c r="ED23" s="116"/>
      <c r="EE23" s="116"/>
      <c r="EF23" s="116"/>
      <c r="EG23" s="116"/>
      <c r="EH23" s="116"/>
      <c r="EI23" s="116"/>
      <c r="EJ23" s="116"/>
      <c r="EK23" s="116"/>
      <c r="EL23" s="116"/>
      <c r="EM23" s="116"/>
      <c r="EN23" s="116"/>
      <c r="EO23" s="116"/>
      <c r="EP23" s="116"/>
      <c r="EQ23" s="116"/>
      <c r="ER23" s="116"/>
      <c r="ES23" s="116"/>
      <c r="ET23" s="116"/>
      <c r="EU23" s="116"/>
      <c r="EV23" s="116"/>
      <c r="EW23" s="116"/>
      <c r="EX23" s="116"/>
      <c r="EY23" s="116"/>
      <c r="EZ23" s="116"/>
      <c r="FA23" s="116"/>
      <c r="FB23" s="116"/>
      <c r="FC23" s="116"/>
      <c r="FD23" s="116"/>
      <c r="FE23" s="116"/>
      <c r="FF23" s="116"/>
      <c r="FG23" s="116"/>
      <c r="FH23" s="116"/>
      <c r="FI23" s="116"/>
      <c r="FJ23" s="116"/>
      <c r="FK23" s="116"/>
      <c r="FL23" s="116"/>
      <c r="FM23" s="116"/>
      <c r="FN23" s="116"/>
      <c r="FO23" s="116"/>
      <c r="FP23" s="116"/>
      <c r="FQ23" s="116"/>
      <c r="FR23" s="116"/>
      <c r="FS23" s="116"/>
      <c r="FT23" s="116"/>
      <c r="FU23" s="116"/>
      <c r="FV23" s="116"/>
      <c r="FW23" s="116"/>
      <c r="FX23" s="116"/>
      <c r="FY23" s="116"/>
      <c r="FZ23" s="116"/>
      <c r="GA23" s="116"/>
      <c r="GB23" s="116"/>
      <c r="GC23" s="116"/>
      <c r="GD23" s="116"/>
      <c r="GE23" s="116"/>
      <c r="GF23" s="116"/>
      <c r="GG23" s="116"/>
      <c r="GH23" s="116"/>
      <c r="GI23" s="116"/>
      <c r="GJ23" s="116"/>
      <c r="GK23" s="116"/>
      <c r="GL23" s="116"/>
      <c r="GM23" s="116"/>
      <c r="GN23" s="116"/>
      <c r="GO23" s="116"/>
      <c r="GP23" s="116"/>
      <c r="GQ23" s="116"/>
      <c r="GR23" s="116"/>
      <c r="GS23" s="116"/>
      <c r="GT23" s="116"/>
      <c r="GU23" s="116"/>
      <c r="GV23" s="116"/>
      <c r="GW23" s="116"/>
      <c r="GX23" s="116"/>
      <c r="GY23" s="116"/>
      <c r="GZ23" s="116"/>
      <c r="HA23" s="116"/>
      <c r="HB23" s="116"/>
      <c r="HC23" s="116"/>
      <c r="HD23" s="116"/>
      <c r="HE23" s="116"/>
      <c r="HF23" s="116"/>
      <c r="HG23" s="116"/>
      <c r="HH23" s="116"/>
      <c r="HI23" s="116"/>
      <c r="HJ23" s="116"/>
      <c r="HK23" s="116"/>
      <c r="HL23" s="116"/>
      <c r="HM23" s="116"/>
      <c r="HN23" s="116"/>
      <c r="HO23" s="116"/>
      <c r="HP23" s="116"/>
      <c r="HQ23" s="116"/>
      <c r="HR23" s="116"/>
      <c r="HS23" s="116"/>
      <c r="HT23" s="116"/>
      <c r="HU23" s="116"/>
      <c r="HV23" s="116"/>
      <c r="HW23" s="116"/>
      <c r="HX23" s="116"/>
      <c r="HY23" s="116"/>
      <c r="HZ23" s="116"/>
      <c r="IA23" s="116"/>
      <c r="IB23" s="116"/>
      <c r="IC23" s="116"/>
      <c r="ID23" s="116"/>
      <c r="IE23" s="116"/>
      <c r="IF23" s="116"/>
      <c r="IG23" s="116"/>
      <c r="IH23" s="116"/>
      <c r="II23" s="116"/>
      <c r="IJ23" s="116"/>
      <c r="IK23" s="116"/>
      <c r="IL23" s="116"/>
      <c r="IM23" s="116"/>
      <c r="IN23" s="116"/>
      <c r="IO23" s="116"/>
      <c r="IP23" s="116"/>
      <c r="IQ23" s="116"/>
      <c r="IR23" s="116"/>
      <c r="IS23" s="116"/>
      <c r="IT23" s="116"/>
      <c r="IU23" s="116"/>
      <c r="IV23" s="116"/>
      <c r="IW23" s="116"/>
      <c r="IX23" s="116"/>
      <c r="IY23" s="116"/>
      <c r="IZ23" s="116"/>
      <c r="JA23" s="116"/>
      <c r="JB23" s="116"/>
      <c r="JC23" s="116"/>
      <c r="JD23" s="116"/>
      <c r="JE23" s="116"/>
      <c r="JF23" s="116"/>
      <c r="JG23" s="116"/>
      <c r="JH23" s="116"/>
      <c r="JI23" s="116"/>
      <c r="JJ23" s="116"/>
      <c r="JK23" s="116"/>
      <c r="JL23" s="116"/>
      <c r="JM23" s="116"/>
      <c r="JN23" s="116"/>
      <c r="JO23" s="116"/>
      <c r="JP23" s="116"/>
      <c r="JQ23" s="116"/>
      <c r="JR23" s="116"/>
      <c r="JS23" s="116"/>
      <c r="JT23" s="116"/>
      <c r="JU23" s="116"/>
      <c r="JV23" s="116"/>
      <c r="JW23" s="116"/>
      <c r="JX23" s="116"/>
      <c r="JY23" s="116"/>
      <c r="JZ23" s="116"/>
      <c r="KA23" s="116"/>
      <c r="KB23" s="116"/>
      <c r="KC23" s="116"/>
      <c r="KD23" s="116"/>
      <c r="KE23" s="116"/>
      <c r="KF23" s="116"/>
      <c r="KG23" s="116"/>
      <c r="KH23" s="116"/>
      <c r="KI23" s="116"/>
      <c r="KJ23" s="116"/>
      <c r="KK23" s="116"/>
      <c r="KL23" s="116"/>
      <c r="KM23" s="116"/>
      <c r="KN23" s="116"/>
      <c r="KO23" s="116"/>
      <c r="KP23" s="116"/>
      <c r="KQ23" s="116"/>
      <c r="KR23" s="116"/>
      <c r="KS23" s="116"/>
      <c r="KT23" s="116"/>
      <c r="KU23" s="116"/>
      <c r="KV23" s="116"/>
      <c r="KW23" s="116"/>
      <c r="KX23" s="116"/>
      <c r="KY23" s="116"/>
      <c r="KZ23" s="116"/>
      <c r="LA23" s="116"/>
      <c r="LB23" s="116"/>
      <c r="LC23" s="116"/>
      <c r="LD23" s="116"/>
      <c r="LE23" s="116"/>
      <c r="LF23" s="116"/>
      <c r="LG23" s="116"/>
      <c r="LH23" s="116"/>
      <c r="LI23" s="116"/>
      <c r="LJ23" s="116"/>
      <c r="LK23" s="116"/>
      <c r="LL23" s="116"/>
      <c r="LM23" s="116"/>
      <c r="LN23" s="116"/>
      <c r="LO23" s="116"/>
      <c r="LP23" s="116"/>
      <c r="LQ23" s="116"/>
      <c r="LR23" s="116"/>
      <c r="LS23" s="116"/>
      <c r="LT23" s="116"/>
      <c r="LU23" s="116"/>
      <c r="LV23" s="116"/>
      <c r="LW23" s="116"/>
      <c r="LX23" s="116"/>
      <c r="LY23" s="116"/>
      <c r="LZ23" s="116"/>
      <c r="MA23" s="116"/>
      <c r="MB23" s="116"/>
      <c r="MC23" s="116"/>
      <c r="MD23" s="116"/>
      <c r="ME23" s="116"/>
      <c r="MF23" s="116"/>
      <c r="MG23" s="116"/>
      <c r="MH23" s="116"/>
      <c r="MI23" s="116"/>
      <c r="MJ23" s="116"/>
      <c r="MK23" s="116"/>
      <c r="ML23" s="116"/>
      <c r="MM23" s="116"/>
      <c r="MN23" s="116"/>
      <c r="MO23" s="116"/>
      <c r="MP23" s="116"/>
      <c r="MQ23" s="116"/>
      <c r="MR23" s="116"/>
      <c r="MS23" s="116"/>
      <c r="MT23" s="116"/>
      <c r="MU23" s="116"/>
      <c r="MV23" s="116"/>
      <c r="MW23" s="116"/>
      <c r="MX23" s="116"/>
      <c r="MY23" s="116"/>
      <c r="MZ23" s="116"/>
      <c r="NA23" s="116"/>
      <c r="NB23" s="116"/>
      <c r="NC23" s="116"/>
      <c r="ND23" s="116"/>
      <c r="NE23" s="116"/>
      <c r="NF23" s="116"/>
      <c r="NG23" s="116"/>
      <c r="NH23" s="116"/>
      <c r="NI23" s="116"/>
      <c r="NJ23" s="116"/>
      <c r="NK23" s="116"/>
      <c r="NL23" s="116"/>
      <c r="NM23" s="116"/>
      <c r="NN23" s="116"/>
      <c r="NO23" s="116"/>
      <c r="NP23" s="116"/>
      <c r="NQ23" s="116"/>
      <c r="NR23" s="116"/>
      <c r="NS23" s="116"/>
      <c r="NT23" s="116"/>
      <c r="NU23" s="116"/>
      <c r="NV23" s="116"/>
      <c r="NW23" s="116"/>
      <c r="NX23" s="116"/>
      <c r="NY23" s="116"/>
      <c r="NZ23" s="116"/>
      <c r="OA23" s="116"/>
      <c r="OB23" s="116"/>
      <c r="OC23" s="116"/>
      <c r="OD23" s="116"/>
      <c r="OE23" s="116"/>
      <c r="OF23" s="116"/>
      <c r="OG23" s="116"/>
    </row>
    <row r="24" spans="1:397" s="117" customFormat="1">
      <c r="A24" s="111">
        <v>7741</v>
      </c>
      <c r="B24" s="112" t="s">
        <v>1424</v>
      </c>
      <c r="C24" s="113">
        <v>0</v>
      </c>
      <c r="D24" s="114">
        <v>0</v>
      </c>
      <c r="E24" s="113">
        <v>924.17</v>
      </c>
      <c r="F24" s="124">
        <v>0</v>
      </c>
      <c r="G24" s="125">
        <v>924.17</v>
      </c>
      <c r="H24" s="116"/>
      <c r="I24" s="116"/>
      <c r="J24" s="116"/>
      <c r="K24" s="116"/>
      <c r="L24" s="116"/>
      <c r="M24" s="116"/>
      <c r="N24" s="116"/>
      <c r="O24" s="116"/>
      <c r="P24" s="116"/>
      <c r="Q24" s="116"/>
      <c r="R24" s="116"/>
      <c r="S24" s="116"/>
      <c r="T24" s="116"/>
      <c r="U24" s="116"/>
      <c r="V24" s="116"/>
      <c r="W24" s="116"/>
      <c r="X24" s="116"/>
      <c r="Y24" s="116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  <c r="AY24" s="116"/>
      <c r="AZ24" s="116"/>
      <c r="BA24" s="116"/>
      <c r="BB24" s="116"/>
      <c r="BC24" s="116"/>
      <c r="BD24" s="116"/>
      <c r="BE24" s="116"/>
      <c r="BF24" s="116"/>
      <c r="BG24" s="116"/>
      <c r="BH24" s="116"/>
      <c r="BI24" s="116"/>
      <c r="BJ24" s="116"/>
      <c r="BK24" s="116"/>
      <c r="BL24" s="116"/>
      <c r="BM24" s="116"/>
      <c r="BN24" s="116"/>
      <c r="BO24" s="116"/>
      <c r="BP24" s="116"/>
      <c r="BQ24" s="116"/>
      <c r="BR24" s="116"/>
      <c r="BS24" s="116"/>
      <c r="BT24" s="116"/>
      <c r="BU24" s="116"/>
      <c r="BV24" s="116"/>
      <c r="BW24" s="116"/>
      <c r="BX24" s="116"/>
      <c r="BY24" s="116"/>
      <c r="BZ24" s="116"/>
      <c r="CA24" s="116"/>
      <c r="CB24" s="116"/>
      <c r="CC24" s="116"/>
      <c r="CD24" s="116"/>
      <c r="CE24" s="116"/>
      <c r="CF24" s="116"/>
      <c r="CG24" s="116"/>
      <c r="CH24" s="116"/>
      <c r="CI24" s="116"/>
      <c r="CJ24" s="116"/>
      <c r="CK24" s="116"/>
      <c r="CL24" s="116"/>
      <c r="CM24" s="116"/>
      <c r="CN24" s="116"/>
      <c r="CO24" s="116"/>
      <c r="CP24" s="116"/>
      <c r="CQ24" s="116"/>
      <c r="CR24" s="116"/>
      <c r="CS24" s="116"/>
      <c r="CT24" s="116"/>
      <c r="CU24" s="116"/>
      <c r="CV24" s="116"/>
      <c r="CW24" s="116"/>
      <c r="CX24" s="116"/>
      <c r="CY24" s="116"/>
      <c r="CZ24" s="116"/>
      <c r="DA24" s="116"/>
      <c r="DB24" s="116"/>
      <c r="DC24" s="116"/>
      <c r="DD24" s="116"/>
      <c r="DE24" s="116"/>
      <c r="DF24" s="116"/>
      <c r="DG24" s="116"/>
      <c r="DH24" s="116"/>
      <c r="DI24" s="116"/>
      <c r="DJ24" s="116"/>
      <c r="DK24" s="116"/>
      <c r="DL24" s="116"/>
      <c r="DM24" s="116"/>
      <c r="DN24" s="116"/>
      <c r="DO24" s="116"/>
      <c r="DP24" s="116"/>
      <c r="DQ24" s="116"/>
      <c r="DR24" s="116"/>
      <c r="DS24" s="116"/>
      <c r="DT24" s="116"/>
      <c r="DU24" s="116"/>
      <c r="DV24" s="116"/>
      <c r="DW24" s="116"/>
      <c r="DX24" s="116"/>
      <c r="DY24" s="116"/>
      <c r="DZ24" s="116"/>
      <c r="EA24" s="116"/>
      <c r="EB24" s="116"/>
      <c r="EC24" s="116"/>
      <c r="ED24" s="116"/>
      <c r="EE24" s="116"/>
      <c r="EF24" s="116"/>
      <c r="EG24" s="116"/>
      <c r="EH24" s="116"/>
      <c r="EI24" s="116"/>
      <c r="EJ24" s="116"/>
      <c r="EK24" s="116"/>
      <c r="EL24" s="116"/>
      <c r="EM24" s="116"/>
      <c r="EN24" s="116"/>
      <c r="EO24" s="116"/>
      <c r="EP24" s="116"/>
      <c r="EQ24" s="116"/>
      <c r="ER24" s="116"/>
      <c r="ES24" s="116"/>
      <c r="ET24" s="116"/>
      <c r="EU24" s="116"/>
      <c r="EV24" s="116"/>
      <c r="EW24" s="116"/>
      <c r="EX24" s="116"/>
      <c r="EY24" s="116"/>
      <c r="EZ24" s="116"/>
      <c r="FA24" s="116"/>
      <c r="FB24" s="116"/>
      <c r="FC24" s="116"/>
      <c r="FD24" s="116"/>
      <c r="FE24" s="116"/>
      <c r="FF24" s="116"/>
      <c r="FG24" s="116"/>
      <c r="FH24" s="116"/>
      <c r="FI24" s="116"/>
      <c r="FJ24" s="116"/>
      <c r="FK24" s="116"/>
      <c r="FL24" s="116"/>
      <c r="FM24" s="116"/>
      <c r="FN24" s="116"/>
      <c r="FO24" s="116"/>
      <c r="FP24" s="116"/>
      <c r="FQ24" s="116"/>
      <c r="FR24" s="116"/>
      <c r="FS24" s="116"/>
      <c r="FT24" s="116"/>
      <c r="FU24" s="116"/>
      <c r="FV24" s="116"/>
      <c r="FW24" s="116"/>
      <c r="FX24" s="116"/>
      <c r="FY24" s="116"/>
      <c r="FZ24" s="116"/>
      <c r="GA24" s="116"/>
      <c r="GB24" s="116"/>
      <c r="GC24" s="116"/>
      <c r="GD24" s="116"/>
      <c r="GE24" s="116"/>
      <c r="GF24" s="116"/>
      <c r="GG24" s="116"/>
      <c r="GH24" s="116"/>
      <c r="GI24" s="116"/>
      <c r="GJ24" s="116"/>
      <c r="GK24" s="116"/>
      <c r="GL24" s="116"/>
      <c r="GM24" s="116"/>
      <c r="GN24" s="116"/>
      <c r="GO24" s="116"/>
      <c r="GP24" s="116"/>
      <c r="GQ24" s="116"/>
      <c r="GR24" s="116"/>
      <c r="GS24" s="116"/>
      <c r="GT24" s="116"/>
      <c r="GU24" s="116"/>
      <c r="GV24" s="116"/>
      <c r="GW24" s="116"/>
      <c r="GX24" s="116"/>
      <c r="GY24" s="116"/>
      <c r="GZ24" s="116"/>
      <c r="HA24" s="116"/>
      <c r="HB24" s="116"/>
      <c r="HC24" s="116"/>
      <c r="HD24" s="116"/>
      <c r="HE24" s="116"/>
      <c r="HF24" s="116"/>
      <c r="HG24" s="116"/>
      <c r="HH24" s="116"/>
      <c r="HI24" s="116"/>
      <c r="HJ24" s="116"/>
      <c r="HK24" s="116"/>
      <c r="HL24" s="116"/>
      <c r="HM24" s="116"/>
      <c r="HN24" s="116"/>
      <c r="HO24" s="116"/>
      <c r="HP24" s="116"/>
      <c r="HQ24" s="116"/>
      <c r="HR24" s="116"/>
      <c r="HS24" s="116"/>
      <c r="HT24" s="116"/>
      <c r="HU24" s="116"/>
      <c r="HV24" s="116"/>
      <c r="HW24" s="116"/>
      <c r="HX24" s="116"/>
      <c r="HY24" s="116"/>
      <c r="HZ24" s="116"/>
      <c r="IA24" s="116"/>
      <c r="IB24" s="116"/>
      <c r="IC24" s="116"/>
      <c r="ID24" s="116"/>
      <c r="IE24" s="116"/>
      <c r="IF24" s="116"/>
      <c r="IG24" s="116"/>
      <c r="IH24" s="116"/>
      <c r="II24" s="116"/>
      <c r="IJ24" s="116"/>
      <c r="IK24" s="116"/>
      <c r="IL24" s="116"/>
      <c r="IM24" s="116"/>
      <c r="IN24" s="116"/>
      <c r="IO24" s="116"/>
      <c r="IP24" s="116"/>
      <c r="IQ24" s="116"/>
      <c r="IR24" s="116"/>
      <c r="IS24" s="116"/>
      <c r="IT24" s="116"/>
      <c r="IU24" s="116"/>
      <c r="IV24" s="116"/>
      <c r="IW24" s="116"/>
      <c r="IX24" s="116"/>
      <c r="IY24" s="116"/>
      <c r="IZ24" s="116"/>
      <c r="JA24" s="116"/>
      <c r="JB24" s="116"/>
      <c r="JC24" s="116"/>
      <c r="JD24" s="116"/>
      <c r="JE24" s="116"/>
      <c r="JF24" s="116"/>
      <c r="JG24" s="116"/>
      <c r="JH24" s="116"/>
      <c r="JI24" s="116"/>
      <c r="JJ24" s="116"/>
      <c r="JK24" s="116"/>
      <c r="JL24" s="116"/>
      <c r="JM24" s="116"/>
      <c r="JN24" s="116"/>
      <c r="JO24" s="116"/>
      <c r="JP24" s="116"/>
      <c r="JQ24" s="116"/>
      <c r="JR24" s="116"/>
      <c r="JS24" s="116"/>
      <c r="JT24" s="116"/>
      <c r="JU24" s="116"/>
      <c r="JV24" s="116"/>
      <c r="JW24" s="116"/>
      <c r="JX24" s="116"/>
      <c r="JY24" s="116"/>
      <c r="JZ24" s="116"/>
      <c r="KA24" s="116"/>
      <c r="KB24" s="116"/>
      <c r="KC24" s="116"/>
      <c r="KD24" s="116"/>
      <c r="KE24" s="116"/>
      <c r="KF24" s="116"/>
      <c r="KG24" s="116"/>
      <c r="KH24" s="116"/>
      <c r="KI24" s="116"/>
      <c r="KJ24" s="116"/>
      <c r="KK24" s="116"/>
      <c r="KL24" s="116"/>
      <c r="KM24" s="116"/>
      <c r="KN24" s="116"/>
      <c r="KO24" s="116"/>
      <c r="KP24" s="116"/>
      <c r="KQ24" s="116"/>
      <c r="KR24" s="116"/>
      <c r="KS24" s="116"/>
      <c r="KT24" s="116"/>
      <c r="KU24" s="116"/>
      <c r="KV24" s="116"/>
      <c r="KW24" s="116"/>
      <c r="KX24" s="116"/>
      <c r="KY24" s="116"/>
      <c r="KZ24" s="116"/>
      <c r="LA24" s="116"/>
      <c r="LB24" s="116"/>
      <c r="LC24" s="116"/>
      <c r="LD24" s="116"/>
      <c r="LE24" s="116"/>
      <c r="LF24" s="116"/>
      <c r="LG24" s="116"/>
      <c r="LH24" s="116"/>
      <c r="LI24" s="116"/>
      <c r="LJ24" s="116"/>
      <c r="LK24" s="116"/>
      <c r="LL24" s="116"/>
      <c r="LM24" s="116"/>
      <c r="LN24" s="116"/>
      <c r="LO24" s="116"/>
      <c r="LP24" s="116"/>
      <c r="LQ24" s="116"/>
      <c r="LR24" s="116"/>
      <c r="LS24" s="116"/>
      <c r="LT24" s="116"/>
      <c r="LU24" s="116"/>
      <c r="LV24" s="116"/>
      <c r="LW24" s="116"/>
      <c r="LX24" s="116"/>
      <c r="LY24" s="116"/>
      <c r="LZ24" s="116"/>
      <c r="MA24" s="116"/>
      <c r="MB24" s="116"/>
      <c r="MC24" s="116"/>
      <c r="MD24" s="116"/>
      <c r="ME24" s="116"/>
      <c r="MF24" s="116"/>
      <c r="MG24" s="116"/>
      <c r="MH24" s="116"/>
      <c r="MI24" s="116"/>
      <c r="MJ24" s="116"/>
      <c r="MK24" s="116"/>
      <c r="ML24" s="116"/>
      <c r="MM24" s="116"/>
      <c r="MN24" s="116"/>
      <c r="MO24" s="116"/>
      <c r="MP24" s="116"/>
      <c r="MQ24" s="116"/>
      <c r="MR24" s="116"/>
      <c r="MS24" s="116"/>
      <c r="MT24" s="116"/>
      <c r="MU24" s="116"/>
      <c r="MV24" s="116"/>
      <c r="MW24" s="116"/>
      <c r="MX24" s="116"/>
      <c r="MY24" s="116"/>
      <c r="MZ24" s="116"/>
      <c r="NA24" s="116"/>
      <c r="NB24" s="116"/>
      <c r="NC24" s="116"/>
      <c r="ND24" s="116"/>
      <c r="NE24" s="116"/>
      <c r="NF24" s="116"/>
      <c r="NG24" s="116"/>
      <c r="NH24" s="116"/>
      <c r="NI24" s="116"/>
      <c r="NJ24" s="116"/>
      <c r="NK24" s="116"/>
      <c r="NL24" s="116"/>
      <c r="NM24" s="116"/>
      <c r="NN24" s="116"/>
      <c r="NO24" s="116"/>
      <c r="NP24" s="116"/>
      <c r="NQ24" s="116"/>
      <c r="NR24" s="116"/>
      <c r="NS24" s="116"/>
      <c r="NT24" s="116"/>
      <c r="NU24" s="116"/>
      <c r="NV24" s="116"/>
      <c r="NW24" s="116"/>
      <c r="NX24" s="116"/>
      <c r="NY24" s="116"/>
      <c r="NZ24" s="116"/>
      <c r="OA24" s="116"/>
      <c r="OB24" s="116"/>
      <c r="OC24" s="116"/>
      <c r="OD24" s="116"/>
      <c r="OE24" s="116"/>
      <c r="OF24" s="116"/>
      <c r="OG24" s="116"/>
    </row>
    <row r="25" spans="1:397" s="117" customFormat="1">
      <c r="A25" s="111">
        <v>7743</v>
      </c>
      <c r="B25" s="112" t="s">
        <v>1425</v>
      </c>
      <c r="C25" s="113">
        <v>0</v>
      </c>
      <c r="D25" s="114">
        <v>0</v>
      </c>
      <c r="E25" s="113">
        <v>848.3</v>
      </c>
      <c r="F25" s="124">
        <v>0</v>
      </c>
      <c r="G25" s="125">
        <v>848.3</v>
      </c>
      <c r="H25" s="116"/>
      <c r="I25" s="116"/>
      <c r="J25" s="116"/>
      <c r="K25" s="116"/>
      <c r="L25" s="116"/>
      <c r="M25" s="116"/>
      <c r="N25" s="116"/>
      <c r="O25" s="116"/>
      <c r="P25" s="116"/>
      <c r="Q25" s="116"/>
      <c r="R25" s="116"/>
      <c r="S25" s="116"/>
      <c r="T25" s="116"/>
      <c r="U25" s="116"/>
      <c r="V25" s="116"/>
      <c r="W25" s="116"/>
      <c r="X25" s="116"/>
      <c r="Y25" s="116"/>
      <c r="Z25" s="116"/>
      <c r="AA25" s="116"/>
      <c r="AB25" s="116"/>
      <c r="AC25" s="116"/>
      <c r="AD25" s="116"/>
      <c r="AE25" s="116"/>
      <c r="AF25" s="116"/>
      <c r="AG25" s="116"/>
      <c r="AH25" s="116"/>
      <c r="AI25" s="116"/>
      <c r="AJ25" s="116"/>
      <c r="AK25" s="116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  <c r="AY25" s="116"/>
      <c r="AZ25" s="116"/>
      <c r="BA25" s="116"/>
      <c r="BB25" s="116"/>
      <c r="BC25" s="116"/>
      <c r="BD25" s="116"/>
      <c r="BE25" s="116"/>
      <c r="BF25" s="116"/>
      <c r="BG25" s="116"/>
      <c r="BH25" s="116"/>
      <c r="BI25" s="116"/>
      <c r="BJ25" s="116"/>
      <c r="BK25" s="116"/>
      <c r="BL25" s="116"/>
      <c r="BM25" s="116"/>
      <c r="BN25" s="116"/>
      <c r="BO25" s="116"/>
      <c r="BP25" s="116"/>
      <c r="BQ25" s="116"/>
      <c r="BR25" s="116"/>
      <c r="BS25" s="116"/>
      <c r="BT25" s="116"/>
      <c r="BU25" s="116"/>
      <c r="BV25" s="116"/>
      <c r="BW25" s="116"/>
      <c r="BX25" s="116"/>
      <c r="BY25" s="116"/>
      <c r="BZ25" s="116"/>
      <c r="CA25" s="116"/>
      <c r="CB25" s="116"/>
      <c r="CC25" s="116"/>
      <c r="CD25" s="116"/>
      <c r="CE25" s="116"/>
      <c r="CF25" s="116"/>
      <c r="CG25" s="116"/>
      <c r="CH25" s="116"/>
      <c r="CI25" s="116"/>
      <c r="CJ25" s="116"/>
      <c r="CK25" s="116"/>
      <c r="CL25" s="116"/>
      <c r="CM25" s="116"/>
      <c r="CN25" s="116"/>
      <c r="CO25" s="116"/>
      <c r="CP25" s="116"/>
      <c r="CQ25" s="116"/>
      <c r="CR25" s="116"/>
      <c r="CS25" s="116"/>
      <c r="CT25" s="116"/>
      <c r="CU25" s="116"/>
      <c r="CV25" s="116"/>
      <c r="CW25" s="116"/>
      <c r="CX25" s="116"/>
      <c r="CY25" s="116"/>
      <c r="CZ25" s="116"/>
      <c r="DA25" s="116"/>
      <c r="DB25" s="116"/>
      <c r="DC25" s="116"/>
      <c r="DD25" s="116"/>
      <c r="DE25" s="116"/>
      <c r="DF25" s="116"/>
      <c r="DG25" s="116"/>
      <c r="DH25" s="116"/>
      <c r="DI25" s="116"/>
      <c r="DJ25" s="116"/>
      <c r="DK25" s="116"/>
      <c r="DL25" s="116"/>
      <c r="DM25" s="116"/>
      <c r="DN25" s="116"/>
      <c r="DO25" s="116"/>
      <c r="DP25" s="116"/>
      <c r="DQ25" s="116"/>
      <c r="DR25" s="116"/>
      <c r="DS25" s="116"/>
      <c r="DT25" s="116"/>
      <c r="DU25" s="116"/>
      <c r="DV25" s="116"/>
      <c r="DW25" s="116"/>
      <c r="DX25" s="116"/>
      <c r="DY25" s="116"/>
      <c r="DZ25" s="116"/>
      <c r="EA25" s="116"/>
      <c r="EB25" s="116"/>
      <c r="EC25" s="116"/>
      <c r="ED25" s="116"/>
      <c r="EE25" s="116"/>
      <c r="EF25" s="116"/>
      <c r="EG25" s="116"/>
      <c r="EH25" s="116"/>
      <c r="EI25" s="116"/>
      <c r="EJ25" s="116"/>
      <c r="EK25" s="116"/>
      <c r="EL25" s="116"/>
      <c r="EM25" s="116"/>
      <c r="EN25" s="116"/>
      <c r="EO25" s="116"/>
      <c r="EP25" s="116"/>
      <c r="EQ25" s="116"/>
      <c r="ER25" s="116"/>
      <c r="ES25" s="116"/>
      <c r="ET25" s="116"/>
      <c r="EU25" s="116"/>
      <c r="EV25" s="116"/>
      <c r="EW25" s="116"/>
      <c r="EX25" s="116"/>
      <c r="EY25" s="116"/>
      <c r="EZ25" s="116"/>
      <c r="FA25" s="116"/>
      <c r="FB25" s="116"/>
      <c r="FC25" s="116"/>
      <c r="FD25" s="116"/>
      <c r="FE25" s="116"/>
      <c r="FF25" s="116"/>
      <c r="FG25" s="116"/>
      <c r="FH25" s="116"/>
      <c r="FI25" s="116"/>
      <c r="FJ25" s="116"/>
      <c r="FK25" s="116"/>
      <c r="FL25" s="116"/>
      <c r="FM25" s="116"/>
      <c r="FN25" s="116"/>
      <c r="FO25" s="116"/>
      <c r="FP25" s="116"/>
      <c r="FQ25" s="116"/>
      <c r="FR25" s="116"/>
      <c r="FS25" s="116"/>
      <c r="FT25" s="116"/>
      <c r="FU25" s="116"/>
      <c r="FV25" s="116"/>
      <c r="FW25" s="116"/>
      <c r="FX25" s="116"/>
      <c r="FY25" s="116"/>
      <c r="FZ25" s="116"/>
      <c r="GA25" s="116"/>
      <c r="GB25" s="116"/>
      <c r="GC25" s="116"/>
      <c r="GD25" s="116"/>
      <c r="GE25" s="116"/>
      <c r="GF25" s="116"/>
      <c r="GG25" s="116"/>
      <c r="GH25" s="116"/>
      <c r="GI25" s="116"/>
      <c r="GJ25" s="116"/>
      <c r="GK25" s="116"/>
      <c r="GL25" s="116"/>
      <c r="GM25" s="116"/>
      <c r="GN25" s="116"/>
      <c r="GO25" s="116"/>
      <c r="GP25" s="116"/>
      <c r="GQ25" s="116"/>
      <c r="GR25" s="116"/>
      <c r="GS25" s="116"/>
      <c r="GT25" s="116"/>
      <c r="GU25" s="116"/>
      <c r="GV25" s="116"/>
      <c r="GW25" s="116"/>
      <c r="GX25" s="116"/>
      <c r="GY25" s="116"/>
      <c r="GZ25" s="116"/>
      <c r="HA25" s="116"/>
      <c r="HB25" s="116"/>
      <c r="HC25" s="116"/>
      <c r="HD25" s="116"/>
      <c r="HE25" s="116"/>
      <c r="HF25" s="116"/>
      <c r="HG25" s="116"/>
      <c r="HH25" s="116"/>
      <c r="HI25" s="116"/>
      <c r="HJ25" s="116"/>
      <c r="HK25" s="116"/>
      <c r="HL25" s="116"/>
      <c r="HM25" s="116"/>
      <c r="HN25" s="116"/>
      <c r="HO25" s="116"/>
      <c r="HP25" s="116"/>
      <c r="HQ25" s="116"/>
      <c r="HR25" s="116"/>
      <c r="HS25" s="116"/>
      <c r="HT25" s="116"/>
      <c r="HU25" s="116"/>
      <c r="HV25" s="116"/>
      <c r="HW25" s="116"/>
      <c r="HX25" s="116"/>
      <c r="HY25" s="116"/>
      <c r="HZ25" s="116"/>
      <c r="IA25" s="116"/>
      <c r="IB25" s="116"/>
      <c r="IC25" s="116"/>
      <c r="ID25" s="116"/>
      <c r="IE25" s="116"/>
      <c r="IF25" s="116"/>
      <c r="IG25" s="116"/>
      <c r="IH25" s="116"/>
      <c r="II25" s="116"/>
      <c r="IJ25" s="116"/>
      <c r="IK25" s="116"/>
      <c r="IL25" s="116"/>
      <c r="IM25" s="116"/>
      <c r="IN25" s="116"/>
      <c r="IO25" s="116"/>
      <c r="IP25" s="116"/>
      <c r="IQ25" s="116"/>
      <c r="IR25" s="116"/>
      <c r="IS25" s="116"/>
      <c r="IT25" s="116"/>
      <c r="IU25" s="116"/>
      <c r="IV25" s="116"/>
      <c r="IW25" s="116"/>
      <c r="IX25" s="116"/>
      <c r="IY25" s="116"/>
      <c r="IZ25" s="116"/>
      <c r="JA25" s="116"/>
      <c r="JB25" s="116"/>
      <c r="JC25" s="116"/>
      <c r="JD25" s="116"/>
      <c r="JE25" s="116"/>
      <c r="JF25" s="116"/>
      <c r="JG25" s="116"/>
      <c r="JH25" s="116"/>
      <c r="JI25" s="116"/>
      <c r="JJ25" s="116"/>
      <c r="JK25" s="116"/>
      <c r="JL25" s="116"/>
      <c r="JM25" s="116"/>
      <c r="JN25" s="116"/>
      <c r="JO25" s="116"/>
      <c r="JP25" s="116"/>
      <c r="JQ25" s="116"/>
      <c r="JR25" s="116"/>
      <c r="JS25" s="116"/>
      <c r="JT25" s="116"/>
      <c r="JU25" s="116"/>
      <c r="JV25" s="116"/>
      <c r="JW25" s="116"/>
      <c r="JX25" s="116"/>
      <c r="JY25" s="116"/>
      <c r="JZ25" s="116"/>
      <c r="KA25" s="116"/>
      <c r="KB25" s="116"/>
      <c r="KC25" s="116"/>
      <c r="KD25" s="116"/>
      <c r="KE25" s="116"/>
      <c r="KF25" s="116"/>
      <c r="KG25" s="116"/>
      <c r="KH25" s="116"/>
      <c r="KI25" s="116"/>
      <c r="KJ25" s="116"/>
      <c r="KK25" s="116"/>
      <c r="KL25" s="116"/>
      <c r="KM25" s="116"/>
      <c r="KN25" s="116"/>
      <c r="KO25" s="116"/>
      <c r="KP25" s="116"/>
      <c r="KQ25" s="116"/>
      <c r="KR25" s="116"/>
      <c r="KS25" s="116"/>
      <c r="KT25" s="116"/>
      <c r="KU25" s="116"/>
      <c r="KV25" s="116"/>
      <c r="KW25" s="116"/>
      <c r="KX25" s="116"/>
      <c r="KY25" s="116"/>
      <c r="KZ25" s="116"/>
      <c r="LA25" s="116"/>
      <c r="LB25" s="116"/>
      <c r="LC25" s="116"/>
      <c r="LD25" s="116"/>
      <c r="LE25" s="116"/>
      <c r="LF25" s="116"/>
      <c r="LG25" s="116"/>
      <c r="LH25" s="116"/>
      <c r="LI25" s="116"/>
      <c r="LJ25" s="116"/>
      <c r="LK25" s="116"/>
      <c r="LL25" s="116"/>
      <c r="LM25" s="116"/>
      <c r="LN25" s="116"/>
      <c r="LO25" s="116"/>
      <c r="LP25" s="116"/>
      <c r="LQ25" s="116"/>
      <c r="LR25" s="116"/>
      <c r="LS25" s="116"/>
      <c r="LT25" s="116"/>
      <c r="LU25" s="116"/>
      <c r="LV25" s="116"/>
      <c r="LW25" s="116"/>
      <c r="LX25" s="116"/>
      <c r="LY25" s="116"/>
      <c r="LZ25" s="116"/>
      <c r="MA25" s="116"/>
      <c r="MB25" s="116"/>
      <c r="MC25" s="116"/>
      <c r="MD25" s="116"/>
      <c r="ME25" s="116"/>
      <c r="MF25" s="116"/>
      <c r="MG25" s="116"/>
      <c r="MH25" s="116"/>
      <c r="MI25" s="116"/>
      <c r="MJ25" s="116"/>
      <c r="MK25" s="116"/>
      <c r="ML25" s="116"/>
      <c r="MM25" s="116"/>
      <c r="MN25" s="116"/>
      <c r="MO25" s="116"/>
      <c r="MP25" s="116"/>
      <c r="MQ25" s="116"/>
      <c r="MR25" s="116"/>
      <c r="MS25" s="116"/>
      <c r="MT25" s="116"/>
      <c r="MU25" s="116"/>
      <c r="MV25" s="116"/>
      <c r="MW25" s="116"/>
      <c r="MX25" s="116"/>
      <c r="MY25" s="116"/>
      <c r="MZ25" s="116"/>
      <c r="NA25" s="116"/>
      <c r="NB25" s="116"/>
      <c r="NC25" s="116"/>
      <c r="ND25" s="116"/>
      <c r="NE25" s="116"/>
      <c r="NF25" s="116"/>
      <c r="NG25" s="116"/>
      <c r="NH25" s="116"/>
      <c r="NI25" s="116"/>
      <c r="NJ25" s="116"/>
      <c r="NK25" s="116"/>
      <c r="NL25" s="116"/>
      <c r="NM25" s="116"/>
      <c r="NN25" s="116"/>
      <c r="NO25" s="116"/>
      <c r="NP25" s="116"/>
      <c r="NQ25" s="116"/>
      <c r="NR25" s="116"/>
      <c r="NS25" s="116"/>
      <c r="NT25" s="116"/>
      <c r="NU25" s="116"/>
      <c r="NV25" s="116"/>
      <c r="NW25" s="116"/>
      <c r="NX25" s="116"/>
      <c r="NY25" s="116"/>
      <c r="NZ25" s="116"/>
      <c r="OA25" s="116"/>
      <c r="OB25" s="116"/>
      <c r="OC25" s="116"/>
      <c r="OD25" s="116"/>
      <c r="OE25" s="116"/>
      <c r="OF25" s="116"/>
      <c r="OG25" s="116"/>
    </row>
    <row r="26" spans="1:397" s="117" customFormat="1">
      <c r="A26" s="111">
        <v>7747</v>
      </c>
      <c r="B26" s="112" t="s">
        <v>1426</v>
      </c>
      <c r="C26" s="113">
        <v>0</v>
      </c>
      <c r="D26" s="114">
        <v>0</v>
      </c>
      <c r="E26" s="113">
        <v>2392.25</v>
      </c>
      <c r="F26" s="124">
        <v>0</v>
      </c>
      <c r="G26" s="125">
        <v>2392.25</v>
      </c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  <c r="BF26" s="116"/>
      <c r="BG26" s="116"/>
      <c r="BH26" s="116"/>
      <c r="BI26" s="116"/>
      <c r="BJ26" s="116"/>
      <c r="BK26" s="116"/>
      <c r="BL26" s="116"/>
      <c r="BM26" s="116"/>
      <c r="BN26" s="116"/>
      <c r="BO26" s="116"/>
      <c r="BP26" s="116"/>
      <c r="BQ26" s="116"/>
      <c r="BR26" s="116"/>
      <c r="BS26" s="116"/>
      <c r="BT26" s="116"/>
      <c r="BU26" s="116"/>
      <c r="BV26" s="116"/>
      <c r="BW26" s="116"/>
      <c r="BX26" s="116"/>
      <c r="BY26" s="116"/>
      <c r="BZ26" s="116"/>
      <c r="CA26" s="116"/>
      <c r="CB26" s="116"/>
      <c r="CC26" s="116"/>
      <c r="CD26" s="116"/>
      <c r="CE26" s="116"/>
      <c r="CF26" s="116"/>
      <c r="CG26" s="116"/>
      <c r="CH26" s="116"/>
      <c r="CI26" s="116"/>
      <c r="CJ26" s="116"/>
      <c r="CK26" s="116"/>
      <c r="CL26" s="116"/>
      <c r="CM26" s="116"/>
      <c r="CN26" s="116"/>
      <c r="CO26" s="116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116"/>
      <c r="DV26" s="116"/>
      <c r="DW26" s="116"/>
      <c r="DX26" s="116"/>
      <c r="DY26" s="116"/>
      <c r="DZ26" s="116"/>
      <c r="EA26" s="116"/>
      <c r="EB26" s="116"/>
      <c r="EC26" s="116"/>
      <c r="ED26" s="116"/>
      <c r="EE26" s="116"/>
      <c r="EF26" s="116"/>
      <c r="EG26" s="116"/>
      <c r="EH26" s="116"/>
      <c r="EI26" s="116"/>
      <c r="EJ26" s="116"/>
      <c r="EK26" s="116"/>
      <c r="EL26" s="116"/>
      <c r="EM26" s="116"/>
      <c r="EN26" s="116"/>
      <c r="EO26" s="116"/>
      <c r="EP26" s="116"/>
      <c r="EQ26" s="116"/>
      <c r="ER26" s="116"/>
      <c r="ES26" s="116"/>
      <c r="ET26" s="116"/>
      <c r="EU26" s="116"/>
      <c r="EV26" s="116"/>
      <c r="EW26" s="116"/>
      <c r="EX26" s="116"/>
      <c r="EY26" s="116"/>
      <c r="EZ26" s="116"/>
      <c r="FA26" s="116"/>
      <c r="FB26" s="116"/>
      <c r="FC26" s="116"/>
      <c r="FD26" s="116"/>
      <c r="FE26" s="116"/>
      <c r="FF26" s="116"/>
      <c r="FG26" s="116"/>
      <c r="FH26" s="116"/>
      <c r="FI26" s="116"/>
      <c r="FJ26" s="116"/>
      <c r="FK26" s="116"/>
      <c r="FL26" s="116"/>
      <c r="FM26" s="116"/>
      <c r="FN26" s="116"/>
      <c r="FO26" s="116"/>
      <c r="FP26" s="116"/>
      <c r="FQ26" s="116"/>
      <c r="FR26" s="116"/>
      <c r="FS26" s="116"/>
      <c r="FT26" s="116"/>
      <c r="FU26" s="116"/>
      <c r="FV26" s="116"/>
      <c r="FW26" s="116"/>
      <c r="FX26" s="116"/>
      <c r="FY26" s="116"/>
      <c r="FZ26" s="116"/>
      <c r="GA26" s="116"/>
      <c r="GB26" s="116"/>
      <c r="GC26" s="116"/>
      <c r="GD26" s="116"/>
      <c r="GE26" s="116"/>
      <c r="GF26" s="116"/>
      <c r="GG26" s="116"/>
      <c r="GH26" s="116"/>
      <c r="GI26" s="116"/>
      <c r="GJ26" s="116"/>
      <c r="GK26" s="116"/>
      <c r="GL26" s="116"/>
      <c r="GM26" s="116"/>
      <c r="GN26" s="116"/>
      <c r="GO26" s="116"/>
      <c r="GP26" s="116"/>
      <c r="GQ26" s="116"/>
      <c r="GR26" s="116"/>
      <c r="GS26" s="116"/>
      <c r="GT26" s="116"/>
      <c r="GU26" s="116"/>
      <c r="GV26" s="116"/>
      <c r="GW26" s="116"/>
      <c r="GX26" s="116"/>
      <c r="GY26" s="116"/>
      <c r="GZ26" s="116"/>
      <c r="HA26" s="116"/>
      <c r="HB26" s="116"/>
      <c r="HC26" s="116"/>
      <c r="HD26" s="116"/>
      <c r="HE26" s="116"/>
      <c r="HF26" s="116"/>
      <c r="HG26" s="116"/>
      <c r="HH26" s="116"/>
      <c r="HI26" s="116"/>
      <c r="HJ26" s="116"/>
      <c r="HK26" s="116"/>
      <c r="HL26" s="116"/>
      <c r="HM26" s="116"/>
      <c r="HN26" s="116"/>
      <c r="HO26" s="116"/>
      <c r="HP26" s="116"/>
      <c r="HQ26" s="116"/>
      <c r="HR26" s="116"/>
      <c r="HS26" s="116"/>
      <c r="HT26" s="116"/>
      <c r="HU26" s="116"/>
      <c r="HV26" s="116"/>
      <c r="HW26" s="116"/>
      <c r="HX26" s="116"/>
      <c r="HY26" s="116"/>
      <c r="HZ26" s="116"/>
      <c r="IA26" s="116"/>
      <c r="IB26" s="116"/>
      <c r="IC26" s="116"/>
      <c r="ID26" s="116"/>
      <c r="IE26" s="116"/>
      <c r="IF26" s="116"/>
      <c r="IG26" s="116"/>
      <c r="IH26" s="116"/>
      <c r="II26" s="116"/>
      <c r="IJ26" s="116"/>
      <c r="IK26" s="116"/>
      <c r="IL26" s="116"/>
      <c r="IM26" s="116"/>
      <c r="IN26" s="116"/>
      <c r="IO26" s="116"/>
      <c r="IP26" s="116"/>
      <c r="IQ26" s="116"/>
      <c r="IR26" s="116"/>
      <c r="IS26" s="116"/>
      <c r="IT26" s="116"/>
      <c r="IU26" s="116"/>
      <c r="IV26" s="116"/>
      <c r="IW26" s="116"/>
      <c r="IX26" s="116"/>
      <c r="IY26" s="116"/>
      <c r="IZ26" s="116"/>
      <c r="JA26" s="116"/>
      <c r="JB26" s="116"/>
      <c r="JC26" s="116"/>
      <c r="JD26" s="116"/>
      <c r="JE26" s="116"/>
      <c r="JF26" s="116"/>
      <c r="JG26" s="116"/>
      <c r="JH26" s="116"/>
      <c r="JI26" s="116"/>
      <c r="JJ26" s="116"/>
      <c r="JK26" s="116"/>
      <c r="JL26" s="116"/>
      <c r="JM26" s="116"/>
      <c r="JN26" s="116"/>
      <c r="JO26" s="116"/>
      <c r="JP26" s="116"/>
      <c r="JQ26" s="116"/>
      <c r="JR26" s="116"/>
      <c r="JS26" s="116"/>
      <c r="JT26" s="116"/>
      <c r="JU26" s="116"/>
      <c r="JV26" s="116"/>
      <c r="JW26" s="116"/>
      <c r="JX26" s="116"/>
      <c r="JY26" s="116"/>
      <c r="JZ26" s="116"/>
      <c r="KA26" s="116"/>
      <c r="KB26" s="116"/>
      <c r="KC26" s="116"/>
      <c r="KD26" s="116"/>
      <c r="KE26" s="116"/>
      <c r="KF26" s="116"/>
      <c r="KG26" s="116"/>
      <c r="KH26" s="116"/>
      <c r="KI26" s="116"/>
      <c r="KJ26" s="116"/>
      <c r="KK26" s="116"/>
      <c r="KL26" s="116"/>
      <c r="KM26" s="116"/>
      <c r="KN26" s="116"/>
      <c r="KO26" s="116"/>
      <c r="KP26" s="116"/>
      <c r="KQ26" s="116"/>
      <c r="KR26" s="116"/>
      <c r="KS26" s="116"/>
      <c r="KT26" s="116"/>
      <c r="KU26" s="116"/>
      <c r="KV26" s="116"/>
      <c r="KW26" s="116"/>
      <c r="KX26" s="116"/>
      <c r="KY26" s="116"/>
      <c r="KZ26" s="116"/>
      <c r="LA26" s="116"/>
      <c r="LB26" s="116"/>
      <c r="LC26" s="116"/>
      <c r="LD26" s="116"/>
      <c r="LE26" s="116"/>
      <c r="LF26" s="116"/>
      <c r="LG26" s="116"/>
      <c r="LH26" s="116"/>
      <c r="LI26" s="116"/>
      <c r="LJ26" s="116"/>
      <c r="LK26" s="116"/>
      <c r="LL26" s="116"/>
      <c r="LM26" s="116"/>
      <c r="LN26" s="116"/>
      <c r="LO26" s="116"/>
      <c r="LP26" s="116"/>
      <c r="LQ26" s="116"/>
      <c r="LR26" s="116"/>
      <c r="LS26" s="116"/>
      <c r="LT26" s="116"/>
      <c r="LU26" s="116"/>
      <c r="LV26" s="116"/>
      <c r="LW26" s="116"/>
      <c r="LX26" s="116"/>
      <c r="LY26" s="116"/>
      <c r="LZ26" s="116"/>
      <c r="MA26" s="116"/>
      <c r="MB26" s="116"/>
      <c r="MC26" s="116"/>
      <c r="MD26" s="116"/>
      <c r="ME26" s="116"/>
      <c r="MF26" s="116"/>
      <c r="MG26" s="116"/>
      <c r="MH26" s="116"/>
      <c r="MI26" s="116"/>
      <c r="MJ26" s="116"/>
      <c r="MK26" s="116"/>
      <c r="ML26" s="116"/>
      <c r="MM26" s="116"/>
      <c r="MN26" s="116"/>
      <c r="MO26" s="116"/>
      <c r="MP26" s="116"/>
      <c r="MQ26" s="116"/>
      <c r="MR26" s="116"/>
      <c r="MS26" s="116"/>
      <c r="MT26" s="116"/>
      <c r="MU26" s="116"/>
      <c r="MV26" s="116"/>
      <c r="MW26" s="116"/>
      <c r="MX26" s="116"/>
      <c r="MY26" s="116"/>
      <c r="MZ26" s="116"/>
      <c r="NA26" s="116"/>
      <c r="NB26" s="116"/>
      <c r="NC26" s="116"/>
      <c r="ND26" s="116"/>
      <c r="NE26" s="116"/>
      <c r="NF26" s="116"/>
      <c r="NG26" s="116"/>
      <c r="NH26" s="116"/>
      <c r="NI26" s="116"/>
      <c r="NJ26" s="116"/>
      <c r="NK26" s="116"/>
      <c r="NL26" s="116"/>
      <c r="NM26" s="116"/>
      <c r="NN26" s="116"/>
      <c r="NO26" s="116"/>
      <c r="NP26" s="116"/>
      <c r="NQ26" s="116"/>
      <c r="NR26" s="116"/>
      <c r="NS26" s="116"/>
      <c r="NT26" s="116"/>
      <c r="NU26" s="116"/>
      <c r="NV26" s="116"/>
      <c r="NW26" s="116"/>
      <c r="NX26" s="116"/>
      <c r="NY26" s="116"/>
      <c r="NZ26" s="116"/>
      <c r="OA26" s="116"/>
      <c r="OB26" s="116"/>
      <c r="OC26" s="116"/>
      <c r="OD26" s="116"/>
      <c r="OE26" s="116"/>
      <c r="OF26" s="116"/>
      <c r="OG26" s="116"/>
    </row>
    <row r="27" spans="1:397" s="117" customFormat="1">
      <c r="A27" s="111">
        <v>7751</v>
      </c>
      <c r="B27" s="112" t="s">
        <v>1428</v>
      </c>
      <c r="C27" s="113">
        <v>0</v>
      </c>
      <c r="D27" s="114">
        <v>0</v>
      </c>
      <c r="E27" s="113">
        <v>586.98</v>
      </c>
      <c r="F27" s="124">
        <v>0</v>
      </c>
      <c r="G27" s="125">
        <v>586.98</v>
      </c>
      <c r="H27" s="116"/>
      <c r="I27" s="116"/>
      <c r="J27" s="116"/>
      <c r="K27" s="116"/>
      <c r="L27" s="116"/>
      <c r="M27" s="116"/>
      <c r="N27" s="116"/>
      <c r="O27" s="116"/>
      <c r="P27" s="116"/>
      <c r="Q27" s="116"/>
      <c r="R27" s="116"/>
      <c r="S27" s="116"/>
      <c r="T27" s="116"/>
      <c r="U27" s="116"/>
      <c r="V27" s="116"/>
      <c r="W27" s="116"/>
      <c r="X27" s="116"/>
      <c r="Y27" s="116"/>
      <c r="Z27" s="116"/>
      <c r="AA27" s="116"/>
      <c r="AB27" s="116"/>
      <c r="AC27" s="116"/>
      <c r="AD27" s="116"/>
      <c r="AE27" s="116"/>
      <c r="AF27" s="116"/>
      <c r="AG27" s="116"/>
      <c r="AH27" s="116"/>
      <c r="AI27" s="116"/>
      <c r="AJ27" s="116"/>
      <c r="AK27" s="116"/>
      <c r="AL27" s="116"/>
      <c r="AM27" s="116"/>
      <c r="AN27" s="116"/>
      <c r="AO27" s="116"/>
      <c r="AP27" s="116"/>
      <c r="AQ27" s="116"/>
      <c r="AR27" s="116"/>
      <c r="AS27" s="116"/>
      <c r="AT27" s="116"/>
      <c r="AU27" s="116"/>
      <c r="AV27" s="116"/>
      <c r="AW27" s="116"/>
      <c r="AX27" s="116"/>
      <c r="AY27" s="116"/>
      <c r="AZ27" s="116"/>
      <c r="BA27" s="116"/>
      <c r="BB27" s="116"/>
      <c r="BC27" s="116"/>
      <c r="BD27" s="116"/>
      <c r="BE27" s="116"/>
      <c r="BF27" s="116"/>
      <c r="BG27" s="116"/>
      <c r="BH27" s="116"/>
      <c r="BI27" s="116"/>
      <c r="BJ27" s="116"/>
      <c r="BK27" s="116"/>
      <c r="BL27" s="116"/>
      <c r="BM27" s="116"/>
      <c r="BN27" s="116"/>
      <c r="BO27" s="116"/>
      <c r="BP27" s="116"/>
      <c r="BQ27" s="116"/>
      <c r="BR27" s="116"/>
      <c r="BS27" s="116"/>
      <c r="BT27" s="116"/>
      <c r="BU27" s="116"/>
      <c r="BV27" s="116"/>
      <c r="BW27" s="116"/>
      <c r="BX27" s="116"/>
      <c r="BY27" s="116"/>
      <c r="BZ27" s="116"/>
      <c r="CA27" s="116"/>
      <c r="CB27" s="116"/>
      <c r="CC27" s="116"/>
      <c r="CD27" s="116"/>
      <c r="CE27" s="116"/>
      <c r="CF27" s="116"/>
      <c r="CG27" s="116"/>
      <c r="CH27" s="116"/>
      <c r="CI27" s="116"/>
      <c r="CJ27" s="116"/>
      <c r="CK27" s="116"/>
      <c r="CL27" s="116"/>
      <c r="CM27" s="116"/>
      <c r="CN27" s="116"/>
      <c r="CO27" s="116"/>
      <c r="CP27" s="116"/>
      <c r="CQ27" s="116"/>
      <c r="CR27" s="116"/>
      <c r="CS27" s="116"/>
      <c r="CT27" s="116"/>
      <c r="CU27" s="116"/>
      <c r="CV27" s="116"/>
      <c r="CW27" s="116"/>
      <c r="CX27" s="116"/>
      <c r="CY27" s="116"/>
      <c r="CZ27" s="116"/>
      <c r="DA27" s="116"/>
      <c r="DB27" s="116"/>
      <c r="DC27" s="116"/>
      <c r="DD27" s="116"/>
      <c r="DE27" s="116"/>
      <c r="DF27" s="116"/>
      <c r="DG27" s="116"/>
      <c r="DH27" s="116"/>
      <c r="DI27" s="116"/>
      <c r="DJ27" s="116"/>
      <c r="DK27" s="116"/>
      <c r="DL27" s="116"/>
      <c r="DM27" s="116"/>
      <c r="DN27" s="116"/>
      <c r="DO27" s="116"/>
      <c r="DP27" s="116"/>
      <c r="DQ27" s="116"/>
      <c r="DR27" s="116"/>
      <c r="DS27" s="116"/>
      <c r="DT27" s="116"/>
      <c r="DU27" s="116"/>
      <c r="DV27" s="116"/>
      <c r="DW27" s="116"/>
      <c r="DX27" s="116"/>
      <c r="DY27" s="116"/>
      <c r="DZ27" s="116"/>
      <c r="EA27" s="116"/>
      <c r="EB27" s="116"/>
      <c r="EC27" s="116"/>
      <c r="ED27" s="116"/>
      <c r="EE27" s="116"/>
      <c r="EF27" s="116"/>
      <c r="EG27" s="116"/>
      <c r="EH27" s="116"/>
      <c r="EI27" s="116"/>
      <c r="EJ27" s="116"/>
      <c r="EK27" s="116"/>
      <c r="EL27" s="116"/>
      <c r="EM27" s="116"/>
      <c r="EN27" s="116"/>
      <c r="EO27" s="116"/>
      <c r="EP27" s="116"/>
      <c r="EQ27" s="116"/>
      <c r="ER27" s="116"/>
      <c r="ES27" s="116"/>
      <c r="ET27" s="116"/>
      <c r="EU27" s="116"/>
      <c r="EV27" s="116"/>
      <c r="EW27" s="116"/>
      <c r="EX27" s="116"/>
      <c r="EY27" s="116"/>
      <c r="EZ27" s="116"/>
      <c r="FA27" s="116"/>
      <c r="FB27" s="116"/>
      <c r="FC27" s="116"/>
      <c r="FD27" s="116"/>
      <c r="FE27" s="116"/>
      <c r="FF27" s="116"/>
      <c r="FG27" s="116"/>
      <c r="FH27" s="116"/>
      <c r="FI27" s="116"/>
      <c r="FJ27" s="116"/>
      <c r="FK27" s="116"/>
      <c r="FL27" s="116"/>
      <c r="FM27" s="116"/>
      <c r="FN27" s="116"/>
      <c r="FO27" s="116"/>
      <c r="FP27" s="116"/>
      <c r="FQ27" s="116"/>
      <c r="FR27" s="116"/>
      <c r="FS27" s="116"/>
      <c r="FT27" s="116"/>
      <c r="FU27" s="116"/>
      <c r="FV27" s="116"/>
      <c r="FW27" s="116"/>
      <c r="FX27" s="116"/>
      <c r="FY27" s="116"/>
      <c r="FZ27" s="116"/>
      <c r="GA27" s="116"/>
      <c r="GB27" s="116"/>
      <c r="GC27" s="116"/>
      <c r="GD27" s="116"/>
      <c r="GE27" s="116"/>
      <c r="GF27" s="116"/>
      <c r="GG27" s="116"/>
      <c r="GH27" s="116"/>
      <c r="GI27" s="116"/>
      <c r="GJ27" s="116"/>
      <c r="GK27" s="116"/>
      <c r="GL27" s="116"/>
      <c r="GM27" s="116"/>
      <c r="GN27" s="116"/>
      <c r="GO27" s="116"/>
      <c r="GP27" s="116"/>
      <c r="GQ27" s="116"/>
      <c r="GR27" s="116"/>
      <c r="GS27" s="116"/>
      <c r="GT27" s="116"/>
      <c r="GU27" s="116"/>
      <c r="GV27" s="116"/>
      <c r="GW27" s="116"/>
      <c r="GX27" s="116"/>
      <c r="GY27" s="116"/>
      <c r="GZ27" s="116"/>
      <c r="HA27" s="116"/>
      <c r="HB27" s="116"/>
      <c r="HC27" s="116"/>
      <c r="HD27" s="116"/>
      <c r="HE27" s="116"/>
      <c r="HF27" s="116"/>
      <c r="HG27" s="116"/>
      <c r="HH27" s="116"/>
      <c r="HI27" s="116"/>
      <c r="HJ27" s="116"/>
      <c r="HK27" s="116"/>
      <c r="HL27" s="116"/>
      <c r="HM27" s="116"/>
      <c r="HN27" s="116"/>
      <c r="HO27" s="116"/>
      <c r="HP27" s="116"/>
      <c r="HQ27" s="116"/>
      <c r="HR27" s="116"/>
      <c r="HS27" s="116"/>
      <c r="HT27" s="116"/>
      <c r="HU27" s="116"/>
      <c r="HV27" s="116"/>
      <c r="HW27" s="116"/>
      <c r="HX27" s="116"/>
      <c r="HY27" s="116"/>
      <c r="HZ27" s="116"/>
      <c r="IA27" s="116"/>
      <c r="IB27" s="116"/>
      <c r="IC27" s="116"/>
      <c r="ID27" s="116"/>
      <c r="IE27" s="116"/>
      <c r="IF27" s="116"/>
      <c r="IG27" s="116"/>
      <c r="IH27" s="116"/>
      <c r="II27" s="116"/>
      <c r="IJ27" s="116"/>
      <c r="IK27" s="116"/>
      <c r="IL27" s="116"/>
      <c r="IM27" s="116"/>
      <c r="IN27" s="116"/>
      <c r="IO27" s="116"/>
      <c r="IP27" s="116"/>
      <c r="IQ27" s="116"/>
      <c r="IR27" s="116"/>
      <c r="IS27" s="116"/>
      <c r="IT27" s="116"/>
      <c r="IU27" s="116"/>
      <c r="IV27" s="116"/>
      <c r="IW27" s="116"/>
      <c r="IX27" s="116"/>
      <c r="IY27" s="116"/>
      <c r="IZ27" s="116"/>
      <c r="JA27" s="116"/>
      <c r="JB27" s="116"/>
      <c r="JC27" s="116"/>
      <c r="JD27" s="116"/>
      <c r="JE27" s="116"/>
      <c r="JF27" s="116"/>
      <c r="JG27" s="116"/>
      <c r="JH27" s="116"/>
      <c r="JI27" s="116"/>
      <c r="JJ27" s="116"/>
      <c r="JK27" s="116"/>
      <c r="JL27" s="116"/>
      <c r="JM27" s="116"/>
      <c r="JN27" s="116"/>
      <c r="JO27" s="116"/>
      <c r="JP27" s="116"/>
      <c r="JQ27" s="116"/>
      <c r="JR27" s="116"/>
      <c r="JS27" s="116"/>
      <c r="JT27" s="116"/>
      <c r="JU27" s="116"/>
      <c r="JV27" s="116"/>
      <c r="JW27" s="116"/>
      <c r="JX27" s="116"/>
      <c r="JY27" s="116"/>
      <c r="JZ27" s="116"/>
      <c r="KA27" s="116"/>
      <c r="KB27" s="116"/>
      <c r="KC27" s="116"/>
      <c r="KD27" s="116"/>
      <c r="KE27" s="116"/>
      <c r="KF27" s="116"/>
      <c r="KG27" s="116"/>
      <c r="KH27" s="116"/>
      <c r="KI27" s="116"/>
      <c r="KJ27" s="116"/>
      <c r="KK27" s="116"/>
      <c r="KL27" s="116"/>
      <c r="KM27" s="116"/>
      <c r="KN27" s="116"/>
      <c r="KO27" s="116"/>
      <c r="KP27" s="116"/>
      <c r="KQ27" s="116"/>
      <c r="KR27" s="116"/>
      <c r="KS27" s="116"/>
      <c r="KT27" s="116"/>
      <c r="KU27" s="116"/>
      <c r="KV27" s="116"/>
      <c r="KW27" s="116"/>
      <c r="KX27" s="116"/>
      <c r="KY27" s="116"/>
      <c r="KZ27" s="116"/>
      <c r="LA27" s="116"/>
      <c r="LB27" s="116"/>
      <c r="LC27" s="116"/>
      <c r="LD27" s="116"/>
      <c r="LE27" s="116"/>
      <c r="LF27" s="116"/>
      <c r="LG27" s="116"/>
      <c r="LH27" s="116"/>
      <c r="LI27" s="116"/>
      <c r="LJ27" s="116"/>
      <c r="LK27" s="116"/>
      <c r="LL27" s="116"/>
      <c r="LM27" s="116"/>
      <c r="LN27" s="116"/>
      <c r="LO27" s="116"/>
      <c r="LP27" s="116"/>
      <c r="LQ27" s="116"/>
      <c r="LR27" s="116"/>
      <c r="LS27" s="116"/>
      <c r="LT27" s="116"/>
      <c r="LU27" s="116"/>
      <c r="LV27" s="116"/>
      <c r="LW27" s="116"/>
      <c r="LX27" s="116"/>
      <c r="LY27" s="116"/>
      <c r="LZ27" s="116"/>
      <c r="MA27" s="116"/>
      <c r="MB27" s="116"/>
      <c r="MC27" s="116"/>
      <c r="MD27" s="116"/>
      <c r="ME27" s="116"/>
      <c r="MF27" s="116"/>
      <c r="MG27" s="116"/>
      <c r="MH27" s="116"/>
      <c r="MI27" s="116"/>
      <c r="MJ27" s="116"/>
      <c r="MK27" s="116"/>
      <c r="ML27" s="116"/>
      <c r="MM27" s="116"/>
      <c r="MN27" s="116"/>
      <c r="MO27" s="116"/>
      <c r="MP27" s="116"/>
      <c r="MQ27" s="116"/>
      <c r="MR27" s="116"/>
      <c r="MS27" s="116"/>
      <c r="MT27" s="116"/>
      <c r="MU27" s="116"/>
      <c r="MV27" s="116"/>
      <c r="MW27" s="116"/>
      <c r="MX27" s="116"/>
      <c r="MY27" s="116"/>
      <c r="MZ27" s="116"/>
      <c r="NA27" s="116"/>
      <c r="NB27" s="116"/>
      <c r="NC27" s="116"/>
      <c r="ND27" s="116"/>
      <c r="NE27" s="116"/>
      <c r="NF27" s="116"/>
      <c r="NG27" s="116"/>
      <c r="NH27" s="116"/>
      <c r="NI27" s="116"/>
      <c r="NJ27" s="116"/>
      <c r="NK27" s="116"/>
      <c r="NL27" s="116"/>
      <c r="NM27" s="116"/>
      <c r="NN27" s="116"/>
      <c r="NO27" s="116"/>
      <c r="NP27" s="116"/>
      <c r="NQ27" s="116"/>
      <c r="NR27" s="116"/>
      <c r="NS27" s="116"/>
      <c r="NT27" s="116"/>
      <c r="NU27" s="116"/>
      <c r="NV27" s="116"/>
      <c r="NW27" s="116"/>
      <c r="NX27" s="116"/>
      <c r="NY27" s="116"/>
      <c r="NZ27" s="116"/>
      <c r="OA27" s="116"/>
      <c r="OB27" s="116"/>
      <c r="OC27" s="116"/>
      <c r="OD27" s="116"/>
      <c r="OE27" s="116"/>
      <c r="OF27" s="116"/>
      <c r="OG27" s="116"/>
    </row>
    <row r="28" spans="1:397" s="117" customFormat="1">
      <c r="A28" s="111">
        <v>7752</v>
      </c>
      <c r="B28" s="112" t="s">
        <v>1429</v>
      </c>
      <c r="C28" s="113">
        <v>0</v>
      </c>
      <c r="D28" s="114">
        <v>0</v>
      </c>
      <c r="E28" s="113">
        <v>1342.7</v>
      </c>
      <c r="F28" s="124">
        <v>0</v>
      </c>
      <c r="G28" s="125">
        <v>1342.7</v>
      </c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16"/>
      <c r="W28" s="116"/>
      <c r="X28" s="116"/>
      <c r="Y28" s="116"/>
      <c r="Z28" s="116"/>
      <c r="AA28" s="116"/>
      <c r="AB28" s="116"/>
      <c r="AC28" s="116"/>
      <c r="AD28" s="116"/>
      <c r="AE28" s="116"/>
      <c r="AF28" s="116"/>
      <c r="AG28" s="116"/>
      <c r="AH28" s="116"/>
      <c r="AI28" s="116"/>
      <c r="AJ28" s="116"/>
      <c r="AK28" s="116"/>
      <c r="AL28" s="116"/>
      <c r="AM28" s="116"/>
      <c r="AN28" s="116"/>
      <c r="AO28" s="116"/>
      <c r="AP28" s="116"/>
      <c r="AQ28" s="116"/>
      <c r="AR28" s="116"/>
      <c r="AS28" s="116"/>
      <c r="AT28" s="116"/>
      <c r="AU28" s="116"/>
      <c r="AV28" s="116"/>
      <c r="AW28" s="116"/>
      <c r="AX28" s="116"/>
      <c r="AY28" s="116"/>
      <c r="AZ28" s="116"/>
      <c r="BA28" s="116"/>
      <c r="BB28" s="116"/>
      <c r="BC28" s="116"/>
      <c r="BD28" s="116"/>
      <c r="BE28" s="116"/>
      <c r="BF28" s="116"/>
      <c r="BG28" s="116"/>
      <c r="BH28" s="116"/>
      <c r="BI28" s="116"/>
      <c r="BJ28" s="116"/>
      <c r="BK28" s="116"/>
      <c r="BL28" s="116"/>
      <c r="BM28" s="116"/>
      <c r="BN28" s="116"/>
      <c r="BO28" s="116"/>
      <c r="BP28" s="116"/>
      <c r="BQ28" s="116"/>
      <c r="BR28" s="116"/>
      <c r="BS28" s="116"/>
      <c r="BT28" s="116"/>
      <c r="BU28" s="116"/>
      <c r="BV28" s="116"/>
      <c r="BW28" s="116"/>
      <c r="BX28" s="116"/>
      <c r="BY28" s="116"/>
      <c r="BZ28" s="116"/>
      <c r="CA28" s="116"/>
      <c r="CB28" s="116"/>
      <c r="CC28" s="116"/>
      <c r="CD28" s="116"/>
      <c r="CE28" s="116"/>
      <c r="CF28" s="116"/>
      <c r="CG28" s="116"/>
      <c r="CH28" s="116"/>
      <c r="CI28" s="116"/>
      <c r="CJ28" s="116"/>
      <c r="CK28" s="116"/>
      <c r="CL28" s="116"/>
      <c r="CM28" s="116"/>
      <c r="CN28" s="116"/>
      <c r="CO28" s="116"/>
      <c r="CP28" s="116"/>
      <c r="CQ28" s="116"/>
      <c r="CR28" s="116"/>
      <c r="CS28" s="116"/>
      <c r="CT28" s="116"/>
      <c r="CU28" s="116"/>
      <c r="CV28" s="116"/>
      <c r="CW28" s="116"/>
      <c r="CX28" s="116"/>
      <c r="CY28" s="116"/>
      <c r="CZ28" s="116"/>
      <c r="DA28" s="116"/>
      <c r="DB28" s="116"/>
      <c r="DC28" s="116"/>
      <c r="DD28" s="116"/>
      <c r="DE28" s="116"/>
      <c r="DF28" s="116"/>
      <c r="DG28" s="116"/>
      <c r="DH28" s="116"/>
      <c r="DI28" s="116"/>
      <c r="DJ28" s="116"/>
      <c r="DK28" s="116"/>
      <c r="DL28" s="116"/>
      <c r="DM28" s="116"/>
      <c r="DN28" s="116"/>
      <c r="DO28" s="116"/>
      <c r="DP28" s="116"/>
      <c r="DQ28" s="116"/>
      <c r="DR28" s="116"/>
      <c r="DS28" s="116"/>
      <c r="DT28" s="116"/>
      <c r="DU28" s="116"/>
      <c r="DV28" s="116"/>
      <c r="DW28" s="116"/>
      <c r="DX28" s="116"/>
      <c r="DY28" s="116"/>
      <c r="DZ28" s="116"/>
      <c r="EA28" s="116"/>
      <c r="EB28" s="116"/>
      <c r="EC28" s="116"/>
      <c r="ED28" s="116"/>
      <c r="EE28" s="116"/>
      <c r="EF28" s="116"/>
      <c r="EG28" s="116"/>
      <c r="EH28" s="116"/>
      <c r="EI28" s="116"/>
      <c r="EJ28" s="116"/>
      <c r="EK28" s="116"/>
      <c r="EL28" s="116"/>
      <c r="EM28" s="116"/>
      <c r="EN28" s="116"/>
      <c r="EO28" s="116"/>
      <c r="EP28" s="116"/>
      <c r="EQ28" s="116"/>
      <c r="ER28" s="116"/>
      <c r="ES28" s="116"/>
      <c r="ET28" s="116"/>
      <c r="EU28" s="116"/>
      <c r="EV28" s="116"/>
      <c r="EW28" s="116"/>
      <c r="EX28" s="116"/>
      <c r="EY28" s="116"/>
      <c r="EZ28" s="116"/>
      <c r="FA28" s="116"/>
      <c r="FB28" s="116"/>
      <c r="FC28" s="116"/>
      <c r="FD28" s="116"/>
      <c r="FE28" s="116"/>
      <c r="FF28" s="116"/>
      <c r="FG28" s="116"/>
      <c r="FH28" s="116"/>
      <c r="FI28" s="116"/>
      <c r="FJ28" s="116"/>
      <c r="FK28" s="116"/>
      <c r="FL28" s="116"/>
      <c r="FM28" s="116"/>
      <c r="FN28" s="116"/>
      <c r="FO28" s="116"/>
      <c r="FP28" s="116"/>
      <c r="FQ28" s="116"/>
      <c r="FR28" s="116"/>
      <c r="FS28" s="116"/>
      <c r="FT28" s="116"/>
      <c r="FU28" s="116"/>
      <c r="FV28" s="116"/>
      <c r="FW28" s="116"/>
      <c r="FX28" s="116"/>
      <c r="FY28" s="116"/>
      <c r="FZ28" s="116"/>
      <c r="GA28" s="116"/>
      <c r="GB28" s="116"/>
      <c r="GC28" s="116"/>
      <c r="GD28" s="116"/>
      <c r="GE28" s="116"/>
      <c r="GF28" s="116"/>
      <c r="GG28" s="116"/>
      <c r="GH28" s="116"/>
      <c r="GI28" s="116"/>
      <c r="GJ28" s="116"/>
      <c r="GK28" s="116"/>
      <c r="GL28" s="116"/>
      <c r="GM28" s="116"/>
      <c r="GN28" s="116"/>
      <c r="GO28" s="116"/>
      <c r="GP28" s="116"/>
      <c r="GQ28" s="116"/>
      <c r="GR28" s="116"/>
      <c r="GS28" s="116"/>
      <c r="GT28" s="116"/>
      <c r="GU28" s="116"/>
      <c r="GV28" s="116"/>
      <c r="GW28" s="116"/>
      <c r="GX28" s="116"/>
      <c r="GY28" s="116"/>
      <c r="GZ28" s="116"/>
      <c r="HA28" s="116"/>
      <c r="HB28" s="116"/>
      <c r="HC28" s="116"/>
      <c r="HD28" s="116"/>
      <c r="HE28" s="116"/>
      <c r="HF28" s="116"/>
      <c r="HG28" s="116"/>
      <c r="HH28" s="116"/>
      <c r="HI28" s="116"/>
      <c r="HJ28" s="116"/>
      <c r="HK28" s="116"/>
      <c r="HL28" s="116"/>
      <c r="HM28" s="116"/>
      <c r="HN28" s="116"/>
      <c r="HO28" s="116"/>
      <c r="HP28" s="116"/>
      <c r="HQ28" s="116"/>
      <c r="HR28" s="116"/>
      <c r="HS28" s="116"/>
      <c r="HT28" s="116"/>
      <c r="HU28" s="116"/>
      <c r="HV28" s="116"/>
      <c r="HW28" s="116"/>
      <c r="HX28" s="116"/>
      <c r="HY28" s="116"/>
      <c r="HZ28" s="116"/>
      <c r="IA28" s="116"/>
      <c r="IB28" s="116"/>
      <c r="IC28" s="116"/>
      <c r="ID28" s="116"/>
      <c r="IE28" s="116"/>
      <c r="IF28" s="116"/>
      <c r="IG28" s="116"/>
      <c r="IH28" s="116"/>
      <c r="II28" s="116"/>
      <c r="IJ28" s="116"/>
      <c r="IK28" s="116"/>
      <c r="IL28" s="116"/>
      <c r="IM28" s="116"/>
      <c r="IN28" s="116"/>
      <c r="IO28" s="116"/>
      <c r="IP28" s="116"/>
      <c r="IQ28" s="116"/>
      <c r="IR28" s="116"/>
      <c r="IS28" s="116"/>
      <c r="IT28" s="116"/>
      <c r="IU28" s="116"/>
      <c r="IV28" s="116"/>
      <c r="IW28" s="116"/>
      <c r="IX28" s="116"/>
      <c r="IY28" s="116"/>
      <c r="IZ28" s="116"/>
      <c r="JA28" s="116"/>
      <c r="JB28" s="116"/>
      <c r="JC28" s="116"/>
      <c r="JD28" s="116"/>
      <c r="JE28" s="116"/>
      <c r="JF28" s="116"/>
      <c r="JG28" s="116"/>
      <c r="JH28" s="116"/>
      <c r="JI28" s="116"/>
      <c r="JJ28" s="116"/>
      <c r="JK28" s="116"/>
      <c r="JL28" s="116"/>
      <c r="JM28" s="116"/>
      <c r="JN28" s="116"/>
      <c r="JO28" s="116"/>
      <c r="JP28" s="116"/>
      <c r="JQ28" s="116"/>
      <c r="JR28" s="116"/>
      <c r="JS28" s="116"/>
      <c r="JT28" s="116"/>
      <c r="JU28" s="116"/>
      <c r="JV28" s="116"/>
      <c r="JW28" s="116"/>
      <c r="JX28" s="116"/>
      <c r="JY28" s="116"/>
      <c r="JZ28" s="116"/>
      <c r="KA28" s="116"/>
      <c r="KB28" s="116"/>
      <c r="KC28" s="116"/>
      <c r="KD28" s="116"/>
      <c r="KE28" s="116"/>
      <c r="KF28" s="116"/>
      <c r="KG28" s="116"/>
      <c r="KH28" s="116"/>
      <c r="KI28" s="116"/>
      <c r="KJ28" s="116"/>
      <c r="KK28" s="116"/>
      <c r="KL28" s="116"/>
      <c r="KM28" s="116"/>
      <c r="KN28" s="116"/>
      <c r="KO28" s="116"/>
      <c r="KP28" s="116"/>
      <c r="KQ28" s="116"/>
      <c r="KR28" s="116"/>
      <c r="KS28" s="116"/>
      <c r="KT28" s="116"/>
      <c r="KU28" s="116"/>
      <c r="KV28" s="116"/>
      <c r="KW28" s="116"/>
      <c r="KX28" s="116"/>
      <c r="KY28" s="116"/>
      <c r="KZ28" s="116"/>
      <c r="LA28" s="116"/>
      <c r="LB28" s="116"/>
      <c r="LC28" s="116"/>
      <c r="LD28" s="116"/>
      <c r="LE28" s="116"/>
      <c r="LF28" s="116"/>
      <c r="LG28" s="116"/>
      <c r="LH28" s="116"/>
      <c r="LI28" s="116"/>
      <c r="LJ28" s="116"/>
      <c r="LK28" s="116"/>
      <c r="LL28" s="116"/>
      <c r="LM28" s="116"/>
      <c r="LN28" s="116"/>
      <c r="LO28" s="116"/>
      <c r="LP28" s="116"/>
      <c r="LQ28" s="116"/>
      <c r="LR28" s="116"/>
      <c r="LS28" s="116"/>
      <c r="LT28" s="116"/>
      <c r="LU28" s="116"/>
      <c r="LV28" s="116"/>
      <c r="LW28" s="116"/>
      <c r="LX28" s="116"/>
      <c r="LY28" s="116"/>
      <c r="LZ28" s="116"/>
      <c r="MA28" s="116"/>
      <c r="MB28" s="116"/>
      <c r="MC28" s="116"/>
      <c r="MD28" s="116"/>
      <c r="ME28" s="116"/>
      <c r="MF28" s="116"/>
      <c r="MG28" s="116"/>
      <c r="MH28" s="116"/>
      <c r="MI28" s="116"/>
      <c r="MJ28" s="116"/>
      <c r="MK28" s="116"/>
      <c r="ML28" s="116"/>
      <c r="MM28" s="116"/>
      <c r="MN28" s="116"/>
      <c r="MO28" s="116"/>
      <c r="MP28" s="116"/>
      <c r="MQ28" s="116"/>
      <c r="MR28" s="116"/>
      <c r="MS28" s="116"/>
      <c r="MT28" s="116"/>
      <c r="MU28" s="116"/>
      <c r="MV28" s="116"/>
      <c r="MW28" s="116"/>
      <c r="MX28" s="116"/>
      <c r="MY28" s="116"/>
      <c r="MZ28" s="116"/>
      <c r="NA28" s="116"/>
      <c r="NB28" s="116"/>
      <c r="NC28" s="116"/>
      <c r="ND28" s="116"/>
      <c r="NE28" s="116"/>
      <c r="NF28" s="116"/>
      <c r="NG28" s="116"/>
      <c r="NH28" s="116"/>
      <c r="NI28" s="116"/>
      <c r="NJ28" s="116"/>
      <c r="NK28" s="116"/>
      <c r="NL28" s="116"/>
      <c r="NM28" s="116"/>
      <c r="NN28" s="116"/>
      <c r="NO28" s="116"/>
      <c r="NP28" s="116"/>
      <c r="NQ28" s="116"/>
      <c r="NR28" s="116"/>
      <c r="NS28" s="116"/>
      <c r="NT28" s="116"/>
      <c r="NU28" s="116"/>
      <c r="NV28" s="116"/>
      <c r="NW28" s="116"/>
      <c r="NX28" s="116"/>
      <c r="NY28" s="116"/>
      <c r="NZ28" s="116"/>
      <c r="OA28" s="116"/>
      <c r="OB28" s="116"/>
      <c r="OC28" s="116"/>
      <c r="OD28" s="116"/>
      <c r="OE28" s="116"/>
      <c r="OF28" s="116"/>
      <c r="OG28" s="116"/>
    </row>
    <row r="29" spans="1:397" s="117" customFormat="1">
      <c r="A29" s="111">
        <v>7753</v>
      </c>
      <c r="B29" s="112" t="s">
        <v>1430</v>
      </c>
      <c r="C29" s="113">
        <v>0</v>
      </c>
      <c r="D29" s="114">
        <v>0</v>
      </c>
      <c r="E29" s="113">
        <v>1008.42</v>
      </c>
      <c r="F29" s="124">
        <v>0</v>
      </c>
      <c r="G29" s="125">
        <v>1008.42</v>
      </c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6"/>
      <c r="AE29" s="116"/>
      <c r="AF29" s="116"/>
      <c r="AG29" s="116"/>
      <c r="AH29" s="116"/>
      <c r="AI29" s="116"/>
      <c r="AJ29" s="116"/>
      <c r="AK29" s="116"/>
      <c r="AL29" s="116"/>
      <c r="AM29" s="116"/>
      <c r="AN29" s="116"/>
      <c r="AO29" s="116"/>
      <c r="AP29" s="116"/>
      <c r="AQ29" s="116"/>
      <c r="AR29" s="116"/>
      <c r="AS29" s="116"/>
      <c r="AT29" s="116"/>
      <c r="AU29" s="116"/>
      <c r="AV29" s="116"/>
      <c r="AW29" s="116"/>
      <c r="AX29" s="116"/>
      <c r="AY29" s="116"/>
      <c r="AZ29" s="116"/>
      <c r="BA29" s="116"/>
      <c r="BB29" s="116"/>
      <c r="BC29" s="116"/>
      <c r="BD29" s="116"/>
      <c r="BE29" s="116"/>
      <c r="BF29" s="116"/>
      <c r="BG29" s="116"/>
      <c r="BH29" s="116"/>
      <c r="BI29" s="116"/>
      <c r="BJ29" s="116"/>
      <c r="BK29" s="116"/>
      <c r="BL29" s="116"/>
      <c r="BM29" s="116"/>
      <c r="BN29" s="116"/>
      <c r="BO29" s="116"/>
      <c r="BP29" s="116"/>
      <c r="BQ29" s="116"/>
      <c r="BR29" s="116"/>
      <c r="BS29" s="116"/>
      <c r="BT29" s="116"/>
      <c r="BU29" s="116"/>
      <c r="BV29" s="116"/>
      <c r="BW29" s="116"/>
      <c r="BX29" s="116"/>
      <c r="BY29" s="116"/>
      <c r="BZ29" s="116"/>
      <c r="CA29" s="116"/>
      <c r="CB29" s="116"/>
      <c r="CC29" s="116"/>
      <c r="CD29" s="116"/>
      <c r="CE29" s="116"/>
      <c r="CF29" s="116"/>
      <c r="CG29" s="116"/>
      <c r="CH29" s="116"/>
      <c r="CI29" s="116"/>
      <c r="CJ29" s="116"/>
      <c r="CK29" s="116"/>
      <c r="CL29" s="116"/>
      <c r="CM29" s="116"/>
      <c r="CN29" s="116"/>
      <c r="CO29" s="116"/>
      <c r="CP29" s="116"/>
      <c r="CQ29" s="116"/>
      <c r="CR29" s="116"/>
      <c r="CS29" s="116"/>
      <c r="CT29" s="116"/>
      <c r="CU29" s="116"/>
      <c r="CV29" s="116"/>
      <c r="CW29" s="116"/>
      <c r="CX29" s="116"/>
      <c r="CY29" s="116"/>
      <c r="CZ29" s="116"/>
      <c r="DA29" s="116"/>
      <c r="DB29" s="116"/>
      <c r="DC29" s="116"/>
      <c r="DD29" s="116"/>
      <c r="DE29" s="116"/>
      <c r="DF29" s="116"/>
      <c r="DG29" s="116"/>
      <c r="DH29" s="116"/>
      <c r="DI29" s="116"/>
      <c r="DJ29" s="116"/>
      <c r="DK29" s="116"/>
      <c r="DL29" s="116"/>
      <c r="DM29" s="116"/>
      <c r="DN29" s="116"/>
      <c r="DO29" s="116"/>
      <c r="DP29" s="116"/>
      <c r="DQ29" s="116"/>
      <c r="DR29" s="116"/>
      <c r="DS29" s="116"/>
      <c r="DT29" s="116"/>
      <c r="DU29" s="116"/>
      <c r="DV29" s="116"/>
      <c r="DW29" s="116"/>
      <c r="DX29" s="116"/>
      <c r="DY29" s="116"/>
      <c r="DZ29" s="116"/>
      <c r="EA29" s="116"/>
      <c r="EB29" s="116"/>
      <c r="EC29" s="116"/>
      <c r="ED29" s="116"/>
      <c r="EE29" s="116"/>
      <c r="EF29" s="116"/>
      <c r="EG29" s="116"/>
      <c r="EH29" s="116"/>
      <c r="EI29" s="116"/>
      <c r="EJ29" s="116"/>
      <c r="EK29" s="116"/>
      <c r="EL29" s="116"/>
      <c r="EM29" s="116"/>
      <c r="EN29" s="116"/>
      <c r="EO29" s="116"/>
      <c r="EP29" s="116"/>
      <c r="EQ29" s="116"/>
      <c r="ER29" s="116"/>
      <c r="ES29" s="116"/>
      <c r="ET29" s="116"/>
      <c r="EU29" s="116"/>
      <c r="EV29" s="116"/>
      <c r="EW29" s="116"/>
      <c r="EX29" s="116"/>
      <c r="EY29" s="116"/>
      <c r="EZ29" s="116"/>
      <c r="FA29" s="116"/>
      <c r="FB29" s="116"/>
      <c r="FC29" s="116"/>
      <c r="FD29" s="116"/>
      <c r="FE29" s="116"/>
      <c r="FF29" s="116"/>
      <c r="FG29" s="116"/>
      <c r="FH29" s="116"/>
      <c r="FI29" s="116"/>
      <c r="FJ29" s="116"/>
      <c r="FK29" s="116"/>
      <c r="FL29" s="116"/>
      <c r="FM29" s="116"/>
      <c r="FN29" s="116"/>
      <c r="FO29" s="116"/>
      <c r="FP29" s="116"/>
      <c r="FQ29" s="116"/>
      <c r="FR29" s="116"/>
      <c r="FS29" s="116"/>
      <c r="FT29" s="116"/>
      <c r="FU29" s="116"/>
      <c r="FV29" s="116"/>
      <c r="FW29" s="116"/>
      <c r="FX29" s="116"/>
      <c r="FY29" s="116"/>
      <c r="FZ29" s="116"/>
      <c r="GA29" s="116"/>
      <c r="GB29" s="116"/>
      <c r="GC29" s="116"/>
      <c r="GD29" s="116"/>
      <c r="GE29" s="116"/>
      <c r="GF29" s="116"/>
      <c r="GG29" s="116"/>
      <c r="GH29" s="116"/>
      <c r="GI29" s="116"/>
      <c r="GJ29" s="116"/>
      <c r="GK29" s="116"/>
      <c r="GL29" s="116"/>
      <c r="GM29" s="116"/>
      <c r="GN29" s="116"/>
      <c r="GO29" s="116"/>
      <c r="GP29" s="116"/>
      <c r="GQ29" s="116"/>
      <c r="GR29" s="116"/>
      <c r="GS29" s="116"/>
      <c r="GT29" s="116"/>
      <c r="GU29" s="116"/>
      <c r="GV29" s="116"/>
      <c r="GW29" s="116"/>
      <c r="GX29" s="116"/>
      <c r="GY29" s="116"/>
      <c r="GZ29" s="116"/>
      <c r="HA29" s="116"/>
      <c r="HB29" s="116"/>
      <c r="HC29" s="116"/>
      <c r="HD29" s="116"/>
      <c r="HE29" s="116"/>
      <c r="HF29" s="116"/>
      <c r="HG29" s="116"/>
      <c r="HH29" s="116"/>
      <c r="HI29" s="116"/>
      <c r="HJ29" s="116"/>
      <c r="HK29" s="116"/>
      <c r="HL29" s="116"/>
      <c r="HM29" s="116"/>
      <c r="HN29" s="116"/>
      <c r="HO29" s="116"/>
      <c r="HP29" s="116"/>
      <c r="HQ29" s="116"/>
      <c r="HR29" s="116"/>
      <c r="HS29" s="116"/>
      <c r="HT29" s="116"/>
      <c r="HU29" s="116"/>
      <c r="HV29" s="116"/>
      <c r="HW29" s="116"/>
      <c r="HX29" s="116"/>
      <c r="HY29" s="116"/>
      <c r="HZ29" s="116"/>
      <c r="IA29" s="116"/>
      <c r="IB29" s="116"/>
      <c r="IC29" s="116"/>
      <c r="ID29" s="116"/>
      <c r="IE29" s="116"/>
      <c r="IF29" s="116"/>
      <c r="IG29" s="116"/>
      <c r="IH29" s="116"/>
      <c r="II29" s="116"/>
      <c r="IJ29" s="116"/>
      <c r="IK29" s="116"/>
      <c r="IL29" s="116"/>
      <c r="IM29" s="116"/>
      <c r="IN29" s="116"/>
      <c r="IO29" s="116"/>
      <c r="IP29" s="116"/>
      <c r="IQ29" s="116"/>
      <c r="IR29" s="116"/>
      <c r="IS29" s="116"/>
      <c r="IT29" s="116"/>
      <c r="IU29" s="116"/>
      <c r="IV29" s="116"/>
      <c r="IW29" s="116"/>
      <c r="IX29" s="116"/>
      <c r="IY29" s="116"/>
      <c r="IZ29" s="116"/>
      <c r="JA29" s="116"/>
      <c r="JB29" s="116"/>
      <c r="JC29" s="116"/>
      <c r="JD29" s="116"/>
      <c r="JE29" s="116"/>
      <c r="JF29" s="116"/>
      <c r="JG29" s="116"/>
      <c r="JH29" s="116"/>
      <c r="JI29" s="116"/>
      <c r="JJ29" s="116"/>
      <c r="JK29" s="116"/>
      <c r="JL29" s="116"/>
      <c r="JM29" s="116"/>
      <c r="JN29" s="116"/>
      <c r="JO29" s="116"/>
      <c r="JP29" s="116"/>
      <c r="JQ29" s="116"/>
      <c r="JR29" s="116"/>
      <c r="JS29" s="116"/>
      <c r="JT29" s="116"/>
      <c r="JU29" s="116"/>
      <c r="JV29" s="116"/>
      <c r="JW29" s="116"/>
      <c r="JX29" s="116"/>
      <c r="JY29" s="116"/>
      <c r="JZ29" s="116"/>
      <c r="KA29" s="116"/>
      <c r="KB29" s="116"/>
      <c r="KC29" s="116"/>
      <c r="KD29" s="116"/>
      <c r="KE29" s="116"/>
      <c r="KF29" s="116"/>
      <c r="KG29" s="116"/>
      <c r="KH29" s="116"/>
      <c r="KI29" s="116"/>
      <c r="KJ29" s="116"/>
      <c r="KK29" s="116"/>
      <c r="KL29" s="116"/>
      <c r="KM29" s="116"/>
      <c r="KN29" s="116"/>
      <c r="KO29" s="116"/>
      <c r="KP29" s="116"/>
      <c r="KQ29" s="116"/>
      <c r="KR29" s="116"/>
      <c r="KS29" s="116"/>
      <c r="KT29" s="116"/>
      <c r="KU29" s="116"/>
      <c r="KV29" s="116"/>
      <c r="KW29" s="116"/>
      <c r="KX29" s="116"/>
      <c r="KY29" s="116"/>
      <c r="KZ29" s="116"/>
      <c r="LA29" s="116"/>
      <c r="LB29" s="116"/>
      <c r="LC29" s="116"/>
      <c r="LD29" s="116"/>
      <c r="LE29" s="116"/>
      <c r="LF29" s="116"/>
      <c r="LG29" s="116"/>
      <c r="LH29" s="116"/>
      <c r="LI29" s="116"/>
      <c r="LJ29" s="116"/>
      <c r="LK29" s="116"/>
      <c r="LL29" s="116"/>
      <c r="LM29" s="116"/>
      <c r="LN29" s="116"/>
      <c r="LO29" s="116"/>
      <c r="LP29" s="116"/>
      <c r="LQ29" s="116"/>
      <c r="LR29" s="116"/>
      <c r="LS29" s="116"/>
      <c r="LT29" s="116"/>
      <c r="LU29" s="116"/>
      <c r="LV29" s="116"/>
      <c r="LW29" s="116"/>
      <c r="LX29" s="116"/>
      <c r="LY29" s="116"/>
      <c r="LZ29" s="116"/>
      <c r="MA29" s="116"/>
      <c r="MB29" s="116"/>
      <c r="MC29" s="116"/>
      <c r="MD29" s="116"/>
      <c r="ME29" s="116"/>
      <c r="MF29" s="116"/>
      <c r="MG29" s="116"/>
      <c r="MH29" s="116"/>
      <c r="MI29" s="116"/>
      <c r="MJ29" s="116"/>
      <c r="MK29" s="116"/>
      <c r="ML29" s="116"/>
      <c r="MM29" s="116"/>
      <c r="MN29" s="116"/>
      <c r="MO29" s="116"/>
      <c r="MP29" s="116"/>
      <c r="MQ29" s="116"/>
      <c r="MR29" s="116"/>
      <c r="MS29" s="116"/>
      <c r="MT29" s="116"/>
      <c r="MU29" s="116"/>
      <c r="MV29" s="116"/>
      <c r="MW29" s="116"/>
      <c r="MX29" s="116"/>
      <c r="MY29" s="116"/>
      <c r="MZ29" s="116"/>
      <c r="NA29" s="116"/>
      <c r="NB29" s="116"/>
      <c r="NC29" s="116"/>
      <c r="ND29" s="116"/>
      <c r="NE29" s="116"/>
      <c r="NF29" s="116"/>
      <c r="NG29" s="116"/>
      <c r="NH29" s="116"/>
      <c r="NI29" s="116"/>
      <c r="NJ29" s="116"/>
      <c r="NK29" s="116"/>
      <c r="NL29" s="116"/>
      <c r="NM29" s="116"/>
      <c r="NN29" s="116"/>
      <c r="NO29" s="116"/>
      <c r="NP29" s="116"/>
      <c r="NQ29" s="116"/>
      <c r="NR29" s="116"/>
      <c r="NS29" s="116"/>
      <c r="NT29" s="116"/>
      <c r="NU29" s="116"/>
      <c r="NV29" s="116"/>
      <c r="NW29" s="116"/>
      <c r="NX29" s="116"/>
      <c r="NY29" s="116"/>
      <c r="NZ29" s="116"/>
      <c r="OA29" s="116"/>
      <c r="OB29" s="116"/>
      <c r="OC29" s="116"/>
      <c r="OD29" s="116"/>
      <c r="OE29" s="116"/>
      <c r="OF29" s="116"/>
      <c r="OG29" s="116"/>
    </row>
    <row r="30" spans="1:397" s="117" customFormat="1">
      <c r="A30" s="111">
        <v>7756</v>
      </c>
      <c r="B30" s="112" t="s">
        <v>1431</v>
      </c>
      <c r="C30" s="113">
        <v>0</v>
      </c>
      <c r="D30" s="114">
        <v>0</v>
      </c>
      <c r="E30" s="113">
        <v>6499.13</v>
      </c>
      <c r="F30" s="124">
        <v>0</v>
      </c>
      <c r="G30" s="125">
        <v>6499.13</v>
      </c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6"/>
      <c r="Y30" s="116"/>
      <c r="Z30" s="116"/>
      <c r="AA30" s="116"/>
      <c r="AB30" s="116"/>
      <c r="AC30" s="116"/>
      <c r="AD30" s="116"/>
      <c r="AE30" s="116"/>
      <c r="AF30" s="116"/>
      <c r="AG30" s="116"/>
      <c r="AH30" s="116"/>
      <c r="AI30" s="116"/>
      <c r="AJ30" s="116"/>
      <c r="AK30" s="116"/>
      <c r="AL30" s="116"/>
      <c r="AM30" s="116"/>
      <c r="AN30" s="116"/>
      <c r="AO30" s="116"/>
      <c r="AP30" s="116"/>
      <c r="AQ30" s="116"/>
      <c r="AR30" s="116"/>
      <c r="AS30" s="116"/>
      <c r="AT30" s="116"/>
      <c r="AU30" s="116"/>
      <c r="AV30" s="116"/>
      <c r="AW30" s="116"/>
      <c r="AX30" s="116"/>
      <c r="AY30" s="116"/>
      <c r="AZ30" s="116"/>
      <c r="BA30" s="116"/>
      <c r="BB30" s="116"/>
      <c r="BC30" s="116"/>
      <c r="BD30" s="116"/>
      <c r="BE30" s="116"/>
      <c r="BF30" s="116"/>
      <c r="BG30" s="116"/>
      <c r="BH30" s="116"/>
      <c r="BI30" s="116"/>
      <c r="BJ30" s="116"/>
      <c r="BK30" s="116"/>
      <c r="BL30" s="116"/>
      <c r="BM30" s="116"/>
      <c r="BN30" s="116"/>
      <c r="BO30" s="116"/>
      <c r="BP30" s="116"/>
      <c r="BQ30" s="116"/>
      <c r="BR30" s="116"/>
      <c r="BS30" s="116"/>
      <c r="BT30" s="116"/>
      <c r="BU30" s="116"/>
      <c r="BV30" s="116"/>
      <c r="BW30" s="116"/>
      <c r="BX30" s="116"/>
      <c r="BY30" s="116"/>
      <c r="BZ30" s="116"/>
      <c r="CA30" s="116"/>
      <c r="CB30" s="116"/>
      <c r="CC30" s="116"/>
      <c r="CD30" s="116"/>
      <c r="CE30" s="116"/>
      <c r="CF30" s="116"/>
      <c r="CG30" s="116"/>
      <c r="CH30" s="116"/>
      <c r="CI30" s="116"/>
      <c r="CJ30" s="116"/>
      <c r="CK30" s="116"/>
      <c r="CL30" s="116"/>
      <c r="CM30" s="116"/>
      <c r="CN30" s="116"/>
      <c r="CO30" s="116"/>
      <c r="CP30" s="116"/>
      <c r="CQ30" s="116"/>
      <c r="CR30" s="116"/>
      <c r="CS30" s="116"/>
      <c r="CT30" s="116"/>
      <c r="CU30" s="116"/>
      <c r="CV30" s="116"/>
      <c r="CW30" s="116"/>
      <c r="CX30" s="116"/>
      <c r="CY30" s="116"/>
      <c r="CZ30" s="116"/>
      <c r="DA30" s="116"/>
      <c r="DB30" s="116"/>
      <c r="DC30" s="116"/>
      <c r="DD30" s="116"/>
      <c r="DE30" s="116"/>
      <c r="DF30" s="116"/>
      <c r="DG30" s="116"/>
      <c r="DH30" s="116"/>
      <c r="DI30" s="116"/>
      <c r="DJ30" s="116"/>
      <c r="DK30" s="116"/>
      <c r="DL30" s="116"/>
      <c r="DM30" s="116"/>
      <c r="DN30" s="116"/>
      <c r="DO30" s="116"/>
      <c r="DP30" s="116"/>
      <c r="DQ30" s="116"/>
      <c r="DR30" s="116"/>
      <c r="DS30" s="116"/>
      <c r="DT30" s="116"/>
      <c r="DU30" s="116"/>
      <c r="DV30" s="116"/>
      <c r="DW30" s="116"/>
      <c r="DX30" s="116"/>
      <c r="DY30" s="116"/>
      <c r="DZ30" s="116"/>
      <c r="EA30" s="116"/>
      <c r="EB30" s="116"/>
      <c r="EC30" s="116"/>
      <c r="ED30" s="116"/>
      <c r="EE30" s="116"/>
      <c r="EF30" s="116"/>
      <c r="EG30" s="116"/>
      <c r="EH30" s="116"/>
      <c r="EI30" s="116"/>
      <c r="EJ30" s="116"/>
      <c r="EK30" s="116"/>
      <c r="EL30" s="116"/>
      <c r="EM30" s="116"/>
      <c r="EN30" s="116"/>
      <c r="EO30" s="116"/>
      <c r="EP30" s="116"/>
      <c r="EQ30" s="116"/>
      <c r="ER30" s="116"/>
      <c r="ES30" s="116"/>
      <c r="ET30" s="116"/>
      <c r="EU30" s="116"/>
      <c r="EV30" s="116"/>
      <c r="EW30" s="116"/>
      <c r="EX30" s="116"/>
      <c r="EY30" s="116"/>
      <c r="EZ30" s="116"/>
      <c r="FA30" s="116"/>
      <c r="FB30" s="116"/>
      <c r="FC30" s="116"/>
      <c r="FD30" s="116"/>
      <c r="FE30" s="116"/>
      <c r="FF30" s="116"/>
      <c r="FG30" s="116"/>
      <c r="FH30" s="116"/>
      <c r="FI30" s="116"/>
      <c r="FJ30" s="116"/>
      <c r="FK30" s="116"/>
      <c r="FL30" s="116"/>
      <c r="FM30" s="116"/>
      <c r="FN30" s="116"/>
      <c r="FO30" s="116"/>
      <c r="FP30" s="116"/>
      <c r="FQ30" s="116"/>
      <c r="FR30" s="116"/>
      <c r="FS30" s="116"/>
      <c r="FT30" s="116"/>
      <c r="FU30" s="116"/>
      <c r="FV30" s="116"/>
      <c r="FW30" s="116"/>
      <c r="FX30" s="116"/>
      <c r="FY30" s="116"/>
      <c r="FZ30" s="116"/>
      <c r="GA30" s="116"/>
      <c r="GB30" s="116"/>
      <c r="GC30" s="116"/>
      <c r="GD30" s="116"/>
      <c r="GE30" s="116"/>
      <c r="GF30" s="116"/>
      <c r="GG30" s="116"/>
      <c r="GH30" s="116"/>
      <c r="GI30" s="116"/>
      <c r="GJ30" s="116"/>
      <c r="GK30" s="116"/>
      <c r="GL30" s="116"/>
      <c r="GM30" s="116"/>
      <c r="GN30" s="116"/>
      <c r="GO30" s="116"/>
      <c r="GP30" s="116"/>
      <c r="GQ30" s="116"/>
      <c r="GR30" s="116"/>
      <c r="GS30" s="116"/>
      <c r="GT30" s="116"/>
      <c r="GU30" s="116"/>
      <c r="GV30" s="116"/>
      <c r="GW30" s="116"/>
      <c r="GX30" s="116"/>
      <c r="GY30" s="116"/>
      <c r="GZ30" s="116"/>
      <c r="HA30" s="116"/>
      <c r="HB30" s="116"/>
      <c r="HC30" s="116"/>
      <c r="HD30" s="116"/>
      <c r="HE30" s="116"/>
      <c r="HF30" s="116"/>
      <c r="HG30" s="116"/>
      <c r="HH30" s="116"/>
      <c r="HI30" s="116"/>
      <c r="HJ30" s="116"/>
      <c r="HK30" s="116"/>
      <c r="HL30" s="116"/>
      <c r="HM30" s="116"/>
      <c r="HN30" s="116"/>
      <c r="HO30" s="116"/>
      <c r="HP30" s="116"/>
      <c r="HQ30" s="116"/>
      <c r="HR30" s="116"/>
      <c r="HS30" s="116"/>
      <c r="HT30" s="116"/>
      <c r="HU30" s="116"/>
      <c r="HV30" s="116"/>
      <c r="HW30" s="116"/>
      <c r="HX30" s="116"/>
      <c r="HY30" s="116"/>
      <c r="HZ30" s="116"/>
      <c r="IA30" s="116"/>
      <c r="IB30" s="116"/>
      <c r="IC30" s="116"/>
      <c r="ID30" s="116"/>
      <c r="IE30" s="116"/>
      <c r="IF30" s="116"/>
      <c r="IG30" s="116"/>
      <c r="IH30" s="116"/>
      <c r="II30" s="116"/>
      <c r="IJ30" s="116"/>
      <c r="IK30" s="116"/>
      <c r="IL30" s="116"/>
      <c r="IM30" s="116"/>
      <c r="IN30" s="116"/>
      <c r="IO30" s="116"/>
      <c r="IP30" s="116"/>
      <c r="IQ30" s="116"/>
      <c r="IR30" s="116"/>
      <c r="IS30" s="116"/>
      <c r="IT30" s="116"/>
      <c r="IU30" s="116"/>
      <c r="IV30" s="116"/>
      <c r="IW30" s="116"/>
      <c r="IX30" s="116"/>
      <c r="IY30" s="116"/>
      <c r="IZ30" s="116"/>
      <c r="JA30" s="116"/>
      <c r="JB30" s="116"/>
      <c r="JC30" s="116"/>
      <c r="JD30" s="116"/>
      <c r="JE30" s="116"/>
      <c r="JF30" s="116"/>
      <c r="JG30" s="116"/>
      <c r="JH30" s="116"/>
      <c r="JI30" s="116"/>
      <c r="JJ30" s="116"/>
      <c r="JK30" s="116"/>
      <c r="JL30" s="116"/>
      <c r="JM30" s="116"/>
      <c r="JN30" s="116"/>
      <c r="JO30" s="116"/>
      <c r="JP30" s="116"/>
      <c r="JQ30" s="116"/>
      <c r="JR30" s="116"/>
      <c r="JS30" s="116"/>
      <c r="JT30" s="116"/>
      <c r="JU30" s="116"/>
      <c r="JV30" s="116"/>
      <c r="JW30" s="116"/>
      <c r="JX30" s="116"/>
      <c r="JY30" s="116"/>
      <c r="JZ30" s="116"/>
      <c r="KA30" s="116"/>
      <c r="KB30" s="116"/>
      <c r="KC30" s="116"/>
      <c r="KD30" s="116"/>
      <c r="KE30" s="116"/>
      <c r="KF30" s="116"/>
      <c r="KG30" s="116"/>
      <c r="KH30" s="116"/>
      <c r="KI30" s="116"/>
      <c r="KJ30" s="116"/>
      <c r="KK30" s="116"/>
      <c r="KL30" s="116"/>
      <c r="KM30" s="116"/>
      <c r="KN30" s="116"/>
      <c r="KO30" s="116"/>
      <c r="KP30" s="116"/>
      <c r="KQ30" s="116"/>
      <c r="KR30" s="116"/>
      <c r="KS30" s="116"/>
      <c r="KT30" s="116"/>
      <c r="KU30" s="116"/>
      <c r="KV30" s="116"/>
      <c r="KW30" s="116"/>
      <c r="KX30" s="116"/>
      <c r="KY30" s="116"/>
      <c r="KZ30" s="116"/>
      <c r="LA30" s="116"/>
      <c r="LB30" s="116"/>
      <c r="LC30" s="116"/>
      <c r="LD30" s="116"/>
      <c r="LE30" s="116"/>
      <c r="LF30" s="116"/>
      <c r="LG30" s="116"/>
      <c r="LH30" s="116"/>
      <c r="LI30" s="116"/>
      <c r="LJ30" s="116"/>
      <c r="LK30" s="116"/>
      <c r="LL30" s="116"/>
      <c r="LM30" s="116"/>
      <c r="LN30" s="116"/>
      <c r="LO30" s="116"/>
      <c r="LP30" s="116"/>
      <c r="LQ30" s="116"/>
      <c r="LR30" s="116"/>
      <c r="LS30" s="116"/>
      <c r="LT30" s="116"/>
      <c r="LU30" s="116"/>
      <c r="LV30" s="116"/>
      <c r="LW30" s="116"/>
      <c r="LX30" s="116"/>
      <c r="LY30" s="116"/>
      <c r="LZ30" s="116"/>
      <c r="MA30" s="116"/>
      <c r="MB30" s="116"/>
      <c r="MC30" s="116"/>
      <c r="MD30" s="116"/>
      <c r="ME30" s="116"/>
      <c r="MF30" s="116"/>
      <c r="MG30" s="116"/>
      <c r="MH30" s="116"/>
      <c r="MI30" s="116"/>
      <c r="MJ30" s="116"/>
      <c r="MK30" s="116"/>
      <c r="ML30" s="116"/>
      <c r="MM30" s="116"/>
      <c r="MN30" s="116"/>
      <c r="MO30" s="116"/>
      <c r="MP30" s="116"/>
      <c r="MQ30" s="116"/>
      <c r="MR30" s="116"/>
      <c r="MS30" s="116"/>
      <c r="MT30" s="116"/>
      <c r="MU30" s="116"/>
      <c r="MV30" s="116"/>
      <c r="MW30" s="116"/>
      <c r="MX30" s="116"/>
      <c r="MY30" s="116"/>
      <c r="MZ30" s="116"/>
      <c r="NA30" s="116"/>
      <c r="NB30" s="116"/>
      <c r="NC30" s="116"/>
      <c r="ND30" s="116"/>
      <c r="NE30" s="116"/>
      <c r="NF30" s="116"/>
      <c r="NG30" s="116"/>
      <c r="NH30" s="116"/>
      <c r="NI30" s="116"/>
      <c r="NJ30" s="116"/>
      <c r="NK30" s="116"/>
      <c r="NL30" s="116"/>
      <c r="NM30" s="116"/>
      <c r="NN30" s="116"/>
      <c r="NO30" s="116"/>
      <c r="NP30" s="116"/>
      <c r="NQ30" s="116"/>
      <c r="NR30" s="116"/>
      <c r="NS30" s="116"/>
      <c r="NT30" s="116"/>
      <c r="NU30" s="116"/>
      <c r="NV30" s="116"/>
      <c r="NW30" s="116"/>
      <c r="NX30" s="116"/>
      <c r="NY30" s="116"/>
      <c r="NZ30" s="116"/>
      <c r="OA30" s="116"/>
      <c r="OB30" s="116"/>
      <c r="OC30" s="116"/>
      <c r="OD30" s="116"/>
      <c r="OE30" s="116"/>
      <c r="OF30" s="116"/>
      <c r="OG30" s="116"/>
    </row>
    <row r="31" spans="1:397" s="117" customFormat="1">
      <c r="A31" s="111">
        <v>7757</v>
      </c>
      <c r="B31" s="112" t="s">
        <v>1432</v>
      </c>
      <c r="C31" s="113">
        <v>0</v>
      </c>
      <c r="D31" s="114">
        <v>0</v>
      </c>
      <c r="E31" s="113">
        <v>1018.71</v>
      </c>
      <c r="F31" s="124">
        <v>0</v>
      </c>
      <c r="G31" s="125">
        <v>1018.71</v>
      </c>
      <c r="H31" s="116"/>
      <c r="I31" s="116"/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16"/>
      <c r="W31" s="116"/>
      <c r="X31" s="116"/>
      <c r="Y31" s="116"/>
      <c r="Z31" s="116"/>
      <c r="AA31" s="116"/>
      <c r="AB31" s="116"/>
      <c r="AC31" s="116"/>
      <c r="AD31" s="116"/>
      <c r="AE31" s="116"/>
      <c r="AF31" s="116"/>
      <c r="AG31" s="116"/>
      <c r="AH31" s="116"/>
      <c r="AI31" s="116"/>
      <c r="AJ31" s="116"/>
      <c r="AK31" s="116"/>
      <c r="AL31" s="116"/>
      <c r="AM31" s="116"/>
      <c r="AN31" s="116"/>
      <c r="AO31" s="116"/>
      <c r="AP31" s="116"/>
      <c r="AQ31" s="116"/>
      <c r="AR31" s="116"/>
      <c r="AS31" s="116"/>
      <c r="AT31" s="116"/>
      <c r="AU31" s="116"/>
      <c r="AV31" s="116"/>
      <c r="AW31" s="116"/>
      <c r="AX31" s="116"/>
      <c r="AY31" s="116"/>
      <c r="AZ31" s="116"/>
      <c r="BA31" s="116"/>
      <c r="BB31" s="116"/>
      <c r="BC31" s="116"/>
      <c r="BD31" s="116"/>
      <c r="BE31" s="116"/>
      <c r="BF31" s="116"/>
      <c r="BG31" s="116"/>
      <c r="BH31" s="116"/>
      <c r="BI31" s="116"/>
      <c r="BJ31" s="116"/>
      <c r="BK31" s="116"/>
      <c r="BL31" s="116"/>
      <c r="BM31" s="116"/>
      <c r="BN31" s="116"/>
      <c r="BO31" s="116"/>
      <c r="BP31" s="116"/>
      <c r="BQ31" s="116"/>
      <c r="BR31" s="116"/>
      <c r="BS31" s="116"/>
      <c r="BT31" s="116"/>
      <c r="BU31" s="116"/>
      <c r="BV31" s="116"/>
      <c r="BW31" s="116"/>
      <c r="BX31" s="116"/>
      <c r="BY31" s="116"/>
      <c r="BZ31" s="116"/>
      <c r="CA31" s="116"/>
      <c r="CB31" s="116"/>
      <c r="CC31" s="116"/>
      <c r="CD31" s="116"/>
      <c r="CE31" s="116"/>
      <c r="CF31" s="116"/>
      <c r="CG31" s="116"/>
      <c r="CH31" s="116"/>
      <c r="CI31" s="116"/>
      <c r="CJ31" s="116"/>
      <c r="CK31" s="116"/>
      <c r="CL31" s="116"/>
      <c r="CM31" s="116"/>
      <c r="CN31" s="116"/>
      <c r="CO31" s="116"/>
      <c r="CP31" s="116"/>
      <c r="CQ31" s="116"/>
      <c r="CR31" s="116"/>
      <c r="CS31" s="116"/>
      <c r="CT31" s="116"/>
      <c r="CU31" s="116"/>
      <c r="CV31" s="116"/>
      <c r="CW31" s="116"/>
      <c r="CX31" s="116"/>
      <c r="CY31" s="116"/>
      <c r="CZ31" s="116"/>
      <c r="DA31" s="116"/>
      <c r="DB31" s="116"/>
      <c r="DC31" s="116"/>
      <c r="DD31" s="116"/>
      <c r="DE31" s="116"/>
      <c r="DF31" s="116"/>
      <c r="DG31" s="116"/>
      <c r="DH31" s="116"/>
      <c r="DI31" s="116"/>
      <c r="DJ31" s="116"/>
      <c r="DK31" s="116"/>
      <c r="DL31" s="116"/>
      <c r="DM31" s="116"/>
      <c r="DN31" s="116"/>
      <c r="DO31" s="116"/>
      <c r="DP31" s="116"/>
      <c r="DQ31" s="116"/>
      <c r="DR31" s="116"/>
      <c r="DS31" s="116"/>
      <c r="DT31" s="116"/>
      <c r="DU31" s="116"/>
      <c r="DV31" s="116"/>
      <c r="DW31" s="116"/>
      <c r="DX31" s="116"/>
      <c r="DY31" s="116"/>
      <c r="DZ31" s="116"/>
      <c r="EA31" s="116"/>
      <c r="EB31" s="116"/>
      <c r="EC31" s="116"/>
      <c r="ED31" s="116"/>
      <c r="EE31" s="116"/>
      <c r="EF31" s="116"/>
      <c r="EG31" s="116"/>
      <c r="EH31" s="116"/>
      <c r="EI31" s="116"/>
      <c r="EJ31" s="116"/>
      <c r="EK31" s="116"/>
      <c r="EL31" s="116"/>
      <c r="EM31" s="116"/>
      <c r="EN31" s="116"/>
      <c r="EO31" s="116"/>
      <c r="EP31" s="116"/>
      <c r="EQ31" s="116"/>
      <c r="ER31" s="116"/>
      <c r="ES31" s="116"/>
      <c r="ET31" s="116"/>
      <c r="EU31" s="116"/>
      <c r="EV31" s="116"/>
      <c r="EW31" s="116"/>
      <c r="EX31" s="116"/>
      <c r="EY31" s="116"/>
      <c r="EZ31" s="116"/>
      <c r="FA31" s="116"/>
      <c r="FB31" s="116"/>
      <c r="FC31" s="116"/>
      <c r="FD31" s="116"/>
      <c r="FE31" s="116"/>
      <c r="FF31" s="116"/>
      <c r="FG31" s="116"/>
      <c r="FH31" s="116"/>
      <c r="FI31" s="116"/>
      <c r="FJ31" s="116"/>
      <c r="FK31" s="116"/>
      <c r="FL31" s="116"/>
      <c r="FM31" s="116"/>
      <c r="FN31" s="116"/>
      <c r="FO31" s="116"/>
      <c r="FP31" s="116"/>
      <c r="FQ31" s="116"/>
      <c r="FR31" s="116"/>
      <c r="FS31" s="116"/>
      <c r="FT31" s="116"/>
      <c r="FU31" s="116"/>
      <c r="FV31" s="116"/>
      <c r="FW31" s="116"/>
      <c r="FX31" s="116"/>
      <c r="FY31" s="116"/>
      <c r="FZ31" s="116"/>
      <c r="GA31" s="116"/>
      <c r="GB31" s="116"/>
      <c r="GC31" s="116"/>
      <c r="GD31" s="116"/>
      <c r="GE31" s="116"/>
      <c r="GF31" s="116"/>
      <c r="GG31" s="116"/>
      <c r="GH31" s="116"/>
      <c r="GI31" s="116"/>
      <c r="GJ31" s="116"/>
      <c r="GK31" s="116"/>
      <c r="GL31" s="116"/>
      <c r="GM31" s="116"/>
      <c r="GN31" s="116"/>
      <c r="GO31" s="116"/>
      <c r="GP31" s="116"/>
      <c r="GQ31" s="116"/>
      <c r="GR31" s="116"/>
      <c r="GS31" s="116"/>
      <c r="GT31" s="116"/>
      <c r="GU31" s="116"/>
      <c r="GV31" s="116"/>
      <c r="GW31" s="116"/>
      <c r="GX31" s="116"/>
      <c r="GY31" s="116"/>
      <c r="GZ31" s="116"/>
      <c r="HA31" s="116"/>
      <c r="HB31" s="116"/>
      <c r="HC31" s="116"/>
      <c r="HD31" s="116"/>
      <c r="HE31" s="116"/>
      <c r="HF31" s="116"/>
      <c r="HG31" s="116"/>
      <c r="HH31" s="116"/>
      <c r="HI31" s="116"/>
      <c r="HJ31" s="116"/>
      <c r="HK31" s="116"/>
      <c r="HL31" s="116"/>
      <c r="HM31" s="116"/>
      <c r="HN31" s="116"/>
      <c r="HO31" s="116"/>
      <c r="HP31" s="116"/>
      <c r="HQ31" s="116"/>
      <c r="HR31" s="116"/>
      <c r="HS31" s="116"/>
      <c r="HT31" s="116"/>
      <c r="HU31" s="116"/>
      <c r="HV31" s="116"/>
      <c r="HW31" s="116"/>
      <c r="HX31" s="116"/>
      <c r="HY31" s="116"/>
      <c r="HZ31" s="116"/>
      <c r="IA31" s="116"/>
      <c r="IB31" s="116"/>
      <c r="IC31" s="116"/>
      <c r="ID31" s="116"/>
      <c r="IE31" s="116"/>
      <c r="IF31" s="116"/>
      <c r="IG31" s="116"/>
      <c r="IH31" s="116"/>
      <c r="II31" s="116"/>
      <c r="IJ31" s="116"/>
      <c r="IK31" s="116"/>
      <c r="IL31" s="116"/>
      <c r="IM31" s="116"/>
      <c r="IN31" s="116"/>
      <c r="IO31" s="116"/>
      <c r="IP31" s="116"/>
      <c r="IQ31" s="116"/>
      <c r="IR31" s="116"/>
      <c r="IS31" s="116"/>
      <c r="IT31" s="116"/>
      <c r="IU31" s="116"/>
      <c r="IV31" s="116"/>
      <c r="IW31" s="116"/>
      <c r="IX31" s="116"/>
      <c r="IY31" s="116"/>
      <c r="IZ31" s="116"/>
      <c r="JA31" s="116"/>
      <c r="JB31" s="116"/>
      <c r="JC31" s="116"/>
      <c r="JD31" s="116"/>
      <c r="JE31" s="116"/>
      <c r="JF31" s="116"/>
      <c r="JG31" s="116"/>
      <c r="JH31" s="116"/>
      <c r="JI31" s="116"/>
      <c r="JJ31" s="116"/>
      <c r="JK31" s="116"/>
      <c r="JL31" s="116"/>
      <c r="JM31" s="116"/>
      <c r="JN31" s="116"/>
      <c r="JO31" s="116"/>
      <c r="JP31" s="116"/>
      <c r="JQ31" s="116"/>
      <c r="JR31" s="116"/>
      <c r="JS31" s="116"/>
      <c r="JT31" s="116"/>
      <c r="JU31" s="116"/>
      <c r="JV31" s="116"/>
      <c r="JW31" s="116"/>
      <c r="JX31" s="116"/>
      <c r="JY31" s="116"/>
      <c r="JZ31" s="116"/>
      <c r="KA31" s="116"/>
      <c r="KB31" s="116"/>
      <c r="KC31" s="116"/>
      <c r="KD31" s="116"/>
      <c r="KE31" s="116"/>
      <c r="KF31" s="116"/>
      <c r="KG31" s="116"/>
      <c r="KH31" s="116"/>
      <c r="KI31" s="116"/>
      <c r="KJ31" s="116"/>
      <c r="KK31" s="116"/>
      <c r="KL31" s="116"/>
      <c r="KM31" s="116"/>
      <c r="KN31" s="116"/>
      <c r="KO31" s="116"/>
      <c r="KP31" s="116"/>
      <c r="KQ31" s="116"/>
      <c r="KR31" s="116"/>
      <c r="KS31" s="116"/>
      <c r="KT31" s="116"/>
      <c r="KU31" s="116"/>
      <c r="KV31" s="116"/>
      <c r="KW31" s="116"/>
      <c r="KX31" s="116"/>
      <c r="KY31" s="116"/>
      <c r="KZ31" s="116"/>
      <c r="LA31" s="116"/>
      <c r="LB31" s="116"/>
      <c r="LC31" s="116"/>
      <c r="LD31" s="116"/>
      <c r="LE31" s="116"/>
      <c r="LF31" s="116"/>
      <c r="LG31" s="116"/>
      <c r="LH31" s="116"/>
      <c r="LI31" s="116"/>
      <c r="LJ31" s="116"/>
      <c r="LK31" s="116"/>
      <c r="LL31" s="116"/>
      <c r="LM31" s="116"/>
      <c r="LN31" s="116"/>
      <c r="LO31" s="116"/>
      <c r="LP31" s="116"/>
      <c r="LQ31" s="116"/>
      <c r="LR31" s="116"/>
      <c r="LS31" s="116"/>
      <c r="LT31" s="116"/>
      <c r="LU31" s="116"/>
      <c r="LV31" s="116"/>
      <c r="LW31" s="116"/>
      <c r="LX31" s="116"/>
      <c r="LY31" s="116"/>
      <c r="LZ31" s="116"/>
      <c r="MA31" s="116"/>
      <c r="MB31" s="116"/>
      <c r="MC31" s="116"/>
      <c r="MD31" s="116"/>
      <c r="ME31" s="116"/>
      <c r="MF31" s="116"/>
      <c r="MG31" s="116"/>
      <c r="MH31" s="116"/>
      <c r="MI31" s="116"/>
      <c r="MJ31" s="116"/>
      <c r="MK31" s="116"/>
      <c r="ML31" s="116"/>
      <c r="MM31" s="116"/>
      <c r="MN31" s="116"/>
      <c r="MO31" s="116"/>
      <c r="MP31" s="116"/>
      <c r="MQ31" s="116"/>
      <c r="MR31" s="116"/>
      <c r="MS31" s="116"/>
      <c r="MT31" s="116"/>
      <c r="MU31" s="116"/>
      <c r="MV31" s="116"/>
      <c r="MW31" s="116"/>
      <c r="MX31" s="116"/>
      <c r="MY31" s="116"/>
      <c r="MZ31" s="116"/>
      <c r="NA31" s="116"/>
      <c r="NB31" s="116"/>
      <c r="NC31" s="116"/>
      <c r="ND31" s="116"/>
      <c r="NE31" s="116"/>
      <c r="NF31" s="116"/>
      <c r="NG31" s="116"/>
      <c r="NH31" s="116"/>
      <c r="NI31" s="116"/>
      <c r="NJ31" s="116"/>
      <c r="NK31" s="116"/>
      <c r="NL31" s="116"/>
      <c r="NM31" s="116"/>
      <c r="NN31" s="116"/>
      <c r="NO31" s="116"/>
      <c r="NP31" s="116"/>
      <c r="NQ31" s="116"/>
      <c r="NR31" s="116"/>
      <c r="NS31" s="116"/>
      <c r="NT31" s="116"/>
      <c r="NU31" s="116"/>
      <c r="NV31" s="116"/>
      <c r="NW31" s="116"/>
      <c r="NX31" s="116"/>
      <c r="NY31" s="116"/>
      <c r="NZ31" s="116"/>
      <c r="OA31" s="116"/>
      <c r="OB31" s="116"/>
      <c r="OC31" s="116"/>
      <c r="OD31" s="116"/>
      <c r="OE31" s="116"/>
      <c r="OF31" s="116"/>
      <c r="OG31" s="116"/>
    </row>
    <row r="32" spans="1:397" s="117" customFormat="1">
      <c r="A32" s="111">
        <v>7759</v>
      </c>
      <c r="B32" s="112" t="s">
        <v>1433</v>
      </c>
      <c r="C32" s="113">
        <v>0</v>
      </c>
      <c r="D32" s="114">
        <v>0</v>
      </c>
      <c r="E32" s="113">
        <v>2972.52</v>
      </c>
      <c r="F32" s="124">
        <v>0</v>
      </c>
      <c r="G32" s="125">
        <v>2972.52</v>
      </c>
      <c r="H32" s="116"/>
      <c r="I32" s="116"/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16"/>
      <c r="W32" s="116"/>
      <c r="X32" s="116"/>
      <c r="Y32" s="116"/>
      <c r="Z32" s="116"/>
      <c r="AA32" s="116"/>
      <c r="AB32" s="116"/>
      <c r="AC32" s="116"/>
      <c r="AD32" s="116"/>
      <c r="AE32" s="116"/>
      <c r="AF32" s="116"/>
      <c r="AG32" s="116"/>
      <c r="AH32" s="116"/>
      <c r="AI32" s="116"/>
      <c r="AJ32" s="116"/>
      <c r="AK32" s="116"/>
      <c r="AL32" s="116"/>
      <c r="AM32" s="116"/>
      <c r="AN32" s="116"/>
      <c r="AO32" s="116"/>
      <c r="AP32" s="116"/>
      <c r="AQ32" s="116"/>
      <c r="AR32" s="116"/>
      <c r="AS32" s="116"/>
      <c r="AT32" s="116"/>
      <c r="AU32" s="116"/>
      <c r="AV32" s="116"/>
      <c r="AW32" s="116"/>
      <c r="AX32" s="116"/>
      <c r="AY32" s="116"/>
      <c r="AZ32" s="116"/>
      <c r="BA32" s="116"/>
      <c r="BB32" s="116"/>
      <c r="BC32" s="116"/>
      <c r="BD32" s="116"/>
      <c r="BE32" s="116"/>
      <c r="BF32" s="116"/>
      <c r="BG32" s="116"/>
      <c r="BH32" s="116"/>
      <c r="BI32" s="116"/>
      <c r="BJ32" s="116"/>
      <c r="BK32" s="116"/>
      <c r="BL32" s="116"/>
      <c r="BM32" s="116"/>
      <c r="BN32" s="116"/>
      <c r="BO32" s="116"/>
      <c r="BP32" s="116"/>
      <c r="BQ32" s="116"/>
      <c r="BR32" s="116"/>
      <c r="BS32" s="116"/>
      <c r="BT32" s="116"/>
      <c r="BU32" s="116"/>
      <c r="BV32" s="116"/>
      <c r="BW32" s="116"/>
      <c r="BX32" s="116"/>
      <c r="BY32" s="116"/>
      <c r="BZ32" s="116"/>
      <c r="CA32" s="116"/>
      <c r="CB32" s="116"/>
      <c r="CC32" s="116"/>
      <c r="CD32" s="116"/>
      <c r="CE32" s="116"/>
      <c r="CF32" s="116"/>
      <c r="CG32" s="116"/>
      <c r="CH32" s="116"/>
      <c r="CI32" s="116"/>
      <c r="CJ32" s="116"/>
      <c r="CK32" s="116"/>
      <c r="CL32" s="116"/>
      <c r="CM32" s="116"/>
      <c r="CN32" s="116"/>
      <c r="CO32" s="116"/>
      <c r="CP32" s="116"/>
      <c r="CQ32" s="116"/>
      <c r="CR32" s="116"/>
      <c r="CS32" s="116"/>
      <c r="CT32" s="116"/>
      <c r="CU32" s="116"/>
      <c r="CV32" s="116"/>
      <c r="CW32" s="116"/>
      <c r="CX32" s="116"/>
      <c r="CY32" s="116"/>
      <c r="CZ32" s="116"/>
      <c r="DA32" s="116"/>
      <c r="DB32" s="116"/>
      <c r="DC32" s="116"/>
      <c r="DD32" s="116"/>
      <c r="DE32" s="116"/>
      <c r="DF32" s="116"/>
      <c r="DG32" s="116"/>
      <c r="DH32" s="116"/>
      <c r="DI32" s="116"/>
      <c r="DJ32" s="116"/>
      <c r="DK32" s="116"/>
      <c r="DL32" s="116"/>
      <c r="DM32" s="116"/>
      <c r="DN32" s="116"/>
      <c r="DO32" s="116"/>
      <c r="DP32" s="116"/>
      <c r="DQ32" s="116"/>
      <c r="DR32" s="116"/>
      <c r="DS32" s="116"/>
      <c r="DT32" s="116"/>
      <c r="DU32" s="116"/>
      <c r="DV32" s="116"/>
      <c r="DW32" s="116"/>
      <c r="DX32" s="116"/>
      <c r="DY32" s="116"/>
      <c r="DZ32" s="116"/>
      <c r="EA32" s="116"/>
      <c r="EB32" s="116"/>
      <c r="EC32" s="116"/>
      <c r="ED32" s="116"/>
      <c r="EE32" s="116"/>
      <c r="EF32" s="116"/>
      <c r="EG32" s="116"/>
      <c r="EH32" s="116"/>
      <c r="EI32" s="116"/>
      <c r="EJ32" s="116"/>
      <c r="EK32" s="116"/>
      <c r="EL32" s="116"/>
      <c r="EM32" s="116"/>
      <c r="EN32" s="116"/>
      <c r="EO32" s="116"/>
      <c r="EP32" s="116"/>
      <c r="EQ32" s="116"/>
      <c r="ER32" s="116"/>
      <c r="ES32" s="116"/>
      <c r="ET32" s="116"/>
      <c r="EU32" s="116"/>
      <c r="EV32" s="116"/>
      <c r="EW32" s="116"/>
      <c r="EX32" s="116"/>
      <c r="EY32" s="116"/>
      <c r="EZ32" s="116"/>
      <c r="FA32" s="116"/>
      <c r="FB32" s="116"/>
      <c r="FC32" s="116"/>
      <c r="FD32" s="116"/>
      <c r="FE32" s="116"/>
      <c r="FF32" s="116"/>
      <c r="FG32" s="116"/>
      <c r="FH32" s="116"/>
      <c r="FI32" s="116"/>
      <c r="FJ32" s="116"/>
      <c r="FK32" s="116"/>
      <c r="FL32" s="116"/>
      <c r="FM32" s="116"/>
      <c r="FN32" s="116"/>
      <c r="FO32" s="116"/>
      <c r="FP32" s="116"/>
      <c r="FQ32" s="116"/>
      <c r="FR32" s="116"/>
      <c r="FS32" s="116"/>
      <c r="FT32" s="116"/>
      <c r="FU32" s="116"/>
      <c r="FV32" s="116"/>
      <c r="FW32" s="116"/>
      <c r="FX32" s="116"/>
      <c r="FY32" s="116"/>
      <c r="FZ32" s="116"/>
      <c r="GA32" s="116"/>
      <c r="GB32" s="116"/>
      <c r="GC32" s="116"/>
      <c r="GD32" s="116"/>
      <c r="GE32" s="116"/>
      <c r="GF32" s="116"/>
      <c r="GG32" s="116"/>
      <c r="GH32" s="116"/>
      <c r="GI32" s="116"/>
      <c r="GJ32" s="116"/>
      <c r="GK32" s="116"/>
      <c r="GL32" s="116"/>
      <c r="GM32" s="116"/>
      <c r="GN32" s="116"/>
      <c r="GO32" s="116"/>
      <c r="GP32" s="116"/>
      <c r="GQ32" s="116"/>
      <c r="GR32" s="116"/>
      <c r="GS32" s="116"/>
      <c r="GT32" s="116"/>
      <c r="GU32" s="116"/>
      <c r="GV32" s="116"/>
      <c r="GW32" s="116"/>
      <c r="GX32" s="116"/>
      <c r="GY32" s="116"/>
      <c r="GZ32" s="116"/>
      <c r="HA32" s="116"/>
      <c r="HB32" s="116"/>
      <c r="HC32" s="116"/>
      <c r="HD32" s="116"/>
      <c r="HE32" s="116"/>
      <c r="HF32" s="116"/>
      <c r="HG32" s="116"/>
      <c r="HH32" s="116"/>
      <c r="HI32" s="116"/>
      <c r="HJ32" s="116"/>
      <c r="HK32" s="116"/>
      <c r="HL32" s="116"/>
      <c r="HM32" s="116"/>
      <c r="HN32" s="116"/>
      <c r="HO32" s="116"/>
      <c r="HP32" s="116"/>
      <c r="HQ32" s="116"/>
      <c r="HR32" s="116"/>
      <c r="HS32" s="116"/>
      <c r="HT32" s="116"/>
      <c r="HU32" s="116"/>
      <c r="HV32" s="116"/>
      <c r="HW32" s="116"/>
      <c r="HX32" s="116"/>
      <c r="HY32" s="116"/>
      <c r="HZ32" s="116"/>
      <c r="IA32" s="116"/>
      <c r="IB32" s="116"/>
      <c r="IC32" s="116"/>
      <c r="ID32" s="116"/>
      <c r="IE32" s="116"/>
      <c r="IF32" s="116"/>
      <c r="IG32" s="116"/>
      <c r="IH32" s="116"/>
      <c r="II32" s="116"/>
      <c r="IJ32" s="116"/>
      <c r="IK32" s="116"/>
      <c r="IL32" s="116"/>
      <c r="IM32" s="116"/>
      <c r="IN32" s="116"/>
      <c r="IO32" s="116"/>
      <c r="IP32" s="116"/>
      <c r="IQ32" s="116"/>
      <c r="IR32" s="116"/>
      <c r="IS32" s="116"/>
      <c r="IT32" s="116"/>
      <c r="IU32" s="116"/>
      <c r="IV32" s="116"/>
      <c r="IW32" s="116"/>
      <c r="IX32" s="116"/>
      <c r="IY32" s="116"/>
      <c r="IZ32" s="116"/>
      <c r="JA32" s="116"/>
      <c r="JB32" s="116"/>
      <c r="JC32" s="116"/>
      <c r="JD32" s="116"/>
      <c r="JE32" s="116"/>
      <c r="JF32" s="116"/>
      <c r="JG32" s="116"/>
      <c r="JH32" s="116"/>
      <c r="JI32" s="116"/>
      <c r="JJ32" s="116"/>
      <c r="JK32" s="116"/>
      <c r="JL32" s="116"/>
      <c r="JM32" s="116"/>
      <c r="JN32" s="116"/>
      <c r="JO32" s="116"/>
      <c r="JP32" s="116"/>
      <c r="JQ32" s="116"/>
      <c r="JR32" s="116"/>
      <c r="JS32" s="116"/>
      <c r="JT32" s="116"/>
      <c r="JU32" s="116"/>
      <c r="JV32" s="116"/>
      <c r="JW32" s="116"/>
      <c r="JX32" s="116"/>
      <c r="JY32" s="116"/>
      <c r="JZ32" s="116"/>
      <c r="KA32" s="116"/>
      <c r="KB32" s="116"/>
      <c r="KC32" s="116"/>
      <c r="KD32" s="116"/>
      <c r="KE32" s="116"/>
      <c r="KF32" s="116"/>
      <c r="KG32" s="116"/>
      <c r="KH32" s="116"/>
      <c r="KI32" s="116"/>
      <c r="KJ32" s="116"/>
      <c r="KK32" s="116"/>
      <c r="KL32" s="116"/>
      <c r="KM32" s="116"/>
      <c r="KN32" s="116"/>
      <c r="KO32" s="116"/>
      <c r="KP32" s="116"/>
      <c r="KQ32" s="116"/>
      <c r="KR32" s="116"/>
      <c r="KS32" s="116"/>
      <c r="KT32" s="116"/>
      <c r="KU32" s="116"/>
      <c r="KV32" s="116"/>
      <c r="KW32" s="116"/>
      <c r="KX32" s="116"/>
      <c r="KY32" s="116"/>
      <c r="KZ32" s="116"/>
      <c r="LA32" s="116"/>
      <c r="LB32" s="116"/>
      <c r="LC32" s="116"/>
      <c r="LD32" s="116"/>
      <c r="LE32" s="116"/>
      <c r="LF32" s="116"/>
      <c r="LG32" s="116"/>
      <c r="LH32" s="116"/>
      <c r="LI32" s="116"/>
      <c r="LJ32" s="116"/>
      <c r="LK32" s="116"/>
      <c r="LL32" s="116"/>
      <c r="LM32" s="116"/>
      <c r="LN32" s="116"/>
      <c r="LO32" s="116"/>
      <c r="LP32" s="116"/>
      <c r="LQ32" s="116"/>
      <c r="LR32" s="116"/>
      <c r="LS32" s="116"/>
      <c r="LT32" s="116"/>
      <c r="LU32" s="116"/>
      <c r="LV32" s="116"/>
      <c r="LW32" s="116"/>
      <c r="LX32" s="116"/>
      <c r="LY32" s="116"/>
      <c r="LZ32" s="116"/>
      <c r="MA32" s="116"/>
      <c r="MB32" s="116"/>
      <c r="MC32" s="116"/>
      <c r="MD32" s="116"/>
      <c r="ME32" s="116"/>
      <c r="MF32" s="116"/>
      <c r="MG32" s="116"/>
      <c r="MH32" s="116"/>
      <c r="MI32" s="116"/>
      <c r="MJ32" s="116"/>
      <c r="MK32" s="116"/>
      <c r="ML32" s="116"/>
      <c r="MM32" s="116"/>
      <c r="MN32" s="116"/>
      <c r="MO32" s="116"/>
      <c r="MP32" s="116"/>
      <c r="MQ32" s="116"/>
      <c r="MR32" s="116"/>
      <c r="MS32" s="116"/>
      <c r="MT32" s="116"/>
      <c r="MU32" s="116"/>
      <c r="MV32" s="116"/>
      <c r="MW32" s="116"/>
      <c r="MX32" s="116"/>
      <c r="MY32" s="116"/>
      <c r="MZ32" s="116"/>
      <c r="NA32" s="116"/>
      <c r="NB32" s="116"/>
      <c r="NC32" s="116"/>
      <c r="ND32" s="116"/>
      <c r="NE32" s="116"/>
      <c r="NF32" s="116"/>
      <c r="NG32" s="116"/>
      <c r="NH32" s="116"/>
      <c r="NI32" s="116"/>
      <c r="NJ32" s="116"/>
      <c r="NK32" s="116"/>
      <c r="NL32" s="116"/>
      <c r="NM32" s="116"/>
      <c r="NN32" s="116"/>
      <c r="NO32" s="116"/>
      <c r="NP32" s="116"/>
      <c r="NQ32" s="116"/>
      <c r="NR32" s="116"/>
      <c r="NS32" s="116"/>
      <c r="NT32" s="116"/>
      <c r="NU32" s="116"/>
      <c r="NV32" s="116"/>
      <c r="NW32" s="116"/>
      <c r="NX32" s="116"/>
      <c r="NY32" s="116"/>
      <c r="NZ32" s="116"/>
      <c r="OA32" s="116"/>
      <c r="OB32" s="116"/>
      <c r="OC32" s="116"/>
      <c r="OD32" s="116"/>
      <c r="OE32" s="116"/>
      <c r="OF32" s="116"/>
      <c r="OG32" s="116"/>
    </row>
    <row r="33" spans="1:442" s="117" customFormat="1">
      <c r="A33" s="111">
        <v>7763</v>
      </c>
      <c r="B33" s="112" t="s">
        <v>1434</v>
      </c>
      <c r="C33" s="113">
        <v>0</v>
      </c>
      <c r="D33" s="114">
        <v>0</v>
      </c>
      <c r="E33" s="113">
        <v>1092.6500000000001</v>
      </c>
      <c r="F33" s="124">
        <v>0</v>
      </c>
      <c r="G33" s="125">
        <v>1092.6500000000001</v>
      </c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  <c r="AB33" s="116"/>
      <c r="AC33" s="116"/>
      <c r="AD33" s="116"/>
      <c r="AE33" s="116"/>
      <c r="AF33" s="116"/>
      <c r="AG33" s="116"/>
      <c r="AH33" s="116"/>
      <c r="AI33" s="116"/>
      <c r="AJ33" s="116"/>
      <c r="AK33" s="116"/>
      <c r="AL33" s="116"/>
      <c r="AM33" s="116"/>
      <c r="AN33" s="116"/>
      <c r="AO33" s="116"/>
      <c r="AP33" s="116"/>
      <c r="AQ33" s="116"/>
      <c r="AR33" s="116"/>
      <c r="AS33" s="116"/>
      <c r="AT33" s="116"/>
      <c r="AU33" s="116"/>
      <c r="AV33" s="116"/>
      <c r="AW33" s="116"/>
      <c r="AX33" s="116"/>
      <c r="AY33" s="116"/>
      <c r="AZ33" s="116"/>
      <c r="BA33" s="116"/>
      <c r="BB33" s="116"/>
      <c r="BC33" s="116"/>
      <c r="BD33" s="116"/>
      <c r="BE33" s="116"/>
      <c r="BF33" s="116"/>
      <c r="BG33" s="116"/>
      <c r="BH33" s="116"/>
      <c r="BI33" s="116"/>
      <c r="BJ33" s="116"/>
      <c r="BK33" s="116"/>
      <c r="BL33" s="116"/>
      <c r="BM33" s="116"/>
      <c r="BN33" s="116"/>
      <c r="BO33" s="116"/>
      <c r="BP33" s="116"/>
      <c r="BQ33" s="116"/>
      <c r="BR33" s="116"/>
      <c r="BS33" s="116"/>
      <c r="BT33" s="116"/>
      <c r="BU33" s="116"/>
      <c r="BV33" s="116"/>
      <c r="BW33" s="116"/>
      <c r="BX33" s="116"/>
      <c r="BY33" s="116"/>
      <c r="BZ33" s="116"/>
      <c r="CA33" s="116"/>
      <c r="CB33" s="116"/>
      <c r="CC33" s="116"/>
      <c r="CD33" s="116"/>
      <c r="CE33" s="116"/>
      <c r="CF33" s="116"/>
      <c r="CG33" s="116"/>
      <c r="CH33" s="116"/>
      <c r="CI33" s="116"/>
      <c r="CJ33" s="116"/>
      <c r="CK33" s="116"/>
      <c r="CL33" s="116"/>
      <c r="CM33" s="116"/>
      <c r="CN33" s="116"/>
      <c r="CO33" s="116"/>
      <c r="CP33" s="116"/>
      <c r="CQ33" s="116"/>
      <c r="CR33" s="116"/>
      <c r="CS33" s="116"/>
      <c r="CT33" s="116"/>
      <c r="CU33" s="116"/>
      <c r="CV33" s="116"/>
      <c r="CW33" s="116"/>
      <c r="CX33" s="116"/>
      <c r="CY33" s="116"/>
      <c r="CZ33" s="116"/>
      <c r="DA33" s="116"/>
      <c r="DB33" s="116"/>
      <c r="DC33" s="116"/>
      <c r="DD33" s="116"/>
      <c r="DE33" s="116"/>
      <c r="DF33" s="116"/>
      <c r="DG33" s="116"/>
      <c r="DH33" s="116"/>
      <c r="DI33" s="116"/>
      <c r="DJ33" s="116"/>
      <c r="DK33" s="116"/>
      <c r="DL33" s="116"/>
      <c r="DM33" s="116"/>
      <c r="DN33" s="116"/>
      <c r="DO33" s="116"/>
      <c r="DP33" s="116"/>
      <c r="DQ33" s="116"/>
      <c r="DR33" s="116"/>
      <c r="DS33" s="116"/>
      <c r="DT33" s="116"/>
      <c r="DU33" s="116"/>
      <c r="DV33" s="116"/>
      <c r="DW33" s="116"/>
      <c r="DX33" s="116"/>
      <c r="DY33" s="116"/>
      <c r="DZ33" s="116"/>
      <c r="EA33" s="116"/>
      <c r="EB33" s="116"/>
      <c r="EC33" s="116"/>
      <c r="ED33" s="116"/>
      <c r="EE33" s="116"/>
      <c r="EF33" s="116"/>
      <c r="EG33" s="116"/>
      <c r="EH33" s="116"/>
      <c r="EI33" s="116"/>
      <c r="EJ33" s="116"/>
      <c r="EK33" s="116"/>
      <c r="EL33" s="116"/>
      <c r="EM33" s="116"/>
      <c r="EN33" s="116"/>
      <c r="EO33" s="116"/>
      <c r="EP33" s="116"/>
      <c r="EQ33" s="116"/>
      <c r="ER33" s="116"/>
      <c r="ES33" s="116"/>
      <c r="ET33" s="116"/>
      <c r="EU33" s="116"/>
      <c r="EV33" s="116"/>
      <c r="EW33" s="116"/>
      <c r="EX33" s="116"/>
      <c r="EY33" s="116"/>
      <c r="EZ33" s="116"/>
      <c r="FA33" s="116"/>
      <c r="FB33" s="116"/>
      <c r="FC33" s="116"/>
      <c r="FD33" s="116"/>
      <c r="FE33" s="116"/>
      <c r="FF33" s="116"/>
      <c r="FG33" s="116"/>
      <c r="FH33" s="116"/>
      <c r="FI33" s="116"/>
      <c r="FJ33" s="116"/>
      <c r="FK33" s="116"/>
      <c r="FL33" s="116"/>
      <c r="FM33" s="116"/>
      <c r="FN33" s="116"/>
      <c r="FO33" s="116"/>
      <c r="FP33" s="116"/>
      <c r="FQ33" s="116"/>
      <c r="FR33" s="116"/>
      <c r="FS33" s="116"/>
      <c r="FT33" s="116"/>
      <c r="FU33" s="116"/>
      <c r="FV33" s="116"/>
      <c r="FW33" s="116"/>
      <c r="FX33" s="116"/>
      <c r="FY33" s="116"/>
      <c r="FZ33" s="116"/>
      <c r="GA33" s="116"/>
      <c r="GB33" s="116"/>
      <c r="GC33" s="116"/>
      <c r="GD33" s="116"/>
      <c r="GE33" s="116"/>
      <c r="GF33" s="116"/>
      <c r="GG33" s="116"/>
      <c r="GH33" s="116"/>
      <c r="GI33" s="116"/>
      <c r="GJ33" s="116"/>
      <c r="GK33" s="116"/>
      <c r="GL33" s="116"/>
      <c r="GM33" s="116"/>
      <c r="GN33" s="116"/>
      <c r="GO33" s="116"/>
      <c r="GP33" s="116"/>
      <c r="GQ33" s="116"/>
      <c r="GR33" s="116"/>
      <c r="GS33" s="116"/>
      <c r="GT33" s="116"/>
      <c r="GU33" s="116"/>
      <c r="GV33" s="116"/>
      <c r="GW33" s="116"/>
      <c r="GX33" s="116"/>
      <c r="GY33" s="116"/>
      <c r="GZ33" s="116"/>
      <c r="HA33" s="116"/>
      <c r="HB33" s="116"/>
      <c r="HC33" s="116"/>
      <c r="HD33" s="116"/>
      <c r="HE33" s="116"/>
      <c r="HF33" s="116"/>
      <c r="HG33" s="116"/>
      <c r="HH33" s="116"/>
      <c r="HI33" s="116"/>
      <c r="HJ33" s="116"/>
      <c r="HK33" s="116"/>
      <c r="HL33" s="116"/>
      <c r="HM33" s="116"/>
      <c r="HN33" s="116"/>
      <c r="HO33" s="116"/>
      <c r="HP33" s="116"/>
      <c r="HQ33" s="116"/>
      <c r="HR33" s="116"/>
      <c r="HS33" s="116"/>
      <c r="HT33" s="116"/>
      <c r="HU33" s="116"/>
      <c r="HV33" s="116"/>
      <c r="HW33" s="116"/>
      <c r="HX33" s="116"/>
      <c r="HY33" s="116"/>
      <c r="HZ33" s="116"/>
      <c r="IA33" s="116"/>
      <c r="IB33" s="116"/>
      <c r="IC33" s="116"/>
      <c r="ID33" s="116"/>
      <c r="IE33" s="116"/>
      <c r="IF33" s="116"/>
      <c r="IG33" s="116"/>
      <c r="IH33" s="116"/>
      <c r="II33" s="116"/>
      <c r="IJ33" s="116"/>
      <c r="IK33" s="116"/>
      <c r="IL33" s="116"/>
      <c r="IM33" s="116"/>
      <c r="IN33" s="116"/>
      <c r="IO33" s="116"/>
      <c r="IP33" s="116"/>
      <c r="IQ33" s="116"/>
      <c r="IR33" s="116"/>
      <c r="IS33" s="116"/>
      <c r="IT33" s="116"/>
      <c r="IU33" s="116"/>
      <c r="IV33" s="116"/>
      <c r="IW33" s="116"/>
      <c r="IX33" s="116"/>
      <c r="IY33" s="116"/>
      <c r="IZ33" s="116"/>
      <c r="JA33" s="116"/>
      <c r="JB33" s="116"/>
      <c r="JC33" s="116"/>
      <c r="JD33" s="116"/>
      <c r="JE33" s="116"/>
      <c r="JF33" s="116"/>
      <c r="JG33" s="116"/>
      <c r="JH33" s="116"/>
      <c r="JI33" s="116"/>
      <c r="JJ33" s="116"/>
      <c r="JK33" s="116"/>
      <c r="JL33" s="116"/>
      <c r="JM33" s="116"/>
      <c r="JN33" s="116"/>
      <c r="JO33" s="116"/>
      <c r="JP33" s="116"/>
      <c r="JQ33" s="116"/>
      <c r="JR33" s="116"/>
      <c r="JS33" s="116"/>
      <c r="JT33" s="116"/>
      <c r="JU33" s="116"/>
      <c r="JV33" s="116"/>
      <c r="JW33" s="116"/>
      <c r="JX33" s="116"/>
      <c r="JY33" s="116"/>
      <c r="JZ33" s="116"/>
      <c r="KA33" s="116"/>
      <c r="KB33" s="116"/>
      <c r="KC33" s="116"/>
      <c r="KD33" s="116"/>
      <c r="KE33" s="116"/>
      <c r="KF33" s="116"/>
      <c r="KG33" s="116"/>
      <c r="KH33" s="116"/>
      <c r="KI33" s="116"/>
      <c r="KJ33" s="116"/>
      <c r="KK33" s="116"/>
      <c r="KL33" s="116"/>
      <c r="KM33" s="116"/>
      <c r="KN33" s="116"/>
      <c r="KO33" s="116"/>
      <c r="KP33" s="116"/>
      <c r="KQ33" s="116"/>
      <c r="KR33" s="116"/>
      <c r="KS33" s="116"/>
      <c r="KT33" s="116"/>
      <c r="KU33" s="116"/>
      <c r="KV33" s="116"/>
      <c r="KW33" s="116"/>
      <c r="KX33" s="116"/>
      <c r="KY33" s="116"/>
      <c r="KZ33" s="116"/>
      <c r="LA33" s="116"/>
      <c r="LB33" s="116"/>
      <c r="LC33" s="116"/>
      <c r="LD33" s="116"/>
      <c r="LE33" s="116"/>
      <c r="LF33" s="116"/>
      <c r="LG33" s="116"/>
      <c r="LH33" s="116"/>
      <c r="LI33" s="116"/>
      <c r="LJ33" s="116"/>
      <c r="LK33" s="116"/>
      <c r="LL33" s="116"/>
      <c r="LM33" s="116"/>
      <c r="LN33" s="116"/>
      <c r="LO33" s="116"/>
      <c r="LP33" s="116"/>
      <c r="LQ33" s="116"/>
      <c r="LR33" s="116"/>
      <c r="LS33" s="116"/>
      <c r="LT33" s="116"/>
      <c r="LU33" s="116"/>
      <c r="LV33" s="116"/>
      <c r="LW33" s="116"/>
      <c r="LX33" s="116"/>
      <c r="LY33" s="116"/>
      <c r="LZ33" s="116"/>
      <c r="MA33" s="116"/>
      <c r="MB33" s="116"/>
      <c r="MC33" s="116"/>
      <c r="MD33" s="116"/>
      <c r="ME33" s="116"/>
      <c r="MF33" s="116"/>
      <c r="MG33" s="116"/>
      <c r="MH33" s="116"/>
      <c r="MI33" s="116"/>
      <c r="MJ33" s="116"/>
      <c r="MK33" s="116"/>
      <c r="ML33" s="116"/>
      <c r="MM33" s="116"/>
      <c r="MN33" s="116"/>
      <c r="MO33" s="116"/>
      <c r="MP33" s="116"/>
      <c r="MQ33" s="116"/>
      <c r="MR33" s="116"/>
      <c r="MS33" s="116"/>
      <c r="MT33" s="116"/>
      <c r="MU33" s="116"/>
      <c r="MV33" s="116"/>
      <c r="MW33" s="116"/>
      <c r="MX33" s="116"/>
      <c r="MY33" s="116"/>
      <c r="MZ33" s="116"/>
      <c r="NA33" s="116"/>
      <c r="NB33" s="116"/>
      <c r="NC33" s="116"/>
      <c r="ND33" s="116"/>
      <c r="NE33" s="116"/>
      <c r="NF33" s="116"/>
      <c r="NG33" s="116"/>
      <c r="NH33" s="116"/>
      <c r="NI33" s="116"/>
      <c r="NJ33" s="116"/>
      <c r="NK33" s="116"/>
      <c r="NL33" s="116"/>
      <c r="NM33" s="116"/>
      <c r="NN33" s="116"/>
      <c r="NO33" s="116"/>
      <c r="NP33" s="116"/>
      <c r="NQ33" s="116"/>
      <c r="NR33" s="116"/>
      <c r="NS33" s="116"/>
      <c r="NT33" s="116"/>
      <c r="NU33" s="116"/>
      <c r="NV33" s="116"/>
      <c r="NW33" s="116"/>
      <c r="NX33" s="116"/>
      <c r="NY33" s="116"/>
      <c r="NZ33" s="116"/>
      <c r="OA33" s="116"/>
      <c r="OB33" s="116"/>
      <c r="OC33" s="116"/>
      <c r="OD33" s="116"/>
      <c r="OE33" s="116"/>
      <c r="OF33" s="116"/>
      <c r="OG33" s="116"/>
    </row>
    <row r="34" spans="1:442" s="117" customFormat="1">
      <c r="A34" s="111">
        <v>7773</v>
      </c>
      <c r="B34" s="112" t="s">
        <v>1435</v>
      </c>
      <c r="C34" s="113">
        <v>0</v>
      </c>
      <c r="D34" s="114">
        <v>0</v>
      </c>
      <c r="E34" s="113">
        <v>1971.43</v>
      </c>
      <c r="F34" s="124">
        <v>0</v>
      </c>
      <c r="G34" s="125">
        <v>1971.43</v>
      </c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  <c r="AA34" s="116"/>
      <c r="AB34" s="116"/>
      <c r="AC34" s="116"/>
      <c r="AD34" s="116"/>
      <c r="AE34" s="116"/>
      <c r="AF34" s="116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16"/>
      <c r="BL34" s="116"/>
      <c r="BM34" s="116"/>
      <c r="BN34" s="116"/>
      <c r="BO34" s="116"/>
      <c r="BP34" s="116"/>
      <c r="BQ34" s="116"/>
      <c r="BR34" s="116"/>
      <c r="BS34" s="116"/>
      <c r="BT34" s="116"/>
      <c r="BU34" s="116"/>
      <c r="BV34" s="116"/>
      <c r="BW34" s="116"/>
      <c r="BX34" s="116"/>
      <c r="BY34" s="116"/>
      <c r="BZ34" s="116"/>
      <c r="CA34" s="116"/>
      <c r="CB34" s="116"/>
      <c r="CC34" s="116"/>
      <c r="CD34" s="116"/>
      <c r="CE34" s="116"/>
      <c r="CF34" s="116"/>
      <c r="CG34" s="116"/>
      <c r="CH34" s="116"/>
      <c r="CI34" s="116"/>
      <c r="CJ34" s="116"/>
      <c r="CK34" s="116"/>
      <c r="CL34" s="116"/>
      <c r="CM34" s="116"/>
      <c r="CN34" s="116"/>
      <c r="CO34" s="116"/>
      <c r="CP34" s="116"/>
      <c r="CQ34" s="116"/>
      <c r="CR34" s="116"/>
      <c r="CS34" s="116"/>
      <c r="CT34" s="116"/>
      <c r="CU34" s="116"/>
      <c r="CV34" s="116"/>
      <c r="CW34" s="116"/>
      <c r="CX34" s="116"/>
      <c r="CY34" s="116"/>
      <c r="CZ34" s="116"/>
      <c r="DA34" s="116"/>
      <c r="DB34" s="116"/>
      <c r="DC34" s="116"/>
      <c r="DD34" s="116"/>
      <c r="DE34" s="116"/>
      <c r="DF34" s="116"/>
      <c r="DG34" s="116"/>
      <c r="DH34" s="116"/>
      <c r="DI34" s="116"/>
      <c r="DJ34" s="116"/>
      <c r="DK34" s="116"/>
      <c r="DL34" s="116"/>
      <c r="DM34" s="116"/>
      <c r="DN34" s="116"/>
      <c r="DO34" s="116"/>
      <c r="DP34" s="116"/>
      <c r="DQ34" s="116"/>
      <c r="DR34" s="116"/>
      <c r="DS34" s="116"/>
      <c r="DT34" s="116"/>
      <c r="DU34" s="116"/>
      <c r="DV34" s="116"/>
      <c r="DW34" s="116"/>
      <c r="DX34" s="116"/>
      <c r="DY34" s="116"/>
      <c r="DZ34" s="116"/>
      <c r="EA34" s="116"/>
      <c r="EB34" s="116"/>
      <c r="EC34" s="116"/>
      <c r="ED34" s="116"/>
      <c r="EE34" s="116"/>
      <c r="EF34" s="116"/>
      <c r="EG34" s="116"/>
      <c r="EH34" s="116"/>
      <c r="EI34" s="116"/>
      <c r="EJ34" s="116"/>
      <c r="EK34" s="116"/>
      <c r="EL34" s="116"/>
      <c r="EM34" s="116"/>
      <c r="EN34" s="116"/>
      <c r="EO34" s="116"/>
      <c r="EP34" s="116"/>
      <c r="EQ34" s="116"/>
      <c r="ER34" s="116"/>
      <c r="ES34" s="116"/>
      <c r="ET34" s="116"/>
      <c r="EU34" s="116"/>
      <c r="EV34" s="116"/>
      <c r="EW34" s="116"/>
      <c r="EX34" s="116"/>
      <c r="EY34" s="116"/>
      <c r="EZ34" s="116"/>
      <c r="FA34" s="116"/>
      <c r="FB34" s="116"/>
      <c r="FC34" s="116"/>
      <c r="FD34" s="116"/>
      <c r="FE34" s="116"/>
      <c r="FF34" s="116"/>
      <c r="FG34" s="116"/>
      <c r="FH34" s="116"/>
      <c r="FI34" s="116"/>
      <c r="FJ34" s="116"/>
      <c r="FK34" s="116"/>
      <c r="FL34" s="116"/>
      <c r="FM34" s="116"/>
      <c r="FN34" s="116"/>
      <c r="FO34" s="116"/>
      <c r="FP34" s="116"/>
      <c r="FQ34" s="116"/>
      <c r="FR34" s="116"/>
      <c r="FS34" s="116"/>
      <c r="FT34" s="116"/>
      <c r="FU34" s="116"/>
      <c r="FV34" s="116"/>
      <c r="FW34" s="116"/>
      <c r="FX34" s="116"/>
      <c r="FY34" s="116"/>
      <c r="FZ34" s="116"/>
      <c r="GA34" s="116"/>
      <c r="GB34" s="116"/>
      <c r="GC34" s="116"/>
      <c r="GD34" s="116"/>
      <c r="GE34" s="116"/>
      <c r="GF34" s="116"/>
      <c r="GG34" s="116"/>
      <c r="GH34" s="116"/>
      <c r="GI34" s="116"/>
      <c r="GJ34" s="116"/>
      <c r="GK34" s="116"/>
      <c r="GL34" s="116"/>
      <c r="GM34" s="116"/>
      <c r="GN34" s="116"/>
      <c r="GO34" s="116"/>
      <c r="GP34" s="116"/>
      <c r="GQ34" s="116"/>
      <c r="GR34" s="116"/>
      <c r="GS34" s="116"/>
      <c r="GT34" s="116"/>
      <c r="GU34" s="116"/>
      <c r="GV34" s="116"/>
      <c r="GW34" s="116"/>
      <c r="GX34" s="116"/>
      <c r="GY34" s="116"/>
      <c r="GZ34" s="116"/>
      <c r="HA34" s="116"/>
      <c r="HB34" s="116"/>
      <c r="HC34" s="116"/>
      <c r="HD34" s="116"/>
      <c r="HE34" s="116"/>
      <c r="HF34" s="116"/>
      <c r="HG34" s="116"/>
      <c r="HH34" s="116"/>
      <c r="HI34" s="116"/>
      <c r="HJ34" s="116"/>
      <c r="HK34" s="116"/>
      <c r="HL34" s="116"/>
      <c r="HM34" s="116"/>
      <c r="HN34" s="116"/>
      <c r="HO34" s="116"/>
      <c r="HP34" s="116"/>
      <c r="HQ34" s="116"/>
      <c r="HR34" s="116"/>
      <c r="HS34" s="116"/>
      <c r="HT34" s="116"/>
      <c r="HU34" s="116"/>
      <c r="HV34" s="116"/>
      <c r="HW34" s="116"/>
      <c r="HX34" s="116"/>
      <c r="HY34" s="116"/>
      <c r="HZ34" s="116"/>
      <c r="IA34" s="116"/>
      <c r="IB34" s="116"/>
      <c r="IC34" s="116"/>
      <c r="ID34" s="116"/>
      <c r="IE34" s="116"/>
      <c r="IF34" s="116"/>
      <c r="IG34" s="116"/>
      <c r="IH34" s="116"/>
      <c r="II34" s="116"/>
      <c r="IJ34" s="116"/>
      <c r="IK34" s="116"/>
      <c r="IL34" s="116"/>
      <c r="IM34" s="116"/>
      <c r="IN34" s="116"/>
      <c r="IO34" s="116"/>
      <c r="IP34" s="116"/>
      <c r="IQ34" s="116"/>
      <c r="IR34" s="116"/>
      <c r="IS34" s="116"/>
      <c r="IT34" s="116"/>
      <c r="IU34" s="116"/>
      <c r="IV34" s="116"/>
      <c r="IW34" s="116"/>
      <c r="IX34" s="116"/>
      <c r="IY34" s="116"/>
      <c r="IZ34" s="116"/>
      <c r="JA34" s="116"/>
      <c r="JB34" s="116"/>
      <c r="JC34" s="116"/>
      <c r="JD34" s="116"/>
      <c r="JE34" s="116"/>
      <c r="JF34" s="116"/>
      <c r="JG34" s="116"/>
      <c r="JH34" s="116"/>
      <c r="JI34" s="116"/>
      <c r="JJ34" s="116"/>
      <c r="JK34" s="116"/>
      <c r="JL34" s="116"/>
      <c r="JM34" s="116"/>
      <c r="JN34" s="116"/>
      <c r="JO34" s="116"/>
      <c r="JP34" s="116"/>
      <c r="JQ34" s="116"/>
      <c r="JR34" s="116"/>
      <c r="JS34" s="116"/>
      <c r="JT34" s="116"/>
      <c r="JU34" s="116"/>
      <c r="JV34" s="116"/>
      <c r="JW34" s="116"/>
      <c r="JX34" s="116"/>
      <c r="JY34" s="116"/>
      <c r="JZ34" s="116"/>
      <c r="KA34" s="116"/>
      <c r="KB34" s="116"/>
      <c r="KC34" s="116"/>
      <c r="KD34" s="116"/>
      <c r="KE34" s="116"/>
      <c r="KF34" s="116"/>
      <c r="KG34" s="116"/>
      <c r="KH34" s="116"/>
      <c r="KI34" s="116"/>
      <c r="KJ34" s="116"/>
      <c r="KK34" s="116"/>
      <c r="KL34" s="116"/>
      <c r="KM34" s="116"/>
      <c r="KN34" s="116"/>
      <c r="KO34" s="116"/>
      <c r="KP34" s="116"/>
      <c r="KQ34" s="116"/>
      <c r="KR34" s="116"/>
      <c r="KS34" s="116"/>
      <c r="KT34" s="116"/>
      <c r="KU34" s="116"/>
      <c r="KV34" s="116"/>
      <c r="KW34" s="116"/>
      <c r="KX34" s="116"/>
      <c r="KY34" s="116"/>
      <c r="KZ34" s="116"/>
      <c r="LA34" s="116"/>
      <c r="LB34" s="116"/>
      <c r="LC34" s="116"/>
      <c r="LD34" s="116"/>
      <c r="LE34" s="116"/>
      <c r="LF34" s="116"/>
      <c r="LG34" s="116"/>
      <c r="LH34" s="116"/>
      <c r="LI34" s="116"/>
      <c r="LJ34" s="116"/>
      <c r="LK34" s="116"/>
      <c r="LL34" s="116"/>
      <c r="LM34" s="116"/>
      <c r="LN34" s="116"/>
      <c r="LO34" s="116"/>
      <c r="LP34" s="116"/>
      <c r="LQ34" s="116"/>
      <c r="LR34" s="116"/>
      <c r="LS34" s="116"/>
      <c r="LT34" s="116"/>
      <c r="LU34" s="116"/>
      <c r="LV34" s="116"/>
      <c r="LW34" s="116"/>
      <c r="LX34" s="116"/>
      <c r="LY34" s="116"/>
      <c r="LZ34" s="116"/>
      <c r="MA34" s="116"/>
      <c r="MB34" s="116"/>
      <c r="MC34" s="116"/>
      <c r="MD34" s="116"/>
      <c r="ME34" s="116"/>
      <c r="MF34" s="116"/>
      <c r="MG34" s="116"/>
      <c r="MH34" s="116"/>
      <c r="MI34" s="116"/>
      <c r="MJ34" s="116"/>
      <c r="MK34" s="116"/>
      <c r="ML34" s="116"/>
      <c r="MM34" s="116"/>
      <c r="MN34" s="116"/>
      <c r="MO34" s="116"/>
      <c r="MP34" s="116"/>
      <c r="MQ34" s="116"/>
      <c r="MR34" s="116"/>
      <c r="MS34" s="116"/>
      <c r="MT34" s="116"/>
      <c r="MU34" s="116"/>
      <c r="MV34" s="116"/>
      <c r="MW34" s="116"/>
      <c r="MX34" s="116"/>
      <c r="MY34" s="116"/>
      <c r="MZ34" s="116"/>
      <c r="NA34" s="116"/>
      <c r="NB34" s="116"/>
      <c r="NC34" s="116"/>
      <c r="ND34" s="116"/>
      <c r="NE34" s="116"/>
      <c r="NF34" s="116"/>
      <c r="NG34" s="116"/>
      <c r="NH34" s="116"/>
      <c r="NI34" s="116"/>
      <c r="NJ34" s="116"/>
      <c r="NK34" s="116"/>
      <c r="NL34" s="116"/>
      <c r="NM34" s="116"/>
      <c r="NN34" s="116"/>
      <c r="NO34" s="116"/>
      <c r="NP34" s="116"/>
      <c r="NQ34" s="116"/>
      <c r="NR34" s="116"/>
      <c r="NS34" s="116"/>
      <c r="NT34" s="116"/>
      <c r="NU34" s="116"/>
      <c r="NV34" s="116"/>
      <c r="NW34" s="116"/>
      <c r="NX34" s="116"/>
      <c r="NY34" s="116"/>
      <c r="NZ34" s="116"/>
      <c r="OA34" s="116"/>
      <c r="OB34" s="116"/>
      <c r="OC34" s="116"/>
      <c r="OD34" s="116"/>
      <c r="OE34" s="116"/>
      <c r="OF34" s="116"/>
      <c r="OG34" s="116"/>
    </row>
    <row r="35" spans="1:442" s="117" customFormat="1">
      <c r="A35" s="111">
        <v>7776</v>
      </c>
      <c r="B35" s="112" t="s">
        <v>1436</v>
      </c>
      <c r="C35" s="113">
        <v>0</v>
      </c>
      <c r="D35" s="114">
        <v>0</v>
      </c>
      <c r="E35" s="113">
        <v>1721.07</v>
      </c>
      <c r="F35" s="124">
        <v>0</v>
      </c>
      <c r="G35" s="125">
        <v>1721.07</v>
      </c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  <c r="AA35" s="116"/>
      <c r="AB35" s="116"/>
      <c r="AC35" s="116"/>
      <c r="AD35" s="116"/>
      <c r="AE35" s="116"/>
      <c r="AF35" s="116"/>
      <c r="AG35" s="116"/>
      <c r="AH35" s="116"/>
      <c r="AI35" s="116"/>
      <c r="AJ35" s="116"/>
      <c r="AK35" s="116"/>
      <c r="AL35" s="116"/>
      <c r="AM35" s="116"/>
      <c r="AN35" s="116"/>
      <c r="AO35" s="116"/>
      <c r="AP35" s="116"/>
      <c r="AQ35" s="116"/>
      <c r="AR35" s="116"/>
      <c r="AS35" s="116"/>
      <c r="AT35" s="116"/>
      <c r="AU35" s="116"/>
      <c r="AV35" s="116"/>
      <c r="AW35" s="116"/>
      <c r="AX35" s="116"/>
      <c r="AY35" s="116"/>
      <c r="AZ35" s="116"/>
      <c r="BA35" s="116"/>
      <c r="BB35" s="116"/>
      <c r="BC35" s="116"/>
      <c r="BD35" s="116"/>
      <c r="BE35" s="116"/>
      <c r="BF35" s="116"/>
      <c r="BG35" s="116"/>
      <c r="BH35" s="116"/>
      <c r="BI35" s="116"/>
      <c r="BJ35" s="116"/>
      <c r="BK35" s="116"/>
      <c r="BL35" s="116"/>
      <c r="BM35" s="116"/>
      <c r="BN35" s="116"/>
      <c r="BO35" s="116"/>
      <c r="BP35" s="116"/>
      <c r="BQ35" s="116"/>
      <c r="BR35" s="116"/>
      <c r="BS35" s="116"/>
      <c r="BT35" s="116"/>
      <c r="BU35" s="116"/>
      <c r="BV35" s="116"/>
      <c r="BW35" s="116"/>
      <c r="BX35" s="116"/>
      <c r="BY35" s="116"/>
      <c r="BZ35" s="116"/>
      <c r="CA35" s="116"/>
      <c r="CB35" s="116"/>
      <c r="CC35" s="116"/>
      <c r="CD35" s="116"/>
      <c r="CE35" s="116"/>
      <c r="CF35" s="116"/>
      <c r="CG35" s="116"/>
      <c r="CH35" s="116"/>
      <c r="CI35" s="116"/>
      <c r="CJ35" s="116"/>
      <c r="CK35" s="116"/>
      <c r="CL35" s="116"/>
      <c r="CM35" s="116"/>
      <c r="CN35" s="116"/>
      <c r="CO35" s="116"/>
      <c r="CP35" s="116"/>
      <c r="CQ35" s="116"/>
      <c r="CR35" s="116"/>
      <c r="CS35" s="116"/>
      <c r="CT35" s="116"/>
      <c r="CU35" s="116"/>
      <c r="CV35" s="116"/>
      <c r="CW35" s="116"/>
      <c r="CX35" s="116"/>
      <c r="CY35" s="116"/>
      <c r="CZ35" s="116"/>
      <c r="DA35" s="116"/>
      <c r="DB35" s="116"/>
      <c r="DC35" s="116"/>
      <c r="DD35" s="116"/>
      <c r="DE35" s="116"/>
      <c r="DF35" s="116"/>
      <c r="DG35" s="116"/>
      <c r="DH35" s="116"/>
      <c r="DI35" s="116"/>
      <c r="DJ35" s="116"/>
      <c r="DK35" s="116"/>
      <c r="DL35" s="116"/>
      <c r="DM35" s="116"/>
      <c r="DN35" s="116"/>
      <c r="DO35" s="116"/>
      <c r="DP35" s="116"/>
      <c r="DQ35" s="116"/>
      <c r="DR35" s="116"/>
      <c r="DS35" s="116"/>
      <c r="DT35" s="116"/>
      <c r="DU35" s="116"/>
      <c r="DV35" s="116"/>
      <c r="DW35" s="116"/>
      <c r="DX35" s="116"/>
      <c r="DY35" s="116"/>
      <c r="DZ35" s="116"/>
      <c r="EA35" s="116"/>
      <c r="EB35" s="116"/>
      <c r="EC35" s="116"/>
      <c r="ED35" s="116"/>
      <c r="EE35" s="116"/>
      <c r="EF35" s="116"/>
      <c r="EG35" s="116"/>
      <c r="EH35" s="116"/>
      <c r="EI35" s="116"/>
      <c r="EJ35" s="116"/>
      <c r="EK35" s="116"/>
      <c r="EL35" s="116"/>
      <c r="EM35" s="116"/>
      <c r="EN35" s="116"/>
      <c r="EO35" s="116"/>
      <c r="EP35" s="116"/>
      <c r="EQ35" s="116"/>
      <c r="ER35" s="116"/>
      <c r="ES35" s="116"/>
      <c r="ET35" s="116"/>
      <c r="EU35" s="116"/>
      <c r="EV35" s="116"/>
      <c r="EW35" s="116"/>
      <c r="EX35" s="116"/>
      <c r="EY35" s="116"/>
      <c r="EZ35" s="116"/>
      <c r="FA35" s="116"/>
      <c r="FB35" s="116"/>
      <c r="FC35" s="116"/>
      <c r="FD35" s="116"/>
      <c r="FE35" s="116"/>
      <c r="FF35" s="116"/>
      <c r="FG35" s="116"/>
      <c r="FH35" s="116"/>
      <c r="FI35" s="116"/>
      <c r="FJ35" s="116"/>
      <c r="FK35" s="116"/>
      <c r="FL35" s="116"/>
      <c r="FM35" s="116"/>
      <c r="FN35" s="116"/>
      <c r="FO35" s="116"/>
      <c r="FP35" s="116"/>
      <c r="FQ35" s="116"/>
      <c r="FR35" s="116"/>
      <c r="FS35" s="116"/>
      <c r="FT35" s="116"/>
      <c r="FU35" s="116"/>
      <c r="FV35" s="116"/>
      <c r="FW35" s="116"/>
      <c r="FX35" s="116"/>
      <c r="FY35" s="116"/>
      <c r="FZ35" s="116"/>
      <c r="GA35" s="116"/>
      <c r="GB35" s="116"/>
      <c r="GC35" s="116"/>
      <c r="GD35" s="116"/>
      <c r="GE35" s="116"/>
      <c r="GF35" s="116"/>
      <c r="GG35" s="116"/>
      <c r="GH35" s="116"/>
      <c r="GI35" s="116"/>
      <c r="GJ35" s="116"/>
      <c r="GK35" s="116"/>
      <c r="GL35" s="116"/>
      <c r="GM35" s="116"/>
      <c r="GN35" s="116"/>
      <c r="GO35" s="116"/>
      <c r="GP35" s="116"/>
      <c r="GQ35" s="116"/>
      <c r="GR35" s="116"/>
      <c r="GS35" s="116"/>
      <c r="GT35" s="116"/>
      <c r="GU35" s="116"/>
      <c r="GV35" s="116"/>
      <c r="GW35" s="116"/>
      <c r="GX35" s="116"/>
      <c r="GY35" s="116"/>
      <c r="GZ35" s="116"/>
      <c r="HA35" s="116"/>
      <c r="HB35" s="116"/>
      <c r="HC35" s="116"/>
      <c r="HD35" s="116"/>
      <c r="HE35" s="116"/>
      <c r="HF35" s="116"/>
      <c r="HG35" s="116"/>
      <c r="HH35" s="116"/>
      <c r="HI35" s="116"/>
      <c r="HJ35" s="116"/>
      <c r="HK35" s="116"/>
      <c r="HL35" s="116"/>
      <c r="HM35" s="116"/>
      <c r="HN35" s="116"/>
      <c r="HO35" s="116"/>
      <c r="HP35" s="116"/>
      <c r="HQ35" s="116"/>
      <c r="HR35" s="116"/>
      <c r="HS35" s="116"/>
      <c r="HT35" s="116"/>
      <c r="HU35" s="116"/>
      <c r="HV35" s="116"/>
      <c r="HW35" s="116"/>
      <c r="HX35" s="116"/>
      <c r="HY35" s="116"/>
      <c r="HZ35" s="116"/>
      <c r="IA35" s="116"/>
      <c r="IB35" s="116"/>
      <c r="IC35" s="116"/>
      <c r="ID35" s="116"/>
      <c r="IE35" s="116"/>
      <c r="IF35" s="116"/>
      <c r="IG35" s="116"/>
      <c r="IH35" s="116"/>
      <c r="II35" s="116"/>
      <c r="IJ35" s="116"/>
      <c r="IK35" s="116"/>
      <c r="IL35" s="116"/>
      <c r="IM35" s="116"/>
      <c r="IN35" s="116"/>
      <c r="IO35" s="116"/>
      <c r="IP35" s="116"/>
      <c r="IQ35" s="116"/>
      <c r="IR35" s="116"/>
      <c r="IS35" s="116"/>
      <c r="IT35" s="116"/>
      <c r="IU35" s="116"/>
      <c r="IV35" s="116"/>
      <c r="IW35" s="116"/>
      <c r="IX35" s="116"/>
      <c r="IY35" s="116"/>
      <c r="IZ35" s="116"/>
      <c r="JA35" s="116"/>
      <c r="JB35" s="116"/>
      <c r="JC35" s="116"/>
      <c r="JD35" s="116"/>
      <c r="JE35" s="116"/>
      <c r="JF35" s="116"/>
      <c r="JG35" s="116"/>
      <c r="JH35" s="116"/>
      <c r="JI35" s="116"/>
      <c r="JJ35" s="116"/>
      <c r="JK35" s="116"/>
      <c r="JL35" s="116"/>
      <c r="JM35" s="116"/>
      <c r="JN35" s="116"/>
      <c r="JO35" s="116"/>
      <c r="JP35" s="116"/>
      <c r="JQ35" s="116"/>
      <c r="JR35" s="116"/>
      <c r="JS35" s="116"/>
      <c r="JT35" s="116"/>
      <c r="JU35" s="116"/>
      <c r="JV35" s="116"/>
      <c r="JW35" s="116"/>
      <c r="JX35" s="116"/>
      <c r="JY35" s="116"/>
      <c r="JZ35" s="116"/>
      <c r="KA35" s="116"/>
      <c r="KB35" s="116"/>
      <c r="KC35" s="116"/>
      <c r="KD35" s="116"/>
      <c r="KE35" s="116"/>
      <c r="KF35" s="116"/>
      <c r="KG35" s="116"/>
      <c r="KH35" s="116"/>
      <c r="KI35" s="116"/>
      <c r="KJ35" s="116"/>
      <c r="KK35" s="116"/>
      <c r="KL35" s="116"/>
      <c r="KM35" s="116"/>
      <c r="KN35" s="116"/>
      <c r="KO35" s="116"/>
      <c r="KP35" s="116"/>
      <c r="KQ35" s="116"/>
      <c r="KR35" s="116"/>
      <c r="KS35" s="116"/>
      <c r="KT35" s="116"/>
      <c r="KU35" s="116"/>
      <c r="KV35" s="116"/>
      <c r="KW35" s="116"/>
      <c r="KX35" s="116"/>
      <c r="KY35" s="116"/>
      <c r="KZ35" s="116"/>
      <c r="LA35" s="116"/>
      <c r="LB35" s="116"/>
      <c r="LC35" s="116"/>
      <c r="LD35" s="116"/>
      <c r="LE35" s="116"/>
      <c r="LF35" s="116"/>
      <c r="LG35" s="116"/>
      <c r="LH35" s="116"/>
      <c r="LI35" s="116"/>
      <c r="LJ35" s="116"/>
      <c r="LK35" s="116"/>
      <c r="LL35" s="116"/>
      <c r="LM35" s="116"/>
      <c r="LN35" s="116"/>
      <c r="LO35" s="116"/>
      <c r="LP35" s="116"/>
      <c r="LQ35" s="116"/>
      <c r="LR35" s="116"/>
      <c r="LS35" s="116"/>
      <c r="LT35" s="116"/>
      <c r="LU35" s="116"/>
      <c r="LV35" s="116"/>
      <c r="LW35" s="116"/>
      <c r="LX35" s="116"/>
      <c r="LY35" s="116"/>
      <c r="LZ35" s="116"/>
      <c r="MA35" s="116"/>
      <c r="MB35" s="116"/>
      <c r="MC35" s="116"/>
      <c r="MD35" s="116"/>
      <c r="ME35" s="116"/>
      <c r="MF35" s="116"/>
      <c r="MG35" s="116"/>
      <c r="MH35" s="116"/>
      <c r="MI35" s="116"/>
      <c r="MJ35" s="116"/>
      <c r="MK35" s="116"/>
      <c r="ML35" s="116"/>
      <c r="MM35" s="116"/>
      <c r="MN35" s="116"/>
      <c r="MO35" s="116"/>
      <c r="MP35" s="116"/>
      <c r="MQ35" s="116"/>
      <c r="MR35" s="116"/>
      <c r="MS35" s="116"/>
      <c r="MT35" s="116"/>
      <c r="MU35" s="116"/>
      <c r="MV35" s="116"/>
      <c r="MW35" s="116"/>
      <c r="MX35" s="116"/>
      <c r="MY35" s="116"/>
      <c r="MZ35" s="116"/>
      <c r="NA35" s="116"/>
      <c r="NB35" s="116"/>
      <c r="NC35" s="116"/>
      <c r="ND35" s="116"/>
      <c r="NE35" s="116"/>
      <c r="NF35" s="116"/>
      <c r="NG35" s="116"/>
      <c r="NH35" s="116"/>
      <c r="NI35" s="116"/>
      <c r="NJ35" s="116"/>
      <c r="NK35" s="116"/>
      <c r="NL35" s="116"/>
      <c r="NM35" s="116"/>
      <c r="NN35" s="116"/>
      <c r="NO35" s="116"/>
      <c r="NP35" s="116"/>
      <c r="NQ35" s="116"/>
      <c r="NR35" s="116"/>
      <c r="NS35" s="116"/>
      <c r="NT35" s="116"/>
      <c r="NU35" s="116"/>
      <c r="NV35" s="116"/>
      <c r="NW35" s="116"/>
      <c r="NX35" s="116"/>
      <c r="NY35" s="116"/>
      <c r="NZ35" s="116"/>
      <c r="OA35" s="116"/>
      <c r="OB35" s="116"/>
      <c r="OC35" s="116"/>
      <c r="OD35" s="116"/>
      <c r="OE35" s="116"/>
      <c r="OF35" s="116"/>
      <c r="OG35" s="116"/>
    </row>
    <row r="36" spans="1:442" s="117" customFormat="1">
      <c r="A36" s="111">
        <v>7782</v>
      </c>
      <c r="B36" s="112" t="s">
        <v>1437</v>
      </c>
      <c r="C36" s="113">
        <v>0</v>
      </c>
      <c r="D36" s="114">
        <v>0</v>
      </c>
      <c r="E36" s="113">
        <v>1429.84</v>
      </c>
      <c r="F36" s="124">
        <v>0</v>
      </c>
      <c r="G36" s="125">
        <v>1429.84</v>
      </c>
      <c r="H36" s="116"/>
      <c r="I36" s="116"/>
      <c r="J36" s="116"/>
      <c r="K36" s="116"/>
      <c r="L36" s="116"/>
      <c r="M36" s="116"/>
      <c r="N36" s="116"/>
      <c r="O36" s="116"/>
      <c r="P36" s="116"/>
      <c r="Q36" s="116"/>
      <c r="R36" s="116"/>
      <c r="S36" s="116"/>
      <c r="T36" s="116"/>
      <c r="U36" s="116"/>
      <c r="V36" s="116"/>
      <c r="W36" s="116"/>
      <c r="X36" s="116"/>
      <c r="Y36" s="116"/>
      <c r="Z36" s="116"/>
      <c r="AA36" s="116"/>
      <c r="AB36" s="116"/>
      <c r="AC36" s="116"/>
      <c r="AD36" s="116"/>
      <c r="AE36" s="116"/>
      <c r="AF36" s="116"/>
      <c r="AG36" s="116"/>
      <c r="AH36" s="116"/>
      <c r="AI36" s="116"/>
      <c r="AJ36" s="116"/>
      <c r="AK36" s="116"/>
      <c r="AL36" s="116"/>
      <c r="AM36" s="116"/>
      <c r="AN36" s="116"/>
      <c r="AO36" s="116"/>
      <c r="AP36" s="116"/>
      <c r="AQ36" s="116"/>
      <c r="AR36" s="116"/>
      <c r="AS36" s="116"/>
      <c r="AT36" s="116"/>
      <c r="AU36" s="116"/>
      <c r="AV36" s="116"/>
      <c r="AW36" s="116"/>
      <c r="AX36" s="116"/>
      <c r="AY36" s="116"/>
      <c r="AZ36" s="116"/>
      <c r="BA36" s="116"/>
      <c r="BB36" s="116"/>
      <c r="BC36" s="116"/>
      <c r="BD36" s="116"/>
      <c r="BE36" s="116"/>
      <c r="BF36" s="116"/>
      <c r="BG36" s="116"/>
      <c r="BH36" s="116"/>
      <c r="BI36" s="116"/>
      <c r="BJ36" s="116"/>
      <c r="BK36" s="116"/>
      <c r="BL36" s="116"/>
      <c r="BM36" s="116"/>
      <c r="BN36" s="116"/>
      <c r="BO36" s="116"/>
      <c r="BP36" s="116"/>
      <c r="BQ36" s="116"/>
      <c r="BR36" s="116"/>
      <c r="BS36" s="116"/>
      <c r="BT36" s="116"/>
      <c r="BU36" s="116"/>
      <c r="BV36" s="116"/>
      <c r="BW36" s="116"/>
      <c r="BX36" s="116"/>
      <c r="BY36" s="116"/>
      <c r="BZ36" s="116"/>
      <c r="CA36" s="116"/>
      <c r="CB36" s="116"/>
      <c r="CC36" s="116"/>
      <c r="CD36" s="116"/>
      <c r="CE36" s="116"/>
      <c r="CF36" s="116"/>
      <c r="CG36" s="116"/>
      <c r="CH36" s="116"/>
      <c r="CI36" s="116"/>
      <c r="CJ36" s="116"/>
      <c r="CK36" s="116"/>
      <c r="CL36" s="116"/>
      <c r="CM36" s="116"/>
      <c r="CN36" s="116"/>
      <c r="CO36" s="116"/>
      <c r="CP36" s="116"/>
      <c r="CQ36" s="116"/>
      <c r="CR36" s="116"/>
      <c r="CS36" s="116"/>
      <c r="CT36" s="116"/>
      <c r="CU36" s="116"/>
      <c r="CV36" s="116"/>
      <c r="CW36" s="116"/>
      <c r="CX36" s="116"/>
      <c r="CY36" s="116"/>
      <c r="CZ36" s="116"/>
      <c r="DA36" s="116"/>
      <c r="DB36" s="116"/>
      <c r="DC36" s="116"/>
      <c r="DD36" s="116"/>
      <c r="DE36" s="116"/>
      <c r="DF36" s="116"/>
      <c r="DG36" s="116"/>
      <c r="DH36" s="116"/>
      <c r="DI36" s="116"/>
      <c r="DJ36" s="116"/>
      <c r="DK36" s="116"/>
      <c r="DL36" s="116"/>
      <c r="DM36" s="116"/>
      <c r="DN36" s="116"/>
      <c r="DO36" s="116"/>
      <c r="DP36" s="116"/>
      <c r="DQ36" s="116"/>
      <c r="DR36" s="116"/>
      <c r="DS36" s="116"/>
      <c r="DT36" s="116"/>
      <c r="DU36" s="116"/>
      <c r="DV36" s="116"/>
      <c r="DW36" s="116"/>
      <c r="DX36" s="116"/>
      <c r="DY36" s="116"/>
      <c r="DZ36" s="116"/>
      <c r="EA36" s="116"/>
      <c r="EB36" s="116"/>
      <c r="EC36" s="116"/>
      <c r="ED36" s="116"/>
      <c r="EE36" s="116"/>
      <c r="EF36" s="116"/>
      <c r="EG36" s="116"/>
      <c r="EH36" s="116"/>
      <c r="EI36" s="116"/>
      <c r="EJ36" s="116"/>
      <c r="EK36" s="116"/>
      <c r="EL36" s="116"/>
      <c r="EM36" s="116"/>
      <c r="EN36" s="116"/>
      <c r="EO36" s="116"/>
      <c r="EP36" s="116"/>
      <c r="EQ36" s="116"/>
      <c r="ER36" s="116"/>
      <c r="ES36" s="116"/>
      <c r="ET36" s="116"/>
      <c r="EU36" s="116"/>
      <c r="EV36" s="116"/>
      <c r="EW36" s="116"/>
      <c r="EX36" s="116"/>
      <c r="EY36" s="116"/>
      <c r="EZ36" s="116"/>
      <c r="FA36" s="116"/>
      <c r="FB36" s="116"/>
      <c r="FC36" s="116"/>
      <c r="FD36" s="116"/>
      <c r="FE36" s="116"/>
      <c r="FF36" s="116"/>
      <c r="FG36" s="116"/>
      <c r="FH36" s="116"/>
      <c r="FI36" s="116"/>
      <c r="FJ36" s="116"/>
      <c r="FK36" s="116"/>
      <c r="FL36" s="116"/>
      <c r="FM36" s="116"/>
      <c r="FN36" s="116"/>
      <c r="FO36" s="116"/>
      <c r="FP36" s="116"/>
      <c r="FQ36" s="116"/>
      <c r="FR36" s="116"/>
      <c r="FS36" s="116"/>
      <c r="FT36" s="116"/>
      <c r="FU36" s="116"/>
      <c r="FV36" s="116"/>
      <c r="FW36" s="116"/>
      <c r="FX36" s="116"/>
      <c r="FY36" s="116"/>
      <c r="FZ36" s="116"/>
      <c r="GA36" s="116"/>
      <c r="GB36" s="116"/>
      <c r="GC36" s="116"/>
      <c r="GD36" s="116"/>
      <c r="GE36" s="116"/>
      <c r="GF36" s="116"/>
      <c r="GG36" s="116"/>
      <c r="GH36" s="116"/>
      <c r="GI36" s="116"/>
      <c r="GJ36" s="116"/>
      <c r="GK36" s="116"/>
      <c r="GL36" s="116"/>
      <c r="GM36" s="116"/>
      <c r="GN36" s="116"/>
      <c r="GO36" s="116"/>
      <c r="GP36" s="116"/>
      <c r="GQ36" s="116"/>
      <c r="GR36" s="116"/>
      <c r="GS36" s="116"/>
      <c r="GT36" s="116"/>
      <c r="GU36" s="116"/>
      <c r="GV36" s="116"/>
      <c r="GW36" s="116"/>
      <c r="GX36" s="116"/>
      <c r="GY36" s="116"/>
      <c r="GZ36" s="116"/>
      <c r="HA36" s="116"/>
      <c r="HB36" s="116"/>
      <c r="HC36" s="116"/>
      <c r="HD36" s="116"/>
      <c r="HE36" s="116"/>
      <c r="HF36" s="116"/>
      <c r="HG36" s="116"/>
      <c r="HH36" s="116"/>
      <c r="HI36" s="116"/>
      <c r="HJ36" s="116"/>
      <c r="HK36" s="116"/>
      <c r="HL36" s="116"/>
      <c r="HM36" s="116"/>
      <c r="HN36" s="116"/>
      <c r="HO36" s="116"/>
      <c r="HP36" s="116"/>
      <c r="HQ36" s="116"/>
      <c r="HR36" s="116"/>
      <c r="HS36" s="116"/>
      <c r="HT36" s="116"/>
      <c r="HU36" s="116"/>
      <c r="HV36" s="116"/>
      <c r="HW36" s="116"/>
      <c r="HX36" s="116"/>
      <c r="HY36" s="116"/>
      <c r="HZ36" s="116"/>
      <c r="IA36" s="116"/>
      <c r="IB36" s="116"/>
      <c r="IC36" s="116"/>
      <c r="ID36" s="116"/>
      <c r="IE36" s="116"/>
      <c r="IF36" s="116"/>
      <c r="IG36" s="116"/>
      <c r="IH36" s="116"/>
      <c r="II36" s="116"/>
      <c r="IJ36" s="116"/>
      <c r="IK36" s="116"/>
      <c r="IL36" s="116"/>
      <c r="IM36" s="116"/>
      <c r="IN36" s="116"/>
      <c r="IO36" s="116"/>
      <c r="IP36" s="116"/>
      <c r="IQ36" s="116"/>
      <c r="IR36" s="116"/>
      <c r="IS36" s="116"/>
      <c r="IT36" s="116"/>
      <c r="IU36" s="116"/>
      <c r="IV36" s="116"/>
      <c r="IW36" s="116"/>
      <c r="IX36" s="116"/>
      <c r="IY36" s="116"/>
      <c r="IZ36" s="116"/>
      <c r="JA36" s="116"/>
      <c r="JB36" s="116"/>
      <c r="JC36" s="116"/>
      <c r="JD36" s="116"/>
      <c r="JE36" s="116"/>
      <c r="JF36" s="116"/>
      <c r="JG36" s="116"/>
      <c r="JH36" s="116"/>
      <c r="JI36" s="116"/>
      <c r="JJ36" s="116"/>
      <c r="JK36" s="116"/>
      <c r="JL36" s="116"/>
      <c r="JM36" s="116"/>
      <c r="JN36" s="116"/>
      <c r="JO36" s="116"/>
      <c r="JP36" s="116"/>
      <c r="JQ36" s="116"/>
      <c r="JR36" s="116"/>
      <c r="JS36" s="116"/>
      <c r="JT36" s="116"/>
      <c r="JU36" s="116"/>
      <c r="JV36" s="116"/>
      <c r="JW36" s="116"/>
      <c r="JX36" s="116"/>
      <c r="JY36" s="116"/>
      <c r="JZ36" s="116"/>
      <c r="KA36" s="116"/>
      <c r="KB36" s="116"/>
      <c r="KC36" s="116"/>
      <c r="KD36" s="116"/>
      <c r="KE36" s="116"/>
      <c r="KF36" s="116"/>
      <c r="KG36" s="116"/>
      <c r="KH36" s="116"/>
      <c r="KI36" s="116"/>
      <c r="KJ36" s="116"/>
      <c r="KK36" s="116"/>
      <c r="KL36" s="116"/>
      <c r="KM36" s="116"/>
      <c r="KN36" s="116"/>
      <c r="KO36" s="116"/>
      <c r="KP36" s="116"/>
      <c r="KQ36" s="116"/>
      <c r="KR36" s="116"/>
      <c r="KS36" s="116"/>
      <c r="KT36" s="116"/>
      <c r="KU36" s="116"/>
      <c r="KV36" s="116"/>
      <c r="KW36" s="116"/>
      <c r="KX36" s="116"/>
      <c r="KY36" s="116"/>
      <c r="KZ36" s="116"/>
      <c r="LA36" s="116"/>
      <c r="LB36" s="116"/>
      <c r="LC36" s="116"/>
      <c r="LD36" s="116"/>
      <c r="LE36" s="116"/>
      <c r="LF36" s="116"/>
      <c r="LG36" s="116"/>
      <c r="LH36" s="116"/>
      <c r="LI36" s="116"/>
      <c r="LJ36" s="116"/>
      <c r="LK36" s="116"/>
      <c r="LL36" s="116"/>
      <c r="LM36" s="116"/>
      <c r="LN36" s="116"/>
      <c r="LO36" s="116"/>
      <c r="LP36" s="116"/>
      <c r="LQ36" s="116"/>
      <c r="LR36" s="116"/>
      <c r="LS36" s="116"/>
      <c r="LT36" s="116"/>
      <c r="LU36" s="116"/>
      <c r="LV36" s="116"/>
      <c r="LW36" s="116"/>
      <c r="LX36" s="116"/>
      <c r="LY36" s="116"/>
      <c r="LZ36" s="116"/>
      <c r="MA36" s="116"/>
      <c r="MB36" s="116"/>
      <c r="MC36" s="116"/>
      <c r="MD36" s="116"/>
      <c r="ME36" s="116"/>
      <c r="MF36" s="116"/>
      <c r="MG36" s="116"/>
      <c r="MH36" s="116"/>
      <c r="MI36" s="116"/>
      <c r="MJ36" s="116"/>
      <c r="MK36" s="116"/>
      <c r="ML36" s="116"/>
      <c r="MM36" s="116"/>
      <c r="MN36" s="116"/>
      <c r="MO36" s="116"/>
      <c r="MP36" s="116"/>
      <c r="MQ36" s="116"/>
      <c r="MR36" s="116"/>
      <c r="MS36" s="116"/>
      <c r="MT36" s="116"/>
      <c r="MU36" s="116"/>
      <c r="MV36" s="116"/>
      <c r="MW36" s="116"/>
      <c r="MX36" s="116"/>
      <c r="MY36" s="116"/>
      <c r="MZ36" s="116"/>
      <c r="NA36" s="116"/>
      <c r="NB36" s="116"/>
      <c r="NC36" s="116"/>
      <c r="ND36" s="116"/>
      <c r="NE36" s="116"/>
      <c r="NF36" s="116"/>
      <c r="NG36" s="116"/>
      <c r="NH36" s="116"/>
      <c r="NI36" s="116"/>
      <c r="NJ36" s="116"/>
      <c r="NK36" s="116"/>
      <c r="NL36" s="116"/>
      <c r="NM36" s="116"/>
      <c r="NN36" s="116"/>
      <c r="NO36" s="116"/>
      <c r="NP36" s="116"/>
      <c r="NQ36" s="116"/>
      <c r="NR36" s="116"/>
      <c r="NS36" s="116"/>
      <c r="NT36" s="116"/>
      <c r="NU36" s="116"/>
      <c r="NV36" s="116"/>
      <c r="NW36" s="116"/>
      <c r="NX36" s="116"/>
      <c r="NY36" s="116"/>
      <c r="NZ36" s="116"/>
      <c r="OA36" s="116"/>
      <c r="OB36" s="116"/>
      <c r="OC36" s="116"/>
      <c r="OD36" s="116"/>
      <c r="OE36" s="116"/>
      <c r="OF36" s="116"/>
      <c r="OG36" s="116"/>
    </row>
    <row r="37" spans="1:442" s="117" customFormat="1">
      <c r="A37" s="111">
        <v>7790</v>
      </c>
      <c r="B37" s="112" t="s">
        <v>1438</v>
      </c>
      <c r="C37" s="113">
        <v>0</v>
      </c>
      <c r="D37" s="114">
        <v>0</v>
      </c>
      <c r="E37" s="113">
        <v>921.89</v>
      </c>
      <c r="F37" s="124">
        <v>0</v>
      </c>
      <c r="G37" s="125">
        <v>921.89</v>
      </c>
      <c r="H37" s="116"/>
      <c r="I37" s="116"/>
      <c r="J37" s="116"/>
      <c r="K37" s="116"/>
      <c r="L37" s="116"/>
      <c r="M37" s="116"/>
      <c r="N37" s="116"/>
      <c r="O37" s="116"/>
      <c r="P37" s="116"/>
      <c r="Q37" s="116"/>
      <c r="R37" s="116"/>
      <c r="S37" s="116"/>
      <c r="T37" s="116"/>
      <c r="U37" s="116"/>
      <c r="V37" s="116"/>
      <c r="W37" s="116"/>
      <c r="X37" s="116"/>
      <c r="Y37" s="116"/>
      <c r="Z37" s="116"/>
      <c r="AA37" s="116"/>
      <c r="AB37" s="116"/>
      <c r="AC37" s="116"/>
      <c r="AD37" s="116"/>
      <c r="AE37" s="116"/>
      <c r="AF37" s="116"/>
      <c r="AG37" s="116"/>
      <c r="AH37" s="116"/>
      <c r="AI37" s="116"/>
      <c r="AJ37" s="116"/>
      <c r="AK37" s="116"/>
      <c r="AL37" s="116"/>
      <c r="AM37" s="116"/>
      <c r="AN37" s="116"/>
      <c r="AO37" s="116"/>
      <c r="AP37" s="116"/>
      <c r="AQ37" s="116"/>
      <c r="AR37" s="116"/>
      <c r="AS37" s="116"/>
      <c r="AT37" s="116"/>
      <c r="AU37" s="116"/>
      <c r="AV37" s="116"/>
      <c r="AW37" s="116"/>
      <c r="AX37" s="116"/>
      <c r="AY37" s="116"/>
      <c r="AZ37" s="116"/>
      <c r="BA37" s="116"/>
      <c r="BB37" s="116"/>
      <c r="BC37" s="116"/>
      <c r="BD37" s="116"/>
      <c r="BE37" s="116"/>
      <c r="BF37" s="116"/>
      <c r="BG37" s="116"/>
      <c r="BH37" s="116"/>
      <c r="BI37" s="116"/>
      <c r="BJ37" s="116"/>
      <c r="BK37" s="116"/>
      <c r="BL37" s="116"/>
      <c r="BM37" s="116"/>
      <c r="BN37" s="116"/>
      <c r="BO37" s="116"/>
      <c r="BP37" s="116"/>
      <c r="BQ37" s="116"/>
      <c r="BR37" s="116"/>
      <c r="BS37" s="116"/>
      <c r="BT37" s="116"/>
      <c r="BU37" s="116"/>
      <c r="BV37" s="116"/>
      <c r="BW37" s="116"/>
      <c r="BX37" s="116"/>
      <c r="BY37" s="116"/>
      <c r="BZ37" s="116"/>
      <c r="CA37" s="116"/>
      <c r="CB37" s="116"/>
      <c r="CC37" s="116"/>
      <c r="CD37" s="116"/>
      <c r="CE37" s="116"/>
      <c r="CF37" s="116"/>
      <c r="CG37" s="116"/>
      <c r="CH37" s="116"/>
      <c r="CI37" s="116"/>
      <c r="CJ37" s="116"/>
      <c r="CK37" s="116"/>
      <c r="CL37" s="116"/>
      <c r="CM37" s="116"/>
      <c r="CN37" s="116"/>
      <c r="CO37" s="116"/>
      <c r="CP37" s="116"/>
      <c r="CQ37" s="116"/>
      <c r="CR37" s="116"/>
      <c r="CS37" s="116"/>
      <c r="CT37" s="116"/>
      <c r="CU37" s="116"/>
      <c r="CV37" s="116"/>
      <c r="CW37" s="116"/>
      <c r="CX37" s="116"/>
      <c r="CY37" s="116"/>
      <c r="CZ37" s="116"/>
      <c r="DA37" s="116"/>
      <c r="DB37" s="116"/>
      <c r="DC37" s="116"/>
      <c r="DD37" s="116"/>
      <c r="DE37" s="116"/>
      <c r="DF37" s="116"/>
      <c r="DG37" s="116"/>
      <c r="DH37" s="116"/>
      <c r="DI37" s="116"/>
      <c r="DJ37" s="116"/>
      <c r="DK37" s="116"/>
      <c r="DL37" s="116"/>
      <c r="DM37" s="116"/>
      <c r="DN37" s="116"/>
      <c r="DO37" s="116"/>
      <c r="DP37" s="116"/>
      <c r="DQ37" s="116"/>
      <c r="DR37" s="116"/>
      <c r="DS37" s="116"/>
      <c r="DT37" s="116"/>
      <c r="DU37" s="116"/>
      <c r="DV37" s="116"/>
      <c r="DW37" s="116"/>
      <c r="DX37" s="116"/>
      <c r="DY37" s="116"/>
      <c r="DZ37" s="116"/>
      <c r="EA37" s="116"/>
      <c r="EB37" s="116"/>
      <c r="EC37" s="116"/>
      <c r="ED37" s="116"/>
      <c r="EE37" s="116"/>
      <c r="EF37" s="116"/>
      <c r="EG37" s="116"/>
      <c r="EH37" s="116"/>
      <c r="EI37" s="116"/>
      <c r="EJ37" s="116"/>
      <c r="EK37" s="116"/>
      <c r="EL37" s="116"/>
      <c r="EM37" s="116"/>
      <c r="EN37" s="116"/>
      <c r="EO37" s="116"/>
      <c r="EP37" s="116"/>
      <c r="EQ37" s="116"/>
      <c r="ER37" s="116"/>
      <c r="ES37" s="116"/>
      <c r="ET37" s="116"/>
      <c r="EU37" s="116"/>
      <c r="EV37" s="116"/>
      <c r="EW37" s="116"/>
      <c r="EX37" s="116"/>
      <c r="EY37" s="116"/>
      <c r="EZ37" s="116"/>
      <c r="FA37" s="116"/>
      <c r="FB37" s="116"/>
      <c r="FC37" s="116"/>
      <c r="FD37" s="116"/>
      <c r="FE37" s="116"/>
      <c r="FF37" s="116"/>
      <c r="FG37" s="116"/>
      <c r="FH37" s="116"/>
      <c r="FI37" s="116"/>
      <c r="FJ37" s="116"/>
      <c r="FK37" s="116"/>
      <c r="FL37" s="116"/>
      <c r="FM37" s="116"/>
      <c r="FN37" s="116"/>
      <c r="FO37" s="116"/>
      <c r="FP37" s="116"/>
      <c r="FQ37" s="116"/>
      <c r="FR37" s="116"/>
      <c r="FS37" s="116"/>
      <c r="FT37" s="116"/>
      <c r="FU37" s="116"/>
      <c r="FV37" s="116"/>
      <c r="FW37" s="116"/>
      <c r="FX37" s="116"/>
      <c r="FY37" s="116"/>
      <c r="FZ37" s="116"/>
      <c r="GA37" s="116"/>
      <c r="GB37" s="116"/>
      <c r="GC37" s="116"/>
      <c r="GD37" s="116"/>
      <c r="GE37" s="116"/>
      <c r="GF37" s="116"/>
      <c r="GG37" s="116"/>
      <c r="GH37" s="116"/>
      <c r="GI37" s="116"/>
      <c r="GJ37" s="116"/>
      <c r="GK37" s="116"/>
      <c r="GL37" s="116"/>
      <c r="GM37" s="116"/>
      <c r="GN37" s="116"/>
      <c r="GO37" s="116"/>
      <c r="GP37" s="116"/>
      <c r="GQ37" s="116"/>
      <c r="GR37" s="116"/>
      <c r="GS37" s="116"/>
      <c r="GT37" s="116"/>
      <c r="GU37" s="116"/>
      <c r="GV37" s="116"/>
      <c r="GW37" s="116"/>
      <c r="GX37" s="116"/>
      <c r="GY37" s="116"/>
      <c r="GZ37" s="116"/>
      <c r="HA37" s="116"/>
      <c r="HB37" s="116"/>
      <c r="HC37" s="116"/>
      <c r="HD37" s="116"/>
      <c r="HE37" s="116"/>
      <c r="HF37" s="116"/>
      <c r="HG37" s="116"/>
      <c r="HH37" s="116"/>
      <c r="HI37" s="116"/>
      <c r="HJ37" s="116"/>
      <c r="HK37" s="116"/>
      <c r="HL37" s="116"/>
      <c r="HM37" s="116"/>
      <c r="HN37" s="116"/>
      <c r="HO37" s="116"/>
      <c r="HP37" s="116"/>
      <c r="HQ37" s="116"/>
      <c r="HR37" s="116"/>
      <c r="HS37" s="116"/>
      <c r="HT37" s="116"/>
      <c r="HU37" s="116"/>
      <c r="HV37" s="116"/>
      <c r="HW37" s="116"/>
      <c r="HX37" s="116"/>
      <c r="HY37" s="116"/>
      <c r="HZ37" s="116"/>
      <c r="IA37" s="116"/>
      <c r="IB37" s="116"/>
      <c r="IC37" s="116"/>
      <c r="ID37" s="116"/>
      <c r="IE37" s="116"/>
      <c r="IF37" s="116"/>
      <c r="IG37" s="116"/>
      <c r="IH37" s="116"/>
      <c r="II37" s="116"/>
      <c r="IJ37" s="116"/>
      <c r="IK37" s="116"/>
      <c r="IL37" s="116"/>
      <c r="IM37" s="116"/>
      <c r="IN37" s="116"/>
      <c r="IO37" s="116"/>
      <c r="IP37" s="116"/>
      <c r="IQ37" s="116"/>
      <c r="IR37" s="116"/>
      <c r="IS37" s="116"/>
      <c r="IT37" s="116"/>
      <c r="IU37" s="116"/>
      <c r="IV37" s="116"/>
      <c r="IW37" s="116"/>
      <c r="IX37" s="116"/>
      <c r="IY37" s="116"/>
      <c r="IZ37" s="116"/>
      <c r="JA37" s="116"/>
      <c r="JB37" s="116"/>
      <c r="JC37" s="116"/>
      <c r="JD37" s="116"/>
      <c r="JE37" s="116"/>
      <c r="JF37" s="116"/>
      <c r="JG37" s="116"/>
      <c r="JH37" s="116"/>
      <c r="JI37" s="116"/>
      <c r="JJ37" s="116"/>
      <c r="JK37" s="116"/>
      <c r="JL37" s="116"/>
      <c r="JM37" s="116"/>
      <c r="JN37" s="116"/>
      <c r="JO37" s="116"/>
      <c r="JP37" s="116"/>
      <c r="JQ37" s="116"/>
      <c r="JR37" s="116"/>
      <c r="JS37" s="116"/>
      <c r="JT37" s="116"/>
      <c r="JU37" s="116"/>
      <c r="JV37" s="116"/>
      <c r="JW37" s="116"/>
      <c r="JX37" s="116"/>
      <c r="JY37" s="116"/>
      <c r="JZ37" s="116"/>
      <c r="KA37" s="116"/>
      <c r="KB37" s="116"/>
      <c r="KC37" s="116"/>
      <c r="KD37" s="116"/>
      <c r="KE37" s="116"/>
      <c r="KF37" s="116"/>
      <c r="KG37" s="116"/>
      <c r="KH37" s="116"/>
      <c r="KI37" s="116"/>
      <c r="KJ37" s="116"/>
      <c r="KK37" s="116"/>
      <c r="KL37" s="116"/>
      <c r="KM37" s="116"/>
      <c r="KN37" s="116"/>
      <c r="KO37" s="116"/>
      <c r="KP37" s="116"/>
      <c r="KQ37" s="116"/>
      <c r="KR37" s="116"/>
      <c r="KS37" s="116"/>
      <c r="KT37" s="116"/>
      <c r="KU37" s="116"/>
      <c r="KV37" s="116"/>
      <c r="KW37" s="116"/>
      <c r="KX37" s="116"/>
      <c r="KY37" s="116"/>
      <c r="KZ37" s="116"/>
      <c r="LA37" s="116"/>
      <c r="LB37" s="116"/>
      <c r="LC37" s="116"/>
      <c r="LD37" s="116"/>
      <c r="LE37" s="116"/>
      <c r="LF37" s="116"/>
      <c r="LG37" s="116"/>
      <c r="LH37" s="116"/>
      <c r="LI37" s="116"/>
      <c r="LJ37" s="116"/>
      <c r="LK37" s="116"/>
      <c r="LL37" s="116"/>
      <c r="LM37" s="116"/>
      <c r="LN37" s="116"/>
      <c r="LO37" s="116"/>
      <c r="LP37" s="116"/>
      <c r="LQ37" s="116"/>
      <c r="LR37" s="116"/>
      <c r="LS37" s="116"/>
      <c r="LT37" s="116"/>
      <c r="LU37" s="116"/>
      <c r="LV37" s="116"/>
      <c r="LW37" s="116"/>
      <c r="LX37" s="116"/>
      <c r="LY37" s="116"/>
      <c r="LZ37" s="116"/>
      <c r="MA37" s="116"/>
      <c r="MB37" s="116"/>
      <c r="MC37" s="116"/>
      <c r="MD37" s="116"/>
      <c r="ME37" s="116"/>
      <c r="MF37" s="116"/>
      <c r="MG37" s="116"/>
      <c r="MH37" s="116"/>
      <c r="MI37" s="116"/>
      <c r="MJ37" s="116"/>
      <c r="MK37" s="116"/>
      <c r="ML37" s="116"/>
      <c r="MM37" s="116"/>
      <c r="MN37" s="116"/>
      <c r="MO37" s="116"/>
      <c r="MP37" s="116"/>
      <c r="MQ37" s="116"/>
      <c r="MR37" s="116"/>
      <c r="MS37" s="116"/>
      <c r="MT37" s="116"/>
      <c r="MU37" s="116"/>
      <c r="MV37" s="116"/>
      <c r="MW37" s="116"/>
      <c r="MX37" s="116"/>
      <c r="MY37" s="116"/>
      <c r="MZ37" s="116"/>
      <c r="NA37" s="116"/>
      <c r="NB37" s="116"/>
      <c r="NC37" s="116"/>
      <c r="ND37" s="116"/>
      <c r="NE37" s="116"/>
      <c r="NF37" s="116"/>
      <c r="NG37" s="116"/>
      <c r="NH37" s="116"/>
      <c r="NI37" s="116"/>
      <c r="NJ37" s="116"/>
      <c r="NK37" s="116"/>
      <c r="NL37" s="116"/>
      <c r="NM37" s="116"/>
      <c r="NN37" s="116"/>
      <c r="NO37" s="116"/>
      <c r="NP37" s="116"/>
      <c r="NQ37" s="116"/>
      <c r="NR37" s="116"/>
      <c r="NS37" s="116"/>
      <c r="NT37" s="116"/>
      <c r="NU37" s="116"/>
      <c r="NV37" s="116"/>
      <c r="NW37" s="116"/>
      <c r="NX37" s="116"/>
      <c r="NY37" s="116"/>
      <c r="NZ37" s="116"/>
      <c r="OA37" s="116"/>
      <c r="OB37" s="116"/>
      <c r="OC37" s="116"/>
      <c r="OD37" s="116"/>
      <c r="OE37" s="116"/>
      <c r="OF37" s="116"/>
      <c r="OG37" s="116"/>
    </row>
    <row r="38" spans="1:442" s="117" customFormat="1">
      <c r="A38" s="111">
        <v>7793</v>
      </c>
      <c r="B38" s="112" t="s">
        <v>1439</v>
      </c>
      <c r="C38" s="113">
        <v>0</v>
      </c>
      <c r="D38" s="114">
        <v>0</v>
      </c>
      <c r="E38" s="113">
        <v>1400.84</v>
      </c>
      <c r="F38" s="124">
        <v>0</v>
      </c>
      <c r="G38" s="125">
        <v>1400.84</v>
      </c>
      <c r="H38" s="116"/>
      <c r="I38" s="116"/>
      <c r="J38" s="116"/>
      <c r="K38" s="116"/>
      <c r="L38" s="116"/>
      <c r="M38" s="116"/>
      <c r="N38" s="116"/>
      <c r="O38" s="116"/>
      <c r="P38" s="116"/>
      <c r="Q38" s="116"/>
      <c r="R38" s="116"/>
      <c r="S38" s="116"/>
      <c r="T38" s="116"/>
      <c r="U38" s="116"/>
      <c r="V38" s="116"/>
      <c r="W38" s="116"/>
      <c r="X38" s="116"/>
      <c r="Y38" s="116"/>
      <c r="Z38" s="116"/>
      <c r="AA38" s="116"/>
      <c r="AB38" s="116"/>
      <c r="AC38" s="116"/>
      <c r="AD38" s="116"/>
      <c r="AE38" s="116"/>
      <c r="AF38" s="116"/>
      <c r="AG38" s="116"/>
      <c r="AH38" s="116"/>
      <c r="AI38" s="116"/>
      <c r="AJ38" s="116"/>
      <c r="AK38" s="116"/>
      <c r="AL38" s="116"/>
      <c r="AM38" s="116"/>
      <c r="AN38" s="116"/>
      <c r="AO38" s="116"/>
      <c r="AP38" s="116"/>
      <c r="AQ38" s="116"/>
      <c r="AR38" s="116"/>
      <c r="AS38" s="116"/>
      <c r="AT38" s="116"/>
      <c r="AU38" s="116"/>
      <c r="AV38" s="116"/>
      <c r="AW38" s="116"/>
      <c r="AX38" s="116"/>
      <c r="AY38" s="116"/>
      <c r="AZ38" s="116"/>
      <c r="BA38" s="116"/>
      <c r="BB38" s="116"/>
      <c r="BC38" s="116"/>
      <c r="BD38" s="116"/>
      <c r="BE38" s="116"/>
      <c r="BF38" s="116"/>
      <c r="BG38" s="116"/>
      <c r="BH38" s="116"/>
      <c r="BI38" s="116"/>
      <c r="BJ38" s="116"/>
      <c r="BK38" s="116"/>
      <c r="BL38" s="116"/>
      <c r="BM38" s="116"/>
      <c r="BN38" s="116"/>
      <c r="BO38" s="116"/>
      <c r="BP38" s="116"/>
      <c r="BQ38" s="116"/>
      <c r="BR38" s="116"/>
      <c r="BS38" s="116"/>
      <c r="BT38" s="116"/>
      <c r="BU38" s="116"/>
      <c r="BV38" s="116"/>
      <c r="BW38" s="116"/>
      <c r="BX38" s="116"/>
      <c r="BY38" s="116"/>
      <c r="BZ38" s="116"/>
      <c r="CA38" s="116"/>
      <c r="CB38" s="116"/>
      <c r="CC38" s="116"/>
      <c r="CD38" s="116"/>
      <c r="CE38" s="116"/>
      <c r="CF38" s="116"/>
      <c r="CG38" s="116"/>
      <c r="CH38" s="116"/>
      <c r="CI38" s="116"/>
      <c r="CJ38" s="116"/>
      <c r="CK38" s="116"/>
      <c r="CL38" s="116"/>
      <c r="CM38" s="116"/>
      <c r="CN38" s="116"/>
      <c r="CO38" s="116"/>
      <c r="CP38" s="116"/>
      <c r="CQ38" s="116"/>
      <c r="CR38" s="116"/>
      <c r="CS38" s="116"/>
      <c r="CT38" s="116"/>
      <c r="CU38" s="116"/>
      <c r="CV38" s="116"/>
      <c r="CW38" s="116"/>
      <c r="CX38" s="116"/>
      <c r="CY38" s="116"/>
      <c r="CZ38" s="116"/>
      <c r="DA38" s="116"/>
      <c r="DB38" s="116"/>
      <c r="DC38" s="116"/>
      <c r="DD38" s="116"/>
      <c r="DE38" s="116"/>
      <c r="DF38" s="116"/>
      <c r="DG38" s="116"/>
      <c r="DH38" s="116"/>
      <c r="DI38" s="116"/>
      <c r="DJ38" s="116"/>
      <c r="DK38" s="116"/>
      <c r="DL38" s="116"/>
      <c r="DM38" s="116"/>
      <c r="DN38" s="116"/>
      <c r="DO38" s="116"/>
      <c r="DP38" s="116"/>
      <c r="DQ38" s="116"/>
      <c r="DR38" s="116"/>
      <c r="DS38" s="116"/>
      <c r="DT38" s="116"/>
      <c r="DU38" s="116"/>
      <c r="DV38" s="116"/>
      <c r="DW38" s="116"/>
      <c r="DX38" s="116"/>
      <c r="DY38" s="116"/>
      <c r="DZ38" s="116"/>
      <c r="EA38" s="116"/>
      <c r="EB38" s="116"/>
      <c r="EC38" s="116"/>
      <c r="ED38" s="116"/>
      <c r="EE38" s="116"/>
      <c r="EF38" s="116"/>
      <c r="EG38" s="116"/>
      <c r="EH38" s="116"/>
      <c r="EI38" s="116"/>
      <c r="EJ38" s="116"/>
      <c r="EK38" s="116"/>
      <c r="EL38" s="116"/>
      <c r="EM38" s="116"/>
      <c r="EN38" s="116"/>
      <c r="EO38" s="116"/>
      <c r="EP38" s="116"/>
      <c r="EQ38" s="116"/>
      <c r="ER38" s="116"/>
      <c r="ES38" s="116"/>
      <c r="ET38" s="116"/>
      <c r="EU38" s="116"/>
      <c r="EV38" s="116"/>
      <c r="EW38" s="116"/>
      <c r="EX38" s="116"/>
      <c r="EY38" s="116"/>
      <c r="EZ38" s="116"/>
      <c r="FA38" s="116"/>
      <c r="FB38" s="116"/>
      <c r="FC38" s="116"/>
      <c r="FD38" s="116"/>
      <c r="FE38" s="116"/>
      <c r="FF38" s="116"/>
      <c r="FG38" s="116"/>
      <c r="FH38" s="116"/>
      <c r="FI38" s="116"/>
      <c r="FJ38" s="116"/>
      <c r="FK38" s="116"/>
      <c r="FL38" s="116"/>
      <c r="FM38" s="116"/>
      <c r="FN38" s="116"/>
      <c r="FO38" s="116"/>
      <c r="FP38" s="116"/>
      <c r="FQ38" s="116"/>
      <c r="FR38" s="116"/>
      <c r="FS38" s="116"/>
      <c r="FT38" s="116"/>
      <c r="FU38" s="116"/>
      <c r="FV38" s="116"/>
      <c r="FW38" s="116"/>
      <c r="FX38" s="116"/>
      <c r="FY38" s="116"/>
      <c r="FZ38" s="116"/>
      <c r="GA38" s="116"/>
      <c r="GB38" s="116"/>
      <c r="GC38" s="116"/>
      <c r="GD38" s="116"/>
      <c r="GE38" s="116"/>
      <c r="GF38" s="116"/>
      <c r="GG38" s="116"/>
      <c r="GH38" s="116"/>
      <c r="GI38" s="116"/>
      <c r="GJ38" s="116"/>
      <c r="GK38" s="116"/>
      <c r="GL38" s="116"/>
      <c r="GM38" s="116"/>
      <c r="GN38" s="116"/>
      <c r="GO38" s="116"/>
      <c r="GP38" s="116"/>
      <c r="GQ38" s="116"/>
      <c r="GR38" s="116"/>
      <c r="GS38" s="116"/>
      <c r="GT38" s="116"/>
      <c r="GU38" s="116"/>
      <c r="GV38" s="116"/>
      <c r="GW38" s="116"/>
      <c r="GX38" s="116"/>
      <c r="GY38" s="116"/>
      <c r="GZ38" s="116"/>
      <c r="HA38" s="116"/>
      <c r="HB38" s="116"/>
      <c r="HC38" s="116"/>
      <c r="HD38" s="116"/>
      <c r="HE38" s="116"/>
      <c r="HF38" s="116"/>
      <c r="HG38" s="116"/>
      <c r="HH38" s="116"/>
      <c r="HI38" s="116"/>
      <c r="HJ38" s="116"/>
      <c r="HK38" s="116"/>
      <c r="HL38" s="116"/>
      <c r="HM38" s="116"/>
      <c r="HN38" s="116"/>
      <c r="HO38" s="116"/>
      <c r="HP38" s="116"/>
      <c r="HQ38" s="116"/>
      <c r="HR38" s="116"/>
      <c r="HS38" s="116"/>
      <c r="HT38" s="116"/>
      <c r="HU38" s="116"/>
      <c r="HV38" s="116"/>
      <c r="HW38" s="116"/>
      <c r="HX38" s="116"/>
      <c r="HY38" s="116"/>
      <c r="HZ38" s="116"/>
      <c r="IA38" s="116"/>
      <c r="IB38" s="116"/>
      <c r="IC38" s="116"/>
      <c r="ID38" s="116"/>
      <c r="IE38" s="116"/>
      <c r="IF38" s="116"/>
      <c r="IG38" s="116"/>
      <c r="IH38" s="116"/>
      <c r="II38" s="116"/>
      <c r="IJ38" s="116"/>
      <c r="IK38" s="116"/>
      <c r="IL38" s="116"/>
      <c r="IM38" s="116"/>
      <c r="IN38" s="116"/>
      <c r="IO38" s="116"/>
      <c r="IP38" s="116"/>
      <c r="IQ38" s="116"/>
      <c r="IR38" s="116"/>
      <c r="IS38" s="116"/>
      <c r="IT38" s="116"/>
      <c r="IU38" s="116"/>
      <c r="IV38" s="116"/>
      <c r="IW38" s="116"/>
      <c r="IX38" s="116"/>
      <c r="IY38" s="116"/>
      <c r="IZ38" s="116"/>
      <c r="JA38" s="116"/>
      <c r="JB38" s="116"/>
      <c r="JC38" s="116"/>
      <c r="JD38" s="116"/>
      <c r="JE38" s="116"/>
      <c r="JF38" s="116"/>
      <c r="JG38" s="116"/>
      <c r="JH38" s="116"/>
      <c r="JI38" s="116"/>
      <c r="JJ38" s="116"/>
      <c r="JK38" s="116"/>
      <c r="JL38" s="116"/>
      <c r="JM38" s="116"/>
      <c r="JN38" s="116"/>
      <c r="JO38" s="116"/>
      <c r="JP38" s="116"/>
      <c r="JQ38" s="116"/>
      <c r="JR38" s="116"/>
      <c r="JS38" s="116"/>
      <c r="JT38" s="116"/>
      <c r="JU38" s="116"/>
      <c r="JV38" s="116"/>
      <c r="JW38" s="116"/>
      <c r="JX38" s="116"/>
      <c r="JY38" s="116"/>
      <c r="JZ38" s="116"/>
      <c r="KA38" s="116"/>
      <c r="KB38" s="116"/>
      <c r="KC38" s="116"/>
      <c r="KD38" s="116"/>
      <c r="KE38" s="116"/>
      <c r="KF38" s="116"/>
      <c r="KG38" s="116"/>
      <c r="KH38" s="116"/>
      <c r="KI38" s="116"/>
      <c r="KJ38" s="116"/>
      <c r="KK38" s="116"/>
      <c r="KL38" s="116"/>
      <c r="KM38" s="116"/>
      <c r="KN38" s="116"/>
      <c r="KO38" s="116"/>
      <c r="KP38" s="116"/>
      <c r="KQ38" s="116"/>
      <c r="KR38" s="116"/>
      <c r="KS38" s="116"/>
      <c r="KT38" s="116"/>
      <c r="KU38" s="116"/>
      <c r="KV38" s="116"/>
      <c r="KW38" s="116"/>
      <c r="KX38" s="116"/>
      <c r="KY38" s="116"/>
      <c r="KZ38" s="116"/>
      <c r="LA38" s="116"/>
      <c r="LB38" s="116"/>
      <c r="LC38" s="116"/>
      <c r="LD38" s="116"/>
      <c r="LE38" s="116"/>
      <c r="LF38" s="116"/>
      <c r="LG38" s="116"/>
      <c r="LH38" s="116"/>
      <c r="LI38" s="116"/>
      <c r="LJ38" s="116"/>
      <c r="LK38" s="116"/>
      <c r="LL38" s="116"/>
      <c r="LM38" s="116"/>
      <c r="LN38" s="116"/>
      <c r="LO38" s="116"/>
      <c r="LP38" s="116"/>
      <c r="LQ38" s="116"/>
      <c r="LR38" s="116"/>
      <c r="LS38" s="116"/>
      <c r="LT38" s="116"/>
      <c r="LU38" s="116"/>
      <c r="LV38" s="116"/>
      <c r="LW38" s="116"/>
      <c r="LX38" s="116"/>
      <c r="LY38" s="116"/>
      <c r="LZ38" s="116"/>
      <c r="MA38" s="116"/>
      <c r="MB38" s="116"/>
      <c r="MC38" s="116"/>
      <c r="MD38" s="116"/>
      <c r="ME38" s="116"/>
      <c r="MF38" s="116"/>
      <c r="MG38" s="116"/>
      <c r="MH38" s="116"/>
      <c r="MI38" s="116"/>
      <c r="MJ38" s="116"/>
      <c r="MK38" s="116"/>
      <c r="ML38" s="116"/>
      <c r="MM38" s="116"/>
      <c r="MN38" s="116"/>
      <c r="MO38" s="116"/>
      <c r="MP38" s="116"/>
      <c r="MQ38" s="116"/>
      <c r="MR38" s="116"/>
      <c r="MS38" s="116"/>
      <c r="MT38" s="116"/>
      <c r="MU38" s="116"/>
      <c r="MV38" s="116"/>
      <c r="MW38" s="116"/>
      <c r="MX38" s="116"/>
      <c r="MY38" s="116"/>
      <c r="MZ38" s="116"/>
      <c r="NA38" s="116"/>
      <c r="NB38" s="116"/>
      <c r="NC38" s="116"/>
      <c r="ND38" s="116"/>
      <c r="NE38" s="116"/>
      <c r="NF38" s="116"/>
      <c r="NG38" s="116"/>
      <c r="NH38" s="116"/>
      <c r="NI38" s="116"/>
      <c r="NJ38" s="116"/>
      <c r="NK38" s="116"/>
      <c r="NL38" s="116"/>
      <c r="NM38" s="116"/>
      <c r="NN38" s="116"/>
      <c r="NO38" s="116"/>
      <c r="NP38" s="116"/>
      <c r="NQ38" s="116"/>
      <c r="NR38" s="116"/>
      <c r="NS38" s="116"/>
      <c r="NT38" s="116"/>
      <c r="NU38" s="116"/>
      <c r="NV38" s="116"/>
      <c r="NW38" s="116"/>
      <c r="NX38" s="116"/>
      <c r="NY38" s="116"/>
      <c r="NZ38" s="116"/>
      <c r="OA38" s="116"/>
      <c r="OB38" s="116"/>
      <c r="OC38" s="116"/>
      <c r="OD38" s="116"/>
      <c r="OE38" s="116"/>
      <c r="OF38" s="116"/>
      <c r="OG38" s="116"/>
    </row>
    <row r="39" spans="1:442" s="117" customFormat="1">
      <c r="A39" s="111">
        <v>7794</v>
      </c>
      <c r="B39" s="112" t="s">
        <v>1440</v>
      </c>
      <c r="C39" s="113">
        <v>0</v>
      </c>
      <c r="D39" s="114">
        <v>0</v>
      </c>
      <c r="E39" s="113">
        <v>693.18</v>
      </c>
      <c r="F39" s="124">
        <v>0</v>
      </c>
      <c r="G39" s="125">
        <v>693.18</v>
      </c>
      <c r="H39" s="116"/>
      <c r="I39" s="116"/>
      <c r="J39" s="116"/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  <c r="AA39" s="116"/>
      <c r="AB39" s="116"/>
      <c r="AC39" s="116"/>
      <c r="AD39" s="116"/>
      <c r="AE39" s="116"/>
      <c r="AF39" s="116"/>
      <c r="AG39" s="116"/>
      <c r="AH39" s="116"/>
      <c r="AI39" s="116"/>
      <c r="AJ39" s="116"/>
      <c r="AK39" s="116"/>
      <c r="AL39" s="116"/>
      <c r="AM39" s="116"/>
      <c r="AN39" s="116"/>
      <c r="AO39" s="116"/>
      <c r="AP39" s="116"/>
      <c r="AQ39" s="116"/>
      <c r="AR39" s="116"/>
      <c r="AS39" s="116"/>
      <c r="AT39" s="116"/>
      <c r="AU39" s="116"/>
      <c r="AV39" s="116"/>
      <c r="AW39" s="116"/>
      <c r="AX39" s="116"/>
      <c r="AY39" s="116"/>
      <c r="AZ39" s="116"/>
      <c r="BA39" s="116"/>
      <c r="BB39" s="116"/>
      <c r="BC39" s="116"/>
      <c r="BD39" s="116"/>
      <c r="BE39" s="116"/>
      <c r="BF39" s="116"/>
      <c r="BG39" s="116"/>
      <c r="BH39" s="116"/>
      <c r="BI39" s="116"/>
      <c r="BJ39" s="116"/>
      <c r="BK39" s="116"/>
      <c r="BL39" s="116"/>
      <c r="BM39" s="116"/>
      <c r="BN39" s="116"/>
      <c r="BO39" s="116"/>
      <c r="BP39" s="116"/>
      <c r="BQ39" s="116"/>
      <c r="BR39" s="116"/>
      <c r="BS39" s="116"/>
      <c r="BT39" s="116"/>
      <c r="BU39" s="116"/>
      <c r="BV39" s="116"/>
      <c r="BW39" s="116"/>
      <c r="BX39" s="116"/>
      <c r="BY39" s="116"/>
      <c r="BZ39" s="116"/>
      <c r="CA39" s="116"/>
      <c r="CB39" s="116"/>
      <c r="CC39" s="116"/>
      <c r="CD39" s="116"/>
      <c r="CE39" s="116"/>
      <c r="CF39" s="116"/>
      <c r="CG39" s="116"/>
      <c r="CH39" s="116"/>
      <c r="CI39" s="116"/>
      <c r="CJ39" s="116"/>
      <c r="CK39" s="116"/>
      <c r="CL39" s="116"/>
      <c r="CM39" s="116"/>
      <c r="CN39" s="116"/>
      <c r="CO39" s="116"/>
      <c r="CP39" s="116"/>
      <c r="CQ39" s="116"/>
      <c r="CR39" s="116"/>
      <c r="CS39" s="116"/>
      <c r="CT39" s="116"/>
      <c r="CU39" s="116"/>
      <c r="CV39" s="116"/>
      <c r="CW39" s="116"/>
      <c r="CX39" s="116"/>
      <c r="CY39" s="116"/>
      <c r="CZ39" s="116"/>
      <c r="DA39" s="116"/>
      <c r="DB39" s="116"/>
      <c r="DC39" s="116"/>
      <c r="DD39" s="116"/>
      <c r="DE39" s="116"/>
      <c r="DF39" s="116"/>
      <c r="DG39" s="116"/>
      <c r="DH39" s="116"/>
      <c r="DI39" s="116"/>
      <c r="DJ39" s="116"/>
      <c r="DK39" s="116"/>
      <c r="DL39" s="116"/>
      <c r="DM39" s="116"/>
      <c r="DN39" s="116"/>
      <c r="DO39" s="116"/>
      <c r="DP39" s="116"/>
      <c r="DQ39" s="116"/>
      <c r="DR39" s="116"/>
      <c r="DS39" s="116"/>
      <c r="DT39" s="116"/>
      <c r="DU39" s="116"/>
      <c r="DV39" s="116"/>
      <c r="DW39" s="116"/>
      <c r="DX39" s="116"/>
      <c r="DY39" s="116"/>
      <c r="DZ39" s="116"/>
      <c r="EA39" s="116"/>
      <c r="EB39" s="116"/>
      <c r="EC39" s="116"/>
      <c r="ED39" s="116"/>
      <c r="EE39" s="116"/>
      <c r="EF39" s="116"/>
      <c r="EG39" s="116"/>
      <c r="EH39" s="116"/>
      <c r="EI39" s="116"/>
      <c r="EJ39" s="116"/>
      <c r="EK39" s="116"/>
      <c r="EL39" s="116"/>
      <c r="EM39" s="116"/>
      <c r="EN39" s="116"/>
      <c r="EO39" s="116"/>
      <c r="EP39" s="116"/>
      <c r="EQ39" s="116"/>
      <c r="ER39" s="116"/>
      <c r="ES39" s="116"/>
      <c r="ET39" s="116"/>
      <c r="EU39" s="116"/>
      <c r="EV39" s="116"/>
      <c r="EW39" s="116"/>
      <c r="EX39" s="116"/>
      <c r="EY39" s="116"/>
      <c r="EZ39" s="116"/>
      <c r="FA39" s="116"/>
      <c r="FB39" s="116"/>
      <c r="FC39" s="116"/>
      <c r="FD39" s="116"/>
      <c r="FE39" s="116"/>
      <c r="FF39" s="116"/>
      <c r="FG39" s="116"/>
      <c r="FH39" s="116"/>
      <c r="FI39" s="116"/>
      <c r="FJ39" s="116"/>
      <c r="FK39" s="116"/>
      <c r="FL39" s="116"/>
      <c r="FM39" s="116"/>
      <c r="FN39" s="116"/>
      <c r="FO39" s="116"/>
      <c r="FP39" s="116"/>
      <c r="FQ39" s="116"/>
      <c r="FR39" s="116"/>
      <c r="FS39" s="116"/>
      <c r="FT39" s="116"/>
      <c r="FU39" s="116"/>
      <c r="FV39" s="116"/>
      <c r="FW39" s="116"/>
      <c r="FX39" s="116"/>
      <c r="FY39" s="116"/>
      <c r="FZ39" s="116"/>
      <c r="GA39" s="116"/>
      <c r="GB39" s="116"/>
      <c r="GC39" s="116"/>
      <c r="GD39" s="116"/>
      <c r="GE39" s="116"/>
      <c r="GF39" s="116"/>
      <c r="GG39" s="116"/>
      <c r="GH39" s="116"/>
      <c r="GI39" s="116"/>
      <c r="GJ39" s="116"/>
      <c r="GK39" s="116"/>
      <c r="GL39" s="116"/>
      <c r="GM39" s="116"/>
      <c r="GN39" s="116"/>
      <c r="GO39" s="116"/>
      <c r="GP39" s="116"/>
      <c r="GQ39" s="116"/>
      <c r="GR39" s="116"/>
      <c r="GS39" s="116"/>
      <c r="GT39" s="116"/>
      <c r="GU39" s="116"/>
      <c r="GV39" s="116"/>
      <c r="GW39" s="116"/>
      <c r="GX39" s="116"/>
      <c r="GY39" s="116"/>
      <c r="GZ39" s="116"/>
      <c r="HA39" s="116"/>
      <c r="HB39" s="116"/>
      <c r="HC39" s="116"/>
      <c r="HD39" s="116"/>
      <c r="HE39" s="116"/>
      <c r="HF39" s="116"/>
      <c r="HG39" s="116"/>
      <c r="HH39" s="116"/>
      <c r="HI39" s="116"/>
      <c r="HJ39" s="116"/>
      <c r="HK39" s="116"/>
      <c r="HL39" s="116"/>
      <c r="HM39" s="116"/>
      <c r="HN39" s="116"/>
      <c r="HO39" s="116"/>
      <c r="HP39" s="116"/>
      <c r="HQ39" s="116"/>
      <c r="HR39" s="116"/>
      <c r="HS39" s="116"/>
      <c r="HT39" s="116"/>
      <c r="HU39" s="116"/>
      <c r="HV39" s="116"/>
      <c r="HW39" s="116"/>
      <c r="HX39" s="116"/>
      <c r="HY39" s="116"/>
      <c r="HZ39" s="116"/>
      <c r="IA39" s="116"/>
      <c r="IB39" s="116"/>
      <c r="IC39" s="116"/>
      <c r="ID39" s="116"/>
      <c r="IE39" s="116"/>
      <c r="IF39" s="116"/>
      <c r="IG39" s="116"/>
      <c r="IH39" s="116"/>
      <c r="II39" s="116"/>
      <c r="IJ39" s="116"/>
      <c r="IK39" s="116"/>
      <c r="IL39" s="116"/>
      <c r="IM39" s="116"/>
      <c r="IN39" s="116"/>
      <c r="IO39" s="116"/>
      <c r="IP39" s="116"/>
      <c r="IQ39" s="116"/>
      <c r="IR39" s="116"/>
      <c r="IS39" s="116"/>
      <c r="IT39" s="116"/>
      <c r="IU39" s="116"/>
      <c r="IV39" s="116"/>
      <c r="IW39" s="116"/>
      <c r="IX39" s="116"/>
      <c r="IY39" s="116"/>
      <c r="IZ39" s="116"/>
      <c r="JA39" s="116"/>
      <c r="JB39" s="116"/>
      <c r="JC39" s="116"/>
      <c r="JD39" s="116"/>
      <c r="JE39" s="116"/>
      <c r="JF39" s="116"/>
      <c r="JG39" s="116"/>
      <c r="JH39" s="116"/>
      <c r="JI39" s="116"/>
      <c r="JJ39" s="116"/>
      <c r="JK39" s="116"/>
      <c r="JL39" s="116"/>
      <c r="JM39" s="116"/>
      <c r="JN39" s="116"/>
      <c r="JO39" s="116"/>
      <c r="JP39" s="116"/>
      <c r="JQ39" s="116"/>
      <c r="JR39" s="116"/>
      <c r="JS39" s="116"/>
      <c r="JT39" s="116"/>
      <c r="JU39" s="116"/>
      <c r="JV39" s="116"/>
      <c r="JW39" s="116"/>
      <c r="JX39" s="116"/>
      <c r="JY39" s="116"/>
      <c r="JZ39" s="116"/>
      <c r="KA39" s="116"/>
      <c r="KB39" s="116"/>
      <c r="KC39" s="116"/>
      <c r="KD39" s="116"/>
      <c r="KE39" s="116"/>
      <c r="KF39" s="116"/>
      <c r="KG39" s="116"/>
      <c r="KH39" s="116"/>
      <c r="KI39" s="116"/>
      <c r="KJ39" s="116"/>
      <c r="KK39" s="116"/>
      <c r="KL39" s="116"/>
      <c r="KM39" s="116"/>
      <c r="KN39" s="116"/>
      <c r="KO39" s="116"/>
      <c r="KP39" s="116"/>
      <c r="KQ39" s="116"/>
      <c r="KR39" s="116"/>
      <c r="KS39" s="116"/>
      <c r="KT39" s="116"/>
      <c r="KU39" s="116"/>
      <c r="KV39" s="116"/>
      <c r="KW39" s="116"/>
      <c r="KX39" s="116"/>
      <c r="KY39" s="116"/>
      <c r="KZ39" s="116"/>
      <c r="LA39" s="116"/>
      <c r="LB39" s="116"/>
      <c r="LC39" s="116"/>
      <c r="LD39" s="116"/>
      <c r="LE39" s="116"/>
      <c r="LF39" s="116"/>
      <c r="LG39" s="116"/>
      <c r="LH39" s="116"/>
      <c r="LI39" s="116"/>
      <c r="LJ39" s="116"/>
      <c r="LK39" s="116"/>
      <c r="LL39" s="116"/>
      <c r="LM39" s="116"/>
      <c r="LN39" s="116"/>
      <c r="LO39" s="116"/>
      <c r="LP39" s="116"/>
      <c r="LQ39" s="116"/>
      <c r="LR39" s="116"/>
      <c r="LS39" s="116"/>
      <c r="LT39" s="116"/>
      <c r="LU39" s="116"/>
      <c r="LV39" s="116"/>
      <c r="LW39" s="116"/>
      <c r="LX39" s="116"/>
      <c r="LY39" s="116"/>
      <c r="LZ39" s="116"/>
      <c r="MA39" s="116"/>
      <c r="MB39" s="116"/>
      <c r="MC39" s="116"/>
      <c r="MD39" s="116"/>
      <c r="ME39" s="116"/>
      <c r="MF39" s="116"/>
      <c r="MG39" s="116"/>
      <c r="MH39" s="116"/>
      <c r="MI39" s="116"/>
      <c r="MJ39" s="116"/>
      <c r="MK39" s="116"/>
      <c r="ML39" s="116"/>
      <c r="MM39" s="116"/>
      <c r="MN39" s="116"/>
      <c r="MO39" s="116"/>
      <c r="MP39" s="116"/>
      <c r="MQ39" s="116"/>
      <c r="MR39" s="116"/>
      <c r="MS39" s="116"/>
      <c r="MT39" s="116"/>
      <c r="MU39" s="116"/>
      <c r="MV39" s="116"/>
      <c r="MW39" s="116"/>
      <c r="MX39" s="116"/>
      <c r="MY39" s="116"/>
      <c r="MZ39" s="116"/>
      <c r="NA39" s="116"/>
      <c r="NB39" s="116"/>
      <c r="NC39" s="116"/>
      <c r="ND39" s="116"/>
      <c r="NE39" s="116"/>
      <c r="NF39" s="116"/>
      <c r="NG39" s="116"/>
      <c r="NH39" s="116"/>
      <c r="NI39" s="116"/>
      <c r="NJ39" s="116"/>
      <c r="NK39" s="116"/>
      <c r="NL39" s="116"/>
      <c r="NM39" s="116"/>
      <c r="NN39" s="116"/>
      <c r="NO39" s="116"/>
      <c r="NP39" s="116"/>
      <c r="NQ39" s="116"/>
      <c r="NR39" s="116"/>
      <c r="NS39" s="116"/>
      <c r="NT39" s="116"/>
      <c r="NU39" s="116"/>
      <c r="NV39" s="116"/>
      <c r="NW39" s="116"/>
      <c r="NX39" s="116"/>
      <c r="NY39" s="116"/>
      <c r="NZ39" s="116"/>
      <c r="OA39" s="116"/>
      <c r="OB39" s="116"/>
      <c r="OC39" s="116"/>
      <c r="OD39" s="116"/>
      <c r="OE39" s="116"/>
      <c r="OF39" s="116"/>
      <c r="OG39" s="116"/>
    </row>
    <row r="40" spans="1:442" s="117" customFormat="1">
      <c r="A40" s="111">
        <v>7798</v>
      </c>
      <c r="B40" s="112" t="s">
        <v>1441</v>
      </c>
      <c r="C40" s="113">
        <v>0</v>
      </c>
      <c r="D40" s="114">
        <v>0</v>
      </c>
      <c r="E40" s="113">
        <v>1591.87</v>
      </c>
      <c r="F40" s="124">
        <v>0</v>
      </c>
      <c r="G40" s="125">
        <v>1591.87</v>
      </c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  <c r="AC40" s="116"/>
      <c r="AD40" s="116"/>
      <c r="AE40" s="116"/>
      <c r="AF40" s="116"/>
      <c r="AG40" s="116"/>
      <c r="AH40" s="116"/>
      <c r="AI40" s="116"/>
      <c r="AJ40" s="116"/>
      <c r="AK40" s="116"/>
      <c r="AL40" s="116"/>
      <c r="AM40" s="116"/>
      <c r="AN40" s="116"/>
      <c r="AO40" s="116"/>
      <c r="AP40" s="116"/>
      <c r="AQ40" s="116"/>
      <c r="AR40" s="116"/>
      <c r="AS40" s="116"/>
      <c r="AT40" s="116"/>
      <c r="AU40" s="116"/>
      <c r="AV40" s="116"/>
      <c r="AW40" s="116"/>
      <c r="AX40" s="116"/>
      <c r="AY40" s="116"/>
      <c r="AZ40" s="116"/>
      <c r="BA40" s="116"/>
      <c r="BB40" s="116"/>
      <c r="BC40" s="116"/>
      <c r="BD40" s="116"/>
      <c r="BE40" s="116"/>
      <c r="BF40" s="116"/>
      <c r="BG40" s="116"/>
      <c r="BH40" s="116"/>
      <c r="BI40" s="116"/>
      <c r="BJ40" s="116"/>
      <c r="BK40" s="116"/>
      <c r="BL40" s="116"/>
      <c r="BM40" s="116"/>
      <c r="BN40" s="116"/>
      <c r="BO40" s="116"/>
      <c r="BP40" s="116"/>
      <c r="BQ40" s="116"/>
      <c r="BR40" s="116"/>
      <c r="BS40" s="116"/>
      <c r="BT40" s="116"/>
      <c r="BU40" s="116"/>
      <c r="BV40" s="116"/>
      <c r="BW40" s="116"/>
      <c r="BX40" s="116"/>
      <c r="BY40" s="116"/>
      <c r="BZ40" s="116"/>
      <c r="CA40" s="116"/>
      <c r="CB40" s="116"/>
      <c r="CC40" s="116"/>
      <c r="CD40" s="116"/>
      <c r="CE40" s="116"/>
      <c r="CF40" s="116"/>
      <c r="CG40" s="116"/>
      <c r="CH40" s="116"/>
      <c r="CI40" s="116"/>
      <c r="CJ40" s="116"/>
      <c r="CK40" s="116"/>
      <c r="CL40" s="116"/>
      <c r="CM40" s="116"/>
      <c r="CN40" s="116"/>
      <c r="CO40" s="116"/>
      <c r="CP40" s="116"/>
      <c r="CQ40" s="116"/>
      <c r="CR40" s="116"/>
      <c r="CS40" s="116"/>
      <c r="CT40" s="116"/>
      <c r="CU40" s="116"/>
      <c r="CV40" s="116"/>
      <c r="CW40" s="116"/>
      <c r="CX40" s="116"/>
      <c r="CY40" s="116"/>
      <c r="CZ40" s="116"/>
      <c r="DA40" s="116"/>
      <c r="DB40" s="116"/>
      <c r="DC40" s="116"/>
      <c r="DD40" s="116"/>
      <c r="DE40" s="116"/>
      <c r="DF40" s="116"/>
      <c r="DG40" s="116"/>
      <c r="DH40" s="116"/>
      <c r="DI40" s="116"/>
      <c r="DJ40" s="116"/>
      <c r="DK40" s="116"/>
      <c r="DL40" s="116"/>
      <c r="DM40" s="116"/>
      <c r="DN40" s="116"/>
      <c r="DO40" s="116"/>
      <c r="DP40" s="116"/>
      <c r="DQ40" s="116"/>
      <c r="DR40" s="116"/>
      <c r="DS40" s="116"/>
      <c r="DT40" s="116"/>
      <c r="DU40" s="116"/>
      <c r="DV40" s="116"/>
      <c r="DW40" s="116"/>
      <c r="DX40" s="116"/>
      <c r="DY40" s="116"/>
      <c r="DZ40" s="116"/>
      <c r="EA40" s="116"/>
      <c r="EB40" s="116"/>
      <c r="EC40" s="116"/>
      <c r="ED40" s="116"/>
      <c r="EE40" s="116"/>
      <c r="EF40" s="116"/>
      <c r="EG40" s="116"/>
      <c r="EH40" s="116"/>
      <c r="EI40" s="116"/>
      <c r="EJ40" s="116"/>
      <c r="EK40" s="116"/>
      <c r="EL40" s="116"/>
      <c r="EM40" s="116"/>
      <c r="EN40" s="116"/>
      <c r="EO40" s="116"/>
      <c r="EP40" s="116"/>
      <c r="EQ40" s="116"/>
      <c r="ER40" s="116"/>
      <c r="ES40" s="116"/>
      <c r="ET40" s="116"/>
      <c r="EU40" s="116"/>
      <c r="EV40" s="116"/>
      <c r="EW40" s="116"/>
      <c r="EX40" s="116"/>
      <c r="EY40" s="116"/>
      <c r="EZ40" s="116"/>
      <c r="FA40" s="116"/>
      <c r="FB40" s="116"/>
      <c r="FC40" s="116"/>
      <c r="FD40" s="116"/>
      <c r="FE40" s="116"/>
      <c r="FF40" s="116"/>
      <c r="FG40" s="116"/>
      <c r="FH40" s="116"/>
      <c r="FI40" s="116"/>
      <c r="FJ40" s="116"/>
      <c r="FK40" s="116"/>
      <c r="FL40" s="116"/>
      <c r="FM40" s="116"/>
      <c r="FN40" s="116"/>
      <c r="FO40" s="116"/>
      <c r="FP40" s="116"/>
      <c r="FQ40" s="116"/>
      <c r="FR40" s="116"/>
      <c r="FS40" s="116"/>
      <c r="FT40" s="116"/>
      <c r="FU40" s="116"/>
      <c r="FV40" s="116"/>
      <c r="FW40" s="116"/>
      <c r="FX40" s="116"/>
      <c r="FY40" s="116"/>
      <c r="FZ40" s="116"/>
      <c r="GA40" s="116"/>
      <c r="GB40" s="116"/>
      <c r="GC40" s="116"/>
      <c r="GD40" s="116"/>
      <c r="GE40" s="116"/>
      <c r="GF40" s="116"/>
      <c r="GG40" s="116"/>
      <c r="GH40" s="116"/>
      <c r="GI40" s="116"/>
      <c r="GJ40" s="116"/>
      <c r="GK40" s="116"/>
      <c r="GL40" s="116"/>
      <c r="GM40" s="116"/>
      <c r="GN40" s="116"/>
      <c r="GO40" s="116"/>
      <c r="GP40" s="116"/>
      <c r="GQ40" s="116"/>
      <c r="GR40" s="116"/>
      <c r="GS40" s="116"/>
      <c r="GT40" s="116"/>
      <c r="GU40" s="116"/>
      <c r="GV40" s="116"/>
      <c r="GW40" s="116"/>
      <c r="GX40" s="116"/>
      <c r="GY40" s="116"/>
      <c r="GZ40" s="116"/>
      <c r="HA40" s="116"/>
      <c r="HB40" s="116"/>
      <c r="HC40" s="116"/>
      <c r="HD40" s="116"/>
      <c r="HE40" s="116"/>
      <c r="HF40" s="116"/>
      <c r="HG40" s="116"/>
      <c r="HH40" s="116"/>
      <c r="HI40" s="116"/>
      <c r="HJ40" s="116"/>
      <c r="HK40" s="116"/>
      <c r="HL40" s="116"/>
      <c r="HM40" s="116"/>
      <c r="HN40" s="116"/>
      <c r="HO40" s="116"/>
      <c r="HP40" s="116"/>
      <c r="HQ40" s="116"/>
      <c r="HR40" s="116"/>
      <c r="HS40" s="116"/>
      <c r="HT40" s="116"/>
      <c r="HU40" s="116"/>
      <c r="HV40" s="116"/>
      <c r="HW40" s="116"/>
      <c r="HX40" s="116"/>
      <c r="HY40" s="116"/>
      <c r="HZ40" s="116"/>
      <c r="IA40" s="116"/>
      <c r="IB40" s="116"/>
      <c r="IC40" s="116"/>
      <c r="ID40" s="116"/>
      <c r="IE40" s="116"/>
      <c r="IF40" s="116"/>
      <c r="IG40" s="116"/>
      <c r="IH40" s="116"/>
      <c r="II40" s="116"/>
      <c r="IJ40" s="116"/>
      <c r="IK40" s="116"/>
      <c r="IL40" s="116"/>
      <c r="IM40" s="116"/>
      <c r="IN40" s="116"/>
      <c r="IO40" s="116"/>
      <c r="IP40" s="116"/>
      <c r="IQ40" s="116"/>
      <c r="IR40" s="116"/>
      <c r="IS40" s="116"/>
      <c r="IT40" s="116"/>
      <c r="IU40" s="116"/>
      <c r="IV40" s="116"/>
      <c r="IW40" s="116"/>
      <c r="IX40" s="116"/>
      <c r="IY40" s="116"/>
      <c r="IZ40" s="116"/>
      <c r="JA40" s="116"/>
      <c r="JB40" s="116"/>
      <c r="JC40" s="116"/>
      <c r="JD40" s="116"/>
      <c r="JE40" s="116"/>
      <c r="JF40" s="116"/>
      <c r="JG40" s="116"/>
      <c r="JH40" s="116"/>
      <c r="JI40" s="116"/>
      <c r="JJ40" s="116"/>
      <c r="JK40" s="116"/>
      <c r="JL40" s="116"/>
      <c r="JM40" s="116"/>
      <c r="JN40" s="116"/>
      <c r="JO40" s="116"/>
      <c r="JP40" s="116"/>
      <c r="JQ40" s="116"/>
      <c r="JR40" s="116"/>
      <c r="JS40" s="116"/>
      <c r="JT40" s="116"/>
      <c r="JU40" s="116"/>
      <c r="JV40" s="116"/>
      <c r="JW40" s="116"/>
      <c r="JX40" s="116"/>
      <c r="JY40" s="116"/>
      <c r="JZ40" s="116"/>
      <c r="KA40" s="116"/>
      <c r="KB40" s="116"/>
      <c r="KC40" s="116"/>
      <c r="KD40" s="116"/>
      <c r="KE40" s="116"/>
      <c r="KF40" s="116"/>
      <c r="KG40" s="116"/>
      <c r="KH40" s="116"/>
      <c r="KI40" s="116"/>
      <c r="KJ40" s="116"/>
      <c r="KK40" s="116"/>
      <c r="KL40" s="116"/>
      <c r="KM40" s="116"/>
      <c r="KN40" s="116"/>
      <c r="KO40" s="116"/>
      <c r="KP40" s="116"/>
      <c r="KQ40" s="116"/>
      <c r="KR40" s="116"/>
      <c r="KS40" s="116"/>
      <c r="KT40" s="116"/>
      <c r="KU40" s="116"/>
      <c r="KV40" s="116"/>
      <c r="KW40" s="116"/>
      <c r="KX40" s="116"/>
      <c r="KY40" s="116"/>
      <c r="KZ40" s="116"/>
      <c r="LA40" s="116"/>
      <c r="LB40" s="116"/>
      <c r="LC40" s="116"/>
      <c r="LD40" s="116"/>
      <c r="LE40" s="116"/>
      <c r="LF40" s="116"/>
      <c r="LG40" s="116"/>
      <c r="LH40" s="116"/>
      <c r="LI40" s="116"/>
      <c r="LJ40" s="116"/>
      <c r="LK40" s="116"/>
      <c r="LL40" s="116"/>
      <c r="LM40" s="116"/>
      <c r="LN40" s="116"/>
      <c r="LO40" s="116"/>
      <c r="LP40" s="116"/>
      <c r="LQ40" s="116"/>
      <c r="LR40" s="116"/>
      <c r="LS40" s="116"/>
      <c r="LT40" s="116"/>
      <c r="LU40" s="116"/>
      <c r="LV40" s="116"/>
      <c r="LW40" s="116"/>
      <c r="LX40" s="116"/>
      <c r="LY40" s="116"/>
      <c r="LZ40" s="116"/>
      <c r="MA40" s="116"/>
      <c r="MB40" s="116"/>
      <c r="MC40" s="116"/>
      <c r="MD40" s="116"/>
      <c r="ME40" s="116"/>
      <c r="MF40" s="116"/>
      <c r="MG40" s="116"/>
      <c r="MH40" s="116"/>
      <c r="MI40" s="116"/>
      <c r="MJ40" s="116"/>
      <c r="MK40" s="116"/>
      <c r="ML40" s="116"/>
      <c r="MM40" s="116"/>
      <c r="MN40" s="116"/>
      <c r="MO40" s="116"/>
      <c r="MP40" s="116"/>
      <c r="MQ40" s="116"/>
      <c r="MR40" s="116"/>
      <c r="MS40" s="116"/>
      <c r="MT40" s="116"/>
      <c r="MU40" s="116"/>
      <c r="MV40" s="116"/>
      <c r="MW40" s="116"/>
      <c r="MX40" s="116"/>
      <c r="MY40" s="116"/>
      <c r="MZ40" s="116"/>
      <c r="NA40" s="116"/>
      <c r="NB40" s="116"/>
      <c r="NC40" s="116"/>
      <c r="ND40" s="116"/>
      <c r="NE40" s="116"/>
      <c r="NF40" s="116"/>
      <c r="NG40" s="116"/>
      <c r="NH40" s="116"/>
      <c r="NI40" s="116"/>
      <c r="NJ40" s="116"/>
      <c r="NK40" s="116"/>
      <c r="NL40" s="116"/>
      <c r="NM40" s="116"/>
      <c r="NN40" s="116"/>
      <c r="NO40" s="116"/>
      <c r="NP40" s="116"/>
      <c r="NQ40" s="116"/>
      <c r="NR40" s="116"/>
      <c r="NS40" s="116"/>
      <c r="NT40" s="116"/>
      <c r="NU40" s="116"/>
      <c r="NV40" s="116"/>
      <c r="NW40" s="116"/>
      <c r="NX40" s="116"/>
      <c r="NY40" s="116"/>
      <c r="NZ40" s="116"/>
      <c r="OA40" s="116"/>
      <c r="OB40" s="116"/>
      <c r="OC40" s="116"/>
      <c r="OD40" s="116"/>
      <c r="OE40" s="116"/>
      <c r="OF40" s="116"/>
      <c r="OG40" s="116"/>
    </row>
    <row r="41" spans="1:442" s="117" customFormat="1">
      <c r="A41" s="111">
        <v>7805</v>
      </c>
      <c r="B41" s="112" t="s">
        <v>1443</v>
      </c>
      <c r="C41" s="113">
        <v>0</v>
      </c>
      <c r="D41" s="114">
        <v>0</v>
      </c>
      <c r="E41" s="113">
        <v>1790.91</v>
      </c>
      <c r="F41" s="124">
        <v>0</v>
      </c>
      <c r="G41" s="125">
        <v>1790.91</v>
      </c>
      <c r="H41" s="116"/>
      <c r="I41" s="116"/>
      <c r="J41" s="116"/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  <c r="AA41" s="116"/>
      <c r="AB41" s="116"/>
      <c r="AC41" s="116"/>
      <c r="AD41" s="116"/>
      <c r="AE41" s="116"/>
      <c r="AF41" s="116"/>
      <c r="AG41" s="116"/>
      <c r="AH41" s="116"/>
      <c r="AI41" s="116"/>
      <c r="AJ41" s="116"/>
      <c r="AK41" s="116"/>
      <c r="AL41" s="116"/>
      <c r="AM41" s="116"/>
      <c r="AN41" s="116"/>
      <c r="AO41" s="116"/>
      <c r="AP41" s="116"/>
      <c r="AQ41" s="116"/>
      <c r="AR41" s="116"/>
      <c r="AS41" s="116"/>
      <c r="AT41" s="116"/>
      <c r="AU41" s="116"/>
      <c r="AV41" s="116"/>
      <c r="AW41" s="116"/>
      <c r="AX41" s="116"/>
      <c r="AY41" s="116"/>
      <c r="AZ41" s="116"/>
      <c r="BA41" s="116"/>
      <c r="BB41" s="116"/>
      <c r="BC41" s="116"/>
      <c r="BD41" s="116"/>
      <c r="BE41" s="116"/>
      <c r="BF41" s="116"/>
      <c r="BG41" s="116"/>
      <c r="BH41" s="116"/>
      <c r="BI41" s="116"/>
      <c r="BJ41" s="116"/>
      <c r="BK41" s="116"/>
      <c r="BL41" s="116"/>
      <c r="BM41" s="116"/>
      <c r="BN41" s="116"/>
      <c r="BO41" s="116"/>
      <c r="BP41" s="116"/>
      <c r="BQ41" s="116"/>
      <c r="BR41" s="116"/>
      <c r="BS41" s="116"/>
      <c r="BT41" s="116"/>
      <c r="BU41" s="116"/>
      <c r="BV41" s="116"/>
      <c r="BW41" s="116"/>
      <c r="BX41" s="116"/>
      <c r="BY41" s="116"/>
      <c r="BZ41" s="116"/>
      <c r="CA41" s="116"/>
      <c r="CB41" s="116"/>
      <c r="CC41" s="116"/>
      <c r="CD41" s="116"/>
      <c r="CE41" s="116"/>
      <c r="CF41" s="116"/>
      <c r="CG41" s="116"/>
      <c r="CH41" s="116"/>
      <c r="CI41" s="116"/>
      <c r="CJ41" s="116"/>
      <c r="CK41" s="116"/>
      <c r="CL41" s="116"/>
      <c r="CM41" s="116"/>
      <c r="CN41" s="116"/>
      <c r="CO41" s="116"/>
      <c r="CP41" s="116"/>
      <c r="CQ41" s="116"/>
      <c r="CR41" s="116"/>
      <c r="CS41" s="116"/>
      <c r="CT41" s="116"/>
      <c r="CU41" s="116"/>
      <c r="CV41" s="116"/>
      <c r="CW41" s="116"/>
      <c r="CX41" s="116"/>
      <c r="CY41" s="116"/>
      <c r="CZ41" s="116"/>
      <c r="DA41" s="116"/>
      <c r="DB41" s="116"/>
      <c r="DC41" s="116"/>
      <c r="DD41" s="116"/>
      <c r="DE41" s="116"/>
      <c r="DF41" s="116"/>
      <c r="DG41" s="116"/>
      <c r="DH41" s="116"/>
      <c r="DI41" s="116"/>
      <c r="DJ41" s="116"/>
      <c r="DK41" s="116"/>
      <c r="DL41" s="116"/>
      <c r="DM41" s="116"/>
      <c r="DN41" s="116"/>
      <c r="DO41" s="116"/>
      <c r="DP41" s="116"/>
      <c r="DQ41" s="116"/>
      <c r="DR41" s="116"/>
      <c r="DS41" s="116"/>
      <c r="DT41" s="116"/>
      <c r="DU41" s="116"/>
      <c r="DV41" s="116"/>
      <c r="DW41" s="116"/>
      <c r="DX41" s="116"/>
      <c r="DY41" s="116"/>
      <c r="DZ41" s="116"/>
      <c r="EA41" s="116"/>
      <c r="EB41" s="116"/>
      <c r="EC41" s="116"/>
      <c r="ED41" s="116"/>
      <c r="EE41" s="116"/>
      <c r="EF41" s="116"/>
      <c r="EG41" s="116"/>
      <c r="EH41" s="116"/>
      <c r="EI41" s="116"/>
      <c r="EJ41" s="116"/>
      <c r="EK41" s="116"/>
      <c r="EL41" s="116"/>
      <c r="EM41" s="116"/>
      <c r="EN41" s="116"/>
      <c r="EO41" s="116"/>
      <c r="EP41" s="116"/>
      <c r="EQ41" s="116"/>
      <c r="ER41" s="116"/>
      <c r="ES41" s="116"/>
      <c r="ET41" s="116"/>
      <c r="EU41" s="116"/>
      <c r="EV41" s="116"/>
      <c r="EW41" s="116"/>
      <c r="EX41" s="116"/>
      <c r="EY41" s="116"/>
      <c r="EZ41" s="116"/>
      <c r="FA41" s="116"/>
      <c r="FB41" s="116"/>
      <c r="FC41" s="116"/>
      <c r="FD41" s="116"/>
      <c r="FE41" s="116"/>
      <c r="FF41" s="116"/>
      <c r="FG41" s="116"/>
      <c r="FH41" s="116"/>
      <c r="FI41" s="116"/>
      <c r="FJ41" s="116"/>
      <c r="FK41" s="116"/>
      <c r="FL41" s="116"/>
      <c r="FM41" s="116"/>
      <c r="FN41" s="116"/>
      <c r="FO41" s="116"/>
      <c r="FP41" s="116"/>
      <c r="FQ41" s="116"/>
      <c r="FR41" s="116"/>
      <c r="FS41" s="116"/>
      <c r="FT41" s="116"/>
      <c r="FU41" s="116"/>
      <c r="FV41" s="116"/>
      <c r="FW41" s="116"/>
      <c r="FX41" s="116"/>
      <c r="FY41" s="116"/>
      <c r="FZ41" s="116"/>
      <c r="GA41" s="116"/>
      <c r="GB41" s="116"/>
      <c r="GC41" s="116"/>
      <c r="GD41" s="116"/>
      <c r="GE41" s="116"/>
      <c r="GF41" s="116"/>
      <c r="GG41" s="116"/>
      <c r="GH41" s="116"/>
      <c r="GI41" s="116"/>
      <c r="GJ41" s="116"/>
      <c r="GK41" s="116"/>
      <c r="GL41" s="116"/>
      <c r="GM41" s="116"/>
      <c r="GN41" s="116"/>
      <c r="GO41" s="116"/>
      <c r="GP41" s="116"/>
      <c r="GQ41" s="116"/>
      <c r="GR41" s="116"/>
      <c r="GS41" s="116"/>
      <c r="GT41" s="116"/>
      <c r="GU41" s="116"/>
      <c r="GV41" s="116"/>
      <c r="GW41" s="116"/>
      <c r="GX41" s="116"/>
      <c r="GY41" s="116"/>
      <c r="GZ41" s="116"/>
      <c r="HA41" s="116"/>
      <c r="HB41" s="116"/>
      <c r="HC41" s="116"/>
      <c r="HD41" s="116"/>
      <c r="HE41" s="116"/>
      <c r="HF41" s="116"/>
      <c r="HG41" s="116"/>
      <c r="HH41" s="116"/>
      <c r="HI41" s="116"/>
      <c r="HJ41" s="116"/>
      <c r="HK41" s="116"/>
      <c r="HL41" s="116"/>
      <c r="HM41" s="116"/>
      <c r="HN41" s="116"/>
      <c r="HO41" s="116"/>
      <c r="HP41" s="116"/>
      <c r="HQ41" s="116"/>
      <c r="HR41" s="116"/>
      <c r="HS41" s="116"/>
      <c r="HT41" s="116"/>
      <c r="HU41" s="116"/>
      <c r="HV41" s="116"/>
      <c r="HW41" s="116"/>
      <c r="HX41" s="116"/>
      <c r="HY41" s="116"/>
      <c r="HZ41" s="116"/>
      <c r="IA41" s="116"/>
      <c r="IB41" s="116"/>
      <c r="IC41" s="116"/>
      <c r="ID41" s="116"/>
      <c r="IE41" s="116"/>
      <c r="IF41" s="116"/>
      <c r="IG41" s="116"/>
      <c r="IH41" s="116"/>
      <c r="II41" s="116"/>
      <c r="IJ41" s="116"/>
      <c r="IK41" s="116"/>
      <c r="IL41" s="116"/>
      <c r="IM41" s="116"/>
      <c r="IN41" s="116"/>
      <c r="IO41" s="116"/>
      <c r="IP41" s="116"/>
      <c r="IQ41" s="116"/>
      <c r="IR41" s="116"/>
      <c r="IS41" s="116"/>
      <c r="IT41" s="116"/>
      <c r="IU41" s="116"/>
      <c r="IV41" s="116"/>
      <c r="IW41" s="116"/>
      <c r="IX41" s="116"/>
      <c r="IY41" s="116"/>
      <c r="IZ41" s="116"/>
      <c r="JA41" s="116"/>
      <c r="JB41" s="116"/>
      <c r="JC41" s="116"/>
      <c r="JD41" s="116"/>
      <c r="JE41" s="116"/>
      <c r="JF41" s="116"/>
      <c r="JG41" s="116"/>
      <c r="JH41" s="116"/>
      <c r="JI41" s="116"/>
      <c r="JJ41" s="116"/>
      <c r="JK41" s="116"/>
      <c r="JL41" s="116"/>
      <c r="JM41" s="116"/>
      <c r="JN41" s="116"/>
      <c r="JO41" s="116"/>
      <c r="JP41" s="116"/>
      <c r="JQ41" s="116"/>
      <c r="JR41" s="116"/>
      <c r="JS41" s="116"/>
      <c r="JT41" s="116"/>
      <c r="JU41" s="116"/>
      <c r="JV41" s="116"/>
      <c r="JW41" s="116"/>
      <c r="JX41" s="116"/>
      <c r="JY41" s="116"/>
      <c r="JZ41" s="116"/>
      <c r="KA41" s="116"/>
      <c r="KB41" s="116"/>
      <c r="KC41" s="116"/>
      <c r="KD41" s="116"/>
      <c r="KE41" s="116"/>
      <c r="KF41" s="116"/>
      <c r="KG41" s="116"/>
      <c r="KH41" s="116"/>
      <c r="KI41" s="116"/>
      <c r="KJ41" s="116"/>
      <c r="KK41" s="116"/>
      <c r="KL41" s="116"/>
      <c r="KM41" s="116"/>
      <c r="KN41" s="116"/>
      <c r="KO41" s="116"/>
      <c r="KP41" s="116"/>
      <c r="KQ41" s="116"/>
      <c r="KR41" s="116"/>
      <c r="KS41" s="116"/>
      <c r="KT41" s="116"/>
      <c r="KU41" s="116"/>
      <c r="KV41" s="116"/>
      <c r="KW41" s="116"/>
      <c r="KX41" s="116"/>
      <c r="KY41" s="116"/>
      <c r="KZ41" s="116"/>
      <c r="LA41" s="116"/>
      <c r="LB41" s="116"/>
      <c r="LC41" s="116"/>
      <c r="LD41" s="116"/>
      <c r="LE41" s="116"/>
      <c r="LF41" s="116"/>
      <c r="LG41" s="116"/>
      <c r="LH41" s="116"/>
      <c r="LI41" s="116"/>
      <c r="LJ41" s="116"/>
      <c r="LK41" s="116"/>
      <c r="LL41" s="116"/>
      <c r="LM41" s="116"/>
      <c r="LN41" s="116"/>
      <c r="LO41" s="116"/>
      <c r="LP41" s="116"/>
      <c r="LQ41" s="116"/>
      <c r="LR41" s="116"/>
      <c r="LS41" s="116"/>
      <c r="LT41" s="116"/>
      <c r="LU41" s="116"/>
      <c r="LV41" s="116"/>
      <c r="LW41" s="116"/>
      <c r="LX41" s="116"/>
      <c r="LY41" s="116"/>
      <c r="LZ41" s="116"/>
      <c r="MA41" s="116"/>
      <c r="MB41" s="116"/>
      <c r="MC41" s="116"/>
      <c r="MD41" s="116"/>
      <c r="ME41" s="116"/>
      <c r="MF41" s="116"/>
      <c r="MG41" s="116"/>
      <c r="MH41" s="116"/>
      <c r="MI41" s="116"/>
      <c r="MJ41" s="116"/>
      <c r="MK41" s="116"/>
      <c r="ML41" s="116"/>
      <c r="MM41" s="116"/>
      <c r="MN41" s="116"/>
      <c r="MO41" s="116"/>
      <c r="MP41" s="116"/>
      <c r="MQ41" s="116"/>
      <c r="MR41" s="116"/>
      <c r="MS41" s="116"/>
      <c r="MT41" s="116"/>
      <c r="MU41" s="116"/>
      <c r="MV41" s="116"/>
      <c r="MW41" s="116"/>
      <c r="MX41" s="116"/>
      <c r="MY41" s="116"/>
      <c r="MZ41" s="116"/>
      <c r="NA41" s="116"/>
      <c r="NB41" s="116"/>
      <c r="NC41" s="116"/>
      <c r="ND41" s="116"/>
      <c r="NE41" s="116"/>
      <c r="NF41" s="116"/>
      <c r="NG41" s="116"/>
      <c r="NH41" s="116"/>
      <c r="NI41" s="116"/>
      <c r="NJ41" s="116"/>
      <c r="NK41" s="116"/>
      <c r="NL41" s="116"/>
      <c r="NM41" s="116"/>
      <c r="NN41" s="116"/>
      <c r="NO41" s="116"/>
      <c r="NP41" s="116"/>
      <c r="NQ41" s="116"/>
      <c r="NR41" s="116"/>
      <c r="NS41" s="116"/>
      <c r="NT41" s="116"/>
      <c r="NU41" s="116"/>
      <c r="NV41" s="116"/>
      <c r="NW41" s="116"/>
      <c r="NX41" s="116"/>
      <c r="NY41" s="116"/>
      <c r="NZ41" s="116"/>
      <c r="OA41" s="116"/>
      <c r="OB41" s="116"/>
      <c r="OC41" s="116"/>
      <c r="OD41" s="116"/>
      <c r="OE41" s="116"/>
      <c r="OF41" s="116"/>
      <c r="OG41" s="116"/>
    </row>
    <row r="42" spans="1:442" s="117" customFormat="1">
      <c r="A42" s="111">
        <v>7807</v>
      </c>
      <c r="B42" s="112" t="s">
        <v>1444</v>
      </c>
      <c r="C42" s="113">
        <v>0</v>
      </c>
      <c r="D42" s="114">
        <v>0</v>
      </c>
      <c r="E42" s="113">
        <v>593.29999999999995</v>
      </c>
      <c r="F42" s="124">
        <v>0</v>
      </c>
      <c r="G42" s="125">
        <v>593.29999999999995</v>
      </c>
      <c r="H42" s="116"/>
      <c r="I42" s="116"/>
      <c r="J42" s="116"/>
      <c r="K42" s="116"/>
      <c r="L42" s="116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  <c r="AA42" s="116"/>
      <c r="AB42" s="116"/>
      <c r="AC42" s="116"/>
      <c r="AD42" s="116"/>
      <c r="AE42" s="116"/>
      <c r="AF42" s="116"/>
      <c r="AG42" s="116"/>
      <c r="AH42" s="116"/>
      <c r="AI42" s="116"/>
      <c r="AJ42" s="116"/>
      <c r="AK42" s="116"/>
      <c r="AL42" s="116"/>
      <c r="AM42" s="116"/>
      <c r="AN42" s="116"/>
      <c r="AO42" s="116"/>
      <c r="AP42" s="116"/>
      <c r="AQ42" s="116"/>
      <c r="AR42" s="116"/>
      <c r="AS42" s="116"/>
      <c r="AT42" s="116"/>
      <c r="AU42" s="116"/>
      <c r="AV42" s="116"/>
      <c r="AW42" s="116"/>
      <c r="AX42" s="116"/>
      <c r="AY42" s="116"/>
      <c r="AZ42" s="116"/>
      <c r="BA42" s="116"/>
      <c r="BB42" s="116"/>
      <c r="BC42" s="116"/>
      <c r="BD42" s="116"/>
      <c r="BE42" s="116"/>
      <c r="BF42" s="116"/>
      <c r="BG42" s="116"/>
      <c r="BH42" s="116"/>
      <c r="BI42" s="116"/>
      <c r="BJ42" s="116"/>
      <c r="BK42" s="116"/>
      <c r="BL42" s="116"/>
      <c r="BM42" s="116"/>
      <c r="BN42" s="116"/>
      <c r="BO42" s="116"/>
      <c r="BP42" s="116"/>
      <c r="BQ42" s="116"/>
      <c r="BR42" s="116"/>
      <c r="BS42" s="116"/>
      <c r="BT42" s="116"/>
      <c r="BU42" s="116"/>
      <c r="BV42" s="116"/>
      <c r="BW42" s="116"/>
      <c r="BX42" s="116"/>
      <c r="BY42" s="116"/>
      <c r="BZ42" s="116"/>
      <c r="CA42" s="116"/>
      <c r="CB42" s="116"/>
      <c r="CC42" s="116"/>
      <c r="CD42" s="116"/>
      <c r="CE42" s="116"/>
      <c r="CF42" s="116"/>
      <c r="CG42" s="116"/>
      <c r="CH42" s="116"/>
      <c r="CI42" s="116"/>
      <c r="CJ42" s="116"/>
      <c r="CK42" s="116"/>
      <c r="CL42" s="116"/>
      <c r="CM42" s="116"/>
      <c r="CN42" s="116"/>
      <c r="CO42" s="116"/>
      <c r="CP42" s="116"/>
      <c r="CQ42" s="116"/>
      <c r="CR42" s="116"/>
      <c r="CS42" s="116"/>
      <c r="CT42" s="116"/>
      <c r="CU42" s="116"/>
      <c r="CV42" s="116"/>
      <c r="CW42" s="116"/>
      <c r="CX42" s="116"/>
      <c r="CY42" s="116"/>
      <c r="CZ42" s="116"/>
      <c r="DA42" s="116"/>
      <c r="DB42" s="116"/>
      <c r="DC42" s="116"/>
      <c r="DD42" s="116"/>
      <c r="DE42" s="116"/>
      <c r="DF42" s="116"/>
      <c r="DG42" s="116"/>
      <c r="DH42" s="116"/>
      <c r="DI42" s="116"/>
      <c r="DJ42" s="116"/>
      <c r="DK42" s="116"/>
      <c r="DL42" s="116"/>
      <c r="DM42" s="116"/>
      <c r="DN42" s="116"/>
      <c r="DO42" s="116"/>
      <c r="DP42" s="116"/>
      <c r="DQ42" s="116"/>
      <c r="DR42" s="116"/>
      <c r="DS42" s="116"/>
      <c r="DT42" s="116"/>
      <c r="DU42" s="116"/>
      <c r="DV42" s="116"/>
      <c r="DW42" s="116"/>
      <c r="DX42" s="116"/>
      <c r="DY42" s="116"/>
      <c r="DZ42" s="116"/>
      <c r="EA42" s="116"/>
      <c r="EB42" s="116"/>
      <c r="EC42" s="116"/>
      <c r="ED42" s="116"/>
      <c r="EE42" s="116"/>
      <c r="EF42" s="116"/>
      <c r="EG42" s="116"/>
      <c r="EH42" s="116"/>
      <c r="EI42" s="116"/>
      <c r="EJ42" s="116"/>
      <c r="EK42" s="116"/>
      <c r="EL42" s="116"/>
      <c r="EM42" s="116"/>
      <c r="EN42" s="116"/>
      <c r="EO42" s="116"/>
      <c r="EP42" s="116"/>
      <c r="EQ42" s="116"/>
      <c r="ER42" s="116"/>
      <c r="ES42" s="116"/>
      <c r="ET42" s="116"/>
      <c r="EU42" s="116"/>
      <c r="EV42" s="116"/>
      <c r="EW42" s="116"/>
      <c r="EX42" s="116"/>
      <c r="EY42" s="116"/>
      <c r="EZ42" s="116"/>
      <c r="FA42" s="116"/>
      <c r="FB42" s="116"/>
      <c r="FC42" s="116"/>
      <c r="FD42" s="116"/>
      <c r="FE42" s="116"/>
      <c r="FF42" s="116"/>
      <c r="FG42" s="116"/>
      <c r="FH42" s="116"/>
      <c r="FI42" s="116"/>
      <c r="FJ42" s="116"/>
      <c r="FK42" s="116"/>
      <c r="FL42" s="116"/>
      <c r="FM42" s="116"/>
      <c r="FN42" s="116"/>
      <c r="FO42" s="116"/>
      <c r="FP42" s="116"/>
      <c r="FQ42" s="116"/>
      <c r="FR42" s="116"/>
      <c r="FS42" s="116"/>
      <c r="FT42" s="116"/>
      <c r="FU42" s="116"/>
      <c r="FV42" s="116"/>
      <c r="FW42" s="116"/>
      <c r="FX42" s="116"/>
      <c r="FY42" s="116"/>
      <c r="FZ42" s="116"/>
      <c r="GA42" s="116"/>
      <c r="GB42" s="116"/>
      <c r="GC42" s="116"/>
      <c r="GD42" s="116"/>
      <c r="GE42" s="116"/>
      <c r="GF42" s="116"/>
      <c r="GG42" s="116"/>
      <c r="GH42" s="116"/>
      <c r="GI42" s="116"/>
      <c r="GJ42" s="116"/>
      <c r="GK42" s="116"/>
      <c r="GL42" s="116"/>
      <c r="GM42" s="116"/>
      <c r="GN42" s="116"/>
      <c r="GO42" s="116"/>
      <c r="GP42" s="116"/>
      <c r="GQ42" s="116"/>
      <c r="GR42" s="116"/>
      <c r="GS42" s="116"/>
      <c r="GT42" s="116"/>
      <c r="GU42" s="116"/>
      <c r="GV42" s="116"/>
      <c r="GW42" s="116"/>
      <c r="GX42" s="116"/>
      <c r="GY42" s="116"/>
      <c r="GZ42" s="116"/>
      <c r="HA42" s="116"/>
      <c r="HB42" s="116"/>
      <c r="HC42" s="116"/>
      <c r="HD42" s="116"/>
      <c r="HE42" s="116"/>
      <c r="HF42" s="116"/>
      <c r="HG42" s="116"/>
      <c r="HH42" s="116"/>
      <c r="HI42" s="116"/>
      <c r="HJ42" s="116"/>
      <c r="HK42" s="116"/>
      <c r="HL42" s="116"/>
      <c r="HM42" s="116"/>
      <c r="HN42" s="116"/>
      <c r="HO42" s="116"/>
      <c r="HP42" s="116"/>
      <c r="HQ42" s="116"/>
      <c r="HR42" s="116"/>
      <c r="HS42" s="116"/>
      <c r="HT42" s="116"/>
      <c r="HU42" s="116"/>
      <c r="HV42" s="116"/>
      <c r="HW42" s="116"/>
      <c r="HX42" s="116"/>
      <c r="HY42" s="116"/>
      <c r="HZ42" s="116"/>
      <c r="IA42" s="116"/>
      <c r="IB42" s="116"/>
      <c r="IC42" s="116"/>
      <c r="ID42" s="116"/>
      <c r="IE42" s="116"/>
      <c r="IF42" s="116"/>
      <c r="IG42" s="116"/>
      <c r="IH42" s="116"/>
      <c r="II42" s="116"/>
      <c r="IJ42" s="116"/>
      <c r="IK42" s="116"/>
      <c r="IL42" s="116"/>
      <c r="IM42" s="116"/>
      <c r="IN42" s="116"/>
      <c r="IO42" s="116"/>
      <c r="IP42" s="116"/>
      <c r="IQ42" s="116"/>
      <c r="IR42" s="116"/>
      <c r="IS42" s="116"/>
      <c r="IT42" s="116"/>
      <c r="IU42" s="116"/>
      <c r="IV42" s="116"/>
      <c r="IW42" s="116"/>
      <c r="IX42" s="116"/>
      <c r="IY42" s="116"/>
      <c r="IZ42" s="116"/>
      <c r="JA42" s="116"/>
      <c r="JB42" s="116"/>
      <c r="JC42" s="116"/>
      <c r="JD42" s="116"/>
      <c r="JE42" s="116"/>
      <c r="JF42" s="116"/>
      <c r="JG42" s="116"/>
      <c r="JH42" s="116"/>
      <c r="JI42" s="116"/>
      <c r="JJ42" s="116"/>
      <c r="JK42" s="116"/>
      <c r="JL42" s="116"/>
      <c r="JM42" s="116"/>
      <c r="JN42" s="116"/>
      <c r="JO42" s="116"/>
      <c r="JP42" s="116"/>
      <c r="JQ42" s="116"/>
      <c r="JR42" s="116"/>
      <c r="JS42" s="116"/>
      <c r="JT42" s="116"/>
      <c r="JU42" s="116"/>
      <c r="JV42" s="116"/>
      <c r="JW42" s="116"/>
      <c r="JX42" s="116"/>
      <c r="JY42" s="116"/>
      <c r="JZ42" s="116"/>
      <c r="KA42" s="116"/>
      <c r="KB42" s="116"/>
      <c r="KC42" s="116"/>
      <c r="KD42" s="116"/>
      <c r="KE42" s="116"/>
      <c r="KF42" s="116"/>
      <c r="KG42" s="116"/>
      <c r="KH42" s="116"/>
      <c r="KI42" s="116"/>
      <c r="KJ42" s="116"/>
      <c r="KK42" s="116"/>
      <c r="KL42" s="116"/>
      <c r="KM42" s="116"/>
      <c r="KN42" s="116"/>
      <c r="KO42" s="116"/>
      <c r="KP42" s="116"/>
      <c r="KQ42" s="116"/>
      <c r="KR42" s="116"/>
      <c r="KS42" s="116"/>
      <c r="KT42" s="116"/>
      <c r="KU42" s="116"/>
      <c r="KV42" s="116"/>
      <c r="KW42" s="116"/>
      <c r="KX42" s="116"/>
      <c r="KY42" s="116"/>
      <c r="KZ42" s="116"/>
      <c r="LA42" s="116"/>
      <c r="LB42" s="116"/>
      <c r="LC42" s="116"/>
      <c r="LD42" s="116"/>
      <c r="LE42" s="116"/>
      <c r="LF42" s="116"/>
      <c r="LG42" s="116"/>
      <c r="LH42" s="116"/>
      <c r="LI42" s="116"/>
      <c r="LJ42" s="116"/>
      <c r="LK42" s="116"/>
      <c r="LL42" s="116"/>
      <c r="LM42" s="116"/>
      <c r="LN42" s="116"/>
      <c r="LO42" s="116"/>
      <c r="LP42" s="116"/>
      <c r="LQ42" s="116"/>
      <c r="LR42" s="116"/>
      <c r="LS42" s="116"/>
      <c r="LT42" s="116"/>
      <c r="LU42" s="116"/>
      <c r="LV42" s="116"/>
      <c r="LW42" s="116"/>
      <c r="LX42" s="116"/>
      <c r="LY42" s="116"/>
      <c r="LZ42" s="116"/>
      <c r="MA42" s="116"/>
      <c r="MB42" s="116"/>
      <c r="MC42" s="116"/>
      <c r="MD42" s="116"/>
      <c r="ME42" s="116"/>
      <c r="MF42" s="116"/>
      <c r="MG42" s="116"/>
      <c r="MH42" s="116"/>
      <c r="MI42" s="116"/>
      <c r="MJ42" s="116"/>
      <c r="MK42" s="116"/>
      <c r="ML42" s="116"/>
      <c r="MM42" s="116"/>
      <c r="MN42" s="116"/>
      <c r="MO42" s="116"/>
      <c r="MP42" s="116"/>
      <c r="MQ42" s="116"/>
      <c r="MR42" s="116"/>
      <c r="MS42" s="116"/>
      <c r="MT42" s="116"/>
      <c r="MU42" s="116"/>
      <c r="MV42" s="116"/>
      <c r="MW42" s="116"/>
      <c r="MX42" s="116"/>
      <c r="MY42" s="116"/>
      <c r="MZ42" s="116"/>
      <c r="NA42" s="116"/>
      <c r="NB42" s="116"/>
      <c r="NC42" s="116"/>
      <c r="ND42" s="116"/>
      <c r="NE42" s="116"/>
      <c r="NF42" s="116"/>
      <c r="NG42" s="116"/>
      <c r="NH42" s="116"/>
      <c r="NI42" s="116"/>
      <c r="NJ42" s="116"/>
      <c r="NK42" s="116"/>
      <c r="NL42" s="116"/>
      <c r="NM42" s="116"/>
      <c r="NN42" s="116"/>
      <c r="NO42" s="116"/>
      <c r="NP42" s="116"/>
      <c r="NQ42" s="116"/>
      <c r="NR42" s="116"/>
      <c r="NS42" s="116"/>
      <c r="NT42" s="116"/>
      <c r="NU42" s="116"/>
      <c r="NV42" s="116"/>
      <c r="NW42" s="116"/>
      <c r="NX42" s="116"/>
      <c r="NY42" s="116"/>
      <c r="NZ42" s="116"/>
      <c r="OA42" s="116"/>
      <c r="OB42" s="116"/>
      <c r="OC42" s="116"/>
      <c r="OD42" s="116"/>
      <c r="OE42" s="116"/>
      <c r="OF42" s="116"/>
      <c r="OG42" s="116"/>
    </row>
    <row r="43" spans="1:442" s="117" customFormat="1">
      <c r="A43" s="111">
        <v>7814</v>
      </c>
      <c r="B43" s="112" t="s">
        <v>1445</v>
      </c>
      <c r="C43" s="113">
        <v>0</v>
      </c>
      <c r="D43" s="114">
        <v>0</v>
      </c>
      <c r="E43" s="113">
        <v>2597.9699999999998</v>
      </c>
      <c r="F43" s="124">
        <v>0</v>
      </c>
      <c r="G43" s="125">
        <v>2597.9699999999998</v>
      </c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16"/>
      <c r="AC43" s="116"/>
      <c r="AD43" s="116"/>
      <c r="AE43" s="116"/>
      <c r="AF43" s="116"/>
      <c r="AG43" s="116"/>
      <c r="AH43" s="116"/>
      <c r="AI43" s="116"/>
      <c r="AJ43" s="116"/>
      <c r="AK43" s="116"/>
      <c r="AL43" s="116"/>
      <c r="AM43" s="116"/>
      <c r="AN43" s="116"/>
      <c r="AO43" s="116"/>
      <c r="AP43" s="116"/>
      <c r="AQ43" s="116"/>
      <c r="AR43" s="116"/>
      <c r="AS43" s="116"/>
      <c r="AT43" s="116"/>
      <c r="AU43" s="116"/>
      <c r="AV43" s="116"/>
      <c r="AW43" s="116"/>
      <c r="AX43" s="116"/>
      <c r="AY43" s="116"/>
      <c r="AZ43" s="116"/>
      <c r="BA43" s="116"/>
      <c r="BB43" s="116"/>
      <c r="BC43" s="116"/>
      <c r="BD43" s="116"/>
      <c r="BE43" s="116"/>
      <c r="BF43" s="116"/>
      <c r="BG43" s="116"/>
      <c r="BH43" s="116"/>
      <c r="BI43" s="116"/>
      <c r="BJ43" s="116"/>
      <c r="BK43" s="116"/>
      <c r="BL43" s="116"/>
      <c r="BM43" s="116"/>
      <c r="BN43" s="116"/>
      <c r="BO43" s="116"/>
      <c r="BP43" s="116"/>
      <c r="BQ43" s="116"/>
      <c r="BR43" s="116"/>
      <c r="BS43" s="116"/>
      <c r="BT43" s="116"/>
      <c r="BU43" s="116"/>
      <c r="BV43" s="116"/>
      <c r="BW43" s="116"/>
      <c r="BX43" s="116"/>
      <c r="BY43" s="116"/>
      <c r="BZ43" s="116"/>
      <c r="CA43" s="116"/>
      <c r="CB43" s="116"/>
      <c r="CC43" s="116"/>
      <c r="CD43" s="116"/>
      <c r="CE43" s="116"/>
      <c r="CF43" s="116"/>
      <c r="CG43" s="116"/>
      <c r="CH43" s="116"/>
      <c r="CI43" s="116"/>
      <c r="CJ43" s="116"/>
      <c r="CK43" s="116"/>
      <c r="CL43" s="116"/>
      <c r="CM43" s="116"/>
      <c r="CN43" s="116"/>
      <c r="CO43" s="116"/>
      <c r="CP43" s="116"/>
      <c r="CQ43" s="116"/>
      <c r="CR43" s="116"/>
      <c r="CS43" s="116"/>
      <c r="CT43" s="116"/>
      <c r="CU43" s="116"/>
      <c r="CV43" s="116"/>
      <c r="CW43" s="116"/>
      <c r="CX43" s="116"/>
      <c r="CY43" s="116"/>
      <c r="CZ43" s="116"/>
      <c r="DA43" s="116"/>
      <c r="DB43" s="116"/>
      <c r="DC43" s="116"/>
      <c r="DD43" s="116"/>
      <c r="DE43" s="116"/>
      <c r="DF43" s="116"/>
      <c r="DG43" s="116"/>
      <c r="DH43" s="116"/>
      <c r="DI43" s="116"/>
      <c r="DJ43" s="116"/>
      <c r="DK43" s="116"/>
      <c r="DL43" s="116"/>
      <c r="DM43" s="116"/>
      <c r="DN43" s="116"/>
      <c r="DO43" s="116"/>
      <c r="DP43" s="116"/>
      <c r="DQ43" s="116"/>
      <c r="DR43" s="116"/>
      <c r="DS43" s="116"/>
      <c r="DT43" s="116"/>
      <c r="DU43" s="116"/>
      <c r="DV43" s="116"/>
      <c r="DW43" s="116"/>
      <c r="DX43" s="116"/>
      <c r="DY43" s="116"/>
      <c r="DZ43" s="116"/>
      <c r="EA43" s="116"/>
      <c r="EB43" s="116"/>
      <c r="EC43" s="116"/>
      <c r="ED43" s="116"/>
      <c r="EE43" s="116"/>
      <c r="EF43" s="116"/>
      <c r="EG43" s="116"/>
      <c r="EH43" s="116"/>
      <c r="EI43" s="116"/>
      <c r="EJ43" s="116"/>
      <c r="EK43" s="116"/>
      <c r="EL43" s="116"/>
      <c r="EM43" s="116"/>
      <c r="EN43" s="116"/>
      <c r="EO43" s="116"/>
      <c r="EP43" s="116"/>
      <c r="EQ43" s="116"/>
      <c r="ER43" s="116"/>
      <c r="ES43" s="116"/>
      <c r="ET43" s="116"/>
      <c r="EU43" s="116"/>
      <c r="EV43" s="116"/>
      <c r="EW43" s="116"/>
      <c r="EX43" s="116"/>
      <c r="EY43" s="116"/>
      <c r="EZ43" s="116"/>
      <c r="FA43" s="116"/>
      <c r="FB43" s="116"/>
      <c r="FC43" s="116"/>
      <c r="FD43" s="116"/>
      <c r="FE43" s="116"/>
      <c r="FF43" s="116"/>
      <c r="FG43" s="116"/>
      <c r="FH43" s="116"/>
      <c r="FI43" s="116"/>
      <c r="FJ43" s="116"/>
      <c r="FK43" s="116"/>
      <c r="FL43" s="116"/>
      <c r="FM43" s="116"/>
      <c r="FN43" s="116"/>
      <c r="FO43" s="116"/>
      <c r="FP43" s="116"/>
      <c r="FQ43" s="116"/>
      <c r="FR43" s="116"/>
      <c r="FS43" s="116"/>
      <c r="FT43" s="116"/>
      <c r="FU43" s="116"/>
      <c r="FV43" s="116"/>
      <c r="FW43" s="116"/>
      <c r="FX43" s="116"/>
      <c r="FY43" s="116"/>
      <c r="FZ43" s="116"/>
      <c r="GA43" s="116"/>
      <c r="GB43" s="116"/>
      <c r="GC43" s="116"/>
      <c r="GD43" s="116"/>
      <c r="GE43" s="116"/>
      <c r="GF43" s="116"/>
      <c r="GG43" s="116"/>
      <c r="GH43" s="116"/>
      <c r="GI43" s="116"/>
      <c r="GJ43" s="116"/>
      <c r="GK43" s="116"/>
      <c r="GL43" s="116"/>
      <c r="GM43" s="116"/>
      <c r="GN43" s="116"/>
      <c r="GO43" s="116"/>
      <c r="GP43" s="116"/>
      <c r="GQ43" s="116"/>
      <c r="GR43" s="116"/>
      <c r="GS43" s="116"/>
      <c r="GT43" s="116"/>
      <c r="GU43" s="116"/>
      <c r="GV43" s="116"/>
      <c r="GW43" s="116"/>
      <c r="GX43" s="116"/>
      <c r="GY43" s="116"/>
      <c r="GZ43" s="116"/>
      <c r="HA43" s="116"/>
      <c r="HB43" s="116"/>
      <c r="HC43" s="116"/>
      <c r="HD43" s="116"/>
      <c r="HE43" s="116"/>
      <c r="HF43" s="116"/>
      <c r="HG43" s="116"/>
      <c r="HH43" s="116"/>
      <c r="HI43" s="116"/>
      <c r="HJ43" s="116"/>
      <c r="HK43" s="116"/>
      <c r="HL43" s="116"/>
      <c r="HM43" s="116"/>
      <c r="HN43" s="116"/>
      <c r="HO43" s="116"/>
      <c r="HP43" s="116"/>
      <c r="HQ43" s="116"/>
      <c r="HR43" s="116"/>
      <c r="HS43" s="116"/>
      <c r="HT43" s="116"/>
      <c r="HU43" s="116"/>
      <c r="HV43" s="116"/>
      <c r="HW43" s="116"/>
      <c r="HX43" s="116"/>
      <c r="HY43" s="116"/>
      <c r="HZ43" s="116"/>
      <c r="IA43" s="116"/>
      <c r="IB43" s="116"/>
      <c r="IC43" s="116"/>
      <c r="ID43" s="116"/>
      <c r="IE43" s="116"/>
      <c r="IF43" s="116"/>
      <c r="IG43" s="116"/>
      <c r="IH43" s="116"/>
      <c r="II43" s="116"/>
      <c r="IJ43" s="116"/>
      <c r="IK43" s="116"/>
      <c r="IL43" s="116"/>
      <c r="IM43" s="116"/>
      <c r="IN43" s="116"/>
      <c r="IO43" s="116"/>
      <c r="IP43" s="116"/>
      <c r="IQ43" s="116"/>
      <c r="IR43" s="116"/>
      <c r="IS43" s="116"/>
      <c r="IT43" s="116"/>
      <c r="IU43" s="116"/>
      <c r="IV43" s="116"/>
      <c r="IW43" s="116"/>
      <c r="IX43" s="116"/>
      <c r="IY43" s="116"/>
      <c r="IZ43" s="116"/>
      <c r="JA43" s="116"/>
      <c r="JB43" s="116"/>
      <c r="JC43" s="116"/>
      <c r="JD43" s="116"/>
      <c r="JE43" s="116"/>
      <c r="JF43" s="116"/>
      <c r="JG43" s="116"/>
      <c r="JH43" s="116"/>
      <c r="JI43" s="116"/>
      <c r="JJ43" s="116"/>
      <c r="JK43" s="116"/>
      <c r="JL43" s="116"/>
      <c r="JM43" s="116"/>
      <c r="JN43" s="116"/>
      <c r="JO43" s="116"/>
      <c r="JP43" s="116"/>
      <c r="JQ43" s="116"/>
      <c r="JR43" s="116"/>
      <c r="JS43" s="116"/>
      <c r="JT43" s="116"/>
      <c r="JU43" s="116"/>
      <c r="JV43" s="116"/>
      <c r="JW43" s="116"/>
      <c r="JX43" s="116"/>
      <c r="JY43" s="116"/>
      <c r="JZ43" s="116"/>
      <c r="KA43" s="116"/>
      <c r="KB43" s="116"/>
      <c r="KC43" s="116"/>
      <c r="KD43" s="116"/>
      <c r="KE43" s="116"/>
      <c r="KF43" s="116"/>
      <c r="KG43" s="116"/>
      <c r="KH43" s="116"/>
      <c r="KI43" s="116"/>
      <c r="KJ43" s="116"/>
      <c r="KK43" s="116"/>
      <c r="KL43" s="116"/>
      <c r="KM43" s="116"/>
      <c r="KN43" s="116"/>
      <c r="KO43" s="116"/>
      <c r="KP43" s="116"/>
      <c r="KQ43" s="116"/>
      <c r="KR43" s="116"/>
      <c r="KS43" s="116"/>
      <c r="KT43" s="116"/>
      <c r="KU43" s="116"/>
      <c r="KV43" s="116"/>
      <c r="KW43" s="116"/>
      <c r="KX43" s="116"/>
      <c r="KY43" s="116"/>
      <c r="KZ43" s="116"/>
      <c r="LA43" s="116"/>
      <c r="LB43" s="116"/>
      <c r="LC43" s="116"/>
      <c r="LD43" s="116"/>
      <c r="LE43" s="116"/>
      <c r="LF43" s="116"/>
      <c r="LG43" s="116"/>
      <c r="LH43" s="116"/>
      <c r="LI43" s="116"/>
      <c r="LJ43" s="116"/>
      <c r="LK43" s="116"/>
      <c r="LL43" s="116"/>
      <c r="LM43" s="116"/>
      <c r="LN43" s="116"/>
      <c r="LO43" s="116"/>
      <c r="LP43" s="116"/>
      <c r="LQ43" s="116"/>
      <c r="LR43" s="116"/>
      <c r="LS43" s="116"/>
      <c r="LT43" s="116"/>
      <c r="LU43" s="116"/>
      <c r="LV43" s="116"/>
      <c r="LW43" s="116"/>
      <c r="LX43" s="116"/>
      <c r="LY43" s="116"/>
      <c r="LZ43" s="116"/>
      <c r="MA43" s="116"/>
      <c r="MB43" s="116"/>
      <c r="MC43" s="116"/>
      <c r="MD43" s="116"/>
      <c r="ME43" s="116"/>
      <c r="MF43" s="116"/>
      <c r="MG43" s="116"/>
      <c r="MH43" s="116"/>
      <c r="MI43" s="116"/>
      <c r="MJ43" s="116"/>
      <c r="MK43" s="116"/>
      <c r="ML43" s="116"/>
      <c r="MM43" s="116"/>
      <c r="MN43" s="116"/>
      <c r="MO43" s="116"/>
      <c r="MP43" s="116"/>
      <c r="MQ43" s="116"/>
      <c r="MR43" s="116"/>
      <c r="MS43" s="116"/>
      <c r="MT43" s="116"/>
      <c r="MU43" s="116"/>
      <c r="MV43" s="116"/>
      <c r="MW43" s="116"/>
      <c r="MX43" s="116"/>
      <c r="MY43" s="116"/>
      <c r="MZ43" s="116"/>
      <c r="NA43" s="116"/>
      <c r="NB43" s="116"/>
      <c r="NC43" s="116"/>
      <c r="ND43" s="116"/>
      <c r="NE43" s="116"/>
      <c r="NF43" s="116"/>
      <c r="NG43" s="116"/>
      <c r="NH43" s="116"/>
      <c r="NI43" s="116"/>
      <c r="NJ43" s="116"/>
      <c r="NK43" s="116"/>
      <c r="NL43" s="116"/>
      <c r="NM43" s="116"/>
      <c r="NN43" s="116"/>
      <c r="NO43" s="116"/>
      <c r="NP43" s="116"/>
      <c r="NQ43" s="116"/>
      <c r="NR43" s="116"/>
      <c r="NS43" s="116"/>
      <c r="NT43" s="116"/>
      <c r="NU43" s="116"/>
      <c r="NV43" s="116"/>
      <c r="NW43" s="116"/>
      <c r="NX43" s="116"/>
      <c r="NY43" s="116"/>
      <c r="NZ43" s="116"/>
      <c r="OA43" s="116"/>
      <c r="OB43" s="116"/>
      <c r="OC43" s="116"/>
      <c r="OD43" s="116"/>
      <c r="OE43" s="116"/>
      <c r="OF43" s="116"/>
      <c r="OG43" s="116"/>
    </row>
    <row r="44" spans="1:442" s="117" customFormat="1">
      <c r="A44" s="111">
        <v>7820</v>
      </c>
      <c r="B44" s="112" t="s">
        <v>1448</v>
      </c>
      <c r="C44" s="113">
        <v>0</v>
      </c>
      <c r="D44" s="114">
        <v>0</v>
      </c>
      <c r="E44" s="113">
        <v>530.66</v>
      </c>
      <c r="F44" s="124">
        <v>0</v>
      </c>
      <c r="G44" s="125">
        <v>530.66</v>
      </c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  <c r="AA44" s="116"/>
      <c r="AB44" s="116"/>
      <c r="AC44" s="116"/>
      <c r="AD44" s="116"/>
      <c r="AE44" s="116"/>
      <c r="AF44" s="116"/>
      <c r="AG44" s="116"/>
      <c r="AH44" s="116"/>
      <c r="AI44" s="116"/>
      <c r="AJ44" s="116"/>
      <c r="AK44" s="116"/>
      <c r="AL44" s="116"/>
      <c r="AM44" s="116"/>
      <c r="AN44" s="116"/>
      <c r="AO44" s="116"/>
      <c r="AP44" s="116"/>
      <c r="AQ44" s="116"/>
      <c r="AR44" s="116"/>
      <c r="AS44" s="116"/>
      <c r="AT44" s="116"/>
      <c r="AU44" s="116"/>
      <c r="AV44" s="116"/>
      <c r="AW44" s="116"/>
      <c r="AX44" s="116"/>
      <c r="AY44" s="116"/>
      <c r="AZ44" s="116"/>
      <c r="BA44" s="116"/>
      <c r="BB44" s="116"/>
      <c r="BC44" s="116"/>
      <c r="BD44" s="116"/>
      <c r="BE44" s="116"/>
      <c r="BF44" s="116"/>
      <c r="BG44" s="116"/>
      <c r="BH44" s="116"/>
      <c r="BI44" s="116"/>
      <c r="BJ44" s="116"/>
      <c r="BK44" s="116"/>
      <c r="BL44" s="116"/>
      <c r="BM44" s="116"/>
      <c r="BN44" s="116"/>
      <c r="BO44" s="116"/>
      <c r="BP44" s="116"/>
      <c r="BQ44" s="116"/>
      <c r="BR44" s="116"/>
      <c r="BS44" s="116"/>
      <c r="BT44" s="116"/>
      <c r="BU44" s="116"/>
      <c r="BV44" s="116"/>
      <c r="BW44" s="116"/>
      <c r="BX44" s="116"/>
      <c r="BY44" s="116"/>
      <c r="BZ44" s="116"/>
      <c r="CA44" s="116"/>
      <c r="CB44" s="116"/>
      <c r="CC44" s="116"/>
      <c r="CD44" s="116"/>
      <c r="CE44" s="116"/>
      <c r="CF44" s="116"/>
      <c r="CG44" s="116"/>
      <c r="CH44" s="116"/>
      <c r="CI44" s="116"/>
      <c r="CJ44" s="116"/>
      <c r="CK44" s="116"/>
      <c r="CL44" s="116"/>
      <c r="CM44" s="116"/>
      <c r="CN44" s="116"/>
      <c r="CO44" s="116"/>
      <c r="CP44" s="116"/>
      <c r="CQ44" s="116"/>
      <c r="CR44" s="116"/>
      <c r="CS44" s="116"/>
      <c r="CT44" s="116"/>
      <c r="CU44" s="116"/>
      <c r="CV44" s="116"/>
      <c r="CW44" s="116"/>
      <c r="CX44" s="116"/>
      <c r="CY44" s="116"/>
      <c r="CZ44" s="116"/>
      <c r="DA44" s="116"/>
      <c r="DB44" s="116"/>
      <c r="DC44" s="116"/>
      <c r="DD44" s="116"/>
      <c r="DE44" s="116"/>
      <c r="DF44" s="116"/>
      <c r="DG44" s="116"/>
      <c r="DH44" s="116"/>
      <c r="DI44" s="116"/>
      <c r="DJ44" s="116"/>
      <c r="DK44" s="116"/>
      <c r="DL44" s="116"/>
      <c r="DM44" s="116"/>
      <c r="DN44" s="116"/>
      <c r="DO44" s="116"/>
      <c r="DP44" s="116"/>
      <c r="DQ44" s="116"/>
      <c r="DR44" s="116"/>
      <c r="DS44" s="116"/>
      <c r="DT44" s="116"/>
      <c r="DU44" s="116"/>
      <c r="DV44" s="116"/>
      <c r="DW44" s="116"/>
      <c r="DX44" s="116"/>
      <c r="DY44" s="116"/>
      <c r="DZ44" s="116"/>
      <c r="EA44" s="116"/>
      <c r="EB44" s="116"/>
      <c r="EC44" s="116"/>
      <c r="ED44" s="116"/>
      <c r="EE44" s="116"/>
      <c r="EF44" s="116"/>
      <c r="EG44" s="116"/>
      <c r="EH44" s="116"/>
      <c r="EI44" s="116"/>
      <c r="EJ44" s="116"/>
      <c r="EK44" s="116"/>
      <c r="EL44" s="116"/>
      <c r="EM44" s="116"/>
      <c r="EN44" s="116"/>
      <c r="EO44" s="116"/>
      <c r="EP44" s="116"/>
      <c r="EQ44" s="116"/>
      <c r="ER44" s="116"/>
      <c r="ES44" s="116"/>
      <c r="ET44" s="116"/>
      <c r="EU44" s="116"/>
      <c r="EV44" s="116"/>
      <c r="EW44" s="116"/>
      <c r="EX44" s="116"/>
      <c r="EY44" s="116"/>
      <c r="EZ44" s="116"/>
      <c r="FA44" s="116"/>
      <c r="FB44" s="116"/>
      <c r="FC44" s="116"/>
      <c r="FD44" s="116"/>
      <c r="FE44" s="116"/>
      <c r="FF44" s="116"/>
      <c r="FG44" s="116"/>
      <c r="FH44" s="116"/>
      <c r="FI44" s="116"/>
      <c r="FJ44" s="116"/>
      <c r="FK44" s="116"/>
      <c r="FL44" s="116"/>
      <c r="FM44" s="116"/>
      <c r="FN44" s="116"/>
      <c r="FO44" s="116"/>
      <c r="FP44" s="116"/>
      <c r="FQ44" s="116"/>
      <c r="FR44" s="116"/>
      <c r="FS44" s="116"/>
      <c r="FT44" s="116"/>
      <c r="FU44" s="116"/>
      <c r="FV44" s="116"/>
      <c r="FW44" s="116"/>
      <c r="FX44" s="116"/>
      <c r="FY44" s="116"/>
      <c r="FZ44" s="116"/>
      <c r="GA44" s="116"/>
      <c r="GB44" s="116"/>
      <c r="GC44" s="116"/>
      <c r="GD44" s="116"/>
      <c r="GE44" s="116"/>
      <c r="GF44" s="116"/>
      <c r="GG44" s="116"/>
      <c r="GH44" s="116"/>
      <c r="GI44" s="116"/>
      <c r="GJ44" s="116"/>
      <c r="GK44" s="116"/>
      <c r="GL44" s="116"/>
      <c r="GM44" s="116"/>
      <c r="GN44" s="116"/>
      <c r="GO44" s="116"/>
      <c r="GP44" s="116"/>
      <c r="GQ44" s="116"/>
      <c r="GR44" s="116"/>
      <c r="GS44" s="116"/>
      <c r="GT44" s="116"/>
      <c r="GU44" s="116"/>
      <c r="GV44" s="116"/>
      <c r="GW44" s="116"/>
      <c r="GX44" s="116"/>
      <c r="GY44" s="116"/>
      <c r="GZ44" s="116"/>
      <c r="HA44" s="116"/>
      <c r="HB44" s="116"/>
      <c r="HC44" s="116"/>
      <c r="HD44" s="116"/>
      <c r="HE44" s="116"/>
      <c r="HF44" s="116"/>
      <c r="HG44" s="116"/>
      <c r="HH44" s="116"/>
      <c r="HI44" s="116"/>
      <c r="HJ44" s="116"/>
      <c r="HK44" s="116"/>
      <c r="HL44" s="116"/>
      <c r="HM44" s="116"/>
      <c r="HN44" s="116"/>
      <c r="HO44" s="116"/>
      <c r="HP44" s="116"/>
      <c r="HQ44" s="116"/>
      <c r="HR44" s="116"/>
      <c r="HS44" s="116"/>
      <c r="HT44" s="116"/>
      <c r="HU44" s="116"/>
      <c r="HV44" s="116"/>
      <c r="HW44" s="116"/>
      <c r="HX44" s="116"/>
      <c r="HY44" s="116"/>
      <c r="HZ44" s="116"/>
      <c r="IA44" s="116"/>
      <c r="IB44" s="116"/>
      <c r="IC44" s="116"/>
      <c r="ID44" s="116"/>
      <c r="IE44" s="116"/>
      <c r="IF44" s="116"/>
      <c r="IG44" s="116"/>
      <c r="IH44" s="116"/>
      <c r="II44" s="116"/>
      <c r="IJ44" s="116"/>
      <c r="IK44" s="116"/>
      <c r="IL44" s="116"/>
      <c r="IM44" s="116"/>
      <c r="IN44" s="116"/>
      <c r="IO44" s="116"/>
      <c r="IP44" s="116"/>
      <c r="IQ44" s="116"/>
      <c r="IR44" s="116"/>
      <c r="IS44" s="116"/>
      <c r="IT44" s="116"/>
      <c r="IU44" s="116"/>
      <c r="IV44" s="116"/>
      <c r="IW44" s="116"/>
      <c r="IX44" s="116"/>
      <c r="IY44" s="116"/>
      <c r="IZ44" s="116"/>
      <c r="JA44" s="116"/>
      <c r="JB44" s="116"/>
      <c r="JC44" s="116"/>
      <c r="JD44" s="116"/>
      <c r="JE44" s="116"/>
      <c r="JF44" s="116"/>
      <c r="JG44" s="116"/>
      <c r="JH44" s="116"/>
      <c r="JI44" s="116"/>
      <c r="JJ44" s="116"/>
      <c r="JK44" s="116"/>
      <c r="JL44" s="116"/>
      <c r="JM44" s="116"/>
      <c r="JN44" s="116"/>
      <c r="JO44" s="116"/>
      <c r="JP44" s="116"/>
      <c r="JQ44" s="116"/>
      <c r="JR44" s="116"/>
      <c r="JS44" s="116"/>
      <c r="JT44" s="116"/>
      <c r="JU44" s="116"/>
      <c r="JV44" s="116"/>
      <c r="JW44" s="116"/>
      <c r="JX44" s="116"/>
      <c r="JY44" s="116"/>
      <c r="JZ44" s="116"/>
      <c r="KA44" s="116"/>
      <c r="KB44" s="116"/>
      <c r="KC44" s="116"/>
      <c r="KD44" s="116"/>
      <c r="KE44" s="116"/>
      <c r="KF44" s="116"/>
      <c r="KG44" s="116"/>
      <c r="KH44" s="116"/>
      <c r="KI44" s="116"/>
      <c r="KJ44" s="116"/>
      <c r="KK44" s="116"/>
      <c r="KL44" s="116"/>
      <c r="KM44" s="116"/>
      <c r="KN44" s="116"/>
      <c r="KO44" s="116"/>
      <c r="KP44" s="116"/>
      <c r="KQ44" s="116"/>
      <c r="KR44" s="116"/>
      <c r="KS44" s="116"/>
      <c r="KT44" s="116"/>
      <c r="KU44" s="116"/>
      <c r="KV44" s="116"/>
      <c r="KW44" s="116"/>
      <c r="KX44" s="116"/>
      <c r="KY44" s="116"/>
      <c r="KZ44" s="116"/>
      <c r="LA44" s="116"/>
      <c r="LB44" s="116"/>
      <c r="LC44" s="116"/>
      <c r="LD44" s="116"/>
      <c r="LE44" s="116"/>
      <c r="LF44" s="116"/>
      <c r="LG44" s="116"/>
      <c r="LH44" s="116"/>
      <c r="LI44" s="116"/>
      <c r="LJ44" s="116"/>
      <c r="LK44" s="116"/>
      <c r="LL44" s="116"/>
      <c r="LM44" s="116"/>
      <c r="LN44" s="116"/>
      <c r="LO44" s="116"/>
      <c r="LP44" s="116"/>
      <c r="LQ44" s="116"/>
      <c r="LR44" s="116"/>
      <c r="LS44" s="116"/>
      <c r="LT44" s="116"/>
      <c r="LU44" s="116"/>
      <c r="LV44" s="116"/>
      <c r="LW44" s="116"/>
      <c r="LX44" s="116"/>
      <c r="LY44" s="116"/>
      <c r="LZ44" s="116"/>
      <c r="MA44" s="116"/>
      <c r="MB44" s="116"/>
      <c r="MC44" s="116"/>
      <c r="MD44" s="116"/>
      <c r="ME44" s="116"/>
      <c r="MF44" s="116"/>
      <c r="MG44" s="116"/>
      <c r="MH44" s="116"/>
      <c r="MI44" s="116"/>
      <c r="MJ44" s="116"/>
      <c r="MK44" s="116"/>
      <c r="ML44" s="116"/>
      <c r="MM44" s="116"/>
      <c r="MN44" s="116"/>
      <c r="MO44" s="116"/>
      <c r="MP44" s="116"/>
      <c r="MQ44" s="116"/>
      <c r="MR44" s="116"/>
      <c r="MS44" s="116"/>
      <c r="MT44" s="116"/>
      <c r="MU44" s="116"/>
      <c r="MV44" s="116"/>
      <c r="MW44" s="116"/>
      <c r="MX44" s="116"/>
      <c r="MY44" s="116"/>
      <c r="MZ44" s="116"/>
      <c r="NA44" s="116"/>
      <c r="NB44" s="116"/>
      <c r="NC44" s="116"/>
      <c r="ND44" s="116"/>
      <c r="NE44" s="116"/>
      <c r="NF44" s="116"/>
      <c r="NG44" s="116"/>
      <c r="NH44" s="116"/>
      <c r="NI44" s="116"/>
      <c r="NJ44" s="116"/>
      <c r="NK44" s="116"/>
      <c r="NL44" s="116"/>
      <c r="NM44" s="116"/>
      <c r="NN44" s="116"/>
      <c r="NO44" s="116"/>
      <c r="NP44" s="116"/>
      <c r="NQ44" s="116"/>
      <c r="NR44" s="116"/>
      <c r="NS44" s="116"/>
      <c r="NT44" s="116"/>
      <c r="NU44" s="116"/>
      <c r="NV44" s="116"/>
      <c r="NW44" s="116"/>
      <c r="NX44" s="116"/>
      <c r="NY44" s="116"/>
      <c r="NZ44" s="116"/>
      <c r="OA44" s="116"/>
      <c r="OB44" s="116"/>
      <c r="OC44" s="116"/>
      <c r="OD44" s="116"/>
      <c r="OE44" s="116"/>
      <c r="OF44" s="116"/>
      <c r="OG44" s="116"/>
    </row>
    <row r="45" spans="1:442" s="117" customFormat="1">
      <c r="A45" s="111">
        <v>7821</v>
      </c>
      <c r="B45" s="112" t="s">
        <v>1449</v>
      </c>
      <c r="C45" s="113">
        <v>0</v>
      </c>
      <c r="D45" s="114">
        <v>0</v>
      </c>
      <c r="E45" s="113">
        <v>1281.8699999999999</v>
      </c>
      <c r="F45" s="124">
        <v>0</v>
      </c>
      <c r="G45" s="125">
        <v>1281.8699999999999</v>
      </c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  <c r="AB45" s="116"/>
      <c r="AC45" s="116"/>
      <c r="AD45" s="116"/>
      <c r="AE45" s="116"/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  <c r="AR45" s="116"/>
      <c r="AS45" s="116"/>
      <c r="AT45" s="116"/>
      <c r="AU45" s="116"/>
      <c r="AV45" s="116"/>
      <c r="AW45" s="116"/>
      <c r="AX45" s="116"/>
      <c r="AY45" s="116"/>
      <c r="AZ45" s="116"/>
      <c r="BA45" s="116"/>
      <c r="BB45" s="116"/>
      <c r="BC45" s="116"/>
      <c r="BD45" s="116"/>
      <c r="BE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  <c r="CY45" s="116"/>
      <c r="CZ45" s="116"/>
      <c r="DA45" s="116"/>
      <c r="DB45" s="116"/>
      <c r="DC45" s="116"/>
      <c r="DD45" s="116"/>
      <c r="DE45" s="116"/>
      <c r="DF45" s="116"/>
      <c r="DG45" s="116"/>
      <c r="DH45" s="116"/>
      <c r="DI45" s="116"/>
      <c r="DJ45" s="116"/>
      <c r="DK45" s="116"/>
      <c r="DL45" s="116"/>
      <c r="DM45" s="116"/>
      <c r="DN45" s="116"/>
      <c r="DO45" s="116"/>
      <c r="DP45" s="116"/>
      <c r="DQ45" s="116"/>
      <c r="DR45" s="116"/>
      <c r="DS45" s="116"/>
      <c r="DT45" s="116"/>
      <c r="DU45" s="116"/>
      <c r="DV45" s="116"/>
      <c r="DW45" s="116"/>
      <c r="DX45" s="116"/>
      <c r="DY45" s="116"/>
      <c r="DZ45" s="116"/>
      <c r="EA45" s="116"/>
      <c r="EB45" s="116"/>
      <c r="EC45" s="116"/>
      <c r="ED45" s="116"/>
      <c r="EE45" s="116"/>
      <c r="EF45" s="116"/>
      <c r="EG45" s="116"/>
      <c r="EH45" s="116"/>
      <c r="EI45" s="116"/>
      <c r="EJ45" s="116"/>
      <c r="EK45" s="116"/>
      <c r="EL45" s="116"/>
      <c r="EM45" s="116"/>
      <c r="EN45" s="116"/>
      <c r="EO45" s="116"/>
      <c r="EP45" s="116"/>
      <c r="EQ45" s="116"/>
      <c r="ER45" s="116"/>
      <c r="ES45" s="116"/>
      <c r="ET45" s="116"/>
      <c r="EU45" s="116"/>
      <c r="EV45" s="116"/>
      <c r="EW45" s="116"/>
      <c r="EX45" s="116"/>
      <c r="EY45" s="116"/>
      <c r="EZ45" s="116"/>
      <c r="FA45" s="116"/>
      <c r="FB45" s="116"/>
      <c r="FC45" s="116"/>
      <c r="FD45" s="116"/>
      <c r="FE45" s="116"/>
      <c r="FF45" s="116"/>
      <c r="FG45" s="116"/>
      <c r="FH45" s="116"/>
      <c r="FI45" s="116"/>
      <c r="FJ45" s="116"/>
      <c r="FK45" s="116"/>
      <c r="FL45" s="116"/>
      <c r="FM45" s="116"/>
      <c r="FN45" s="116"/>
      <c r="FO45" s="116"/>
      <c r="FP45" s="116"/>
      <c r="FQ45" s="116"/>
      <c r="FR45" s="116"/>
      <c r="FS45" s="116"/>
      <c r="FT45" s="116"/>
      <c r="FU45" s="116"/>
      <c r="FV45" s="116"/>
      <c r="FW45" s="116"/>
      <c r="FX45" s="116"/>
      <c r="FY45" s="116"/>
      <c r="FZ45" s="116"/>
      <c r="GA45" s="116"/>
      <c r="GB45" s="116"/>
      <c r="GC45" s="116"/>
      <c r="GD45" s="116"/>
      <c r="GE45" s="116"/>
      <c r="GF45" s="116"/>
      <c r="GG45" s="116"/>
      <c r="GH45" s="116"/>
      <c r="GI45" s="116"/>
      <c r="GJ45" s="116"/>
      <c r="GK45" s="116"/>
      <c r="GL45" s="116"/>
      <c r="GM45" s="116"/>
      <c r="GN45" s="116"/>
      <c r="GO45" s="116"/>
      <c r="GP45" s="116"/>
      <c r="GQ45" s="116"/>
      <c r="GR45" s="116"/>
      <c r="GS45" s="116"/>
      <c r="GT45" s="116"/>
      <c r="GU45" s="116"/>
      <c r="GV45" s="116"/>
      <c r="GW45" s="116"/>
      <c r="GX45" s="116"/>
      <c r="GY45" s="116"/>
      <c r="GZ45" s="116"/>
      <c r="HA45" s="116"/>
      <c r="HB45" s="116"/>
      <c r="HC45" s="116"/>
      <c r="HD45" s="116"/>
      <c r="HE45" s="116"/>
      <c r="HF45" s="116"/>
      <c r="HG45" s="116"/>
      <c r="HH45" s="116"/>
      <c r="HI45" s="116"/>
      <c r="HJ45" s="116"/>
      <c r="HK45" s="116"/>
      <c r="HL45" s="116"/>
      <c r="HM45" s="116"/>
      <c r="HN45" s="116"/>
      <c r="HO45" s="116"/>
      <c r="HP45" s="116"/>
      <c r="HQ45" s="116"/>
      <c r="HR45" s="116"/>
      <c r="HS45" s="116"/>
      <c r="HT45" s="116"/>
      <c r="HU45" s="116"/>
      <c r="HV45" s="116"/>
      <c r="HW45" s="116"/>
      <c r="HX45" s="116"/>
      <c r="HY45" s="116"/>
      <c r="HZ45" s="116"/>
      <c r="IA45" s="116"/>
      <c r="IB45" s="116"/>
      <c r="IC45" s="116"/>
      <c r="ID45" s="116"/>
      <c r="IE45" s="116"/>
      <c r="IF45" s="116"/>
      <c r="IG45" s="116"/>
      <c r="IH45" s="116"/>
      <c r="II45" s="116"/>
      <c r="IJ45" s="116"/>
      <c r="IK45" s="116"/>
      <c r="IL45" s="116"/>
      <c r="IM45" s="116"/>
      <c r="IN45" s="116"/>
      <c r="IO45" s="116"/>
      <c r="IP45" s="116"/>
      <c r="IQ45" s="116"/>
      <c r="IR45" s="116"/>
      <c r="IS45" s="116"/>
      <c r="IT45" s="116"/>
      <c r="IU45" s="116"/>
      <c r="IV45" s="116"/>
      <c r="IW45" s="116"/>
      <c r="IX45" s="116"/>
      <c r="IY45" s="116"/>
      <c r="IZ45" s="116"/>
      <c r="JA45" s="116"/>
      <c r="JB45" s="116"/>
      <c r="JC45" s="116"/>
      <c r="JD45" s="116"/>
      <c r="JE45" s="116"/>
      <c r="JF45" s="116"/>
      <c r="JG45" s="116"/>
      <c r="JH45" s="116"/>
      <c r="JI45" s="116"/>
      <c r="JJ45" s="116"/>
      <c r="JK45" s="116"/>
      <c r="JL45" s="116"/>
      <c r="JM45" s="116"/>
      <c r="JN45" s="116"/>
      <c r="JO45" s="116"/>
      <c r="JP45" s="116"/>
      <c r="JQ45" s="116"/>
      <c r="JR45" s="116"/>
      <c r="JS45" s="116"/>
      <c r="JT45" s="116"/>
      <c r="JU45" s="116"/>
      <c r="JV45" s="116"/>
      <c r="JW45" s="116"/>
      <c r="JX45" s="116"/>
      <c r="JY45" s="116"/>
      <c r="JZ45" s="116"/>
      <c r="KA45" s="116"/>
      <c r="KB45" s="116"/>
      <c r="KC45" s="116"/>
      <c r="KD45" s="116"/>
      <c r="KE45" s="116"/>
      <c r="KF45" s="116"/>
      <c r="KG45" s="116"/>
      <c r="KH45" s="116"/>
      <c r="KI45" s="116"/>
      <c r="KJ45" s="116"/>
      <c r="KK45" s="116"/>
      <c r="KL45" s="116"/>
      <c r="KM45" s="116"/>
      <c r="KN45" s="116"/>
      <c r="KO45" s="116"/>
      <c r="KP45" s="116"/>
      <c r="KQ45" s="116"/>
      <c r="KR45" s="116"/>
      <c r="KS45" s="116"/>
      <c r="KT45" s="116"/>
      <c r="KU45" s="116"/>
      <c r="KV45" s="116"/>
      <c r="KW45" s="116"/>
      <c r="KX45" s="116"/>
      <c r="KY45" s="116"/>
      <c r="KZ45" s="116"/>
      <c r="LA45" s="116"/>
      <c r="LB45" s="116"/>
      <c r="LC45" s="116"/>
      <c r="LD45" s="116"/>
      <c r="LE45" s="116"/>
      <c r="LF45" s="116"/>
      <c r="LG45" s="116"/>
      <c r="LH45" s="116"/>
      <c r="LI45" s="116"/>
      <c r="LJ45" s="116"/>
      <c r="LK45" s="116"/>
      <c r="LL45" s="116"/>
      <c r="LM45" s="116"/>
      <c r="LN45" s="116"/>
      <c r="LO45" s="116"/>
      <c r="LP45" s="116"/>
      <c r="LQ45" s="116"/>
      <c r="LR45" s="116"/>
      <c r="LS45" s="116"/>
      <c r="LT45" s="116"/>
      <c r="LU45" s="116"/>
      <c r="LV45" s="116"/>
      <c r="LW45" s="116"/>
      <c r="LX45" s="116"/>
      <c r="LY45" s="116"/>
      <c r="LZ45" s="116"/>
      <c r="MA45" s="116"/>
      <c r="MB45" s="116"/>
      <c r="MC45" s="116"/>
      <c r="MD45" s="116"/>
      <c r="ME45" s="116"/>
      <c r="MF45" s="116"/>
      <c r="MG45" s="116"/>
      <c r="MH45" s="116"/>
      <c r="MI45" s="116"/>
      <c r="MJ45" s="116"/>
      <c r="MK45" s="116"/>
      <c r="ML45" s="116"/>
      <c r="MM45" s="116"/>
      <c r="MN45" s="116"/>
      <c r="MO45" s="116"/>
      <c r="MP45" s="116"/>
      <c r="MQ45" s="116"/>
      <c r="MR45" s="116"/>
      <c r="MS45" s="116"/>
      <c r="MT45" s="116"/>
      <c r="MU45" s="116"/>
      <c r="MV45" s="116"/>
      <c r="MW45" s="116"/>
      <c r="MX45" s="116"/>
      <c r="MY45" s="116"/>
      <c r="MZ45" s="116"/>
      <c r="NA45" s="116"/>
      <c r="NB45" s="116"/>
      <c r="NC45" s="116"/>
      <c r="ND45" s="116"/>
      <c r="NE45" s="116"/>
      <c r="NF45" s="116"/>
      <c r="NG45" s="116"/>
      <c r="NH45" s="116"/>
      <c r="NI45" s="116"/>
      <c r="NJ45" s="116"/>
      <c r="NK45" s="116"/>
      <c r="NL45" s="116"/>
      <c r="NM45" s="116"/>
      <c r="NN45" s="116"/>
      <c r="NO45" s="116"/>
      <c r="NP45" s="116"/>
      <c r="NQ45" s="116"/>
      <c r="NR45" s="116"/>
      <c r="NS45" s="116"/>
      <c r="NT45" s="116"/>
      <c r="NU45" s="116"/>
      <c r="NV45" s="116"/>
      <c r="NW45" s="116"/>
      <c r="NX45" s="116"/>
      <c r="NY45" s="116"/>
      <c r="NZ45" s="116"/>
      <c r="OA45" s="116"/>
      <c r="OB45" s="116"/>
      <c r="OC45" s="116"/>
      <c r="OD45" s="116"/>
      <c r="OE45" s="116"/>
      <c r="OF45" s="116"/>
      <c r="OG45" s="116"/>
    </row>
    <row r="46" spans="1:442" s="117" customFormat="1">
      <c r="A46" s="111">
        <v>20020</v>
      </c>
      <c r="B46" s="112" t="s">
        <v>1228</v>
      </c>
      <c r="C46" s="113">
        <v>0</v>
      </c>
      <c r="D46" s="114">
        <v>0</v>
      </c>
      <c r="E46" s="113">
        <v>3142.29</v>
      </c>
      <c r="F46" s="124">
        <v>0</v>
      </c>
      <c r="G46" s="125">
        <v>3142.29</v>
      </c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  <c r="AA46" s="116"/>
      <c r="AB46" s="116"/>
      <c r="AC46" s="116"/>
      <c r="AD46" s="116"/>
      <c r="AE46" s="116"/>
      <c r="AF46" s="116"/>
      <c r="AG46" s="116"/>
      <c r="AH46" s="116"/>
      <c r="AI46" s="116"/>
      <c r="AJ46" s="116"/>
      <c r="AK46" s="116"/>
      <c r="AL46" s="116"/>
      <c r="AM46" s="116"/>
      <c r="AN46" s="116"/>
      <c r="AO46" s="116"/>
      <c r="AP46" s="116"/>
      <c r="AQ46" s="116"/>
      <c r="AR46" s="116"/>
      <c r="AS46" s="116"/>
      <c r="AT46" s="116"/>
      <c r="AU46" s="116"/>
      <c r="AV46" s="116"/>
      <c r="AW46" s="116"/>
      <c r="AX46" s="116"/>
      <c r="AY46" s="116"/>
      <c r="AZ46" s="116"/>
      <c r="BA46" s="116"/>
      <c r="BB46" s="116"/>
      <c r="BC46" s="116"/>
      <c r="BD46" s="116"/>
      <c r="BE46" s="116"/>
      <c r="BF46" s="116"/>
      <c r="BG46" s="116"/>
      <c r="BH46" s="116"/>
      <c r="BI46" s="116"/>
      <c r="BJ46" s="116"/>
      <c r="BK46" s="116"/>
      <c r="BL46" s="116"/>
      <c r="BM46" s="116"/>
      <c r="BN46" s="116"/>
      <c r="BO46" s="116"/>
      <c r="BP46" s="116"/>
      <c r="BQ46" s="116"/>
      <c r="BR46" s="116"/>
      <c r="BS46" s="116"/>
      <c r="BT46" s="116"/>
      <c r="BU46" s="116"/>
      <c r="BV46" s="116"/>
      <c r="BW46" s="116"/>
      <c r="BX46" s="116"/>
      <c r="BY46" s="116"/>
      <c r="BZ46" s="116"/>
      <c r="CA46" s="116"/>
      <c r="CB46" s="116"/>
      <c r="CC46" s="116"/>
      <c r="CD46" s="116"/>
      <c r="CE46" s="116"/>
      <c r="CF46" s="116"/>
      <c r="CG46" s="116"/>
      <c r="CH46" s="116"/>
      <c r="CI46" s="116"/>
      <c r="CJ46" s="116"/>
      <c r="CK46" s="116"/>
      <c r="CL46" s="116"/>
      <c r="CM46" s="116"/>
      <c r="CN46" s="116"/>
      <c r="CO46" s="116"/>
      <c r="CP46" s="116"/>
      <c r="CQ46" s="116"/>
      <c r="CR46" s="116"/>
      <c r="CS46" s="116"/>
      <c r="CT46" s="116"/>
      <c r="CU46" s="116"/>
      <c r="CV46" s="116"/>
      <c r="CW46" s="116"/>
      <c r="CX46" s="116"/>
      <c r="CY46" s="116"/>
      <c r="CZ46" s="116"/>
      <c r="DA46" s="116"/>
      <c r="DB46" s="116"/>
      <c r="DC46" s="116"/>
      <c r="DD46" s="116"/>
      <c r="DE46" s="116"/>
      <c r="DF46" s="116"/>
      <c r="DG46" s="116"/>
      <c r="DH46" s="116"/>
      <c r="DI46" s="116"/>
      <c r="DJ46" s="116"/>
      <c r="DK46" s="116"/>
      <c r="DL46" s="116"/>
      <c r="DM46" s="116"/>
      <c r="DN46" s="116"/>
      <c r="DO46" s="116"/>
      <c r="DP46" s="116"/>
      <c r="DQ46" s="116"/>
      <c r="DR46" s="116"/>
      <c r="DS46" s="116"/>
      <c r="DT46" s="116"/>
      <c r="DU46" s="116"/>
      <c r="DV46" s="116"/>
      <c r="DW46" s="116"/>
      <c r="DX46" s="116"/>
      <c r="DY46" s="116"/>
      <c r="DZ46" s="116"/>
      <c r="EA46" s="116"/>
      <c r="EB46" s="116"/>
      <c r="EC46" s="116"/>
      <c r="ED46" s="116"/>
      <c r="EE46" s="116"/>
      <c r="EF46" s="116"/>
      <c r="EG46" s="116"/>
      <c r="EH46" s="116"/>
      <c r="EI46" s="116"/>
      <c r="EJ46" s="116"/>
      <c r="EK46" s="116"/>
      <c r="EL46" s="116"/>
      <c r="EM46" s="116"/>
      <c r="EN46" s="116"/>
      <c r="EO46" s="116"/>
      <c r="EP46" s="116"/>
      <c r="EQ46" s="116"/>
      <c r="ER46" s="116"/>
      <c r="ES46" s="116"/>
      <c r="ET46" s="116"/>
      <c r="EU46" s="116"/>
      <c r="EV46" s="116"/>
      <c r="EW46" s="116"/>
      <c r="EX46" s="116"/>
      <c r="EY46" s="116"/>
      <c r="EZ46" s="116"/>
      <c r="FA46" s="116"/>
      <c r="FB46" s="116"/>
      <c r="FC46" s="116"/>
      <c r="FD46" s="116"/>
      <c r="FE46" s="116"/>
      <c r="FF46" s="116"/>
      <c r="FG46" s="116"/>
      <c r="FH46" s="116"/>
      <c r="FI46" s="116"/>
      <c r="FJ46" s="116"/>
      <c r="FK46" s="116"/>
      <c r="FL46" s="116"/>
      <c r="FM46" s="116"/>
      <c r="FN46" s="116"/>
      <c r="FO46" s="116"/>
      <c r="FP46" s="116"/>
      <c r="FQ46" s="116"/>
      <c r="FR46" s="116"/>
      <c r="FS46" s="116"/>
      <c r="FT46" s="116"/>
      <c r="FU46" s="116"/>
      <c r="FV46" s="116"/>
      <c r="FW46" s="116"/>
      <c r="FX46" s="116"/>
      <c r="FY46" s="116"/>
      <c r="FZ46" s="116"/>
      <c r="GA46" s="116"/>
      <c r="GB46" s="116"/>
      <c r="GC46" s="116"/>
      <c r="GD46" s="116"/>
      <c r="GE46" s="116"/>
      <c r="GF46" s="116"/>
      <c r="GG46" s="116"/>
      <c r="GH46" s="116"/>
      <c r="GI46" s="116"/>
      <c r="GJ46" s="116"/>
      <c r="GK46" s="116"/>
      <c r="GL46" s="116"/>
      <c r="GM46" s="116"/>
      <c r="GN46" s="116"/>
      <c r="GO46" s="116"/>
      <c r="GP46" s="116"/>
      <c r="GQ46" s="116"/>
      <c r="GR46" s="116"/>
      <c r="GS46" s="116"/>
      <c r="GT46" s="116"/>
      <c r="GU46" s="116"/>
      <c r="GV46" s="116"/>
      <c r="GW46" s="116"/>
      <c r="GX46" s="116"/>
      <c r="GY46" s="116"/>
      <c r="GZ46" s="116"/>
      <c r="HA46" s="116"/>
      <c r="HB46" s="116"/>
      <c r="HC46" s="116"/>
      <c r="HD46" s="116"/>
      <c r="HE46" s="116"/>
      <c r="HF46" s="116"/>
      <c r="HG46" s="116"/>
      <c r="HH46" s="116"/>
      <c r="HI46" s="116"/>
      <c r="HJ46" s="116"/>
      <c r="HK46" s="116"/>
      <c r="HL46" s="116"/>
      <c r="HM46" s="116"/>
      <c r="HN46" s="116"/>
      <c r="HO46" s="116"/>
      <c r="HP46" s="116"/>
      <c r="HQ46" s="116"/>
      <c r="HR46" s="116"/>
      <c r="HS46" s="116"/>
      <c r="HT46" s="116"/>
      <c r="HU46" s="116"/>
      <c r="HV46" s="116"/>
      <c r="HW46" s="116"/>
      <c r="HX46" s="116"/>
      <c r="HY46" s="116"/>
      <c r="HZ46" s="116"/>
      <c r="IA46" s="116"/>
      <c r="IB46" s="116"/>
      <c r="IC46" s="116"/>
      <c r="ID46" s="116"/>
      <c r="IE46" s="116"/>
      <c r="IF46" s="116"/>
      <c r="IG46" s="116"/>
      <c r="IH46" s="116"/>
      <c r="II46" s="116"/>
      <c r="IJ46" s="116"/>
      <c r="IK46" s="116"/>
      <c r="IL46" s="116"/>
      <c r="IM46" s="116"/>
      <c r="IN46" s="116"/>
      <c r="IO46" s="116"/>
      <c r="IP46" s="116"/>
      <c r="IQ46" s="116"/>
      <c r="IR46" s="116"/>
      <c r="IS46" s="116"/>
      <c r="IT46" s="116"/>
      <c r="IU46" s="116"/>
      <c r="IV46" s="116"/>
      <c r="IW46" s="116"/>
      <c r="IX46" s="116"/>
      <c r="IY46" s="116"/>
      <c r="IZ46" s="116"/>
      <c r="JA46" s="116"/>
      <c r="JB46" s="116"/>
      <c r="JC46" s="116"/>
      <c r="JD46" s="116"/>
      <c r="JE46" s="116"/>
      <c r="JF46" s="116"/>
      <c r="JG46" s="116"/>
      <c r="JH46" s="116"/>
      <c r="JI46" s="116"/>
      <c r="JJ46" s="116"/>
      <c r="JK46" s="116"/>
      <c r="JL46" s="116"/>
      <c r="JM46" s="116"/>
      <c r="JN46" s="116"/>
      <c r="JO46" s="116"/>
      <c r="JP46" s="116"/>
      <c r="JQ46" s="116"/>
      <c r="JR46" s="116"/>
      <c r="JS46" s="116"/>
      <c r="JT46" s="116"/>
      <c r="JU46" s="116"/>
      <c r="JV46" s="116"/>
      <c r="JW46" s="116"/>
      <c r="JX46" s="116"/>
      <c r="JY46" s="116"/>
      <c r="JZ46" s="116"/>
      <c r="KA46" s="116"/>
      <c r="KB46" s="116"/>
      <c r="KC46" s="116"/>
      <c r="KD46" s="116"/>
      <c r="KE46" s="116"/>
      <c r="KF46" s="116"/>
      <c r="KG46" s="116"/>
      <c r="KH46" s="116"/>
      <c r="KI46" s="116"/>
      <c r="KJ46" s="116"/>
      <c r="KK46" s="116"/>
      <c r="KL46" s="116"/>
      <c r="KM46" s="116"/>
      <c r="KN46" s="116"/>
      <c r="KO46" s="116"/>
      <c r="KP46" s="116"/>
      <c r="KQ46" s="116"/>
      <c r="KR46" s="116"/>
      <c r="KS46" s="116"/>
      <c r="KT46" s="116"/>
      <c r="KU46" s="116"/>
      <c r="KV46" s="116"/>
      <c r="KW46" s="116"/>
      <c r="KX46" s="116"/>
      <c r="KY46" s="116"/>
      <c r="KZ46" s="116"/>
      <c r="LA46" s="116"/>
      <c r="LB46" s="116"/>
      <c r="LC46" s="116"/>
      <c r="LD46" s="116"/>
      <c r="LE46" s="116"/>
      <c r="LF46" s="116"/>
      <c r="LG46" s="116"/>
      <c r="LH46" s="116"/>
      <c r="LI46" s="116"/>
      <c r="LJ46" s="116"/>
      <c r="LK46" s="116"/>
      <c r="LL46" s="116"/>
      <c r="LM46" s="116"/>
      <c r="LN46" s="116"/>
      <c r="LO46" s="116"/>
      <c r="LP46" s="116"/>
      <c r="LQ46" s="116"/>
      <c r="LR46" s="116"/>
      <c r="LS46" s="116"/>
      <c r="LT46" s="116"/>
      <c r="LU46" s="116"/>
      <c r="LV46" s="116"/>
      <c r="LW46" s="116"/>
      <c r="LX46" s="116"/>
      <c r="LY46" s="116"/>
      <c r="LZ46" s="116"/>
      <c r="MA46" s="116"/>
      <c r="MB46" s="116"/>
      <c r="MC46" s="116"/>
      <c r="MD46" s="116"/>
      <c r="ME46" s="116"/>
      <c r="MF46" s="116"/>
      <c r="MG46" s="116"/>
      <c r="MH46" s="116"/>
      <c r="MI46" s="116"/>
      <c r="MJ46" s="116"/>
      <c r="MK46" s="116"/>
      <c r="ML46" s="116"/>
      <c r="MM46" s="116"/>
      <c r="MN46" s="116"/>
      <c r="MO46" s="116"/>
      <c r="MP46" s="116"/>
      <c r="MQ46" s="116"/>
      <c r="MR46" s="116"/>
      <c r="MS46" s="116"/>
      <c r="MT46" s="116"/>
      <c r="MU46" s="116"/>
      <c r="MV46" s="116"/>
      <c r="MW46" s="116"/>
      <c r="MX46" s="116"/>
      <c r="MY46" s="116"/>
      <c r="MZ46" s="116"/>
      <c r="NA46" s="116"/>
      <c r="NB46" s="116"/>
      <c r="NC46" s="116"/>
      <c r="ND46" s="116"/>
      <c r="NE46" s="116"/>
      <c r="NF46" s="116"/>
      <c r="NG46" s="116"/>
      <c r="NH46" s="116"/>
      <c r="NI46" s="116"/>
      <c r="NJ46" s="116"/>
      <c r="NK46" s="116"/>
      <c r="NL46" s="116"/>
      <c r="NM46" s="116"/>
      <c r="NN46" s="116"/>
      <c r="NO46" s="116"/>
      <c r="NP46" s="116"/>
      <c r="NQ46" s="116"/>
      <c r="NR46" s="116"/>
      <c r="NS46" s="116"/>
      <c r="NT46" s="116"/>
      <c r="NU46" s="116"/>
      <c r="NV46" s="116"/>
      <c r="NW46" s="116"/>
      <c r="NX46" s="116"/>
      <c r="NY46" s="116"/>
      <c r="NZ46" s="116"/>
      <c r="OA46" s="116"/>
      <c r="OB46" s="116"/>
      <c r="OC46" s="116"/>
      <c r="OD46" s="116"/>
      <c r="OE46" s="116"/>
      <c r="OF46" s="116"/>
      <c r="OG46" s="116"/>
    </row>
    <row r="47" spans="1:442" s="117" customFormat="1">
      <c r="A47" s="111">
        <v>20025</v>
      </c>
      <c r="B47" s="112" t="s">
        <v>1229</v>
      </c>
      <c r="C47" s="113">
        <v>21482652</v>
      </c>
      <c r="D47" s="114">
        <v>2.5080100000000001E-2</v>
      </c>
      <c r="E47" s="113">
        <v>1299598.8600000001</v>
      </c>
      <c r="F47" s="124">
        <v>49410.099600000001</v>
      </c>
      <c r="G47" s="125">
        <v>1349008.9596000002</v>
      </c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  <c r="AA47" s="116"/>
      <c r="AB47" s="116"/>
      <c r="AC47" s="116"/>
      <c r="AD47" s="116"/>
      <c r="AE47" s="116"/>
      <c r="AF47" s="116"/>
      <c r="AG47" s="116"/>
      <c r="AH47" s="116"/>
      <c r="AI47" s="116"/>
      <c r="AJ47" s="116"/>
      <c r="AK47" s="116"/>
      <c r="AL47" s="116"/>
      <c r="AM47" s="116"/>
      <c r="AN47" s="116"/>
      <c r="AO47" s="116"/>
      <c r="AP47" s="116"/>
      <c r="AQ47" s="116"/>
      <c r="AR47" s="116"/>
      <c r="AS47" s="116"/>
      <c r="AT47" s="116"/>
      <c r="AU47" s="116"/>
      <c r="AV47" s="116"/>
      <c r="AW47" s="116"/>
      <c r="AX47" s="116"/>
      <c r="AY47" s="116"/>
      <c r="AZ47" s="116"/>
      <c r="BA47" s="116"/>
      <c r="BB47" s="116"/>
      <c r="BC47" s="116"/>
      <c r="BD47" s="116"/>
      <c r="BE47" s="116"/>
      <c r="BF47" s="116"/>
      <c r="BG47" s="116"/>
      <c r="BH47" s="116"/>
      <c r="BI47" s="116"/>
      <c r="BJ47" s="116"/>
      <c r="BK47" s="116"/>
      <c r="BL47" s="116"/>
      <c r="BM47" s="116"/>
      <c r="BN47" s="116"/>
      <c r="BO47" s="116"/>
      <c r="BP47" s="116"/>
      <c r="BQ47" s="116"/>
      <c r="BR47" s="116"/>
      <c r="BS47" s="116"/>
      <c r="BT47" s="116"/>
      <c r="BU47" s="116"/>
      <c r="BV47" s="116"/>
      <c r="BW47" s="116"/>
      <c r="BX47" s="116"/>
      <c r="BY47" s="116"/>
      <c r="BZ47" s="116"/>
      <c r="CA47" s="116"/>
      <c r="CB47" s="116"/>
      <c r="CC47" s="116"/>
      <c r="CD47" s="116"/>
      <c r="CE47" s="116"/>
      <c r="CF47" s="116"/>
      <c r="CG47" s="116"/>
      <c r="CH47" s="116"/>
      <c r="CI47" s="116"/>
      <c r="CJ47" s="116"/>
      <c r="CK47" s="116"/>
      <c r="CL47" s="116"/>
      <c r="CM47" s="116"/>
      <c r="CN47" s="116"/>
      <c r="CO47" s="116"/>
      <c r="CP47" s="116"/>
      <c r="CQ47" s="116"/>
      <c r="CR47" s="116"/>
      <c r="CS47" s="116"/>
      <c r="CT47" s="116"/>
      <c r="CU47" s="116"/>
      <c r="CV47" s="116"/>
      <c r="CW47" s="116"/>
      <c r="CX47" s="116"/>
      <c r="CY47" s="116"/>
      <c r="CZ47" s="116"/>
      <c r="DA47" s="116"/>
      <c r="DB47" s="116"/>
      <c r="DC47" s="116"/>
      <c r="DD47" s="116"/>
      <c r="DE47" s="116"/>
      <c r="DF47" s="116"/>
      <c r="DG47" s="116"/>
      <c r="DH47" s="116"/>
      <c r="DI47" s="116"/>
      <c r="DJ47" s="116"/>
      <c r="DK47" s="116"/>
      <c r="DL47" s="116"/>
      <c r="DM47" s="116"/>
      <c r="DN47" s="116"/>
      <c r="DO47" s="116"/>
      <c r="DP47" s="116"/>
      <c r="DQ47" s="116"/>
      <c r="DR47" s="116"/>
      <c r="DS47" s="116"/>
      <c r="DT47" s="116"/>
      <c r="DU47" s="116"/>
      <c r="DV47" s="116"/>
      <c r="DW47" s="116"/>
      <c r="DX47" s="116"/>
      <c r="DY47" s="116"/>
      <c r="DZ47" s="116"/>
      <c r="EA47" s="116"/>
      <c r="EB47" s="116"/>
      <c r="EC47" s="116"/>
      <c r="ED47" s="116"/>
      <c r="EE47" s="116"/>
      <c r="EF47" s="116"/>
      <c r="EG47" s="116"/>
      <c r="EH47" s="116"/>
      <c r="EI47" s="116"/>
      <c r="EJ47" s="116"/>
      <c r="EK47" s="116"/>
      <c r="EL47" s="116"/>
      <c r="EM47" s="116"/>
      <c r="EN47" s="116"/>
      <c r="EO47" s="116"/>
      <c r="EP47" s="116"/>
      <c r="EQ47" s="116"/>
      <c r="ER47" s="116"/>
      <c r="ES47" s="116"/>
      <c r="ET47" s="116"/>
      <c r="EU47" s="116"/>
      <c r="EV47" s="116"/>
      <c r="EW47" s="116"/>
      <c r="EX47" s="116"/>
      <c r="EY47" s="116"/>
      <c r="EZ47" s="116"/>
      <c r="FA47" s="116"/>
      <c r="FB47" s="116"/>
      <c r="FC47" s="116"/>
      <c r="FD47" s="116"/>
      <c r="FE47" s="116"/>
      <c r="FF47" s="116"/>
      <c r="FG47" s="116"/>
      <c r="FH47" s="116"/>
      <c r="FI47" s="116"/>
      <c r="FJ47" s="116"/>
      <c r="FK47" s="116"/>
      <c r="FL47" s="116"/>
      <c r="FM47" s="116"/>
      <c r="FN47" s="116"/>
      <c r="FO47" s="116"/>
      <c r="FP47" s="116"/>
      <c r="FQ47" s="116"/>
      <c r="FR47" s="116"/>
      <c r="FS47" s="116"/>
      <c r="FT47" s="116"/>
      <c r="FU47" s="116"/>
      <c r="FV47" s="116"/>
      <c r="FW47" s="116"/>
      <c r="FX47" s="116"/>
      <c r="FY47" s="116"/>
      <c r="FZ47" s="116"/>
      <c r="GA47" s="116"/>
      <c r="GB47" s="116"/>
      <c r="GC47" s="116"/>
      <c r="GD47" s="116"/>
      <c r="GE47" s="116"/>
      <c r="GF47" s="116"/>
      <c r="GG47" s="116"/>
      <c r="GH47" s="116"/>
      <c r="GI47" s="116"/>
      <c r="GJ47" s="116"/>
      <c r="GK47" s="116"/>
      <c r="GL47" s="116"/>
      <c r="GM47" s="116"/>
      <c r="GN47" s="116"/>
      <c r="GO47" s="116"/>
      <c r="GP47" s="116"/>
      <c r="GQ47" s="116"/>
      <c r="GR47" s="116"/>
      <c r="GS47" s="116"/>
      <c r="GT47" s="116"/>
      <c r="GU47" s="116"/>
      <c r="GV47" s="116"/>
      <c r="GW47" s="116"/>
      <c r="GX47" s="116"/>
      <c r="GY47" s="116"/>
      <c r="GZ47" s="116"/>
      <c r="HA47" s="116"/>
      <c r="HB47" s="116"/>
      <c r="HC47" s="116"/>
      <c r="HD47" s="116"/>
      <c r="HE47" s="116"/>
      <c r="HF47" s="116"/>
      <c r="HG47" s="116"/>
      <c r="HH47" s="116"/>
      <c r="HI47" s="116"/>
      <c r="HJ47" s="116"/>
      <c r="HK47" s="116"/>
      <c r="HL47" s="116"/>
      <c r="HM47" s="116"/>
      <c r="HN47" s="116"/>
      <c r="HO47" s="116"/>
      <c r="HP47" s="116"/>
      <c r="HQ47" s="116"/>
      <c r="HR47" s="116"/>
      <c r="HS47" s="116"/>
      <c r="HT47" s="116"/>
      <c r="HU47" s="116"/>
      <c r="HV47" s="116"/>
      <c r="HW47" s="116"/>
      <c r="HX47" s="116"/>
      <c r="HY47" s="116"/>
      <c r="HZ47" s="116"/>
      <c r="IA47" s="116"/>
      <c r="IB47" s="116"/>
      <c r="IC47" s="116"/>
      <c r="ID47" s="116"/>
      <c r="IE47" s="116"/>
      <c r="IF47" s="116"/>
      <c r="IG47" s="116"/>
      <c r="IH47" s="116"/>
      <c r="II47" s="116"/>
      <c r="IJ47" s="116"/>
      <c r="IK47" s="116"/>
      <c r="IL47" s="116"/>
      <c r="IM47" s="116"/>
      <c r="IN47" s="116"/>
      <c r="IO47" s="116"/>
      <c r="IP47" s="116"/>
      <c r="IQ47" s="116"/>
      <c r="IR47" s="116"/>
      <c r="IS47" s="116"/>
      <c r="IT47" s="116"/>
      <c r="IU47" s="116"/>
      <c r="IV47" s="116"/>
      <c r="IW47" s="116"/>
      <c r="IX47" s="116"/>
      <c r="IY47" s="116"/>
      <c r="IZ47" s="116"/>
      <c r="JA47" s="116"/>
      <c r="JB47" s="116"/>
      <c r="JC47" s="116"/>
      <c r="JD47" s="116"/>
      <c r="JE47" s="116"/>
      <c r="JF47" s="116"/>
      <c r="JG47" s="116"/>
      <c r="JH47" s="116"/>
      <c r="JI47" s="116"/>
      <c r="JJ47" s="116"/>
      <c r="JK47" s="116"/>
      <c r="JL47" s="116"/>
      <c r="JM47" s="116"/>
      <c r="JN47" s="116"/>
      <c r="JO47" s="116"/>
      <c r="JP47" s="116"/>
      <c r="JQ47" s="116"/>
      <c r="JR47" s="116"/>
      <c r="JS47" s="116"/>
      <c r="JT47" s="116"/>
      <c r="JU47" s="116"/>
      <c r="JV47" s="116"/>
      <c r="JW47" s="116"/>
      <c r="JX47" s="116"/>
      <c r="JY47" s="116"/>
      <c r="JZ47" s="116"/>
      <c r="KA47" s="116"/>
      <c r="KB47" s="116"/>
      <c r="KC47" s="116"/>
      <c r="KD47" s="116"/>
      <c r="KE47" s="116"/>
      <c r="KF47" s="116"/>
      <c r="KG47" s="116"/>
      <c r="KH47" s="116"/>
      <c r="KI47" s="116"/>
      <c r="KJ47" s="116"/>
      <c r="KK47" s="116"/>
      <c r="KL47" s="116"/>
      <c r="KM47" s="116"/>
      <c r="KN47" s="116"/>
      <c r="KO47" s="116"/>
      <c r="KP47" s="116"/>
      <c r="KQ47" s="116"/>
      <c r="KR47" s="116"/>
      <c r="KS47" s="116"/>
      <c r="KT47" s="116"/>
      <c r="KU47" s="116"/>
      <c r="KV47" s="116"/>
      <c r="KW47" s="116"/>
      <c r="KX47" s="116"/>
      <c r="KY47" s="116"/>
      <c r="KZ47" s="116"/>
      <c r="LA47" s="116"/>
      <c r="LB47" s="116"/>
      <c r="LC47" s="116"/>
      <c r="LD47" s="116"/>
      <c r="LE47" s="116"/>
      <c r="LF47" s="116"/>
      <c r="LG47" s="116"/>
      <c r="LH47" s="116"/>
      <c r="LI47" s="116"/>
      <c r="LJ47" s="116"/>
      <c r="LK47" s="116"/>
      <c r="LL47" s="116"/>
      <c r="LM47" s="116"/>
      <c r="LN47" s="116"/>
      <c r="LO47" s="116"/>
      <c r="LP47" s="116"/>
      <c r="LQ47" s="116"/>
      <c r="LR47" s="116"/>
      <c r="LS47" s="116"/>
      <c r="LT47" s="116"/>
      <c r="LU47" s="116"/>
      <c r="LV47" s="116"/>
      <c r="LW47" s="116"/>
      <c r="LX47" s="116"/>
      <c r="LY47" s="116"/>
      <c r="LZ47" s="116"/>
      <c r="MA47" s="116"/>
      <c r="MB47" s="116"/>
      <c r="MC47" s="116"/>
      <c r="MD47" s="116"/>
      <c r="ME47" s="116"/>
      <c r="MF47" s="116"/>
      <c r="MG47" s="116"/>
      <c r="MH47" s="116"/>
      <c r="MI47" s="116"/>
      <c r="MJ47" s="116"/>
      <c r="MK47" s="116"/>
      <c r="ML47" s="116"/>
      <c r="MM47" s="116"/>
      <c r="MN47" s="116"/>
      <c r="MO47" s="116"/>
      <c r="MP47" s="116"/>
      <c r="MQ47" s="116"/>
      <c r="MR47" s="116"/>
      <c r="MS47" s="116"/>
      <c r="MT47" s="116"/>
      <c r="MU47" s="116"/>
      <c r="MV47" s="116"/>
      <c r="MW47" s="116"/>
      <c r="MX47" s="116"/>
      <c r="MY47" s="116"/>
      <c r="MZ47" s="116"/>
      <c r="NA47" s="116"/>
      <c r="NB47" s="116"/>
      <c r="NC47" s="116"/>
      <c r="ND47" s="116"/>
      <c r="NE47" s="116"/>
      <c r="NF47" s="116"/>
      <c r="NG47" s="116"/>
      <c r="NH47" s="116"/>
      <c r="NI47" s="116"/>
      <c r="NJ47" s="116"/>
      <c r="NK47" s="116"/>
      <c r="NL47" s="116"/>
      <c r="NM47" s="116"/>
      <c r="NN47" s="116"/>
      <c r="NO47" s="116"/>
      <c r="NP47" s="116"/>
      <c r="NQ47" s="116"/>
      <c r="NR47" s="116"/>
      <c r="NS47" s="116"/>
      <c r="NT47" s="116"/>
      <c r="NU47" s="116"/>
      <c r="NV47" s="116"/>
      <c r="NW47" s="116"/>
      <c r="NX47" s="116"/>
      <c r="NY47" s="116"/>
      <c r="NZ47" s="116"/>
      <c r="OA47" s="116"/>
      <c r="OB47" s="116"/>
      <c r="OC47" s="116"/>
      <c r="OD47" s="116"/>
      <c r="OE47" s="116"/>
      <c r="OF47" s="116"/>
      <c r="OG47" s="116"/>
    </row>
    <row r="48" spans="1:442" s="103" customFormat="1" ht="13.5" thickBot="1">
      <c r="A48" s="118"/>
      <c r="B48" s="118"/>
      <c r="C48" s="118"/>
      <c r="D48" s="118"/>
      <c r="E48" s="118"/>
      <c r="F48" s="126"/>
      <c r="G48" s="121"/>
      <c r="OH48" s="101"/>
      <c r="OI48" s="101"/>
      <c r="OJ48" s="101"/>
      <c r="OK48" s="101"/>
      <c r="OL48" s="101"/>
      <c r="OM48" s="101"/>
      <c r="ON48" s="101"/>
      <c r="OO48" s="101"/>
      <c r="OP48" s="101"/>
      <c r="OQ48" s="101"/>
      <c r="OR48" s="101"/>
      <c r="OS48" s="101"/>
      <c r="OT48" s="101"/>
      <c r="OU48" s="101"/>
      <c r="OV48" s="101"/>
      <c r="OW48" s="101"/>
      <c r="OX48" s="101"/>
      <c r="OY48" s="101"/>
      <c r="OZ48" s="101"/>
      <c r="PA48" s="101"/>
      <c r="PB48" s="101"/>
      <c r="PC48" s="101"/>
      <c r="PD48" s="101"/>
      <c r="PE48" s="101"/>
      <c r="PF48" s="101"/>
      <c r="PG48" s="101"/>
      <c r="PH48" s="101"/>
      <c r="PI48" s="101"/>
      <c r="PJ48" s="101"/>
      <c r="PK48" s="101"/>
      <c r="PL48" s="101"/>
      <c r="PM48" s="101"/>
      <c r="PN48" s="101"/>
      <c r="PO48" s="101"/>
      <c r="PP48" s="101"/>
      <c r="PQ48" s="101"/>
      <c r="PR48" s="101"/>
      <c r="PS48" s="101"/>
      <c r="PT48" s="101"/>
      <c r="PU48" s="101"/>
      <c r="PV48" s="101"/>
      <c r="PW48" s="101"/>
      <c r="PX48" s="101"/>
      <c r="PY48" s="101"/>
      <c r="PZ48" s="101"/>
    </row>
    <row r="49" spans="1:442" s="103" customFormat="1" ht="13.5" thickBot="1">
      <c r="A49" s="108" t="s">
        <v>2657</v>
      </c>
      <c r="B49" s="120" t="s">
        <v>2659</v>
      </c>
      <c r="C49" s="121">
        <f>SUM(C16:C48)</f>
        <v>21482652</v>
      </c>
      <c r="D49" s="122">
        <f t="shared" ref="D49:G49" si="1">SUM(D16:D48)</f>
        <v>2.5080100000000001E-2</v>
      </c>
      <c r="E49" s="121">
        <f t="shared" si="1"/>
        <v>1349048.4900000002</v>
      </c>
      <c r="F49" s="121">
        <f t="shared" si="1"/>
        <v>49410.099600000001</v>
      </c>
      <c r="G49" s="121">
        <f t="shared" si="1"/>
        <v>1398458.5896000003</v>
      </c>
      <c r="OH49" s="101"/>
      <c r="OI49" s="101"/>
      <c r="OJ49" s="101"/>
      <c r="OK49" s="101"/>
      <c r="OL49" s="101"/>
      <c r="OM49" s="101"/>
      <c r="ON49" s="101"/>
      <c r="OO49" s="101"/>
      <c r="OP49" s="101"/>
      <c r="OQ49" s="101"/>
      <c r="OR49" s="101"/>
      <c r="OS49" s="101"/>
      <c r="OT49" s="101"/>
      <c r="OU49" s="101"/>
      <c r="OV49" s="101"/>
      <c r="OW49" s="101"/>
      <c r="OX49" s="101"/>
      <c r="OY49" s="101"/>
      <c r="OZ49" s="101"/>
      <c r="PA49" s="101"/>
      <c r="PB49" s="101"/>
      <c r="PC49" s="101"/>
      <c r="PD49" s="101"/>
      <c r="PE49" s="101"/>
      <c r="PF49" s="101"/>
      <c r="PG49" s="101"/>
      <c r="PH49" s="101"/>
      <c r="PI49" s="101"/>
      <c r="PJ49" s="101"/>
      <c r="PK49" s="101"/>
      <c r="PL49" s="101"/>
      <c r="PM49" s="101"/>
      <c r="PN49" s="101"/>
      <c r="PO49" s="101"/>
      <c r="PP49" s="101"/>
      <c r="PQ49" s="101"/>
      <c r="PR49" s="101"/>
      <c r="PS49" s="101"/>
      <c r="PT49" s="101"/>
      <c r="PU49" s="101"/>
      <c r="PV49" s="101"/>
      <c r="PW49" s="101"/>
      <c r="PX49" s="101"/>
      <c r="PY49" s="101"/>
      <c r="PZ49" s="101"/>
    </row>
    <row r="50" spans="1:442" ht="15">
      <c r="A50" s="110"/>
      <c r="B50" s="110"/>
      <c r="F50" s="103"/>
      <c r="G50" s="127"/>
    </row>
    <row r="51" spans="1:442" s="117" customFormat="1">
      <c r="A51" s="111">
        <v>31030</v>
      </c>
      <c r="B51" s="112" t="s">
        <v>1290</v>
      </c>
      <c r="C51" s="113">
        <v>33103480.633693814</v>
      </c>
      <c r="D51" s="114">
        <v>3.8646960000000001E-2</v>
      </c>
      <c r="E51" s="113">
        <v>1099271.55</v>
      </c>
      <c r="F51" s="124">
        <v>76138.005457495776</v>
      </c>
      <c r="G51" s="125">
        <v>1175409.5554574959</v>
      </c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16"/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116"/>
      <c r="CP51" s="116"/>
      <c r="CQ51" s="116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116"/>
      <c r="GU51" s="116"/>
      <c r="GV51" s="116"/>
      <c r="GW51" s="116"/>
      <c r="GX51" s="116"/>
      <c r="GY51" s="116"/>
      <c r="GZ51" s="116"/>
      <c r="HA51" s="116"/>
      <c r="HB51" s="116"/>
      <c r="HC51" s="116"/>
      <c r="HD51" s="116"/>
      <c r="HE51" s="116"/>
      <c r="HF51" s="116"/>
      <c r="HG51" s="116"/>
      <c r="HH51" s="116"/>
      <c r="HI51" s="116"/>
      <c r="HJ51" s="116"/>
      <c r="HK51" s="116"/>
      <c r="HL51" s="116"/>
      <c r="HM51" s="116"/>
      <c r="HN51" s="116"/>
      <c r="HO51" s="116"/>
      <c r="HP51" s="116"/>
      <c r="HQ51" s="116"/>
      <c r="HR51" s="116"/>
      <c r="HS51" s="116"/>
      <c r="HT51" s="116"/>
      <c r="HU51" s="116"/>
      <c r="HV51" s="116"/>
      <c r="HW51" s="116"/>
      <c r="HX51" s="116"/>
      <c r="HY51" s="116"/>
      <c r="HZ51" s="116"/>
      <c r="IA51" s="116"/>
      <c r="IB51" s="116"/>
      <c r="IC51" s="116"/>
      <c r="ID51" s="116"/>
      <c r="IE51" s="116"/>
      <c r="IF51" s="116"/>
      <c r="IG51" s="116"/>
      <c r="IH51" s="116"/>
      <c r="II51" s="116"/>
      <c r="IJ51" s="116"/>
      <c r="IK51" s="116"/>
      <c r="IL51" s="116"/>
      <c r="IM51" s="116"/>
      <c r="IN51" s="116"/>
      <c r="IO51" s="116"/>
      <c r="IP51" s="116"/>
      <c r="IQ51" s="116"/>
      <c r="IR51" s="116"/>
      <c r="IS51" s="116"/>
      <c r="IT51" s="116"/>
      <c r="IU51" s="116"/>
      <c r="IV51" s="116"/>
      <c r="IW51" s="116"/>
      <c r="IX51" s="116"/>
      <c r="IY51" s="116"/>
      <c r="IZ51" s="116"/>
      <c r="JA51" s="116"/>
      <c r="JB51" s="116"/>
      <c r="JC51" s="116"/>
      <c r="JD51" s="116"/>
      <c r="JE51" s="116"/>
      <c r="JF51" s="116"/>
      <c r="JG51" s="116"/>
      <c r="JH51" s="116"/>
      <c r="JI51" s="116"/>
      <c r="JJ51" s="116"/>
      <c r="JK51" s="116"/>
      <c r="JL51" s="116"/>
      <c r="JM51" s="116"/>
      <c r="JN51" s="116"/>
      <c r="JO51" s="116"/>
      <c r="JP51" s="116"/>
      <c r="JQ51" s="116"/>
      <c r="JR51" s="116"/>
      <c r="JS51" s="116"/>
      <c r="JT51" s="116"/>
      <c r="JU51" s="116"/>
      <c r="JV51" s="116"/>
      <c r="JW51" s="116"/>
      <c r="JX51" s="116"/>
      <c r="JY51" s="116"/>
      <c r="JZ51" s="116"/>
      <c r="KA51" s="116"/>
      <c r="KB51" s="116"/>
      <c r="KC51" s="116"/>
      <c r="KD51" s="116"/>
      <c r="KE51" s="116"/>
      <c r="KF51" s="116"/>
      <c r="KG51" s="116"/>
      <c r="KH51" s="116"/>
      <c r="KI51" s="116"/>
      <c r="KJ51" s="116"/>
      <c r="KK51" s="116"/>
      <c r="KL51" s="116"/>
      <c r="KM51" s="116"/>
      <c r="KN51" s="116"/>
      <c r="KO51" s="116"/>
      <c r="KP51" s="116"/>
      <c r="KQ51" s="116"/>
      <c r="KR51" s="116"/>
      <c r="KS51" s="116"/>
      <c r="KT51" s="116"/>
      <c r="KU51" s="116"/>
      <c r="KV51" s="116"/>
      <c r="KW51" s="116"/>
      <c r="KX51" s="116"/>
      <c r="KY51" s="116"/>
      <c r="KZ51" s="116"/>
      <c r="LA51" s="116"/>
      <c r="LB51" s="116"/>
      <c r="LC51" s="116"/>
      <c r="LD51" s="116"/>
      <c r="LE51" s="116"/>
      <c r="LF51" s="116"/>
      <c r="LG51" s="116"/>
      <c r="LH51" s="116"/>
      <c r="LI51" s="116"/>
      <c r="LJ51" s="116"/>
      <c r="LK51" s="116"/>
      <c r="LL51" s="116"/>
      <c r="LM51" s="116"/>
      <c r="LN51" s="116"/>
      <c r="LO51" s="116"/>
      <c r="LP51" s="116"/>
      <c r="LQ51" s="116"/>
      <c r="LR51" s="116"/>
      <c r="LS51" s="116"/>
      <c r="LT51" s="116"/>
      <c r="LU51" s="116"/>
      <c r="LV51" s="116"/>
      <c r="LW51" s="116"/>
      <c r="LX51" s="116"/>
      <c r="LY51" s="116"/>
      <c r="LZ51" s="116"/>
      <c r="MA51" s="116"/>
      <c r="MB51" s="116"/>
      <c r="MC51" s="116"/>
      <c r="MD51" s="116"/>
      <c r="ME51" s="116"/>
      <c r="MF51" s="116"/>
      <c r="MG51" s="116"/>
      <c r="MH51" s="116"/>
      <c r="MI51" s="116"/>
      <c r="MJ51" s="116"/>
      <c r="MK51" s="116"/>
      <c r="ML51" s="116"/>
      <c r="MM51" s="116"/>
      <c r="MN51" s="116"/>
      <c r="MO51" s="116"/>
      <c r="MP51" s="116"/>
      <c r="MQ51" s="116"/>
      <c r="MR51" s="116"/>
      <c r="MS51" s="116"/>
      <c r="MT51" s="116"/>
      <c r="MU51" s="116"/>
      <c r="MV51" s="116"/>
      <c r="MW51" s="116"/>
      <c r="MX51" s="116"/>
      <c r="MY51" s="116"/>
      <c r="MZ51" s="116"/>
      <c r="NA51" s="116"/>
      <c r="NB51" s="116"/>
      <c r="NC51" s="116"/>
      <c r="ND51" s="116"/>
      <c r="NE51" s="116"/>
      <c r="NF51" s="116"/>
      <c r="NG51" s="116"/>
      <c r="NH51" s="116"/>
      <c r="NI51" s="116"/>
      <c r="NJ51" s="116"/>
      <c r="NK51" s="116"/>
      <c r="NL51" s="116"/>
      <c r="NM51" s="116"/>
      <c r="NN51" s="116"/>
      <c r="NO51" s="116"/>
      <c r="NP51" s="116"/>
      <c r="NQ51" s="116"/>
      <c r="NR51" s="116"/>
      <c r="NS51" s="116"/>
      <c r="NT51" s="116"/>
      <c r="NU51" s="116"/>
      <c r="NV51" s="116"/>
      <c r="NW51" s="116"/>
      <c r="NX51" s="116"/>
      <c r="NY51" s="116"/>
      <c r="NZ51" s="116"/>
      <c r="OA51" s="116"/>
      <c r="OB51" s="116"/>
      <c r="OC51" s="116"/>
      <c r="OD51" s="116"/>
      <c r="OE51" s="116"/>
      <c r="OF51" s="116"/>
      <c r="OG51" s="116"/>
    </row>
    <row r="52" spans="1:442" s="117" customFormat="1">
      <c r="A52" s="111">
        <v>31035</v>
      </c>
      <c r="B52" s="112" t="s">
        <v>1291</v>
      </c>
      <c r="C52" s="113">
        <v>5398561.6732058264</v>
      </c>
      <c r="D52" s="114">
        <v>6.3026000000000002E-3</v>
      </c>
      <c r="E52" s="113">
        <v>179270.59</v>
      </c>
      <c r="F52" s="124">
        <v>12416.691848373401</v>
      </c>
      <c r="G52" s="125">
        <v>191687.28184837339</v>
      </c>
      <c r="H52" s="116"/>
      <c r="I52" s="116"/>
      <c r="J52" s="116"/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116"/>
      <c r="AI52" s="116"/>
      <c r="AJ52" s="116"/>
      <c r="AK52" s="116"/>
      <c r="AL52" s="116"/>
      <c r="AM52" s="116"/>
      <c r="AN52" s="116"/>
      <c r="AO52" s="116"/>
      <c r="AP52" s="116"/>
      <c r="AQ52" s="116"/>
      <c r="AR52" s="116"/>
      <c r="AS52" s="116"/>
      <c r="AT52" s="116"/>
      <c r="AU52" s="116"/>
      <c r="AV52" s="116"/>
      <c r="AW52" s="116"/>
      <c r="AX52" s="116"/>
      <c r="AY52" s="116"/>
      <c r="AZ52" s="116"/>
      <c r="BA52" s="116"/>
      <c r="BB52" s="116"/>
      <c r="BC52" s="116"/>
      <c r="BD52" s="116"/>
      <c r="BE52" s="116"/>
      <c r="BF52" s="116"/>
      <c r="BG52" s="116"/>
      <c r="BH52" s="116"/>
      <c r="BI52" s="116"/>
      <c r="BJ52" s="116"/>
      <c r="BK52" s="116"/>
      <c r="BL52" s="116"/>
      <c r="BM52" s="116"/>
      <c r="BN52" s="116"/>
      <c r="BO52" s="116"/>
      <c r="BP52" s="116"/>
      <c r="BQ52" s="116"/>
      <c r="BR52" s="116"/>
      <c r="BS52" s="116"/>
      <c r="BT52" s="116"/>
      <c r="BU52" s="116"/>
      <c r="BV52" s="116"/>
      <c r="BW52" s="116"/>
      <c r="BX52" s="116"/>
      <c r="BY52" s="116"/>
      <c r="BZ52" s="116"/>
      <c r="CA52" s="116"/>
      <c r="CB52" s="116"/>
      <c r="CC52" s="116"/>
      <c r="CD52" s="116"/>
      <c r="CE52" s="116"/>
      <c r="CF52" s="116"/>
      <c r="CG52" s="116"/>
      <c r="CH52" s="116"/>
      <c r="CI52" s="116"/>
      <c r="CJ52" s="116"/>
      <c r="CK52" s="116"/>
      <c r="CL52" s="116"/>
      <c r="CM52" s="116"/>
      <c r="CN52" s="116"/>
      <c r="CO52" s="116"/>
      <c r="CP52" s="116"/>
      <c r="CQ52" s="116"/>
      <c r="CR52" s="116"/>
      <c r="CS52" s="116"/>
      <c r="CT52" s="116"/>
      <c r="CU52" s="116"/>
      <c r="CV52" s="116"/>
      <c r="CW52" s="116"/>
      <c r="CX52" s="116"/>
      <c r="CY52" s="116"/>
      <c r="CZ52" s="116"/>
      <c r="DA52" s="116"/>
      <c r="DB52" s="116"/>
      <c r="DC52" s="116"/>
      <c r="DD52" s="116"/>
      <c r="DE52" s="116"/>
      <c r="DF52" s="116"/>
      <c r="DG52" s="116"/>
      <c r="DH52" s="116"/>
      <c r="DI52" s="116"/>
      <c r="DJ52" s="116"/>
      <c r="DK52" s="116"/>
      <c r="DL52" s="116"/>
      <c r="DM52" s="116"/>
      <c r="DN52" s="116"/>
      <c r="DO52" s="116"/>
      <c r="DP52" s="116"/>
      <c r="DQ52" s="116"/>
      <c r="DR52" s="116"/>
      <c r="DS52" s="116"/>
      <c r="DT52" s="116"/>
      <c r="DU52" s="116"/>
      <c r="DV52" s="116"/>
      <c r="DW52" s="116"/>
      <c r="DX52" s="116"/>
      <c r="DY52" s="116"/>
      <c r="DZ52" s="116"/>
      <c r="EA52" s="116"/>
      <c r="EB52" s="116"/>
      <c r="EC52" s="116"/>
      <c r="ED52" s="116"/>
      <c r="EE52" s="116"/>
      <c r="EF52" s="116"/>
      <c r="EG52" s="116"/>
      <c r="EH52" s="116"/>
      <c r="EI52" s="116"/>
      <c r="EJ52" s="116"/>
      <c r="EK52" s="116"/>
      <c r="EL52" s="116"/>
      <c r="EM52" s="116"/>
      <c r="EN52" s="116"/>
      <c r="EO52" s="116"/>
      <c r="EP52" s="116"/>
      <c r="EQ52" s="116"/>
      <c r="ER52" s="116"/>
      <c r="ES52" s="116"/>
      <c r="ET52" s="116"/>
      <c r="EU52" s="116"/>
      <c r="EV52" s="116"/>
      <c r="EW52" s="116"/>
      <c r="EX52" s="116"/>
      <c r="EY52" s="116"/>
      <c r="EZ52" s="116"/>
      <c r="FA52" s="116"/>
      <c r="FB52" s="116"/>
      <c r="FC52" s="116"/>
      <c r="FD52" s="116"/>
      <c r="FE52" s="116"/>
      <c r="FF52" s="116"/>
      <c r="FG52" s="116"/>
      <c r="FH52" s="116"/>
      <c r="FI52" s="116"/>
      <c r="FJ52" s="116"/>
      <c r="FK52" s="116"/>
      <c r="FL52" s="116"/>
      <c r="FM52" s="116"/>
      <c r="FN52" s="116"/>
      <c r="FO52" s="116"/>
      <c r="FP52" s="116"/>
      <c r="FQ52" s="116"/>
      <c r="FR52" s="116"/>
      <c r="FS52" s="116"/>
      <c r="FT52" s="116"/>
      <c r="FU52" s="116"/>
      <c r="FV52" s="116"/>
      <c r="FW52" s="116"/>
      <c r="FX52" s="116"/>
      <c r="FY52" s="116"/>
      <c r="FZ52" s="116"/>
      <c r="GA52" s="116"/>
      <c r="GB52" s="116"/>
      <c r="GC52" s="116"/>
      <c r="GD52" s="116"/>
      <c r="GE52" s="116"/>
      <c r="GF52" s="116"/>
      <c r="GG52" s="116"/>
      <c r="GH52" s="116"/>
      <c r="GI52" s="116"/>
      <c r="GJ52" s="116"/>
      <c r="GK52" s="116"/>
      <c r="GL52" s="116"/>
      <c r="GM52" s="116"/>
      <c r="GN52" s="116"/>
      <c r="GO52" s="116"/>
      <c r="GP52" s="116"/>
      <c r="GQ52" s="116"/>
      <c r="GR52" s="116"/>
      <c r="GS52" s="116"/>
      <c r="GT52" s="116"/>
      <c r="GU52" s="116"/>
      <c r="GV52" s="116"/>
      <c r="GW52" s="116"/>
      <c r="GX52" s="116"/>
      <c r="GY52" s="116"/>
      <c r="GZ52" s="116"/>
      <c r="HA52" s="116"/>
      <c r="HB52" s="116"/>
      <c r="HC52" s="116"/>
      <c r="HD52" s="116"/>
      <c r="HE52" s="116"/>
      <c r="HF52" s="116"/>
      <c r="HG52" s="116"/>
      <c r="HH52" s="116"/>
      <c r="HI52" s="116"/>
      <c r="HJ52" s="116"/>
      <c r="HK52" s="116"/>
      <c r="HL52" s="116"/>
      <c r="HM52" s="116"/>
      <c r="HN52" s="116"/>
      <c r="HO52" s="116"/>
      <c r="HP52" s="116"/>
      <c r="HQ52" s="116"/>
      <c r="HR52" s="116"/>
      <c r="HS52" s="116"/>
      <c r="HT52" s="116"/>
      <c r="HU52" s="116"/>
      <c r="HV52" s="116"/>
      <c r="HW52" s="116"/>
      <c r="HX52" s="116"/>
      <c r="HY52" s="116"/>
      <c r="HZ52" s="116"/>
      <c r="IA52" s="116"/>
      <c r="IB52" s="116"/>
      <c r="IC52" s="116"/>
      <c r="ID52" s="116"/>
      <c r="IE52" s="116"/>
      <c r="IF52" s="116"/>
      <c r="IG52" s="116"/>
      <c r="IH52" s="116"/>
      <c r="II52" s="116"/>
      <c r="IJ52" s="116"/>
      <c r="IK52" s="116"/>
      <c r="IL52" s="116"/>
      <c r="IM52" s="116"/>
      <c r="IN52" s="116"/>
      <c r="IO52" s="116"/>
      <c r="IP52" s="116"/>
      <c r="IQ52" s="116"/>
      <c r="IR52" s="116"/>
      <c r="IS52" s="116"/>
      <c r="IT52" s="116"/>
      <c r="IU52" s="116"/>
      <c r="IV52" s="116"/>
      <c r="IW52" s="116"/>
      <c r="IX52" s="116"/>
      <c r="IY52" s="116"/>
      <c r="IZ52" s="116"/>
      <c r="JA52" s="116"/>
      <c r="JB52" s="116"/>
      <c r="JC52" s="116"/>
      <c r="JD52" s="116"/>
      <c r="JE52" s="116"/>
      <c r="JF52" s="116"/>
      <c r="JG52" s="116"/>
      <c r="JH52" s="116"/>
      <c r="JI52" s="116"/>
      <c r="JJ52" s="116"/>
      <c r="JK52" s="116"/>
      <c r="JL52" s="116"/>
      <c r="JM52" s="116"/>
      <c r="JN52" s="116"/>
      <c r="JO52" s="116"/>
      <c r="JP52" s="116"/>
      <c r="JQ52" s="116"/>
      <c r="JR52" s="116"/>
      <c r="JS52" s="116"/>
      <c r="JT52" s="116"/>
      <c r="JU52" s="116"/>
      <c r="JV52" s="116"/>
      <c r="JW52" s="116"/>
      <c r="JX52" s="116"/>
      <c r="JY52" s="116"/>
      <c r="JZ52" s="116"/>
      <c r="KA52" s="116"/>
      <c r="KB52" s="116"/>
      <c r="KC52" s="116"/>
      <c r="KD52" s="116"/>
      <c r="KE52" s="116"/>
      <c r="KF52" s="116"/>
      <c r="KG52" s="116"/>
      <c r="KH52" s="116"/>
      <c r="KI52" s="116"/>
      <c r="KJ52" s="116"/>
      <c r="KK52" s="116"/>
      <c r="KL52" s="116"/>
      <c r="KM52" s="116"/>
      <c r="KN52" s="116"/>
      <c r="KO52" s="116"/>
      <c r="KP52" s="116"/>
      <c r="KQ52" s="116"/>
      <c r="KR52" s="116"/>
      <c r="KS52" s="116"/>
      <c r="KT52" s="116"/>
      <c r="KU52" s="116"/>
      <c r="KV52" s="116"/>
      <c r="KW52" s="116"/>
      <c r="KX52" s="116"/>
      <c r="KY52" s="116"/>
      <c r="KZ52" s="116"/>
      <c r="LA52" s="116"/>
      <c r="LB52" s="116"/>
      <c r="LC52" s="116"/>
      <c r="LD52" s="116"/>
      <c r="LE52" s="116"/>
      <c r="LF52" s="116"/>
      <c r="LG52" s="116"/>
      <c r="LH52" s="116"/>
      <c r="LI52" s="116"/>
      <c r="LJ52" s="116"/>
      <c r="LK52" s="116"/>
      <c r="LL52" s="116"/>
      <c r="LM52" s="116"/>
      <c r="LN52" s="116"/>
      <c r="LO52" s="116"/>
      <c r="LP52" s="116"/>
      <c r="LQ52" s="116"/>
      <c r="LR52" s="116"/>
      <c r="LS52" s="116"/>
      <c r="LT52" s="116"/>
      <c r="LU52" s="116"/>
      <c r="LV52" s="116"/>
      <c r="LW52" s="116"/>
      <c r="LX52" s="116"/>
      <c r="LY52" s="116"/>
      <c r="LZ52" s="116"/>
      <c r="MA52" s="116"/>
      <c r="MB52" s="116"/>
      <c r="MC52" s="116"/>
      <c r="MD52" s="116"/>
      <c r="ME52" s="116"/>
      <c r="MF52" s="116"/>
      <c r="MG52" s="116"/>
      <c r="MH52" s="116"/>
      <c r="MI52" s="116"/>
      <c r="MJ52" s="116"/>
      <c r="MK52" s="116"/>
      <c r="ML52" s="116"/>
      <c r="MM52" s="116"/>
      <c r="MN52" s="116"/>
      <c r="MO52" s="116"/>
      <c r="MP52" s="116"/>
      <c r="MQ52" s="116"/>
      <c r="MR52" s="116"/>
      <c r="MS52" s="116"/>
      <c r="MT52" s="116"/>
      <c r="MU52" s="116"/>
      <c r="MV52" s="116"/>
      <c r="MW52" s="116"/>
      <c r="MX52" s="116"/>
      <c r="MY52" s="116"/>
      <c r="MZ52" s="116"/>
      <c r="NA52" s="116"/>
      <c r="NB52" s="116"/>
      <c r="NC52" s="116"/>
      <c r="ND52" s="116"/>
      <c r="NE52" s="116"/>
      <c r="NF52" s="116"/>
      <c r="NG52" s="116"/>
      <c r="NH52" s="116"/>
      <c r="NI52" s="116"/>
      <c r="NJ52" s="116"/>
      <c r="NK52" s="116"/>
      <c r="NL52" s="116"/>
      <c r="NM52" s="116"/>
      <c r="NN52" s="116"/>
      <c r="NO52" s="116"/>
      <c r="NP52" s="116"/>
      <c r="NQ52" s="116"/>
      <c r="NR52" s="116"/>
      <c r="NS52" s="116"/>
      <c r="NT52" s="116"/>
      <c r="NU52" s="116"/>
      <c r="NV52" s="116"/>
      <c r="NW52" s="116"/>
      <c r="NX52" s="116"/>
      <c r="NY52" s="116"/>
      <c r="NZ52" s="116"/>
      <c r="OA52" s="116"/>
      <c r="OB52" s="116"/>
      <c r="OC52" s="116"/>
      <c r="OD52" s="116"/>
      <c r="OE52" s="116"/>
      <c r="OF52" s="116"/>
      <c r="OG52" s="116"/>
    </row>
    <row r="53" spans="1:442" s="117" customFormat="1">
      <c r="A53" s="111">
        <v>31040</v>
      </c>
      <c r="B53" s="112" t="s">
        <v>1292</v>
      </c>
      <c r="C53" s="113">
        <v>6520493.9019973921</v>
      </c>
      <c r="D53" s="114">
        <v>7.61241E-3</v>
      </c>
      <c r="E53" s="113">
        <v>216526.95</v>
      </c>
      <c r="F53" s="124">
        <v>14997.135974594001</v>
      </c>
      <c r="G53" s="125">
        <v>231524.08597459403</v>
      </c>
      <c r="H53" s="116"/>
      <c r="I53" s="116"/>
      <c r="J53" s="116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  <c r="AA53" s="116"/>
      <c r="AB53" s="116"/>
      <c r="AC53" s="116"/>
      <c r="AD53" s="116"/>
      <c r="AE53" s="116"/>
      <c r="AF53" s="116"/>
      <c r="AG53" s="116"/>
      <c r="AH53" s="116"/>
      <c r="AI53" s="116"/>
      <c r="AJ53" s="116"/>
      <c r="AK53" s="116"/>
      <c r="AL53" s="116"/>
      <c r="AM53" s="116"/>
      <c r="AN53" s="116"/>
      <c r="AO53" s="116"/>
      <c r="AP53" s="116"/>
      <c r="AQ53" s="116"/>
      <c r="AR53" s="116"/>
      <c r="AS53" s="116"/>
      <c r="AT53" s="116"/>
      <c r="AU53" s="116"/>
      <c r="AV53" s="116"/>
      <c r="AW53" s="116"/>
      <c r="AX53" s="116"/>
      <c r="AY53" s="116"/>
      <c r="AZ53" s="116"/>
      <c r="BA53" s="116"/>
      <c r="BB53" s="116"/>
      <c r="BC53" s="116"/>
      <c r="BD53" s="116"/>
      <c r="BE53" s="116"/>
      <c r="BF53" s="116"/>
      <c r="BG53" s="116"/>
      <c r="BH53" s="116"/>
      <c r="BI53" s="116"/>
      <c r="BJ53" s="116"/>
      <c r="BK53" s="116"/>
      <c r="BL53" s="116"/>
      <c r="BM53" s="116"/>
      <c r="BN53" s="116"/>
      <c r="BO53" s="116"/>
      <c r="BP53" s="116"/>
      <c r="BQ53" s="116"/>
      <c r="BR53" s="116"/>
      <c r="BS53" s="116"/>
      <c r="BT53" s="116"/>
      <c r="BU53" s="116"/>
      <c r="BV53" s="116"/>
      <c r="BW53" s="116"/>
      <c r="BX53" s="116"/>
      <c r="BY53" s="116"/>
      <c r="BZ53" s="116"/>
      <c r="CA53" s="116"/>
      <c r="CB53" s="116"/>
      <c r="CC53" s="116"/>
      <c r="CD53" s="116"/>
      <c r="CE53" s="116"/>
      <c r="CF53" s="116"/>
      <c r="CG53" s="116"/>
      <c r="CH53" s="116"/>
      <c r="CI53" s="116"/>
      <c r="CJ53" s="116"/>
      <c r="CK53" s="116"/>
      <c r="CL53" s="116"/>
      <c r="CM53" s="116"/>
      <c r="CN53" s="116"/>
      <c r="CO53" s="116"/>
      <c r="CP53" s="116"/>
      <c r="CQ53" s="116"/>
      <c r="CR53" s="116"/>
      <c r="CS53" s="116"/>
      <c r="CT53" s="116"/>
      <c r="CU53" s="116"/>
      <c r="CV53" s="116"/>
      <c r="CW53" s="116"/>
      <c r="CX53" s="116"/>
      <c r="CY53" s="116"/>
      <c r="CZ53" s="116"/>
      <c r="DA53" s="116"/>
      <c r="DB53" s="116"/>
      <c r="DC53" s="116"/>
      <c r="DD53" s="116"/>
      <c r="DE53" s="116"/>
      <c r="DF53" s="116"/>
      <c r="DG53" s="116"/>
      <c r="DH53" s="116"/>
      <c r="DI53" s="116"/>
      <c r="DJ53" s="116"/>
      <c r="DK53" s="116"/>
      <c r="DL53" s="116"/>
      <c r="DM53" s="116"/>
      <c r="DN53" s="116"/>
      <c r="DO53" s="116"/>
      <c r="DP53" s="116"/>
      <c r="DQ53" s="116"/>
      <c r="DR53" s="116"/>
      <c r="DS53" s="116"/>
      <c r="DT53" s="116"/>
      <c r="DU53" s="116"/>
      <c r="DV53" s="116"/>
      <c r="DW53" s="116"/>
      <c r="DX53" s="116"/>
      <c r="DY53" s="116"/>
      <c r="DZ53" s="116"/>
      <c r="EA53" s="116"/>
      <c r="EB53" s="116"/>
      <c r="EC53" s="116"/>
      <c r="ED53" s="116"/>
      <c r="EE53" s="116"/>
      <c r="EF53" s="116"/>
      <c r="EG53" s="116"/>
      <c r="EH53" s="116"/>
      <c r="EI53" s="116"/>
      <c r="EJ53" s="116"/>
      <c r="EK53" s="116"/>
      <c r="EL53" s="116"/>
      <c r="EM53" s="116"/>
      <c r="EN53" s="116"/>
      <c r="EO53" s="116"/>
      <c r="EP53" s="116"/>
      <c r="EQ53" s="116"/>
      <c r="ER53" s="116"/>
      <c r="ES53" s="116"/>
      <c r="ET53" s="116"/>
      <c r="EU53" s="116"/>
      <c r="EV53" s="116"/>
      <c r="EW53" s="116"/>
      <c r="EX53" s="116"/>
      <c r="EY53" s="116"/>
      <c r="EZ53" s="116"/>
      <c r="FA53" s="116"/>
      <c r="FB53" s="116"/>
      <c r="FC53" s="116"/>
      <c r="FD53" s="116"/>
      <c r="FE53" s="116"/>
      <c r="FF53" s="116"/>
      <c r="FG53" s="116"/>
      <c r="FH53" s="116"/>
      <c r="FI53" s="116"/>
      <c r="FJ53" s="116"/>
      <c r="FK53" s="116"/>
      <c r="FL53" s="116"/>
      <c r="FM53" s="116"/>
      <c r="FN53" s="116"/>
      <c r="FO53" s="116"/>
      <c r="FP53" s="116"/>
      <c r="FQ53" s="116"/>
      <c r="FR53" s="116"/>
      <c r="FS53" s="116"/>
      <c r="FT53" s="116"/>
      <c r="FU53" s="116"/>
      <c r="FV53" s="116"/>
      <c r="FW53" s="116"/>
      <c r="FX53" s="116"/>
      <c r="FY53" s="116"/>
      <c r="FZ53" s="116"/>
      <c r="GA53" s="116"/>
      <c r="GB53" s="116"/>
      <c r="GC53" s="116"/>
      <c r="GD53" s="116"/>
      <c r="GE53" s="116"/>
      <c r="GF53" s="116"/>
      <c r="GG53" s="116"/>
      <c r="GH53" s="116"/>
      <c r="GI53" s="116"/>
      <c r="GJ53" s="116"/>
      <c r="GK53" s="116"/>
      <c r="GL53" s="116"/>
      <c r="GM53" s="116"/>
      <c r="GN53" s="116"/>
      <c r="GO53" s="116"/>
      <c r="GP53" s="116"/>
      <c r="GQ53" s="116"/>
      <c r="GR53" s="116"/>
      <c r="GS53" s="116"/>
      <c r="GT53" s="116"/>
      <c r="GU53" s="116"/>
      <c r="GV53" s="116"/>
      <c r="GW53" s="116"/>
      <c r="GX53" s="116"/>
      <c r="GY53" s="116"/>
      <c r="GZ53" s="116"/>
      <c r="HA53" s="116"/>
      <c r="HB53" s="116"/>
      <c r="HC53" s="116"/>
      <c r="HD53" s="116"/>
      <c r="HE53" s="116"/>
      <c r="HF53" s="116"/>
      <c r="HG53" s="116"/>
      <c r="HH53" s="116"/>
      <c r="HI53" s="116"/>
      <c r="HJ53" s="116"/>
      <c r="HK53" s="116"/>
      <c r="HL53" s="116"/>
      <c r="HM53" s="116"/>
      <c r="HN53" s="116"/>
      <c r="HO53" s="116"/>
      <c r="HP53" s="116"/>
      <c r="HQ53" s="116"/>
      <c r="HR53" s="116"/>
      <c r="HS53" s="116"/>
      <c r="HT53" s="116"/>
      <c r="HU53" s="116"/>
      <c r="HV53" s="116"/>
      <c r="HW53" s="116"/>
      <c r="HX53" s="116"/>
      <c r="HY53" s="116"/>
      <c r="HZ53" s="116"/>
      <c r="IA53" s="116"/>
      <c r="IB53" s="116"/>
      <c r="IC53" s="116"/>
      <c r="ID53" s="116"/>
      <c r="IE53" s="116"/>
      <c r="IF53" s="116"/>
      <c r="IG53" s="116"/>
      <c r="IH53" s="116"/>
      <c r="II53" s="116"/>
      <c r="IJ53" s="116"/>
      <c r="IK53" s="116"/>
      <c r="IL53" s="116"/>
      <c r="IM53" s="116"/>
      <c r="IN53" s="116"/>
      <c r="IO53" s="116"/>
      <c r="IP53" s="116"/>
      <c r="IQ53" s="116"/>
      <c r="IR53" s="116"/>
      <c r="IS53" s="116"/>
      <c r="IT53" s="116"/>
      <c r="IU53" s="116"/>
      <c r="IV53" s="116"/>
      <c r="IW53" s="116"/>
      <c r="IX53" s="116"/>
      <c r="IY53" s="116"/>
      <c r="IZ53" s="116"/>
      <c r="JA53" s="116"/>
      <c r="JB53" s="116"/>
      <c r="JC53" s="116"/>
      <c r="JD53" s="116"/>
      <c r="JE53" s="116"/>
      <c r="JF53" s="116"/>
      <c r="JG53" s="116"/>
      <c r="JH53" s="116"/>
      <c r="JI53" s="116"/>
      <c r="JJ53" s="116"/>
      <c r="JK53" s="116"/>
      <c r="JL53" s="116"/>
      <c r="JM53" s="116"/>
      <c r="JN53" s="116"/>
      <c r="JO53" s="116"/>
      <c r="JP53" s="116"/>
      <c r="JQ53" s="116"/>
      <c r="JR53" s="116"/>
      <c r="JS53" s="116"/>
      <c r="JT53" s="116"/>
      <c r="JU53" s="116"/>
      <c r="JV53" s="116"/>
      <c r="JW53" s="116"/>
      <c r="JX53" s="116"/>
      <c r="JY53" s="116"/>
      <c r="JZ53" s="116"/>
      <c r="KA53" s="116"/>
      <c r="KB53" s="116"/>
      <c r="KC53" s="116"/>
      <c r="KD53" s="116"/>
      <c r="KE53" s="116"/>
      <c r="KF53" s="116"/>
      <c r="KG53" s="116"/>
      <c r="KH53" s="116"/>
      <c r="KI53" s="116"/>
      <c r="KJ53" s="116"/>
      <c r="KK53" s="116"/>
      <c r="KL53" s="116"/>
      <c r="KM53" s="116"/>
      <c r="KN53" s="116"/>
      <c r="KO53" s="116"/>
      <c r="KP53" s="116"/>
      <c r="KQ53" s="116"/>
      <c r="KR53" s="116"/>
      <c r="KS53" s="116"/>
      <c r="KT53" s="116"/>
      <c r="KU53" s="116"/>
      <c r="KV53" s="116"/>
      <c r="KW53" s="116"/>
      <c r="KX53" s="116"/>
      <c r="KY53" s="116"/>
      <c r="KZ53" s="116"/>
      <c r="LA53" s="116"/>
      <c r="LB53" s="116"/>
      <c r="LC53" s="116"/>
      <c r="LD53" s="116"/>
      <c r="LE53" s="116"/>
      <c r="LF53" s="116"/>
      <c r="LG53" s="116"/>
      <c r="LH53" s="116"/>
      <c r="LI53" s="116"/>
      <c r="LJ53" s="116"/>
      <c r="LK53" s="116"/>
      <c r="LL53" s="116"/>
      <c r="LM53" s="116"/>
      <c r="LN53" s="116"/>
      <c r="LO53" s="116"/>
      <c r="LP53" s="116"/>
      <c r="LQ53" s="116"/>
      <c r="LR53" s="116"/>
      <c r="LS53" s="116"/>
      <c r="LT53" s="116"/>
      <c r="LU53" s="116"/>
      <c r="LV53" s="116"/>
      <c r="LW53" s="116"/>
      <c r="LX53" s="116"/>
      <c r="LY53" s="116"/>
      <c r="LZ53" s="116"/>
      <c r="MA53" s="116"/>
      <c r="MB53" s="116"/>
      <c r="MC53" s="116"/>
      <c r="MD53" s="116"/>
      <c r="ME53" s="116"/>
      <c r="MF53" s="116"/>
      <c r="MG53" s="116"/>
      <c r="MH53" s="116"/>
      <c r="MI53" s="116"/>
      <c r="MJ53" s="116"/>
      <c r="MK53" s="116"/>
      <c r="ML53" s="116"/>
      <c r="MM53" s="116"/>
      <c r="MN53" s="116"/>
      <c r="MO53" s="116"/>
      <c r="MP53" s="116"/>
      <c r="MQ53" s="116"/>
      <c r="MR53" s="116"/>
      <c r="MS53" s="116"/>
      <c r="MT53" s="116"/>
      <c r="MU53" s="116"/>
      <c r="MV53" s="116"/>
      <c r="MW53" s="116"/>
      <c r="MX53" s="116"/>
      <c r="MY53" s="116"/>
      <c r="MZ53" s="116"/>
      <c r="NA53" s="116"/>
      <c r="NB53" s="116"/>
      <c r="NC53" s="116"/>
      <c r="ND53" s="116"/>
      <c r="NE53" s="116"/>
      <c r="NF53" s="116"/>
      <c r="NG53" s="116"/>
      <c r="NH53" s="116"/>
      <c r="NI53" s="116"/>
      <c r="NJ53" s="116"/>
      <c r="NK53" s="116"/>
      <c r="NL53" s="116"/>
      <c r="NM53" s="116"/>
      <c r="NN53" s="116"/>
      <c r="NO53" s="116"/>
      <c r="NP53" s="116"/>
      <c r="NQ53" s="116"/>
      <c r="NR53" s="116"/>
      <c r="NS53" s="116"/>
      <c r="NT53" s="116"/>
      <c r="NU53" s="116"/>
      <c r="NV53" s="116"/>
      <c r="NW53" s="116"/>
      <c r="NX53" s="116"/>
      <c r="NY53" s="116"/>
      <c r="NZ53" s="116"/>
      <c r="OA53" s="116"/>
      <c r="OB53" s="116"/>
      <c r="OC53" s="116"/>
      <c r="OD53" s="116"/>
      <c r="OE53" s="116"/>
      <c r="OF53" s="116"/>
      <c r="OG53" s="116"/>
    </row>
    <row r="54" spans="1:442" s="117" customFormat="1">
      <c r="A54" s="111">
        <v>31045</v>
      </c>
      <c r="B54" s="112" t="s">
        <v>1293</v>
      </c>
      <c r="C54" s="113">
        <v>7416996.3936718469</v>
      </c>
      <c r="D54" s="114">
        <v>8.6590399999999998E-3</v>
      </c>
      <c r="E54" s="113">
        <v>246296.99</v>
      </c>
      <c r="F54" s="124">
        <v>17059.091705445247</v>
      </c>
      <c r="G54" s="125">
        <v>263356.08170544525</v>
      </c>
      <c r="H54" s="116"/>
      <c r="I54" s="116"/>
      <c r="J54" s="116"/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6"/>
      <c r="Z54" s="116"/>
      <c r="AA54" s="116"/>
      <c r="AB54" s="116"/>
      <c r="AC54" s="116"/>
      <c r="AD54" s="116"/>
      <c r="AE54" s="116"/>
      <c r="AF54" s="116"/>
      <c r="AG54" s="116"/>
      <c r="AH54" s="116"/>
      <c r="AI54" s="116"/>
      <c r="AJ54" s="116"/>
      <c r="AK54" s="116"/>
      <c r="AL54" s="116"/>
      <c r="AM54" s="116"/>
      <c r="AN54" s="116"/>
      <c r="AO54" s="116"/>
      <c r="AP54" s="116"/>
      <c r="AQ54" s="116"/>
      <c r="AR54" s="116"/>
      <c r="AS54" s="116"/>
      <c r="AT54" s="116"/>
      <c r="AU54" s="116"/>
      <c r="AV54" s="116"/>
      <c r="AW54" s="116"/>
      <c r="AX54" s="116"/>
      <c r="AY54" s="116"/>
      <c r="AZ54" s="116"/>
      <c r="BA54" s="116"/>
      <c r="BB54" s="116"/>
      <c r="BC54" s="116"/>
      <c r="BD54" s="116"/>
      <c r="BE54" s="116"/>
      <c r="BF54" s="116"/>
      <c r="BG54" s="116"/>
      <c r="BH54" s="116"/>
      <c r="BI54" s="116"/>
      <c r="BJ54" s="116"/>
      <c r="BK54" s="116"/>
      <c r="BL54" s="116"/>
      <c r="BM54" s="116"/>
      <c r="BN54" s="116"/>
      <c r="BO54" s="116"/>
      <c r="BP54" s="116"/>
      <c r="BQ54" s="116"/>
      <c r="BR54" s="116"/>
      <c r="BS54" s="116"/>
      <c r="BT54" s="116"/>
      <c r="BU54" s="116"/>
      <c r="BV54" s="116"/>
      <c r="BW54" s="116"/>
      <c r="BX54" s="116"/>
      <c r="BY54" s="116"/>
      <c r="BZ54" s="116"/>
      <c r="CA54" s="116"/>
      <c r="CB54" s="116"/>
      <c r="CC54" s="116"/>
      <c r="CD54" s="116"/>
      <c r="CE54" s="116"/>
      <c r="CF54" s="116"/>
      <c r="CG54" s="116"/>
      <c r="CH54" s="116"/>
      <c r="CI54" s="116"/>
      <c r="CJ54" s="116"/>
      <c r="CK54" s="116"/>
      <c r="CL54" s="116"/>
      <c r="CM54" s="116"/>
      <c r="CN54" s="116"/>
      <c r="CO54" s="116"/>
      <c r="CP54" s="116"/>
      <c r="CQ54" s="116"/>
      <c r="CR54" s="116"/>
      <c r="CS54" s="116"/>
      <c r="CT54" s="116"/>
      <c r="CU54" s="116"/>
      <c r="CV54" s="116"/>
      <c r="CW54" s="116"/>
      <c r="CX54" s="116"/>
      <c r="CY54" s="116"/>
      <c r="CZ54" s="116"/>
      <c r="DA54" s="116"/>
      <c r="DB54" s="116"/>
      <c r="DC54" s="116"/>
      <c r="DD54" s="116"/>
      <c r="DE54" s="116"/>
      <c r="DF54" s="116"/>
      <c r="DG54" s="116"/>
      <c r="DH54" s="116"/>
      <c r="DI54" s="116"/>
      <c r="DJ54" s="116"/>
      <c r="DK54" s="116"/>
      <c r="DL54" s="116"/>
      <c r="DM54" s="116"/>
      <c r="DN54" s="116"/>
      <c r="DO54" s="116"/>
      <c r="DP54" s="116"/>
      <c r="DQ54" s="116"/>
      <c r="DR54" s="116"/>
      <c r="DS54" s="116"/>
      <c r="DT54" s="116"/>
      <c r="DU54" s="116"/>
      <c r="DV54" s="116"/>
      <c r="DW54" s="116"/>
      <c r="DX54" s="116"/>
      <c r="DY54" s="116"/>
      <c r="DZ54" s="116"/>
      <c r="EA54" s="116"/>
      <c r="EB54" s="116"/>
      <c r="EC54" s="116"/>
      <c r="ED54" s="116"/>
      <c r="EE54" s="116"/>
      <c r="EF54" s="116"/>
      <c r="EG54" s="116"/>
      <c r="EH54" s="116"/>
      <c r="EI54" s="116"/>
      <c r="EJ54" s="116"/>
      <c r="EK54" s="116"/>
      <c r="EL54" s="116"/>
      <c r="EM54" s="116"/>
      <c r="EN54" s="116"/>
      <c r="EO54" s="116"/>
      <c r="EP54" s="116"/>
      <c r="EQ54" s="116"/>
      <c r="ER54" s="116"/>
      <c r="ES54" s="116"/>
      <c r="ET54" s="116"/>
      <c r="EU54" s="116"/>
      <c r="EV54" s="116"/>
      <c r="EW54" s="116"/>
      <c r="EX54" s="116"/>
      <c r="EY54" s="116"/>
      <c r="EZ54" s="116"/>
      <c r="FA54" s="116"/>
      <c r="FB54" s="116"/>
      <c r="FC54" s="116"/>
      <c r="FD54" s="116"/>
      <c r="FE54" s="116"/>
      <c r="FF54" s="116"/>
      <c r="FG54" s="116"/>
      <c r="FH54" s="116"/>
      <c r="FI54" s="116"/>
      <c r="FJ54" s="116"/>
      <c r="FK54" s="116"/>
      <c r="FL54" s="116"/>
      <c r="FM54" s="116"/>
      <c r="FN54" s="116"/>
      <c r="FO54" s="116"/>
      <c r="FP54" s="116"/>
      <c r="FQ54" s="116"/>
      <c r="FR54" s="116"/>
      <c r="FS54" s="116"/>
      <c r="FT54" s="116"/>
      <c r="FU54" s="116"/>
      <c r="FV54" s="116"/>
      <c r="FW54" s="116"/>
      <c r="FX54" s="116"/>
      <c r="FY54" s="116"/>
      <c r="FZ54" s="116"/>
      <c r="GA54" s="116"/>
      <c r="GB54" s="116"/>
      <c r="GC54" s="116"/>
      <c r="GD54" s="116"/>
      <c r="GE54" s="116"/>
      <c r="GF54" s="116"/>
      <c r="GG54" s="116"/>
      <c r="GH54" s="116"/>
      <c r="GI54" s="116"/>
      <c r="GJ54" s="116"/>
      <c r="GK54" s="116"/>
      <c r="GL54" s="116"/>
      <c r="GM54" s="116"/>
      <c r="GN54" s="116"/>
      <c r="GO54" s="116"/>
      <c r="GP54" s="116"/>
      <c r="GQ54" s="116"/>
      <c r="GR54" s="116"/>
      <c r="GS54" s="116"/>
      <c r="GT54" s="116"/>
      <c r="GU54" s="116"/>
      <c r="GV54" s="116"/>
      <c r="GW54" s="116"/>
      <c r="GX54" s="116"/>
      <c r="GY54" s="116"/>
      <c r="GZ54" s="116"/>
      <c r="HA54" s="116"/>
      <c r="HB54" s="116"/>
      <c r="HC54" s="116"/>
      <c r="HD54" s="116"/>
      <c r="HE54" s="116"/>
      <c r="HF54" s="116"/>
      <c r="HG54" s="116"/>
      <c r="HH54" s="116"/>
      <c r="HI54" s="116"/>
      <c r="HJ54" s="116"/>
      <c r="HK54" s="116"/>
      <c r="HL54" s="116"/>
      <c r="HM54" s="116"/>
      <c r="HN54" s="116"/>
      <c r="HO54" s="116"/>
      <c r="HP54" s="116"/>
      <c r="HQ54" s="116"/>
      <c r="HR54" s="116"/>
      <c r="HS54" s="116"/>
      <c r="HT54" s="116"/>
      <c r="HU54" s="116"/>
      <c r="HV54" s="116"/>
      <c r="HW54" s="116"/>
      <c r="HX54" s="116"/>
      <c r="HY54" s="116"/>
      <c r="HZ54" s="116"/>
      <c r="IA54" s="116"/>
      <c r="IB54" s="116"/>
      <c r="IC54" s="116"/>
      <c r="ID54" s="116"/>
      <c r="IE54" s="116"/>
      <c r="IF54" s="116"/>
      <c r="IG54" s="116"/>
      <c r="IH54" s="116"/>
      <c r="II54" s="116"/>
      <c r="IJ54" s="116"/>
      <c r="IK54" s="116"/>
      <c r="IL54" s="116"/>
      <c r="IM54" s="116"/>
      <c r="IN54" s="116"/>
      <c r="IO54" s="116"/>
      <c r="IP54" s="116"/>
      <c r="IQ54" s="116"/>
      <c r="IR54" s="116"/>
      <c r="IS54" s="116"/>
      <c r="IT54" s="116"/>
      <c r="IU54" s="116"/>
      <c r="IV54" s="116"/>
      <c r="IW54" s="116"/>
      <c r="IX54" s="116"/>
      <c r="IY54" s="116"/>
      <c r="IZ54" s="116"/>
      <c r="JA54" s="116"/>
      <c r="JB54" s="116"/>
      <c r="JC54" s="116"/>
      <c r="JD54" s="116"/>
      <c r="JE54" s="116"/>
      <c r="JF54" s="116"/>
      <c r="JG54" s="116"/>
      <c r="JH54" s="116"/>
      <c r="JI54" s="116"/>
      <c r="JJ54" s="116"/>
      <c r="JK54" s="116"/>
      <c r="JL54" s="116"/>
      <c r="JM54" s="116"/>
      <c r="JN54" s="116"/>
      <c r="JO54" s="116"/>
      <c r="JP54" s="116"/>
      <c r="JQ54" s="116"/>
      <c r="JR54" s="116"/>
      <c r="JS54" s="116"/>
      <c r="JT54" s="116"/>
      <c r="JU54" s="116"/>
      <c r="JV54" s="116"/>
      <c r="JW54" s="116"/>
      <c r="JX54" s="116"/>
      <c r="JY54" s="116"/>
      <c r="JZ54" s="116"/>
      <c r="KA54" s="116"/>
      <c r="KB54" s="116"/>
      <c r="KC54" s="116"/>
      <c r="KD54" s="116"/>
      <c r="KE54" s="116"/>
      <c r="KF54" s="116"/>
      <c r="KG54" s="116"/>
      <c r="KH54" s="116"/>
      <c r="KI54" s="116"/>
      <c r="KJ54" s="116"/>
      <c r="KK54" s="116"/>
      <c r="KL54" s="116"/>
      <c r="KM54" s="116"/>
      <c r="KN54" s="116"/>
      <c r="KO54" s="116"/>
      <c r="KP54" s="116"/>
      <c r="KQ54" s="116"/>
      <c r="KR54" s="116"/>
      <c r="KS54" s="116"/>
      <c r="KT54" s="116"/>
      <c r="KU54" s="116"/>
      <c r="KV54" s="116"/>
      <c r="KW54" s="116"/>
      <c r="KX54" s="116"/>
      <c r="KY54" s="116"/>
      <c r="KZ54" s="116"/>
      <c r="LA54" s="116"/>
      <c r="LB54" s="116"/>
      <c r="LC54" s="116"/>
      <c r="LD54" s="116"/>
      <c r="LE54" s="116"/>
      <c r="LF54" s="116"/>
      <c r="LG54" s="116"/>
      <c r="LH54" s="116"/>
      <c r="LI54" s="116"/>
      <c r="LJ54" s="116"/>
      <c r="LK54" s="116"/>
      <c r="LL54" s="116"/>
      <c r="LM54" s="116"/>
      <c r="LN54" s="116"/>
      <c r="LO54" s="116"/>
      <c r="LP54" s="116"/>
      <c r="LQ54" s="116"/>
      <c r="LR54" s="116"/>
      <c r="LS54" s="116"/>
      <c r="LT54" s="116"/>
      <c r="LU54" s="116"/>
      <c r="LV54" s="116"/>
      <c r="LW54" s="116"/>
      <c r="LX54" s="116"/>
      <c r="LY54" s="116"/>
      <c r="LZ54" s="116"/>
      <c r="MA54" s="116"/>
      <c r="MB54" s="116"/>
      <c r="MC54" s="116"/>
      <c r="MD54" s="116"/>
      <c r="ME54" s="116"/>
      <c r="MF54" s="116"/>
      <c r="MG54" s="116"/>
      <c r="MH54" s="116"/>
      <c r="MI54" s="116"/>
      <c r="MJ54" s="116"/>
      <c r="MK54" s="116"/>
      <c r="ML54" s="116"/>
      <c r="MM54" s="116"/>
      <c r="MN54" s="116"/>
      <c r="MO54" s="116"/>
      <c r="MP54" s="116"/>
      <c r="MQ54" s="116"/>
      <c r="MR54" s="116"/>
      <c r="MS54" s="116"/>
      <c r="MT54" s="116"/>
      <c r="MU54" s="116"/>
      <c r="MV54" s="116"/>
      <c r="MW54" s="116"/>
      <c r="MX54" s="116"/>
      <c r="MY54" s="116"/>
      <c r="MZ54" s="116"/>
      <c r="NA54" s="116"/>
      <c r="NB54" s="116"/>
      <c r="NC54" s="116"/>
      <c r="ND54" s="116"/>
      <c r="NE54" s="116"/>
      <c r="NF54" s="116"/>
      <c r="NG54" s="116"/>
      <c r="NH54" s="116"/>
      <c r="NI54" s="116"/>
      <c r="NJ54" s="116"/>
      <c r="NK54" s="116"/>
      <c r="NL54" s="116"/>
      <c r="NM54" s="116"/>
      <c r="NN54" s="116"/>
      <c r="NO54" s="116"/>
      <c r="NP54" s="116"/>
      <c r="NQ54" s="116"/>
      <c r="NR54" s="116"/>
      <c r="NS54" s="116"/>
      <c r="NT54" s="116"/>
      <c r="NU54" s="116"/>
      <c r="NV54" s="116"/>
      <c r="NW54" s="116"/>
      <c r="NX54" s="116"/>
      <c r="NY54" s="116"/>
      <c r="NZ54" s="116"/>
      <c r="OA54" s="116"/>
      <c r="OB54" s="116"/>
      <c r="OC54" s="116"/>
      <c r="OD54" s="116"/>
      <c r="OE54" s="116"/>
      <c r="OF54" s="116"/>
      <c r="OG54" s="116"/>
    </row>
    <row r="55" spans="1:442" s="117" customFormat="1">
      <c r="A55" s="111">
        <v>31066</v>
      </c>
      <c r="B55" s="112" t="s">
        <v>1294</v>
      </c>
      <c r="C55" s="113">
        <v>360637.89884648385</v>
      </c>
      <c r="D55" s="114">
        <v>4.2103000000000003E-4</v>
      </c>
      <c r="E55" s="113">
        <v>11975.66</v>
      </c>
      <c r="F55" s="124">
        <v>829.46716734691279</v>
      </c>
      <c r="G55" s="125">
        <v>12805.127167346913</v>
      </c>
      <c r="H55" s="116"/>
      <c r="I55" s="116"/>
      <c r="J55" s="116"/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6"/>
      <c r="AH55" s="116"/>
      <c r="AI55" s="116"/>
      <c r="AJ55" s="116"/>
      <c r="AK55" s="116"/>
      <c r="AL55" s="116"/>
      <c r="AM55" s="116"/>
      <c r="AN55" s="116"/>
      <c r="AO55" s="116"/>
      <c r="AP55" s="116"/>
      <c r="AQ55" s="116"/>
      <c r="AR55" s="116"/>
      <c r="AS55" s="116"/>
      <c r="AT55" s="116"/>
      <c r="AU55" s="116"/>
      <c r="AV55" s="116"/>
      <c r="AW55" s="116"/>
      <c r="AX55" s="116"/>
      <c r="AY55" s="116"/>
      <c r="AZ55" s="116"/>
      <c r="BA55" s="116"/>
      <c r="BB55" s="116"/>
      <c r="BC55" s="116"/>
      <c r="BD55" s="116"/>
      <c r="BE55" s="116"/>
      <c r="BF55" s="116"/>
      <c r="BG55" s="116"/>
      <c r="BH55" s="116"/>
      <c r="BI55" s="116"/>
      <c r="BJ55" s="116"/>
      <c r="BK55" s="116"/>
      <c r="BL55" s="116"/>
      <c r="BM55" s="116"/>
      <c r="BN55" s="116"/>
      <c r="BO55" s="116"/>
      <c r="BP55" s="116"/>
      <c r="BQ55" s="116"/>
      <c r="BR55" s="116"/>
      <c r="BS55" s="116"/>
      <c r="BT55" s="116"/>
      <c r="BU55" s="116"/>
      <c r="BV55" s="116"/>
      <c r="BW55" s="116"/>
      <c r="BX55" s="116"/>
      <c r="BY55" s="116"/>
      <c r="BZ55" s="116"/>
      <c r="CA55" s="116"/>
      <c r="CB55" s="116"/>
      <c r="CC55" s="116"/>
      <c r="CD55" s="116"/>
      <c r="CE55" s="116"/>
      <c r="CF55" s="116"/>
      <c r="CG55" s="116"/>
      <c r="CH55" s="116"/>
      <c r="CI55" s="116"/>
      <c r="CJ55" s="116"/>
      <c r="CK55" s="116"/>
      <c r="CL55" s="116"/>
      <c r="CM55" s="116"/>
      <c r="CN55" s="116"/>
      <c r="CO55" s="116"/>
      <c r="CP55" s="116"/>
      <c r="CQ55" s="116"/>
      <c r="CR55" s="116"/>
      <c r="CS55" s="116"/>
      <c r="CT55" s="116"/>
      <c r="CU55" s="116"/>
      <c r="CV55" s="116"/>
      <c r="CW55" s="116"/>
      <c r="CX55" s="116"/>
      <c r="CY55" s="116"/>
      <c r="CZ55" s="116"/>
      <c r="DA55" s="116"/>
      <c r="DB55" s="116"/>
      <c r="DC55" s="116"/>
      <c r="DD55" s="116"/>
      <c r="DE55" s="116"/>
      <c r="DF55" s="116"/>
      <c r="DG55" s="116"/>
      <c r="DH55" s="116"/>
      <c r="DI55" s="116"/>
      <c r="DJ55" s="116"/>
      <c r="DK55" s="116"/>
      <c r="DL55" s="116"/>
      <c r="DM55" s="116"/>
      <c r="DN55" s="116"/>
      <c r="DO55" s="116"/>
      <c r="DP55" s="116"/>
      <c r="DQ55" s="116"/>
      <c r="DR55" s="116"/>
      <c r="DS55" s="116"/>
      <c r="DT55" s="116"/>
      <c r="DU55" s="116"/>
      <c r="DV55" s="116"/>
      <c r="DW55" s="116"/>
      <c r="DX55" s="116"/>
      <c r="DY55" s="116"/>
      <c r="DZ55" s="116"/>
      <c r="EA55" s="116"/>
      <c r="EB55" s="116"/>
      <c r="EC55" s="116"/>
      <c r="ED55" s="116"/>
      <c r="EE55" s="116"/>
      <c r="EF55" s="116"/>
      <c r="EG55" s="116"/>
      <c r="EH55" s="116"/>
      <c r="EI55" s="116"/>
      <c r="EJ55" s="116"/>
      <c r="EK55" s="116"/>
      <c r="EL55" s="116"/>
      <c r="EM55" s="116"/>
      <c r="EN55" s="116"/>
      <c r="EO55" s="116"/>
      <c r="EP55" s="116"/>
      <c r="EQ55" s="116"/>
      <c r="ER55" s="116"/>
      <c r="ES55" s="116"/>
      <c r="ET55" s="116"/>
      <c r="EU55" s="116"/>
      <c r="EV55" s="116"/>
      <c r="EW55" s="116"/>
      <c r="EX55" s="116"/>
      <c r="EY55" s="116"/>
      <c r="EZ55" s="116"/>
      <c r="FA55" s="116"/>
      <c r="FB55" s="116"/>
      <c r="FC55" s="116"/>
      <c r="FD55" s="116"/>
      <c r="FE55" s="116"/>
      <c r="FF55" s="116"/>
      <c r="FG55" s="116"/>
      <c r="FH55" s="116"/>
      <c r="FI55" s="116"/>
      <c r="FJ55" s="116"/>
      <c r="FK55" s="116"/>
      <c r="FL55" s="116"/>
      <c r="FM55" s="116"/>
      <c r="FN55" s="116"/>
      <c r="FO55" s="116"/>
      <c r="FP55" s="116"/>
      <c r="FQ55" s="116"/>
      <c r="FR55" s="116"/>
      <c r="FS55" s="116"/>
      <c r="FT55" s="116"/>
      <c r="FU55" s="116"/>
      <c r="FV55" s="116"/>
      <c r="FW55" s="116"/>
      <c r="FX55" s="116"/>
      <c r="FY55" s="116"/>
      <c r="FZ55" s="116"/>
      <c r="GA55" s="116"/>
      <c r="GB55" s="116"/>
      <c r="GC55" s="116"/>
      <c r="GD55" s="116"/>
      <c r="GE55" s="116"/>
      <c r="GF55" s="116"/>
      <c r="GG55" s="116"/>
      <c r="GH55" s="116"/>
      <c r="GI55" s="116"/>
      <c r="GJ55" s="116"/>
      <c r="GK55" s="116"/>
      <c r="GL55" s="116"/>
      <c r="GM55" s="116"/>
      <c r="GN55" s="116"/>
      <c r="GO55" s="116"/>
      <c r="GP55" s="116"/>
      <c r="GQ55" s="116"/>
      <c r="GR55" s="116"/>
      <c r="GS55" s="116"/>
      <c r="GT55" s="116"/>
      <c r="GU55" s="116"/>
      <c r="GV55" s="116"/>
      <c r="GW55" s="116"/>
      <c r="GX55" s="116"/>
      <c r="GY55" s="116"/>
      <c r="GZ55" s="116"/>
      <c r="HA55" s="116"/>
      <c r="HB55" s="116"/>
      <c r="HC55" s="116"/>
      <c r="HD55" s="116"/>
      <c r="HE55" s="116"/>
      <c r="HF55" s="116"/>
      <c r="HG55" s="116"/>
      <c r="HH55" s="116"/>
      <c r="HI55" s="116"/>
      <c r="HJ55" s="116"/>
      <c r="HK55" s="116"/>
      <c r="HL55" s="116"/>
      <c r="HM55" s="116"/>
      <c r="HN55" s="116"/>
      <c r="HO55" s="116"/>
      <c r="HP55" s="116"/>
      <c r="HQ55" s="116"/>
      <c r="HR55" s="116"/>
      <c r="HS55" s="116"/>
      <c r="HT55" s="116"/>
      <c r="HU55" s="116"/>
      <c r="HV55" s="116"/>
      <c r="HW55" s="116"/>
      <c r="HX55" s="116"/>
      <c r="HY55" s="116"/>
      <c r="HZ55" s="116"/>
      <c r="IA55" s="116"/>
      <c r="IB55" s="116"/>
      <c r="IC55" s="116"/>
      <c r="ID55" s="116"/>
      <c r="IE55" s="116"/>
      <c r="IF55" s="116"/>
      <c r="IG55" s="116"/>
      <c r="IH55" s="116"/>
      <c r="II55" s="116"/>
      <c r="IJ55" s="116"/>
      <c r="IK55" s="116"/>
      <c r="IL55" s="116"/>
      <c r="IM55" s="116"/>
      <c r="IN55" s="116"/>
      <c r="IO55" s="116"/>
      <c r="IP55" s="116"/>
      <c r="IQ55" s="116"/>
      <c r="IR55" s="116"/>
      <c r="IS55" s="116"/>
      <c r="IT55" s="116"/>
      <c r="IU55" s="116"/>
      <c r="IV55" s="116"/>
      <c r="IW55" s="116"/>
      <c r="IX55" s="116"/>
      <c r="IY55" s="116"/>
      <c r="IZ55" s="116"/>
      <c r="JA55" s="116"/>
      <c r="JB55" s="116"/>
      <c r="JC55" s="116"/>
      <c r="JD55" s="116"/>
      <c r="JE55" s="116"/>
      <c r="JF55" s="116"/>
      <c r="JG55" s="116"/>
      <c r="JH55" s="116"/>
      <c r="JI55" s="116"/>
      <c r="JJ55" s="116"/>
      <c r="JK55" s="116"/>
      <c r="JL55" s="116"/>
      <c r="JM55" s="116"/>
      <c r="JN55" s="116"/>
      <c r="JO55" s="116"/>
      <c r="JP55" s="116"/>
      <c r="JQ55" s="116"/>
      <c r="JR55" s="116"/>
      <c r="JS55" s="116"/>
      <c r="JT55" s="116"/>
      <c r="JU55" s="116"/>
      <c r="JV55" s="116"/>
      <c r="JW55" s="116"/>
      <c r="JX55" s="116"/>
      <c r="JY55" s="116"/>
      <c r="JZ55" s="116"/>
      <c r="KA55" s="116"/>
      <c r="KB55" s="116"/>
      <c r="KC55" s="116"/>
      <c r="KD55" s="116"/>
      <c r="KE55" s="116"/>
      <c r="KF55" s="116"/>
      <c r="KG55" s="116"/>
      <c r="KH55" s="116"/>
      <c r="KI55" s="116"/>
      <c r="KJ55" s="116"/>
      <c r="KK55" s="116"/>
      <c r="KL55" s="116"/>
      <c r="KM55" s="116"/>
      <c r="KN55" s="116"/>
      <c r="KO55" s="116"/>
      <c r="KP55" s="116"/>
      <c r="KQ55" s="116"/>
      <c r="KR55" s="116"/>
      <c r="KS55" s="116"/>
      <c r="KT55" s="116"/>
      <c r="KU55" s="116"/>
      <c r="KV55" s="116"/>
      <c r="KW55" s="116"/>
      <c r="KX55" s="116"/>
      <c r="KY55" s="116"/>
      <c r="KZ55" s="116"/>
      <c r="LA55" s="116"/>
      <c r="LB55" s="116"/>
      <c r="LC55" s="116"/>
      <c r="LD55" s="116"/>
      <c r="LE55" s="116"/>
      <c r="LF55" s="116"/>
      <c r="LG55" s="116"/>
      <c r="LH55" s="116"/>
      <c r="LI55" s="116"/>
      <c r="LJ55" s="116"/>
      <c r="LK55" s="116"/>
      <c r="LL55" s="116"/>
      <c r="LM55" s="116"/>
      <c r="LN55" s="116"/>
      <c r="LO55" s="116"/>
      <c r="LP55" s="116"/>
      <c r="LQ55" s="116"/>
      <c r="LR55" s="116"/>
      <c r="LS55" s="116"/>
      <c r="LT55" s="116"/>
      <c r="LU55" s="116"/>
      <c r="LV55" s="116"/>
      <c r="LW55" s="116"/>
      <c r="LX55" s="116"/>
      <c r="LY55" s="116"/>
      <c r="LZ55" s="116"/>
      <c r="MA55" s="116"/>
      <c r="MB55" s="116"/>
      <c r="MC55" s="116"/>
      <c r="MD55" s="116"/>
      <c r="ME55" s="116"/>
      <c r="MF55" s="116"/>
      <c r="MG55" s="116"/>
      <c r="MH55" s="116"/>
      <c r="MI55" s="116"/>
      <c r="MJ55" s="116"/>
      <c r="MK55" s="116"/>
      <c r="ML55" s="116"/>
      <c r="MM55" s="116"/>
      <c r="MN55" s="116"/>
      <c r="MO55" s="116"/>
      <c r="MP55" s="116"/>
      <c r="MQ55" s="116"/>
      <c r="MR55" s="116"/>
      <c r="MS55" s="116"/>
      <c r="MT55" s="116"/>
      <c r="MU55" s="116"/>
      <c r="MV55" s="116"/>
      <c r="MW55" s="116"/>
      <c r="MX55" s="116"/>
      <c r="MY55" s="116"/>
      <c r="MZ55" s="116"/>
      <c r="NA55" s="116"/>
      <c r="NB55" s="116"/>
      <c r="NC55" s="116"/>
      <c r="ND55" s="116"/>
      <c r="NE55" s="116"/>
      <c r="NF55" s="116"/>
      <c r="NG55" s="116"/>
      <c r="NH55" s="116"/>
      <c r="NI55" s="116"/>
      <c r="NJ55" s="116"/>
      <c r="NK55" s="116"/>
      <c r="NL55" s="116"/>
      <c r="NM55" s="116"/>
      <c r="NN55" s="116"/>
      <c r="NO55" s="116"/>
      <c r="NP55" s="116"/>
      <c r="NQ55" s="116"/>
      <c r="NR55" s="116"/>
      <c r="NS55" s="116"/>
      <c r="NT55" s="116"/>
      <c r="NU55" s="116"/>
      <c r="NV55" s="116"/>
      <c r="NW55" s="116"/>
      <c r="NX55" s="116"/>
      <c r="NY55" s="116"/>
      <c r="NZ55" s="116"/>
      <c r="OA55" s="116"/>
      <c r="OB55" s="116"/>
      <c r="OC55" s="116"/>
      <c r="OD55" s="116"/>
      <c r="OE55" s="116"/>
      <c r="OF55" s="116"/>
      <c r="OG55" s="116"/>
    </row>
    <row r="56" spans="1:442" s="117" customFormat="1">
      <c r="A56" s="111">
        <v>31070</v>
      </c>
      <c r="B56" s="112" t="s">
        <v>1295</v>
      </c>
      <c r="C56" s="113">
        <v>1015179.0251404311</v>
      </c>
      <c r="D56" s="114">
        <v>1.1851800000000001E-3</v>
      </c>
      <c r="E56" s="113">
        <v>33711.040000000001</v>
      </c>
      <c r="F56" s="124">
        <v>2334.9117578229916</v>
      </c>
      <c r="G56" s="125">
        <v>36045.951757822993</v>
      </c>
      <c r="H56" s="116"/>
      <c r="I56" s="116"/>
      <c r="J56" s="116"/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  <c r="AA56" s="116"/>
      <c r="AB56" s="116"/>
      <c r="AC56" s="116"/>
      <c r="AD56" s="116"/>
      <c r="AE56" s="116"/>
      <c r="AF56" s="116"/>
      <c r="AG56" s="116"/>
      <c r="AH56" s="116"/>
      <c r="AI56" s="116"/>
      <c r="AJ56" s="116"/>
      <c r="AK56" s="116"/>
      <c r="AL56" s="116"/>
      <c r="AM56" s="116"/>
      <c r="AN56" s="116"/>
      <c r="AO56" s="116"/>
      <c r="AP56" s="116"/>
      <c r="AQ56" s="116"/>
      <c r="AR56" s="116"/>
      <c r="AS56" s="116"/>
      <c r="AT56" s="116"/>
      <c r="AU56" s="116"/>
      <c r="AV56" s="116"/>
      <c r="AW56" s="116"/>
      <c r="AX56" s="116"/>
      <c r="AY56" s="116"/>
      <c r="AZ56" s="116"/>
      <c r="BA56" s="116"/>
      <c r="BB56" s="116"/>
      <c r="BC56" s="116"/>
      <c r="BD56" s="116"/>
      <c r="BE56" s="116"/>
      <c r="BF56" s="116"/>
      <c r="BG56" s="116"/>
      <c r="BH56" s="116"/>
      <c r="BI56" s="116"/>
      <c r="BJ56" s="116"/>
      <c r="BK56" s="116"/>
      <c r="BL56" s="116"/>
      <c r="BM56" s="116"/>
      <c r="BN56" s="116"/>
      <c r="BO56" s="116"/>
      <c r="BP56" s="116"/>
      <c r="BQ56" s="116"/>
      <c r="BR56" s="116"/>
      <c r="BS56" s="116"/>
      <c r="BT56" s="116"/>
      <c r="BU56" s="116"/>
      <c r="BV56" s="116"/>
      <c r="BW56" s="116"/>
      <c r="BX56" s="116"/>
      <c r="BY56" s="116"/>
      <c r="BZ56" s="116"/>
      <c r="CA56" s="116"/>
      <c r="CB56" s="116"/>
      <c r="CC56" s="116"/>
      <c r="CD56" s="116"/>
      <c r="CE56" s="116"/>
      <c r="CF56" s="116"/>
      <c r="CG56" s="116"/>
      <c r="CH56" s="116"/>
      <c r="CI56" s="116"/>
      <c r="CJ56" s="116"/>
      <c r="CK56" s="116"/>
      <c r="CL56" s="116"/>
      <c r="CM56" s="116"/>
      <c r="CN56" s="116"/>
      <c r="CO56" s="116"/>
      <c r="CP56" s="116"/>
      <c r="CQ56" s="116"/>
      <c r="CR56" s="116"/>
      <c r="CS56" s="116"/>
      <c r="CT56" s="116"/>
      <c r="CU56" s="116"/>
      <c r="CV56" s="116"/>
      <c r="CW56" s="116"/>
      <c r="CX56" s="116"/>
      <c r="CY56" s="116"/>
      <c r="CZ56" s="116"/>
      <c r="DA56" s="116"/>
      <c r="DB56" s="116"/>
      <c r="DC56" s="116"/>
      <c r="DD56" s="116"/>
      <c r="DE56" s="116"/>
      <c r="DF56" s="116"/>
      <c r="DG56" s="116"/>
      <c r="DH56" s="116"/>
      <c r="DI56" s="116"/>
      <c r="DJ56" s="116"/>
      <c r="DK56" s="116"/>
      <c r="DL56" s="116"/>
      <c r="DM56" s="116"/>
      <c r="DN56" s="116"/>
      <c r="DO56" s="116"/>
      <c r="DP56" s="116"/>
      <c r="DQ56" s="116"/>
      <c r="DR56" s="116"/>
      <c r="DS56" s="116"/>
      <c r="DT56" s="116"/>
      <c r="DU56" s="116"/>
      <c r="DV56" s="116"/>
      <c r="DW56" s="116"/>
      <c r="DX56" s="116"/>
      <c r="DY56" s="116"/>
      <c r="DZ56" s="116"/>
      <c r="EA56" s="116"/>
      <c r="EB56" s="116"/>
      <c r="EC56" s="116"/>
      <c r="ED56" s="116"/>
      <c r="EE56" s="116"/>
      <c r="EF56" s="116"/>
      <c r="EG56" s="116"/>
      <c r="EH56" s="116"/>
      <c r="EI56" s="116"/>
      <c r="EJ56" s="116"/>
      <c r="EK56" s="116"/>
      <c r="EL56" s="116"/>
      <c r="EM56" s="116"/>
      <c r="EN56" s="116"/>
      <c r="EO56" s="116"/>
      <c r="EP56" s="116"/>
      <c r="EQ56" s="116"/>
      <c r="ER56" s="116"/>
      <c r="ES56" s="116"/>
      <c r="ET56" s="116"/>
      <c r="EU56" s="116"/>
      <c r="EV56" s="116"/>
      <c r="EW56" s="116"/>
      <c r="EX56" s="116"/>
      <c r="EY56" s="116"/>
      <c r="EZ56" s="116"/>
      <c r="FA56" s="116"/>
      <c r="FB56" s="116"/>
      <c r="FC56" s="116"/>
      <c r="FD56" s="116"/>
      <c r="FE56" s="116"/>
      <c r="FF56" s="116"/>
      <c r="FG56" s="116"/>
      <c r="FH56" s="116"/>
      <c r="FI56" s="116"/>
      <c r="FJ56" s="116"/>
      <c r="FK56" s="116"/>
      <c r="FL56" s="116"/>
      <c r="FM56" s="116"/>
      <c r="FN56" s="116"/>
      <c r="FO56" s="116"/>
      <c r="FP56" s="116"/>
      <c r="FQ56" s="116"/>
      <c r="FR56" s="116"/>
      <c r="FS56" s="116"/>
      <c r="FT56" s="116"/>
      <c r="FU56" s="116"/>
      <c r="FV56" s="116"/>
      <c r="FW56" s="116"/>
      <c r="FX56" s="116"/>
      <c r="FY56" s="116"/>
      <c r="FZ56" s="116"/>
      <c r="GA56" s="116"/>
      <c r="GB56" s="116"/>
      <c r="GC56" s="116"/>
      <c r="GD56" s="116"/>
      <c r="GE56" s="116"/>
      <c r="GF56" s="116"/>
      <c r="GG56" s="116"/>
      <c r="GH56" s="116"/>
      <c r="GI56" s="116"/>
      <c r="GJ56" s="116"/>
      <c r="GK56" s="116"/>
      <c r="GL56" s="116"/>
      <c r="GM56" s="116"/>
      <c r="GN56" s="116"/>
      <c r="GO56" s="116"/>
      <c r="GP56" s="116"/>
      <c r="GQ56" s="116"/>
      <c r="GR56" s="116"/>
      <c r="GS56" s="116"/>
      <c r="GT56" s="116"/>
      <c r="GU56" s="116"/>
      <c r="GV56" s="116"/>
      <c r="GW56" s="116"/>
      <c r="GX56" s="116"/>
      <c r="GY56" s="116"/>
      <c r="GZ56" s="116"/>
      <c r="HA56" s="116"/>
      <c r="HB56" s="116"/>
      <c r="HC56" s="116"/>
      <c r="HD56" s="116"/>
      <c r="HE56" s="116"/>
      <c r="HF56" s="116"/>
      <c r="HG56" s="116"/>
      <c r="HH56" s="116"/>
      <c r="HI56" s="116"/>
      <c r="HJ56" s="116"/>
      <c r="HK56" s="116"/>
      <c r="HL56" s="116"/>
      <c r="HM56" s="116"/>
      <c r="HN56" s="116"/>
      <c r="HO56" s="116"/>
      <c r="HP56" s="116"/>
      <c r="HQ56" s="116"/>
      <c r="HR56" s="116"/>
      <c r="HS56" s="116"/>
      <c r="HT56" s="116"/>
      <c r="HU56" s="116"/>
      <c r="HV56" s="116"/>
      <c r="HW56" s="116"/>
      <c r="HX56" s="116"/>
      <c r="HY56" s="116"/>
      <c r="HZ56" s="116"/>
      <c r="IA56" s="116"/>
      <c r="IB56" s="116"/>
      <c r="IC56" s="116"/>
      <c r="ID56" s="116"/>
      <c r="IE56" s="116"/>
      <c r="IF56" s="116"/>
      <c r="IG56" s="116"/>
      <c r="IH56" s="116"/>
      <c r="II56" s="116"/>
      <c r="IJ56" s="116"/>
      <c r="IK56" s="116"/>
      <c r="IL56" s="116"/>
      <c r="IM56" s="116"/>
      <c r="IN56" s="116"/>
      <c r="IO56" s="116"/>
      <c r="IP56" s="116"/>
      <c r="IQ56" s="116"/>
      <c r="IR56" s="116"/>
      <c r="IS56" s="116"/>
      <c r="IT56" s="116"/>
      <c r="IU56" s="116"/>
      <c r="IV56" s="116"/>
      <c r="IW56" s="116"/>
      <c r="IX56" s="116"/>
      <c r="IY56" s="116"/>
      <c r="IZ56" s="116"/>
      <c r="JA56" s="116"/>
      <c r="JB56" s="116"/>
      <c r="JC56" s="116"/>
      <c r="JD56" s="116"/>
      <c r="JE56" s="116"/>
      <c r="JF56" s="116"/>
      <c r="JG56" s="116"/>
      <c r="JH56" s="116"/>
      <c r="JI56" s="116"/>
      <c r="JJ56" s="116"/>
      <c r="JK56" s="116"/>
      <c r="JL56" s="116"/>
      <c r="JM56" s="116"/>
      <c r="JN56" s="116"/>
      <c r="JO56" s="116"/>
      <c r="JP56" s="116"/>
      <c r="JQ56" s="116"/>
      <c r="JR56" s="116"/>
      <c r="JS56" s="116"/>
      <c r="JT56" s="116"/>
      <c r="JU56" s="116"/>
      <c r="JV56" s="116"/>
      <c r="JW56" s="116"/>
      <c r="JX56" s="116"/>
      <c r="JY56" s="116"/>
      <c r="JZ56" s="116"/>
      <c r="KA56" s="116"/>
      <c r="KB56" s="116"/>
      <c r="KC56" s="116"/>
      <c r="KD56" s="116"/>
      <c r="KE56" s="116"/>
      <c r="KF56" s="116"/>
      <c r="KG56" s="116"/>
      <c r="KH56" s="116"/>
      <c r="KI56" s="116"/>
      <c r="KJ56" s="116"/>
      <c r="KK56" s="116"/>
      <c r="KL56" s="116"/>
      <c r="KM56" s="116"/>
      <c r="KN56" s="116"/>
      <c r="KO56" s="116"/>
      <c r="KP56" s="116"/>
      <c r="KQ56" s="116"/>
      <c r="KR56" s="116"/>
      <c r="KS56" s="116"/>
      <c r="KT56" s="116"/>
      <c r="KU56" s="116"/>
      <c r="KV56" s="116"/>
      <c r="KW56" s="116"/>
      <c r="KX56" s="116"/>
      <c r="KY56" s="116"/>
      <c r="KZ56" s="116"/>
      <c r="LA56" s="116"/>
      <c r="LB56" s="116"/>
      <c r="LC56" s="116"/>
      <c r="LD56" s="116"/>
      <c r="LE56" s="116"/>
      <c r="LF56" s="116"/>
      <c r="LG56" s="116"/>
      <c r="LH56" s="116"/>
      <c r="LI56" s="116"/>
      <c r="LJ56" s="116"/>
      <c r="LK56" s="116"/>
      <c r="LL56" s="116"/>
      <c r="LM56" s="116"/>
      <c r="LN56" s="116"/>
      <c r="LO56" s="116"/>
      <c r="LP56" s="116"/>
      <c r="LQ56" s="116"/>
      <c r="LR56" s="116"/>
      <c r="LS56" s="116"/>
      <c r="LT56" s="116"/>
      <c r="LU56" s="116"/>
      <c r="LV56" s="116"/>
      <c r="LW56" s="116"/>
      <c r="LX56" s="116"/>
      <c r="LY56" s="116"/>
      <c r="LZ56" s="116"/>
      <c r="MA56" s="116"/>
      <c r="MB56" s="116"/>
      <c r="MC56" s="116"/>
      <c r="MD56" s="116"/>
      <c r="ME56" s="116"/>
      <c r="MF56" s="116"/>
      <c r="MG56" s="116"/>
      <c r="MH56" s="116"/>
      <c r="MI56" s="116"/>
      <c r="MJ56" s="116"/>
      <c r="MK56" s="116"/>
      <c r="ML56" s="116"/>
      <c r="MM56" s="116"/>
      <c r="MN56" s="116"/>
      <c r="MO56" s="116"/>
      <c r="MP56" s="116"/>
      <c r="MQ56" s="116"/>
      <c r="MR56" s="116"/>
      <c r="MS56" s="116"/>
      <c r="MT56" s="116"/>
      <c r="MU56" s="116"/>
      <c r="MV56" s="116"/>
      <c r="MW56" s="116"/>
      <c r="MX56" s="116"/>
      <c r="MY56" s="116"/>
      <c r="MZ56" s="116"/>
      <c r="NA56" s="116"/>
      <c r="NB56" s="116"/>
      <c r="NC56" s="116"/>
      <c r="ND56" s="116"/>
      <c r="NE56" s="116"/>
      <c r="NF56" s="116"/>
      <c r="NG56" s="116"/>
      <c r="NH56" s="116"/>
      <c r="NI56" s="116"/>
      <c r="NJ56" s="116"/>
      <c r="NK56" s="116"/>
      <c r="NL56" s="116"/>
      <c r="NM56" s="116"/>
      <c r="NN56" s="116"/>
      <c r="NO56" s="116"/>
      <c r="NP56" s="116"/>
      <c r="NQ56" s="116"/>
      <c r="NR56" s="116"/>
      <c r="NS56" s="116"/>
      <c r="NT56" s="116"/>
      <c r="NU56" s="116"/>
      <c r="NV56" s="116"/>
      <c r="NW56" s="116"/>
      <c r="NX56" s="116"/>
      <c r="NY56" s="116"/>
      <c r="NZ56" s="116"/>
      <c r="OA56" s="116"/>
      <c r="OB56" s="116"/>
      <c r="OC56" s="116"/>
      <c r="OD56" s="116"/>
      <c r="OE56" s="116"/>
      <c r="OF56" s="116"/>
      <c r="OG56" s="116"/>
    </row>
    <row r="57" spans="1:442" s="117" customFormat="1">
      <c r="A57" s="111">
        <v>31074</v>
      </c>
      <c r="B57" s="112" t="s">
        <v>1296</v>
      </c>
      <c r="C57" s="113">
        <v>18609602.542440601</v>
      </c>
      <c r="D57" s="114">
        <v>2.1725950000000001E-2</v>
      </c>
      <c r="E57" s="113">
        <v>617971.44999999995</v>
      </c>
      <c r="F57" s="124">
        <v>42802.08584761338</v>
      </c>
      <c r="G57" s="125">
        <v>660773.53584761336</v>
      </c>
      <c r="H57" s="116"/>
      <c r="I57" s="116"/>
      <c r="J57" s="116"/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6"/>
      <c r="AN57" s="116"/>
      <c r="AO57" s="116"/>
      <c r="AP57" s="116"/>
      <c r="AQ57" s="116"/>
      <c r="AR57" s="116"/>
      <c r="AS57" s="116"/>
      <c r="AT57" s="116"/>
      <c r="AU57" s="116"/>
      <c r="AV57" s="116"/>
      <c r="AW57" s="116"/>
      <c r="AX57" s="116"/>
      <c r="AY57" s="116"/>
      <c r="AZ57" s="116"/>
      <c r="BA57" s="116"/>
      <c r="BB57" s="116"/>
      <c r="BC57" s="116"/>
      <c r="BD57" s="116"/>
      <c r="BE57" s="116"/>
      <c r="BF57" s="116"/>
      <c r="BG57" s="116"/>
      <c r="BH57" s="116"/>
      <c r="BI57" s="116"/>
      <c r="BJ57" s="116"/>
      <c r="BK57" s="116"/>
      <c r="BL57" s="116"/>
      <c r="BM57" s="116"/>
      <c r="BN57" s="116"/>
      <c r="BO57" s="116"/>
      <c r="BP57" s="116"/>
      <c r="BQ57" s="116"/>
      <c r="BR57" s="116"/>
      <c r="BS57" s="116"/>
      <c r="BT57" s="116"/>
      <c r="BU57" s="116"/>
      <c r="BV57" s="116"/>
      <c r="BW57" s="116"/>
      <c r="BX57" s="116"/>
      <c r="BY57" s="116"/>
      <c r="BZ57" s="116"/>
      <c r="CA57" s="116"/>
      <c r="CB57" s="116"/>
      <c r="CC57" s="116"/>
      <c r="CD57" s="116"/>
      <c r="CE57" s="116"/>
      <c r="CF57" s="116"/>
      <c r="CG57" s="116"/>
      <c r="CH57" s="116"/>
      <c r="CI57" s="116"/>
      <c r="CJ57" s="116"/>
      <c r="CK57" s="116"/>
      <c r="CL57" s="116"/>
      <c r="CM57" s="116"/>
      <c r="CN57" s="116"/>
      <c r="CO57" s="116"/>
      <c r="CP57" s="116"/>
      <c r="CQ57" s="116"/>
      <c r="CR57" s="116"/>
      <c r="CS57" s="116"/>
      <c r="CT57" s="116"/>
      <c r="CU57" s="116"/>
      <c r="CV57" s="116"/>
      <c r="CW57" s="116"/>
      <c r="CX57" s="116"/>
      <c r="CY57" s="116"/>
      <c r="CZ57" s="116"/>
      <c r="DA57" s="116"/>
      <c r="DB57" s="116"/>
      <c r="DC57" s="116"/>
      <c r="DD57" s="116"/>
      <c r="DE57" s="116"/>
      <c r="DF57" s="116"/>
      <c r="DG57" s="116"/>
      <c r="DH57" s="116"/>
      <c r="DI57" s="116"/>
      <c r="DJ57" s="116"/>
      <c r="DK57" s="116"/>
      <c r="DL57" s="116"/>
      <c r="DM57" s="116"/>
      <c r="DN57" s="116"/>
      <c r="DO57" s="116"/>
      <c r="DP57" s="116"/>
      <c r="DQ57" s="116"/>
      <c r="DR57" s="116"/>
      <c r="DS57" s="116"/>
      <c r="DT57" s="116"/>
      <c r="DU57" s="116"/>
      <c r="DV57" s="116"/>
      <c r="DW57" s="116"/>
      <c r="DX57" s="116"/>
      <c r="DY57" s="116"/>
      <c r="DZ57" s="116"/>
      <c r="EA57" s="116"/>
      <c r="EB57" s="116"/>
      <c r="EC57" s="116"/>
      <c r="ED57" s="116"/>
      <c r="EE57" s="116"/>
      <c r="EF57" s="116"/>
      <c r="EG57" s="116"/>
      <c r="EH57" s="116"/>
      <c r="EI57" s="116"/>
      <c r="EJ57" s="116"/>
      <c r="EK57" s="116"/>
      <c r="EL57" s="116"/>
      <c r="EM57" s="116"/>
      <c r="EN57" s="116"/>
      <c r="EO57" s="116"/>
      <c r="EP57" s="116"/>
      <c r="EQ57" s="116"/>
      <c r="ER57" s="116"/>
      <c r="ES57" s="116"/>
      <c r="ET57" s="116"/>
      <c r="EU57" s="116"/>
      <c r="EV57" s="116"/>
      <c r="EW57" s="116"/>
      <c r="EX57" s="116"/>
      <c r="EY57" s="116"/>
      <c r="EZ57" s="116"/>
      <c r="FA57" s="116"/>
      <c r="FB57" s="116"/>
      <c r="FC57" s="116"/>
      <c r="FD57" s="116"/>
      <c r="FE57" s="116"/>
      <c r="FF57" s="116"/>
      <c r="FG57" s="116"/>
      <c r="FH57" s="116"/>
      <c r="FI57" s="116"/>
      <c r="FJ57" s="116"/>
      <c r="FK57" s="116"/>
      <c r="FL57" s="116"/>
      <c r="FM57" s="116"/>
      <c r="FN57" s="116"/>
      <c r="FO57" s="116"/>
      <c r="FP57" s="116"/>
      <c r="FQ57" s="116"/>
      <c r="FR57" s="116"/>
      <c r="FS57" s="116"/>
      <c r="FT57" s="116"/>
      <c r="FU57" s="116"/>
      <c r="FV57" s="116"/>
      <c r="FW57" s="116"/>
      <c r="FX57" s="116"/>
      <c r="FY57" s="116"/>
      <c r="FZ57" s="116"/>
      <c r="GA57" s="116"/>
      <c r="GB57" s="116"/>
      <c r="GC57" s="116"/>
      <c r="GD57" s="116"/>
      <c r="GE57" s="116"/>
      <c r="GF57" s="116"/>
      <c r="GG57" s="116"/>
      <c r="GH57" s="116"/>
      <c r="GI57" s="116"/>
      <c r="GJ57" s="116"/>
      <c r="GK57" s="116"/>
      <c r="GL57" s="116"/>
      <c r="GM57" s="116"/>
      <c r="GN57" s="116"/>
      <c r="GO57" s="116"/>
      <c r="GP57" s="116"/>
      <c r="GQ57" s="116"/>
      <c r="GR57" s="116"/>
      <c r="GS57" s="116"/>
      <c r="GT57" s="116"/>
      <c r="GU57" s="116"/>
      <c r="GV57" s="116"/>
      <c r="GW57" s="116"/>
      <c r="GX57" s="116"/>
      <c r="GY57" s="116"/>
      <c r="GZ57" s="116"/>
      <c r="HA57" s="116"/>
      <c r="HB57" s="116"/>
      <c r="HC57" s="116"/>
      <c r="HD57" s="116"/>
      <c r="HE57" s="116"/>
      <c r="HF57" s="116"/>
      <c r="HG57" s="116"/>
      <c r="HH57" s="116"/>
      <c r="HI57" s="116"/>
      <c r="HJ57" s="116"/>
      <c r="HK57" s="116"/>
      <c r="HL57" s="116"/>
      <c r="HM57" s="116"/>
      <c r="HN57" s="116"/>
      <c r="HO57" s="116"/>
      <c r="HP57" s="116"/>
      <c r="HQ57" s="116"/>
      <c r="HR57" s="116"/>
      <c r="HS57" s="116"/>
      <c r="HT57" s="116"/>
      <c r="HU57" s="116"/>
      <c r="HV57" s="116"/>
      <c r="HW57" s="116"/>
      <c r="HX57" s="116"/>
      <c r="HY57" s="116"/>
      <c r="HZ57" s="116"/>
      <c r="IA57" s="116"/>
      <c r="IB57" s="116"/>
      <c r="IC57" s="116"/>
      <c r="ID57" s="116"/>
      <c r="IE57" s="116"/>
      <c r="IF57" s="116"/>
      <c r="IG57" s="116"/>
      <c r="IH57" s="116"/>
      <c r="II57" s="116"/>
      <c r="IJ57" s="116"/>
      <c r="IK57" s="116"/>
      <c r="IL57" s="116"/>
      <c r="IM57" s="116"/>
      <c r="IN57" s="116"/>
      <c r="IO57" s="116"/>
      <c r="IP57" s="116"/>
      <c r="IQ57" s="116"/>
      <c r="IR57" s="116"/>
      <c r="IS57" s="116"/>
      <c r="IT57" s="116"/>
      <c r="IU57" s="116"/>
      <c r="IV57" s="116"/>
      <c r="IW57" s="116"/>
      <c r="IX57" s="116"/>
      <c r="IY57" s="116"/>
      <c r="IZ57" s="116"/>
      <c r="JA57" s="116"/>
      <c r="JB57" s="116"/>
      <c r="JC57" s="116"/>
      <c r="JD57" s="116"/>
      <c r="JE57" s="116"/>
      <c r="JF57" s="116"/>
      <c r="JG57" s="116"/>
      <c r="JH57" s="116"/>
      <c r="JI57" s="116"/>
      <c r="JJ57" s="116"/>
      <c r="JK57" s="116"/>
      <c r="JL57" s="116"/>
      <c r="JM57" s="116"/>
      <c r="JN57" s="116"/>
      <c r="JO57" s="116"/>
      <c r="JP57" s="116"/>
      <c r="JQ57" s="116"/>
      <c r="JR57" s="116"/>
      <c r="JS57" s="116"/>
      <c r="JT57" s="116"/>
      <c r="JU57" s="116"/>
      <c r="JV57" s="116"/>
      <c r="JW57" s="116"/>
      <c r="JX57" s="116"/>
      <c r="JY57" s="116"/>
      <c r="JZ57" s="116"/>
      <c r="KA57" s="116"/>
      <c r="KB57" s="116"/>
      <c r="KC57" s="116"/>
      <c r="KD57" s="116"/>
      <c r="KE57" s="116"/>
      <c r="KF57" s="116"/>
      <c r="KG57" s="116"/>
      <c r="KH57" s="116"/>
      <c r="KI57" s="116"/>
      <c r="KJ57" s="116"/>
      <c r="KK57" s="116"/>
      <c r="KL57" s="116"/>
      <c r="KM57" s="116"/>
      <c r="KN57" s="116"/>
      <c r="KO57" s="116"/>
      <c r="KP57" s="116"/>
      <c r="KQ57" s="116"/>
      <c r="KR57" s="116"/>
      <c r="KS57" s="116"/>
      <c r="KT57" s="116"/>
      <c r="KU57" s="116"/>
      <c r="KV57" s="116"/>
      <c r="KW57" s="116"/>
      <c r="KX57" s="116"/>
      <c r="KY57" s="116"/>
      <c r="KZ57" s="116"/>
      <c r="LA57" s="116"/>
      <c r="LB57" s="116"/>
      <c r="LC57" s="116"/>
      <c r="LD57" s="116"/>
      <c r="LE57" s="116"/>
      <c r="LF57" s="116"/>
      <c r="LG57" s="116"/>
      <c r="LH57" s="116"/>
      <c r="LI57" s="116"/>
      <c r="LJ57" s="116"/>
      <c r="LK57" s="116"/>
      <c r="LL57" s="116"/>
      <c r="LM57" s="116"/>
      <c r="LN57" s="116"/>
      <c r="LO57" s="116"/>
      <c r="LP57" s="116"/>
      <c r="LQ57" s="116"/>
      <c r="LR57" s="116"/>
      <c r="LS57" s="116"/>
      <c r="LT57" s="116"/>
      <c r="LU57" s="116"/>
      <c r="LV57" s="116"/>
      <c r="LW57" s="116"/>
      <c r="LX57" s="116"/>
      <c r="LY57" s="116"/>
      <c r="LZ57" s="116"/>
      <c r="MA57" s="116"/>
      <c r="MB57" s="116"/>
      <c r="MC57" s="116"/>
      <c r="MD57" s="116"/>
      <c r="ME57" s="116"/>
      <c r="MF57" s="116"/>
      <c r="MG57" s="116"/>
      <c r="MH57" s="116"/>
      <c r="MI57" s="116"/>
      <c r="MJ57" s="116"/>
      <c r="MK57" s="116"/>
      <c r="ML57" s="116"/>
      <c r="MM57" s="116"/>
      <c r="MN57" s="116"/>
      <c r="MO57" s="116"/>
      <c r="MP57" s="116"/>
      <c r="MQ57" s="116"/>
      <c r="MR57" s="116"/>
      <c r="MS57" s="116"/>
      <c r="MT57" s="116"/>
      <c r="MU57" s="116"/>
      <c r="MV57" s="116"/>
      <c r="MW57" s="116"/>
      <c r="MX57" s="116"/>
      <c r="MY57" s="116"/>
      <c r="MZ57" s="116"/>
      <c r="NA57" s="116"/>
      <c r="NB57" s="116"/>
      <c r="NC57" s="116"/>
      <c r="ND57" s="116"/>
      <c r="NE57" s="116"/>
      <c r="NF57" s="116"/>
      <c r="NG57" s="116"/>
      <c r="NH57" s="116"/>
      <c r="NI57" s="116"/>
      <c r="NJ57" s="116"/>
      <c r="NK57" s="116"/>
      <c r="NL57" s="116"/>
      <c r="NM57" s="116"/>
      <c r="NN57" s="116"/>
      <c r="NO57" s="116"/>
      <c r="NP57" s="116"/>
      <c r="NQ57" s="116"/>
      <c r="NR57" s="116"/>
      <c r="NS57" s="116"/>
      <c r="NT57" s="116"/>
      <c r="NU57" s="116"/>
      <c r="NV57" s="116"/>
      <c r="NW57" s="116"/>
      <c r="NX57" s="116"/>
      <c r="NY57" s="116"/>
      <c r="NZ57" s="116"/>
      <c r="OA57" s="116"/>
      <c r="OB57" s="116"/>
      <c r="OC57" s="116"/>
      <c r="OD57" s="116"/>
      <c r="OE57" s="116"/>
      <c r="OF57" s="116"/>
      <c r="OG57" s="116"/>
    </row>
    <row r="58" spans="1:442" s="117" customFormat="1">
      <c r="A58" s="111">
        <v>31076</v>
      </c>
      <c r="B58" s="112" t="s">
        <v>1297</v>
      </c>
      <c r="C58" s="113">
        <v>32977.600421798037</v>
      </c>
      <c r="D58" s="114">
        <v>3.8500000000000001E-5</v>
      </c>
      <c r="E58" s="113">
        <v>1094.96</v>
      </c>
      <c r="F58" s="124">
        <v>75.848480970135483</v>
      </c>
      <c r="G58" s="125">
        <v>1170.8084809701354</v>
      </c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116"/>
      <c r="AH58" s="116"/>
      <c r="AI58" s="116"/>
      <c r="AJ58" s="116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/>
      <c r="BC58" s="116"/>
      <c r="BD58" s="116"/>
      <c r="BE58" s="116"/>
      <c r="BF58" s="116"/>
      <c r="BG58" s="116"/>
      <c r="BH58" s="116"/>
      <c r="BI58" s="116"/>
      <c r="BJ58" s="116"/>
      <c r="BK58" s="116"/>
      <c r="BL58" s="116"/>
      <c r="BM58" s="116"/>
      <c r="BN58" s="116"/>
      <c r="BO58" s="116"/>
      <c r="BP58" s="116"/>
      <c r="BQ58" s="116"/>
      <c r="BR58" s="116"/>
      <c r="BS58" s="116"/>
      <c r="BT58" s="116"/>
      <c r="BU58" s="116"/>
      <c r="BV58" s="116"/>
      <c r="BW58" s="116"/>
      <c r="BX58" s="116"/>
      <c r="BY58" s="116"/>
      <c r="BZ58" s="116"/>
      <c r="CA58" s="116"/>
      <c r="CB58" s="116"/>
      <c r="CC58" s="116"/>
      <c r="CD58" s="116"/>
      <c r="CE58" s="116"/>
      <c r="CF58" s="116"/>
      <c r="CG58" s="116"/>
      <c r="CH58" s="116"/>
      <c r="CI58" s="116"/>
      <c r="CJ58" s="116"/>
      <c r="CK58" s="116"/>
      <c r="CL58" s="116"/>
      <c r="CM58" s="116"/>
      <c r="CN58" s="116"/>
      <c r="CO58" s="116"/>
      <c r="CP58" s="116"/>
      <c r="CQ58" s="116"/>
      <c r="CR58" s="116"/>
      <c r="CS58" s="116"/>
      <c r="CT58" s="116"/>
      <c r="CU58" s="116"/>
      <c r="CV58" s="116"/>
      <c r="CW58" s="116"/>
      <c r="CX58" s="116"/>
      <c r="CY58" s="116"/>
      <c r="CZ58" s="116"/>
      <c r="DA58" s="116"/>
      <c r="DB58" s="116"/>
      <c r="DC58" s="116"/>
      <c r="DD58" s="116"/>
      <c r="DE58" s="116"/>
      <c r="DF58" s="116"/>
      <c r="DG58" s="116"/>
      <c r="DH58" s="116"/>
      <c r="DI58" s="116"/>
      <c r="DJ58" s="116"/>
      <c r="DK58" s="116"/>
      <c r="DL58" s="116"/>
      <c r="DM58" s="116"/>
      <c r="DN58" s="116"/>
      <c r="DO58" s="116"/>
      <c r="DP58" s="116"/>
      <c r="DQ58" s="116"/>
      <c r="DR58" s="116"/>
      <c r="DS58" s="116"/>
      <c r="DT58" s="116"/>
      <c r="DU58" s="116"/>
      <c r="DV58" s="116"/>
      <c r="DW58" s="116"/>
      <c r="DX58" s="116"/>
      <c r="DY58" s="116"/>
      <c r="DZ58" s="116"/>
      <c r="EA58" s="116"/>
      <c r="EB58" s="116"/>
      <c r="EC58" s="116"/>
      <c r="ED58" s="116"/>
      <c r="EE58" s="116"/>
      <c r="EF58" s="116"/>
      <c r="EG58" s="116"/>
      <c r="EH58" s="116"/>
      <c r="EI58" s="116"/>
      <c r="EJ58" s="116"/>
      <c r="EK58" s="116"/>
      <c r="EL58" s="116"/>
      <c r="EM58" s="116"/>
      <c r="EN58" s="116"/>
      <c r="EO58" s="116"/>
      <c r="EP58" s="116"/>
      <c r="EQ58" s="116"/>
      <c r="ER58" s="116"/>
      <c r="ES58" s="116"/>
      <c r="ET58" s="116"/>
      <c r="EU58" s="116"/>
      <c r="EV58" s="116"/>
      <c r="EW58" s="116"/>
      <c r="EX58" s="116"/>
      <c r="EY58" s="116"/>
      <c r="EZ58" s="116"/>
      <c r="FA58" s="116"/>
      <c r="FB58" s="116"/>
      <c r="FC58" s="116"/>
      <c r="FD58" s="116"/>
      <c r="FE58" s="116"/>
      <c r="FF58" s="116"/>
      <c r="FG58" s="116"/>
      <c r="FH58" s="116"/>
      <c r="FI58" s="116"/>
      <c r="FJ58" s="116"/>
      <c r="FK58" s="116"/>
      <c r="FL58" s="116"/>
      <c r="FM58" s="116"/>
      <c r="FN58" s="116"/>
      <c r="FO58" s="116"/>
      <c r="FP58" s="116"/>
      <c r="FQ58" s="116"/>
      <c r="FR58" s="116"/>
      <c r="FS58" s="116"/>
      <c r="FT58" s="116"/>
      <c r="FU58" s="116"/>
      <c r="FV58" s="116"/>
      <c r="FW58" s="116"/>
      <c r="FX58" s="116"/>
      <c r="FY58" s="116"/>
      <c r="FZ58" s="116"/>
      <c r="GA58" s="116"/>
      <c r="GB58" s="116"/>
      <c r="GC58" s="116"/>
      <c r="GD58" s="116"/>
      <c r="GE58" s="116"/>
      <c r="GF58" s="116"/>
      <c r="GG58" s="116"/>
      <c r="GH58" s="116"/>
      <c r="GI58" s="116"/>
      <c r="GJ58" s="116"/>
      <c r="GK58" s="116"/>
      <c r="GL58" s="116"/>
      <c r="GM58" s="116"/>
      <c r="GN58" s="116"/>
      <c r="GO58" s="116"/>
      <c r="GP58" s="116"/>
      <c r="GQ58" s="116"/>
      <c r="GR58" s="116"/>
      <c r="GS58" s="116"/>
      <c r="GT58" s="116"/>
      <c r="GU58" s="116"/>
      <c r="GV58" s="116"/>
      <c r="GW58" s="116"/>
      <c r="GX58" s="116"/>
      <c r="GY58" s="116"/>
      <c r="GZ58" s="116"/>
      <c r="HA58" s="116"/>
      <c r="HB58" s="116"/>
      <c r="HC58" s="116"/>
      <c r="HD58" s="116"/>
      <c r="HE58" s="116"/>
      <c r="HF58" s="116"/>
      <c r="HG58" s="116"/>
      <c r="HH58" s="116"/>
      <c r="HI58" s="116"/>
      <c r="HJ58" s="116"/>
      <c r="HK58" s="116"/>
      <c r="HL58" s="116"/>
      <c r="HM58" s="116"/>
      <c r="HN58" s="116"/>
      <c r="HO58" s="116"/>
      <c r="HP58" s="116"/>
      <c r="HQ58" s="116"/>
      <c r="HR58" s="116"/>
      <c r="HS58" s="116"/>
      <c r="HT58" s="116"/>
      <c r="HU58" s="116"/>
      <c r="HV58" s="116"/>
      <c r="HW58" s="116"/>
      <c r="HX58" s="116"/>
      <c r="HY58" s="116"/>
      <c r="HZ58" s="116"/>
      <c r="IA58" s="116"/>
      <c r="IB58" s="116"/>
      <c r="IC58" s="116"/>
      <c r="ID58" s="116"/>
      <c r="IE58" s="116"/>
      <c r="IF58" s="116"/>
      <c r="IG58" s="116"/>
      <c r="IH58" s="116"/>
      <c r="II58" s="116"/>
      <c r="IJ58" s="116"/>
      <c r="IK58" s="116"/>
      <c r="IL58" s="116"/>
      <c r="IM58" s="116"/>
      <c r="IN58" s="116"/>
      <c r="IO58" s="116"/>
      <c r="IP58" s="116"/>
      <c r="IQ58" s="116"/>
      <c r="IR58" s="116"/>
      <c r="IS58" s="116"/>
      <c r="IT58" s="116"/>
      <c r="IU58" s="116"/>
      <c r="IV58" s="116"/>
      <c r="IW58" s="116"/>
      <c r="IX58" s="116"/>
      <c r="IY58" s="116"/>
      <c r="IZ58" s="116"/>
      <c r="JA58" s="116"/>
      <c r="JB58" s="116"/>
      <c r="JC58" s="116"/>
      <c r="JD58" s="116"/>
      <c r="JE58" s="116"/>
      <c r="JF58" s="116"/>
      <c r="JG58" s="116"/>
      <c r="JH58" s="116"/>
      <c r="JI58" s="116"/>
      <c r="JJ58" s="116"/>
      <c r="JK58" s="116"/>
      <c r="JL58" s="116"/>
      <c r="JM58" s="116"/>
      <c r="JN58" s="116"/>
      <c r="JO58" s="116"/>
      <c r="JP58" s="116"/>
      <c r="JQ58" s="116"/>
      <c r="JR58" s="116"/>
      <c r="JS58" s="116"/>
      <c r="JT58" s="116"/>
      <c r="JU58" s="116"/>
      <c r="JV58" s="116"/>
      <c r="JW58" s="116"/>
      <c r="JX58" s="116"/>
      <c r="JY58" s="116"/>
      <c r="JZ58" s="116"/>
      <c r="KA58" s="116"/>
      <c r="KB58" s="116"/>
      <c r="KC58" s="116"/>
      <c r="KD58" s="116"/>
      <c r="KE58" s="116"/>
      <c r="KF58" s="116"/>
      <c r="KG58" s="116"/>
      <c r="KH58" s="116"/>
      <c r="KI58" s="116"/>
      <c r="KJ58" s="116"/>
      <c r="KK58" s="116"/>
      <c r="KL58" s="116"/>
      <c r="KM58" s="116"/>
      <c r="KN58" s="116"/>
      <c r="KO58" s="116"/>
      <c r="KP58" s="116"/>
      <c r="KQ58" s="116"/>
      <c r="KR58" s="116"/>
      <c r="KS58" s="116"/>
      <c r="KT58" s="116"/>
      <c r="KU58" s="116"/>
      <c r="KV58" s="116"/>
      <c r="KW58" s="116"/>
      <c r="KX58" s="116"/>
      <c r="KY58" s="116"/>
      <c r="KZ58" s="116"/>
      <c r="LA58" s="116"/>
      <c r="LB58" s="116"/>
      <c r="LC58" s="116"/>
      <c r="LD58" s="116"/>
      <c r="LE58" s="116"/>
      <c r="LF58" s="116"/>
      <c r="LG58" s="116"/>
      <c r="LH58" s="116"/>
      <c r="LI58" s="116"/>
      <c r="LJ58" s="116"/>
      <c r="LK58" s="116"/>
      <c r="LL58" s="116"/>
      <c r="LM58" s="116"/>
      <c r="LN58" s="116"/>
      <c r="LO58" s="116"/>
      <c r="LP58" s="116"/>
      <c r="LQ58" s="116"/>
      <c r="LR58" s="116"/>
      <c r="LS58" s="116"/>
      <c r="LT58" s="116"/>
      <c r="LU58" s="116"/>
      <c r="LV58" s="116"/>
      <c r="LW58" s="116"/>
      <c r="LX58" s="116"/>
      <c r="LY58" s="116"/>
      <c r="LZ58" s="116"/>
      <c r="MA58" s="116"/>
      <c r="MB58" s="116"/>
      <c r="MC58" s="116"/>
      <c r="MD58" s="116"/>
      <c r="ME58" s="116"/>
      <c r="MF58" s="116"/>
      <c r="MG58" s="116"/>
      <c r="MH58" s="116"/>
      <c r="MI58" s="116"/>
      <c r="MJ58" s="116"/>
      <c r="MK58" s="116"/>
      <c r="ML58" s="116"/>
      <c r="MM58" s="116"/>
      <c r="MN58" s="116"/>
      <c r="MO58" s="116"/>
      <c r="MP58" s="116"/>
      <c r="MQ58" s="116"/>
      <c r="MR58" s="116"/>
      <c r="MS58" s="116"/>
      <c r="MT58" s="116"/>
      <c r="MU58" s="116"/>
      <c r="MV58" s="116"/>
      <c r="MW58" s="116"/>
      <c r="MX58" s="116"/>
      <c r="MY58" s="116"/>
      <c r="MZ58" s="116"/>
      <c r="NA58" s="116"/>
      <c r="NB58" s="116"/>
      <c r="NC58" s="116"/>
      <c r="ND58" s="116"/>
      <c r="NE58" s="116"/>
      <c r="NF58" s="116"/>
      <c r="NG58" s="116"/>
      <c r="NH58" s="116"/>
      <c r="NI58" s="116"/>
      <c r="NJ58" s="116"/>
      <c r="NK58" s="116"/>
      <c r="NL58" s="116"/>
      <c r="NM58" s="116"/>
      <c r="NN58" s="116"/>
      <c r="NO58" s="116"/>
      <c r="NP58" s="116"/>
      <c r="NQ58" s="116"/>
      <c r="NR58" s="116"/>
      <c r="NS58" s="116"/>
      <c r="NT58" s="116"/>
      <c r="NU58" s="116"/>
      <c r="NV58" s="116"/>
      <c r="NW58" s="116"/>
      <c r="NX58" s="116"/>
      <c r="NY58" s="116"/>
      <c r="NZ58" s="116"/>
      <c r="OA58" s="116"/>
      <c r="OB58" s="116"/>
      <c r="OC58" s="116"/>
      <c r="OD58" s="116"/>
      <c r="OE58" s="116"/>
      <c r="OF58" s="116"/>
      <c r="OG58" s="116"/>
    </row>
    <row r="59" spans="1:442" s="117" customFormat="1">
      <c r="A59" s="111">
        <v>31082</v>
      </c>
      <c r="B59" s="112" t="s">
        <v>1298</v>
      </c>
      <c r="C59" s="113">
        <v>622171.68421759014</v>
      </c>
      <c r="D59" s="114">
        <v>7.2636E-4</v>
      </c>
      <c r="E59" s="113">
        <v>20660.59</v>
      </c>
      <c r="F59" s="124">
        <v>1430.9948737004572</v>
      </c>
      <c r="G59" s="125">
        <v>22091.584873700456</v>
      </c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  <c r="AA59" s="116"/>
      <c r="AB59" s="116"/>
      <c r="AC59" s="116"/>
      <c r="AD59" s="116"/>
      <c r="AE59" s="116"/>
      <c r="AF59" s="116"/>
      <c r="AG59" s="116"/>
      <c r="AH59" s="116"/>
      <c r="AI59" s="116"/>
      <c r="AJ59" s="116"/>
      <c r="AK59" s="116"/>
      <c r="AL59" s="116"/>
      <c r="AM59" s="116"/>
      <c r="AN59" s="116"/>
      <c r="AO59" s="116"/>
      <c r="AP59" s="116"/>
      <c r="AQ59" s="116"/>
      <c r="AR59" s="116"/>
      <c r="AS59" s="116"/>
      <c r="AT59" s="116"/>
      <c r="AU59" s="116"/>
      <c r="AV59" s="116"/>
      <c r="AW59" s="116"/>
      <c r="AX59" s="116"/>
      <c r="AY59" s="116"/>
      <c r="AZ59" s="116"/>
      <c r="BA59" s="116"/>
      <c r="BB59" s="116"/>
      <c r="BC59" s="116"/>
      <c r="BD59" s="116"/>
      <c r="BE59" s="116"/>
      <c r="BF59" s="116"/>
      <c r="BG59" s="116"/>
      <c r="BH59" s="116"/>
      <c r="BI59" s="116"/>
      <c r="BJ59" s="116"/>
      <c r="BK59" s="116"/>
      <c r="BL59" s="116"/>
      <c r="BM59" s="116"/>
      <c r="BN59" s="116"/>
      <c r="BO59" s="116"/>
      <c r="BP59" s="116"/>
      <c r="BQ59" s="116"/>
      <c r="BR59" s="116"/>
      <c r="BS59" s="116"/>
      <c r="BT59" s="116"/>
      <c r="BU59" s="116"/>
      <c r="BV59" s="116"/>
      <c r="BW59" s="116"/>
      <c r="BX59" s="116"/>
      <c r="BY59" s="116"/>
      <c r="BZ59" s="116"/>
      <c r="CA59" s="116"/>
      <c r="CB59" s="116"/>
      <c r="CC59" s="116"/>
      <c r="CD59" s="116"/>
      <c r="CE59" s="116"/>
      <c r="CF59" s="116"/>
      <c r="CG59" s="116"/>
      <c r="CH59" s="116"/>
      <c r="CI59" s="116"/>
      <c r="CJ59" s="116"/>
      <c r="CK59" s="116"/>
      <c r="CL59" s="116"/>
      <c r="CM59" s="116"/>
      <c r="CN59" s="116"/>
      <c r="CO59" s="116"/>
      <c r="CP59" s="116"/>
      <c r="CQ59" s="116"/>
      <c r="CR59" s="116"/>
      <c r="CS59" s="116"/>
      <c r="CT59" s="116"/>
      <c r="CU59" s="116"/>
      <c r="CV59" s="116"/>
      <c r="CW59" s="116"/>
      <c r="CX59" s="116"/>
      <c r="CY59" s="116"/>
      <c r="CZ59" s="116"/>
      <c r="DA59" s="116"/>
      <c r="DB59" s="116"/>
      <c r="DC59" s="116"/>
      <c r="DD59" s="116"/>
      <c r="DE59" s="116"/>
      <c r="DF59" s="116"/>
      <c r="DG59" s="116"/>
      <c r="DH59" s="116"/>
      <c r="DI59" s="116"/>
      <c r="DJ59" s="116"/>
      <c r="DK59" s="116"/>
      <c r="DL59" s="116"/>
      <c r="DM59" s="116"/>
      <c r="DN59" s="116"/>
      <c r="DO59" s="116"/>
      <c r="DP59" s="116"/>
      <c r="DQ59" s="116"/>
      <c r="DR59" s="116"/>
      <c r="DS59" s="116"/>
      <c r="DT59" s="116"/>
      <c r="DU59" s="116"/>
      <c r="DV59" s="116"/>
      <c r="DW59" s="116"/>
      <c r="DX59" s="116"/>
      <c r="DY59" s="116"/>
      <c r="DZ59" s="116"/>
      <c r="EA59" s="116"/>
      <c r="EB59" s="116"/>
      <c r="EC59" s="116"/>
      <c r="ED59" s="116"/>
      <c r="EE59" s="116"/>
      <c r="EF59" s="116"/>
      <c r="EG59" s="116"/>
      <c r="EH59" s="116"/>
      <c r="EI59" s="116"/>
      <c r="EJ59" s="116"/>
      <c r="EK59" s="116"/>
      <c r="EL59" s="116"/>
      <c r="EM59" s="116"/>
      <c r="EN59" s="116"/>
      <c r="EO59" s="116"/>
      <c r="EP59" s="116"/>
      <c r="EQ59" s="116"/>
      <c r="ER59" s="116"/>
      <c r="ES59" s="116"/>
      <c r="ET59" s="116"/>
      <c r="EU59" s="116"/>
      <c r="EV59" s="116"/>
      <c r="EW59" s="116"/>
      <c r="EX59" s="116"/>
      <c r="EY59" s="116"/>
      <c r="EZ59" s="116"/>
      <c r="FA59" s="116"/>
      <c r="FB59" s="116"/>
      <c r="FC59" s="116"/>
      <c r="FD59" s="116"/>
      <c r="FE59" s="116"/>
      <c r="FF59" s="116"/>
      <c r="FG59" s="116"/>
      <c r="FH59" s="116"/>
      <c r="FI59" s="116"/>
      <c r="FJ59" s="116"/>
      <c r="FK59" s="116"/>
      <c r="FL59" s="116"/>
      <c r="FM59" s="116"/>
      <c r="FN59" s="116"/>
      <c r="FO59" s="116"/>
      <c r="FP59" s="116"/>
      <c r="FQ59" s="116"/>
      <c r="FR59" s="116"/>
      <c r="FS59" s="116"/>
      <c r="FT59" s="116"/>
      <c r="FU59" s="116"/>
      <c r="FV59" s="116"/>
      <c r="FW59" s="116"/>
      <c r="FX59" s="116"/>
      <c r="FY59" s="116"/>
      <c r="FZ59" s="116"/>
      <c r="GA59" s="116"/>
      <c r="GB59" s="116"/>
      <c r="GC59" s="116"/>
      <c r="GD59" s="116"/>
      <c r="GE59" s="116"/>
      <c r="GF59" s="116"/>
      <c r="GG59" s="116"/>
      <c r="GH59" s="116"/>
      <c r="GI59" s="116"/>
      <c r="GJ59" s="116"/>
      <c r="GK59" s="116"/>
      <c r="GL59" s="116"/>
      <c r="GM59" s="116"/>
      <c r="GN59" s="116"/>
      <c r="GO59" s="116"/>
      <c r="GP59" s="116"/>
      <c r="GQ59" s="116"/>
      <c r="GR59" s="116"/>
      <c r="GS59" s="116"/>
      <c r="GT59" s="116"/>
      <c r="GU59" s="116"/>
      <c r="GV59" s="116"/>
      <c r="GW59" s="116"/>
      <c r="GX59" s="116"/>
      <c r="GY59" s="116"/>
      <c r="GZ59" s="116"/>
      <c r="HA59" s="116"/>
      <c r="HB59" s="116"/>
      <c r="HC59" s="116"/>
      <c r="HD59" s="116"/>
      <c r="HE59" s="116"/>
      <c r="HF59" s="116"/>
      <c r="HG59" s="116"/>
      <c r="HH59" s="116"/>
      <c r="HI59" s="116"/>
      <c r="HJ59" s="116"/>
      <c r="HK59" s="116"/>
      <c r="HL59" s="116"/>
      <c r="HM59" s="116"/>
      <c r="HN59" s="116"/>
      <c r="HO59" s="116"/>
      <c r="HP59" s="116"/>
      <c r="HQ59" s="116"/>
      <c r="HR59" s="116"/>
      <c r="HS59" s="116"/>
      <c r="HT59" s="116"/>
      <c r="HU59" s="116"/>
      <c r="HV59" s="116"/>
      <c r="HW59" s="116"/>
      <c r="HX59" s="116"/>
      <c r="HY59" s="116"/>
      <c r="HZ59" s="116"/>
      <c r="IA59" s="116"/>
      <c r="IB59" s="116"/>
      <c r="IC59" s="116"/>
      <c r="ID59" s="116"/>
      <c r="IE59" s="116"/>
      <c r="IF59" s="116"/>
      <c r="IG59" s="116"/>
      <c r="IH59" s="116"/>
      <c r="II59" s="116"/>
      <c r="IJ59" s="116"/>
      <c r="IK59" s="116"/>
      <c r="IL59" s="116"/>
      <c r="IM59" s="116"/>
      <c r="IN59" s="116"/>
      <c r="IO59" s="116"/>
      <c r="IP59" s="116"/>
      <c r="IQ59" s="116"/>
      <c r="IR59" s="116"/>
      <c r="IS59" s="116"/>
      <c r="IT59" s="116"/>
      <c r="IU59" s="116"/>
      <c r="IV59" s="116"/>
      <c r="IW59" s="116"/>
      <c r="IX59" s="116"/>
      <c r="IY59" s="116"/>
      <c r="IZ59" s="116"/>
      <c r="JA59" s="116"/>
      <c r="JB59" s="116"/>
      <c r="JC59" s="116"/>
      <c r="JD59" s="116"/>
      <c r="JE59" s="116"/>
      <c r="JF59" s="116"/>
      <c r="JG59" s="116"/>
      <c r="JH59" s="116"/>
      <c r="JI59" s="116"/>
      <c r="JJ59" s="116"/>
      <c r="JK59" s="116"/>
      <c r="JL59" s="116"/>
      <c r="JM59" s="116"/>
      <c r="JN59" s="116"/>
      <c r="JO59" s="116"/>
      <c r="JP59" s="116"/>
      <c r="JQ59" s="116"/>
      <c r="JR59" s="116"/>
      <c r="JS59" s="116"/>
      <c r="JT59" s="116"/>
      <c r="JU59" s="116"/>
      <c r="JV59" s="116"/>
      <c r="JW59" s="116"/>
      <c r="JX59" s="116"/>
      <c r="JY59" s="116"/>
      <c r="JZ59" s="116"/>
      <c r="KA59" s="116"/>
      <c r="KB59" s="116"/>
      <c r="KC59" s="116"/>
      <c r="KD59" s="116"/>
      <c r="KE59" s="116"/>
      <c r="KF59" s="116"/>
      <c r="KG59" s="116"/>
      <c r="KH59" s="116"/>
      <c r="KI59" s="116"/>
      <c r="KJ59" s="116"/>
      <c r="KK59" s="116"/>
      <c r="KL59" s="116"/>
      <c r="KM59" s="116"/>
      <c r="KN59" s="116"/>
      <c r="KO59" s="116"/>
      <c r="KP59" s="116"/>
      <c r="KQ59" s="116"/>
      <c r="KR59" s="116"/>
      <c r="KS59" s="116"/>
      <c r="KT59" s="116"/>
      <c r="KU59" s="116"/>
      <c r="KV59" s="116"/>
      <c r="KW59" s="116"/>
      <c r="KX59" s="116"/>
      <c r="KY59" s="116"/>
      <c r="KZ59" s="116"/>
      <c r="LA59" s="116"/>
      <c r="LB59" s="116"/>
      <c r="LC59" s="116"/>
      <c r="LD59" s="116"/>
      <c r="LE59" s="116"/>
      <c r="LF59" s="116"/>
      <c r="LG59" s="116"/>
      <c r="LH59" s="116"/>
      <c r="LI59" s="116"/>
      <c r="LJ59" s="116"/>
      <c r="LK59" s="116"/>
      <c r="LL59" s="116"/>
      <c r="LM59" s="116"/>
      <c r="LN59" s="116"/>
      <c r="LO59" s="116"/>
      <c r="LP59" s="116"/>
      <c r="LQ59" s="116"/>
      <c r="LR59" s="116"/>
      <c r="LS59" s="116"/>
      <c r="LT59" s="116"/>
      <c r="LU59" s="116"/>
      <c r="LV59" s="116"/>
      <c r="LW59" s="116"/>
      <c r="LX59" s="116"/>
      <c r="LY59" s="116"/>
      <c r="LZ59" s="116"/>
      <c r="MA59" s="116"/>
      <c r="MB59" s="116"/>
      <c r="MC59" s="116"/>
      <c r="MD59" s="116"/>
      <c r="ME59" s="116"/>
      <c r="MF59" s="116"/>
      <c r="MG59" s="116"/>
      <c r="MH59" s="116"/>
      <c r="MI59" s="116"/>
      <c r="MJ59" s="116"/>
      <c r="MK59" s="116"/>
      <c r="ML59" s="116"/>
      <c r="MM59" s="116"/>
      <c r="MN59" s="116"/>
      <c r="MO59" s="116"/>
      <c r="MP59" s="116"/>
      <c r="MQ59" s="116"/>
      <c r="MR59" s="116"/>
      <c r="MS59" s="116"/>
      <c r="MT59" s="116"/>
      <c r="MU59" s="116"/>
      <c r="MV59" s="116"/>
      <c r="MW59" s="116"/>
      <c r="MX59" s="116"/>
      <c r="MY59" s="116"/>
      <c r="MZ59" s="116"/>
      <c r="NA59" s="116"/>
      <c r="NB59" s="116"/>
      <c r="NC59" s="116"/>
      <c r="ND59" s="116"/>
      <c r="NE59" s="116"/>
      <c r="NF59" s="116"/>
      <c r="NG59" s="116"/>
      <c r="NH59" s="116"/>
      <c r="NI59" s="116"/>
      <c r="NJ59" s="116"/>
      <c r="NK59" s="116"/>
      <c r="NL59" s="116"/>
      <c r="NM59" s="116"/>
      <c r="NN59" s="116"/>
      <c r="NO59" s="116"/>
      <c r="NP59" s="116"/>
      <c r="NQ59" s="116"/>
      <c r="NR59" s="116"/>
      <c r="NS59" s="116"/>
      <c r="NT59" s="116"/>
      <c r="NU59" s="116"/>
      <c r="NV59" s="116"/>
      <c r="NW59" s="116"/>
      <c r="NX59" s="116"/>
      <c r="NY59" s="116"/>
      <c r="NZ59" s="116"/>
      <c r="OA59" s="116"/>
      <c r="OB59" s="116"/>
      <c r="OC59" s="116"/>
      <c r="OD59" s="116"/>
      <c r="OE59" s="116"/>
      <c r="OF59" s="116"/>
      <c r="OG59" s="116"/>
    </row>
    <row r="60" spans="1:442" s="117" customFormat="1">
      <c r="A60" s="111">
        <v>31085</v>
      </c>
      <c r="B60" s="112" t="s">
        <v>1299</v>
      </c>
      <c r="C60" s="113">
        <v>250826.77224714594</v>
      </c>
      <c r="D60" s="114">
        <v>2.9283E-4</v>
      </c>
      <c r="E60" s="113">
        <v>8329.27</v>
      </c>
      <c r="F60" s="124">
        <v>576.90157616843567</v>
      </c>
      <c r="G60" s="125">
        <v>8906.1715761684354</v>
      </c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  <c r="AB60" s="116"/>
      <c r="AC60" s="116"/>
      <c r="AD60" s="116"/>
      <c r="AE60" s="116"/>
      <c r="AF60" s="116"/>
      <c r="AG60" s="116"/>
      <c r="AH60" s="116"/>
      <c r="AI60" s="116"/>
      <c r="AJ60" s="116"/>
      <c r="AK60" s="116"/>
      <c r="AL60" s="116"/>
      <c r="AM60" s="116"/>
      <c r="AN60" s="116"/>
      <c r="AO60" s="116"/>
      <c r="AP60" s="116"/>
      <c r="AQ60" s="116"/>
      <c r="AR60" s="116"/>
      <c r="AS60" s="116"/>
      <c r="AT60" s="116"/>
      <c r="AU60" s="116"/>
      <c r="AV60" s="116"/>
      <c r="AW60" s="116"/>
      <c r="AX60" s="116"/>
      <c r="AY60" s="116"/>
      <c r="AZ60" s="116"/>
      <c r="BA60" s="116"/>
      <c r="BB60" s="116"/>
      <c r="BC60" s="116"/>
      <c r="BD60" s="116"/>
      <c r="BE60" s="116"/>
      <c r="BF60" s="116"/>
      <c r="BG60" s="116"/>
      <c r="BH60" s="116"/>
      <c r="BI60" s="116"/>
      <c r="BJ60" s="116"/>
      <c r="BK60" s="116"/>
      <c r="BL60" s="116"/>
      <c r="BM60" s="116"/>
      <c r="BN60" s="116"/>
      <c r="BO60" s="116"/>
      <c r="BP60" s="116"/>
      <c r="BQ60" s="116"/>
      <c r="BR60" s="116"/>
      <c r="BS60" s="116"/>
      <c r="BT60" s="116"/>
      <c r="BU60" s="116"/>
      <c r="BV60" s="116"/>
      <c r="BW60" s="116"/>
      <c r="BX60" s="116"/>
      <c r="BY60" s="116"/>
      <c r="BZ60" s="116"/>
      <c r="CA60" s="116"/>
      <c r="CB60" s="116"/>
      <c r="CC60" s="116"/>
      <c r="CD60" s="116"/>
      <c r="CE60" s="116"/>
      <c r="CF60" s="116"/>
      <c r="CG60" s="116"/>
      <c r="CH60" s="116"/>
      <c r="CI60" s="116"/>
      <c r="CJ60" s="116"/>
      <c r="CK60" s="116"/>
      <c r="CL60" s="116"/>
      <c r="CM60" s="116"/>
      <c r="CN60" s="116"/>
      <c r="CO60" s="116"/>
      <c r="CP60" s="116"/>
      <c r="CQ60" s="116"/>
      <c r="CR60" s="116"/>
      <c r="CS60" s="116"/>
      <c r="CT60" s="116"/>
      <c r="CU60" s="116"/>
      <c r="CV60" s="116"/>
      <c r="CW60" s="116"/>
      <c r="CX60" s="116"/>
      <c r="CY60" s="116"/>
      <c r="CZ60" s="116"/>
      <c r="DA60" s="116"/>
      <c r="DB60" s="116"/>
      <c r="DC60" s="116"/>
      <c r="DD60" s="116"/>
      <c r="DE60" s="116"/>
      <c r="DF60" s="116"/>
      <c r="DG60" s="116"/>
      <c r="DH60" s="116"/>
      <c r="DI60" s="116"/>
      <c r="DJ60" s="116"/>
      <c r="DK60" s="116"/>
      <c r="DL60" s="116"/>
      <c r="DM60" s="116"/>
      <c r="DN60" s="116"/>
      <c r="DO60" s="116"/>
      <c r="DP60" s="116"/>
      <c r="DQ60" s="116"/>
      <c r="DR60" s="116"/>
      <c r="DS60" s="116"/>
      <c r="DT60" s="116"/>
      <c r="DU60" s="116"/>
      <c r="DV60" s="116"/>
      <c r="DW60" s="116"/>
      <c r="DX60" s="116"/>
      <c r="DY60" s="116"/>
      <c r="DZ60" s="116"/>
      <c r="EA60" s="116"/>
      <c r="EB60" s="116"/>
      <c r="EC60" s="116"/>
      <c r="ED60" s="116"/>
      <c r="EE60" s="116"/>
      <c r="EF60" s="116"/>
      <c r="EG60" s="116"/>
      <c r="EH60" s="116"/>
      <c r="EI60" s="116"/>
      <c r="EJ60" s="116"/>
      <c r="EK60" s="116"/>
      <c r="EL60" s="116"/>
      <c r="EM60" s="116"/>
      <c r="EN60" s="116"/>
      <c r="EO60" s="116"/>
      <c r="EP60" s="116"/>
      <c r="EQ60" s="116"/>
      <c r="ER60" s="116"/>
      <c r="ES60" s="116"/>
      <c r="ET60" s="116"/>
      <c r="EU60" s="116"/>
      <c r="EV60" s="116"/>
      <c r="EW60" s="116"/>
      <c r="EX60" s="116"/>
      <c r="EY60" s="116"/>
      <c r="EZ60" s="116"/>
      <c r="FA60" s="116"/>
      <c r="FB60" s="116"/>
      <c r="FC60" s="116"/>
      <c r="FD60" s="116"/>
      <c r="FE60" s="116"/>
      <c r="FF60" s="116"/>
      <c r="FG60" s="116"/>
      <c r="FH60" s="116"/>
      <c r="FI60" s="116"/>
      <c r="FJ60" s="116"/>
      <c r="FK60" s="116"/>
      <c r="FL60" s="116"/>
      <c r="FM60" s="116"/>
      <c r="FN60" s="116"/>
      <c r="FO60" s="116"/>
      <c r="FP60" s="116"/>
      <c r="FQ60" s="116"/>
      <c r="FR60" s="116"/>
      <c r="FS60" s="116"/>
      <c r="FT60" s="116"/>
      <c r="FU60" s="116"/>
      <c r="FV60" s="116"/>
      <c r="FW60" s="116"/>
      <c r="FX60" s="116"/>
      <c r="FY60" s="116"/>
      <c r="FZ60" s="116"/>
      <c r="GA60" s="116"/>
      <c r="GB60" s="116"/>
      <c r="GC60" s="116"/>
      <c r="GD60" s="116"/>
      <c r="GE60" s="116"/>
      <c r="GF60" s="116"/>
      <c r="GG60" s="116"/>
      <c r="GH60" s="116"/>
      <c r="GI60" s="116"/>
      <c r="GJ60" s="116"/>
      <c r="GK60" s="116"/>
      <c r="GL60" s="116"/>
      <c r="GM60" s="116"/>
      <c r="GN60" s="116"/>
      <c r="GO60" s="116"/>
      <c r="GP60" s="116"/>
      <c r="GQ60" s="116"/>
      <c r="GR60" s="116"/>
      <c r="GS60" s="116"/>
      <c r="GT60" s="116"/>
      <c r="GU60" s="116"/>
      <c r="GV60" s="116"/>
      <c r="GW60" s="116"/>
      <c r="GX60" s="116"/>
      <c r="GY60" s="116"/>
      <c r="GZ60" s="116"/>
      <c r="HA60" s="116"/>
      <c r="HB60" s="116"/>
      <c r="HC60" s="116"/>
      <c r="HD60" s="116"/>
      <c r="HE60" s="116"/>
      <c r="HF60" s="116"/>
      <c r="HG60" s="116"/>
      <c r="HH60" s="116"/>
      <c r="HI60" s="116"/>
      <c r="HJ60" s="116"/>
      <c r="HK60" s="116"/>
      <c r="HL60" s="116"/>
      <c r="HM60" s="116"/>
      <c r="HN60" s="116"/>
      <c r="HO60" s="116"/>
      <c r="HP60" s="116"/>
      <c r="HQ60" s="116"/>
      <c r="HR60" s="116"/>
      <c r="HS60" s="116"/>
      <c r="HT60" s="116"/>
      <c r="HU60" s="116"/>
      <c r="HV60" s="116"/>
      <c r="HW60" s="116"/>
      <c r="HX60" s="116"/>
      <c r="HY60" s="116"/>
      <c r="HZ60" s="116"/>
      <c r="IA60" s="116"/>
      <c r="IB60" s="116"/>
      <c r="IC60" s="116"/>
      <c r="ID60" s="116"/>
      <c r="IE60" s="116"/>
      <c r="IF60" s="116"/>
      <c r="IG60" s="116"/>
      <c r="IH60" s="116"/>
      <c r="II60" s="116"/>
      <c r="IJ60" s="116"/>
      <c r="IK60" s="116"/>
      <c r="IL60" s="116"/>
      <c r="IM60" s="116"/>
      <c r="IN60" s="116"/>
      <c r="IO60" s="116"/>
      <c r="IP60" s="116"/>
      <c r="IQ60" s="116"/>
      <c r="IR60" s="116"/>
      <c r="IS60" s="116"/>
      <c r="IT60" s="116"/>
      <c r="IU60" s="116"/>
      <c r="IV60" s="116"/>
      <c r="IW60" s="116"/>
      <c r="IX60" s="116"/>
      <c r="IY60" s="116"/>
      <c r="IZ60" s="116"/>
      <c r="JA60" s="116"/>
      <c r="JB60" s="116"/>
      <c r="JC60" s="116"/>
      <c r="JD60" s="116"/>
      <c r="JE60" s="116"/>
      <c r="JF60" s="116"/>
      <c r="JG60" s="116"/>
      <c r="JH60" s="116"/>
      <c r="JI60" s="116"/>
      <c r="JJ60" s="116"/>
      <c r="JK60" s="116"/>
      <c r="JL60" s="116"/>
      <c r="JM60" s="116"/>
      <c r="JN60" s="116"/>
      <c r="JO60" s="116"/>
      <c r="JP60" s="116"/>
      <c r="JQ60" s="116"/>
      <c r="JR60" s="116"/>
      <c r="JS60" s="116"/>
      <c r="JT60" s="116"/>
      <c r="JU60" s="116"/>
      <c r="JV60" s="116"/>
      <c r="JW60" s="116"/>
      <c r="JX60" s="116"/>
      <c r="JY60" s="116"/>
      <c r="JZ60" s="116"/>
      <c r="KA60" s="116"/>
      <c r="KB60" s="116"/>
      <c r="KC60" s="116"/>
      <c r="KD60" s="116"/>
      <c r="KE60" s="116"/>
      <c r="KF60" s="116"/>
      <c r="KG60" s="116"/>
      <c r="KH60" s="116"/>
      <c r="KI60" s="116"/>
      <c r="KJ60" s="116"/>
      <c r="KK60" s="116"/>
      <c r="KL60" s="116"/>
      <c r="KM60" s="116"/>
      <c r="KN60" s="116"/>
      <c r="KO60" s="116"/>
      <c r="KP60" s="116"/>
      <c r="KQ60" s="116"/>
      <c r="KR60" s="116"/>
      <c r="KS60" s="116"/>
      <c r="KT60" s="116"/>
      <c r="KU60" s="116"/>
      <c r="KV60" s="116"/>
      <c r="KW60" s="116"/>
      <c r="KX60" s="116"/>
      <c r="KY60" s="116"/>
      <c r="KZ60" s="116"/>
      <c r="LA60" s="116"/>
      <c r="LB60" s="116"/>
      <c r="LC60" s="116"/>
      <c r="LD60" s="116"/>
      <c r="LE60" s="116"/>
      <c r="LF60" s="116"/>
      <c r="LG60" s="116"/>
      <c r="LH60" s="116"/>
      <c r="LI60" s="116"/>
      <c r="LJ60" s="116"/>
      <c r="LK60" s="116"/>
      <c r="LL60" s="116"/>
      <c r="LM60" s="116"/>
      <c r="LN60" s="116"/>
      <c r="LO60" s="116"/>
      <c r="LP60" s="116"/>
      <c r="LQ60" s="116"/>
      <c r="LR60" s="116"/>
      <c r="LS60" s="116"/>
      <c r="LT60" s="116"/>
      <c r="LU60" s="116"/>
      <c r="LV60" s="116"/>
      <c r="LW60" s="116"/>
      <c r="LX60" s="116"/>
      <c r="LY60" s="116"/>
      <c r="LZ60" s="116"/>
      <c r="MA60" s="116"/>
      <c r="MB60" s="116"/>
      <c r="MC60" s="116"/>
      <c r="MD60" s="116"/>
      <c r="ME60" s="116"/>
      <c r="MF60" s="116"/>
      <c r="MG60" s="116"/>
      <c r="MH60" s="116"/>
      <c r="MI60" s="116"/>
      <c r="MJ60" s="116"/>
      <c r="MK60" s="116"/>
      <c r="ML60" s="116"/>
      <c r="MM60" s="116"/>
      <c r="MN60" s="116"/>
      <c r="MO60" s="116"/>
      <c r="MP60" s="116"/>
      <c r="MQ60" s="116"/>
      <c r="MR60" s="116"/>
      <c r="MS60" s="116"/>
      <c r="MT60" s="116"/>
      <c r="MU60" s="116"/>
      <c r="MV60" s="116"/>
      <c r="MW60" s="116"/>
      <c r="MX60" s="116"/>
      <c r="MY60" s="116"/>
      <c r="MZ60" s="116"/>
      <c r="NA60" s="116"/>
      <c r="NB60" s="116"/>
      <c r="NC60" s="116"/>
      <c r="ND60" s="116"/>
      <c r="NE60" s="116"/>
      <c r="NF60" s="116"/>
      <c r="NG60" s="116"/>
      <c r="NH60" s="116"/>
      <c r="NI60" s="116"/>
      <c r="NJ60" s="116"/>
      <c r="NK60" s="116"/>
      <c r="NL60" s="116"/>
      <c r="NM60" s="116"/>
      <c r="NN60" s="116"/>
      <c r="NO60" s="116"/>
      <c r="NP60" s="116"/>
      <c r="NQ60" s="116"/>
      <c r="NR60" s="116"/>
      <c r="NS60" s="116"/>
      <c r="NT60" s="116"/>
      <c r="NU60" s="116"/>
      <c r="NV60" s="116"/>
      <c r="NW60" s="116"/>
      <c r="NX60" s="116"/>
      <c r="NY60" s="116"/>
      <c r="NZ60" s="116"/>
      <c r="OA60" s="116"/>
      <c r="OB60" s="116"/>
      <c r="OC60" s="116"/>
      <c r="OD60" s="116"/>
      <c r="OE60" s="116"/>
      <c r="OF60" s="116"/>
      <c r="OG60" s="116"/>
    </row>
    <row r="61" spans="1:442" s="117" customFormat="1">
      <c r="A61" s="111">
        <v>31094</v>
      </c>
      <c r="B61" s="112" t="s">
        <v>1301</v>
      </c>
      <c r="C61" s="113">
        <v>716658.93363391596</v>
      </c>
      <c r="D61" s="114">
        <v>8.3666999999999997E-4</v>
      </c>
      <c r="E61" s="113">
        <v>23798.28</v>
      </c>
      <c r="F61" s="124">
        <v>1648.3155473580066</v>
      </c>
      <c r="G61" s="125">
        <v>25446.595547358007</v>
      </c>
      <c r="H61" s="116"/>
      <c r="I61" s="116"/>
      <c r="J61" s="116"/>
      <c r="K61" s="116"/>
      <c r="L61" s="116"/>
      <c r="M61" s="116"/>
      <c r="N61" s="116"/>
      <c r="O61" s="116"/>
      <c r="P61" s="116"/>
      <c r="Q61" s="116"/>
      <c r="R61" s="116"/>
      <c r="S61" s="116"/>
      <c r="T61" s="116"/>
      <c r="U61" s="116"/>
      <c r="V61" s="116"/>
      <c r="W61" s="116"/>
      <c r="X61" s="116"/>
      <c r="Y61" s="116"/>
      <c r="Z61" s="116"/>
      <c r="AA61" s="116"/>
      <c r="AB61" s="116"/>
      <c r="AC61" s="116"/>
      <c r="AD61" s="116"/>
      <c r="AE61" s="116"/>
      <c r="AF61" s="116"/>
      <c r="AG61" s="116"/>
      <c r="AH61" s="116"/>
      <c r="AI61" s="116"/>
      <c r="AJ61" s="116"/>
      <c r="AK61" s="116"/>
      <c r="AL61" s="116"/>
      <c r="AM61" s="116"/>
      <c r="AN61" s="116"/>
      <c r="AO61" s="116"/>
      <c r="AP61" s="116"/>
      <c r="AQ61" s="116"/>
      <c r="AR61" s="116"/>
      <c r="AS61" s="116"/>
      <c r="AT61" s="116"/>
      <c r="AU61" s="116"/>
      <c r="AV61" s="116"/>
      <c r="AW61" s="116"/>
      <c r="AX61" s="116"/>
      <c r="AY61" s="116"/>
      <c r="AZ61" s="116"/>
      <c r="BA61" s="116"/>
      <c r="BB61" s="116"/>
      <c r="BC61" s="116"/>
      <c r="BD61" s="116"/>
      <c r="BE61" s="116"/>
      <c r="BF61" s="116"/>
      <c r="BG61" s="116"/>
      <c r="BH61" s="116"/>
      <c r="BI61" s="116"/>
      <c r="BJ61" s="116"/>
      <c r="BK61" s="116"/>
      <c r="BL61" s="116"/>
      <c r="BM61" s="116"/>
      <c r="BN61" s="116"/>
      <c r="BO61" s="116"/>
      <c r="BP61" s="116"/>
      <c r="BQ61" s="116"/>
      <c r="BR61" s="116"/>
      <c r="BS61" s="116"/>
      <c r="BT61" s="116"/>
      <c r="BU61" s="116"/>
      <c r="BV61" s="116"/>
      <c r="BW61" s="116"/>
      <c r="BX61" s="116"/>
      <c r="BY61" s="116"/>
      <c r="BZ61" s="116"/>
      <c r="CA61" s="116"/>
      <c r="CB61" s="116"/>
      <c r="CC61" s="116"/>
      <c r="CD61" s="116"/>
      <c r="CE61" s="116"/>
      <c r="CF61" s="116"/>
      <c r="CG61" s="116"/>
      <c r="CH61" s="116"/>
      <c r="CI61" s="116"/>
      <c r="CJ61" s="116"/>
      <c r="CK61" s="116"/>
      <c r="CL61" s="116"/>
      <c r="CM61" s="116"/>
      <c r="CN61" s="116"/>
      <c r="CO61" s="116"/>
      <c r="CP61" s="116"/>
      <c r="CQ61" s="116"/>
      <c r="CR61" s="116"/>
      <c r="CS61" s="116"/>
      <c r="CT61" s="116"/>
      <c r="CU61" s="116"/>
      <c r="CV61" s="116"/>
      <c r="CW61" s="116"/>
      <c r="CX61" s="116"/>
      <c r="CY61" s="116"/>
      <c r="CZ61" s="116"/>
      <c r="DA61" s="116"/>
      <c r="DB61" s="116"/>
      <c r="DC61" s="116"/>
      <c r="DD61" s="116"/>
      <c r="DE61" s="116"/>
      <c r="DF61" s="116"/>
      <c r="DG61" s="116"/>
      <c r="DH61" s="116"/>
      <c r="DI61" s="116"/>
      <c r="DJ61" s="116"/>
      <c r="DK61" s="116"/>
      <c r="DL61" s="116"/>
      <c r="DM61" s="116"/>
      <c r="DN61" s="116"/>
      <c r="DO61" s="116"/>
      <c r="DP61" s="116"/>
      <c r="DQ61" s="116"/>
      <c r="DR61" s="116"/>
      <c r="DS61" s="116"/>
      <c r="DT61" s="116"/>
      <c r="DU61" s="116"/>
      <c r="DV61" s="116"/>
      <c r="DW61" s="116"/>
      <c r="DX61" s="116"/>
      <c r="DY61" s="116"/>
      <c r="DZ61" s="116"/>
      <c r="EA61" s="116"/>
      <c r="EB61" s="116"/>
      <c r="EC61" s="116"/>
      <c r="ED61" s="116"/>
      <c r="EE61" s="116"/>
      <c r="EF61" s="116"/>
      <c r="EG61" s="116"/>
      <c r="EH61" s="116"/>
      <c r="EI61" s="116"/>
      <c r="EJ61" s="116"/>
      <c r="EK61" s="116"/>
      <c r="EL61" s="116"/>
      <c r="EM61" s="116"/>
      <c r="EN61" s="116"/>
      <c r="EO61" s="116"/>
      <c r="EP61" s="116"/>
      <c r="EQ61" s="116"/>
      <c r="ER61" s="116"/>
      <c r="ES61" s="116"/>
      <c r="ET61" s="116"/>
      <c r="EU61" s="116"/>
      <c r="EV61" s="116"/>
      <c r="EW61" s="116"/>
      <c r="EX61" s="116"/>
      <c r="EY61" s="116"/>
      <c r="EZ61" s="116"/>
      <c r="FA61" s="116"/>
      <c r="FB61" s="116"/>
      <c r="FC61" s="116"/>
      <c r="FD61" s="116"/>
      <c r="FE61" s="116"/>
      <c r="FF61" s="116"/>
      <c r="FG61" s="116"/>
      <c r="FH61" s="116"/>
      <c r="FI61" s="116"/>
      <c r="FJ61" s="116"/>
      <c r="FK61" s="116"/>
      <c r="FL61" s="116"/>
      <c r="FM61" s="116"/>
      <c r="FN61" s="116"/>
      <c r="FO61" s="116"/>
      <c r="FP61" s="116"/>
      <c r="FQ61" s="116"/>
      <c r="FR61" s="116"/>
      <c r="FS61" s="116"/>
      <c r="FT61" s="116"/>
      <c r="FU61" s="116"/>
      <c r="FV61" s="116"/>
      <c r="FW61" s="116"/>
      <c r="FX61" s="116"/>
      <c r="FY61" s="116"/>
      <c r="FZ61" s="116"/>
      <c r="GA61" s="116"/>
      <c r="GB61" s="116"/>
      <c r="GC61" s="116"/>
      <c r="GD61" s="116"/>
      <c r="GE61" s="116"/>
      <c r="GF61" s="116"/>
      <c r="GG61" s="116"/>
      <c r="GH61" s="116"/>
      <c r="GI61" s="116"/>
      <c r="GJ61" s="116"/>
      <c r="GK61" s="116"/>
      <c r="GL61" s="116"/>
      <c r="GM61" s="116"/>
      <c r="GN61" s="116"/>
      <c r="GO61" s="116"/>
      <c r="GP61" s="116"/>
      <c r="GQ61" s="116"/>
      <c r="GR61" s="116"/>
      <c r="GS61" s="116"/>
      <c r="GT61" s="116"/>
      <c r="GU61" s="116"/>
      <c r="GV61" s="116"/>
      <c r="GW61" s="116"/>
      <c r="GX61" s="116"/>
      <c r="GY61" s="116"/>
      <c r="GZ61" s="116"/>
      <c r="HA61" s="116"/>
      <c r="HB61" s="116"/>
      <c r="HC61" s="116"/>
      <c r="HD61" s="116"/>
      <c r="HE61" s="116"/>
      <c r="HF61" s="116"/>
      <c r="HG61" s="116"/>
      <c r="HH61" s="116"/>
      <c r="HI61" s="116"/>
      <c r="HJ61" s="116"/>
      <c r="HK61" s="116"/>
      <c r="HL61" s="116"/>
      <c r="HM61" s="116"/>
      <c r="HN61" s="116"/>
      <c r="HO61" s="116"/>
      <c r="HP61" s="116"/>
      <c r="HQ61" s="116"/>
      <c r="HR61" s="116"/>
      <c r="HS61" s="116"/>
      <c r="HT61" s="116"/>
      <c r="HU61" s="116"/>
      <c r="HV61" s="116"/>
      <c r="HW61" s="116"/>
      <c r="HX61" s="116"/>
      <c r="HY61" s="116"/>
      <c r="HZ61" s="116"/>
      <c r="IA61" s="116"/>
      <c r="IB61" s="116"/>
      <c r="IC61" s="116"/>
      <c r="ID61" s="116"/>
      <c r="IE61" s="116"/>
      <c r="IF61" s="116"/>
      <c r="IG61" s="116"/>
      <c r="IH61" s="116"/>
      <c r="II61" s="116"/>
      <c r="IJ61" s="116"/>
      <c r="IK61" s="116"/>
      <c r="IL61" s="116"/>
      <c r="IM61" s="116"/>
      <c r="IN61" s="116"/>
      <c r="IO61" s="116"/>
      <c r="IP61" s="116"/>
      <c r="IQ61" s="116"/>
      <c r="IR61" s="116"/>
      <c r="IS61" s="116"/>
      <c r="IT61" s="116"/>
      <c r="IU61" s="116"/>
      <c r="IV61" s="116"/>
      <c r="IW61" s="116"/>
      <c r="IX61" s="116"/>
      <c r="IY61" s="116"/>
      <c r="IZ61" s="116"/>
      <c r="JA61" s="116"/>
      <c r="JB61" s="116"/>
      <c r="JC61" s="116"/>
      <c r="JD61" s="116"/>
      <c r="JE61" s="116"/>
      <c r="JF61" s="116"/>
      <c r="JG61" s="116"/>
      <c r="JH61" s="116"/>
      <c r="JI61" s="116"/>
      <c r="JJ61" s="116"/>
      <c r="JK61" s="116"/>
      <c r="JL61" s="116"/>
      <c r="JM61" s="116"/>
      <c r="JN61" s="116"/>
      <c r="JO61" s="116"/>
      <c r="JP61" s="116"/>
      <c r="JQ61" s="116"/>
      <c r="JR61" s="116"/>
      <c r="JS61" s="116"/>
      <c r="JT61" s="116"/>
      <c r="JU61" s="116"/>
      <c r="JV61" s="116"/>
      <c r="JW61" s="116"/>
      <c r="JX61" s="116"/>
      <c r="JY61" s="116"/>
      <c r="JZ61" s="116"/>
      <c r="KA61" s="116"/>
      <c r="KB61" s="116"/>
      <c r="KC61" s="116"/>
      <c r="KD61" s="116"/>
      <c r="KE61" s="116"/>
      <c r="KF61" s="116"/>
      <c r="KG61" s="116"/>
      <c r="KH61" s="116"/>
      <c r="KI61" s="116"/>
      <c r="KJ61" s="116"/>
      <c r="KK61" s="116"/>
      <c r="KL61" s="116"/>
      <c r="KM61" s="116"/>
      <c r="KN61" s="116"/>
      <c r="KO61" s="116"/>
      <c r="KP61" s="116"/>
      <c r="KQ61" s="116"/>
      <c r="KR61" s="116"/>
      <c r="KS61" s="116"/>
      <c r="KT61" s="116"/>
      <c r="KU61" s="116"/>
      <c r="KV61" s="116"/>
      <c r="KW61" s="116"/>
      <c r="KX61" s="116"/>
      <c r="KY61" s="116"/>
      <c r="KZ61" s="116"/>
      <c r="LA61" s="116"/>
      <c r="LB61" s="116"/>
      <c r="LC61" s="116"/>
      <c r="LD61" s="116"/>
      <c r="LE61" s="116"/>
      <c r="LF61" s="116"/>
      <c r="LG61" s="116"/>
      <c r="LH61" s="116"/>
      <c r="LI61" s="116"/>
      <c r="LJ61" s="116"/>
      <c r="LK61" s="116"/>
      <c r="LL61" s="116"/>
      <c r="LM61" s="116"/>
      <c r="LN61" s="116"/>
      <c r="LO61" s="116"/>
      <c r="LP61" s="116"/>
      <c r="LQ61" s="116"/>
      <c r="LR61" s="116"/>
      <c r="LS61" s="116"/>
      <c r="LT61" s="116"/>
      <c r="LU61" s="116"/>
      <c r="LV61" s="116"/>
      <c r="LW61" s="116"/>
      <c r="LX61" s="116"/>
      <c r="LY61" s="116"/>
      <c r="LZ61" s="116"/>
      <c r="MA61" s="116"/>
      <c r="MB61" s="116"/>
      <c r="MC61" s="116"/>
      <c r="MD61" s="116"/>
      <c r="ME61" s="116"/>
      <c r="MF61" s="116"/>
      <c r="MG61" s="116"/>
      <c r="MH61" s="116"/>
      <c r="MI61" s="116"/>
      <c r="MJ61" s="116"/>
      <c r="MK61" s="116"/>
      <c r="ML61" s="116"/>
      <c r="MM61" s="116"/>
      <c r="MN61" s="116"/>
      <c r="MO61" s="116"/>
      <c r="MP61" s="116"/>
      <c r="MQ61" s="116"/>
      <c r="MR61" s="116"/>
      <c r="MS61" s="116"/>
      <c r="MT61" s="116"/>
      <c r="MU61" s="116"/>
      <c r="MV61" s="116"/>
      <c r="MW61" s="116"/>
      <c r="MX61" s="116"/>
      <c r="MY61" s="116"/>
      <c r="MZ61" s="116"/>
      <c r="NA61" s="116"/>
      <c r="NB61" s="116"/>
      <c r="NC61" s="116"/>
      <c r="ND61" s="116"/>
      <c r="NE61" s="116"/>
      <c r="NF61" s="116"/>
      <c r="NG61" s="116"/>
      <c r="NH61" s="116"/>
      <c r="NI61" s="116"/>
      <c r="NJ61" s="116"/>
      <c r="NK61" s="116"/>
      <c r="NL61" s="116"/>
      <c r="NM61" s="116"/>
      <c r="NN61" s="116"/>
      <c r="NO61" s="116"/>
      <c r="NP61" s="116"/>
      <c r="NQ61" s="116"/>
      <c r="NR61" s="116"/>
      <c r="NS61" s="116"/>
      <c r="NT61" s="116"/>
      <c r="NU61" s="116"/>
      <c r="NV61" s="116"/>
      <c r="NW61" s="116"/>
      <c r="NX61" s="116"/>
      <c r="NY61" s="116"/>
      <c r="NZ61" s="116"/>
      <c r="OA61" s="116"/>
      <c r="OB61" s="116"/>
      <c r="OC61" s="116"/>
      <c r="OD61" s="116"/>
      <c r="OE61" s="116"/>
      <c r="OF61" s="116"/>
      <c r="OG61" s="116"/>
    </row>
    <row r="62" spans="1:442" s="117" customFormat="1">
      <c r="A62" s="111">
        <v>31095</v>
      </c>
      <c r="B62" s="112" t="s">
        <v>1302</v>
      </c>
      <c r="C62" s="113">
        <v>6851032.245549798</v>
      </c>
      <c r="D62" s="114">
        <v>7.9982999999999999E-3</v>
      </c>
      <c r="E62" s="113">
        <v>227503.08</v>
      </c>
      <c r="F62" s="124">
        <v>15757.374164764535</v>
      </c>
      <c r="G62" s="125">
        <v>243260.45416476452</v>
      </c>
      <c r="H62" s="116"/>
      <c r="I62" s="116"/>
      <c r="J62" s="116"/>
      <c r="K62" s="116"/>
      <c r="L62" s="116"/>
      <c r="M62" s="116"/>
      <c r="N62" s="116"/>
      <c r="O62" s="116"/>
      <c r="P62" s="116"/>
      <c r="Q62" s="116"/>
      <c r="R62" s="116"/>
      <c r="S62" s="116"/>
      <c r="T62" s="116"/>
      <c r="U62" s="116"/>
      <c r="V62" s="116"/>
      <c r="W62" s="116"/>
      <c r="X62" s="116"/>
      <c r="Y62" s="116"/>
      <c r="Z62" s="116"/>
      <c r="AA62" s="116"/>
      <c r="AB62" s="116"/>
      <c r="AC62" s="116"/>
      <c r="AD62" s="116"/>
      <c r="AE62" s="116"/>
      <c r="AF62" s="116"/>
      <c r="AG62" s="116"/>
      <c r="AH62" s="116"/>
      <c r="AI62" s="116"/>
      <c r="AJ62" s="116"/>
      <c r="AK62" s="116"/>
      <c r="AL62" s="116"/>
      <c r="AM62" s="116"/>
      <c r="AN62" s="116"/>
      <c r="AO62" s="116"/>
      <c r="AP62" s="116"/>
      <c r="AQ62" s="116"/>
      <c r="AR62" s="116"/>
      <c r="AS62" s="116"/>
      <c r="AT62" s="116"/>
      <c r="AU62" s="116"/>
      <c r="AV62" s="116"/>
      <c r="AW62" s="116"/>
      <c r="AX62" s="116"/>
      <c r="AY62" s="116"/>
      <c r="AZ62" s="116"/>
      <c r="BA62" s="116"/>
      <c r="BB62" s="116"/>
      <c r="BC62" s="116"/>
      <c r="BD62" s="116"/>
      <c r="BE62" s="116"/>
      <c r="BF62" s="116"/>
      <c r="BG62" s="116"/>
      <c r="BH62" s="116"/>
      <c r="BI62" s="116"/>
      <c r="BJ62" s="116"/>
      <c r="BK62" s="116"/>
      <c r="BL62" s="116"/>
      <c r="BM62" s="116"/>
      <c r="BN62" s="116"/>
      <c r="BO62" s="116"/>
      <c r="BP62" s="116"/>
      <c r="BQ62" s="116"/>
      <c r="BR62" s="116"/>
      <c r="BS62" s="116"/>
      <c r="BT62" s="116"/>
      <c r="BU62" s="116"/>
      <c r="BV62" s="116"/>
      <c r="BW62" s="116"/>
      <c r="BX62" s="116"/>
      <c r="BY62" s="116"/>
      <c r="BZ62" s="116"/>
      <c r="CA62" s="116"/>
      <c r="CB62" s="116"/>
      <c r="CC62" s="116"/>
      <c r="CD62" s="116"/>
      <c r="CE62" s="116"/>
      <c r="CF62" s="116"/>
      <c r="CG62" s="116"/>
      <c r="CH62" s="116"/>
      <c r="CI62" s="116"/>
      <c r="CJ62" s="116"/>
      <c r="CK62" s="116"/>
      <c r="CL62" s="116"/>
      <c r="CM62" s="116"/>
      <c r="CN62" s="116"/>
      <c r="CO62" s="116"/>
      <c r="CP62" s="116"/>
      <c r="CQ62" s="116"/>
      <c r="CR62" s="116"/>
      <c r="CS62" s="116"/>
      <c r="CT62" s="116"/>
      <c r="CU62" s="116"/>
      <c r="CV62" s="116"/>
      <c r="CW62" s="116"/>
      <c r="CX62" s="116"/>
      <c r="CY62" s="116"/>
      <c r="CZ62" s="116"/>
      <c r="DA62" s="116"/>
      <c r="DB62" s="116"/>
      <c r="DC62" s="116"/>
      <c r="DD62" s="116"/>
      <c r="DE62" s="116"/>
      <c r="DF62" s="116"/>
      <c r="DG62" s="116"/>
      <c r="DH62" s="116"/>
      <c r="DI62" s="116"/>
      <c r="DJ62" s="116"/>
      <c r="DK62" s="116"/>
      <c r="DL62" s="116"/>
      <c r="DM62" s="116"/>
      <c r="DN62" s="116"/>
      <c r="DO62" s="116"/>
      <c r="DP62" s="116"/>
      <c r="DQ62" s="116"/>
      <c r="DR62" s="116"/>
      <c r="DS62" s="116"/>
      <c r="DT62" s="116"/>
      <c r="DU62" s="116"/>
      <c r="DV62" s="116"/>
      <c r="DW62" s="116"/>
      <c r="DX62" s="116"/>
      <c r="DY62" s="116"/>
      <c r="DZ62" s="116"/>
      <c r="EA62" s="116"/>
      <c r="EB62" s="116"/>
      <c r="EC62" s="116"/>
      <c r="ED62" s="116"/>
      <c r="EE62" s="116"/>
      <c r="EF62" s="116"/>
      <c r="EG62" s="116"/>
      <c r="EH62" s="116"/>
      <c r="EI62" s="116"/>
      <c r="EJ62" s="116"/>
      <c r="EK62" s="116"/>
      <c r="EL62" s="116"/>
      <c r="EM62" s="116"/>
      <c r="EN62" s="116"/>
      <c r="EO62" s="116"/>
      <c r="EP62" s="116"/>
      <c r="EQ62" s="116"/>
      <c r="ER62" s="116"/>
      <c r="ES62" s="116"/>
      <c r="ET62" s="116"/>
      <c r="EU62" s="116"/>
      <c r="EV62" s="116"/>
      <c r="EW62" s="116"/>
      <c r="EX62" s="116"/>
      <c r="EY62" s="116"/>
      <c r="EZ62" s="116"/>
      <c r="FA62" s="116"/>
      <c r="FB62" s="116"/>
      <c r="FC62" s="116"/>
      <c r="FD62" s="116"/>
      <c r="FE62" s="116"/>
      <c r="FF62" s="116"/>
      <c r="FG62" s="116"/>
      <c r="FH62" s="116"/>
      <c r="FI62" s="116"/>
      <c r="FJ62" s="116"/>
      <c r="FK62" s="116"/>
      <c r="FL62" s="116"/>
      <c r="FM62" s="116"/>
      <c r="FN62" s="116"/>
      <c r="FO62" s="116"/>
      <c r="FP62" s="116"/>
      <c r="FQ62" s="116"/>
      <c r="FR62" s="116"/>
      <c r="FS62" s="116"/>
      <c r="FT62" s="116"/>
      <c r="FU62" s="116"/>
      <c r="FV62" s="116"/>
      <c r="FW62" s="116"/>
      <c r="FX62" s="116"/>
      <c r="FY62" s="116"/>
      <c r="FZ62" s="116"/>
      <c r="GA62" s="116"/>
      <c r="GB62" s="116"/>
      <c r="GC62" s="116"/>
      <c r="GD62" s="116"/>
      <c r="GE62" s="116"/>
      <c r="GF62" s="116"/>
      <c r="GG62" s="116"/>
      <c r="GH62" s="116"/>
      <c r="GI62" s="116"/>
      <c r="GJ62" s="116"/>
      <c r="GK62" s="116"/>
      <c r="GL62" s="116"/>
      <c r="GM62" s="116"/>
      <c r="GN62" s="116"/>
      <c r="GO62" s="116"/>
      <c r="GP62" s="116"/>
      <c r="GQ62" s="116"/>
      <c r="GR62" s="116"/>
      <c r="GS62" s="116"/>
      <c r="GT62" s="116"/>
      <c r="GU62" s="116"/>
      <c r="GV62" s="116"/>
      <c r="GW62" s="116"/>
      <c r="GX62" s="116"/>
      <c r="GY62" s="116"/>
      <c r="GZ62" s="116"/>
      <c r="HA62" s="116"/>
      <c r="HB62" s="116"/>
      <c r="HC62" s="116"/>
      <c r="HD62" s="116"/>
      <c r="HE62" s="116"/>
      <c r="HF62" s="116"/>
      <c r="HG62" s="116"/>
      <c r="HH62" s="116"/>
      <c r="HI62" s="116"/>
      <c r="HJ62" s="116"/>
      <c r="HK62" s="116"/>
      <c r="HL62" s="116"/>
      <c r="HM62" s="116"/>
      <c r="HN62" s="116"/>
      <c r="HO62" s="116"/>
      <c r="HP62" s="116"/>
      <c r="HQ62" s="116"/>
      <c r="HR62" s="116"/>
      <c r="HS62" s="116"/>
      <c r="HT62" s="116"/>
      <c r="HU62" s="116"/>
      <c r="HV62" s="116"/>
      <c r="HW62" s="116"/>
      <c r="HX62" s="116"/>
      <c r="HY62" s="116"/>
      <c r="HZ62" s="116"/>
      <c r="IA62" s="116"/>
      <c r="IB62" s="116"/>
      <c r="IC62" s="116"/>
      <c r="ID62" s="116"/>
      <c r="IE62" s="116"/>
      <c r="IF62" s="116"/>
      <c r="IG62" s="116"/>
      <c r="IH62" s="116"/>
      <c r="II62" s="116"/>
      <c r="IJ62" s="116"/>
      <c r="IK62" s="116"/>
      <c r="IL62" s="116"/>
      <c r="IM62" s="116"/>
      <c r="IN62" s="116"/>
      <c r="IO62" s="116"/>
      <c r="IP62" s="116"/>
      <c r="IQ62" s="116"/>
      <c r="IR62" s="116"/>
      <c r="IS62" s="116"/>
      <c r="IT62" s="116"/>
      <c r="IU62" s="116"/>
      <c r="IV62" s="116"/>
      <c r="IW62" s="116"/>
      <c r="IX62" s="116"/>
      <c r="IY62" s="116"/>
      <c r="IZ62" s="116"/>
      <c r="JA62" s="116"/>
      <c r="JB62" s="116"/>
      <c r="JC62" s="116"/>
      <c r="JD62" s="116"/>
      <c r="JE62" s="116"/>
      <c r="JF62" s="116"/>
      <c r="JG62" s="116"/>
      <c r="JH62" s="116"/>
      <c r="JI62" s="116"/>
      <c r="JJ62" s="116"/>
      <c r="JK62" s="116"/>
      <c r="JL62" s="116"/>
      <c r="JM62" s="116"/>
      <c r="JN62" s="116"/>
      <c r="JO62" s="116"/>
      <c r="JP62" s="116"/>
      <c r="JQ62" s="116"/>
      <c r="JR62" s="116"/>
      <c r="JS62" s="116"/>
      <c r="JT62" s="116"/>
      <c r="JU62" s="116"/>
      <c r="JV62" s="116"/>
      <c r="JW62" s="116"/>
      <c r="JX62" s="116"/>
      <c r="JY62" s="116"/>
      <c r="JZ62" s="116"/>
      <c r="KA62" s="116"/>
      <c r="KB62" s="116"/>
      <c r="KC62" s="116"/>
      <c r="KD62" s="116"/>
      <c r="KE62" s="116"/>
      <c r="KF62" s="116"/>
      <c r="KG62" s="116"/>
      <c r="KH62" s="116"/>
      <c r="KI62" s="116"/>
      <c r="KJ62" s="116"/>
      <c r="KK62" s="116"/>
      <c r="KL62" s="116"/>
      <c r="KM62" s="116"/>
      <c r="KN62" s="116"/>
      <c r="KO62" s="116"/>
      <c r="KP62" s="116"/>
      <c r="KQ62" s="116"/>
      <c r="KR62" s="116"/>
      <c r="KS62" s="116"/>
      <c r="KT62" s="116"/>
      <c r="KU62" s="116"/>
      <c r="KV62" s="116"/>
      <c r="KW62" s="116"/>
      <c r="KX62" s="116"/>
      <c r="KY62" s="116"/>
      <c r="KZ62" s="116"/>
      <c r="LA62" s="116"/>
      <c r="LB62" s="116"/>
      <c r="LC62" s="116"/>
      <c r="LD62" s="116"/>
      <c r="LE62" s="116"/>
      <c r="LF62" s="116"/>
      <c r="LG62" s="116"/>
      <c r="LH62" s="116"/>
      <c r="LI62" s="116"/>
      <c r="LJ62" s="116"/>
      <c r="LK62" s="116"/>
      <c r="LL62" s="116"/>
      <c r="LM62" s="116"/>
      <c r="LN62" s="116"/>
      <c r="LO62" s="116"/>
      <c r="LP62" s="116"/>
      <c r="LQ62" s="116"/>
      <c r="LR62" s="116"/>
      <c r="LS62" s="116"/>
      <c r="LT62" s="116"/>
      <c r="LU62" s="116"/>
      <c r="LV62" s="116"/>
      <c r="LW62" s="116"/>
      <c r="LX62" s="116"/>
      <c r="LY62" s="116"/>
      <c r="LZ62" s="116"/>
      <c r="MA62" s="116"/>
      <c r="MB62" s="116"/>
      <c r="MC62" s="116"/>
      <c r="MD62" s="116"/>
      <c r="ME62" s="116"/>
      <c r="MF62" s="116"/>
      <c r="MG62" s="116"/>
      <c r="MH62" s="116"/>
      <c r="MI62" s="116"/>
      <c r="MJ62" s="116"/>
      <c r="MK62" s="116"/>
      <c r="ML62" s="116"/>
      <c r="MM62" s="116"/>
      <c r="MN62" s="116"/>
      <c r="MO62" s="116"/>
      <c r="MP62" s="116"/>
      <c r="MQ62" s="116"/>
      <c r="MR62" s="116"/>
      <c r="MS62" s="116"/>
      <c r="MT62" s="116"/>
      <c r="MU62" s="116"/>
      <c r="MV62" s="116"/>
      <c r="MW62" s="116"/>
      <c r="MX62" s="116"/>
      <c r="MY62" s="116"/>
      <c r="MZ62" s="116"/>
      <c r="NA62" s="116"/>
      <c r="NB62" s="116"/>
      <c r="NC62" s="116"/>
      <c r="ND62" s="116"/>
      <c r="NE62" s="116"/>
      <c r="NF62" s="116"/>
      <c r="NG62" s="116"/>
      <c r="NH62" s="116"/>
      <c r="NI62" s="116"/>
      <c r="NJ62" s="116"/>
      <c r="NK62" s="116"/>
      <c r="NL62" s="116"/>
      <c r="NM62" s="116"/>
      <c r="NN62" s="116"/>
      <c r="NO62" s="116"/>
      <c r="NP62" s="116"/>
      <c r="NQ62" s="116"/>
      <c r="NR62" s="116"/>
      <c r="NS62" s="116"/>
      <c r="NT62" s="116"/>
      <c r="NU62" s="116"/>
      <c r="NV62" s="116"/>
      <c r="NW62" s="116"/>
      <c r="NX62" s="116"/>
      <c r="NY62" s="116"/>
      <c r="NZ62" s="116"/>
      <c r="OA62" s="116"/>
      <c r="OB62" s="116"/>
      <c r="OC62" s="116"/>
      <c r="OD62" s="116"/>
      <c r="OE62" s="116"/>
      <c r="OF62" s="116"/>
      <c r="OG62" s="116"/>
    </row>
    <row r="63" spans="1:442" s="117" customFormat="1">
      <c r="A63" s="111">
        <v>31097</v>
      </c>
      <c r="B63" s="112" t="s">
        <v>2683</v>
      </c>
      <c r="C63" s="113">
        <v>42853.749327339116</v>
      </c>
      <c r="D63" s="114">
        <v>5.003E-5</v>
      </c>
      <c r="E63" s="113">
        <v>1423.07</v>
      </c>
      <c r="F63" s="124">
        <v>98.563623452879966</v>
      </c>
      <c r="G63" s="125">
        <v>1521.6336234528799</v>
      </c>
      <c r="H63" s="116"/>
      <c r="I63" s="116"/>
      <c r="J63" s="116"/>
      <c r="K63" s="116"/>
      <c r="L63" s="116"/>
      <c r="M63" s="116"/>
      <c r="N63" s="116"/>
      <c r="O63" s="116"/>
      <c r="P63" s="116"/>
      <c r="Q63" s="116"/>
      <c r="R63" s="116"/>
      <c r="S63" s="116"/>
      <c r="T63" s="116"/>
      <c r="U63" s="116"/>
      <c r="V63" s="116"/>
      <c r="W63" s="116"/>
      <c r="X63" s="116"/>
      <c r="Y63" s="116"/>
      <c r="Z63" s="116"/>
      <c r="AA63" s="116"/>
      <c r="AB63" s="116"/>
      <c r="AC63" s="116"/>
      <c r="AD63" s="116"/>
      <c r="AE63" s="116"/>
      <c r="AF63" s="116"/>
      <c r="AG63" s="116"/>
      <c r="AH63" s="116"/>
      <c r="AI63" s="116"/>
      <c r="AJ63" s="116"/>
      <c r="AK63" s="116"/>
      <c r="AL63" s="116"/>
      <c r="AM63" s="116"/>
      <c r="AN63" s="116"/>
      <c r="AO63" s="116"/>
      <c r="AP63" s="116"/>
      <c r="AQ63" s="116"/>
      <c r="AR63" s="116"/>
      <c r="AS63" s="116"/>
      <c r="AT63" s="116"/>
      <c r="AU63" s="116"/>
      <c r="AV63" s="116"/>
      <c r="AW63" s="116"/>
      <c r="AX63" s="116"/>
      <c r="AY63" s="116"/>
      <c r="AZ63" s="116"/>
      <c r="BA63" s="116"/>
      <c r="BB63" s="116"/>
      <c r="BC63" s="116"/>
      <c r="BD63" s="116"/>
      <c r="BE63" s="116"/>
      <c r="BF63" s="116"/>
      <c r="BG63" s="116"/>
      <c r="BH63" s="116"/>
      <c r="BI63" s="116"/>
      <c r="BJ63" s="116"/>
      <c r="BK63" s="116"/>
      <c r="BL63" s="116"/>
      <c r="BM63" s="116"/>
      <c r="BN63" s="116"/>
      <c r="BO63" s="116"/>
      <c r="BP63" s="116"/>
      <c r="BQ63" s="116"/>
      <c r="BR63" s="116"/>
      <c r="BS63" s="116"/>
      <c r="BT63" s="116"/>
      <c r="BU63" s="116"/>
      <c r="BV63" s="116"/>
      <c r="BW63" s="116"/>
      <c r="BX63" s="116"/>
      <c r="BY63" s="116"/>
      <c r="BZ63" s="116"/>
      <c r="CA63" s="116"/>
      <c r="CB63" s="116"/>
      <c r="CC63" s="116"/>
      <c r="CD63" s="116"/>
      <c r="CE63" s="116"/>
      <c r="CF63" s="116"/>
      <c r="CG63" s="116"/>
      <c r="CH63" s="116"/>
      <c r="CI63" s="116"/>
      <c r="CJ63" s="116"/>
      <c r="CK63" s="116"/>
      <c r="CL63" s="116"/>
      <c r="CM63" s="116"/>
      <c r="CN63" s="116"/>
      <c r="CO63" s="116"/>
      <c r="CP63" s="116"/>
      <c r="CQ63" s="116"/>
      <c r="CR63" s="116"/>
      <c r="CS63" s="116"/>
      <c r="CT63" s="116"/>
      <c r="CU63" s="116"/>
      <c r="CV63" s="116"/>
      <c r="CW63" s="116"/>
      <c r="CX63" s="116"/>
      <c r="CY63" s="116"/>
      <c r="CZ63" s="116"/>
      <c r="DA63" s="116"/>
      <c r="DB63" s="116"/>
      <c r="DC63" s="116"/>
      <c r="DD63" s="116"/>
      <c r="DE63" s="116"/>
      <c r="DF63" s="116"/>
      <c r="DG63" s="116"/>
      <c r="DH63" s="116"/>
      <c r="DI63" s="116"/>
      <c r="DJ63" s="116"/>
      <c r="DK63" s="116"/>
      <c r="DL63" s="116"/>
      <c r="DM63" s="116"/>
      <c r="DN63" s="116"/>
      <c r="DO63" s="116"/>
      <c r="DP63" s="116"/>
      <c r="DQ63" s="116"/>
      <c r="DR63" s="116"/>
      <c r="DS63" s="116"/>
      <c r="DT63" s="116"/>
      <c r="DU63" s="116"/>
      <c r="DV63" s="116"/>
      <c r="DW63" s="116"/>
      <c r="DX63" s="116"/>
      <c r="DY63" s="116"/>
      <c r="DZ63" s="116"/>
      <c r="EA63" s="116"/>
      <c r="EB63" s="116"/>
      <c r="EC63" s="116"/>
      <c r="ED63" s="116"/>
      <c r="EE63" s="116"/>
      <c r="EF63" s="116"/>
      <c r="EG63" s="116"/>
      <c r="EH63" s="116"/>
      <c r="EI63" s="116"/>
      <c r="EJ63" s="116"/>
      <c r="EK63" s="116"/>
      <c r="EL63" s="116"/>
      <c r="EM63" s="116"/>
      <c r="EN63" s="116"/>
      <c r="EO63" s="116"/>
      <c r="EP63" s="116"/>
      <c r="EQ63" s="116"/>
      <c r="ER63" s="116"/>
      <c r="ES63" s="116"/>
      <c r="ET63" s="116"/>
      <c r="EU63" s="116"/>
      <c r="EV63" s="116"/>
      <c r="EW63" s="116"/>
      <c r="EX63" s="116"/>
      <c r="EY63" s="116"/>
      <c r="EZ63" s="116"/>
      <c r="FA63" s="116"/>
      <c r="FB63" s="116"/>
      <c r="FC63" s="116"/>
      <c r="FD63" s="116"/>
      <c r="FE63" s="116"/>
      <c r="FF63" s="116"/>
      <c r="FG63" s="116"/>
      <c r="FH63" s="116"/>
      <c r="FI63" s="116"/>
      <c r="FJ63" s="116"/>
      <c r="FK63" s="116"/>
      <c r="FL63" s="116"/>
      <c r="FM63" s="116"/>
      <c r="FN63" s="116"/>
      <c r="FO63" s="116"/>
      <c r="FP63" s="116"/>
      <c r="FQ63" s="116"/>
      <c r="FR63" s="116"/>
      <c r="FS63" s="116"/>
      <c r="FT63" s="116"/>
      <c r="FU63" s="116"/>
      <c r="FV63" s="116"/>
      <c r="FW63" s="116"/>
      <c r="FX63" s="116"/>
      <c r="FY63" s="116"/>
      <c r="FZ63" s="116"/>
      <c r="GA63" s="116"/>
      <c r="GB63" s="116"/>
      <c r="GC63" s="116"/>
      <c r="GD63" s="116"/>
      <c r="GE63" s="116"/>
      <c r="GF63" s="116"/>
      <c r="GG63" s="116"/>
      <c r="GH63" s="116"/>
      <c r="GI63" s="116"/>
      <c r="GJ63" s="116"/>
      <c r="GK63" s="116"/>
      <c r="GL63" s="116"/>
      <c r="GM63" s="116"/>
      <c r="GN63" s="116"/>
      <c r="GO63" s="116"/>
      <c r="GP63" s="116"/>
      <c r="GQ63" s="116"/>
      <c r="GR63" s="116"/>
      <c r="GS63" s="116"/>
      <c r="GT63" s="116"/>
      <c r="GU63" s="116"/>
      <c r="GV63" s="116"/>
      <c r="GW63" s="116"/>
      <c r="GX63" s="116"/>
      <c r="GY63" s="116"/>
      <c r="GZ63" s="116"/>
      <c r="HA63" s="116"/>
      <c r="HB63" s="116"/>
      <c r="HC63" s="116"/>
      <c r="HD63" s="116"/>
      <c r="HE63" s="116"/>
      <c r="HF63" s="116"/>
      <c r="HG63" s="116"/>
      <c r="HH63" s="116"/>
      <c r="HI63" s="116"/>
      <c r="HJ63" s="116"/>
      <c r="HK63" s="116"/>
      <c r="HL63" s="116"/>
      <c r="HM63" s="116"/>
      <c r="HN63" s="116"/>
      <c r="HO63" s="116"/>
      <c r="HP63" s="116"/>
      <c r="HQ63" s="116"/>
      <c r="HR63" s="116"/>
      <c r="HS63" s="116"/>
      <c r="HT63" s="116"/>
      <c r="HU63" s="116"/>
      <c r="HV63" s="116"/>
      <c r="HW63" s="116"/>
      <c r="HX63" s="116"/>
      <c r="HY63" s="116"/>
      <c r="HZ63" s="116"/>
      <c r="IA63" s="116"/>
      <c r="IB63" s="116"/>
      <c r="IC63" s="116"/>
      <c r="ID63" s="116"/>
      <c r="IE63" s="116"/>
      <c r="IF63" s="116"/>
      <c r="IG63" s="116"/>
      <c r="IH63" s="116"/>
      <c r="II63" s="116"/>
      <c r="IJ63" s="116"/>
      <c r="IK63" s="116"/>
      <c r="IL63" s="116"/>
      <c r="IM63" s="116"/>
      <c r="IN63" s="116"/>
      <c r="IO63" s="116"/>
      <c r="IP63" s="116"/>
      <c r="IQ63" s="116"/>
      <c r="IR63" s="116"/>
      <c r="IS63" s="116"/>
      <c r="IT63" s="116"/>
      <c r="IU63" s="116"/>
      <c r="IV63" s="116"/>
      <c r="IW63" s="116"/>
      <c r="IX63" s="116"/>
      <c r="IY63" s="116"/>
      <c r="IZ63" s="116"/>
      <c r="JA63" s="116"/>
      <c r="JB63" s="116"/>
      <c r="JC63" s="116"/>
      <c r="JD63" s="116"/>
      <c r="JE63" s="116"/>
      <c r="JF63" s="116"/>
      <c r="JG63" s="116"/>
      <c r="JH63" s="116"/>
      <c r="JI63" s="116"/>
      <c r="JJ63" s="116"/>
      <c r="JK63" s="116"/>
      <c r="JL63" s="116"/>
      <c r="JM63" s="116"/>
      <c r="JN63" s="116"/>
      <c r="JO63" s="116"/>
      <c r="JP63" s="116"/>
      <c r="JQ63" s="116"/>
      <c r="JR63" s="116"/>
      <c r="JS63" s="116"/>
      <c r="JT63" s="116"/>
      <c r="JU63" s="116"/>
      <c r="JV63" s="116"/>
      <c r="JW63" s="116"/>
      <c r="JX63" s="116"/>
      <c r="JY63" s="116"/>
      <c r="JZ63" s="116"/>
      <c r="KA63" s="116"/>
      <c r="KB63" s="116"/>
      <c r="KC63" s="116"/>
      <c r="KD63" s="116"/>
      <c r="KE63" s="116"/>
      <c r="KF63" s="116"/>
      <c r="KG63" s="116"/>
      <c r="KH63" s="116"/>
      <c r="KI63" s="116"/>
      <c r="KJ63" s="116"/>
      <c r="KK63" s="116"/>
      <c r="KL63" s="116"/>
      <c r="KM63" s="116"/>
      <c r="KN63" s="116"/>
      <c r="KO63" s="116"/>
      <c r="KP63" s="116"/>
      <c r="KQ63" s="116"/>
      <c r="KR63" s="116"/>
      <c r="KS63" s="116"/>
      <c r="KT63" s="116"/>
      <c r="KU63" s="116"/>
      <c r="KV63" s="116"/>
      <c r="KW63" s="116"/>
      <c r="KX63" s="116"/>
      <c r="KY63" s="116"/>
      <c r="KZ63" s="116"/>
      <c r="LA63" s="116"/>
      <c r="LB63" s="116"/>
      <c r="LC63" s="116"/>
      <c r="LD63" s="116"/>
      <c r="LE63" s="116"/>
      <c r="LF63" s="116"/>
      <c r="LG63" s="116"/>
      <c r="LH63" s="116"/>
      <c r="LI63" s="116"/>
      <c r="LJ63" s="116"/>
      <c r="LK63" s="116"/>
      <c r="LL63" s="116"/>
      <c r="LM63" s="116"/>
      <c r="LN63" s="116"/>
      <c r="LO63" s="116"/>
      <c r="LP63" s="116"/>
      <c r="LQ63" s="116"/>
      <c r="LR63" s="116"/>
      <c r="LS63" s="116"/>
      <c r="LT63" s="116"/>
      <c r="LU63" s="116"/>
      <c r="LV63" s="116"/>
      <c r="LW63" s="116"/>
      <c r="LX63" s="116"/>
      <c r="LY63" s="116"/>
      <c r="LZ63" s="116"/>
      <c r="MA63" s="116"/>
      <c r="MB63" s="116"/>
      <c r="MC63" s="116"/>
      <c r="MD63" s="116"/>
      <c r="ME63" s="116"/>
      <c r="MF63" s="116"/>
      <c r="MG63" s="116"/>
      <c r="MH63" s="116"/>
      <c r="MI63" s="116"/>
      <c r="MJ63" s="116"/>
      <c r="MK63" s="116"/>
      <c r="ML63" s="116"/>
      <c r="MM63" s="116"/>
      <c r="MN63" s="116"/>
      <c r="MO63" s="116"/>
      <c r="MP63" s="116"/>
      <c r="MQ63" s="116"/>
      <c r="MR63" s="116"/>
      <c r="MS63" s="116"/>
      <c r="MT63" s="116"/>
      <c r="MU63" s="116"/>
      <c r="MV63" s="116"/>
      <c r="MW63" s="116"/>
      <c r="MX63" s="116"/>
      <c r="MY63" s="116"/>
      <c r="MZ63" s="116"/>
      <c r="NA63" s="116"/>
      <c r="NB63" s="116"/>
      <c r="NC63" s="116"/>
      <c r="ND63" s="116"/>
      <c r="NE63" s="116"/>
      <c r="NF63" s="116"/>
      <c r="NG63" s="116"/>
      <c r="NH63" s="116"/>
      <c r="NI63" s="116"/>
      <c r="NJ63" s="116"/>
      <c r="NK63" s="116"/>
      <c r="NL63" s="116"/>
      <c r="NM63" s="116"/>
      <c r="NN63" s="116"/>
      <c r="NO63" s="116"/>
      <c r="NP63" s="116"/>
      <c r="NQ63" s="116"/>
      <c r="NR63" s="116"/>
      <c r="NS63" s="116"/>
      <c r="NT63" s="116"/>
      <c r="NU63" s="116"/>
      <c r="NV63" s="116"/>
      <c r="NW63" s="116"/>
      <c r="NX63" s="116"/>
      <c r="NY63" s="116"/>
      <c r="NZ63" s="116"/>
      <c r="OA63" s="116"/>
      <c r="OB63" s="116"/>
      <c r="OC63" s="116"/>
      <c r="OD63" s="116"/>
      <c r="OE63" s="116"/>
      <c r="OF63" s="116"/>
      <c r="OG63" s="116"/>
    </row>
    <row r="64" spans="1:442" s="117" customFormat="1">
      <c r="A64" s="111">
        <v>31110</v>
      </c>
      <c r="B64" s="112" t="s">
        <v>1303</v>
      </c>
      <c r="C64" s="113">
        <v>0</v>
      </c>
      <c r="D64" s="114">
        <v>0</v>
      </c>
      <c r="E64" s="113">
        <v>0</v>
      </c>
      <c r="F64" s="124">
        <v>0</v>
      </c>
      <c r="G64" s="125">
        <v>0</v>
      </c>
      <c r="H64" s="116"/>
      <c r="I64" s="116"/>
      <c r="J64" s="116"/>
      <c r="K64" s="116"/>
      <c r="L64" s="116"/>
      <c r="M64" s="116"/>
      <c r="N64" s="116"/>
      <c r="O64" s="116"/>
      <c r="P64" s="116"/>
      <c r="Q64" s="116"/>
      <c r="R64" s="116"/>
      <c r="S64" s="116"/>
      <c r="T64" s="116"/>
      <c r="U64" s="116"/>
      <c r="V64" s="116"/>
      <c r="W64" s="116"/>
      <c r="X64" s="116"/>
      <c r="Y64" s="116"/>
      <c r="Z64" s="116"/>
      <c r="AA64" s="116"/>
      <c r="AB64" s="116"/>
      <c r="AC64" s="116"/>
      <c r="AD64" s="116"/>
      <c r="AE64" s="116"/>
      <c r="AF64" s="116"/>
      <c r="AG64" s="116"/>
      <c r="AH64" s="116"/>
      <c r="AI64" s="116"/>
      <c r="AJ64" s="116"/>
      <c r="AK64" s="116"/>
      <c r="AL64" s="116"/>
      <c r="AM64" s="116"/>
      <c r="AN64" s="116"/>
      <c r="AO64" s="116"/>
      <c r="AP64" s="116"/>
      <c r="AQ64" s="116"/>
      <c r="AR64" s="116"/>
      <c r="AS64" s="116"/>
      <c r="AT64" s="116"/>
      <c r="AU64" s="116"/>
      <c r="AV64" s="116"/>
      <c r="AW64" s="116"/>
      <c r="AX64" s="116"/>
      <c r="AY64" s="116"/>
      <c r="AZ64" s="116"/>
      <c r="BA64" s="116"/>
      <c r="BB64" s="116"/>
      <c r="BC64" s="116"/>
      <c r="BD64" s="116"/>
      <c r="BE64" s="116"/>
      <c r="BF64" s="116"/>
      <c r="BG64" s="116"/>
      <c r="BH64" s="116"/>
      <c r="BI64" s="116"/>
      <c r="BJ64" s="116"/>
      <c r="BK64" s="116"/>
      <c r="BL64" s="116"/>
      <c r="BM64" s="116"/>
      <c r="BN64" s="116"/>
      <c r="BO64" s="116"/>
      <c r="BP64" s="116"/>
      <c r="BQ64" s="116"/>
      <c r="BR64" s="116"/>
      <c r="BS64" s="116"/>
      <c r="BT64" s="116"/>
      <c r="BU64" s="116"/>
      <c r="BV64" s="116"/>
      <c r="BW64" s="116"/>
      <c r="BX64" s="116"/>
      <c r="BY64" s="116"/>
      <c r="BZ64" s="116"/>
      <c r="CA64" s="116"/>
      <c r="CB64" s="116"/>
      <c r="CC64" s="116"/>
      <c r="CD64" s="116"/>
      <c r="CE64" s="116"/>
      <c r="CF64" s="116"/>
      <c r="CG64" s="116"/>
      <c r="CH64" s="116"/>
      <c r="CI64" s="116"/>
      <c r="CJ64" s="116"/>
      <c r="CK64" s="116"/>
      <c r="CL64" s="116"/>
      <c r="CM64" s="116"/>
      <c r="CN64" s="116"/>
      <c r="CO64" s="116"/>
      <c r="CP64" s="116"/>
      <c r="CQ64" s="116"/>
      <c r="CR64" s="116"/>
      <c r="CS64" s="116"/>
      <c r="CT64" s="116"/>
      <c r="CU64" s="116"/>
      <c r="CV64" s="116"/>
      <c r="CW64" s="116"/>
      <c r="CX64" s="116"/>
      <c r="CY64" s="116"/>
      <c r="CZ64" s="116"/>
      <c r="DA64" s="116"/>
      <c r="DB64" s="116"/>
      <c r="DC64" s="116"/>
      <c r="DD64" s="116"/>
      <c r="DE64" s="116"/>
      <c r="DF64" s="116"/>
      <c r="DG64" s="116"/>
      <c r="DH64" s="116"/>
      <c r="DI64" s="116"/>
      <c r="DJ64" s="116"/>
      <c r="DK64" s="116"/>
      <c r="DL64" s="116"/>
      <c r="DM64" s="116"/>
      <c r="DN64" s="116"/>
      <c r="DO64" s="116"/>
      <c r="DP64" s="116"/>
      <c r="DQ64" s="116"/>
      <c r="DR64" s="116"/>
      <c r="DS64" s="116"/>
      <c r="DT64" s="116"/>
      <c r="DU64" s="116"/>
      <c r="DV64" s="116"/>
      <c r="DW64" s="116"/>
      <c r="DX64" s="116"/>
      <c r="DY64" s="116"/>
      <c r="DZ64" s="116"/>
      <c r="EA64" s="116"/>
      <c r="EB64" s="116"/>
      <c r="EC64" s="116"/>
      <c r="ED64" s="116"/>
      <c r="EE64" s="116"/>
      <c r="EF64" s="116"/>
      <c r="EG64" s="116"/>
      <c r="EH64" s="116"/>
      <c r="EI64" s="116"/>
      <c r="EJ64" s="116"/>
      <c r="EK64" s="116"/>
      <c r="EL64" s="116"/>
      <c r="EM64" s="116"/>
      <c r="EN64" s="116"/>
      <c r="EO64" s="116"/>
      <c r="EP64" s="116"/>
      <c r="EQ64" s="116"/>
      <c r="ER64" s="116"/>
      <c r="ES64" s="116"/>
      <c r="ET64" s="116"/>
      <c r="EU64" s="116"/>
      <c r="EV64" s="116"/>
      <c r="EW64" s="116"/>
      <c r="EX64" s="116"/>
      <c r="EY64" s="116"/>
      <c r="EZ64" s="116"/>
      <c r="FA64" s="116"/>
      <c r="FB64" s="116"/>
      <c r="FC64" s="116"/>
      <c r="FD64" s="116"/>
      <c r="FE64" s="116"/>
      <c r="FF64" s="116"/>
      <c r="FG64" s="116"/>
      <c r="FH64" s="116"/>
      <c r="FI64" s="116"/>
      <c r="FJ64" s="116"/>
      <c r="FK64" s="116"/>
      <c r="FL64" s="116"/>
      <c r="FM64" s="116"/>
      <c r="FN64" s="116"/>
      <c r="FO64" s="116"/>
      <c r="FP64" s="116"/>
      <c r="FQ64" s="116"/>
      <c r="FR64" s="116"/>
      <c r="FS64" s="116"/>
      <c r="FT64" s="116"/>
      <c r="FU64" s="116"/>
      <c r="FV64" s="116"/>
      <c r="FW64" s="116"/>
      <c r="FX64" s="116"/>
      <c r="FY64" s="116"/>
      <c r="FZ64" s="116"/>
      <c r="GA64" s="116"/>
      <c r="GB64" s="116"/>
      <c r="GC64" s="116"/>
      <c r="GD64" s="116"/>
      <c r="GE64" s="116"/>
      <c r="GF64" s="116"/>
      <c r="GG64" s="116"/>
      <c r="GH64" s="116"/>
      <c r="GI64" s="116"/>
      <c r="GJ64" s="116"/>
      <c r="GK64" s="116"/>
      <c r="GL64" s="116"/>
      <c r="GM64" s="116"/>
      <c r="GN64" s="116"/>
      <c r="GO64" s="116"/>
      <c r="GP64" s="116"/>
      <c r="GQ64" s="116"/>
      <c r="GR64" s="116"/>
      <c r="GS64" s="116"/>
      <c r="GT64" s="116"/>
      <c r="GU64" s="116"/>
      <c r="GV64" s="116"/>
      <c r="GW64" s="116"/>
      <c r="GX64" s="116"/>
      <c r="GY64" s="116"/>
      <c r="GZ64" s="116"/>
      <c r="HA64" s="116"/>
      <c r="HB64" s="116"/>
      <c r="HC64" s="116"/>
      <c r="HD64" s="116"/>
      <c r="HE64" s="116"/>
      <c r="HF64" s="116"/>
      <c r="HG64" s="116"/>
      <c r="HH64" s="116"/>
      <c r="HI64" s="116"/>
      <c r="HJ64" s="116"/>
      <c r="HK64" s="116"/>
      <c r="HL64" s="116"/>
      <c r="HM64" s="116"/>
      <c r="HN64" s="116"/>
      <c r="HO64" s="116"/>
      <c r="HP64" s="116"/>
      <c r="HQ64" s="116"/>
      <c r="HR64" s="116"/>
      <c r="HS64" s="116"/>
      <c r="HT64" s="116"/>
      <c r="HU64" s="116"/>
      <c r="HV64" s="116"/>
      <c r="HW64" s="116"/>
      <c r="HX64" s="116"/>
      <c r="HY64" s="116"/>
      <c r="HZ64" s="116"/>
      <c r="IA64" s="116"/>
      <c r="IB64" s="116"/>
      <c r="IC64" s="116"/>
      <c r="ID64" s="116"/>
      <c r="IE64" s="116"/>
      <c r="IF64" s="116"/>
      <c r="IG64" s="116"/>
      <c r="IH64" s="116"/>
      <c r="II64" s="116"/>
      <c r="IJ64" s="116"/>
      <c r="IK64" s="116"/>
      <c r="IL64" s="116"/>
      <c r="IM64" s="116"/>
      <c r="IN64" s="116"/>
      <c r="IO64" s="116"/>
      <c r="IP64" s="116"/>
      <c r="IQ64" s="116"/>
      <c r="IR64" s="116"/>
      <c r="IS64" s="116"/>
      <c r="IT64" s="116"/>
      <c r="IU64" s="116"/>
      <c r="IV64" s="116"/>
      <c r="IW64" s="116"/>
      <c r="IX64" s="116"/>
      <c r="IY64" s="116"/>
      <c r="IZ64" s="116"/>
      <c r="JA64" s="116"/>
      <c r="JB64" s="116"/>
      <c r="JC64" s="116"/>
      <c r="JD64" s="116"/>
      <c r="JE64" s="116"/>
      <c r="JF64" s="116"/>
      <c r="JG64" s="116"/>
      <c r="JH64" s="116"/>
      <c r="JI64" s="116"/>
      <c r="JJ64" s="116"/>
      <c r="JK64" s="116"/>
      <c r="JL64" s="116"/>
      <c r="JM64" s="116"/>
      <c r="JN64" s="116"/>
      <c r="JO64" s="116"/>
      <c r="JP64" s="116"/>
      <c r="JQ64" s="116"/>
      <c r="JR64" s="116"/>
      <c r="JS64" s="116"/>
      <c r="JT64" s="116"/>
      <c r="JU64" s="116"/>
      <c r="JV64" s="116"/>
      <c r="JW64" s="116"/>
      <c r="JX64" s="116"/>
      <c r="JY64" s="116"/>
      <c r="JZ64" s="116"/>
      <c r="KA64" s="116"/>
      <c r="KB64" s="116"/>
      <c r="KC64" s="116"/>
      <c r="KD64" s="116"/>
      <c r="KE64" s="116"/>
      <c r="KF64" s="116"/>
      <c r="KG64" s="116"/>
      <c r="KH64" s="116"/>
      <c r="KI64" s="116"/>
      <c r="KJ64" s="116"/>
      <c r="KK64" s="116"/>
      <c r="KL64" s="116"/>
      <c r="KM64" s="116"/>
      <c r="KN64" s="116"/>
      <c r="KO64" s="116"/>
      <c r="KP64" s="116"/>
      <c r="KQ64" s="116"/>
      <c r="KR64" s="116"/>
      <c r="KS64" s="116"/>
      <c r="KT64" s="116"/>
      <c r="KU64" s="116"/>
      <c r="KV64" s="116"/>
      <c r="KW64" s="116"/>
      <c r="KX64" s="116"/>
      <c r="KY64" s="116"/>
      <c r="KZ64" s="116"/>
      <c r="LA64" s="116"/>
      <c r="LB64" s="116"/>
      <c r="LC64" s="116"/>
      <c r="LD64" s="116"/>
      <c r="LE64" s="116"/>
      <c r="LF64" s="116"/>
      <c r="LG64" s="116"/>
      <c r="LH64" s="116"/>
      <c r="LI64" s="116"/>
      <c r="LJ64" s="116"/>
      <c r="LK64" s="116"/>
      <c r="LL64" s="116"/>
      <c r="LM64" s="116"/>
      <c r="LN64" s="116"/>
      <c r="LO64" s="116"/>
      <c r="LP64" s="116"/>
      <c r="LQ64" s="116"/>
      <c r="LR64" s="116"/>
      <c r="LS64" s="116"/>
      <c r="LT64" s="116"/>
      <c r="LU64" s="116"/>
      <c r="LV64" s="116"/>
      <c r="LW64" s="116"/>
      <c r="LX64" s="116"/>
      <c r="LY64" s="116"/>
      <c r="LZ64" s="116"/>
      <c r="MA64" s="116"/>
      <c r="MB64" s="116"/>
      <c r="MC64" s="116"/>
      <c r="MD64" s="116"/>
      <c r="ME64" s="116"/>
      <c r="MF64" s="116"/>
      <c r="MG64" s="116"/>
      <c r="MH64" s="116"/>
      <c r="MI64" s="116"/>
      <c r="MJ64" s="116"/>
      <c r="MK64" s="116"/>
      <c r="ML64" s="116"/>
      <c r="MM64" s="116"/>
      <c r="MN64" s="116"/>
      <c r="MO64" s="116"/>
      <c r="MP64" s="116"/>
      <c r="MQ64" s="116"/>
      <c r="MR64" s="116"/>
      <c r="MS64" s="116"/>
      <c r="MT64" s="116"/>
      <c r="MU64" s="116"/>
      <c r="MV64" s="116"/>
      <c r="MW64" s="116"/>
      <c r="MX64" s="116"/>
      <c r="MY64" s="116"/>
      <c r="MZ64" s="116"/>
      <c r="NA64" s="116"/>
      <c r="NB64" s="116"/>
      <c r="NC64" s="116"/>
      <c r="ND64" s="116"/>
      <c r="NE64" s="116"/>
      <c r="NF64" s="116"/>
      <c r="NG64" s="116"/>
      <c r="NH64" s="116"/>
      <c r="NI64" s="116"/>
      <c r="NJ64" s="116"/>
      <c r="NK64" s="116"/>
      <c r="NL64" s="116"/>
      <c r="NM64" s="116"/>
      <c r="NN64" s="116"/>
      <c r="NO64" s="116"/>
      <c r="NP64" s="116"/>
      <c r="NQ64" s="116"/>
      <c r="NR64" s="116"/>
      <c r="NS64" s="116"/>
      <c r="NT64" s="116"/>
      <c r="NU64" s="116"/>
      <c r="NV64" s="116"/>
      <c r="NW64" s="116"/>
      <c r="NX64" s="116"/>
      <c r="NY64" s="116"/>
      <c r="NZ64" s="116"/>
      <c r="OA64" s="116"/>
      <c r="OB64" s="116"/>
      <c r="OC64" s="116"/>
      <c r="OD64" s="116"/>
      <c r="OE64" s="116"/>
      <c r="OF64" s="116"/>
      <c r="OG64" s="116"/>
    </row>
    <row r="65" spans="1:397" s="117" customFormat="1">
      <c r="A65" s="111">
        <v>31112</v>
      </c>
      <c r="B65" s="112" t="s">
        <v>1304</v>
      </c>
      <c r="C65" s="113">
        <v>1337691.391655117</v>
      </c>
      <c r="D65" s="114">
        <v>1.5617000000000001E-3</v>
      </c>
      <c r="E65" s="113">
        <v>44420.959999999999</v>
      </c>
      <c r="F65" s="124">
        <v>3076.6902008067691</v>
      </c>
      <c r="G65" s="125">
        <v>47497.650200806769</v>
      </c>
      <c r="H65" s="116"/>
      <c r="I65" s="116"/>
      <c r="J65" s="116"/>
      <c r="K65" s="116"/>
      <c r="L65" s="116"/>
      <c r="M65" s="116"/>
      <c r="N65" s="116"/>
      <c r="O65" s="116"/>
      <c r="P65" s="116"/>
      <c r="Q65" s="116"/>
      <c r="R65" s="116"/>
      <c r="S65" s="116"/>
      <c r="T65" s="116"/>
      <c r="U65" s="116"/>
      <c r="V65" s="116"/>
      <c r="W65" s="116"/>
      <c r="X65" s="116"/>
      <c r="Y65" s="116"/>
      <c r="Z65" s="116"/>
      <c r="AA65" s="116"/>
      <c r="AB65" s="116"/>
      <c r="AC65" s="116"/>
      <c r="AD65" s="116"/>
      <c r="AE65" s="116"/>
      <c r="AF65" s="116"/>
      <c r="AG65" s="116"/>
      <c r="AH65" s="116"/>
      <c r="AI65" s="116"/>
      <c r="AJ65" s="116"/>
      <c r="AK65" s="116"/>
      <c r="AL65" s="116"/>
      <c r="AM65" s="116"/>
      <c r="AN65" s="116"/>
      <c r="AO65" s="116"/>
      <c r="AP65" s="116"/>
      <c r="AQ65" s="116"/>
      <c r="AR65" s="116"/>
      <c r="AS65" s="116"/>
      <c r="AT65" s="116"/>
      <c r="AU65" s="116"/>
      <c r="AV65" s="116"/>
      <c r="AW65" s="116"/>
      <c r="AX65" s="116"/>
      <c r="AY65" s="116"/>
      <c r="AZ65" s="116"/>
      <c r="BA65" s="116"/>
      <c r="BB65" s="116"/>
      <c r="BC65" s="116"/>
      <c r="BD65" s="116"/>
      <c r="BE65" s="116"/>
      <c r="BF65" s="116"/>
      <c r="BG65" s="116"/>
      <c r="BH65" s="116"/>
      <c r="BI65" s="116"/>
      <c r="BJ65" s="116"/>
      <c r="BK65" s="116"/>
      <c r="BL65" s="116"/>
      <c r="BM65" s="116"/>
      <c r="BN65" s="116"/>
      <c r="BO65" s="116"/>
      <c r="BP65" s="116"/>
      <c r="BQ65" s="116"/>
      <c r="BR65" s="116"/>
      <c r="BS65" s="116"/>
      <c r="BT65" s="116"/>
      <c r="BU65" s="116"/>
      <c r="BV65" s="116"/>
      <c r="BW65" s="116"/>
      <c r="BX65" s="116"/>
      <c r="BY65" s="116"/>
      <c r="BZ65" s="116"/>
      <c r="CA65" s="116"/>
      <c r="CB65" s="116"/>
      <c r="CC65" s="116"/>
      <c r="CD65" s="116"/>
      <c r="CE65" s="116"/>
      <c r="CF65" s="116"/>
      <c r="CG65" s="116"/>
      <c r="CH65" s="116"/>
      <c r="CI65" s="116"/>
      <c r="CJ65" s="116"/>
      <c r="CK65" s="116"/>
      <c r="CL65" s="116"/>
      <c r="CM65" s="116"/>
      <c r="CN65" s="116"/>
      <c r="CO65" s="116"/>
      <c r="CP65" s="116"/>
      <c r="CQ65" s="116"/>
      <c r="CR65" s="116"/>
      <c r="CS65" s="116"/>
      <c r="CT65" s="116"/>
      <c r="CU65" s="116"/>
      <c r="CV65" s="116"/>
      <c r="CW65" s="116"/>
      <c r="CX65" s="116"/>
      <c r="CY65" s="116"/>
      <c r="CZ65" s="116"/>
      <c r="DA65" s="116"/>
      <c r="DB65" s="116"/>
      <c r="DC65" s="116"/>
      <c r="DD65" s="116"/>
      <c r="DE65" s="116"/>
      <c r="DF65" s="116"/>
      <c r="DG65" s="116"/>
      <c r="DH65" s="116"/>
      <c r="DI65" s="116"/>
      <c r="DJ65" s="116"/>
      <c r="DK65" s="116"/>
      <c r="DL65" s="116"/>
      <c r="DM65" s="116"/>
      <c r="DN65" s="116"/>
      <c r="DO65" s="116"/>
      <c r="DP65" s="116"/>
      <c r="DQ65" s="116"/>
      <c r="DR65" s="116"/>
      <c r="DS65" s="116"/>
      <c r="DT65" s="116"/>
      <c r="DU65" s="116"/>
      <c r="DV65" s="116"/>
      <c r="DW65" s="116"/>
      <c r="DX65" s="116"/>
      <c r="DY65" s="116"/>
      <c r="DZ65" s="116"/>
      <c r="EA65" s="116"/>
      <c r="EB65" s="116"/>
      <c r="EC65" s="116"/>
      <c r="ED65" s="116"/>
      <c r="EE65" s="116"/>
      <c r="EF65" s="116"/>
      <c r="EG65" s="116"/>
      <c r="EH65" s="116"/>
      <c r="EI65" s="116"/>
      <c r="EJ65" s="116"/>
      <c r="EK65" s="116"/>
      <c r="EL65" s="116"/>
      <c r="EM65" s="116"/>
      <c r="EN65" s="116"/>
      <c r="EO65" s="116"/>
      <c r="EP65" s="116"/>
      <c r="EQ65" s="116"/>
      <c r="ER65" s="116"/>
      <c r="ES65" s="116"/>
      <c r="ET65" s="116"/>
      <c r="EU65" s="116"/>
      <c r="EV65" s="116"/>
      <c r="EW65" s="116"/>
      <c r="EX65" s="116"/>
      <c r="EY65" s="116"/>
      <c r="EZ65" s="116"/>
      <c r="FA65" s="116"/>
      <c r="FB65" s="116"/>
      <c r="FC65" s="116"/>
      <c r="FD65" s="116"/>
      <c r="FE65" s="116"/>
      <c r="FF65" s="116"/>
      <c r="FG65" s="116"/>
      <c r="FH65" s="116"/>
      <c r="FI65" s="116"/>
      <c r="FJ65" s="116"/>
      <c r="FK65" s="116"/>
      <c r="FL65" s="116"/>
      <c r="FM65" s="116"/>
      <c r="FN65" s="116"/>
      <c r="FO65" s="116"/>
      <c r="FP65" s="116"/>
      <c r="FQ65" s="116"/>
      <c r="FR65" s="116"/>
      <c r="FS65" s="116"/>
      <c r="FT65" s="116"/>
      <c r="FU65" s="116"/>
      <c r="FV65" s="116"/>
      <c r="FW65" s="116"/>
      <c r="FX65" s="116"/>
      <c r="FY65" s="116"/>
      <c r="FZ65" s="116"/>
      <c r="GA65" s="116"/>
      <c r="GB65" s="116"/>
      <c r="GC65" s="116"/>
      <c r="GD65" s="116"/>
      <c r="GE65" s="116"/>
      <c r="GF65" s="116"/>
      <c r="GG65" s="116"/>
      <c r="GH65" s="116"/>
      <c r="GI65" s="116"/>
      <c r="GJ65" s="116"/>
      <c r="GK65" s="116"/>
      <c r="GL65" s="116"/>
      <c r="GM65" s="116"/>
      <c r="GN65" s="116"/>
      <c r="GO65" s="116"/>
      <c r="GP65" s="116"/>
      <c r="GQ65" s="116"/>
      <c r="GR65" s="116"/>
      <c r="GS65" s="116"/>
      <c r="GT65" s="116"/>
      <c r="GU65" s="116"/>
      <c r="GV65" s="116"/>
      <c r="GW65" s="116"/>
      <c r="GX65" s="116"/>
      <c r="GY65" s="116"/>
      <c r="GZ65" s="116"/>
      <c r="HA65" s="116"/>
      <c r="HB65" s="116"/>
      <c r="HC65" s="116"/>
      <c r="HD65" s="116"/>
      <c r="HE65" s="116"/>
      <c r="HF65" s="116"/>
      <c r="HG65" s="116"/>
      <c r="HH65" s="116"/>
      <c r="HI65" s="116"/>
      <c r="HJ65" s="116"/>
      <c r="HK65" s="116"/>
      <c r="HL65" s="116"/>
      <c r="HM65" s="116"/>
      <c r="HN65" s="116"/>
      <c r="HO65" s="116"/>
      <c r="HP65" s="116"/>
      <c r="HQ65" s="116"/>
      <c r="HR65" s="116"/>
      <c r="HS65" s="116"/>
      <c r="HT65" s="116"/>
      <c r="HU65" s="116"/>
      <c r="HV65" s="116"/>
      <c r="HW65" s="116"/>
      <c r="HX65" s="116"/>
      <c r="HY65" s="116"/>
      <c r="HZ65" s="116"/>
      <c r="IA65" s="116"/>
      <c r="IB65" s="116"/>
      <c r="IC65" s="116"/>
      <c r="ID65" s="116"/>
      <c r="IE65" s="116"/>
      <c r="IF65" s="116"/>
      <c r="IG65" s="116"/>
      <c r="IH65" s="116"/>
      <c r="II65" s="116"/>
      <c r="IJ65" s="116"/>
      <c r="IK65" s="116"/>
      <c r="IL65" s="116"/>
      <c r="IM65" s="116"/>
      <c r="IN65" s="116"/>
      <c r="IO65" s="116"/>
      <c r="IP65" s="116"/>
      <c r="IQ65" s="116"/>
      <c r="IR65" s="116"/>
      <c r="IS65" s="116"/>
      <c r="IT65" s="116"/>
      <c r="IU65" s="116"/>
      <c r="IV65" s="116"/>
      <c r="IW65" s="116"/>
      <c r="IX65" s="116"/>
      <c r="IY65" s="116"/>
      <c r="IZ65" s="116"/>
      <c r="JA65" s="116"/>
      <c r="JB65" s="116"/>
      <c r="JC65" s="116"/>
      <c r="JD65" s="116"/>
      <c r="JE65" s="116"/>
      <c r="JF65" s="116"/>
      <c r="JG65" s="116"/>
      <c r="JH65" s="116"/>
      <c r="JI65" s="116"/>
      <c r="JJ65" s="116"/>
      <c r="JK65" s="116"/>
      <c r="JL65" s="116"/>
      <c r="JM65" s="116"/>
      <c r="JN65" s="116"/>
      <c r="JO65" s="116"/>
      <c r="JP65" s="116"/>
      <c r="JQ65" s="116"/>
      <c r="JR65" s="116"/>
      <c r="JS65" s="116"/>
      <c r="JT65" s="116"/>
      <c r="JU65" s="116"/>
      <c r="JV65" s="116"/>
      <c r="JW65" s="116"/>
      <c r="JX65" s="116"/>
      <c r="JY65" s="116"/>
      <c r="JZ65" s="116"/>
      <c r="KA65" s="116"/>
      <c r="KB65" s="116"/>
      <c r="KC65" s="116"/>
      <c r="KD65" s="116"/>
      <c r="KE65" s="116"/>
      <c r="KF65" s="116"/>
      <c r="KG65" s="116"/>
      <c r="KH65" s="116"/>
      <c r="KI65" s="116"/>
      <c r="KJ65" s="116"/>
      <c r="KK65" s="116"/>
      <c r="KL65" s="116"/>
      <c r="KM65" s="116"/>
      <c r="KN65" s="116"/>
      <c r="KO65" s="116"/>
      <c r="KP65" s="116"/>
      <c r="KQ65" s="116"/>
      <c r="KR65" s="116"/>
      <c r="KS65" s="116"/>
      <c r="KT65" s="116"/>
      <c r="KU65" s="116"/>
      <c r="KV65" s="116"/>
      <c r="KW65" s="116"/>
      <c r="KX65" s="116"/>
      <c r="KY65" s="116"/>
      <c r="KZ65" s="116"/>
      <c r="LA65" s="116"/>
      <c r="LB65" s="116"/>
      <c r="LC65" s="116"/>
      <c r="LD65" s="116"/>
      <c r="LE65" s="116"/>
      <c r="LF65" s="116"/>
      <c r="LG65" s="116"/>
      <c r="LH65" s="116"/>
      <c r="LI65" s="116"/>
      <c r="LJ65" s="116"/>
      <c r="LK65" s="116"/>
      <c r="LL65" s="116"/>
      <c r="LM65" s="116"/>
      <c r="LN65" s="116"/>
      <c r="LO65" s="116"/>
      <c r="LP65" s="116"/>
      <c r="LQ65" s="116"/>
      <c r="LR65" s="116"/>
      <c r="LS65" s="116"/>
      <c r="LT65" s="116"/>
      <c r="LU65" s="116"/>
      <c r="LV65" s="116"/>
      <c r="LW65" s="116"/>
      <c r="LX65" s="116"/>
      <c r="LY65" s="116"/>
      <c r="LZ65" s="116"/>
      <c r="MA65" s="116"/>
      <c r="MB65" s="116"/>
      <c r="MC65" s="116"/>
      <c r="MD65" s="116"/>
      <c r="ME65" s="116"/>
      <c r="MF65" s="116"/>
      <c r="MG65" s="116"/>
      <c r="MH65" s="116"/>
      <c r="MI65" s="116"/>
      <c r="MJ65" s="116"/>
      <c r="MK65" s="116"/>
      <c r="ML65" s="116"/>
      <c r="MM65" s="116"/>
      <c r="MN65" s="116"/>
      <c r="MO65" s="116"/>
      <c r="MP65" s="116"/>
      <c r="MQ65" s="116"/>
      <c r="MR65" s="116"/>
      <c r="MS65" s="116"/>
      <c r="MT65" s="116"/>
      <c r="MU65" s="116"/>
      <c r="MV65" s="116"/>
      <c r="MW65" s="116"/>
      <c r="MX65" s="116"/>
      <c r="MY65" s="116"/>
      <c r="MZ65" s="116"/>
      <c r="NA65" s="116"/>
      <c r="NB65" s="116"/>
      <c r="NC65" s="116"/>
      <c r="ND65" s="116"/>
      <c r="NE65" s="116"/>
      <c r="NF65" s="116"/>
      <c r="NG65" s="116"/>
      <c r="NH65" s="116"/>
      <c r="NI65" s="116"/>
      <c r="NJ65" s="116"/>
      <c r="NK65" s="116"/>
      <c r="NL65" s="116"/>
      <c r="NM65" s="116"/>
      <c r="NN65" s="116"/>
      <c r="NO65" s="116"/>
      <c r="NP65" s="116"/>
      <c r="NQ65" s="116"/>
      <c r="NR65" s="116"/>
      <c r="NS65" s="116"/>
      <c r="NT65" s="116"/>
      <c r="NU65" s="116"/>
      <c r="NV65" s="116"/>
      <c r="NW65" s="116"/>
      <c r="NX65" s="116"/>
      <c r="NY65" s="116"/>
      <c r="NZ65" s="116"/>
      <c r="OA65" s="116"/>
      <c r="OB65" s="116"/>
      <c r="OC65" s="116"/>
      <c r="OD65" s="116"/>
      <c r="OE65" s="116"/>
      <c r="OF65" s="116"/>
      <c r="OG65" s="116"/>
    </row>
    <row r="66" spans="1:397" s="117" customFormat="1">
      <c r="A66" s="111">
        <v>31120</v>
      </c>
      <c r="B66" s="112" t="s">
        <v>1305</v>
      </c>
      <c r="C66" s="113">
        <v>918978.65362427186</v>
      </c>
      <c r="D66" s="114">
        <v>1.0728700000000001E-3</v>
      </c>
      <c r="E66" s="113">
        <v>30516.54</v>
      </c>
      <c r="F66" s="124">
        <v>2113.6509033358252</v>
      </c>
      <c r="G66" s="125">
        <v>32630.190903335824</v>
      </c>
      <c r="H66" s="116"/>
      <c r="I66" s="116"/>
      <c r="J66" s="116"/>
      <c r="K66" s="116"/>
      <c r="L66" s="116"/>
      <c r="M66" s="116"/>
      <c r="N66" s="116"/>
      <c r="O66" s="116"/>
      <c r="P66" s="116"/>
      <c r="Q66" s="116"/>
      <c r="R66" s="116"/>
      <c r="S66" s="116"/>
      <c r="T66" s="116"/>
      <c r="U66" s="116"/>
      <c r="V66" s="116"/>
      <c r="W66" s="116"/>
      <c r="X66" s="116"/>
      <c r="Y66" s="116"/>
      <c r="Z66" s="116"/>
      <c r="AA66" s="116"/>
      <c r="AB66" s="116"/>
      <c r="AC66" s="116"/>
      <c r="AD66" s="116"/>
      <c r="AE66" s="116"/>
      <c r="AF66" s="116"/>
      <c r="AG66" s="116"/>
      <c r="AH66" s="116"/>
      <c r="AI66" s="116"/>
      <c r="AJ66" s="116"/>
      <c r="AK66" s="116"/>
      <c r="AL66" s="116"/>
      <c r="AM66" s="116"/>
      <c r="AN66" s="116"/>
      <c r="AO66" s="116"/>
      <c r="AP66" s="116"/>
      <c r="AQ66" s="116"/>
      <c r="AR66" s="116"/>
      <c r="AS66" s="116"/>
      <c r="AT66" s="116"/>
      <c r="AU66" s="116"/>
      <c r="AV66" s="116"/>
      <c r="AW66" s="116"/>
      <c r="AX66" s="116"/>
      <c r="AY66" s="116"/>
      <c r="AZ66" s="116"/>
      <c r="BA66" s="116"/>
      <c r="BB66" s="116"/>
      <c r="BC66" s="116"/>
      <c r="BD66" s="116"/>
      <c r="BE66" s="116"/>
      <c r="BF66" s="116"/>
      <c r="BG66" s="116"/>
      <c r="BH66" s="116"/>
      <c r="BI66" s="116"/>
      <c r="BJ66" s="116"/>
      <c r="BK66" s="116"/>
      <c r="BL66" s="116"/>
      <c r="BM66" s="116"/>
      <c r="BN66" s="116"/>
      <c r="BO66" s="116"/>
      <c r="BP66" s="116"/>
      <c r="BQ66" s="116"/>
      <c r="BR66" s="116"/>
      <c r="BS66" s="116"/>
      <c r="BT66" s="116"/>
      <c r="BU66" s="116"/>
      <c r="BV66" s="116"/>
      <c r="BW66" s="116"/>
      <c r="BX66" s="116"/>
      <c r="BY66" s="116"/>
      <c r="BZ66" s="116"/>
      <c r="CA66" s="116"/>
      <c r="CB66" s="116"/>
      <c r="CC66" s="116"/>
      <c r="CD66" s="116"/>
      <c r="CE66" s="116"/>
      <c r="CF66" s="116"/>
      <c r="CG66" s="116"/>
      <c r="CH66" s="116"/>
      <c r="CI66" s="116"/>
      <c r="CJ66" s="116"/>
      <c r="CK66" s="116"/>
      <c r="CL66" s="116"/>
      <c r="CM66" s="116"/>
      <c r="CN66" s="116"/>
      <c r="CO66" s="116"/>
      <c r="CP66" s="116"/>
      <c r="CQ66" s="116"/>
      <c r="CR66" s="116"/>
      <c r="CS66" s="116"/>
      <c r="CT66" s="116"/>
      <c r="CU66" s="116"/>
      <c r="CV66" s="116"/>
      <c r="CW66" s="116"/>
      <c r="CX66" s="116"/>
      <c r="CY66" s="116"/>
      <c r="CZ66" s="116"/>
      <c r="DA66" s="116"/>
      <c r="DB66" s="116"/>
      <c r="DC66" s="116"/>
      <c r="DD66" s="116"/>
      <c r="DE66" s="116"/>
      <c r="DF66" s="116"/>
      <c r="DG66" s="116"/>
      <c r="DH66" s="116"/>
      <c r="DI66" s="116"/>
      <c r="DJ66" s="116"/>
      <c r="DK66" s="116"/>
      <c r="DL66" s="116"/>
      <c r="DM66" s="116"/>
      <c r="DN66" s="116"/>
      <c r="DO66" s="116"/>
      <c r="DP66" s="116"/>
      <c r="DQ66" s="116"/>
      <c r="DR66" s="116"/>
      <c r="DS66" s="116"/>
      <c r="DT66" s="116"/>
      <c r="DU66" s="116"/>
      <c r="DV66" s="116"/>
      <c r="DW66" s="116"/>
      <c r="DX66" s="116"/>
      <c r="DY66" s="116"/>
      <c r="DZ66" s="116"/>
      <c r="EA66" s="116"/>
      <c r="EB66" s="116"/>
      <c r="EC66" s="116"/>
      <c r="ED66" s="116"/>
      <c r="EE66" s="116"/>
      <c r="EF66" s="116"/>
      <c r="EG66" s="116"/>
      <c r="EH66" s="116"/>
      <c r="EI66" s="116"/>
      <c r="EJ66" s="116"/>
      <c r="EK66" s="116"/>
      <c r="EL66" s="116"/>
      <c r="EM66" s="116"/>
      <c r="EN66" s="116"/>
      <c r="EO66" s="116"/>
      <c r="EP66" s="116"/>
      <c r="EQ66" s="116"/>
      <c r="ER66" s="116"/>
      <c r="ES66" s="116"/>
      <c r="ET66" s="116"/>
      <c r="EU66" s="116"/>
      <c r="EV66" s="116"/>
      <c r="EW66" s="116"/>
      <c r="EX66" s="116"/>
      <c r="EY66" s="116"/>
      <c r="EZ66" s="116"/>
      <c r="FA66" s="116"/>
      <c r="FB66" s="116"/>
      <c r="FC66" s="116"/>
      <c r="FD66" s="116"/>
      <c r="FE66" s="116"/>
      <c r="FF66" s="116"/>
      <c r="FG66" s="116"/>
      <c r="FH66" s="116"/>
      <c r="FI66" s="116"/>
      <c r="FJ66" s="116"/>
      <c r="FK66" s="116"/>
      <c r="FL66" s="116"/>
      <c r="FM66" s="116"/>
      <c r="FN66" s="116"/>
      <c r="FO66" s="116"/>
      <c r="FP66" s="116"/>
      <c r="FQ66" s="116"/>
      <c r="FR66" s="116"/>
      <c r="FS66" s="116"/>
      <c r="FT66" s="116"/>
      <c r="FU66" s="116"/>
      <c r="FV66" s="116"/>
      <c r="FW66" s="116"/>
      <c r="FX66" s="116"/>
      <c r="FY66" s="116"/>
      <c r="FZ66" s="116"/>
      <c r="GA66" s="116"/>
      <c r="GB66" s="116"/>
      <c r="GC66" s="116"/>
      <c r="GD66" s="116"/>
      <c r="GE66" s="116"/>
      <c r="GF66" s="116"/>
      <c r="GG66" s="116"/>
      <c r="GH66" s="116"/>
      <c r="GI66" s="116"/>
      <c r="GJ66" s="116"/>
      <c r="GK66" s="116"/>
      <c r="GL66" s="116"/>
      <c r="GM66" s="116"/>
      <c r="GN66" s="116"/>
      <c r="GO66" s="116"/>
      <c r="GP66" s="116"/>
      <c r="GQ66" s="116"/>
      <c r="GR66" s="116"/>
      <c r="GS66" s="116"/>
      <c r="GT66" s="116"/>
      <c r="GU66" s="116"/>
      <c r="GV66" s="116"/>
      <c r="GW66" s="116"/>
      <c r="GX66" s="116"/>
      <c r="GY66" s="116"/>
      <c r="GZ66" s="116"/>
      <c r="HA66" s="116"/>
      <c r="HB66" s="116"/>
      <c r="HC66" s="116"/>
      <c r="HD66" s="116"/>
      <c r="HE66" s="116"/>
      <c r="HF66" s="116"/>
      <c r="HG66" s="116"/>
      <c r="HH66" s="116"/>
      <c r="HI66" s="116"/>
      <c r="HJ66" s="116"/>
      <c r="HK66" s="116"/>
      <c r="HL66" s="116"/>
      <c r="HM66" s="116"/>
      <c r="HN66" s="116"/>
      <c r="HO66" s="116"/>
      <c r="HP66" s="116"/>
      <c r="HQ66" s="116"/>
      <c r="HR66" s="116"/>
      <c r="HS66" s="116"/>
      <c r="HT66" s="116"/>
      <c r="HU66" s="116"/>
      <c r="HV66" s="116"/>
      <c r="HW66" s="116"/>
      <c r="HX66" s="116"/>
      <c r="HY66" s="116"/>
      <c r="HZ66" s="116"/>
      <c r="IA66" s="116"/>
      <c r="IB66" s="116"/>
      <c r="IC66" s="116"/>
      <c r="ID66" s="116"/>
      <c r="IE66" s="116"/>
      <c r="IF66" s="116"/>
      <c r="IG66" s="116"/>
      <c r="IH66" s="116"/>
      <c r="II66" s="116"/>
      <c r="IJ66" s="116"/>
      <c r="IK66" s="116"/>
      <c r="IL66" s="116"/>
      <c r="IM66" s="116"/>
      <c r="IN66" s="116"/>
      <c r="IO66" s="116"/>
      <c r="IP66" s="116"/>
      <c r="IQ66" s="116"/>
      <c r="IR66" s="116"/>
      <c r="IS66" s="116"/>
      <c r="IT66" s="116"/>
      <c r="IU66" s="116"/>
      <c r="IV66" s="116"/>
      <c r="IW66" s="116"/>
      <c r="IX66" s="116"/>
      <c r="IY66" s="116"/>
      <c r="IZ66" s="116"/>
      <c r="JA66" s="116"/>
      <c r="JB66" s="116"/>
      <c r="JC66" s="116"/>
      <c r="JD66" s="116"/>
      <c r="JE66" s="116"/>
      <c r="JF66" s="116"/>
      <c r="JG66" s="116"/>
      <c r="JH66" s="116"/>
      <c r="JI66" s="116"/>
      <c r="JJ66" s="116"/>
      <c r="JK66" s="116"/>
      <c r="JL66" s="116"/>
      <c r="JM66" s="116"/>
      <c r="JN66" s="116"/>
      <c r="JO66" s="116"/>
      <c r="JP66" s="116"/>
      <c r="JQ66" s="116"/>
      <c r="JR66" s="116"/>
      <c r="JS66" s="116"/>
      <c r="JT66" s="116"/>
      <c r="JU66" s="116"/>
      <c r="JV66" s="116"/>
      <c r="JW66" s="116"/>
      <c r="JX66" s="116"/>
      <c r="JY66" s="116"/>
      <c r="JZ66" s="116"/>
      <c r="KA66" s="116"/>
      <c r="KB66" s="116"/>
      <c r="KC66" s="116"/>
      <c r="KD66" s="116"/>
      <c r="KE66" s="116"/>
      <c r="KF66" s="116"/>
      <c r="KG66" s="116"/>
      <c r="KH66" s="116"/>
      <c r="KI66" s="116"/>
      <c r="KJ66" s="116"/>
      <c r="KK66" s="116"/>
      <c r="KL66" s="116"/>
      <c r="KM66" s="116"/>
      <c r="KN66" s="116"/>
      <c r="KO66" s="116"/>
      <c r="KP66" s="116"/>
      <c r="KQ66" s="116"/>
      <c r="KR66" s="116"/>
      <c r="KS66" s="116"/>
      <c r="KT66" s="116"/>
      <c r="KU66" s="116"/>
      <c r="KV66" s="116"/>
      <c r="KW66" s="116"/>
      <c r="KX66" s="116"/>
      <c r="KY66" s="116"/>
      <c r="KZ66" s="116"/>
      <c r="LA66" s="116"/>
      <c r="LB66" s="116"/>
      <c r="LC66" s="116"/>
      <c r="LD66" s="116"/>
      <c r="LE66" s="116"/>
      <c r="LF66" s="116"/>
      <c r="LG66" s="116"/>
      <c r="LH66" s="116"/>
      <c r="LI66" s="116"/>
      <c r="LJ66" s="116"/>
      <c r="LK66" s="116"/>
      <c r="LL66" s="116"/>
      <c r="LM66" s="116"/>
      <c r="LN66" s="116"/>
      <c r="LO66" s="116"/>
      <c r="LP66" s="116"/>
      <c r="LQ66" s="116"/>
      <c r="LR66" s="116"/>
      <c r="LS66" s="116"/>
      <c r="LT66" s="116"/>
      <c r="LU66" s="116"/>
      <c r="LV66" s="116"/>
      <c r="LW66" s="116"/>
      <c r="LX66" s="116"/>
      <c r="LY66" s="116"/>
      <c r="LZ66" s="116"/>
      <c r="MA66" s="116"/>
      <c r="MB66" s="116"/>
      <c r="MC66" s="116"/>
      <c r="MD66" s="116"/>
      <c r="ME66" s="116"/>
      <c r="MF66" s="116"/>
      <c r="MG66" s="116"/>
      <c r="MH66" s="116"/>
      <c r="MI66" s="116"/>
      <c r="MJ66" s="116"/>
      <c r="MK66" s="116"/>
      <c r="ML66" s="116"/>
      <c r="MM66" s="116"/>
      <c r="MN66" s="116"/>
      <c r="MO66" s="116"/>
      <c r="MP66" s="116"/>
      <c r="MQ66" s="116"/>
      <c r="MR66" s="116"/>
      <c r="MS66" s="116"/>
      <c r="MT66" s="116"/>
      <c r="MU66" s="116"/>
      <c r="MV66" s="116"/>
      <c r="MW66" s="116"/>
      <c r="MX66" s="116"/>
      <c r="MY66" s="116"/>
      <c r="MZ66" s="116"/>
      <c r="NA66" s="116"/>
      <c r="NB66" s="116"/>
      <c r="NC66" s="116"/>
      <c r="ND66" s="116"/>
      <c r="NE66" s="116"/>
      <c r="NF66" s="116"/>
      <c r="NG66" s="116"/>
      <c r="NH66" s="116"/>
      <c r="NI66" s="116"/>
      <c r="NJ66" s="116"/>
      <c r="NK66" s="116"/>
      <c r="NL66" s="116"/>
      <c r="NM66" s="116"/>
      <c r="NN66" s="116"/>
      <c r="NO66" s="116"/>
      <c r="NP66" s="116"/>
      <c r="NQ66" s="116"/>
      <c r="NR66" s="116"/>
      <c r="NS66" s="116"/>
      <c r="NT66" s="116"/>
      <c r="NU66" s="116"/>
      <c r="NV66" s="116"/>
      <c r="NW66" s="116"/>
      <c r="NX66" s="116"/>
      <c r="NY66" s="116"/>
      <c r="NZ66" s="116"/>
      <c r="OA66" s="116"/>
      <c r="OB66" s="116"/>
      <c r="OC66" s="116"/>
      <c r="OD66" s="116"/>
      <c r="OE66" s="116"/>
      <c r="OF66" s="116"/>
      <c r="OG66" s="116"/>
    </row>
    <row r="67" spans="1:397" s="117" customFormat="1">
      <c r="A67" s="111">
        <v>31125</v>
      </c>
      <c r="B67" s="112" t="s">
        <v>1306</v>
      </c>
      <c r="C67" s="113">
        <v>926293.68499056157</v>
      </c>
      <c r="D67" s="114">
        <v>1.0814100000000001E-3</v>
      </c>
      <c r="E67" s="113">
        <v>30759.64</v>
      </c>
      <c r="F67" s="124">
        <v>2130.4754754782916</v>
      </c>
      <c r="G67" s="125">
        <v>32890.115475478291</v>
      </c>
      <c r="H67" s="116"/>
      <c r="I67" s="116"/>
      <c r="J67" s="116"/>
      <c r="K67" s="116"/>
      <c r="L67" s="116"/>
      <c r="M67" s="116"/>
      <c r="N67" s="116"/>
      <c r="O67" s="116"/>
      <c r="P67" s="116"/>
      <c r="Q67" s="116"/>
      <c r="R67" s="116"/>
      <c r="S67" s="116"/>
      <c r="T67" s="116"/>
      <c r="U67" s="116"/>
      <c r="V67" s="116"/>
      <c r="W67" s="116"/>
      <c r="X67" s="116"/>
      <c r="Y67" s="116"/>
      <c r="Z67" s="116"/>
      <c r="AA67" s="116"/>
      <c r="AB67" s="116"/>
      <c r="AC67" s="116"/>
      <c r="AD67" s="116"/>
      <c r="AE67" s="116"/>
      <c r="AF67" s="116"/>
      <c r="AG67" s="116"/>
      <c r="AH67" s="116"/>
      <c r="AI67" s="116"/>
      <c r="AJ67" s="116"/>
      <c r="AK67" s="116"/>
      <c r="AL67" s="116"/>
      <c r="AM67" s="116"/>
      <c r="AN67" s="116"/>
      <c r="AO67" s="116"/>
      <c r="AP67" s="116"/>
      <c r="AQ67" s="116"/>
      <c r="AR67" s="116"/>
      <c r="AS67" s="116"/>
      <c r="AT67" s="116"/>
      <c r="AU67" s="116"/>
      <c r="AV67" s="116"/>
      <c r="AW67" s="116"/>
      <c r="AX67" s="116"/>
      <c r="AY67" s="116"/>
      <c r="AZ67" s="116"/>
      <c r="BA67" s="116"/>
      <c r="BB67" s="116"/>
      <c r="BC67" s="116"/>
      <c r="BD67" s="116"/>
      <c r="BE67" s="116"/>
      <c r="BF67" s="116"/>
      <c r="BG67" s="116"/>
      <c r="BH67" s="116"/>
      <c r="BI67" s="116"/>
      <c r="BJ67" s="116"/>
      <c r="BK67" s="116"/>
      <c r="BL67" s="116"/>
      <c r="BM67" s="116"/>
      <c r="BN67" s="116"/>
      <c r="BO67" s="116"/>
      <c r="BP67" s="116"/>
      <c r="BQ67" s="116"/>
      <c r="BR67" s="116"/>
      <c r="BS67" s="116"/>
      <c r="BT67" s="116"/>
      <c r="BU67" s="116"/>
      <c r="BV67" s="116"/>
      <c r="BW67" s="116"/>
      <c r="BX67" s="116"/>
      <c r="BY67" s="116"/>
      <c r="BZ67" s="116"/>
      <c r="CA67" s="116"/>
      <c r="CB67" s="116"/>
      <c r="CC67" s="116"/>
      <c r="CD67" s="116"/>
      <c r="CE67" s="116"/>
      <c r="CF67" s="116"/>
      <c r="CG67" s="116"/>
      <c r="CH67" s="116"/>
      <c r="CI67" s="116"/>
      <c r="CJ67" s="116"/>
      <c r="CK67" s="116"/>
      <c r="CL67" s="116"/>
      <c r="CM67" s="116"/>
      <c r="CN67" s="116"/>
      <c r="CO67" s="116"/>
      <c r="CP67" s="116"/>
      <c r="CQ67" s="116"/>
      <c r="CR67" s="116"/>
      <c r="CS67" s="116"/>
      <c r="CT67" s="116"/>
      <c r="CU67" s="116"/>
      <c r="CV67" s="116"/>
      <c r="CW67" s="116"/>
      <c r="CX67" s="116"/>
      <c r="CY67" s="116"/>
      <c r="CZ67" s="116"/>
      <c r="DA67" s="116"/>
      <c r="DB67" s="116"/>
      <c r="DC67" s="116"/>
      <c r="DD67" s="116"/>
      <c r="DE67" s="116"/>
      <c r="DF67" s="116"/>
      <c r="DG67" s="116"/>
      <c r="DH67" s="116"/>
      <c r="DI67" s="116"/>
      <c r="DJ67" s="116"/>
      <c r="DK67" s="116"/>
      <c r="DL67" s="116"/>
      <c r="DM67" s="116"/>
      <c r="DN67" s="116"/>
      <c r="DO67" s="116"/>
      <c r="DP67" s="116"/>
      <c r="DQ67" s="116"/>
      <c r="DR67" s="116"/>
      <c r="DS67" s="116"/>
      <c r="DT67" s="116"/>
      <c r="DU67" s="116"/>
      <c r="DV67" s="116"/>
      <c r="DW67" s="116"/>
      <c r="DX67" s="116"/>
      <c r="DY67" s="116"/>
      <c r="DZ67" s="116"/>
      <c r="EA67" s="116"/>
      <c r="EB67" s="116"/>
      <c r="EC67" s="116"/>
      <c r="ED67" s="116"/>
      <c r="EE67" s="116"/>
      <c r="EF67" s="116"/>
      <c r="EG67" s="116"/>
      <c r="EH67" s="116"/>
      <c r="EI67" s="116"/>
      <c r="EJ67" s="116"/>
      <c r="EK67" s="116"/>
      <c r="EL67" s="116"/>
      <c r="EM67" s="116"/>
      <c r="EN67" s="116"/>
      <c r="EO67" s="116"/>
      <c r="EP67" s="116"/>
      <c r="EQ67" s="116"/>
      <c r="ER67" s="116"/>
      <c r="ES67" s="116"/>
      <c r="ET67" s="116"/>
      <c r="EU67" s="116"/>
      <c r="EV67" s="116"/>
      <c r="EW67" s="116"/>
      <c r="EX67" s="116"/>
      <c r="EY67" s="116"/>
      <c r="EZ67" s="116"/>
      <c r="FA67" s="116"/>
      <c r="FB67" s="116"/>
      <c r="FC67" s="116"/>
      <c r="FD67" s="116"/>
      <c r="FE67" s="116"/>
      <c r="FF67" s="116"/>
      <c r="FG67" s="116"/>
      <c r="FH67" s="116"/>
      <c r="FI67" s="116"/>
      <c r="FJ67" s="116"/>
      <c r="FK67" s="116"/>
      <c r="FL67" s="116"/>
      <c r="FM67" s="116"/>
      <c r="FN67" s="116"/>
      <c r="FO67" s="116"/>
      <c r="FP67" s="116"/>
      <c r="FQ67" s="116"/>
      <c r="FR67" s="116"/>
      <c r="FS67" s="116"/>
      <c r="FT67" s="116"/>
      <c r="FU67" s="116"/>
      <c r="FV67" s="116"/>
      <c r="FW67" s="116"/>
      <c r="FX67" s="116"/>
      <c r="FY67" s="116"/>
      <c r="FZ67" s="116"/>
      <c r="GA67" s="116"/>
      <c r="GB67" s="116"/>
      <c r="GC67" s="116"/>
      <c r="GD67" s="116"/>
      <c r="GE67" s="116"/>
      <c r="GF67" s="116"/>
      <c r="GG67" s="116"/>
      <c r="GH67" s="116"/>
      <c r="GI67" s="116"/>
      <c r="GJ67" s="116"/>
      <c r="GK67" s="116"/>
      <c r="GL67" s="116"/>
      <c r="GM67" s="116"/>
      <c r="GN67" s="116"/>
      <c r="GO67" s="116"/>
      <c r="GP67" s="116"/>
      <c r="GQ67" s="116"/>
      <c r="GR67" s="116"/>
      <c r="GS67" s="116"/>
      <c r="GT67" s="116"/>
      <c r="GU67" s="116"/>
      <c r="GV67" s="116"/>
      <c r="GW67" s="116"/>
      <c r="GX67" s="116"/>
      <c r="GY67" s="116"/>
      <c r="GZ67" s="116"/>
      <c r="HA67" s="116"/>
      <c r="HB67" s="116"/>
      <c r="HC67" s="116"/>
      <c r="HD67" s="116"/>
      <c r="HE67" s="116"/>
      <c r="HF67" s="116"/>
      <c r="HG67" s="116"/>
      <c r="HH67" s="116"/>
      <c r="HI67" s="116"/>
      <c r="HJ67" s="116"/>
      <c r="HK67" s="116"/>
      <c r="HL67" s="116"/>
      <c r="HM67" s="116"/>
      <c r="HN67" s="116"/>
      <c r="HO67" s="116"/>
      <c r="HP67" s="116"/>
      <c r="HQ67" s="116"/>
      <c r="HR67" s="116"/>
      <c r="HS67" s="116"/>
      <c r="HT67" s="116"/>
      <c r="HU67" s="116"/>
      <c r="HV67" s="116"/>
      <c r="HW67" s="116"/>
      <c r="HX67" s="116"/>
      <c r="HY67" s="116"/>
      <c r="HZ67" s="116"/>
      <c r="IA67" s="116"/>
      <c r="IB67" s="116"/>
      <c r="IC67" s="116"/>
      <c r="ID67" s="116"/>
      <c r="IE67" s="116"/>
      <c r="IF67" s="116"/>
      <c r="IG67" s="116"/>
      <c r="IH67" s="116"/>
      <c r="II67" s="116"/>
      <c r="IJ67" s="116"/>
      <c r="IK67" s="116"/>
      <c r="IL67" s="116"/>
      <c r="IM67" s="116"/>
      <c r="IN67" s="116"/>
      <c r="IO67" s="116"/>
      <c r="IP67" s="116"/>
      <c r="IQ67" s="116"/>
      <c r="IR67" s="116"/>
      <c r="IS67" s="116"/>
      <c r="IT67" s="116"/>
      <c r="IU67" s="116"/>
      <c r="IV67" s="116"/>
      <c r="IW67" s="116"/>
      <c r="IX67" s="116"/>
      <c r="IY67" s="116"/>
      <c r="IZ67" s="116"/>
      <c r="JA67" s="116"/>
      <c r="JB67" s="116"/>
      <c r="JC67" s="116"/>
      <c r="JD67" s="116"/>
      <c r="JE67" s="116"/>
      <c r="JF67" s="116"/>
      <c r="JG67" s="116"/>
      <c r="JH67" s="116"/>
      <c r="JI67" s="116"/>
      <c r="JJ67" s="116"/>
      <c r="JK67" s="116"/>
      <c r="JL67" s="116"/>
      <c r="JM67" s="116"/>
      <c r="JN67" s="116"/>
      <c r="JO67" s="116"/>
      <c r="JP67" s="116"/>
      <c r="JQ67" s="116"/>
      <c r="JR67" s="116"/>
      <c r="JS67" s="116"/>
      <c r="JT67" s="116"/>
      <c r="JU67" s="116"/>
      <c r="JV67" s="116"/>
      <c r="JW67" s="116"/>
      <c r="JX67" s="116"/>
      <c r="JY67" s="116"/>
      <c r="JZ67" s="116"/>
      <c r="KA67" s="116"/>
      <c r="KB67" s="116"/>
      <c r="KC67" s="116"/>
      <c r="KD67" s="116"/>
      <c r="KE67" s="116"/>
      <c r="KF67" s="116"/>
      <c r="KG67" s="116"/>
      <c r="KH67" s="116"/>
      <c r="KI67" s="116"/>
      <c r="KJ67" s="116"/>
      <c r="KK67" s="116"/>
      <c r="KL67" s="116"/>
      <c r="KM67" s="116"/>
      <c r="KN67" s="116"/>
      <c r="KO67" s="116"/>
      <c r="KP67" s="116"/>
      <c r="KQ67" s="116"/>
      <c r="KR67" s="116"/>
      <c r="KS67" s="116"/>
      <c r="KT67" s="116"/>
      <c r="KU67" s="116"/>
      <c r="KV67" s="116"/>
      <c r="KW67" s="116"/>
      <c r="KX67" s="116"/>
      <c r="KY67" s="116"/>
      <c r="KZ67" s="116"/>
      <c r="LA67" s="116"/>
      <c r="LB67" s="116"/>
      <c r="LC67" s="116"/>
      <c r="LD67" s="116"/>
      <c r="LE67" s="116"/>
      <c r="LF67" s="116"/>
      <c r="LG67" s="116"/>
      <c r="LH67" s="116"/>
      <c r="LI67" s="116"/>
      <c r="LJ67" s="116"/>
      <c r="LK67" s="116"/>
      <c r="LL67" s="116"/>
      <c r="LM67" s="116"/>
      <c r="LN67" s="116"/>
      <c r="LO67" s="116"/>
      <c r="LP67" s="116"/>
      <c r="LQ67" s="116"/>
      <c r="LR67" s="116"/>
      <c r="LS67" s="116"/>
      <c r="LT67" s="116"/>
      <c r="LU67" s="116"/>
      <c r="LV67" s="116"/>
      <c r="LW67" s="116"/>
      <c r="LX67" s="116"/>
      <c r="LY67" s="116"/>
      <c r="LZ67" s="116"/>
      <c r="MA67" s="116"/>
      <c r="MB67" s="116"/>
      <c r="MC67" s="116"/>
      <c r="MD67" s="116"/>
      <c r="ME67" s="116"/>
      <c r="MF67" s="116"/>
      <c r="MG67" s="116"/>
      <c r="MH67" s="116"/>
      <c r="MI67" s="116"/>
      <c r="MJ67" s="116"/>
      <c r="MK67" s="116"/>
      <c r="ML67" s="116"/>
      <c r="MM67" s="116"/>
      <c r="MN67" s="116"/>
      <c r="MO67" s="116"/>
      <c r="MP67" s="116"/>
      <c r="MQ67" s="116"/>
      <c r="MR67" s="116"/>
      <c r="MS67" s="116"/>
      <c r="MT67" s="116"/>
      <c r="MU67" s="116"/>
      <c r="MV67" s="116"/>
      <c r="MW67" s="116"/>
      <c r="MX67" s="116"/>
      <c r="MY67" s="116"/>
      <c r="MZ67" s="116"/>
      <c r="NA67" s="116"/>
      <c r="NB67" s="116"/>
      <c r="NC67" s="116"/>
      <c r="ND67" s="116"/>
      <c r="NE67" s="116"/>
      <c r="NF67" s="116"/>
      <c r="NG67" s="116"/>
      <c r="NH67" s="116"/>
      <c r="NI67" s="116"/>
      <c r="NJ67" s="116"/>
      <c r="NK67" s="116"/>
      <c r="NL67" s="116"/>
      <c r="NM67" s="116"/>
      <c r="NN67" s="116"/>
      <c r="NO67" s="116"/>
      <c r="NP67" s="116"/>
      <c r="NQ67" s="116"/>
      <c r="NR67" s="116"/>
      <c r="NS67" s="116"/>
      <c r="NT67" s="116"/>
      <c r="NU67" s="116"/>
      <c r="NV67" s="116"/>
      <c r="NW67" s="116"/>
      <c r="NX67" s="116"/>
      <c r="NY67" s="116"/>
      <c r="NZ67" s="116"/>
      <c r="OA67" s="116"/>
      <c r="OB67" s="116"/>
      <c r="OC67" s="116"/>
      <c r="OD67" s="116"/>
      <c r="OE67" s="116"/>
      <c r="OF67" s="116"/>
      <c r="OG67" s="116"/>
    </row>
    <row r="68" spans="1:397" s="117" customFormat="1">
      <c r="A68" s="111">
        <v>31136</v>
      </c>
      <c r="B68" s="112" t="s">
        <v>1308</v>
      </c>
      <c r="C68" s="113">
        <v>81741.62099356328</v>
      </c>
      <c r="D68" s="114">
        <v>9.5429999999999999E-5</v>
      </c>
      <c r="E68" s="113">
        <v>2714.52</v>
      </c>
      <c r="F68" s="124">
        <v>188.00572828519554</v>
      </c>
      <c r="G68" s="125">
        <v>2902.5257282851953</v>
      </c>
      <c r="H68" s="116"/>
      <c r="I68" s="116"/>
      <c r="J68" s="116"/>
      <c r="K68" s="116"/>
      <c r="L68" s="116"/>
      <c r="M68" s="116"/>
      <c r="N68" s="116"/>
      <c r="O68" s="116"/>
      <c r="P68" s="116"/>
      <c r="Q68" s="116"/>
      <c r="R68" s="116"/>
      <c r="S68" s="116"/>
      <c r="T68" s="116"/>
      <c r="U68" s="116"/>
      <c r="V68" s="116"/>
      <c r="W68" s="116"/>
      <c r="X68" s="116"/>
      <c r="Y68" s="116"/>
      <c r="Z68" s="116"/>
      <c r="AA68" s="116"/>
      <c r="AB68" s="116"/>
      <c r="AC68" s="116"/>
      <c r="AD68" s="116"/>
      <c r="AE68" s="116"/>
      <c r="AF68" s="116"/>
      <c r="AG68" s="116"/>
      <c r="AH68" s="116"/>
      <c r="AI68" s="116"/>
      <c r="AJ68" s="116"/>
      <c r="AK68" s="116"/>
      <c r="AL68" s="116"/>
      <c r="AM68" s="116"/>
      <c r="AN68" s="116"/>
      <c r="AO68" s="116"/>
      <c r="AP68" s="116"/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116"/>
      <c r="BB68" s="116"/>
      <c r="BC68" s="116"/>
      <c r="BD68" s="116"/>
      <c r="BE68" s="116"/>
      <c r="BF68" s="116"/>
      <c r="BG68" s="116"/>
      <c r="BH68" s="116"/>
      <c r="BI68" s="116"/>
      <c r="BJ68" s="116"/>
      <c r="BK68" s="116"/>
      <c r="BL68" s="116"/>
      <c r="BM68" s="116"/>
      <c r="BN68" s="116"/>
      <c r="BO68" s="116"/>
      <c r="BP68" s="116"/>
      <c r="BQ68" s="116"/>
      <c r="BR68" s="116"/>
      <c r="BS68" s="116"/>
      <c r="BT68" s="116"/>
      <c r="BU68" s="116"/>
      <c r="BV68" s="116"/>
      <c r="BW68" s="116"/>
      <c r="BX68" s="116"/>
      <c r="BY68" s="116"/>
      <c r="BZ68" s="116"/>
      <c r="CA68" s="116"/>
      <c r="CB68" s="116"/>
      <c r="CC68" s="116"/>
      <c r="CD68" s="116"/>
      <c r="CE68" s="116"/>
      <c r="CF68" s="116"/>
      <c r="CG68" s="116"/>
      <c r="CH68" s="116"/>
      <c r="CI68" s="116"/>
      <c r="CJ68" s="116"/>
      <c r="CK68" s="116"/>
      <c r="CL68" s="116"/>
      <c r="CM68" s="116"/>
      <c r="CN68" s="116"/>
      <c r="CO68" s="116"/>
      <c r="CP68" s="116"/>
      <c r="CQ68" s="116"/>
      <c r="CR68" s="116"/>
      <c r="CS68" s="116"/>
      <c r="CT68" s="116"/>
      <c r="CU68" s="116"/>
      <c r="CV68" s="116"/>
      <c r="CW68" s="116"/>
      <c r="CX68" s="116"/>
      <c r="CY68" s="116"/>
      <c r="CZ68" s="116"/>
      <c r="DA68" s="116"/>
      <c r="DB68" s="116"/>
      <c r="DC68" s="116"/>
      <c r="DD68" s="116"/>
      <c r="DE68" s="116"/>
      <c r="DF68" s="116"/>
      <c r="DG68" s="116"/>
      <c r="DH68" s="116"/>
      <c r="DI68" s="116"/>
      <c r="DJ68" s="116"/>
      <c r="DK68" s="116"/>
      <c r="DL68" s="116"/>
      <c r="DM68" s="116"/>
      <c r="DN68" s="116"/>
      <c r="DO68" s="116"/>
      <c r="DP68" s="116"/>
      <c r="DQ68" s="116"/>
      <c r="DR68" s="116"/>
      <c r="DS68" s="116"/>
      <c r="DT68" s="116"/>
      <c r="DU68" s="116"/>
      <c r="DV68" s="116"/>
      <c r="DW68" s="116"/>
      <c r="DX68" s="116"/>
      <c r="DY68" s="116"/>
      <c r="DZ68" s="116"/>
      <c r="EA68" s="116"/>
      <c r="EB68" s="116"/>
      <c r="EC68" s="116"/>
      <c r="ED68" s="116"/>
      <c r="EE68" s="116"/>
      <c r="EF68" s="116"/>
      <c r="EG68" s="116"/>
      <c r="EH68" s="116"/>
      <c r="EI68" s="116"/>
      <c r="EJ68" s="116"/>
      <c r="EK68" s="116"/>
      <c r="EL68" s="116"/>
      <c r="EM68" s="116"/>
      <c r="EN68" s="116"/>
      <c r="EO68" s="116"/>
      <c r="EP68" s="116"/>
      <c r="EQ68" s="116"/>
      <c r="ER68" s="116"/>
      <c r="ES68" s="116"/>
      <c r="ET68" s="116"/>
      <c r="EU68" s="116"/>
      <c r="EV68" s="116"/>
      <c r="EW68" s="116"/>
      <c r="EX68" s="116"/>
      <c r="EY68" s="116"/>
      <c r="EZ68" s="116"/>
      <c r="FA68" s="116"/>
      <c r="FB68" s="116"/>
      <c r="FC68" s="116"/>
      <c r="FD68" s="116"/>
      <c r="FE68" s="116"/>
      <c r="FF68" s="116"/>
      <c r="FG68" s="116"/>
      <c r="FH68" s="116"/>
      <c r="FI68" s="116"/>
      <c r="FJ68" s="116"/>
      <c r="FK68" s="116"/>
      <c r="FL68" s="116"/>
      <c r="FM68" s="116"/>
      <c r="FN68" s="116"/>
      <c r="FO68" s="116"/>
      <c r="FP68" s="116"/>
      <c r="FQ68" s="116"/>
      <c r="FR68" s="116"/>
      <c r="FS68" s="116"/>
      <c r="FT68" s="116"/>
      <c r="FU68" s="116"/>
      <c r="FV68" s="116"/>
      <c r="FW68" s="116"/>
      <c r="FX68" s="116"/>
      <c r="FY68" s="116"/>
      <c r="FZ68" s="116"/>
      <c r="GA68" s="116"/>
      <c r="GB68" s="116"/>
      <c r="GC68" s="116"/>
      <c r="GD68" s="116"/>
      <c r="GE68" s="116"/>
      <c r="GF68" s="116"/>
      <c r="GG68" s="116"/>
      <c r="GH68" s="116"/>
      <c r="GI68" s="116"/>
      <c r="GJ68" s="116"/>
      <c r="GK68" s="116"/>
      <c r="GL68" s="116"/>
      <c r="GM68" s="116"/>
      <c r="GN68" s="116"/>
      <c r="GO68" s="116"/>
      <c r="GP68" s="116"/>
      <c r="GQ68" s="116"/>
      <c r="GR68" s="116"/>
      <c r="GS68" s="116"/>
      <c r="GT68" s="116"/>
      <c r="GU68" s="116"/>
      <c r="GV68" s="116"/>
      <c r="GW68" s="116"/>
      <c r="GX68" s="116"/>
      <c r="GY68" s="116"/>
      <c r="GZ68" s="116"/>
      <c r="HA68" s="116"/>
      <c r="HB68" s="116"/>
      <c r="HC68" s="116"/>
      <c r="HD68" s="116"/>
      <c r="HE68" s="116"/>
      <c r="HF68" s="116"/>
      <c r="HG68" s="116"/>
      <c r="HH68" s="116"/>
      <c r="HI68" s="116"/>
      <c r="HJ68" s="116"/>
      <c r="HK68" s="116"/>
      <c r="HL68" s="116"/>
      <c r="HM68" s="116"/>
      <c r="HN68" s="116"/>
      <c r="HO68" s="116"/>
      <c r="HP68" s="116"/>
      <c r="HQ68" s="116"/>
      <c r="HR68" s="116"/>
      <c r="HS68" s="116"/>
      <c r="HT68" s="116"/>
      <c r="HU68" s="116"/>
      <c r="HV68" s="116"/>
      <c r="HW68" s="116"/>
      <c r="HX68" s="116"/>
      <c r="HY68" s="116"/>
      <c r="HZ68" s="116"/>
      <c r="IA68" s="116"/>
      <c r="IB68" s="116"/>
      <c r="IC68" s="116"/>
      <c r="ID68" s="116"/>
      <c r="IE68" s="116"/>
      <c r="IF68" s="116"/>
      <c r="IG68" s="116"/>
      <c r="IH68" s="116"/>
      <c r="II68" s="116"/>
      <c r="IJ68" s="116"/>
      <c r="IK68" s="116"/>
      <c r="IL68" s="116"/>
      <c r="IM68" s="116"/>
      <c r="IN68" s="116"/>
      <c r="IO68" s="116"/>
      <c r="IP68" s="116"/>
      <c r="IQ68" s="116"/>
      <c r="IR68" s="116"/>
      <c r="IS68" s="116"/>
      <c r="IT68" s="116"/>
      <c r="IU68" s="116"/>
      <c r="IV68" s="116"/>
      <c r="IW68" s="116"/>
      <c r="IX68" s="116"/>
      <c r="IY68" s="116"/>
      <c r="IZ68" s="116"/>
      <c r="JA68" s="116"/>
      <c r="JB68" s="116"/>
      <c r="JC68" s="116"/>
      <c r="JD68" s="116"/>
      <c r="JE68" s="116"/>
      <c r="JF68" s="116"/>
      <c r="JG68" s="116"/>
      <c r="JH68" s="116"/>
      <c r="JI68" s="116"/>
      <c r="JJ68" s="116"/>
      <c r="JK68" s="116"/>
      <c r="JL68" s="116"/>
      <c r="JM68" s="116"/>
      <c r="JN68" s="116"/>
      <c r="JO68" s="116"/>
      <c r="JP68" s="116"/>
      <c r="JQ68" s="116"/>
      <c r="JR68" s="116"/>
      <c r="JS68" s="116"/>
      <c r="JT68" s="116"/>
      <c r="JU68" s="116"/>
      <c r="JV68" s="116"/>
      <c r="JW68" s="116"/>
      <c r="JX68" s="116"/>
      <c r="JY68" s="116"/>
      <c r="JZ68" s="116"/>
      <c r="KA68" s="116"/>
      <c r="KB68" s="116"/>
      <c r="KC68" s="116"/>
      <c r="KD68" s="116"/>
      <c r="KE68" s="116"/>
      <c r="KF68" s="116"/>
      <c r="KG68" s="116"/>
      <c r="KH68" s="116"/>
      <c r="KI68" s="116"/>
      <c r="KJ68" s="116"/>
      <c r="KK68" s="116"/>
      <c r="KL68" s="116"/>
      <c r="KM68" s="116"/>
      <c r="KN68" s="116"/>
      <c r="KO68" s="116"/>
      <c r="KP68" s="116"/>
      <c r="KQ68" s="116"/>
      <c r="KR68" s="116"/>
      <c r="KS68" s="116"/>
      <c r="KT68" s="116"/>
      <c r="KU68" s="116"/>
      <c r="KV68" s="116"/>
      <c r="KW68" s="116"/>
      <c r="KX68" s="116"/>
      <c r="KY68" s="116"/>
      <c r="KZ68" s="116"/>
      <c r="LA68" s="116"/>
      <c r="LB68" s="116"/>
      <c r="LC68" s="116"/>
      <c r="LD68" s="116"/>
      <c r="LE68" s="116"/>
      <c r="LF68" s="116"/>
      <c r="LG68" s="116"/>
      <c r="LH68" s="116"/>
      <c r="LI68" s="116"/>
      <c r="LJ68" s="116"/>
      <c r="LK68" s="116"/>
      <c r="LL68" s="116"/>
      <c r="LM68" s="116"/>
      <c r="LN68" s="116"/>
      <c r="LO68" s="116"/>
      <c r="LP68" s="116"/>
      <c r="LQ68" s="116"/>
      <c r="LR68" s="116"/>
      <c r="LS68" s="116"/>
      <c r="LT68" s="116"/>
      <c r="LU68" s="116"/>
      <c r="LV68" s="116"/>
      <c r="LW68" s="116"/>
      <c r="LX68" s="116"/>
      <c r="LY68" s="116"/>
      <c r="LZ68" s="116"/>
      <c r="MA68" s="116"/>
      <c r="MB68" s="116"/>
      <c r="MC68" s="116"/>
      <c r="MD68" s="116"/>
      <c r="ME68" s="116"/>
      <c r="MF68" s="116"/>
      <c r="MG68" s="116"/>
      <c r="MH68" s="116"/>
      <c r="MI68" s="116"/>
      <c r="MJ68" s="116"/>
      <c r="MK68" s="116"/>
      <c r="ML68" s="116"/>
      <c r="MM68" s="116"/>
      <c r="MN68" s="116"/>
      <c r="MO68" s="116"/>
      <c r="MP68" s="116"/>
      <c r="MQ68" s="116"/>
      <c r="MR68" s="116"/>
      <c r="MS68" s="116"/>
      <c r="MT68" s="116"/>
      <c r="MU68" s="116"/>
      <c r="MV68" s="116"/>
      <c r="MW68" s="116"/>
      <c r="MX68" s="116"/>
      <c r="MY68" s="116"/>
      <c r="MZ68" s="116"/>
      <c r="NA68" s="116"/>
      <c r="NB68" s="116"/>
      <c r="NC68" s="116"/>
      <c r="ND68" s="116"/>
      <c r="NE68" s="116"/>
      <c r="NF68" s="116"/>
      <c r="NG68" s="116"/>
      <c r="NH68" s="116"/>
      <c r="NI68" s="116"/>
      <c r="NJ68" s="116"/>
      <c r="NK68" s="116"/>
      <c r="NL68" s="116"/>
      <c r="NM68" s="116"/>
      <c r="NN68" s="116"/>
      <c r="NO68" s="116"/>
      <c r="NP68" s="116"/>
      <c r="NQ68" s="116"/>
      <c r="NR68" s="116"/>
      <c r="NS68" s="116"/>
      <c r="NT68" s="116"/>
      <c r="NU68" s="116"/>
      <c r="NV68" s="116"/>
      <c r="NW68" s="116"/>
      <c r="NX68" s="116"/>
      <c r="NY68" s="116"/>
      <c r="NZ68" s="116"/>
      <c r="OA68" s="116"/>
      <c r="OB68" s="116"/>
      <c r="OC68" s="116"/>
      <c r="OD68" s="116"/>
      <c r="OE68" s="116"/>
      <c r="OF68" s="116"/>
      <c r="OG68" s="116"/>
    </row>
    <row r="69" spans="1:397" s="117" customFormat="1">
      <c r="A69" s="111">
        <v>31137</v>
      </c>
      <c r="B69" s="112" t="s">
        <v>1309</v>
      </c>
      <c r="C69" s="113">
        <v>420391.59768868203</v>
      </c>
      <c r="D69" s="114">
        <v>4.9078999999999995E-4</v>
      </c>
      <c r="E69" s="113">
        <v>13960.1</v>
      </c>
      <c r="F69" s="124">
        <v>966.90067468396865</v>
      </c>
      <c r="G69" s="125">
        <v>14927.000674683968</v>
      </c>
      <c r="H69" s="116"/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  <c r="AC69" s="116"/>
      <c r="AD69" s="116"/>
      <c r="AE69" s="116"/>
      <c r="AF69" s="116"/>
      <c r="AG69" s="116"/>
      <c r="AH69" s="116"/>
      <c r="AI69" s="116"/>
      <c r="AJ69" s="116"/>
      <c r="AK69" s="116"/>
      <c r="AL69" s="116"/>
      <c r="AM69" s="116"/>
      <c r="AN69" s="116"/>
      <c r="AO69" s="116"/>
      <c r="AP69" s="116"/>
      <c r="AQ69" s="116"/>
      <c r="AR69" s="116"/>
      <c r="AS69" s="116"/>
      <c r="AT69" s="116"/>
      <c r="AU69" s="116"/>
      <c r="AV69" s="116"/>
      <c r="AW69" s="116"/>
      <c r="AX69" s="116"/>
      <c r="AY69" s="116"/>
      <c r="AZ69" s="116"/>
      <c r="BA69" s="116"/>
      <c r="BB69" s="116"/>
      <c r="BC69" s="116"/>
      <c r="BD69" s="116"/>
      <c r="BE69" s="116"/>
      <c r="BF69" s="116"/>
      <c r="BG69" s="116"/>
      <c r="BH69" s="116"/>
      <c r="BI69" s="116"/>
      <c r="BJ69" s="116"/>
      <c r="BK69" s="116"/>
      <c r="BL69" s="116"/>
      <c r="BM69" s="116"/>
      <c r="BN69" s="116"/>
      <c r="BO69" s="116"/>
      <c r="BP69" s="116"/>
      <c r="BQ69" s="116"/>
      <c r="BR69" s="116"/>
      <c r="BS69" s="116"/>
      <c r="BT69" s="116"/>
      <c r="BU69" s="116"/>
      <c r="BV69" s="116"/>
      <c r="BW69" s="116"/>
      <c r="BX69" s="116"/>
      <c r="BY69" s="116"/>
      <c r="BZ69" s="116"/>
      <c r="CA69" s="116"/>
      <c r="CB69" s="116"/>
      <c r="CC69" s="116"/>
      <c r="CD69" s="116"/>
      <c r="CE69" s="116"/>
      <c r="CF69" s="116"/>
      <c r="CG69" s="116"/>
      <c r="CH69" s="116"/>
      <c r="CI69" s="116"/>
      <c r="CJ69" s="116"/>
      <c r="CK69" s="116"/>
      <c r="CL69" s="116"/>
      <c r="CM69" s="116"/>
      <c r="CN69" s="116"/>
      <c r="CO69" s="116"/>
      <c r="CP69" s="116"/>
      <c r="CQ69" s="116"/>
      <c r="CR69" s="116"/>
      <c r="CS69" s="116"/>
      <c r="CT69" s="116"/>
      <c r="CU69" s="116"/>
      <c r="CV69" s="116"/>
      <c r="CW69" s="116"/>
      <c r="CX69" s="116"/>
      <c r="CY69" s="116"/>
      <c r="CZ69" s="116"/>
      <c r="DA69" s="116"/>
      <c r="DB69" s="116"/>
      <c r="DC69" s="116"/>
      <c r="DD69" s="116"/>
      <c r="DE69" s="116"/>
      <c r="DF69" s="116"/>
      <c r="DG69" s="116"/>
      <c r="DH69" s="116"/>
      <c r="DI69" s="116"/>
      <c r="DJ69" s="116"/>
      <c r="DK69" s="116"/>
      <c r="DL69" s="116"/>
      <c r="DM69" s="116"/>
      <c r="DN69" s="116"/>
      <c r="DO69" s="116"/>
      <c r="DP69" s="116"/>
      <c r="DQ69" s="116"/>
      <c r="DR69" s="116"/>
      <c r="DS69" s="116"/>
      <c r="DT69" s="116"/>
      <c r="DU69" s="116"/>
      <c r="DV69" s="116"/>
      <c r="DW69" s="116"/>
      <c r="DX69" s="116"/>
      <c r="DY69" s="116"/>
      <c r="DZ69" s="116"/>
      <c r="EA69" s="116"/>
      <c r="EB69" s="116"/>
      <c r="EC69" s="116"/>
      <c r="ED69" s="116"/>
      <c r="EE69" s="116"/>
      <c r="EF69" s="116"/>
      <c r="EG69" s="116"/>
      <c r="EH69" s="116"/>
      <c r="EI69" s="116"/>
      <c r="EJ69" s="116"/>
      <c r="EK69" s="116"/>
      <c r="EL69" s="116"/>
      <c r="EM69" s="116"/>
      <c r="EN69" s="116"/>
      <c r="EO69" s="116"/>
      <c r="EP69" s="116"/>
      <c r="EQ69" s="116"/>
      <c r="ER69" s="116"/>
      <c r="ES69" s="116"/>
      <c r="ET69" s="116"/>
      <c r="EU69" s="116"/>
      <c r="EV69" s="116"/>
      <c r="EW69" s="116"/>
      <c r="EX69" s="116"/>
      <c r="EY69" s="116"/>
      <c r="EZ69" s="116"/>
      <c r="FA69" s="116"/>
      <c r="FB69" s="116"/>
      <c r="FC69" s="116"/>
      <c r="FD69" s="116"/>
      <c r="FE69" s="116"/>
      <c r="FF69" s="116"/>
      <c r="FG69" s="116"/>
      <c r="FH69" s="116"/>
      <c r="FI69" s="116"/>
      <c r="FJ69" s="116"/>
      <c r="FK69" s="116"/>
      <c r="FL69" s="116"/>
      <c r="FM69" s="116"/>
      <c r="FN69" s="116"/>
      <c r="FO69" s="116"/>
      <c r="FP69" s="116"/>
      <c r="FQ69" s="116"/>
      <c r="FR69" s="116"/>
      <c r="FS69" s="116"/>
      <c r="FT69" s="116"/>
      <c r="FU69" s="116"/>
      <c r="FV69" s="116"/>
      <c r="FW69" s="116"/>
      <c r="FX69" s="116"/>
      <c r="FY69" s="116"/>
      <c r="FZ69" s="116"/>
      <c r="GA69" s="116"/>
      <c r="GB69" s="116"/>
      <c r="GC69" s="116"/>
      <c r="GD69" s="116"/>
      <c r="GE69" s="116"/>
      <c r="GF69" s="116"/>
      <c r="GG69" s="116"/>
      <c r="GH69" s="116"/>
      <c r="GI69" s="116"/>
      <c r="GJ69" s="116"/>
      <c r="GK69" s="116"/>
      <c r="GL69" s="116"/>
      <c r="GM69" s="116"/>
      <c r="GN69" s="116"/>
      <c r="GO69" s="116"/>
      <c r="GP69" s="116"/>
      <c r="GQ69" s="116"/>
      <c r="GR69" s="116"/>
      <c r="GS69" s="116"/>
      <c r="GT69" s="116"/>
      <c r="GU69" s="116"/>
      <c r="GV69" s="116"/>
      <c r="GW69" s="116"/>
      <c r="GX69" s="116"/>
      <c r="GY69" s="116"/>
      <c r="GZ69" s="116"/>
      <c r="HA69" s="116"/>
      <c r="HB69" s="116"/>
      <c r="HC69" s="116"/>
      <c r="HD69" s="116"/>
      <c r="HE69" s="116"/>
      <c r="HF69" s="116"/>
      <c r="HG69" s="116"/>
      <c r="HH69" s="116"/>
      <c r="HI69" s="116"/>
      <c r="HJ69" s="116"/>
      <c r="HK69" s="116"/>
      <c r="HL69" s="116"/>
      <c r="HM69" s="116"/>
      <c r="HN69" s="116"/>
      <c r="HO69" s="116"/>
      <c r="HP69" s="116"/>
      <c r="HQ69" s="116"/>
      <c r="HR69" s="116"/>
      <c r="HS69" s="116"/>
      <c r="HT69" s="116"/>
      <c r="HU69" s="116"/>
      <c r="HV69" s="116"/>
      <c r="HW69" s="116"/>
      <c r="HX69" s="116"/>
      <c r="HY69" s="116"/>
      <c r="HZ69" s="116"/>
      <c r="IA69" s="116"/>
      <c r="IB69" s="116"/>
      <c r="IC69" s="116"/>
      <c r="ID69" s="116"/>
      <c r="IE69" s="116"/>
      <c r="IF69" s="116"/>
      <c r="IG69" s="116"/>
      <c r="IH69" s="116"/>
      <c r="II69" s="116"/>
      <c r="IJ69" s="116"/>
      <c r="IK69" s="116"/>
      <c r="IL69" s="116"/>
      <c r="IM69" s="116"/>
      <c r="IN69" s="116"/>
      <c r="IO69" s="116"/>
      <c r="IP69" s="116"/>
      <c r="IQ69" s="116"/>
      <c r="IR69" s="116"/>
      <c r="IS69" s="116"/>
      <c r="IT69" s="116"/>
      <c r="IU69" s="116"/>
      <c r="IV69" s="116"/>
      <c r="IW69" s="116"/>
      <c r="IX69" s="116"/>
      <c r="IY69" s="116"/>
      <c r="IZ69" s="116"/>
      <c r="JA69" s="116"/>
      <c r="JB69" s="116"/>
      <c r="JC69" s="116"/>
      <c r="JD69" s="116"/>
      <c r="JE69" s="116"/>
      <c r="JF69" s="116"/>
      <c r="JG69" s="116"/>
      <c r="JH69" s="116"/>
      <c r="JI69" s="116"/>
      <c r="JJ69" s="116"/>
      <c r="JK69" s="116"/>
      <c r="JL69" s="116"/>
      <c r="JM69" s="116"/>
      <c r="JN69" s="116"/>
      <c r="JO69" s="116"/>
      <c r="JP69" s="116"/>
      <c r="JQ69" s="116"/>
      <c r="JR69" s="116"/>
      <c r="JS69" s="116"/>
      <c r="JT69" s="116"/>
      <c r="JU69" s="116"/>
      <c r="JV69" s="116"/>
      <c r="JW69" s="116"/>
      <c r="JX69" s="116"/>
      <c r="JY69" s="116"/>
      <c r="JZ69" s="116"/>
      <c r="KA69" s="116"/>
      <c r="KB69" s="116"/>
      <c r="KC69" s="116"/>
      <c r="KD69" s="116"/>
      <c r="KE69" s="116"/>
      <c r="KF69" s="116"/>
      <c r="KG69" s="116"/>
      <c r="KH69" s="116"/>
      <c r="KI69" s="116"/>
      <c r="KJ69" s="116"/>
      <c r="KK69" s="116"/>
      <c r="KL69" s="116"/>
      <c r="KM69" s="116"/>
      <c r="KN69" s="116"/>
      <c r="KO69" s="116"/>
      <c r="KP69" s="116"/>
      <c r="KQ69" s="116"/>
      <c r="KR69" s="116"/>
      <c r="KS69" s="116"/>
      <c r="KT69" s="116"/>
      <c r="KU69" s="116"/>
      <c r="KV69" s="116"/>
      <c r="KW69" s="116"/>
      <c r="KX69" s="116"/>
      <c r="KY69" s="116"/>
      <c r="KZ69" s="116"/>
      <c r="LA69" s="116"/>
      <c r="LB69" s="116"/>
      <c r="LC69" s="116"/>
      <c r="LD69" s="116"/>
      <c r="LE69" s="116"/>
      <c r="LF69" s="116"/>
      <c r="LG69" s="116"/>
      <c r="LH69" s="116"/>
      <c r="LI69" s="116"/>
      <c r="LJ69" s="116"/>
      <c r="LK69" s="116"/>
      <c r="LL69" s="116"/>
      <c r="LM69" s="116"/>
      <c r="LN69" s="116"/>
      <c r="LO69" s="116"/>
      <c r="LP69" s="116"/>
      <c r="LQ69" s="116"/>
      <c r="LR69" s="116"/>
      <c r="LS69" s="116"/>
      <c r="LT69" s="116"/>
      <c r="LU69" s="116"/>
      <c r="LV69" s="116"/>
      <c r="LW69" s="116"/>
      <c r="LX69" s="116"/>
      <c r="LY69" s="116"/>
      <c r="LZ69" s="116"/>
      <c r="MA69" s="116"/>
      <c r="MB69" s="116"/>
      <c r="MC69" s="116"/>
      <c r="MD69" s="116"/>
      <c r="ME69" s="116"/>
      <c r="MF69" s="116"/>
      <c r="MG69" s="116"/>
      <c r="MH69" s="116"/>
      <c r="MI69" s="116"/>
      <c r="MJ69" s="116"/>
      <c r="MK69" s="116"/>
      <c r="ML69" s="116"/>
      <c r="MM69" s="116"/>
      <c r="MN69" s="116"/>
      <c r="MO69" s="116"/>
      <c r="MP69" s="116"/>
      <c r="MQ69" s="116"/>
      <c r="MR69" s="116"/>
      <c r="MS69" s="116"/>
      <c r="MT69" s="116"/>
      <c r="MU69" s="116"/>
      <c r="MV69" s="116"/>
      <c r="MW69" s="116"/>
      <c r="MX69" s="116"/>
      <c r="MY69" s="116"/>
      <c r="MZ69" s="116"/>
      <c r="NA69" s="116"/>
      <c r="NB69" s="116"/>
      <c r="NC69" s="116"/>
      <c r="ND69" s="116"/>
      <c r="NE69" s="116"/>
      <c r="NF69" s="116"/>
      <c r="NG69" s="116"/>
      <c r="NH69" s="116"/>
      <c r="NI69" s="116"/>
      <c r="NJ69" s="116"/>
      <c r="NK69" s="116"/>
      <c r="NL69" s="116"/>
      <c r="NM69" s="116"/>
      <c r="NN69" s="116"/>
      <c r="NO69" s="116"/>
      <c r="NP69" s="116"/>
      <c r="NQ69" s="116"/>
      <c r="NR69" s="116"/>
      <c r="NS69" s="116"/>
      <c r="NT69" s="116"/>
      <c r="NU69" s="116"/>
      <c r="NV69" s="116"/>
      <c r="NW69" s="116"/>
      <c r="NX69" s="116"/>
      <c r="NY69" s="116"/>
      <c r="NZ69" s="116"/>
      <c r="OA69" s="116"/>
      <c r="OB69" s="116"/>
      <c r="OC69" s="116"/>
      <c r="OD69" s="116"/>
      <c r="OE69" s="116"/>
      <c r="OF69" s="116"/>
      <c r="OG69" s="116"/>
    </row>
    <row r="70" spans="1:397" s="117" customFormat="1">
      <c r="A70" s="111">
        <v>31150</v>
      </c>
      <c r="B70" s="112" t="s">
        <v>1310</v>
      </c>
      <c r="C70" s="113">
        <v>109511.33023186699</v>
      </c>
      <c r="D70" s="114">
        <v>1.2784999999999999E-4</v>
      </c>
      <c r="E70" s="113">
        <v>3636.53</v>
      </c>
      <c r="F70" s="124">
        <v>251.87605953329407</v>
      </c>
      <c r="G70" s="125">
        <v>3888.4060595332944</v>
      </c>
      <c r="H70" s="116"/>
      <c r="I70" s="116"/>
      <c r="J70" s="116"/>
      <c r="K70" s="116"/>
      <c r="L70" s="116"/>
      <c r="M70" s="116"/>
      <c r="N70" s="116"/>
      <c r="O70" s="116"/>
      <c r="P70" s="116"/>
      <c r="Q70" s="116"/>
      <c r="R70" s="116"/>
      <c r="S70" s="116"/>
      <c r="T70" s="116"/>
      <c r="U70" s="116"/>
      <c r="V70" s="116"/>
      <c r="W70" s="116"/>
      <c r="X70" s="116"/>
      <c r="Y70" s="116"/>
      <c r="Z70" s="116"/>
      <c r="AA70" s="116"/>
      <c r="AB70" s="116"/>
      <c r="AC70" s="116"/>
      <c r="AD70" s="116"/>
      <c r="AE70" s="116"/>
      <c r="AF70" s="116"/>
      <c r="AG70" s="116"/>
      <c r="AH70" s="116"/>
      <c r="AI70" s="116"/>
      <c r="AJ70" s="116"/>
      <c r="AK70" s="116"/>
      <c r="AL70" s="116"/>
      <c r="AM70" s="116"/>
      <c r="AN70" s="116"/>
      <c r="AO70" s="116"/>
      <c r="AP70" s="116"/>
      <c r="AQ70" s="116"/>
      <c r="AR70" s="116"/>
      <c r="AS70" s="116"/>
      <c r="AT70" s="116"/>
      <c r="AU70" s="116"/>
      <c r="AV70" s="116"/>
      <c r="AW70" s="116"/>
      <c r="AX70" s="116"/>
      <c r="AY70" s="116"/>
      <c r="AZ70" s="116"/>
      <c r="BA70" s="116"/>
      <c r="BB70" s="116"/>
      <c r="BC70" s="116"/>
      <c r="BD70" s="116"/>
      <c r="BE70" s="116"/>
      <c r="BF70" s="116"/>
      <c r="BG70" s="116"/>
      <c r="BH70" s="116"/>
      <c r="BI70" s="116"/>
      <c r="BJ70" s="116"/>
      <c r="BK70" s="116"/>
      <c r="BL70" s="116"/>
      <c r="BM70" s="116"/>
      <c r="BN70" s="116"/>
      <c r="BO70" s="116"/>
      <c r="BP70" s="116"/>
      <c r="BQ70" s="116"/>
      <c r="BR70" s="116"/>
      <c r="BS70" s="116"/>
      <c r="BT70" s="116"/>
      <c r="BU70" s="116"/>
      <c r="BV70" s="116"/>
      <c r="BW70" s="116"/>
      <c r="BX70" s="116"/>
      <c r="BY70" s="116"/>
      <c r="BZ70" s="116"/>
      <c r="CA70" s="116"/>
      <c r="CB70" s="116"/>
      <c r="CC70" s="116"/>
      <c r="CD70" s="116"/>
      <c r="CE70" s="116"/>
      <c r="CF70" s="116"/>
      <c r="CG70" s="116"/>
      <c r="CH70" s="116"/>
      <c r="CI70" s="116"/>
      <c r="CJ70" s="116"/>
      <c r="CK70" s="116"/>
      <c r="CL70" s="116"/>
      <c r="CM70" s="116"/>
      <c r="CN70" s="116"/>
      <c r="CO70" s="116"/>
      <c r="CP70" s="116"/>
      <c r="CQ70" s="116"/>
      <c r="CR70" s="116"/>
      <c r="CS70" s="116"/>
      <c r="CT70" s="116"/>
      <c r="CU70" s="116"/>
      <c r="CV70" s="116"/>
      <c r="CW70" s="116"/>
      <c r="CX70" s="116"/>
      <c r="CY70" s="116"/>
      <c r="CZ70" s="116"/>
      <c r="DA70" s="116"/>
      <c r="DB70" s="116"/>
      <c r="DC70" s="116"/>
      <c r="DD70" s="116"/>
      <c r="DE70" s="116"/>
      <c r="DF70" s="116"/>
      <c r="DG70" s="116"/>
      <c r="DH70" s="116"/>
      <c r="DI70" s="116"/>
      <c r="DJ70" s="116"/>
      <c r="DK70" s="116"/>
      <c r="DL70" s="116"/>
      <c r="DM70" s="116"/>
      <c r="DN70" s="116"/>
      <c r="DO70" s="116"/>
      <c r="DP70" s="116"/>
      <c r="DQ70" s="116"/>
      <c r="DR70" s="116"/>
      <c r="DS70" s="116"/>
      <c r="DT70" s="116"/>
      <c r="DU70" s="116"/>
      <c r="DV70" s="116"/>
      <c r="DW70" s="116"/>
      <c r="DX70" s="116"/>
      <c r="DY70" s="116"/>
      <c r="DZ70" s="116"/>
      <c r="EA70" s="116"/>
      <c r="EB70" s="116"/>
      <c r="EC70" s="116"/>
      <c r="ED70" s="116"/>
      <c r="EE70" s="116"/>
      <c r="EF70" s="116"/>
      <c r="EG70" s="116"/>
      <c r="EH70" s="116"/>
      <c r="EI70" s="116"/>
      <c r="EJ70" s="116"/>
      <c r="EK70" s="116"/>
      <c r="EL70" s="116"/>
      <c r="EM70" s="116"/>
      <c r="EN70" s="116"/>
      <c r="EO70" s="116"/>
      <c r="EP70" s="116"/>
      <c r="EQ70" s="116"/>
      <c r="ER70" s="116"/>
      <c r="ES70" s="116"/>
      <c r="ET70" s="116"/>
      <c r="EU70" s="116"/>
      <c r="EV70" s="116"/>
      <c r="EW70" s="116"/>
      <c r="EX70" s="116"/>
      <c r="EY70" s="116"/>
      <c r="EZ70" s="116"/>
      <c r="FA70" s="116"/>
      <c r="FB70" s="116"/>
      <c r="FC70" s="116"/>
      <c r="FD70" s="116"/>
      <c r="FE70" s="116"/>
      <c r="FF70" s="116"/>
      <c r="FG70" s="116"/>
      <c r="FH70" s="116"/>
      <c r="FI70" s="116"/>
      <c r="FJ70" s="116"/>
      <c r="FK70" s="116"/>
      <c r="FL70" s="116"/>
      <c r="FM70" s="116"/>
      <c r="FN70" s="116"/>
      <c r="FO70" s="116"/>
      <c r="FP70" s="116"/>
      <c r="FQ70" s="116"/>
      <c r="FR70" s="116"/>
      <c r="FS70" s="116"/>
      <c r="FT70" s="116"/>
      <c r="FU70" s="116"/>
      <c r="FV70" s="116"/>
      <c r="FW70" s="116"/>
      <c r="FX70" s="116"/>
      <c r="FY70" s="116"/>
      <c r="FZ70" s="116"/>
      <c r="GA70" s="116"/>
      <c r="GB70" s="116"/>
      <c r="GC70" s="116"/>
      <c r="GD70" s="116"/>
      <c r="GE70" s="116"/>
      <c r="GF70" s="116"/>
      <c r="GG70" s="116"/>
      <c r="GH70" s="116"/>
      <c r="GI70" s="116"/>
      <c r="GJ70" s="116"/>
      <c r="GK70" s="116"/>
      <c r="GL70" s="116"/>
      <c r="GM70" s="116"/>
      <c r="GN70" s="116"/>
      <c r="GO70" s="116"/>
      <c r="GP70" s="116"/>
      <c r="GQ70" s="116"/>
      <c r="GR70" s="116"/>
      <c r="GS70" s="116"/>
      <c r="GT70" s="116"/>
      <c r="GU70" s="116"/>
      <c r="GV70" s="116"/>
      <c r="GW70" s="116"/>
      <c r="GX70" s="116"/>
      <c r="GY70" s="116"/>
      <c r="GZ70" s="116"/>
      <c r="HA70" s="116"/>
      <c r="HB70" s="116"/>
      <c r="HC70" s="116"/>
      <c r="HD70" s="116"/>
      <c r="HE70" s="116"/>
      <c r="HF70" s="116"/>
      <c r="HG70" s="116"/>
      <c r="HH70" s="116"/>
      <c r="HI70" s="116"/>
      <c r="HJ70" s="116"/>
      <c r="HK70" s="116"/>
      <c r="HL70" s="116"/>
      <c r="HM70" s="116"/>
      <c r="HN70" s="116"/>
      <c r="HO70" s="116"/>
      <c r="HP70" s="116"/>
      <c r="HQ70" s="116"/>
      <c r="HR70" s="116"/>
      <c r="HS70" s="116"/>
      <c r="HT70" s="116"/>
      <c r="HU70" s="116"/>
      <c r="HV70" s="116"/>
      <c r="HW70" s="116"/>
      <c r="HX70" s="116"/>
      <c r="HY70" s="116"/>
      <c r="HZ70" s="116"/>
      <c r="IA70" s="116"/>
      <c r="IB70" s="116"/>
      <c r="IC70" s="116"/>
      <c r="ID70" s="116"/>
      <c r="IE70" s="116"/>
      <c r="IF70" s="116"/>
      <c r="IG70" s="116"/>
      <c r="IH70" s="116"/>
      <c r="II70" s="116"/>
      <c r="IJ70" s="116"/>
      <c r="IK70" s="116"/>
      <c r="IL70" s="116"/>
      <c r="IM70" s="116"/>
      <c r="IN70" s="116"/>
      <c r="IO70" s="116"/>
      <c r="IP70" s="116"/>
      <c r="IQ70" s="116"/>
      <c r="IR70" s="116"/>
      <c r="IS70" s="116"/>
      <c r="IT70" s="116"/>
      <c r="IU70" s="116"/>
      <c r="IV70" s="116"/>
      <c r="IW70" s="116"/>
      <c r="IX70" s="116"/>
      <c r="IY70" s="116"/>
      <c r="IZ70" s="116"/>
      <c r="JA70" s="116"/>
      <c r="JB70" s="116"/>
      <c r="JC70" s="116"/>
      <c r="JD70" s="116"/>
      <c r="JE70" s="116"/>
      <c r="JF70" s="116"/>
      <c r="JG70" s="116"/>
      <c r="JH70" s="116"/>
      <c r="JI70" s="116"/>
      <c r="JJ70" s="116"/>
      <c r="JK70" s="116"/>
      <c r="JL70" s="116"/>
      <c r="JM70" s="116"/>
      <c r="JN70" s="116"/>
      <c r="JO70" s="116"/>
      <c r="JP70" s="116"/>
      <c r="JQ70" s="116"/>
      <c r="JR70" s="116"/>
      <c r="JS70" s="116"/>
      <c r="JT70" s="116"/>
      <c r="JU70" s="116"/>
      <c r="JV70" s="116"/>
      <c r="JW70" s="116"/>
      <c r="JX70" s="116"/>
      <c r="JY70" s="116"/>
      <c r="JZ70" s="116"/>
      <c r="KA70" s="116"/>
      <c r="KB70" s="116"/>
      <c r="KC70" s="116"/>
      <c r="KD70" s="116"/>
      <c r="KE70" s="116"/>
      <c r="KF70" s="116"/>
      <c r="KG70" s="116"/>
      <c r="KH70" s="116"/>
      <c r="KI70" s="116"/>
      <c r="KJ70" s="116"/>
      <c r="KK70" s="116"/>
      <c r="KL70" s="116"/>
      <c r="KM70" s="116"/>
      <c r="KN70" s="116"/>
      <c r="KO70" s="116"/>
      <c r="KP70" s="116"/>
      <c r="KQ70" s="116"/>
      <c r="KR70" s="116"/>
      <c r="KS70" s="116"/>
      <c r="KT70" s="116"/>
      <c r="KU70" s="116"/>
      <c r="KV70" s="116"/>
      <c r="KW70" s="116"/>
      <c r="KX70" s="116"/>
      <c r="KY70" s="116"/>
      <c r="KZ70" s="116"/>
      <c r="LA70" s="116"/>
      <c r="LB70" s="116"/>
      <c r="LC70" s="116"/>
      <c r="LD70" s="116"/>
      <c r="LE70" s="116"/>
      <c r="LF70" s="116"/>
      <c r="LG70" s="116"/>
      <c r="LH70" s="116"/>
      <c r="LI70" s="116"/>
      <c r="LJ70" s="116"/>
      <c r="LK70" s="116"/>
      <c r="LL70" s="116"/>
      <c r="LM70" s="116"/>
      <c r="LN70" s="116"/>
      <c r="LO70" s="116"/>
      <c r="LP70" s="116"/>
      <c r="LQ70" s="116"/>
      <c r="LR70" s="116"/>
      <c r="LS70" s="116"/>
      <c r="LT70" s="116"/>
      <c r="LU70" s="116"/>
      <c r="LV70" s="116"/>
      <c r="LW70" s="116"/>
      <c r="LX70" s="116"/>
      <c r="LY70" s="116"/>
      <c r="LZ70" s="116"/>
      <c r="MA70" s="116"/>
      <c r="MB70" s="116"/>
      <c r="MC70" s="116"/>
      <c r="MD70" s="116"/>
      <c r="ME70" s="116"/>
      <c r="MF70" s="116"/>
      <c r="MG70" s="116"/>
      <c r="MH70" s="116"/>
      <c r="MI70" s="116"/>
      <c r="MJ70" s="116"/>
      <c r="MK70" s="116"/>
      <c r="ML70" s="116"/>
      <c r="MM70" s="116"/>
      <c r="MN70" s="116"/>
      <c r="MO70" s="116"/>
      <c r="MP70" s="116"/>
      <c r="MQ70" s="116"/>
      <c r="MR70" s="116"/>
      <c r="MS70" s="116"/>
      <c r="MT70" s="116"/>
      <c r="MU70" s="116"/>
      <c r="MV70" s="116"/>
      <c r="MW70" s="116"/>
      <c r="MX70" s="116"/>
      <c r="MY70" s="116"/>
      <c r="MZ70" s="116"/>
      <c r="NA70" s="116"/>
      <c r="NB70" s="116"/>
      <c r="NC70" s="116"/>
      <c r="ND70" s="116"/>
      <c r="NE70" s="116"/>
      <c r="NF70" s="116"/>
      <c r="NG70" s="116"/>
      <c r="NH70" s="116"/>
      <c r="NI70" s="116"/>
      <c r="NJ70" s="116"/>
      <c r="NK70" s="116"/>
      <c r="NL70" s="116"/>
      <c r="NM70" s="116"/>
      <c r="NN70" s="116"/>
      <c r="NO70" s="116"/>
      <c r="NP70" s="116"/>
      <c r="NQ70" s="116"/>
      <c r="NR70" s="116"/>
      <c r="NS70" s="116"/>
      <c r="NT70" s="116"/>
      <c r="NU70" s="116"/>
      <c r="NV70" s="116"/>
      <c r="NW70" s="116"/>
      <c r="NX70" s="116"/>
      <c r="NY70" s="116"/>
      <c r="NZ70" s="116"/>
      <c r="OA70" s="116"/>
      <c r="OB70" s="116"/>
      <c r="OC70" s="116"/>
      <c r="OD70" s="116"/>
      <c r="OE70" s="116"/>
      <c r="OF70" s="116"/>
      <c r="OG70" s="116"/>
    </row>
    <row r="71" spans="1:397" s="117" customFormat="1">
      <c r="A71" s="111">
        <v>31165</v>
      </c>
      <c r="B71" s="112" t="s">
        <v>1311</v>
      </c>
      <c r="C71" s="113">
        <v>63222.771094361386</v>
      </c>
      <c r="D71" s="114">
        <v>7.381E-5</v>
      </c>
      <c r="E71" s="113">
        <v>2099.37</v>
      </c>
      <c r="F71" s="124">
        <v>145.41237351703117</v>
      </c>
      <c r="G71" s="125">
        <v>2244.7823735170309</v>
      </c>
      <c r="H71" s="116"/>
      <c r="I71" s="116"/>
      <c r="J71" s="116"/>
      <c r="K71" s="116"/>
      <c r="L71" s="116"/>
      <c r="M71" s="116"/>
      <c r="N71" s="116"/>
      <c r="O71" s="116"/>
      <c r="P71" s="116"/>
      <c r="Q71" s="116"/>
      <c r="R71" s="116"/>
      <c r="S71" s="116"/>
      <c r="T71" s="116"/>
      <c r="U71" s="116"/>
      <c r="V71" s="116"/>
      <c r="W71" s="116"/>
      <c r="X71" s="116"/>
      <c r="Y71" s="116"/>
      <c r="Z71" s="116"/>
      <c r="AA71" s="116"/>
      <c r="AB71" s="116"/>
      <c r="AC71" s="116"/>
      <c r="AD71" s="116"/>
      <c r="AE71" s="116"/>
      <c r="AF71" s="116"/>
      <c r="AG71" s="116"/>
      <c r="AH71" s="116"/>
      <c r="AI71" s="116"/>
      <c r="AJ71" s="116"/>
      <c r="AK71" s="116"/>
      <c r="AL71" s="116"/>
      <c r="AM71" s="116"/>
      <c r="AN71" s="116"/>
      <c r="AO71" s="116"/>
      <c r="AP71" s="116"/>
      <c r="AQ71" s="116"/>
      <c r="AR71" s="116"/>
      <c r="AS71" s="116"/>
      <c r="AT71" s="116"/>
      <c r="AU71" s="116"/>
      <c r="AV71" s="116"/>
      <c r="AW71" s="116"/>
      <c r="AX71" s="116"/>
      <c r="AY71" s="116"/>
      <c r="AZ71" s="116"/>
      <c r="BA71" s="116"/>
      <c r="BB71" s="116"/>
      <c r="BC71" s="116"/>
      <c r="BD71" s="116"/>
      <c r="BE71" s="116"/>
      <c r="BF71" s="116"/>
      <c r="BG71" s="116"/>
      <c r="BH71" s="116"/>
      <c r="BI71" s="116"/>
      <c r="BJ71" s="116"/>
      <c r="BK71" s="116"/>
      <c r="BL71" s="116"/>
      <c r="BM71" s="116"/>
      <c r="BN71" s="116"/>
      <c r="BO71" s="116"/>
      <c r="BP71" s="116"/>
      <c r="BQ71" s="116"/>
      <c r="BR71" s="116"/>
      <c r="BS71" s="116"/>
      <c r="BT71" s="116"/>
      <c r="BU71" s="116"/>
      <c r="BV71" s="116"/>
      <c r="BW71" s="116"/>
      <c r="BX71" s="116"/>
      <c r="BY71" s="116"/>
      <c r="BZ71" s="116"/>
      <c r="CA71" s="116"/>
      <c r="CB71" s="116"/>
      <c r="CC71" s="116"/>
      <c r="CD71" s="116"/>
      <c r="CE71" s="116"/>
      <c r="CF71" s="116"/>
      <c r="CG71" s="116"/>
      <c r="CH71" s="116"/>
      <c r="CI71" s="116"/>
      <c r="CJ71" s="116"/>
      <c r="CK71" s="116"/>
      <c r="CL71" s="116"/>
      <c r="CM71" s="116"/>
      <c r="CN71" s="116"/>
      <c r="CO71" s="116"/>
      <c r="CP71" s="116"/>
      <c r="CQ71" s="116"/>
      <c r="CR71" s="116"/>
      <c r="CS71" s="116"/>
      <c r="CT71" s="116"/>
      <c r="CU71" s="116"/>
      <c r="CV71" s="116"/>
      <c r="CW71" s="116"/>
      <c r="CX71" s="116"/>
      <c r="CY71" s="116"/>
      <c r="CZ71" s="116"/>
      <c r="DA71" s="116"/>
      <c r="DB71" s="116"/>
      <c r="DC71" s="116"/>
      <c r="DD71" s="116"/>
      <c r="DE71" s="116"/>
      <c r="DF71" s="116"/>
      <c r="DG71" s="116"/>
      <c r="DH71" s="116"/>
      <c r="DI71" s="116"/>
      <c r="DJ71" s="116"/>
      <c r="DK71" s="116"/>
      <c r="DL71" s="116"/>
      <c r="DM71" s="116"/>
      <c r="DN71" s="116"/>
      <c r="DO71" s="116"/>
      <c r="DP71" s="116"/>
      <c r="DQ71" s="116"/>
      <c r="DR71" s="116"/>
      <c r="DS71" s="116"/>
      <c r="DT71" s="116"/>
      <c r="DU71" s="116"/>
      <c r="DV71" s="116"/>
      <c r="DW71" s="116"/>
      <c r="DX71" s="116"/>
      <c r="DY71" s="116"/>
      <c r="DZ71" s="116"/>
      <c r="EA71" s="116"/>
      <c r="EB71" s="116"/>
      <c r="EC71" s="116"/>
      <c r="ED71" s="116"/>
      <c r="EE71" s="116"/>
      <c r="EF71" s="116"/>
      <c r="EG71" s="116"/>
      <c r="EH71" s="116"/>
      <c r="EI71" s="116"/>
      <c r="EJ71" s="116"/>
      <c r="EK71" s="116"/>
      <c r="EL71" s="116"/>
      <c r="EM71" s="116"/>
      <c r="EN71" s="116"/>
      <c r="EO71" s="116"/>
      <c r="EP71" s="116"/>
      <c r="EQ71" s="116"/>
      <c r="ER71" s="116"/>
      <c r="ES71" s="116"/>
      <c r="ET71" s="116"/>
      <c r="EU71" s="116"/>
      <c r="EV71" s="116"/>
      <c r="EW71" s="116"/>
      <c r="EX71" s="116"/>
      <c r="EY71" s="116"/>
      <c r="EZ71" s="116"/>
      <c r="FA71" s="116"/>
      <c r="FB71" s="116"/>
      <c r="FC71" s="116"/>
      <c r="FD71" s="116"/>
      <c r="FE71" s="116"/>
      <c r="FF71" s="116"/>
      <c r="FG71" s="116"/>
      <c r="FH71" s="116"/>
      <c r="FI71" s="116"/>
      <c r="FJ71" s="116"/>
      <c r="FK71" s="116"/>
      <c r="FL71" s="116"/>
      <c r="FM71" s="116"/>
      <c r="FN71" s="116"/>
      <c r="FO71" s="116"/>
      <c r="FP71" s="116"/>
      <c r="FQ71" s="116"/>
      <c r="FR71" s="116"/>
      <c r="FS71" s="116"/>
      <c r="FT71" s="116"/>
      <c r="FU71" s="116"/>
      <c r="FV71" s="116"/>
      <c r="FW71" s="116"/>
      <c r="FX71" s="116"/>
      <c r="FY71" s="116"/>
      <c r="FZ71" s="116"/>
      <c r="GA71" s="116"/>
      <c r="GB71" s="116"/>
      <c r="GC71" s="116"/>
      <c r="GD71" s="116"/>
      <c r="GE71" s="116"/>
      <c r="GF71" s="116"/>
      <c r="GG71" s="116"/>
      <c r="GH71" s="116"/>
      <c r="GI71" s="116"/>
      <c r="GJ71" s="116"/>
      <c r="GK71" s="116"/>
      <c r="GL71" s="116"/>
      <c r="GM71" s="116"/>
      <c r="GN71" s="116"/>
      <c r="GO71" s="116"/>
      <c r="GP71" s="116"/>
      <c r="GQ71" s="116"/>
      <c r="GR71" s="116"/>
      <c r="GS71" s="116"/>
      <c r="GT71" s="116"/>
      <c r="GU71" s="116"/>
      <c r="GV71" s="116"/>
      <c r="GW71" s="116"/>
      <c r="GX71" s="116"/>
      <c r="GY71" s="116"/>
      <c r="GZ71" s="116"/>
      <c r="HA71" s="116"/>
      <c r="HB71" s="116"/>
      <c r="HC71" s="116"/>
      <c r="HD71" s="116"/>
      <c r="HE71" s="116"/>
      <c r="HF71" s="116"/>
      <c r="HG71" s="116"/>
      <c r="HH71" s="116"/>
      <c r="HI71" s="116"/>
      <c r="HJ71" s="116"/>
      <c r="HK71" s="116"/>
      <c r="HL71" s="116"/>
      <c r="HM71" s="116"/>
      <c r="HN71" s="116"/>
      <c r="HO71" s="116"/>
      <c r="HP71" s="116"/>
      <c r="HQ71" s="116"/>
      <c r="HR71" s="116"/>
      <c r="HS71" s="116"/>
      <c r="HT71" s="116"/>
      <c r="HU71" s="116"/>
      <c r="HV71" s="116"/>
      <c r="HW71" s="116"/>
      <c r="HX71" s="116"/>
      <c r="HY71" s="116"/>
      <c r="HZ71" s="116"/>
      <c r="IA71" s="116"/>
      <c r="IB71" s="116"/>
      <c r="IC71" s="116"/>
      <c r="ID71" s="116"/>
      <c r="IE71" s="116"/>
      <c r="IF71" s="116"/>
      <c r="IG71" s="116"/>
      <c r="IH71" s="116"/>
      <c r="II71" s="116"/>
      <c r="IJ71" s="116"/>
      <c r="IK71" s="116"/>
      <c r="IL71" s="116"/>
      <c r="IM71" s="116"/>
      <c r="IN71" s="116"/>
      <c r="IO71" s="116"/>
      <c r="IP71" s="116"/>
      <c r="IQ71" s="116"/>
      <c r="IR71" s="116"/>
      <c r="IS71" s="116"/>
      <c r="IT71" s="116"/>
      <c r="IU71" s="116"/>
      <c r="IV71" s="116"/>
      <c r="IW71" s="116"/>
      <c r="IX71" s="116"/>
      <c r="IY71" s="116"/>
      <c r="IZ71" s="116"/>
      <c r="JA71" s="116"/>
      <c r="JB71" s="116"/>
      <c r="JC71" s="116"/>
      <c r="JD71" s="116"/>
      <c r="JE71" s="116"/>
      <c r="JF71" s="116"/>
      <c r="JG71" s="116"/>
      <c r="JH71" s="116"/>
      <c r="JI71" s="116"/>
      <c r="JJ71" s="116"/>
      <c r="JK71" s="116"/>
      <c r="JL71" s="116"/>
      <c r="JM71" s="116"/>
      <c r="JN71" s="116"/>
      <c r="JO71" s="116"/>
      <c r="JP71" s="116"/>
      <c r="JQ71" s="116"/>
      <c r="JR71" s="116"/>
      <c r="JS71" s="116"/>
      <c r="JT71" s="116"/>
      <c r="JU71" s="116"/>
      <c r="JV71" s="116"/>
      <c r="JW71" s="116"/>
      <c r="JX71" s="116"/>
      <c r="JY71" s="116"/>
      <c r="JZ71" s="116"/>
      <c r="KA71" s="116"/>
      <c r="KB71" s="116"/>
      <c r="KC71" s="116"/>
      <c r="KD71" s="116"/>
      <c r="KE71" s="116"/>
      <c r="KF71" s="116"/>
      <c r="KG71" s="116"/>
      <c r="KH71" s="116"/>
      <c r="KI71" s="116"/>
      <c r="KJ71" s="116"/>
      <c r="KK71" s="116"/>
      <c r="KL71" s="116"/>
      <c r="KM71" s="116"/>
      <c r="KN71" s="116"/>
      <c r="KO71" s="116"/>
      <c r="KP71" s="116"/>
      <c r="KQ71" s="116"/>
      <c r="KR71" s="116"/>
      <c r="KS71" s="116"/>
      <c r="KT71" s="116"/>
      <c r="KU71" s="116"/>
      <c r="KV71" s="116"/>
      <c r="KW71" s="116"/>
      <c r="KX71" s="116"/>
      <c r="KY71" s="116"/>
      <c r="KZ71" s="116"/>
      <c r="LA71" s="116"/>
      <c r="LB71" s="116"/>
      <c r="LC71" s="116"/>
      <c r="LD71" s="116"/>
      <c r="LE71" s="116"/>
      <c r="LF71" s="116"/>
      <c r="LG71" s="116"/>
      <c r="LH71" s="116"/>
      <c r="LI71" s="116"/>
      <c r="LJ71" s="116"/>
      <c r="LK71" s="116"/>
      <c r="LL71" s="116"/>
      <c r="LM71" s="116"/>
      <c r="LN71" s="116"/>
      <c r="LO71" s="116"/>
      <c r="LP71" s="116"/>
      <c r="LQ71" s="116"/>
      <c r="LR71" s="116"/>
      <c r="LS71" s="116"/>
      <c r="LT71" s="116"/>
      <c r="LU71" s="116"/>
      <c r="LV71" s="116"/>
      <c r="LW71" s="116"/>
      <c r="LX71" s="116"/>
      <c r="LY71" s="116"/>
      <c r="LZ71" s="116"/>
      <c r="MA71" s="116"/>
      <c r="MB71" s="116"/>
      <c r="MC71" s="116"/>
      <c r="MD71" s="116"/>
      <c r="ME71" s="116"/>
      <c r="MF71" s="116"/>
      <c r="MG71" s="116"/>
      <c r="MH71" s="116"/>
      <c r="MI71" s="116"/>
      <c r="MJ71" s="116"/>
      <c r="MK71" s="116"/>
      <c r="ML71" s="116"/>
      <c r="MM71" s="116"/>
      <c r="MN71" s="116"/>
      <c r="MO71" s="116"/>
      <c r="MP71" s="116"/>
      <c r="MQ71" s="116"/>
      <c r="MR71" s="116"/>
      <c r="MS71" s="116"/>
      <c r="MT71" s="116"/>
      <c r="MU71" s="116"/>
      <c r="MV71" s="116"/>
      <c r="MW71" s="116"/>
      <c r="MX71" s="116"/>
      <c r="MY71" s="116"/>
      <c r="MZ71" s="116"/>
      <c r="NA71" s="116"/>
      <c r="NB71" s="116"/>
      <c r="NC71" s="116"/>
      <c r="ND71" s="116"/>
      <c r="NE71" s="116"/>
      <c r="NF71" s="116"/>
      <c r="NG71" s="116"/>
      <c r="NH71" s="116"/>
      <c r="NI71" s="116"/>
      <c r="NJ71" s="116"/>
      <c r="NK71" s="116"/>
      <c r="NL71" s="116"/>
      <c r="NM71" s="116"/>
      <c r="NN71" s="116"/>
      <c r="NO71" s="116"/>
      <c r="NP71" s="116"/>
      <c r="NQ71" s="116"/>
      <c r="NR71" s="116"/>
      <c r="NS71" s="116"/>
      <c r="NT71" s="116"/>
      <c r="NU71" s="116"/>
      <c r="NV71" s="116"/>
      <c r="NW71" s="116"/>
      <c r="NX71" s="116"/>
      <c r="NY71" s="116"/>
      <c r="NZ71" s="116"/>
      <c r="OA71" s="116"/>
      <c r="OB71" s="116"/>
      <c r="OC71" s="116"/>
      <c r="OD71" s="116"/>
      <c r="OE71" s="116"/>
      <c r="OF71" s="116"/>
      <c r="OG71" s="116"/>
    </row>
    <row r="72" spans="1:397" s="117" customFormat="1">
      <c r="A72" s="111">
        <v>31179</v>
      </c>
      <c r="B72" s="112" t="s">
        <v>2716</v>
      </c>
      <c r="C72" s="113">
        <v>227973.72343536487</v>
      </c>
      <c r="D72" s="114">
        <v>2.6614999999999999E-4</v>
      </c>
      <c r="E72" s="113">
        <v>7570.45</v>
      </c>
      <c r="F72" s="124">
        <v>524.33956390133915</v>
      </c>
      <c r="G72" s="125">
        <v>8094.7895639013386</v>
      </c>
      <c r="H72" s="116"/>
      <c r="I72" s="116"/>
      <c r="J72" s="116"/>
      <c r="K72" s="116"/>
      <c r="L72" s="116"/>
      <c r="M72" s="116"/>
      <c r="N72" s="116"/>
      <c r="O72" s="116"/>
      <c r="P72" s="116"/>
      <c r="Q72" s="116"/>
      <c r="R72" s="116"/>
      <c r="S72" s="116"/>
      <c r="T72" s="116"/>
      <c r="U72" s="116"/>
      <c r="V72" s="116"/>
      <c r="W72" s="116"/>
      <c r="X72" s="116"/>
      <c r="Y72" s="116"/>
      <c r="Z72" s="116"/>
      <c r="AA72" s="116"/>
      <c r="AB72" s="116"/>
      <c r="AC72" s="116"/>
      <c r="AD72" s="116"/>
      <c r="AE72" s="116"/>
      <c r="AF72" s="116"/>
      <c r="AG72" s="116"/>
      <c r="AH72" s="116"/>
      <c r="AI72" s="116"/>
      <c r="AJ72" s="116"/>
      <c r="AK72" s="116"/>
      <c r="AL72" s="116"/>
      <c r="AM72" s="116"/>
      <c r="AN72" s="116"/>
      <c r="AO72" s="116"/>
      <c r="AP72" s="116"/>
      <c r="AQ72" s="116"/>
      <c r="AR72" s="116"/>
      <c r="AS72" s="116"/>
      <c r="AT72" s="116"/>
      <c r="AU72" s="116"/>
      <c r="AV72" s="116"/>
      <c r="AW72" s="116"/>
      <c r="AX72" s="116"/>
      <c r="AY72" s="116"/>
      <c r="AZ72" s="116"/>
      <c r="BA72" s="116"/>
      <c r="BB72" s="116"/>
      <c r="BC72" s="116"/>
      <c r="BD72" s="116"/>
      <c r="BE72" s="116"/>
      <c r="BF72" s="116"/>
      <c r="BG72" s="116"/>
      <c r="BH72" s="116"/>
      <c r="BI72" s="116"/>
      <c r="BJ72" s="116"/>
      <c r="BK72" s="116"/>
      <c r="BL72" s="116"/>
      <c r="BM72" s="116"/>
      <c r="BN72" s="116"/>
      <c r="BO72" s="116"/>
      <c r="BP72" s="116"/>
      <c r="BQ72" s="116"/>
      <c r="BR72" s="116"/>
      <c r="BS72" s="116"/>
      <c r="BT72" s="116"/>
      <c r="BU72" s="116"/>
      <c r="BV72" s="116"/>
      <c r="BW72" s="116"/>
      <c r="BX72" s="116"/>
      <c r="BY72" s="116"/>
      <c r="BZ72" s="116"/>
      <c r="CA72" s="116"/>
      <c r="CB72" s="116"/>
      <c r="CC72" s="116"/>
      <c r="CD72" s="116"/>
      <c r="CE72" s="116"/>
      <c r="CF72" s="116"/>
      <c r="CG72" s="116"/>
      <c r="CH72" s="116"/>
      <c r="CI72" s="116"/>
      <c r="CJ72" s="116"/>
      <c r="CK72" s="116"/>
      <c r="CL72" s="116"/>
      <c r="CM72" s="116"/>
      <c r="CN72" s="116"/>
      <c r="CO72" s="116"/>
      <c r="CP72" s="116"/>
      <c r="CQ72" s="116"/>
      <c r="CR72" s="116"/>
      <c r="CS72" s="116"/>
      <c r="CT72" s="116"/>
      <c r="CU72" s="116"/>
      <c r="CV72" s="116"/>
      <c r="CW72" s="116"/>
      <c r="CX72" s="116"/>
      <c r="CY72" s="116"/>
      <c r="CZ72" s="116"/>
      <c r="DA72" s="116"/>
      <c r="DB72" s="116"/>
      <c r="DC72" s="116"/>
      <c r="DD72" s="116"/>
      <c r="DE72" s="116"/>
      <c r="DF72" s="116"/>
      <c r="DG72" s="116"/>
      <c r="DH72" s="116"/>
      <c r="DI72" s="116"/>
      <c r="DJ72" s="116"/>
      <c r="DK72" s="116"/>
      <c r="DL72" s="116"/>
      <c r="DM72" s="116"/>
      <c r="DN72" s="116"/>
      <c r="DO72" s="116"/>
      <c r="DP72" s="116"/>
      <c r="DQ72" s="116"/>
      <c r="DR72" s="116"/>
      <c r="DS72" s="116"/>
      <c r="DT72" s="116"/>
      <c r="DU72" s="116"/>
      <c r="DV72" s="116"/>
      <c r="DW72" s="116"/>
      <c r="DX72" s="116"/>
      <c r="DY72" s="116"/>
      <c r="DZ72" s="116"/>
      <c r="EA72" s="116"/>
      <c r="EB72" s="116"/>
      <c r="EC72" s="116"/>
      <c r="ED72" s="116"/>
      <c r="EE72" s="116"/>
      <c r="EF72" s="116"/>
      <c r="EG72" s="116"/>
      <c r="EH72" s="116"/>
      <c r="EI72" s="116"/>
      <c r="EJ72" s="116"/>
      <c r="EK72" s="116"/>
      <c r="EL72" s="116"/>
      <c r="EM72" s="116"/>
      <c r="EN72" s="116"/>
      <c r="EO72" s="116"/>
      <c r="EP72" s="116"/>
      <c r="EQ72" s="116"/>
      <c r="ER72" s="116"/>
      <c r="ES72" s="116"/>
      <c r="ET72" s="116"/>
      <c r="EU72" s="116"/>
      <c r="EV72" s="116"/>
      <c r="EW72" s="116"/>
      <c r="EX72" s="116"/>
      <c r="EY72" s="116"/>
      <c r="EZ72" s="116"/>
      <c r="FA72" s="116"/>
      <c r="FB72" s="116"/>
      <c r="FC72" s="116"/>
      <c r="FD72" s="116"/>
      <c r="FE72" s="116"/>
      <c r="FF72" s="116"/>
      <c r="FG72" s="116"/>
      <c r="FH72" s="116"/>
      <c r="FI72" s="116"/>
      <c r="FJ72" s="116"/>
      <c r="FK72" s="116"/>
      <c r="FL72" s="116"/>
      <c r="FM72" s="116"/>
      <c r="FN72" s="116"/>
      <c r="FO72" s="116"/>
      <c r="FP72" s="116"/>
      <c r="FQ72" s="116"/>
      <c r="FR72" s="116"/>
      <c r="FS72" s="116"/>
      <c r="FT72" s="116"/>
      <c r="FU72" s="116"/>
      <c r="FV72" s="116"/>
      <c r="FW72" s="116"/>
      <c r="FX72" s="116"/>
      <c r="FY72" s="116"/>
      <c r="FZ72" s="116"/>
      <c r="GA72" s="116"/>
      <c r="GB72" s="116"/>
      <c r="GC72" s="116"/>
      <c r="GD72" s="116"/>
      <c r="GE72" s="116"/>
      <c r="GF72" s="116"/>
      <c r="GG72" s="116"/>
      <c r="GH72" s="116"/>
      <c r="GI72" s="116"/>
      <c r="GJ72" s="116"/>
      <c r="GK72" s="116"/>
      <c r="GL72" s="116"/>
      <c r="GM72" s="116"/>
      <c r="GN72" s="116"/>
      <c r="GO72" s="116"/>
      <c r="GP72" s="116"/>
      <c r="GQ72" s="116"/>
      <c r="GR72" s="116"/>
      <c r="GS72" s="116"/>
      <c r="GT72" s="116"/>
      <c r="GU72" s="116"/>
      <c r="GV72" s="116"/>
      <c r="GW72" s="116"/>
      <c r="GX72" s="116"/>
      <c r="GY72" s="116"/>
      <c r="GZ72" s="116"/>
      <c r="HA72" s="116"/>
      <c r="HB72" s="116"/>
      <c r="HC72" s="116"/>
      <c r="HD72" s="116"/>
      <c r="HE72" s="116"/>
      <c r="HF72" s="116"/>
      <c r="HG72" s="116"/>
      <c r="HH72" s="116"/>
      <c r="HI72" s="116"/>
      <c r="HJ72" s="116"/>
      <c r="HK72" s="116"/>
      <c r="HL72" s="116"/>
      <c r="HM72" s="116"/>
      <c r="HN72" s="116"/>
      <c r="HO72" s="116"/>
      <c r="HP72" s="116"/>
      <c r="HQ72" s="116"/>
      <c r="HR72" s="116"/>
      <c r="HS72" s="116"/>
      <c r="HT72" s="116"/>
      <c r="HU72" s="116"/>
      <c r="HV72" s="116"/>
      <c r="HW72" s="116"/>
      <c r="HX72" s="116"/>
      <c r="HY72" s="116"/>
      <c r="HZ72" s="116"/>
      <c r="IA72" s="116"/>
      <c r="IB72" s="116"/>
      <c r="IC72" s="116"/>
      <c r="ID72" s="116"/>
      <c r="IE72" s="116"/>
      <c r="IF72" s="116"/>
      <c r="IG72" s="116"/>
      <c r="IH72" s="116"/>
      <c r="II72" s="116"/>
      <c r="IJ72" s="116"/>
      <c r="IK72" s="116"/>
      <c r="IL72" s="116"/>
      <c r="IM72" s="116"/>
      <c r="IN72" s="116"/>
      <c r="IO72" s="116"/>
      <c r="IP72" s="116"/>
      <c r="IQ72" s="116"/>
      <c r="IR72" s="116"/>
      <c r="IS72" s="116"/>
      <c r="IT72" s="116"/>
      <c r="IU72" s="116"/>
      <c r="IV72" s="116"/>
      <c r="IW72" s="116"/>
      <c r="IX72" s="116"/>
      <c r="IY72" s="116"/>
      <c r="IZ72" s="116"/>
      <c r="JA72" s="116"/>
      <c r="JB72" s="116"/>
      <c r="JC72" s="116"/>
      <c r="JD72" s="116"/>
      <c r="JE72" s="116"/>
      <c r="JF72" s="116"/>
      <c r="JG72" s="116"/>
      <c r="JH72" s="116"/>
      <c r="JI72" s="116"/>
      <c r="JJ72" s="116"/>
      <c r="JK72" s="116"/>
      <c r="JL72" s="116"/>
      <c r="JM72" s="116"/>
      <c r="JN72" s="116"/>
      <c r="JO72" s="116"/>
      <c r="JP72" s="116"/>
      <c r="JQ72" s="116"/>
      <c r="JR72" s="116"/>
      <c r="JS72" s="116"/>
      <c r="JT72" s="116"/>
      <c r="JU72" s="116"/>
      <c r="JV72" s="116"/>
      <c r="JW72" s="116"/>
      <c r="JX72" s="116"/>
      <c r="JY72" s="116"/>
      <c r="JZ72" s="116"/>
      <c r="KA72" s="116"/>
      <c r="KB72" s="116"/>
      <c r="KC72" s="116"/>
      <c r="KD72" s="116"/>
      <c r="KE72" s="116"/>
      <c r="KF72" s="116"/>
      <c r="KG72" s="116"/>
      <c r="KH72" s="116"/>
      <c r="KI72" s="116"/>
      <c r="KJ72" s="116"/>
      <c r="KK72" s="116"/>
      <c r="KL72" s="116"/>
      <c r="KM72" s="116"/>
      <c r="KN72" s="116"/>
      <c r="KO72" s="116"/>
      <c r="KP72" s="116"/>
      <c r="KQ72" s="116"/>
      <c r="KR72" s="116"/>
      <c r="KS72" s="116"/>
      <c r="KT72" s="116"/>
      <c r="KU72" s="116"/>
      <c r="KV72" s="116"/>
      <c r="KW72" s="116"/>
      <c r="KX72" s="116"/>
      <c r="KY72" s="116"/>
      <c r="KZ72" s="116"/>
      <c r="LA72" s="116"/>
      <c r="LB72" s="116"/>
      <c r="LC72" s="116"/>
      <c r="LD72" s="116"/>
      <c r="LE72" s="116"/>
      <c r="LF72" s="116"/>
      <c r="LG72" s="116"/>
      <c r="LH72" s="116"/>
      <c r="LI72" s="116"/>
      <c r="LJ72" s="116"/>
      <c r="LK72" s="116"/>
      <c r="LL72" s="116"/>
      <c r="LM72" s="116"/>
      <c r="LN72" s="116"/>
      <c r="LO72" s="116"/>
      <c r="LP72" s="116"/>
      <c r="LQ72" s="116"/>
      <c r="LR72" s="116"/>
      <c r="LS72" s="116"/>
      <c r="LT72" s="116"/>
      <c r="LU72" s="116"/>
      <c r="LV72" s="116"/>
      <c r="LW72" s="116"/>
      <c r="LX72" s="116"/>
      <c r="LY72" s="116"/>
      <c r="LZ72" s="116"/>
      <c r="MA72" s="116"/>
      <c r="MB72" s="116"/>
      <c r="MC72" s="116"/>
      <c r="MD72" s="116"/>
      <c r="ME72" s="116"/>
      <c r="MF72" s="116"/>
      <c r="MG72" s="116"/>
      <c r="MH72" s="116"/>
      <c r="MI72" s="116"/>
      <c r="MJ72" s="116"/>
      <c r="MK72" s="116"/>
      <c r="ML72" s="116"/>
      <c r="MM72" s="116"/>
      <c r="MN72" s="116"/>
      <c r="MO72" s="116"/>
      <c r="MP72" s="116"/>
      <c r="MQ72" s="116"/>
      <c r="MR72" s="116"/>
      <c r="MS72" s="116"/>
      <c r="MT72" s="116"/>
      <c r="MU72" s="116"/>
      <c r="MV72" s="116"/>
      <c r="MW72" s="116"/>
      <c r="MX72" s="116"/>
      <c r="MY72" s="116"/>
      <c r="MZ72" s="116"/>
      <c r="NA72" s="116"/>
      <c r="NB72" s="116"/>
      <c r="NC72" s="116"/>
      <c r="ND72" s="116"/>
      <c r="NE72" s="116"/>
      <c r="NF72" s="116"/>
      <c r="NG72" s="116"/>
      <c r="NH72" s="116"/>
      <c r="NI72" s="116"/>
      <c r="NJ72" s="116"/>
      <c r="NK72" s="116"/>
      <c r="NL72" s="116"/>
      <c r="NM72" s="116"/>
      <c r="NN72" s="116"/>
      <c r="NO72" s="116"/>
      <c r="NP72" s="116"/>
      <c r="NQ72" s="116"/>
      <c r="NR72" s="116"/>
      <c r="NS72" s="116"/>
      <c r="NT72" s="116"/>
      <c r="NU72" s="116"/>
      <c r="NV72" s="116"/>
      <c r="NW72" s="116"/>
      <c r="NX72" s="116"/>
      <c r="NY72" s="116"/>
      <c r="NZ72" s="116"/>
      <c r="OA72" s="116"/>
      <c r="OB72" s="116"/>
      <c r="OC72" s="116"/>
      <c r="OD72" s="116"/>
      <c r="OE72" s="116"/>
      <c r="OF72" s="116"/>
      <c r="OG72" s="116"/>
    </row>
    <row r="73" spans="1:397" s="117" customFormat="1">
      <c r="A73" s="111">
        <v>31180</v>
      </c>
      <c r="B73" s="112" t="s">
        <v>1313</v>
      </c>
      <c r="C73" s="113">
        <v>114616.43408937131</v>
      </c>
      <c r="D73" s="114">
        <v>1.3380999999999999E-4</v>
      </c>
      <c r="E73" s="113">
        <v>3806.01</v>
      </c>
      <c r="F73" s="124">
        <v>263.61779840555403</v>
      </c>
      <c r="G73" s="125">
        <v>4069.6277984055541</v>
      </c>
      <c r="H73" s="116"/>
      <c r="I73" s="116"/>
      <c r="J73" s="116"/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116"/>
      <c r="V73" s="116"/>
      <c r="W73" s="116"/>
      <c r="X73" s="116"/>
      <c r="Y73" s="116"/>
      <c r="Z73" s="116"/>
      <c r="AA73" s="116"/>
      <c r="AB73" s="116"/>
      <c r="AC73" s="116"/>
      <c r="AD73" s="116"/>
      <c r="AE73" s="116"/>
      <c r="AF73" s="116"/>
      <c r="AG73" s="116"/>
      <c r="AH73" s="116"/>
      <c r="AI73" s="116"/>
      <c r="AJ73" s="116"/>
      <c r="AK73" s="116"/>
      <c r="AL73" s="116"/>
      <c r="AM73" s="116"/>
      <c r="AN73" s="116"/>
      <c r="AO73" s="116"/>
      <c r="AP73" s="116"/>
      <c r="AQ73" s="116"/>
      <c r="AR73" s="116"/>
      <c r="AS73" s="116"/>
      <c r="AT73" s="116"/>
      <c r="AU73" s="116"/>
      <c r="AV73" s="116"/>
      <c r="AW73" s="116"/>
      <c r="AX73" s="116"/>
      <c r="AY73" s="116"/>
      <c r="AZ73" s="116"/>
      <c r="BA73" s="116"/>
      <c r="BB73" s="116"/>
      <c r="BC73" s="116"/>
      <c r="BD73" s="116"/>
      <c r="BE73" s="116"/>
      <c r="BF73" s="116"/>
      <c r="BG73" s="116"/>
      <c r="BH73" s="116"/>
      <c r="BI73" s="116"/>
      <c r="BJ73" s="116"/>
      <c r="BK73" s="116"/>
      <c r="BL73" s="116"/>
      <c r="BM73" s="116"/>
      <c r="BN73" s="116"/>
      <c r="BO73" s="116"/>
      <c r="BP73" s="116"/>
      <c r="BQ73" s="116"/>
      <c r="BR73" s="116"/>
      <c r="BS73" s="116"/>
      <c r="BT73" s="116"/>
      <c r="BU73" s="116"/>
      <c r="BV73" s="116"/>
      <c r="BW73" s="116"/>
      <c r="BX73" s="116"/>
      <c r="BY73" s="116"/>
      <c r="BZ73" s="116"/>
      <c r="CA73" s="116"/>
      <c r="CB73" s="116"/>
      <c r="CC73" s="116"/>
      <c r="CD73" s="116"/>
      <c r="CE73" s="116"/>
      <c r="CF73" s="116"/>
      <c r="CG73" s="116"/>
      <c r="CH73" s="116"/>
      <c r="CI73" s="116"/>
      <c r="CJ73" s="116"/>
      <c r="CK73" s="116"/>
      <c r="CL73" s="116"/>
      <c r="CM73" s="116"/>
      <c r="CN73" s="116"/>
      <c r="CO73" s="116"/>
      <c r="CP73" s="116"/>
      <c r="CQ73" s="116"/>
      <c r="CR73" s="116"/>
      <c r="CS73" s="116"/>
      <c r="CT73" s="116"/>
      <c r="CU73" s="116"/>
      <c r="CV73" s="116"/>
      <c r="CW73" s="116"/>
      <c r="CX73" s="116"/>
      <c r="CY73" s="116"/>
      <c r="CZ73" s="116"/>
      <c r="DA73" s="116"/>
      <c r="DB73" s="116"/>
      <c r="DC73" s="116"/>
      <c r="DD73" s="116"/>
      <c r="DE73" s="116"/>
      <c r="DF73" s="116"/>
      <c r="DG73" s="116"/>
      <c r="DH73" s="116"/>
      <c r="DI73" s="116"/>
      <c r="DJ73" s="116"/>
      <c r="DK73" s="116"/>
      <c r="DL73" s="116"/>
      <c r="DM73" s="116"/>
      <c r="DN73" s="116"/>
      <c r="DO73" s="116"/>
      <c r="DP73" s="116"/>
      <c r="DQ73" s="116"/>
      <c r="DR73" s="116"/>
      <c r="DS73" s="116"/>
      <c r="DT73" s="116"/>
      <c r="DU73" s="116"/>
      <c r="DV73" s="116"/>
      <c r="DW73" s="116"/>
      <c r="DX73" s="116"/>
      <c r="DY73" s="116"/>
      <c r="DZ73" s="116"/>
      <c r="EA73" s="116"/>
      <c r="EB73" s="116"/>
      <c r="EC73" s="116"/>
      <c r="ED73" s="116"/>
      <c r="EE73" s="116"/>
      <c r="EF73" s="116"/>
      <c r="EG73" s="116"/>
      <c r="EH73" s="116"/>
      <c r="EI73" s="116"/>
      <c r="EJ73" s="116"/>
      <c r="EK73" s="116"/>
      <c r="EL73" s="116"/>
      <c r="EM73" s="116"/>
      <c r="EN73" s="116"/>
      <c r="EO73" s="116"/>
      <c r="EP73" s="116"/>
      <c r="EQ73" s="116"/>
      <c r="ER73" s="116"/>
      <c r="ES73" s="116"/>
      <c r="ET73" s="116"/>
      <c r="EU73" s="116"/>
      <c r="EV73" s="116"/>
      <c r="EW73" s="116"/>
      <c r="EX73" s="116"/>
      <c r="EY73" s="116"/>
      <c r="EZ73" s="116"/>
      <c r="FA73" s="116"/>
      <c r="FB73" s="116"/>
      <c r="FC73" s="116"/>
      <c r="FD73" s="116"/>
      <c r="FE73" s="116"/>
      <c r="FF73" s="116"/>
      <c r="FG73" s="116"/>
      <c r="FH73" s="116"/>
      <c r="FI73" s="116"/>
      <c r="FJ73" s="116"/>
      <c r="FK73" s="116"/>
      <c r="FL73" s="116"/>
      <c r="FM73" s="116"/>
      <c r="FN73" s="116"/>
      <c r="FO73" s="116"/>
      <c r="FP73" s="116"/>
      <c r="FQ73" s="116"/>
      <c r="FR73" s="116"/>
      <c r="FS73" s="116"/>
      <c r="FT73" s="116"/>
      <c r="FU73" s="116"/>
      <c r="FV73" s="116"/>
      <c r="FW73" s="116"/>
      <c r="FX73" s="116"/>
      <c r="FY73" s="116"/>
      <c r="FZ73" s="116"/>
      <c r="GA73" s="116"/>
      <c r="GB73" s="116"/>
      <c r="GC73" s="116"/>
      <c r="GD73" s="116"/>
      <c r="GE73" s="116"/>
      <c r="GF73" s="116"/>
      <c r="GG73" s="116"/>
      <c r="GH73" s="116"/>
      <c r="GI73" s="116"/>
      <c r="GJ73" s="116"/>
      <c r="GK73" s="116"/>
      <c r="GL73" s="116"/>
      <c r="GM73" s="116"/>
      <c r="GN73" s="116"/>
      <c r="GO73" s="116"/>
      <c r="GP73" s="116"/>
      <c r="GQ73" s="116"/>
      <c r="GR73" s="116"/>
      <c r="GS73" s="116"/>
      <c r="GT73" s="116"/>
      <c r="GU73" s="116"/>
      <c r="GV73" s="116"/>
      <c r="GW73" s="116"/>
      <c r="GX73" s="116"/>
      <c r="GY73" s="116"/>
      <c r="GZ73" s="116"/>
      <c r="HA73" s="116"/>
      <c r="HB73" s="116"/>
      <c r="HC73" s="116"/>
      <c r="HD73" s="116"/>
      <c r="HE73" s="116"/>
      <c r="HF73" s="116"/>
      <c r="HG73" s="116"/>
      <c r="HH73" s="116"/>
      <c r="HI73" s="116"/>
      <c r="HJ73" s="116"/>
      <c r="HK73" s="116"/>
      <c r="HL73" s="116"/>
      <c r="HM73" s="116"/>
      <c r="HN73" s="116"/>
      <c r="HO73" s="116"/>
      <c r="HP73" s="116"/>
      <c r="HQ73" s="116"/>
      <c r="HR73" s="116"/>
      <c r="HS73" s="116"/>
      <c r="HT73" s="116"/>
      <c r="HU73" s="116"/>
      <c r="HV73" s="116"/>
      <c r="HW73" s="116"/>
      <c r="HX73" s="116"/>
      <c r="HY73" s="116"/>
      <c r="HZ73" s="116"/>
      <c r="IA73" s="116"/>
      <c r="IB73" s="116"/>
      <c r="IC73" s="116"/>
      <c r="ID73" s="116"/>
      <c r="IE73" s="116"/>
      <c r="IF73" s="116"/>
      <c r="IG73" s="116"/>
      <c r="IH73" s="116"/>
      <c r="II73" s="116"/>
      <c r="IJ73" s="116"/>
      <c r="IK73" s="116"/>
      <c r="IL73" s="116"/>
      <c r="IM73" s="116"/>
      <c r="IN73" s="116"/>
      <c r="IO73" s="116"/>
      <c r="IP73" s="116"/>
      <c r="IQ73" s="116"/>
      <c r="IR73" s="116"/>
      <c r="IS73" s="116"/>
      <c r="IT73" s="116"/>
      <c r="IU73" s="116"/>
      <c r="IV73" s="116"/>
      <c r="IW73" s="116"/>
      <c r="IX73" s="116"/>
      <c r="IY73" s="116"/>
      <c r="IZ73" s="116"/>
      <c r="JA73" s="116"/>
      <c r="JB73" s="116"/>
      <c r="JC73" s="116"/>
      <c r="JD73" s="116"/>
      <c r="JE73" s="116"/>
      <c r="JF73" s="116"/>
      <c r="JG73" s="116"/>
      <c r="JH73" s="116"/>
      <c r="JI73" s="116"/>
      <c r="JJ73" s="116"/>
      <c r="JK73" s="116"/>
      <c r="JL73" s="116"/>
      <c r="JM73" s="116"/>
      <c r="JN73" s="116"/>
      <c r="JO73" s="116"/>
      <c r="JP73" s="116"/>
      <c r="JQ73" s="116"/>
      <c r="JR73" s="116"/>
      <c r="JS73" s="116"/>
      <c r="JT73" s="116"/>
      <c r="JU73" s="116"/>
      <c r="JV73" s="116"/>
      <c r="JW73" s="116"/>
      <c r="JX73" s="116"/>
      <c r="JY73" s="116"/>
      <c r="JZ73" s="116"/>
      <c r="KA73" s="116"/>
      <c r="KB73" s="116"/>
      <c r="KC73" s="116"/>
      <c r="KD73" s="116"/>
      <c r="KE73" s="116"/>
      <c r="KF73" s="116"/>
      <c r="KG73" s="116"/>
      <c r="KH73" s="116"/>
      <c r="KI73" s="116"/>
      <c r="KJ73" s="116"/>
      <c r="KK73" s="116"/>
      <c r="KL73" s="116"/>
      <c r="KM73" s="116"/>
      <c r="KN73" s="116"/>
      <c r="KO73" s="116"/>
      <c r="KP73" s="116"/>
      <c r="KQ73" s="116"/>
      <c r="KR73" s="116"/>
      <c r="KS73" s="116"/>
      <c r="KT73" s="116"/>
      <c r="KU73" s="116"/>
      <c r="KV73" s="116"/>
      <c r="KW73" s="116"/>
      <c r="KX73" s="116"/>
      <c r="KY73" s="116"/>
      <c r="KZ73" s="116"/>
      <c r="LA73" s="116"/>
      <c r="LB73" s="116"/>
      <c r="LC73" s="116"/>
      <c r="LD73" s="116"/>
      <c r="LE73" s="116"/>
      <c r="LF73" s="116"/>
      <c r="LG73" s="116"/>
      <c r="LH73" s="116"/>
      <c r="LI73" s="116"/>
      <c r="LJ73" s="116"/>
      <c r="LK73" s="116"/>
      <c r="LL73" s="116"/>
      <c r="LM73" s="116"/>
      <c r="LN73" s="116"/>
      <c r="LO73" s="116"/>
      <c r="LP73" s="116"/>
      <c r="LQ73" s="116"/>
      <c r="LR73" s="116"/>
      <c r="LS73" s="116"/>
      <c r="LT73" s="116"/>
      <c r="LU73" s="116"/>
      <c r="LV73" s="116"/>
      <c r="LW73" s="116"/>
      <c r="LX73" s="116"/>
      <c r="LY73" s="116"/>
      <c r="LZ73" s="116"/>
      <c r="MA73" s="116"/>
      <c r="MB73" s="116"/>
      <c r="MC73" s="116"/>
      <c r="MD73" s="116"/>
      <c r="ME73" s="116"/>
      <c r="MF73" s="116"/>
      <c r="MG73" s="116"/>
      <c r="MH73" s="116"/>
      <c r="MI73" s="116"/>
      <c r="MJ73" s="116"/>
      <c r="MK73" s="116"/>
      <c r="ML73" s="116"/>
      <c r="MM73" s="116"/>
      <c r="MN73" s="116"/>
      <c r="MO73" s="116"/>
      <c r="MP73" s="116"/>
      <c r="MQ73" s="116"/>
      <c r="MR73" s="116"/>
      <c r="MS73" s="116"/>
      <c r="MT73" s="116"/>
      <c r="MU73" s="116"/>
      <c r="MV73" s="116"/>
      <c r="MW73" s="116"/>
      <c r="MX73" s="116"/>
      <c r="MY73" s="116"/>
      <c r="MZ73" s="116"/>
      <c r="NA73" s="116"/>
      <c r="NB73" s="116"/>
      <c r="NC73" s="116"/>
      <c r="ND73" s="116"/>
      <c r="NE73" s="116"/>
      <c r="NF73" s="116"/>
      <c r="NG73" s="116"/>
      <c r="NH73" s="116"/>
      <c r="NI73" s="116"/>
      <c r="NJ73" s="116"/>
      <c r="NK73" s="116"/>
      <c r="NL73" s="116"/>
      <c r="NM73" s="116"/>
      <c r="NN73" s="116"/>
      <c r="NO73" s="116"/>
      <c r="NP73" s="116"/>
      <c r="NQ73" s="116"/>
      <c r="NR73" s="116"/>
      <c r="NS73" s="116"/>
      <c r="NT73" s="116"/>
      <c r="NU73" s="116"/>
      <c r="NV73" s="116"/>
      <c r="NW73" s="116"/>
      <c r="NX73" s="116"/>
      <c r="NY73" s="116"/>
      <c r="NZ73" s="116"/>
      <c r="OA73" s="116"/>
      <c r="OB73" s="116"/>
      <c r="OC73" s="116"/>
      <c r="OD73" s="116"/>
      <c r="OE73" s="116"/>
      <c r="OF73" s="116"/>
      <c r="OG73" s="116"/>
    </row>
    <row r="74" spans="1:397" s="117" customFormat="1">
      <c r="A74" s="111">
        <v>31185</v>
      </c>
      <c r="B74" s="112" t="s">
        <v>1314</v>
      </c>
      <c r="C74" s="113">
        <v>285166.3047383118</v>
      </c>
      <c r="D74" s="114">
        <v>3.3292E-4</v>
      </c>
      <c r="E74" s="113">
        <v>9469.6</v>
      </c>
      <c r="F74" s="124">
        <v>655.88250089811709</v>
      </c>
      <c r="G74" s="125">
        <v>10125.482500898117</v>
      </c>
      <c r="H74" s="116"/>
      <c r="I74" s="116"/>
      <c r="J74" s="116"/>
      <c r="K74" s="116"/>
      <c r="L74" s="116"/>
      <c r="M74" s="116"/>
      <c r="N74" s="116"/>
      <c r="O74" s="116"/>
      <c r="P74" s="116"/>
      <c r="Q74" s="116"/>
      <c r="R74" s="116"/>
      <c r="S74" s="116"/>
      <c r="T74" s="116"/>
      <c r="U74" s="116"/>
      <c r="V74" s="116"/>
      <c r="W74" s="116"/>
      <c r="X74" s="116"/>
      <c r="Y74" s="116"/>
      <c r="Z74" s="116"/>
      <c r="AA74" s="116"/>
      <c r="AB74" s="116"/>
      <c r="AC74" s="116"/>
      <c r="AD74" s="116"/>
      <c r="AE74" s="116"/>
      <c r="AF74" s="116"/>
      <c r="AG74" s="116"/>
      <c r="AH74" s="116"/>
      <c r="AI74" s="116"/>
      <c r="AJ74" s="116"/>
      <c r="AK74" s="116"/>
      <c r="AL74" s="116"/>
      <c r="AM74" s="116"/>
      <c r="AN74" s="116"/>
      <c r="AO74" s="116"/>
      <c r="AP74" s="116"/>
      <c r="AQ74" s="116"/>
      <c r="AR74" s="116"/>
      <c r="AS74" s="116"/>
      <c r="AT74" s="116"/>
      <c r="AU74" s="116"/>
      <c r="AV74" s="116"/>
      <c r="AW74" s="116"/>
      <c r="AX74" s="116"/>
      <c r="AY74" s="116"/>
      <c r="AZ74" s="116"/>
      <c r="BA74" s="116"/>
      <c r="BB74" s="116"/>
      <c r="BC74" s="116"/>
      <c r="BD74" s="116"/>
      <c r="BE74" s="116"/>
      <c r="BF74" s="116"/>
      <c r="BG74" s="116"/>
      <c r="BH74" s="116"/>
      <c r="BI74" s="116"/>
      <c r="BJ74" s="116"/>
      <c r="BK74" s="116"/>
      <c r="BL74" s="116"/>
      <c r="BM74" s="116"/>
      <c r="BN74" s="116"/>
      <c r="BO74" s="116"/>
      <c r="BP74" s="116"/>
      <c r="BQ74" s="116"/>
      <c r="BR74" s="116"/>
      <c r="BS74" s="116"/>
      <c r="BT74" s="116"/>
      <c r="BU74" s="116"/>
      <c r="BV74" s="116"/>
      <c r="BW74" s="116"/>
      <c r="BX74" s="116"/>
      <c r="BY74" s="116"/>
      <c r="BZ74" s="116"/>
      <c r="CA74" s="116"/>
      <c r="CB74" s="116"/>
      <c r="CC74" s="116"/>
      <c r="CD74" s="116"/>
      <c r="CE74" s="116"/>
      <c r="CF74" s="116"/>
      <c r="CG74" s="116"/>
      <c r="CH74" s="116"/>
      <c r="CI74" s="116"/>
      <c r="CJ74" s="116"/>
      <c r="CK74" s="116"/>
      <c r="CL74" s="116"/>
      <c r="CM74" s="116"/>
      <c r="CN74" s="116"/>
      <c r="CO74" s="116"/>
      <c r="CP74" s="116"/>
      <c r="CQ74" s="116"/>
      <c r="CR74" s="116"/>
      <c r="CS74" s="116"/>
      <c r="CT74" s="116"/>
      <c r="CU74" s="116"/>
      <c r="CV74" s="116"/>
      <c r="CW74" s="116"/>
      <c r="CX74" s="116"/>
      <c r="CY74" s="116"/>
      <c r="CZ74" s="116"/>
      <c r="DA74" s="116"/>
      <c r="DB74" s="116"/>
      <c r="DC74" s="116"/>
      <c r="DD74" s="116"/>
      <c r="DE74" s="116"/>
      <c r="DF74" s="116"/>
      <c r="DG74" s="116"/>
      <c r="DH74" s="116"/>
      <c r="DI74" s="116"/>
      <c r="DJ74" s="116"/>
      <c r="DK74" s="116"/>
      <c r="DL74" s="116"/>
      <c r="DM74" s="116"/>
      <c r="DN74" s="116"/>
      <c r="DO74" s="116"/>
      <c r="DP74" s="116"/>
      <c r="DQ74" s="116"/>
      <c r="DR74" s="116"/>
      <c r="DS74" s="116"/>
      <c r="DT74" s="116"/>
      <c r="DU74" s="116"/>
      <c r="DV74" s="116"/>
      <c r="DW74" s="116"/>
      <c r="DX74" s="116"/>
      <c r="DY74" s="116"/>
      <c r="DZ74" s="116"/>
      <c r="EA74" s="116"/>
      <c r="EB74" s="116"/>
      <c r="EC74" s="116"/>
      <c r="ED74" s="116"/>
      <c r="EE74" s="116"/>
      <c r="EF74" s="116"/>
      <c r="EG74" s="116"/>
      <c r="EH74" s="116"/>
      <c r="EI74" s="116"/>
      <c r="EJ74" s="116"/>
      <c r="EK74" s="116"/>
      <c r="EL74" s="116"/>
      <c r="EM74" s="116"/>
      <c r="EN74" s="116"/>
      <c r="EO74" s="116"/>
      <c r="EP74" s="116"/>
      <c r="EQ74" s="116"/>
      <c r="ER74" s="116"/>
      <c r="ES74" s="116"/>
      <c r="ET74" s="116"/>
      <c r="EU74" s="116"/>
      <c r="EV74" s="116"/>
      <c r="EW74" s="116"/>
      <c r="EX74" s="116"/>
      <c r="EY74" s="116"/>
      <c r="EZ74" s="116"/>
      <c r="FA74" s="116"/>
      <c r="FB74" s="116"/>
      <c r="FC74" s="116"/>
      <c r="FD74" s="116"/>
      <c r="FE74" s="116"/>
      <c r="FF74" s="116"/>
      <c r="FG74" s="116"/>
      <c r="FH74" s="116"/>
      <c r="FI74" s="116"/>
      <c r="FJ74" s="116"/>
      <c r="FK74" s="116"/>
      <c r="FL74" s="116"/>
      <c r="FM74" s="116"/>
      <c r="FN74" s="116"/>
      <c r="FO74" s="116"/>
      <c r="FP74" s="116"/>
      <c r="FQ74" s="116"/>
      <c r="FR74" s="116"/>
      <c r="FS74" s="116"/>
      <c r="FT74" s="116"/>
      <c r="FU74" s="116"/>
      <c r="FV74" s="116"/>
      <c r="FW74" s="116"/>
      <c r="FX74" s="116"/>
      <c r="FY74" s="116"/>
      <c r="FZ74" s="116"/>
      <c r="GA74" s="116"/>
      <c r="GB74" s="116"/>
      <c r="GC74" s="116"/>
      <c r="GD74" s="116"/>
      <c r="GE74" s="116"/>
      <c r="GF74" s="116"/>
      <c r="GG74" s="116"/>
      <c r="GH74" s="116"/>
      <c r="GI74" s="116"/>
      <c r="GJ74" s="116"/>
      <c r="GK74" s="116"/>
      <c r="GL74" s="116"/>
      <c r="GM74" s="116"/>
      <c r="GN74" s="116"/>
      <c r="GO74" s="116"/>
      <c r="GP74" s="116"/>
      <c r="GQ74" s="116"/>
      <c r="GR74" s="116"/>
      <c r="GS74" s="116"/>
      <c r="GT74" s="116"/>
      <c r="GU74" s="116"/>
      <c r="GV74" s="116"/>
      <c r="GW74" s="116"/>
      <c r="GX74" s="116"/>
      <c r="GY74" s="116"/>
      <c r="GZ74" s="116"/>
      <c r="HA74" s="116"/>
      <c r="HB74" s="116"/>
      <c r="HC74" s="116"/>
      <c r="HD74" s="116"/>
      <c r="HE74" s="116"/>
      <c r="HF74" s="116"/>
      <c r="HG74" s="116"/>
      <c r="HH74" s="116"/>
      <c r="HI74" s="116"/>
      <c r="HJ74" s="116"/>
      <c r="HK74" s="116"/>
      <c r="HL74" s="116"/>
      <c r="HM74" s="116"/>
      <c r="HN74" s="116"/>
      <c r="HO74" s="116"/>
      <c r="HP74" s="116"/>
      <c r="HQ74" s="116"/>
      <c r="HR74" s="116"/>
      <c r="HS74" s="116"/>
      <c r="HT74" s="116"/>
      <c r="HU74" s="116"/>
      <c r="HV74" s="116"/>
      <c r="HW74" s="116"/>
      <c r="HX74" s="116"/>
      <c r="HY74" s="116"/>
      <c r="HZ74" s="116"/>
      <c r="IA74" s="116"/>
      <c r="IB74" s="116"/>
      <c r="IC74" s="116"/>
      <c r="ID74" s="116"/>
      <c r="IE74" s="116"/>
      <c r="IF74" s="116"/>
      <c r="IG74" s="116"/>
      <c r="IH74" s="116"/>
      <c r="II74" s="116"/>
      <c r="IJ74" s="116"/>
      <c r="IK74" s="116"/>
      <c r="IL74" s="116"/>
      <c r="IM74" s="116"/>
      <c r="IN74" s="116"/>
      <c r="IO74" s="116"/>
      <c r="IP74" s="116"/>
      <c r="IQ74" s="116"/>
      <c r="IR74" s="116"/>
      <c r="IS74" s="116"/>
      <c r="IT74" s="116"/>
      <c r="IU74" s="116"/>
      <c r="IV74" s="116"/>
      <c r="IW74" s="116"/>
      <c r="IX74" s="116"/>
      <c r="IY74" s="116"/>
      <c r="IZ74" s="116"/>
      <c r="JA74" s="116"/>
      <c r="JB74" s="116"/>
      <c r="JC74" s="116"/>
      <c r="JD74" s="116"/>
      <c r="JE74" s="116"/>
      <c r="JF74" s="116"/>
      <c r="JG74" s="116"/>
      <c r="JH74" s="116"/>
      <c r="JI74" s="116"/>
      <c r="JJ74" s="116"/>
      <c r="JK74" s="116"/>
      <c r="JL74" s="116"/>
      <c r="JM74" s="116"/>
      <c r="JN74" s="116"/>
      <c r="JO74" s="116"/>
      <c r="JP74" s="116"/>
      <c r="JQ74" s="116"/>
      <c r="JR74" s="116"/>
      <c r="JS74" s="116"/>
      <c r="JT74" s="116"/>
      <c r="JU74" s="116"/>
      <c r="JV74" s="116"/>
      <c r="JW74" s="116"/>
      <c r="JX74" s="116"/>
      <c r="JY74" s="116"/>
      <c r="JZ74" s="116"/>
      <c r="KA74" s="116"/>
      <c r="KB74" s="116"/>
      <c r="KC74" s="116"/>
      <c r="KD74" s="116"/>
      <c r="KE74" s="116"/>
      <c r="KF74" s="116"/>
      <c r="KG74" s="116"/>
      <c r="KH74" s="116"/>
      <c r="KI74" s="116"/>
      <c r="KJ74" s="116"/>
      <c r="KK74" s="116"/>
      <c r="KL74" s="116"/>
      <c r="KM74" s="116"/>
      <c r="KN74" s="116"/>
      <c r="KO74" s="116"/>
      <c r="KP74" s="116"/>
      <c r="KQ74" s="116"/>
      <c r="KR74" s="116"/>
      <c r="KS74" s="116"/>
      <c r="KT74" s="116"/>
      <c r="KU74" s="116"/>
      <c r="KV74" s="116"/>
      <c r="KW74" s="116"/>
      <c r="KX74" s="116"/>
      <c r="KY74" s="116"/>
      <c r="KZ74" s="116"/>
      <c r="LA74" s="116"/>
      <c r="LB74" s="116"/>
      <c r="LC74" s="116"/>
      <c r="LD74" s="116"/>
      <c r="LE74" s="116"/>
      <c r="LF74" s="116"/>
      <c r="LG74" s="116"/>
      <c r="LH74" s="116"/>
      <c r="LI74" s="116"/>
      <c r="LJ74" s="116"/>
      <c r="LK74" s="116"/>
      <c r="LL74" s="116"/>
      <c r="LM74" s="116"/>
      <c r="LN74" s="116"/>
      <c r="LO74" s="116"/>
      <c r="LP74" s="116"/>
      <c r="LQ74" s="116"/>
      <c r="LR74" s="116"/>
      <c r="LS74" s="116"/>
      <c r="LT74" s="116"/>
      <c r="LU74" s="116"/>
      <c r="LV74" s="116"/>
      <c r="LW74" s="116"/>
      <c r="LX74" s="116"/>
      <c r="LY74" s="116"/>
      <c r="LZ74" s="116"/>
      <c r="MA74" s="116"/>
      <c r="MB74" s="116"/>
      <c r="MC74" s="116"/>
      <c r="MD74" s="116"/>
      <c r="ME74" s="116"/>
      <c r="MF74" s="116"/>
      <c r="MG74" s="116"/>
      <c r="MH74" s="116"/>
      <c r="MI74" s="116"/>
      <c r="MJ74" s="116"/>
      <c r="MK74" s="116"/>
      <c r="ML74" s="116"/>
      <c r="MM74" s="116"/>
      <c r="MN74" s="116"/>
      <c r="MO74" s="116"/>
      <c r="MP74" s="116"/>
      <c r="MQ74" s="116"/>
      <c r="MR74" s="116"/>
      <c r="MS74" s="116"/>
      <c r="MT74" s="116"/>
      <c r="MU74" s="116"/>
      <c r="MV74" s="116"/>
      <c r="MW74" s="116"/>
      <c r="MX74" s="116"/>
      <c r="MY74" s="116"/>
      <c r="MZ74" s="116"/>
      <c r="NA74" s="116"/>
      <c r="NB74" s="116"/>
      <c r="NC74" s="116"/>
      <c r="ND74" s="116"/>
      <c r="NE74" s="116"/>
      <c r="NF74" s="116"/>
      <c r="NG74" s="116"/>
      <c r="NH74" s="116"/>
      <c r="NI74" s="116"/>
      <c r="NJ74" s="116"/>
      <c r="NK74" s="116"/>
      <c r="NL74" s="116"/>
      <c r="NM74" s="116"/>
      <c r="NN74" s="116"/>
      <c r="NO74" s="116"/>
      <c r="NP74" s="116"/>
      <c r="NQ74" s="116"/>
      <c r="NR74" s="116"/>
      <c r="NS74" s="116"/>
      <c r="NT74" s="116"/>
      <c r="NU74" s="116"/>
      <c r="NV74" s="116"/>
      <c r="NW74" s="116"/>
      <c r="NX74" s="116"/>
      <c r="NY74" s="116"/>
      <c r="NZ74" s="116"/>
      <c r="OA74" s="116"/>
      <c r="OB74" s="116"/>
      <c r="OC74" s="116"/>
      <c r="OD74" s="116"/>
      <c r="OE74" s="116"/>
      <c r="OF74" s="116"/>
      <c r="OG74" s="116"/>
    </row>
    <row r="75" spans="1:397" s="117" customFormat="1">
      <c r="A75" s="111">
        <v>31190</v>
      </c>
      <c r="B75" s="112" t="s">
        <v>1315</v>
      </c>
      <c r="C75" s="113">
        <v>111798.34823514492</v>
      </c>
      <c r="D75" s="114">
        <v>1.3051999999999999E-4</v>
      </c>
      <c r="E75" s="113">
        <v>3712.49</v>
      </c>
      <c r="F75" s="124">
        <v>257.13620094083331</v>
      </c>
      <c r="G75" s="125">
        <v>3969.6262009408329</v>
      </c>
      <c r="H75" s="116"/>
      <c r="I75" s="116"/>
      <c r="J75" s="116"/>
      <c r="K75" s="116"/>
      <c r="L75" s="116"/>
      <c r="M75" s="116"/>
      <c r="N75" s="116"/>
      <c r="O75" s="116"/>
      <c r="P75" s="116"/>
      <c r="Q75" s="116"/>
      <c r="R75" s="116"/>
      <c r="S75" s="116"/>
      <c r="T75" s="116"/>
      <c r="U75" s="116"/>
      <c r="V75" s="116"/>
      <c r="W75" s="116"/>
      <c r="X75" s="116"/>
      <c r="Y75" s="116"/>
      <c r="Z75" s="116"/>
      <c r="AA75" s="116"/>
      <c r="AB75" s="116"/>
      <c r="AC75" s="116"/>
      <c r="AD75" s="116"/>
      <c r="AE75" s="116"/>
      <c r="AF75" s="116"/>
      <c r="AG75" s="116"/>
      <c r="AH75" s="116"/>
      <c r="AI75" s="116"/>
      <c r="AJ75" s="116"/>
      <c r="AK75" s="116"/>
      <c r="AL75" s="116"/>
      <c r="AM75" s="116"/>
      <c r="AN75" s="116"/>
      <c r="AO75" s="116"/>
      <c r="AP75" s="116"/>
      <c r="AQ75" s="116"/>
      <c r="AR75" s="116"/>
      <c r="AS75" s="116"/>
      <c r="AT75" s="116"/>
      <c r="AU75" s="116"/>
      <c r="AV75" s="116"/>
      <c r="AW75" s="116"/>
      <c r="AX75" s="116"/>
      <c r="AY75" s="116"/>
      <c r="AZ75" s="116"/>
      <c r="BA75" s="116"/>
      <c r="BB75" s="116"/>
      <c r="BC75" s="116"/>
      <c r="BD75" s="116"/>
      <c r="BE75" s="116"/>
      <c r="BF75" s="116"/>
      <c r="BG75" s="116"/>
      <c r="BH75" s="116"/>
      <c r="BI75" s="116"/>
      <c r="BJ75" s="116"/>
      <c r="BK75" s="116"/>
      <c r="BL75" s="116"/>
      <c r="BM75" s="116"/>
      <c r="BN75" s="116"/>
      <c r="BO75" s="116"/>
      <c r="BP75" s="116"/>
      <c r="BQ75" s="116"/>
      <c r="BR75" s="116"/>
      <c r="BS75" s="116"/>
      <c r="BT75" s="116"/>
      <c r="BU75" s="116"/>
      <c r="BV75" s="116"/>
      <c r="BW75" s="116"/>
      <c r="BX75" s="116"/>
      <c r="BY75" s="116"/>
      <c r="BZ75" s="116"/>
      <c r="CA75" s="116"/>
      <c r="CB75" s="116"/>
      <c r="CC75" s="116"/>
      <c r="CD75" s="116"/>
      <c r="CE75" s="116"/>
      <c r="CF75" s="116"/>
      <c r="CG75" s="116"/>
      <c r="CH75" s="116"/>
      <c r="CI75" s="116"/>
      <c r="CJ75" s="116"/>
      <c r="CK75" s="116"/>
      <c r="CL75" s="116"/>
      <c r="CM75" s="116"/>
      <c r="CN75" s="116"/>
      <c r="CO75" s="116"/>
      <c r="CP75" s="116"/>
      <c r="CQ75" s="116"/>
      <c r="CR75" s="116"/>
      <c r="CS75" s="116"/>
      <c r="CT75" s="116"/>
      <c r="CU75" s="116"/>
      <c r="CV75" s="116"/>
      <c r="CW75" s="116"/>
      <c r="CX75" s="116"/>
      <c r="CY75" s="116"/>
      <c r="CZ75" s="116"/>
      <c r="DA75" s="116"/>
      <c r="DB75" s="116"/>
      <c r="DC75" s="116"/>
      <c r="DD75" s="116"/>
      <c r="DE75" s="116"/>
      <c r="DF75" s="116"/>
      <c r="DG75" s="116"/>
      <c r="DH75" s="116"/>
      <c r="DI75" s="116"/>
      <c r="DJ75" s="116"/>
      <c r="DK75" s="116"/>
      <c r="DL75" s="116"/>
      <c r="DM75" s="116"/>
      <c r="DN75" s="116"/>
      <c r="DO75" s="116"/>
      <c r="DP75" s="116"/>
      <c r="DQ75" s="116"/>
      <c r="DR75" s="116"/>
      <c r="DS75" s="116"/>
      <c r="DT75" s="116"/>
      <c r="DU75" s="116"/>
      <c r="DV75" s="116"/>
      <c r="DW75" s="116"/>
      <c r="DX75" s="116"/>
      <c r="DY75" s="116"/>
      <c r="DZ75" s="116"/>
      <c r="EA75" s="116"/>
      <c r="EB75" s="116"/>
      <c r="EC75" s="116"/>
      <c r="ED75" s="116"/>
      <c r="EE75" s="116"/>
      <c r="EF75" s="116"/>
      <c r="EG75" s="116"/>
      <c r="EH75" s="116"/>
      <c r="EI75" s="116"/>
      <c r="EJ75" s="116"/>
      <c r="EK75" s="116"/>
      <c r="EL75" s="116"/>
      <c r="EM75" s="116"/>
      <c r="EN75" s="116"/>
      <c r="EO75" s="116"/>
      <c r="EP75" s="116"/>
      <c r="EQ75" s="116"/>
      <c r="ER75" s="116"/>
      <c r="ES75" s="116"/>
      <c r="ET75" s="116"/>
      <c r="EU75" s="116"/>
      <c r="EV75" s="116"/>
      <c r="EW75" s="116"/>
      <c r="EX75" s="116"/>
      <c r="EY75" s="116"/>
      <c r="EZ75" s="116"/>
      <c r="FA75" s="116"/>
      <c r="FB75" s="116"/>
      <c r="FC75" s="116"/>
      <c r="FD75" s="116"/>
      <c r="FE75" s="116"/>
      <c r="FF75" s="116"/>
      <c r="FG75" s="116"/>
      <c r="FH75" s="116"/>
      <c r="FI75" s="116"/>
      <c r="FJ75" s="116"/>
      <c r="FK75" s="116"/>
      <c r="FL75" s="116"/>
      <c r="FM75" s="116"/>
      <c r="FN75" s="116"/>
      <c r="FO75" s="116"/>
      <c r="FP75" s="116"/>
      <c r="FQ75" s="116"/>
      <c r="FR75" s="116"/>
      <c r="FS75" s="116"/>
      <c r="FT75" s="116"/>
      <c r="FU75" s="116"/>
      <c r="FV75" s="116"/>
      <c r="FW75" s="116"/>
      <c r="FX75" s="116"/>
      <c r="FY75" s="116"/>
      <c r="FZ75" s="116"/>
      <c r="GA75" s="116"/>
      <c r="GB75" s="116"/>
      <c r="GC75" s="116"/>
      <c r="GD75" s="116"/>
      <c r="GE75" s="116"/>
      <c r="GF75" s="116"/>
      <c r="GG75" s="116"/>
      <c r="GH75" s="116"/>
      <c r="GI75" s="116"/>
      <c r="GJ75" s="116"/>
      <c r="GK75" s="116"/>
      <c r="GL75" s="116"/>
      <c r="GM75" s="116"/>
      <c r="GN75" s="116"/>
      <c r="GO75" s="116"/>
      <c r="GP75" s="116"/>
      <c r="GQ75" s="116"/>
      <c r="GR75" s="116"/>
      <c r="GS75" s="116"/>
      <c r="GT75" s="116"/>
      <c r="GU75" s="116"/>
      <c r="GV75" s="116"/>
      <c r="GW75" s="116"/>
      <c r="GX75" s="116"/>
      <c r="GY75" s="116"/>
      <c r="GZ75" s="116"/>
      <c r="HA75" s="116"/>
      <c r="HB75" s="116"/>
      <c r="HC75" s="116"/>
      <c r="HD75" s="116"/>
      <c r="HE75" s="116"/>
      <c r="HF75" s="116"/>
      <c r="HG75" s="116"/>
      <c r="HH75" s="116"/>
      <c r="HI75" s="116"/>
      <c r="HJ75" s="116"/>
      <c r="HK75" s="116"/>
      <c r="HL75" s="116"/>
      <c r="HM75" s="116"/>
      <c r="HN75" s="116"/>
      <c r="HO75" s="116"/>
      <c r="HP75" s="116"/>
      <c r="HQ75" s="116"/>
      <c r="HR75" s="116"/>
      <c r="HS75" s="116"/>
      <c r="HT75" s="116"/>
      <c r="HU75" s="116"/>
      <c r="HV75" s="116"/>
      <c r="HW75" s="116"/>
      <c r="HX75" s="116"/>
      <c r="HY75" s="116"/>
      <c r="HZ75" s="116"/>
      <c r="IA75" s="116"/>
      <c r="IB75" s="116"/>
      <c r="IC75" s="116"/>
      <c r="ID75" s="116"/>
      <c r="IE75" s="116"/>
      <c r="IF75" s="116"/>
      <c r="IG75" s="116"/>
      <c r="IH75" s="116"/>
      <c r="II75" s="116"/>
      <c r="IJ75" s="116"/>
      <c r="IK75" s="116"/>
      <c r="IL75" s="116"/>
      <c r="IM75" s="116"/>
      <c r="IN75" s="116"/>
      <c r="IO75" s="116"/>
      <c r="IP75" s="116"/>
      <c r="IQ75" s="116"/>
      <c r="IR75" s="116"/>
      <c r="IS75" s="116"/>
      <c r="IT75" s="116"/>
      <c r="IU75" s="116"/>
      <c r="IV75" s="116"/>
      <c r="IW75" s="116"/>
      <c r="IX75" s="116"/>
      <c r="IY75" s="116"/>
      <c r="IZ75" s="116"/>
      <c r="JA75" s="116"/>
      <c r="JB75" s="116"/>
      <c r="JC75" s="116"/>
      <c r="JD75" s="116"/>
      <c r="JE75" s="116"/>
      <c r="JF75" s="116"/>
      <c r="JG75" s="116"/>
      <c r="JH75" s="116"/>
      <c r="JI75" s="116"/>
      <c r="JJ75" s="116"/>
      <c r="JK75" s="116"/>
      <c r="JL75" s="116"/>
      <c r="JM75" s="116"/>
      <c r="JN75" s="116"/>
      <c r="JO75" s="116"/>
      <c r="JP75" s="116"/>
      <c r="JQ75" s="116"/>
      <c r="JR75" s="116"/>
      <c r="JS75" s="116"/>
      <c r="JT75" s="116"/>
      <c r="JU75" s="116"/>
      <c r="JV75" s="116"/>
      <c r="JW75" s="116"/>
      <c r="JX75" s="116"/>
      <c r="JY75" s="116"/>
      <c r="JZ75" s="116"/>
      <c r="KA75" s="116"/>
      <c r="KB75" s="116"/>
      <c r="KC75" s="116"/>
      <c r="KD75" s="116"/>
      <c r="KE75" s="116"/>
      <c r="KF75" s="116"/>
      <c r="KG75" s="116"/>
      <c r="KH75" s="116"/>
      <c r="KI75" s="116"/>
      <c r="KJ75" s="116"/>
      <c r="KK75" s="116"/>
      <c r="KL75" s="116"/>
      <c r="KM75" s="116"/>
      <c r="KN75" s="116"/>
      <c r="KO75" s="116"/>
      <c r="KP75" s="116"/>
      <c r="KQ75" s="116"/>
      <c r="KR75" s="116"/>
      <c r="KS75" s="116"/>
      <c r="KT75" s="116"/>
      <c r="KU75" s="116"/>
      <c r="KV75" s="116"/>
      <c r="KW75" s="116"/>
      <c r="KX75" s="116"/>
      <c r="KY75" s="116"/>
      <c r="KZ75" s="116"/>
      <c r="LA75" s="116"/>
      <c r="LB75" s="116"/>
      <c r="LC75" s="116"/>
      <c r="LD75" s="116"/>
      <c r="LE75" s="116"/>
      <c r="LF75" s="116"/>
      <c r="LG75" s="116"/>
      <c r="LH75" s="116"/>
      <c r="LI75" s="116"/>
      <c r="LJ75" s="116"/>
      <c r="LK75" s="116"/>
      <c r="LL75" s="116"/>
      <c r="LM75" s="116"/>
      <c r="LN75" s="116"/>
      <c r="LO75" s="116"/>
      <c r="LP75" s="116"/>
      <c r="LQ75" s="116"/>
      <c r="LR75" s="116"/>
      <c r="LS75" s="116"/>
      <c r="LT75" s="116"/>
      <c r="LU75" s="116"/>
      <c r="LV75" s="116"/>
      <c r="LW75" s="116"/>
      <c r="LX75" s="116"/>
      <c r="LY75" s="116"/>
      <c r="LZ75" s="116"/>
      <c r="MA75" s="116"/>
      <c r="MB75" s="116"/>
      <c r="MC75" s="116"/>
      <c r="MD75" s="116"/>
      <c r="ME75" s="116"/>
      <c r="MF75" s="116"/>
      <c r="MG75" s="116"/>
      <c r="MH75" s="116"/>
      <c r="MI75" s="116"/>
      <c r="MJ75" s="116"/>
      <c r="MK75" s="116"/>
      <c r="ML75" s="116"/>
      <c r="MM75" s="116"/>
      <c r="MN75" s="116"/>
      <c r="MO75" s="116"/>
      <c r="MP75" s="116"/>
      <c r="MQ75" s="116"/>
      <c r="MR75" s="116"/>
      <c r="MS75" s="116"/>
      <c r="MT75" s="116"/>
      <c r="MU75" s="116"/>
      <c r="MV75" s="116"/>
      <c r="MW75" s="116"/>
      <c r="MX75" s="116"/>
      <c r="MY75" s="116"/>
      <c r="MZ75" s="116"/>
      <c r="NA75" s="116"/>
      <c r="NB75" s="116"/>
      <c r="NC75" s="116"/>
      <c r="ND75" s="116"/>
      <c r="NE75" s="116"/>
      <c r="NF75" s="116"/>
      <c r="NG75" s="116"/>
      <c r="NH75" s="116"/>
      <c r="NI75" s="116"/>
      <c r="NJ75" s="116"/>
      <c r="NK75" s="116"/>
      <c r="NL75" s="116"/>
      <c r="NM75" s="116"/>
      <c r="NN75" s="116"/>
      <c r="NO75" s="116"/>
      <c r="NP75" s="116"/>
      <c r="NQ75" s="116"/>
      <c r="NR75" s="116"/>
      <c r="NS75" s="116"/>
      <c r="NT75" s="116"/>
      <c r="NU75" s="116"/>
      <c r="NV75" s="116"/>
      <c r="NW75" s="116"/>
      <c r="NX75" s="116"/>
      <c r="NY75" s="116"/>
      <c r="NZ75" s="116"/>
      <c r="OA75" s="116"/>
      <c r="OB75" s="116"/>
      <c r="OC75" s="116"/>
      <c r="OD75" s="116"/>
      <c r="OE75" s="116"/>
      <c r="OF75" s="116"/>
      <c r="OG75" s="116"/>
    </row>
    <row r="76" spans="1:397" s="117" customFormat="1">
      <c r="A76" s="111">
        <v>31200</v>
      </c>
      <c r="B76" s="112" t="s">
        <v>1316</v>
      </c>
      <c r="C76" s="113">
        <v>74880.56698372947</v>
      </c>
      <c r="D76" s="114">
        <v>8.742E-5</v>
      </c>
      <c r="E76" s="113">
        <v>2486.4299999999998</v>
      </c>
      <c r="F76" s="124">
        <v>172.22530406257778</v>
      </c>
      <c r="G76" s="125">
        <v>2658.6553040625777</v>
      </c>
      <c r="H76" s="116"/>
      <c r="I76" s="116"/>
      <c r="J76" s="116"/>
      <c r="K76" s="116"/>
      <c r="L76" s="116"/>
      <c r="M76" s="116"/>
      <c r="N76" s="116"/>
      <c r="O76" s="116"/>
      <c r="P76" s="116"/>
      <c r="Q76" s="116"/>
      <c r="R76" s="116"/>
      <c r="S76" s="116"/>
      <c r="T76" s="116"/>
      <c r="U76" s="116"/>
      <c r="V76" s="116"/>
      <c r="W76" s="116"/>
      <c r="X76" s="116"/>
      <c r="Y76" s="116"/>
      <c r="Z76" s="116"/>
      <c r="AA76" s="116"/>
      <c r="AB76" s="116"/>
      <c r="AC76" s="116"/>
      <c r="AD76" s="116"/>
      <c r="AE76" s="116"/>
      <c r="AF76" s="116"/>
      <c r="AG76" s="116"/>
      <c r="AH76" s="116"/>
      <c r="AI76" s="116"/>
      <c r="AJ76" s="116"/>
      <c r="AK76" s="116"/>
      <c r="AL76" s="116"/>
      <c r="AM76" s="116"/>
      <c r="AN76" s="116"/>
      <c r="AO76" s="116"/>
      <c r="AP76" s="116"/>
      <c r="AQ76" s="116"/>
      <c r="AR76" s="116"/>
      <c r="AS76" s="116"/>
      <c r="AT76" s="116"/>
      <c r="AU76" s="116"/>
      <c r="AV76" s="116"/>
      <c r="AW76" s="116"/>
      <c r="AX76" s="116"/>
      <c r="AY76" s="116"/>
      <c r="AZ76" s="116"/>
      <c r="BA76" s="116"/>
      <c r="BB76" s="116"/>
      <c r="BC76" s="116"/>
      <c r="BD76" s="116"/>
      <c r="BE76" s="116"/>
      <c r="BF76" s="116"/>
      <c r="BG76" s="116"/>
      <c r="BH76" s="116"/>
      <c r="BI76" s="116"/>
      <c r="BJ76" s="116"/>
      <c r="BK76" s="116"/>
      <c r="BL76" s="116"/>
      <c r="BM76" s="116"/>
      <c r="BN76" s="116"/>
      <c r="BO76" s="116"/>
      <c r="BP76" s="116"/>
      <c r="BQ76" s="116"/>
      <c r="BR76" s="116"/>
      <c r="BS76" s="116"/>
      <c r="BT76" s="116"/>
      <c r="BU76" s="116"/>
      <c r="BV76" s="116"/>
      <c r="BW76" s="116"/>
      <c r="BX76" s="116"/>
      <c r="BY76" s="116"/>
      <c r="BZ76" s="116"/>
      <c r="CA76" s="116"/>
      <c r="CB76" s="116"/>
      <c r="CC76" s="116"/>
      <c r="CD76" s="116"/>
      <c r="CE76" s="116"/>
      <c r="CF76" s="116"/>
      <c r="CG76" s="116"/>
      <c r="CH76" s="116"/>
      <c r="CI76" s="116"/>
      <c r="CJ76" s="116"/>
      <c r="CK76" s="116"/>
      <c r="CL76" s="116"/>
      <c r="CM76" s="116"/>
      <c r="CN76" s="116"/>
      <c r="CO76" s="116"/>
      <c r="CP76" s="116"/>
      <c r="CQ76" s="116"/>
      <c r="CR76" s="116"/>
      <c r="CS76" s="116"/>
      <c r="CT76" s="116"/>
      <c r="CU76" s="116"/>
      <c r="CV76" s="116"/>
      <c r="CW76" s="116"/>
      <c r="CX76" s="116"/>
      <c r="CY76" s="116"/>
      <c r="CZ76" s="116"/>
      <c r="DA76" s="116"/>
      <c r="DB76" s="116"/>
      <c r="DC76" s="116"/>
      <c r="DD76" s="116"/>
      <c r="DE76" s="116"/>
      <c r="DF76" s="116"/>
      <c r="DG76" s="116"/>
      <c r="DH76" s="116"/>
      <c r="DI76" s="116"/>
      <c r="DJ76" s="116"/>
      <c r="DK76" s="116"/>
      <c r="DL76" s="116"/>
      <c r="DM76" s="116"/>
      <c r="DN76" s="116"/>
      <c r="DO76" s="116"/>
      <c r="DP76" s="116"/>
      <c r="DQ76" s="116"/>
      <c r="DR76" s="116"/>
      <c r="DS76" s="116"/>
      <c r="DT76" s="116"/>
      <c r="DU76" s="116"/>
      <c r="DV76" s="116"/>
      <c r="DW76" s="116"/>
      <c r="DX76" s="116"/>
      <c r="DY76" s="116"/>
      <c r="DZ76" s="116"/>
      <c r="EA76" s="116"/>
      <c r="EB76" s="116"/>
      <c r="EC76" s="116"/>
      <c r="ED76" s="116"/>
      <c r="EE76" s="116"/>
      <c r="EF76" s="116"/>
      <c r="EG76" s="116"/>
      <c r="EH76" s="116"/>
      <c r="EI76" s="116"/>
      <c r="EJ76" s="116"/>
      <c r="EK76" s="116"/>
      <c r="EL76" s="116"/>
      <c r="EM76" s="116"/>
      <c r="EN76" s="116"/>
      <c r="EO76" s="116"/>
      <c r="EP76" s="116"/>
      <c r="EQ76" s="116"/>
      <c r="ER76" s="116"/>
      <c r="ES76" s="116"/>
      <c r="ET76" s="116"/>
      <c r="EU76" s="116"/>
      <c r="EV76" s="116"/>
      <c r="EW76" s="116"/>
      <c r="EX76" s="116"/>
      <c r="EY76" s="116"/>
      <c r="EZ76" s="116"/>
      <c r="FA76" s="116"/>
      <c r="FB76" s="116"/>
      <c r="FC76" s="116"/>
      <c r="FD76" s="116"/>
      <c r="FE76" s="116"/>
      <c r="FF76" s="116"/>
      <c r="FG76" s="116"/>
      <c r="FH76" s="116"/>
      <c r="FI76" s="116"/>
      <c r="FJ76" s="116"/>
      <c r="FK76" s="116"/>
      <c r="FL76" s="116"/>
      <c r="FM76" s="116"/>
      <c r="FN76" s="116"/>
      <c r="FO76" s="116"/>
      <c r="FP76" s="116"/>
      <c r="FQ76" s="116"/>
      <c r="FR76" s="116"/>
      <c r="FS76" s="116"/>
      <c r="FT76" s="116"/>
      <c r="FU76" s="116"/>
      <c r="FV76" s="116"/>
      <c r="FW76" s="116"/>
      <c r="FX76" s="116"/>
      <c r="FY76" s="116"/>
      <c r="FZ76" s="116"/>
      <c r="GA76" s="116"/>
      <c r="GB76" s="116"/>
      <c r="GC76" s="116"/>
      <c r="GD76" s="116"/>
      <c r="GE76" s="116"/>
      <c r="GF76" s="116"/>
      <c r="GG76" s="116"/>
      <c r="GH76" s="116"/>
      <c r="GI76" s="116"/>
      <c r="GJ76" s="116"/>
      <c r="GK76" s="116"/>
      <c r="GL76" s="116"/>
      <c r="GM76" s="116"/>
      <c r="GN76" s="116"/>
      <c r="GO76" s="116"/>
      <c r="GP76" s="116"/>
      <c r="GQ76" s="116"/>
      <c r="GR76" s="116"/>
      <c r="GS76" s="116"/>
      <c r="GT76" s="116"/>
      <c r="GU76" s="116"/>
      <c r="GV76" s="116"/>
      <c r="GW76" s="116"/>
      <c r="GX76" s="116"/>
      <c r="GY76" s="116"/>
      <c r="GZ76" s="116"/>
      <c r="HA76" s="116"/>
      <c r="HB76" s="116"/>
      <c r="HC76" s="116"/>
      <c r="HD76" s="116"/>
      <c r="HE76" s="116"/>
      <c r="HF76" s="116"/>
      <c r="HG76" s="116"/>
      <c r="HH76" s="116"/>
      <c r="HI76" s="116"/>
      <c r="HJ76" s="116"/>
      <c r="HK76" s="116"/>
      <c r="HL76" s="116"/>
      <c r="HM76" s="116"/>
      <c r="HN76" s="116"/>
      <c r="HO76" s="116"/>
      <c r="HP76" s="116"/>
      <c r="HQ76" s="116"/>
      <c r="HR76" s="116"/>
      <c r="HS76" s="116"/>
      <c r="HT76" s="116"/>
      <c r="HU76" s="116"/>
      <c r="HV76" s="116"/>
      <c r="HW76" s="116"/>
      <c r="HX76" s="116"/>
      <c r="HY76" s="116"/>
      <c r="HZ76" s="116"/>
      <c r="IA76" s="116"/>
      <c r="IB76" s="116"/>
      <c r="IC76" s="116"/>
      <c r="ID76" s="116"/>
      <c r="IE76" s="116"/>
      <c r="IF76" s="116"/>
      <c r="IG76" s="116"/>
      <c r="IH76" s="116"/>
      <c r="II76" s="116"/>
      <c r="IJ76" s="116"/>
      <c r="IK76" s="116"/>
      <c r="IL76" s="116"/>
      <c r="IM76" s="116"/>
      <c r="IN76" s="116"/>
      <c r="IO76" s="116"/>
      <c r="IP76" s="116"/>
      <c r="IQ76" s="116"/>
      <c r="IR76" s="116"/>
      <c r="IS76" s="116"/>
      <c r="IT76" s="116"/>
      <c r="IU76" s="116"/>
      <c r="IV76" s="116"/>
      <c r="IW76" s="116"/>
      <c r="IX76" s="116"/>
      <c r="IY76" s="116"/>
      <c r="IZ76" s="116"/>
      <c r="JA76" s="116"/>
      <c r="JB76" s="116"/>
      <c r="JC76" s="116"/>
      <c r="JD76" s="116"/>
      <c r="JE76" s="116"/>
      <c r="JF76" s="116"/>
      <c r="JG76" s="116"/>
      <c r="JH76" s="116"/>
      <c r="JI76" s="116"/>
      <c r="JJ76" s="116"/>
      <c r="JK76" s="116"/>
      <c r="JL76" s="116"/>
      <c r="JM76" s="116"/>
      <c r="JN76" s="116"/>
      <c r="JO76" s="116"/>
      <c r="JP76" s="116"/>
      <c r="JQ76" s="116"/>
      <c r="JR76" s="116"/>
      <c r="JS76" s="116"/>
      <c r="JT76" s="116"/>
      <c r="JU76" s="116"/>
      <c r="JV76" s="116"/>
      <c r="JW76" s="116"/>
      <c r="JX76" s="116"/>
      <c r="JY76" s="116"/>
      <c r="JZ76" s="116"/>
      <c r="KA76" s="116"/>
      <c r="KB76" s="116"/>
      <c r="KC76" s="116"/>
      <c r="KD76" s="116"/>
      <c r="KE76" s="116"/>
      <c r="KF76" s="116"/>
      <c r="KG76" s="116"/>
      <c r="KH76" s="116"/>
      <c r="KI76" s="116"/>
      <c r="KJ76" s="116"/>
      <c r="KK76" s="116"/>
      <c r="KL76" s="116"/>
      <c r="KM76" s="116"/>
      <c r="KN76" s="116"/>
      <c r="KO76" s="116"/>
      <c r="KP76" s="116"/>
      <c r="KQ76" s="116"/>
      <c r="KR76" s="116"/>
      <c r="KS76" s="116"/>
      <c r="KT76" s="116"/>
      <c r="KU76" s="116"/>
      <c r="KV76" s="116"/>
      <c r="KW76" s="116"/>
      <c r="KX76" s="116"/>
      <c r="KY76" s="116"/>
      <c r="KZ76" s="116"/>
      <c r="LA76" s="116"/>
      <c r="LB76" s="116"/>
      <c r="LC76" s="116"/>
      <c r="LD76" s="116"/>
      <c r="LE76" s="116"/>
      <c r="LF76" s="116"/>
      <c r="LG76" s="116"/>
      <c r="LH76" s="116"/>
      <c r="LI76" s="116"/>
      <c r="LJ76" s="116"/>
      <c r="LK76" s="116"/>
      <c r="LL76" s="116"/>
      <c r="LM76" s="116"/>
      <c r="LN76" s="116"/>
      <c r="LO76" s="116"/>
      <c r="LP76" s="116"/>
      <c r="LQ76" s="116"/>
      <c r="LR76" s="116"/>
      <c r="LS76" s="116"/>
      <c r="LT76" s="116"/>
      <c r="LU76" s="116"/>
      <c r="LV76" s="116"/>
      <c r="LW76" s="116"/>
      <c r="LX76" s="116"/>
      <c r="LY76" s="116"/>
      <c r="LZ76" s="116"/>
      <c r="MA76" s="116"/>
      <c r="MB76" s="116"/>
      <c r="MC76" s="116"/>
      <c r="MD76" s="116"/>
      <c r="ME76" s="116"/>
      <c r="MF76" s="116"/>
      <c r="MG76" s="116"/>
      <c r="MH76" s="116"/>
      <c r="MI76" s="116"/>
      <c r="MJ76" s="116"/>
      <c r="MK76" s="116"/>
      <c r="ML76" s="116"/>
      <c r="MM76" s="116"/>
      <c r="MN76" s="116"/>
      <c r="MO76" s="116"/>
      <c r="MP76" s="116"/>
      <c r="MQ76" s="116"/>
      <c r="MR76" s="116"/>
      <c r="MS76" s="116"/>
      <c r="MT76" s="116"/>
      <c r="MU76" s="116"/>
      <c r="MV76" s="116"/>
      <c r="MW76" s="116"/>
      <c r="MX76" s="116"/>
      <c r="MY76" s="116"/>
      <c r="MZ76" s="116"/>
      <c r="NA76" s="116"/>
      <c r="NB76" s="116"/>
      <c r="NC76" s="116"/>
      <c r="ND76" s="116"/>
      <c r="NE76" s="116"/>
      <c r="NF76" s="116"/>
      <c r="NG76" s="116"/>
      <c r="NH76" s="116"/>
      <c r="NI76" s="116"/>
      <c r="NJ76" s="116"/>
      <c r="NK76" s="116"/>
      <c r="NL76" s="116"/>
      <c r="NM76" s="116"/>
      <c r="NN76" s="116"/>
      <c r="NO76" s="116"/>
      <c r="NP76" s="116"/>
      <c r="NQ76" s="116"/>
      <c r="NR76" s="116"/>
      <c r="NS76" s="116"/>
      <c r="NT76" s="116"/>
      <c r="NU76" s="116"/>
      <c r="NV76" s="116"/>
      <c r="NW76" s="116"/>
      <c r="NX76" s="116"/>
      <c r="NY76" s="116"/>
      <c r="NZ76" s="116"/>
      <c r="OA76" s="116"/>
      <c r="OB76" s="116"/>
      <c r="OC76" s="116"/>
      <c r="OD76" s="116"/>
      <c r="OE76" s="116"/>
      <c r="OF76" s="116"/>
      <c r="OG76" s="116"/>
    </row>
    <row r="77" spans="1:397" s="117" customFormat="1">
      <c r="A77" s="111">
        <v>31205</v>
      </c>
      <c r="B77" s="112" t="s">
        <v>1317</v>
      </c>
      <c r="C77" s="113">
        <v>12719.931591264958</v>
      </c>
      <c r="D77" s="114">
        <v>1.485E-5</v>
      </c>
      <c r="E77" s="113">
        <v>422.32</v>
      </c>
      <c r="F77" s="124">
        <v>29.255842659909405</v>
      </c>
      <c r="G77" s="125">
        <v>451.57584265990943</v>
      </c>
      <c r="H77" s="116"/>
      <c r="I77" s="116"/>
      <c r="J77" s="116"/>
      <c r="K77" s="116"/>
      <c r="L77" s="116"/>
      <c r="M77" s="116"/>
      <c r="N77" s="116"/>
      <c r="O77" s="116"/>
      <c r="P77" s="116"/>
      <c r="Q77" s="116"/>
      <c r="R77" s="116"/>
      <c r="S77" s="116"/>
      <c r="T77" s="116"/>
      <c r="U77" s="116"/>
      <c r="V77" s="116"/>
      <c r="W77" s="116"/>
      <c r="X77" s="116"/>
      <c r="Y77" s="116"/>
      <c r="Z77" s="116"/>
      <c r="AA77" s="116"/>
      <c r="AB77" s="116"/>
      <c r="AC77" s="116"/>
      <c r="AD77" s="116"/>
      <c r="AE77" s="116"/>
      <c r="AF77" s="116"/>
      <c r="AG77" s="116"/>
      <c r="AH77" s="116"/>
      <c r="AI77" s="116"/>
      <c r="AJ77" s="116"/>
      <c r="AK77" s="116"/>
      <c r="AL77" s="116"/>
      <c r="AM77" s="116"/>
      <c r="AN77" s="116"/>
      <c r="AO77" s="116"/>
      <c r="AP77" s="116"/>
      <c r="AQ77" s="116"/>
      <c r="AR77" s="116"/>
      <c r="AS77" s="116"/>
      <c r="AT77" s="116"/>
      <c r="AU77" s="116"/>
      <c r="AV77" s="116"/>
      <c r="AW77" s="116"/>
      <c r="AX77" s="116"/>
      <c r="AY77" s="116"/>
      <c r="AZ77" s="116"/>
      <c r="BA77" s="116"/>
      <c r="BB77" s="116"/>
      <c r="BC77" s="116"/>
      <c r="BD77" s="116"/>
      <c r="BE77" s="116"/>
      <c r="BF77" s="116"/>
      <c r="BG77" s="116"/>
      <c r="BH77" s="116"/>
      <c r="BI77" s="116"/>
      <c r="BJ77" s="116"/>
      <c r="BK77" s="116"/>
      <c r="BL77" s="116"/>
      <c r="BM77" s="116"/>
      <c r="BN77" s="116"/>
      <c r="BO77" s="116"/>
      <c r="BP77" s="116"/>
      <c r="BQ77" s="116"/>
      <c r="BR77" s="116"/>
      <c r="BS77" s="116"/>
      <c r="BT77" s="116"/>
      <c r="BU77" s="116"/>
      <c r="BV77" s="116"/>
      <c r="BW77" s="116"/>
      <c r="BX77" s="116"/>
      <c r="BY77" s="116"/>
      <c r="BZ77" s="116"/>
      <c r="CA77" s="116"/>
      <c r="CB77" s="116"/>
      <c r="CC77" s="116"/>
      <c r="CD77" s="116"/>
      <c r="CE77" s="116"/>
      <c r="CF77" s="116"/>
      <c r="CG77" s="116"/>
      <c r="CH77" s="116"/>
      <c r="CI77" s="116"/>
      <c r="CJ77" s="116"/>
      <c r="CK77" s="116"/>
      <c r="CL77" s="116"/>
      <c r="CM77" s="116"/>
      <c r="CN77" s="116"/>
      <c r="CO77" s="116"/>
      <c r="CP77" s="116"/>
      <c r="CQ77" s="116"/>
      <c r="CR77" s="116"/>
      <c r="CS77" s="116"/>
      <c r="CT77" s="116"/>
      <c r="CU77" s="116"/>
      <c r="CV77" s="116"/>
      <c r="CW77" s="116"/>
      <c r="CX77" s="116"/>
      <c r="CY77" s="116"/>
      <c r="CZ77" s="116"/>
      <c r="DA77" s="116"/>
      <c r="DB77" s="116"/>
      <c r="DC77" s="116"/>
      <c r="DD77" s="116"/>
      <c r="DE77" s="116"/>
      <c r="DF77" s="116"/>
      <c r="DG77" s="116"/>
      <c r="DH77" s="116"/>
      <c r="DI77" s="116"/>
      <c r="DJ77" s="116"/>
      <c r="DK77" s="116"/>
      <c r="DL77" s="116"/>
      <c r="DM77" s="116"/>
      <c r="DN77" s="116"/>
      <c r="DO77" s="116"/>
      <c r="DP77" s="116"/>
      <c r="DQ77" s="116"/>
      <c r="DR77" s="116"/>
      <c r="DS77" s="116"/>
      <c r="DT77" s="116"/>
      <c r="DU77" s="116"/>
      <c r="DV77" s="116"/>
      <c r="DW77" s="116"/>
      <c r="DX77" s="116"/>
      <c r="DY77" s="116"/>
      <c r="DZ77" s="116"/>
      <c r="EA77" s="116"/>
      <c r="EB77" s="116"/>
      <c r="EC77" s="116"/>
      <c r="ED77" s="116"/>
      <c r="EE77" s="116"/>
      <c r="EF77" s="116"/>
      <c r="EG77" s="116"/>
      <c r="EH77" s="116"/>
      <c r="EI77" s="116"/>
      <c r="EJ77" s="116"/>
      <c r="EK77" s="116"/>
      <c r="EL77" s="116"/>
      <c r="EM77" s="116"/>
      <c r="EN77" s="116"/>
      <c r="EO77" s="116"/>
      <c r="EP77" s="116"/>
      <c r="EQ77" s="116"/>
      <c r="ER77" s="116"/>
      <c r="ES77" s="116"/>
      <c r="ET77" s="116"/>
      <c r="EU77" s="116"/>
      <c r="EV77" s="116"/>
      <c r="EW77" s="116"/>
      <c r="EX77" s="116"/>
      <c r="EY77" s="116"/>
      <c r="EZ77" s="116"/>
      <c r="FA77" s="116"/>
      <c r="FB77" s="116"/>
      <c r="FC77" s="116"/>
      <c r="FD77" s="116"/>
      <c r="FE77" s="116"/>
      <c r="FF77" s="116"/>
      <c r="FG77" s="116"/>
      <c r="FH77" s="116"/>
      <c r="FI77" s="116"/>
      <c r="FJ77" s="116"/>
      <c r="FK77" s="116"/>
      <c r="FL77" s="116"/>
      <c r="FM77" s="116"/>
      <c r="FN77" s="116"/>
      <c r="FO77" s="116"/>
      <c r="FP77" s="116"/>
      <c r="FQ77" s="116"/>
      <c r="FR77" s="116"/>
      <c r="FS77" s="116"/>
      <c r="FT77" s="116"/>
      <c r="FU77" s="116"/>
      <c r="FV77" s="116"/>
      <c r="FW77" s="116"/>
      <c r="FX77" s="116"/>
      <c r="FY77" s="116"/>
      <c r="FZ77" s="116"/>
      <c r="GA77" s="116"/>
      <c r="GB77" s="116"/>
      <c r="GC77" s="116"/>
      <c r="GD77" s="116"/>
      <c r="GE77" s="116"/>
      <c r="GF77" s="116"/>
      <c r="GG77" s="116"/>
      <c r="GH77" s="116"/>
      <c r="GI77" s="116"/>
      <c r="GJ77" s="116"/>
      <c r="GK77" s="116"/>
      <c r="GL77" s="116"/>
      <c r="GM77" s="116"/>
      <c r="GN77" s="116"/>
      <c r="GO77" s="116"/>
      <c r="GP77" s="116"/>
      <c r="GQ77" s="116"/>
      <c r="GR77" s="116"/>
      <c r="GS77" s="116"/>
      <c r="GT77" s="116"/>
      <c r="GU77" s="116"/>
      <c r="GV77" s="116"/>
      <c r="GW77" s="116"/>
      <c r="GX77" s="116"/>
      <c r="GY77" s="116"/>
      <c r="GZ77" s="116"/>
      <c r="HA77" s="116"/>
      <c r="HB77" s="116"/>
      <c r="HC77" s="116"/>
      <c r="HD77" s="116"/>
      <c r="HE77" s="116"/>
      <c r="HF77" s="116"/>
      <c r="HG77" s="116"/>
      <c r="HH77" s="116"/>
      <c r="HI77" s="116"/>
      <c r="HJ77" s="116"/>
      <c r="HK77" s="116"/>
      <c r="HL77" s="116"/>
      <c r="HM77" s="116"/>
      <c r="HN77" s="116"/>
      <c r="HO77" s="116"/>
      <c r="HP77" s="116"/>
      <c r="HQ77" s="116"/>
      <c r="HR77" s="116"/>
      <c r="HS77" s="116"/>
      <c r="HT77" s="116"/>
      <c r="HU77" s="116"/>
      <c r="HV77" s="116"/>
      <c r="HW77" s="116"/>
      <c r="HX77" s="116"/>
      <c r="HY77" s="116"/>
      <c r="HZ77" s="116"/>
      <c r="IA77" s="116"/>
      <c r="IB77" s="116"/>
      <c r="IC77" s="116"/>
      <c r="ID77" s="116"/>
      <c r="IE77" s="116"/>
      <c r="IF77" s="116"/>
      <c r="IG77" s="116"/>
      <c r="IH77" s="116"/>
      <c r="II77" s="116"/>
      <c r="IJ77" s="116"/>
      <c r="IK77" s="116"/>
      <c r="IL77" s="116"/>
      <c r="IM77" s="116"/>
      <c r="IN77" s="116"/>
      <c r="IO77" s="116"/>
      <c r="IP77" s="116"/>
      <c r="IQ77" s="116"/>
      <c r="IR77" s="116"/>
      <c r="IS77" s="116"/>
      <c r="IT77" s="116"/>
      <c r="IU77" s="116"/>
      <c r="IV77" s="116"/>
      <c r="IW77" s="116"/>
      <c r="IX77" s="116"/>
      <c r="IY77" s="116"/>
      <c r="IZ77" s="116"/>
      <c r="JA77" s="116"/>
      <c r="JB77" s="116"/>
      <c r="JC77" s="116"/>
      <c r="JD77" s="116"/>
      <c r="JE77" s="116"/>
      <c r="JF77" s="116"/>
      <c r="JG77" s="116"/>
      <c r="JH77" s="116"/>
      <c r="JI77" s="116"/>
      <c r="JJ77" s="116"/>
      <c r="JK77" s="116"/>
      <c r="JL77" s="116"/>
      <c r="JM77" s="116"/>
      <c r="JN77" s="116"/>
      <c r="JO77" s="116"/>
      <c r="JP77" s="116"/>
      <c r="JQ77" s="116"/>
      <c r="JR77" s="116"/>
      <c r="JS77" s="116"/>
      <c r="JT77" s="116"/>
      <c r="JU77" s="116"/>
      <c r="JV77" s="116"/>
      <c r="JW77" s="116"/>
      <c r="JX77" s="116"/>
      <c r="JY77" s="116"/>
      <c r="JZ77" s="116"/>
      <c r="KA77" s="116"/>
      <c r="KB77" s="116"/>
      <c r="KC77" s="116"/>
      <c r="KD77" s="116"/>
      <c r="KE77" s="116"/>
      <c r="KF77" s="116"/>
      <c r="KG77" s="116"/>
      <c r="KH77" s="116"/>
      <c r="KI77" s="116"/>
      <c r="KJ77" s="116"/>
      <c r="KK77" s="116"/>
      <c r="KL77" s="116"/>
      <c r="KM77" s="116"/>
      <c r="KN77" s="116"/>
      <c r="KO77" s="116"/>
      <c r="KP77" s="116"/>
      <c r="KQ77" s="116"/>
      <c r="KR77" s="116"/>
      <c r="KS77" s="116"/>
      <c r="KT77" s="116"/>
      <c r="KU77" s="116"/>
      <c r="KV77" s="116"/>
      <c r="KW77" s="116"/>
      <c r="KX77" s="116"/>
      <c r="KY77" s="116"/>
      <c r="KZ77" s="116"/>
      <c r="LA77" s="116"/>
      <c r="LB77" s="116"/>
      <c r="LC77" s="116"/>
      <c r="LD77" s="116"/>
      <c r="LE77" s="116"/>
      <c r="LF77" s="116"/>
      <c r="LG77" s="116"/>
      <c r="LH77" s="116"/>
      <c r="LI77" s="116"/>
      <c r="LJ77" s="116"/>
      <c r="LK77" s="116"/>
      <c r="LL77" s="116"/>
      <c r="LM77" s="116"/>
      <c r="LN77" s="116"/>
      <c r="LO77" s="116"/>
      <c r="LP77" s="116"/>
      <c r="LQ77" s="116"/>
      <c r="LR77" s="116"/>
      <c r="LS77" s="116"/>
      <c r="LT77" s="116"/>
      <c r="LU77" s="116"/>
      <c r="LV77" s="116"/>
      <c r="LW77" s="116"/>
      <c r="LX77" s="116"/>
      <c r="LY77" s="116"/>
      <c r="LZ77" s="116"/>
      <c r="MA77" s="116"/>
      <c r="MB77" s="116"/>
      <c r="MC77" s="116"/>
      <c r="MD77" s="116"/>
      <c r="ME77" s="116"/>
      <c r="MF77" s="116"/>
      <c r="MG77" s="116"/>
      <c r="MH77" s="116"/>
      <c r="MI77" s="116"/>
      <c r="MJ77" s="116"/>
      <c r="MK77" s="116"/>
      <c r="ML77" s="116"/>
      <c r="MM77" s="116"/>
      <c r="MN77" s="116"/>
      <c r="MO77" s="116"/>
      <c r="MP77" s="116"/>
      <c r="MQ77" s="116"/>
      <c r="MR77" s="116"/>
      <c r="MS77" s="116"/>
      <c r="MT77" s="116"/>
      <c r="MU77" s="116"/>
      <c r="MV77" s="116"/>
      <c r="MW77" s="116"/>
      <c r="MX77" s="116"/>
      <c r="MY77" s="116"/>
      <c r="MZ77" s="116"/>
      <c r="NA77" s="116"/>
      <c r="NB77" s="116"/>
      <c r="NC77" s="116"/>
      <c r="ND77" s="116"/>
      <c r="NE77" s="116"/>
      <c r="NF77" s="116"/>
      <c r="NG77" s="116"/>
      <c r="NH77" s="116"/>
      <c r="NI77" s="116"/>
      <c r="NJ77" s="116"/>
      <c r="NK77" s="116"/>
      <c r="NL77" s="116"/>
      <c r="NM77" s="116"/>
      <c r="NN77" s="116"/>
      <c r="NO77" s="116"/>
      <c r="NP77" s="116"/>
      <c r="NQ77" s="116"/>
      <c r="NR77" s="116"/>
      <c r="NS77" s="116"/>
      <c r="NT77" s="116"/>
      <c r="NU77" s="116"/>
      <c r="NV77" s="116"/>
      <c r="NW77" s="116"/>
      <c r="NX77" s="116"/>
      <c r="NY77" s="116"/>
      <c r="NZ77" s="116"/>
      <c r="OA77" s="116"/>
      <c r="OB77" s="116"/>
      <c r="OC77" s="116"/>
      <c r="OD77" s="116"/>
      <c r="OE77" s="116"/>
      <c r="OF77" s="116"/>
      <c r="OG77" s="116"/>
    </row>
    <row r="78" spans="1:397" s="117" customFormat="1">
      <c r="A78" s="111">
        <v>31215</v>
      </c>
      <c r="B78" s="112" t="s">
        <v>1318</v>
      </c>
      <c r="C78" s="113">
        <v>68216.522015376511</v>
      </c>
      <c r="D78" s="114">
        <v>7.9640000000000003E-5</v>
      </c>
      <c r="E78" s="113">
        <v>2265.42</v>
      </c>
      <c r="F78" s="124">
        <v>156.89800063536597</v>
      </c>
      <c r="G78" s="125">
        <v>2422.3180006353659</v>
      </c>
      <c r="H78" s="116"/>
      <c r="I78" s="116"/>
      <c r="J78" s="116"/>
      <c r="K78" s="116"/>
      <c r="L78" s="116"/>
      <c r="M78" s="116"/>
      <c r="N78" s="116"/>
      <c r="O78" s="116"/>
      <c r="P78" s="116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/>
      <c r="AH78" s="116"/>
      <c r="AI78" s="116"/>
      <c r="AJ78" s="116"/>
      <c r="AK78" s="116"/>
      <c r="AL78" s="116"/>
      <c r="AM78" s="116"/>
      <c r="AN78" s="116"/>
      <c r="AO78" s="116"/>
      <c r="AP78" s="116"/>
      <c r="AQ78" s="116"/>
      <c r="AR78" s="116"/>
      <c r="AS78" s="116"/>
      <c r="AT78" s="116"/>
      <c r="AU78" s="116"/>
      <c r="AV78" s="116"/>
      <c r="AW78" s="116"/>
      <c r="AX78" s="116"/>
      <c r="AY78" s="116"/>
      <c r="AZ78" s="116"/>
      <c r="BA78" s="116"/>
      <c r="BB78" s="116"/>
      <c r="BC78" s="116"/>
      <c r="BD78" s="116"/>
      <c r="BE78" s="116"/>
      <c r="BF78" s="116"/>
      <c r="BG78" s="116"/>
      <c r="BH78" s="116"/>
      <c r="BI78" s="116"/>
      <c r="BJ78" s="116"/>
      <c r="BK78" s="116"/>
      <c r="BL78" s="116"/>
      <c r="BM78" s="116"/>
      <c r="BN78" s="116"/>
      <c r="BO78" s="116"/>
      <c r="BP78" s="116"/>
      <c r="BQ78" s="116"/>
      <c r="BR78" s="116"/>
      <c r="BS78" s="116"/>
      <c r="BT78" s="116"/>
      <c r="BU78" s="116"/>
      <c r="BV78" s="116"/>
      <c r="BW78" s="116"/>
      <c r="BX78" s="116"/>
      <c r="BY78" s="116"/>
      <c r="BZ78" s="116"/>
      <c r="CA78" s="116"/>
      <c r="CB78" s="116"/>
      <c r="CC78" s="116"/>
      <c r="CD78" s="116"/>
      <c r="CE78" s="116"/>
      <c r="CF78" s="116"/>
      <c r="CG78" s="116"/>
      <c r="CH78" s="116"/>
      <c r="CI78" s="116"/>
      <c r="CJ78" s="116"/>
      <c r="CK78" s="116"/>
      <c r="CL78" s="116"/>
      <c r="CM78" s="116"/>
      <c r="CN78" s="116"/>
      <c r="CO78" s="116"/>
      <c r="CP78" s="116"/>
      <c r="CQ78" s="116"/>
      <c r="CR78" s="116"/>
      <c r="CS78" s="116"/>
      <c r="CT78" s="116"/>
      <c r="CU78" s="116"/>
      <c r="CV78" s="116"/>
      <c r="CW78" s="116"/>
      <c r="CX78" s="116"/>
      <c r="CY78" s="116"/>
      <c r="CZ78" s="116"/>
      <c r="DA78" s="116"/>
      <c r="DB78" s="116"/>
      <c r="DC78" s="116"/>
      <c r="DD78" s="116"/>
      <c r="DE78" s="116"/>
      <c r="DF78" s="116"/>
      <c r="DG78" s="116"/>
      <c r="DH78" s="116"/>
      <c r="DI78" s="116"/>
      <c r="DJ78" s="116"/>
      <c r="DK78" s="116"/>
      <c r="DL78" s="116"/>
      <c r="DM78" s="116"/>
      <c r="DN78" s="116"/>
      <c r="DO78" s="116"/>
      <c r="DP78" s="116"/>
      <c r="DQ78" s="116"/>
      <c r="DR78" s="116"/>
      <c r="DS78" s="116"/>
      <c r="DT78" s="116"/>
      <c r="DU78" s="116"/>
      <c r="DV78" s="116"/>
      <c r="DW78" s="116"/>
      <c r="DX78" s="116"/>
      <c r="DY78" s="116"/>
      <c r="DZ78" s="116"/>
      <c r="EA78" s="116"/>
      <c r="EB78" s="116"/>
      <c r="EC78" s="116"/>
      <c r="ED78" s="116"/>
      <c r="EE78" s="116"/>
      <c r="EF78" s="116"/>
      <c r="EG78" s="116"/>
      <c r="EH78" s="116"/>
      <c r="EI78" s="116"/>
      <c r="EJ78" s="116"/>
      <c r="EK78" s="116"/>
      <c r="EL78" s="116"/>
      <c r="EM78" s="116"/>
      <c r="EN78" s="116"/>
      <c r="EO78" s="116"/>
      <c r="EP78" s="116"/>
      <c r="EQ78" s="116"/>
      <c r="ER78" s="116"/>
      <c r="ES78" s="116"/>
      <c r="ET78" s="116"/>
      <c r="EU78" s="116"/>
      <c r="EV78" s="116"/>
      <c r="EW78" s="116"/>
      <c r="EX78" s="116"/>
      <c r="EY78" s="116"/>
      <c r="EZ78" s="116"/>
      <c r="FA78" s="116"/>
      <c r="FB78" s="116"/>
      <c r="FC78" s="116"/>
      <c r="FD78" s="116"/>
      <c r="FE78" s="116"/>
      <c r="FF78" s="116"/>
      <c r="FG78" s="116"/>
      <c r="FH78" s="116"/>
      <c r="FI78" s="116"/>
      <c r="FJ78" s="116"/>
      <c r="FK78" s="116"/>
      <c r="FL78" s="116"/>
      <c r="FM78" s="116"/>
      <c r="FN78" s="116"/>
      <c r="FO78" s="116"/>
      <c r="FP78" s="116"/>
      <c r="FQ78" s="116"/>
      <c r="FR78" s="116"/>
      <c r="FS78" s="116"/>
      <c r="FT78" s="116"/>
      <c r="FU78" s="116"/>
      <c r="FV78" s="116"/>
      <c r="FW78" s="116"/>
      <c r="FX78" s="116"/>
      <c r="FY78" s="116"/>
      <c r="FZ78" s="116"/>
      <c r="GA78" s="116"/>
      <c r="GB78" s="116"/>
      <c r="GC78" s="116"/>
      <c r="GD78" s="116"/>
      <c r="GE78" s="116"/>
      <c r="GF78" s="116"/>
      <c r="GG78" s="116"/>
      <c r="GH78" s="116"/>
      <c r="GI78" s="116"/>
      <c r="GJ78" s="116"/>
      <c r="GK78" s="116"/>
      <c r="GL78" s="116"/>
      <c r="GM78" s="116"/>
      <c r="GN78" s="116"/>
      <c r="GO78" s="116"/>
      <c r="GP78" s="116"/>
      <c r="GQ78" s="116"/>
      <c r="GR78" s="116"/>
      <c r="GS78" s="116"/>
      <c r="GT78" s="116"/>
      <c r="GU78" s="116"/>
      <c r="GV78" s="116"/>
      <c r="GW78" s="116"/>
      <c r="GX78" s="116"/>
      <c r="GY78" s="116"/>
      <c r="GZ78" s="116"/>
      <c r="HA78" s="116"/>
      <c r="HB78" s="116"/>
      <c r="HC78" s="116"/>
      <c r="HD78" s="116"/>
      <c r="HE78" s="116"/>
      <c r="HF78" s="116"/>
      <c r="HG78" s="116"/>
      <c r="HH78" s="116"/>
      <c r="HI78" s="116"/>
      <c r="HJ78" s="116"/>
      <c r="HK78" s="116"/>
      <c r="HL78" s="116"/>
      <c r="HM78" s="116"/>
      <c r="HN78" s="116"/>
      <c r="HO78" s="116"/>
      <c r="HP78" s="116"/>
      <c r="HQ78" s="116"/>
      <c r="HR78" s="116"/>
      <c r="HS78" s="116"/>
      <c r="HT78" s="116"/>
      <c r="HU78" s="116"/>
      <c r="HV78" s="116"/>
      <c r="HW78" s="116"/>
      <c r="HX78" s="116"/>
      <c r="HY78" s="116"/>
      <c r="HZ78" s="116"/>
      <c r="IA78" s="116"/>
      <c r="IB78" s="116"/>
      <c r="IC78" s="116"/>
      <c r="ID78" s="116"/>
      <c r="IE78" s="116"/>
      <c r="IF78" s="116"/>
      <c r="IG78" s="116"/>
      <c r="IH78" s="116"/>
      <c r="II78" s="116"/>
      <c r="IJ78" s="116"/>
      <c r="IK78" s="116"/>
      <c r="IL78" s="116"/>
      <c r="IM78" s="116"/>
      <c r="IN78" s="116"/>
      <c r="IO78" s="116"/>
      <c r="IP78" s="116"/>
      <c r="IQ78" s="116"/>
      <c r="IR78" s="116"/>
      <c r="IS78" s="116"/>
      <c r="IT78" s="116"/>
      <c r="IU78" s="116"/>
      <c r="IV78" s="116"/>
      <c r="IW78" s="116"/>
      <c r="IX78" s="116"/>
      <c r="IY78" s="116"/>
      <c r="IZ78" s="116"/>
      <c r="JA78" s="116"/>
      <c r="JB78" s="116"/>
      <c r="JC78" s="116"/>
      <c r="JD78" s="116"/>
      <c r="JE78" s="116"/>
      <c r="JF78" s="116"/>
      <c r="JG78" s="116"/>
      <c r="JH78" s="116"/>
      <c r="JI78" s="116"/>
      <c r="JJ78" s="116"/>
      <c r="JK78" s="116"/>
      <c r="JL78" s="116"/>
      <c r="JM78" s="116"/>
      <c r="JN78" s="116"/>
      <c r="JO78" s="116"/>
      <c r="JP78" s="116"/>
      <c r="JQ78" s="116"/>
      <c r="JR78" s="116"/>
      <c r="JS78" s="116"/>
      <c r="JT78" s="116"/>
      <c r="JU78" s="116"/>
      <c r="JV78" s="116"/>
      <c r="JW78" s="116"/>
      <c r="JX78" s="116"/>
      <c r="JY78" s="116"/>
      <c r="JZ78" s="116"/>
      <c r="KA78" s="116"/>
      <c r="KB78" s="116"/>
      <c r="KC78" s="116"/>
      <c r="KD78" s="116"/>
      <c r="KE78" s="116"/>
      <c r="KF78" s="116"/>
      <c r="KG78" s="116"/>
      <c r="KH78" s="116"/>
      <c r="KI78" s="116"/>
      <c r="KJ78" s="116"/>
      <c r="KK78" s="116"/>
      <c r="KL78" s="116"/>
      <c r="KM78" s="116"/>
      <c r="KN78" s="116"/>
      <c r="KO78" s="116"/>
      <c r="KP78" s="116"/>
      <c r="KQ78" s="116"/>
      <c r="KR78" s="116"/>
      <c r="KS78" s="116"/>
      <c r="KT78" s="116"/>
      <c r="KU78" s="116"/>
      <c r="KV78" s="116"/>
      <c r="KW78" s="116"/>
      <c r="KX78" s="116"/>
      <c r="KY78" s="116"/>
      <c r="KZ78" s="116"/>
      <c r="LA78" s="116"/>
      <c r="LB78" s="116"/>
      <c r="LC78" s="116"/>
      <c r="LD78" s="116"/>
      <c r="LE78" s="116"/>
      <c r="LF78" s="116"/>
      <c r="LG78" s="116"/>
      <c r="LH78" s="116"/>
      <c r="LI78" s="116"/>
      <c r="LJ78" s="116"/>
      <c r="LK78" s="116"/>
      <c r="LL78" s="116"/>
      <c r="LM78" s="116"/>
      <c r="LN78" s="116"/>
      <c r="LO78" s="116"/>
      <c r="LP78" s="116"/>
      <c r="LQ78" s="116"/>
      <c r="LR78" s="116"/>
      <c r="LS78" s="116"/>
      <c r="LT78" s="116"/>
      <c r="LU78" s="116"/>
      <c r="LV78" s="116"/>
      <c r="LW78" s="116"/>
      <c r="LX78" s="116"/>
      <c r="LY78" s="116"/>
      <c r="LZ78" s="116"/>
      <c r="MA78" s="116"/>
      <c r="MB78" s="116"/>
      <c r="MC78" s="116"/>
      <c r="MD78" s="116"/>
      <c r="ME78" s="116"/>
      <c r="MF78" s="116"/>
      <c r="MG78" s="116"/>
      <c r="MH78" s="116"/>
      <c r="MI78" s="116"/>
      <c r="MJ78" s="116"/>
      <c r="MK78" s="116"/>
      <c r="ML78" s="116"/>
      <c r="MM78" s="116"/>
      <c r="MN78" s="116"/>
      <c r="MO78" s="116"/>
      <c r="MP78" s="116"/>
      <c r="MQ78" s="116"/>
      <c r="MR78" s="116"/>
      <c r="MS78" s="116"/>
      <c r="MT78" s="116"/>
      <c r="MU78" s="116"/>
      <c r="MV78" s="116"/>
      <c r="MW78" s="116"/>
      <c r="MX78" s="116"/>
      <c r="MY78" s="116"/>
      <c r="MZ78" s="116"/>
      <c r="NA78" s="116"/>
      <c r="NB78" s="116"/>
      <c r="NC78" s="116"/>
      <c r="ND78" s="116"/>
      <c r="NE78" s="116"/>
      <c r="NF78" s="116"/>
      <c r="NG78" s="116"/>
      <c r="NH78" s="116"/>
      <c r="NI78" s="116"/>
      <c r="NJ78" s="116"/>
      <c r="NK78" s="116"/>
      <c r="NL78" s="116"/>
      <c r="NM78" s="116"/>
      <c r="NN78" s="116"/>
      <c r="NO78" s="116"/>
      <c r="NP78" s="116"/>
      <c r="NQ78" s="116"/>
      <c r="NR78" s="116"/>
      <c r="NS78" s="116"/>
      <c r="NT78" s="116"/>
      <c r="NU78" s="116"/>
      <c r="NV78" s="116"/>
      <c r="NW78" s="116"/>
      <c r="NX78" s="116"/>
      <c r="NY78" s="116"/>
      <c r="NZ78" s="116"/>
      <c r="OA78" s="116"/>
      <c r="OB78" s="116"/>
      <c r="OC78" s="116"/>
      <c r="OD78" s="116"/>
      <c r="OE78" s="116"/>
      <c r="OF78" s="116"/>
      <c r="OG78" s="116"/>
    </row>
    <row r="79" spans="1:397" s="117" customFormat="1">
      <c r="A79" s="111">
        <v>31225</v>
      </c>
      <c r="B79" s="112" t="s">
        <v>1319</v>
      </c>
      <c r="C79" s="113">
        <v>361383.10695991147</v>
      </c>
      <c r="D79" s="114">
        <v>4.2190000000000001E-4</v>
      </c>
      <c r="E79" s="113">
        <v>12000.54</v>
      </c>
      <c r="F79" s="124">
        <v>831.18114600779631</v>
      </c>
      <c r="G79" s="125">
        <v>12831.721146007798</v>
      </c>
      <c r="H79" s="116"/>
      <c r="I79" s="116"/>
      <c r="J79" s="116"/>
      <c r="K79" s="116"/>
      <c r="L79" s="116"/>
      <c r="M79" s="116"/>
      <c r="N79" s="116"/>
      <c r="O79" s="116"/>
      <c r="P79" s="116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16"/>
      <c r="AD79" s="116"/>
      <c r="AE79" s="116"/>
      <c r="AF79" s="116"/>
      <c r="AG79" s="116"/>
      <c r="AH79" s="116"/>
      <c r="AI79" s="116"/>
      <c r="AJ79" s="116"/>
      <c r="AK79" s="116"/>
      <c r="AL79" s="116"/>
      <c r="AM79" s="116"/>
      <c r="AN79" s="116"/>
      <c r="AO79" s="116"/>
      <c r="AP79" s="116"/>
      <c r="AQ79" s="116"/>
      <c r="AR79" s="116"/>
      <c r="AS79" s="116"/>
      <c r="AT79" s="116"/>
      <c r="AU79" s="116"/>
      <c r="AV79" s="116"/>
      <c r="AW79" s="116"/>
      <c r="AX79" s="116"/>
      <c r="AY79" s="116"/>
      <c r="AZ79" s="116"/>
      <c r="BA79" s="116"/>
      <c r="BB79" s="116"/>
      <c r="BC79" s="116"/>
      <c r="BD79" s="116"/>
      <c r="BE79" s="116"/>
      <c r="BF79" s="116"/>
      <c r="BG79" s="116"/>
      <c r="BH79" s="116"/>
      <c r="BI79" s="116"/>
      <c r="BJ79" s="116"/>
      <c r="BK79" s="116"/>
      <c r="BL79" s="116"/>
      <c r="BM79" s="116"/>
      <c r="BN79" s="116"/>
      <c r="BO79" s="116"/>
      <c r="BP79" s="116"/>
      <c r="BQ79" s="116"/>
      <c r="BR79" s="116"/>
      <c r="BS79" s="116"/>
      <c r="BT79" s="116"/>
      <c r="BU79" s="116"/>
      <c r="BV79" s="116"/>
      <c r="BW79" s="116"/>
      <c r="BX79" s="116"/>
      <c r="BY79" s="116"/>
      <c r="BZ79" s="116"/>
      <c r="CA79" s="116"/>
      <c r="CB79" s="116"/>
      <c r="CC79" s="116"/>
      <c r="CD79" s="116"/>
      <c r="CE79" s="116"/>
      <c r="CF79" s="116"/>
      <c r="CG79" s="116"/>
      <c r="CH79" s="116"/>
      <c r="CI79" s="116"/>
      <c r="CJ79" s="116"/>
      <c r="CK79" s="116"/>
      <c r="CL79" s="116"/>
      <c r="CM79" s="116"/>
      <c r="CN79" s="116"/>
      <c r="CO79" s="116"/>
      <c r="CP79" s="116"/>
      <c r="CQ79" s="116"/>
      <c r="CR79" s="116"/>
      <c r="CS79" s="116"/>
      <c r="CT79" s="116"/>
      <c r="CU79" s="116"/>
      <c r="CV79" s="116"/>
      <c r="CW79" s="116"/>
      <c r="CX79" s="116"/>
      <c r="CY79" s="116"/>
      <c r="CZ79" s="116"/>
      <c r="DA79" s="116"/>
      <c r="DB79" s="116"/>
      <c r="DC79" s="116"/>
      <c r="DD79" s="116"/>
      <c r="DE79" s="116"/>
      <c r="DF79" s="116"/>
      <c r="DG79" s="116"/>
      <c r="DH79" s="116"/>
      <c r="DI79" s="116"/>
      <c r="DJ79" s="116"/>
      <c r="DK79" s="116"/>
      <c r="DL79" s="116"/>
      <c r="DM79" s="116"/>
      <c r="DN79" s="116"/>
      <c r="DO79" s="116"/>
      <c r="DP79" s="116"/>
      <c r="DQ79" s="116"/>
      <c r="DR79" s="116"/>
      <c r="DS79" s="116"/>
      <c r="DT79" s="116"/>
      <c r="DU79" s="116"/>
      <c r="DV79" s="116"/>
      <c r="DW79" s="116"/>
      <c r="DX79" s="116"/>
      <c r="DY79" s="116"/>
      <c r="DZ79" s="116"/>
      <c r="EA79" s="116"/>
      <c r="EB79" s="116"/>
      <c r="EC79" s="116"/>
      <c r="ED79" s="116"/>
      <c r="EE79" s="116"/>
      <c r="EF79" s="116"/>
      <c r="EG79" s="116"/>
      <c r="EH79" s="116"/>
      <c r="EI79" s="116"/>
      <c r="EJ79" s="116"/>
      <c r="EK79" s="116"/>
      <c r="EL79" s="116"/>
      <c r="EM79" s="116"/>
      <c r="EN79" s="116"/>
      <c r="EO79" s="116"/>
      <c r="EP79" s="116"/>
      <c r="EQ79" s="116"/>
      <c r="ER79" s="116"/>
      <c r="ES79" s="116"/>
      <c r="ET79" s="116"/>
      <c r="EU79" s="116"/>
      <c r="EV79" s="116"/>
      <c r="EW79" s="116"/>
      <c r="EX79" s="116"/>
      <c r="EY79" s="116"/>
      <c r="EZ79" s="116"/>
      <c r="FA79" s="116"/>
      <c r="FB79" s="116"/>
      <c r="FC79" s="116"/>
      <c r="FD79" s="116"/>
      <c r="FE79" s="116"/>
      <c r="FF79" s="116"/>
      <c r="FG79" s="116"/>
      <c r="FH79" s="116"/>
      <c r="FI79" s="116"/>
      <c r="FJ79" s="116"/>
      <c r="FK79" s="116"/>
      <c r="FL79" s="116"/>
      <c r="FM79" s="116"/>
      <c r="FN79" s="116"/>
      <c r="FO79" s="116"/>
      <c r="FP79" s="116"/>
      <c r="FQ79" s="116"/>
      <c r="FR79" s="116"/>
      <c r="FS79" s="116"/>
      <c r="FT79" s="116"/>
      <c r="FU79" s="116"/>
      <c r="FV79" s="116"/>
      <c r="FW79" s="116"/>
      <c r="FX79" s="116"/>
      <c r="FY79" s="116"/>
      <c r="FZ79" s="116"/>
      <c r="GA79" s="116"/>
      <c r="GB79" s="116"/>
      <c r="GC79" s="116"/>
      <c r="GD79" s="116"/>
      <c r="GE79" s="116"/>
      <c r="GF79" s="116"/>
      <c r="GG79" s="116"/>
      <c r="GH79" s="116"/>
      <c r="GI79" s="116"/>
      <c r="GJ79" s="116"/>
      <c r="GK79" s="116"/>
      <c r="GL79" s="116"/>
      <c r="GM79" s="116"/>
      <c r="GN79" s="116"/>
      <c r="GO79" s="116"/>
      <c r="GP79" s="116"/>
      <c r="GQ79" s="116"/>
      <c r="GR79" s="116"/>
      <c r="GS79" s="116"/>
      <c r="GT79" s="116"/>
      <c r="GU79" s="116"/>
      <c r="GV79" s="116"/>
      <c r="GW79" s="116"/>
      <c r="GX79" s="116"/>
      <c r="GY79" s="116"/>
      <c r="GZ79" s="116"/>
      <c r="HA79" s="116"/>
      <c r="HB79" s="116"/>
      <c r="HC79" s="116"/>
      <c r="HD79" s="116"/>
      <c r="HE79" s="116"/>
      <c r="HF79" s="116"/>
      <c r="HG79" s="116"/>
      <c r="HH79" s="116"/>
      <c r="HI79" s="116"/>
      <c r="HJ79" s="116"/>
      <c r="HK79" s="116"/>
      <c r="HL79" s="116"/>
      <c r="HM79" s="116"/>
      <c r="HN79" s="116"/>
      <c r="HO79" s="116"/>
      <c r="HP79" s="116"/>
      <c r="HQ79" s="116"/>
      <c r="HR79" s="116"/>
      <c r="HS79" s="116"/>
      <c r="HT79" s="116"/>
      <c r="HU79" s="116"/>
      <c r="HV79" s="116"/>
      <c r="HW79" s="116"/>
      <c r="HX79" s="116"/>
      <c r="HY79" s="116"/>
      <c r="HZ79" s="116"/>
      <c r="IA79" s="116"/>
      <c r="IB79" s="116"/>
      <c r="IC79" s="116"/>
      <c r="ID79" s="116"/>
      <c r="IE79" s="116"/>
      <c r="IF79" s="116"/>
      <c r="IG79" s="116"/>
      <c r="IH79" s="116"/>
      <c r="II79" s="116"/>
      <c r="IJ79" s="116"/>
      <c r="IK79" s="116"/>
      <c r="IL79" s="116"/>
      <c r="IM79" s="116"/>
      <c r="IN79" s="116"/>
      <c r="IO79" s="116"/>
      <c r="IP79" s="116"/>
      <c r="IQ79" s="116"/>
      <c r="IR79" s="116"/>
      <c r="IS79" s="116"/>
      <c r="IT79" s="116"/>
      <c r="IU79" s="116"/>
      <c r="IV79" s="116"/>
      <c r="IW79" s="116"/>
      <c r="IX79" s="116"/>
      <c r="IY79" s="116"/>
      <c r="IZ79" s="116"/>
      <c r="JA79" s="116"/>
      <c r="JB79" s="116"/>
      <c r="JC79" s="116"/>
      <c r="JD79" s="116"/>
      <c r="JE79" s="116"/>
      <c r="JF79" s="116"/>
      <c r="JG79" s="116"/>
      <c r="JH79" s="116"/>
      <c r="JI79" s="116"/>
      <c r="JJ79" s="116"/>
      <c r="JK79" s="116"/>
      <c r="JL79" s="116"/>
      <c r="JM79" s="116"/>
      <c r="JN79" s="116"/>
      <c r="JO79" s="116"/>
      <c r="JP79" s="116"/>
      <c r="JQ79" s="116"/>
      <c r="JR79" s="116"/>
      <c r="JS79" s="116"/>
      <c r="JT79" s="116"/>
      <c r="JU79" s="116"/>
      <c r="JV79" s="116"/>
      <c r="JW79" s="116"/>
      <c r="JX79" s="116"/>
      <c r="JY79" s="116"/>
      <c r="JZ79" s="116"/>
      <c r="KA79" s="116"/>
      <c r="KB79" s="116"/>
      <c r="KC79" s="116"/>
      <c r="KD79" s="116"/>
      <c r="KE79" s="116"/>
      <c r="KF79" s="116"/>
      <c r="KG79" s="116"/>
      <c r="KH79" s="116"/>
      <c r="KI79" s="116"/>
      <c r="KJ79" s="116"/>
      <c r="KK79" s="116"/>
      <c r="KL79" s="116"/>
      <c r="KM79" s="116"/>
      <c r="KN79" s="116"/>
      <c r="KO79" s="116"/>
      <c r="KP79" s="116"/>
      <c r="KQ79" s="116"/>
      <c r="KR79" s="116"/>
      <c r="KS79" s="116"/>
      <c r="KT79" s="116"/>
      <c r="KU79" s="116"/>
      <c r="KV79" s="116"/>
      <c r="KW79" s="116"/>
      <c r="KX79" s="116"/>
      <c r="KY79" s="116"/>
      <c r="KZ79" s="116"/>
      <c r="LA79" s="116"/>
      <c r="LB79" s="116"/>
      <c r="LC79" s="116"/>
      <c r="LD79" s="116"/>
      <c r="LE79" s="116"/>
      <c r="LF79" s="116"/>
      <c r="LG79" s="116"/>
      <c r="LH79" s="116"/>
      <c r="LI79" s="116"/>
      <c r="LJ79" s="116"/>
      <c r="LK79" s="116"/>
      <c r="LL79" s="116"/>
      <c r="LM79" s="116"/>
      <c r="LN79" s="116"/>
      <c r="LO79" s="116"/>
      <c r="LP79" s="116"/>
      <c r="LQ79" s="116"/>
      <c r="LR79" s="116"/>
      <c r="LS79" s="116"/>
      <c r="LT79" s="116"/>
      <c r="LU79" s="116"/>
      <c r="LV79" s="116"/>
      <c r="LW79" s="116"/>
      <c r="LX79" s="116"/>
      <c r="LY79" s="116"/>
      <c r="LZ79" s="116"/>
      <c r="MA79" s="116"/>
      <c r="MB79" s="116"/>
      <c r="MC79" s="116"/>
      <c r="MD79" s="116"/>
      <c r="ME79" s="116"/>
      <c r="MF79" s="116"/>
      <c r="MG79" s="116"/>
      <c r="MH79" s="116"/>
      <c r="MI79" s="116"/>
      <c r="MJ79" s="116"/>
      <c r="MK79" s="116"/>
      <c r="ML79" s="116"/>
      <c r="MM79" s="116"/>
      <c r="MN79" s="116"/>
      <c r="MO79" s="116"/>
      <c r="MP79" s="116"/>
      <c r="MQ79" s="116"/>
      <c r="MR79" s="116"/>
      <c r="MS79" s="116"/>
      <c r="MT79" s="116"/>
      <c r="MU79" s="116"/>
      <c r="MV79" s="116"/>
      <c r="MW79" s="116"/>
      <c r="MX79" s="116"/>
      <c r="MY79" s="116"/>
      <c r="MZ79" s="116"/>
      <c r="NA79" s="116"/>
      <c r="NB79" s="116"/>
      <c r="NC79" s="116"/>
      <c r="ND79" s="116"/>
      <c r="NE79" s="116"/>
      <c r="NF79" s="116"/>
      <c r="NG79" s="116"/>
      <c r="NH79" s="116"/>
      <c r="NI79" s="116"/>
      <c r="NJ79" s="116"/>
      <c r="NK79" s="116"/>
      <c r="NL79" s="116"/>
      <c r="NM79" s="116"/>
      <c r="NN79" s="116"/>
      <c r="NO79" s="116"/>
      <c r="NP79" s="116"/>
      <c r="NQ79" s="116"/>
      <c r="NR79" s="116"/>
      <c r="NS79" s="116"/>
      <c r="NT79" s="116"/>
      <c r="NU79" s="116"/>
      <c r="NV79" s="116"/>
      <c r="NW79" s="116"/>
      <c r="NX79" s="116"/>
      <c r="NY79" s="116"/>
      <c r="NZ79" s="116"/>
      <c r="OA79" s="116"/>
      <c r="OB79" s="116"/>
      <c r="OC79" s="116"/>
      <c r="OD79" s="116"/>
      <c r="OE79" s="116"/>
      <c r="OF79" s="116"/>
      <c r="OG79" s="116"/>
    </row>
    <row r="80" spans="1:397" s="117" customFormat="1">
      <c r="A80" s="111">
        <v>31245</v>
      </c>
      <c r="B80" s="112" t="s">
        <v>1320</v>
      </c>
      <c r="C80" s="113">
        <v>467665.20203359198</v>
      </c>
      <c r="D80" s="114">
        <v>5.4597999999999995E-4</v>
      </c>
      <c r="E80" s="113">
        <v>15529.95</v>
      </c>
      <c r="F80" s="124">
        <v>1075.6299646772616</v>
      </c>
      <c r="G80" s="125">
        <v>16605.579964677261</v>
      </c>
      <c r="H80" s="116"/>
      <c r="I80" s="116"/>
      <c r="J80" s="116"/>
      <c r="K80" s="116"/>
      <c r="L80" s="116"/>
      <c r="M80" s="116"/>
      <c r="N80" s="116"/>
      <c r="O80" s="116"/>
      <c r="P80" s="116"/>
      <c r="Q80" s="116"/>
      <c r="R80" s="116"/>
      <c r="S80" s="116"/>
      <c r="T80" s="116"/>
      <c r="U80" s="116"/>
      <c r="V80" s="116"/>
      <c r="W80" s="116"/>
      <c r="X80" s="116"/>
      <c r="Y80" s="116"/>
      <c r="Z80" s="116"/>
      <c r="AA80" s="116"/>
      <c r="AB80" s="116"/>
      <c r="AC80" s="116"/>
      <c r="AD80" s="116"/>
      <c r="AE80" s="116"/>
      <c r="AF80" s="116"/>
      <c r="AG80" s="116"/>
      <c r="AH80" s="116"/>
      <c r="AI80" s="116"/>
      <c r="AJ80" s="116"/>
      <c r="AK80" s="116"/>
      <c r="AL80" s="116"/>
      <c r="AM80" s="116"/>
      <c r="AN80" s="116"/>
      <c r="AO80" s="116"/>
      <c r="AP80" s="116"/>
      <c r="AQ80" s="116"/>
      <c r="AR80" s="116"/>
      <c r="AS80" s="116"/>
      <c r="AT80" s="116"/>
      <c r="AU80" s="116"/>
      <c r="AV80" s="116"/>
      <c r="AW80" s="116"/>
      <c r="AX80" s="116"/>
      <c r="AY80" s="116"/>
      <c r="AZ80" s="116"/>
      <c r="BA80" s="116"/>
      <c r="BB80" s="116"/>
      <c r="BC80" s="116"/>
      <c r="BD80" s="116"/>
      <c r="BE80" s="116"/>
      <c r="BF80" s="116"/>
      <c r="BG80" s="116"/>
      <c r="BH80" s="116"/>
      <c r="BI80" s="116"/>
      <c r="BJ80" s="116"/>
      <c r="BK80" s="116"/>
      <c r="BL80" s="116"/>
      <c r="BM80" s="116"/>
      <c r="BN80" s="116"/>
      <c r="BO80" s="116"/>
      <c r="BP80" s="116"/>
      <c r="BQ80" s="116"/>
      <c r="BR80" s="116"/>
      <c r="BS80" s="116"/>
      <c r="BT80" s="116"/>
      <c r="BU80" s="116"/>
      <c r="BV80" s="116"/>
      <c r="BW80" s="116"/>
      <c r="BX80" s="116"/>
      <c r="BY80" s="116"/>
      <c r="BZ80" s="116"/>
      <c r="CA80" s="116"/>
      <c r="CB80" s="116"/>
      <c r="CC80" s="116"/>
      <c r="CD80" s="116"/>
      <c r="CE80" s="116"/>
      <c r="CF80" s="116"/>
      <c r="CG80" s="116"/>
      <c r="CH80" s="116"/>
      <c r="CI80" s="116"/>
      <c r="CJ80" s="116"/>
      <c r="CK80" s="116"/>
      <c r="CL80" s="116"/>
      <c r="CM80" s="116"/>
      <c r="CN80" s="116"/>
      <c r="CO80" s="116"/>
      <c r="CP80" s="116"/>
      <c r="CQ80" s="116"/>
      <c r="CR80" s="116"/>
      <c r="CS80" s="116"/>
      <c r="CT80" s="116"/>
      <c r="CU80" s="116"/>
      <c r="CV80" s="116"/>
      <c r="CW80" s="116"/>
      <c r="CX80" s="116"/>
      <c r="CY80" s="116"/>
      <c r="CZ80" s="116"/>
      <c r="DA80" s="116"/>
      <c r="DB80" s="116"/>
      <c r="DC80" s="116"/>
      <c r="DD80" s="116"/>
      <c r="DE80" s="116"/>
      <c r="DF80" s="116"/>
      <c r="DG80" s="116"/>
      <c r="DH80" s="116"/>
      <c r="DI80" s="116"/>
      <c r="DJ80" s="116"/>
      <c r="DK80" s="116"/>
      <c r="DL80" s="116"/>
      <c r="DM80" s="116"/>
      <c r="DN80" s="116"/>
      <c r="DO80" s="116"/>
      <c r="DP80" s="116"/>
      <c r="DQ80" s="116"/>
      <c r="DR80" s="116"/>
      <c r="DS80" s="116"/>
      <c r="DT80" s="116"/>
      <c r="DU80" s="116"/>
      <c r="DV80" s="116"/>
      <c r="DW80" s="116"/>
      <c r="DX80" s="116"/>
      <c r="DY80" s="116"/>
      <c r="DZ80" s="116"/>
      <c r="EA80" s="116"/>
      <c r="EB80" s="116"/>
      <c r="EC80" s="116"/>
      <c r="ED80" s="116"/>
      <c r="EE80" s="116"/>
      <c r="EF80" s="116"/>
      <c r="EG80" s="116"/>
      <c r="EH80" s="116"/>
      <c r="EI80" s="116"/>
      <c r="EJ80" s="116"/>
      <c r="EK80" s="116"/>
      <c r="EL80" s="116"/>
      <c r="EM80" s="116"/>
      <c r="EN80" s="116"/>
      <c r="EO80" s="116"/>
      <c r="EP80" s="116"/>
      <c r="EQ80" s="116"/>
      <c r="ER80" s="116"/>
      <c r="ES80" s="116"/>
      <c r="ET80" s="116"/>
      <c r="EU80" s="116"/>
      <c r="EV80" s="116"/>
      <c r="EW80" s="116"/>
      <c r="EX80" s="116"/>
      <c r="EY80" s="116"/>
      <c r="EZ80" s="116"/>
      <c r="FA80" s="116"/>
      <c r="FB80" s="116"/>
      <c r="FC80" s="116"/>
      <c r="FD80" s="116"/>
      <c r="FE80" s="116"/>
      <c r="FF80" s="116"/>
      <c r="FG80" s="116"/>
      <c r="FH80" s="116"/>
      <c r="FI80" s="116"/>
      <c r="FJ80" s="116"/>
      <c r="FK80" s="116"/>
      <c r="FL80" s="116"/>
      <c r="FM80" s="116"/>
      <c r="FN80" s="116"/>
      <c r="FO80" s="116"/>
      <c r="FP80" s="116"/>
      <c r="FQ80" s="116"/>
      <c r="FR80" s="116"/>
      <c r="FS80" s="116"/>
      <c r="FT80" s="116"/>
      <c r="FU80" s="116"/>
      <c r="FV80" s="116"/>
      <c r="FW80" s="116"/>
      <c r="FX80" s="116"/>
      <c r="FY80" s="116"/>
      <c r="FZ80" s="116"/>
      <c r="GA80" s="116"/>
      <c r="GB80" s="116"/>
      <c r="GC80" s="116"/>
      <c r="GD80" s="116"/>
      <c r="GE80" s="116"/>
      <c r="GF80" s="116"/>
      <c r="GG80" s="116"/>
      <c r="GH80" s="116"/>
      <c r="GI80" s="116"/>
      <c r="GJ80" s="116"/>
      <c r="GK80" s="116"/>
      <c r="GL80" s="116"/>
      <c r="GM80" s="116"/>
      <c r="GN80" s="116"/>
      <c r="GO80" s="116"/>
      <c r="GP80" s="116"/>
      <c r="GQ80" s="116"/>
      <c r="GR80" s="116"/>
      <c r="GS80" s="116"/>
      <c r="GT80" s="116"/>
      <c r="GU80" s="116"/>
      <c r="GV80" s="116"/>
      <c r="GW80" s="116"/>
      <c r="GX80" s="116"/>
      <c r="GY80" s="116"/>
      <c r="GZ80" s="116"/>
      <c r="HA80" s="116"/>
      <c r="HB80" s="116"/>
      <c r="HC80" s="116"/>
      <c r="HD80" s="116"/>
      <c r="HE80" s="116"/>
      <c r="HF80" s="116"/>
      <c r="HG80" s="116"/>
      <c r="HH80" s="116"/>
      <c r="HI80" s="116"/>
      <c r="HJ80" s="116"/>
      <c r="HK80" s="116"/>
      <c r="HL80" s="116"/>
      <c r="HM80" s="116"/>
      <c r="HN80" s="116"/>
      <c r="HO80" s="116"/>
      <c r="HP80" s="116"/>
      <c r="HQ80" s="116"/>
      <c r="HR80" s="116"/>
      <c r="HS80" s="116"/>
      <c r="HT80" s="116"/>
      <c r="HU80" s="116"/>
      <c r="HV80" s="116"/>
      <c r="HW80" s="116"/>
      <c r="HX80" s="116"/>
      <c r="HY80" s="116"/>
      <c r="HZ80" s="116"/>
      <c r="IA80" s="116"/>
      <c r="IB80" s="116"/>
      <c r="IC80" s="116"/>
      <c r="ID80" s="116"/>
      <c r="IE80" s="116"/>
      <c r="IF80" s="116"/>
      <c r="IG80" s="116"/>
      <c r="IH80" s="116"/>
      <c r="II80" s="116"/>
      <c r="IJ80" s="116"/>
      <c r="IK80" s="116"/>
      <c r="IL80" s="116"/>
      <c r="IM80" s="116"/>
      <c r="IN80" s="116"/>
      <c r="IO80" s="116"/>
      <c r="IP80" s="116"/>
      <c r="IQ80" s="116"/>
      <c r="IR80" s="116"/>
      <c r="IS80" s="116"/>
      <c r="IT80" s="116"/>
      <c r="IU80" s="116"/>
      <c r="IV80" s="116"/>
      <c r="IW80" s="116"/>
      <c r="IX80" s="116"/>
      <c r="IY80" s="116"/>
      <c r="IZ80" s="116"/>
      <c r="JA80" s="116"/>
      <c r="JB80" s="116"/>
      <c r="JC80" s="116"/>
      <c r="JD80" s="116"/>
      <c r="JE80" s="116"/>
      <c r="JF80" s="116"/>
      <c r="JG80" s="116"/>
      <c r="JH80" s="116"/>
      <c r="JI80" s="116"/>
      <c r="JJ80" s="116"/>
      <c r="JK80" s="116"/>
      <c r="JL80" s="116"/>
      <c r="JM80" s="116"/>
      <c r="JN80" s="116"/>
      <c r="JO80" s="116"/>
      <c r="JP80" s="116"/>
      <c r="JQ80" s="116"/>
      <c r="JR80" s="116"/>
      <c r="JS80" s="116"/>
      <c r="JT80" s="116"/>
      <c r="JU80" s="116"/>
      <c r="JV80" s="116"/>
      <c r="JW80" s="116"/>
      <c r="JX80" s="116"/>
      <c r="JY80" s="116"/>
      <c r="JZ80" s="116"/>
      <c r="KA80" s="116"/>
      <c r="KB80" s="116"/>
      <c r="KC80" s="116"/>
      <c r="KD80" s="116"/>
      <c r="KE80" s="116"/>
      <c r="KF80" s="116"/>
      <c r="KG80" s="116"/>
      <c r="KH80" s="116"/>
      <c r="KI80" s="116"/>
      <c r="KJ80" s="116"/>
      <c r="KK80" s="116"/>
      <c r="KL80" s="116"/>
      <c r="KM80" s="116"/>
      <c r="KN80" s="116"/>
      <c r="KO80" s="116"/>
      <c r="KP80" s="116"/>
      <c r="KQ80" s="116"/>
      <c r="KR80" s="116"/>
      <c r="KS80" s="116"/>
      <c r="KT80" s="116"/>
      <c r="KU80" s="116"/>
      <c r="KV80" s="116"/>
      <c r="KW80" s="116"/>
      <c r="KX80" s="116"/>
      <c r="KY80" s="116"/>
      <c r="KZ80" s="116"/>
      <c r="LA80" s="116"/>
      <c r="LB80" s="116"/>
      <c r="LC80" s="116"/>
      <c r="LD80" s="116"/>
      <c r="LE80" s="116"/>
      <c r="LF80" s="116"/>
      <c r="LG80" s="116"/>
      <c r="LH80" s="116"/>
      <c r="LI80" s="116"/>
      <c r="LJ80" s="116"/>
      <c r="LK80" s="116"/>
      <c r="LL80" s="116"/>
      <c r="LM80" s="116"/>
      <c r="LN80" s="116"/>
      <c r="LO80" s="116"/>
      <c r="LP80" s="116"/>
      <c r="LQ80" s="116"/>
      <c r="LR80" s="116"/>
      <c r="LS80" s="116"/>
      <c r="LT80" s="116"/>
      <c r="LU80" s="116"/>
      <c r="LV80" s="116"/>
      <c r="LW80" s="116"/>
      <c r="LX80" s="116"/>
      <c r="LY80" s="116"/>
      <c r="LZ80" s="116"/>
      <c r="MA80" s="116"/>
      <c r="MB80" s="116"/>
      <c r="MC80" s="116"/>
      <c r="MD80" s="116"/>
      <c r="ME80" s="116"/>
      <c r="MF80" s="116"/>
      <c r="MG80" s="116"/>
      <c r="MH80" s="116"/>
      <c r="MI80" s="116"/>
      <c r="MJ80" s="116"/>
      <c r="MK80" s="116"/>
      <c r="ML80" s="116"/>
      <c r="MM80" s="116"/>
      <c r="MN80" s="116"/>
      <c r="MO80" s="116"/>
      <c r="MP80" s="116"/>
      <c r="MQ80" s="116"/>
      <c r="MR80" s="116"/>
      <c r="MS80" s="116"/>
      <c r="MT80" s="116"/>
      <c r="MU80" s="116"/>
      <c r="MV80" s="116"/>
      <c r="MW80" s="116"/>
      <c r="MX80" s="116"/>
      <c r="MY80" s="116"/>
      <c r="MZ80" s="116"/>
      <c r="NA80" s="116"/>
      <c r="NB80" s="116"/>
      <c r="NC80" s="116"/>
      <c r="ND80" s="116"/>
      <c r="NE80" s="116"/>
      <c r="NF80" s="116"/>
      <c r="NG80" s="116"/>
      <c r="NH80" s="116"/>
      <c r="NI80" s="116"/>
      <c r="NJ80" s="116"/>
      <c r="NK80" s="116"/>
      <c r="NL80" s="116"/>
      <c r="NM80" s="116"/>
      <c r="NN80" s="116"/>
      <c r="NO80" s="116"/>
      <c r="NP80" s="116"/>
      <c r="NQ80" s="116"/>
      <c r="NR80" s="116"/>
      <c r="NS80" s="116"/>
      <c r="NT80" s="116"/>
      <c r="NU80" s="116"/>
      <c r="NV80" s="116"/>
      <c r="NW80" s="116"/>
      <c r="NX80" s="116"/>
      <c r="NY80" s="116"/>
      <c r="NZ80" s="116"/>
      <c r="OA80" s="116"/>
      <c r="OB80" s="116"/>
      <c r="OC80" s="116"/>
      <c r="OD80" s="116"/>
      <c r="OE80" s="116"/>
      <c r="OF80" s="116"/>
      <c r="OG80" s="116"/>
    </row>
    <row r="81" spans="1:397" s="117" customFormat="1">
      <c r="A81" s="111">
        <v>31250</v>
      </c>
      <c r="B81" s="112" t="s">
        <v>1321</v>
      </c>
      <c r="C81" s="113">
        <v>1883517.7894936197</v>
      </c>
      <c r="D81" s="114">
        <v>2.19893E-3</v>
      </c>
      <c r="E81" s="113">
        <v>62546.3</v>
      </c>
      <c r="F81" s="124">
        <v>4332.0909158353252</v>
      </c>
      <c r="G81" s="125">
        <v>66878.390915835334</v>
      </c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  <c r="AB81" s="116"/>
      <c r="AC81" s="116"/>
      <c r="AD81" s="116"/>
      <c r="AE81" s="116"/>
      <c r="AF81" s="116"/>
      <c r="AG81" s="116"/>
      <c r="AH81" s="116"/>
      <c r="AI81" s="116"/>
      <c r="AJ81" s="116"/>
      <c r="AK81" s="116"/>
      <c r="AL81" s="116"/>
      <c r="AM81" s="116"/>
      <c r="AN81" s="116"/>
      <c r="AO81" s="116"/>
      <c r="AP81" s="116"/>
      <c r="AQ81" s="116"/>
      <c r="AR81" s="116"/>
      <c r="AS81" s="116"/>
      <c r="AT81" s="116"/>
      <c r="AU81" s="116"/>
      <c r="AV81" s="116"/>
      <c r="AW81" s="116"/>
      <c r="AX81" s="116"/>
      <c r="AY81" s="116"/>
      <c r="AZ81" s="116"/>
      <c r="BA81" s="116"/>
      <c r="BB81" s="116"/>
      <c r="BC81" s="116"/>
      <c r="BD81" s="116"/>
      <c r="BE81" s="116"/>
      <c r="BF81" s="116"/>
      <c r="BG81" s="116"/>
      <c r="BH81" s="116"/>
      <c r="BI81" s="116"/>
      <c r="BJ81" s="116"/>
      <c r="BK81" s="116"/>
      <c r="BL81" s="116"/>
      <c r="BM81" s="116"/>
      <c r="BN81" s="116"/>
      <c r="BO81" s="116"/>
      <c r="BP81" s="116"/>
      <c r="BQ81" s="116"/>
      <c r="BR81" s="116"/>
      <c r="BS81" s="116"/>
      <c r="BT81" s="116"/>
      <c r="BU81" s="116"/>
      <c r="BV81" s="116"/>
      <c r="BW81" s="116"/>
      <c r="BX81" s="116"/>
      <c r="BY81" s="116"/>
      <c r="BZ81" s="116"/>
      <c r="CA81" s="116"/>
      <c r="CB81" s="116"/>
      <c r="CC81" s="116"/>
      <c r="CD81" s="116"/>
      <c r="CE81" s="116"/>
      <c r="CF81" s="116"/>
      <c r="CG81" s="116"/>
      <c r="CH81" s="116"/>
      <c r="CI81" s="116"/>
      <c r="CJ81" s="116"/>
      <c r="CK81" s="116"/>
      <c r="CL81" s="116"/>
      <c r="CM81" s="116"/>
      <c r="CN81" s="116"/>
      <c r="CO81" s="116"/>
      <c r="CP81" s="116"/>
      <c r="CQ81" s="116"/>
      <c r="CR81" s="116"/>
      <c r="CS81" s="116"/>
      <c r="CT81" s="116"/>
      <c r="CU81" s="116"/>
      <c r="CV81" s="116"/>
      <c r="CW81" s="116"/>
      <c r="CX81" s="116"/>
      <c r="CY81" s="116"/>
      <c r="CZ81" s="116"/>
      <c r="DA81" s="116"/>
      <c r="DB81" s="116"/>
      <c r="DC81" s="116"/>
      <c r="DD81" s="116"/>
      <c r="DE81" s="116"/>
      <c r="DF81" s="116"/>
      <c r="DG81" s="116"/>
      <c r="DH81" s="116"/>
      <c r="DI81" s="116"/>
      <c r="DJ81" s="116"/>
      <c r="DK81" s="116"/>
      <c r="DL81" s="116"/>
      <c r="DM81" s="116"/>
      <c r="DN81" s="116"/>
      <c r="DO81" s="116"/>
      <c r="DP81" s="116"/>
      <c r="DQ81" s="116"/>
      <c r="DR81" s="116"/>
      <c r="DS81" s="116"/>
      <c r="DT81" s="116"/>
      <c r="DU81" s="116"/>
      <c r="DV81" s="116"/>
      <c r="DW81" s="116"/>
      <c r="DX81" s="116"/>
      <c r="DY81" s="116"/>
      <c r="DZ81" s="116"/>
      <c r="EA81" s="116"/>
      <c r="EB81" s="116"/>
      <c r="EC81" s="116"/>
      <c r="ED81" s="116"/>
      <c r="EE81" s="116"/>
      <c r="EF81" s="116"/>
      <c r="EG81" s="116"/>
      <c r="EH81" s="116"/>
      <c r="EI81" s="116"/>
      <c r="EJ81" s="116"/>
      <c r="EK81" s="116"/>
      <c r="EL81" s="116"/>
      <c r="EM81" s="116"/>
      <c r="EN81" s="116"/>
      <c r="EO81" s="116"/>
      <c r="EP81" s="116"/>
      <c r="EQ81" s="116"/>
      <c r="ER81" s="116"/>
      <c r="ES81" s="116"/>
      <c r="ET81" s="116"/>
      <c r="EU81" s="116"/>
      <c r="EV81" s="116"/>
      <c r="EW81" s="116"/>
      <c r="EX81" s="116"/>
      <c r="EY81" s="116"/>
      <c r="EZ81" s="116"/>
      <c r="FA81" s="116"/>
      <c r="FB81" s="116"/>
      <c r="FC81" s="116"/>
      <c r="FD81" s="116"/>
      <c r="FE81" s="116"/>
      <c r="FF81" s="116"/>
      <c r="FG81" s="116"/>
      <c r="FH81" s="116"/>
      <c r="FI81" s="116"/>
      <c r="FJ81" s="116"/>
      <c r="FK81" s="116"/>
      <c r="FL81" s="116"/>
      <c r="FM81" s="116"/>
      <c r="FN81" s="116"/>
      <c r="FO81" s="116"/>
      <c r="FP81" s="116"/>
      <c r="FQ81" s="116"/>
      <c r="FR81" s="116"/>
      <c r="FS81" s="116"/>
      <c r="FT81" s="116"/>
      <c r="FU81" s="116"/>
      <c r="FV81" s="116"/>
      <c r="FW81" s="116"/>
      <c r="FX81" s="116"/>
      <c r="FY81" s="116"/>
      <c r="FZ81" s="116"/>
      <c r="GA81" s="116"/>
      <c r="GB81" s="116"/>
      <c r="GC81" s="116"/>
      <c r="GD81" s="116"/>
      <c r="GE81" s="116"/>
      <c r="GF81" s="116"/>
      <c r="GG81" s="116"/>
      <c r="GH81" s="116"/>
      <c r="GI81" s="116"/>
      <c r="GJ81" s="116"/>
      <c r="GK81" s="116"/>
      <c r="GL81" s="116"/>
      <c r="GM81" s="116"/>
      <c r="GN81" s="116"/>
      <c r="GO81" s="116"/>
      <c r="GP81" s="116"/>
      <c r="GQ81" s="116"/>
      <c r="GR81" s="116"/>
      <c r="GS81" s="116"/>
      <c r="GT81" s="116"/>
      <c r="GU81" s="116"/>
      <c r="GV81" s="116"/>
      <c r="GW81" s="116"/>
      <c r="GX81" s="116"/>
      <c r="GY81" s="116"/>
      <c r="GZ81" s="116"/>
      <c r="HA81" s="116"/>
      <c r="HB81" s="116"/>
      <c r="HC81" s="116"/>
      <c r="HD81" s="116"/>
      <c r="HE81" s="116"/>
      <c r="HF81" s="116"/>
      <c r="HG81" s="116"/>
      <c r="HH81" s="116"/>
      <c r="HI81" s="116"/>
      <c r="HJ81" s="116"/>
      <c r="HK81" s="116"/>
      <c r="HL81" s="116"/>
      <c r="HM81" s="116"/>
      <c r="HN81" s="116"/>
      <c r="HO81" s="116"/>
      <c r="HP81" s="116"/>
      <c r="HQ81" s="116"/>
      <c r="HR81" s="116"/>
      <c r="HS81" s="116"/>
      <c r="HT81" s="116"/>
      <c r="HU81" s="116"/>
      <c r="HV81" s="116"/>
      <c r="HW81" s="116"/>
      <c r="HX81" s="116"/>
      <c r="HY81" s="116"/>
      <c r="HZ81" s="116"/>
      <c r="IA81" s="116"/>
      <c r="IB81" s="116"/>
      <c r="IC81" s="116"/>
      <c r="ID81" s="116"/>
      <c r="IE81" s="116"/>
      <c r="IF81" s="116"/>
      <c r="IG81" s="116"/>
      <c r="IH81" s="116"/>
      <c r="II81" s="116"/>
      <c r="IJ81" s="116"/>
      <c r="IK81" s="116"/>
      <c r="IL81" s="116"/>
      <c r="IM81" s="116"/>
      <c r="IN81" s="116"/>
      <c r="IO81" s="116"/>
      <c r="IP81" s="116"/>
      <c r="IQ81" s="116"/>
      <c r="IR81" s="116"/>
      <c r="IS81" s="116"/>
      <c r="IT81" s="116"/>
      <c r="IU81" s="116"/>
      <c r="IV81" s="116"/>
      <c r="IW81" s="116"/>
      <c r="IX81" s="116"/>
      <c r="IY81" s="116"/>
      <c r="IZ81" s="116"/>
      <c r="JA81" s="116"/>
      <c r="JB81" s="116"/>
      <c r="JC81" s="116"/>
      <c r="JD81" s="116"/>
      <c r="JE81" s="116"/>
      <c r="JF81" s="116"/>
      <c r="JG81" s="116"/>
      <c r="JH81" s="116"/>
      <c r="JI81" s="116"/>
      <c r="JJ81" s="116"/>
      <c r="JK81" s="116"/>
      <c r="JL81" s="116"/>
      <c r="JM81" s="116"/>
      <c r="JN81" s="116"/>
      <c r="JO81" s="116"/>
      <c r="JP81" s="116"/>
      <c r="JQ81" s="116"/>
      <c r="JR81" s="116"/>
      <c r="JS81" s="116"/>
      <c r="JT81" s="116"/>
      <c r="JU81" s="116"/>
      <c r="JV81" s="116"/>
      <c r="JW81" s="116"/>
      <c r="JX81" s="116"/>
      <c r="JY81" s="116"/>
      <c r="JZ81" s="116"/>
      <c r="KA81" s="116"/>
      <c r="KB81" s="116"/>
      <c r="KC81" s="116"/>
      <c r="KD81" s="116"/>
      <c r="KE81" s="116"/>
      <c r="KF81" s="116"/>
      <c r="KG81" s="116"/>
      <c r="KH81" s="116"/>
      <c r="KI81" s="116"/>
      <c r="KJ81" s="116"/>
      <c r="KK81" s="116"/>
      <c r="KL81" s="116"/>
      <c r="KM81" s="116"/>
      <c r="KN81" s="116"/>
      <c r="KO81" s="116"/>
      <c r="KP81" s="116"/>
      <c r="KQ81" s="116"/>
      <c r="KR81" s="116"/>
      <c r="KS81" s="116"/>
      <c r="KT81" s="116"/>
      <c r="KU81" s="116"/>
      <c r="KV81" s="116"/>
      <c r="KW81" s="116"/>
      <c r="KX81" s="116"/>
      <c r="KY81" s="116"/>
      <c r="KZ81" s="116"/>
      <c r="LA81" s="116"/>
      <c r="LB81" s="116"/>
      <c r="LC81" s="116"/>
      <c r="LD81" s="116"/>
      <c r="LE81" s="116"/>
      <c r="LF81" s="116"/>
      <c r="LG81" s="116"/>
      <c r="LH81" s="116"/>
      <c r="LI81" s="116"/>
      <c r="LJ81" s="116"/>
      <c r="LK81" s="116"/>
      <c r="LL81" s="116"/>
      <c r="LM81" s="116"/>
      <c r="LN81" s="116"/>
      <c r="LO81" s="116"/>
      <c r="LP81" s="116"/>
      <c r="LQ81" s="116"/>
      <c r="LR81" s="116"/>
      <c r="LS81" s="116"/>
      <c r="LT81" s="116"/>
      <c r="LU81" s="116"/>
      <c r="LV81" s="116"/>
      <c r="LW81" s="116"/>
      <c r="LX81" s="116"/>
      <c r="LY81" s="116"/>
      <c r="LZ81" s="116"/>
      <c r="MA81" s="116"/>
      <c r="MB81" s="116"/>
      <c r="MC81" s="116"/>
      <c r="MD81" s="116"/>
      <c r="ME81" s="116"/>
      <c r="MF81" s="116"/>
      <c r="MG81" s="116"/>
      <c r="MH81" s="116"/>
      <c r="MI81" s="116"/>
      <c r="MJ81" s="116"/>
      <c r="MK81" s="116"/>
      <c r="ML81" s="116"/>
      <c r="MM81" s="116"/>
      <c r="MN81" s="116"/>
      <c r="MO81" s="116"/>
      <c r="MP81" s="116"/>
      <c r="MQ81" s="116"/>
      <c r="MR81" s="116"/>
      <c r="MS81" s="116"/>
      <c r="MT81" s="116"/>
      <c r="MU81" s="116"/>
      <c r="MV81" s="116"/>
      <c r="MW81" s="116"/>
      <c r="MX81" s="116"/>
      <c r="MY81" s="116"/>
      <c r="MZ81" s="116"/>
      <c r="NA81" s="116"/>
      <c r="NB81" s="116"/>
      <c r="NC81" s="116"/>
      <c r="ND81" s="116"/>
      <c r="NE81" s="116"/>
      <c r="NF81" s="116"/>
      <c r="NG81" s="116"/>
      <c r="NH81" s="116"/>
      <c r="NI81" s="116"/>
      <c r="NJ81" s="116"/>
      <c r="NK81" s="116"/>
      <c r="NL81" s="116"/>
      <c r="NM81" s="116"/>
      <c r="NN81" s="116"/>
      <c r="NO81" s="116"/>
      <c r="NP81" s="116"/>
      <c r="NQ81" s="116"/>
      <c r="NR81" s="116"/>
      <c r="NS81" s="116"/>
      <c r="NT81" s="116"/>
      <c r="NU81" s="116"/>
      <c r="NV81" s="116"/>
      <c r="NW81" s="116"/>
      <c r="NX81" s="116"/>
      <c r="NY81" s="116"/>
      <c r="NZ81" s="116"/>
      <c r="OA81" s="116"/>
      <c r="OB81" s="116"/>
      <c r="OC81" s="116"/>
      <c r="OD81" s="116"/>
      <c r="OE81" s="116"/>
      <c r="OF81" s="116"/>
      <c r="OG81" s="116"/>
    </row>
    <row r="82" spans="1:397" s="117" customFormat="1">
      <c r="A82" s="111">
        <v>31260</v>
      </c>
      <c r="B82" s="112" t="s">
        <v>1322</v>
      </c>
      <c r="C82" s="113">
        <v>38999.224602713366</v>
      </c>
      <c r="D82" s="114">
        <v>4.5529999999999999E-5</v>
      </c>
      <c r="E82" s="113">
        <v>1294.99</v>
      </c>
      <c r="F82" s="124">
        <v>89.698216586240747</v>
      </c>
      <c r="G82" s="125">
        <v>1384.6882165862407</v>
      </c>
      <c r="H82" s="116"/>
      <c r="I82" s="116"/>
      <c r="J82" s="116"/>
      <c r="K82" s="116"/>
      <c r="L82" s="116"/>
      <c r="M82" s="116"/>
      <c r="N82" s="116"/>
      <c r="O82" s="116"/>
      <c r="P82" s="116"/>
      <c r="Q82" s="116"/>
      <c r="R82" s="116"/>
      <c r="S82" s="116"/>
      <c r="T82" s="116"/>
      <c r="U82" s="116"/>
      <c r="V82" s="116"/>
      <c r="W82" s="116"/>
      <c r="X82" s="116"/>
      <c r="Y82" s="116"/>
      <c r="Z82" s="116"/>
      <c r="AA82" s="116"/>
      <c r="AB82" s="116"/>
      <c r="AC82" s="116"/>
      <c r="AD82" s="116"/>
      <c r="AE82" s="116"/>
      <c r="AF82" s="116"/>
      <c r="AG82" s="116"/>
      <c r="AH82" s="116"/>
      <c r="AI82" s="116"/>
      <c r="AJ82" s="116"/>
      <c r="AK82" s="116"/>
      <c r="AL82" s="116"/>
      <c r="AM82" s="116"/>
      <c r="AN82" s="116"/>
      <c r="AO82" s="116"/>
      <c r="AP82" s="116"/>
      <c r="AQ82" s="116"/>
      <c r="AR82" s="116"/>
      <c r="AS82" s="116"/>
      <c r="AT82" s="116"/>
      <c r="AU82" s="116"/>
      <c r="AV82" s="116"/>
      <c r="AW82" s="116"/>
      <c r="AX82" s="116"/>
      <c r="AY82" s="116"/>
      <c r="AZ82" s="116"/>
      <c r="BA82" s="116"/>
      <c r="BB82" s="116"/>
      <c r="BC82" s="116"/>
      <c r="BD82" s="116"/>
      <c r="BE82" s="116"/>
      <c r="BF82" s="116"/>
      <c r="BG82" s="116"/>
      <c r="BH82" s="116"/>
      <c r="BI82" s="116"/>
      <c r="BJ82" s="116"/>
      <c r="BK82" s="116"/>
      <c r="BL82" s="116"/>
      <c r="BM82" s="116"/>
      <c r="BN82" s="116"/>
      <c r="BO82" s="116"/>
      <c r="BP82" s="116"/>
      <c r="BQ82" s="116"/>
      <c r="BR82" s="116"/>
      <c r="BS82" s="116"/>
      <c r="BT82" s="116"/>
      <c r="BU82" s="116"/>
      <c r="BV82" s="116"/>
      <c r="BW82" s="116"/>
      <c r="BX82" s="116"/>
      <c r="BY82" s="116"/>
      <c r="BZ82" s="116"/>
      <c r="CA82" s="116"/>
      <c r="CB82" s="116"/>
      <c r="CC82" s="116"/>
      <c r="CD82" s="116"/>
      <c r="CE82" s="116"/>
      <c r="CF82" s="116"/>
      <c r="CG82" s="116"/>
      <c r="CH82" s="116"/>
      <c r="CI82" s="116"/>
      <c r="CJ82" s="116"/>
      <c r="CK82" s="116"/>
      <c r="CL82" s="116"/>
      <c r="CM82" s="116"/>
      <c r="CN82" s="116"/>
      <c r="CO82" s="116"/>
      <c r="CP82" s="116"/>
      <c r="CQ82" s="116"/>
      <c r="CR82" s="116"/>
      <c r="CS82" s="116"/>
      <c r="CT82" s="116"/>
      <c r="CU82" s="116"/>
      <c r="CV82" s="116"/>
      <c r="CW82" s="116"/>
      <c r="CX82" s="116"/>
      <c r="CY82" s="116"/>
      <c r="CZ82" s="116"/>
      <c r="DA82" s="116"/>
      <c r="DB82" s="116"/>
      <c r="DC82" s="116"/>
      <c r="DD82" s="116"/>
      <c r="DE82" s="116"/>
      <c r="DF82" s="116"/>
      <c r="DG82" s="116"/>
      <c r="DH82" s="116"/>
      <c r="DI82" s="116"/>
      <c r="DJ82" s="116"/>
      <c r="DK82" s="116"/>
      <c r="DL82" s="116"/>
      <c r="DM82" s="116"/>
      <c r="DN82" s="116"/>
      <c r="DO82" s="116"/>
      <c r="DP82" s="116"/>
      <c r="DQ82" s="116"/>
      <c r="DR82" s="116"/>
      <c r="DS82" s="116"/>
      <c r="DT82" s="116"/>
      <c r="DU82" s="116"/>
      <c r="DV82" s="116"/>
      <c r="DW82" s="116"/>
      <c r="DX82" s="116"/>
      <c r="DY82" s="116"/>
      <c r="DZ82" s="116"/>
      <c r="EA82" s="116"/>
      <c r="EB82" s="116"/>
      <c r="EC82" s="116"/>
      <c r="ED82" s="116"/>
      <c r="EE82" s="116"/>
      <c r="EF82" s="116"/>
      <c r="EG82" s="116"/>
      <c r="EH82" s="116"/>
      <c r="EI82" s="116"/>
      <c r="EJ82" s="116"/>
      <c r="EK82" s="116"/>
      <c r="EL82" s="116"/>
      <c r="EM82" s="116"/>
      <c r="EN82" s="116"/>
      <c r="EO82" s="116"/>
      <c r="EP82" s="116"/>
      <c r="EQ82" s="116"/>
      <c r="ER82" s="116"/>
      <c r="ES82" s="116"/>
      <c r="ET82" s="116"/>
      <c r="EU82" s="116"/>
      <c r="EV82" s="116"/>
      <c r="EW82" s="116"/>
      <c r="EX82" s="116"/>
      <c r="EY82" s="116"/>
      <c r="EZ82" s="116"/>
      <c r="FA82" s="116"/>
      <c r="FB82" s="116"/>
      <c r="FC82" s="116"/>
      <c r="FD82" s="116"/>
      <c r="FE82" s="116"/>
      <c r="FF82" s="116"/>
      <c r="FG82" s="116"/>
      <c r="FH82" s="116"/>
      <c r="FI82" s="116"/>
      <c r="FJ82" s="116"/>
      <c r="FK82" s="116"/>
      <c r="FL82" s="116"/>
      <c r="FM82" s="116"/>
      <c r="FN82" s="116"/>
      <c r="FO82" s="116"/>
      <c r="FP82" s="116"/>
      <c r="FQ82" s="116"/>
      <c r="FR82" s="116"/>
      <c r="FS82" s="116"/>
      <c r="FT82" s="116"/>
      <c r="FU82" s="116"/>
      <c r="FV82" s="116"/>
      <c r="FW82" s="116"/>
      <c r="FX82" s="116"/>
      <c r="FY82" s="116"/>
      <c r="FZ82" s="116"/>
      <c r="GA82" s="116"/>
      <c r="GB82" s="116"/>
      <c r="GC82" s="116"/>
      <c r="GD82" s="116"/>
      <c r="GE82" s="116"/>
      <c r="GF82" s="116"/>
      <c r="GG82" s="116"/>
      <c r="GH82" s="116"/>
      <c r="GI82" s="116"/>
      <c r="GJ82" s="116"/>
      <c r="GK82" s="116"/>
      <c r="GL82" s="116"/>
      <c r="GM82" s="116"/>
      <c r="GN82" s="116"/>
      <c r="GO82" s="116"/>
      <c r="GP82" s="116"/>
      <c r="GQ82" s="116"/>
      <c r="GR82" s="116"/>
      <c r="GS82" s="116"/>
      <c r="GT82" s="116"/>
      <c r="GU82" s="116"/>
      <c r="GV82" s="116"/>
      <c r="GW82" s="116"/>
      <c r="GX82" s="116"/>
      <c r="GY82" s="116"/>
      <c r="GZ82" s="116"/>
      <c r="HA82" s="116"/>
      <c r="HB82" s="116"/>
      <c r="HC82" s="116"/>
      <c r="HD82" s="116"/>
      <c r="HE82" s="116"/>
      <c r="HF82" s="116"/>
      <c r="HG82" s="116"/>
      <c r="HH82" s="116"/>
      <c r="HI82" s="116"/>
      <c r="HJ82" s="116"/>
      <c r="HK82" s="116"/>
      <c r="HL82" s="116"/>
      <c r="HM82" s="116"/>
      <c r="HN82" s="116"/>
      <c r="HO82" s="116"/>
      <c r="HP82" s="116"/>
      <c r="HQ82" s="116"/>
      <c r="HR82" s="116"/>
      <c r="HS82" s="116"/>
      <c r="HT82" s="116"/>
      <c r="HU82" s="116"/>
      <c r="HV82" s="116"/>
      <c r="HW82" s="116"/>
      <c r="HX82" s="116"/>
      <c r="HY82" s="116"/>
      <c r="HZ82" s="116"/>
      <c r="IA82" s="116"/>
      <c r="IB82" s="116"/>
      <c r="IC82" s="116"/>
      <c r="ID82" s="116"/>
      <c r="IE82" s="116"/>
      <c r="IF82" s="116"/>
      <c r="IG82" s="116"/>
      <c r="IH82" s="116"/>
      <c r="II82" s="116"/>
      <c r="IJ82" s="116"/>
      <c r="IK82" s="116"/>
      <c r="IL82" s="116"/>
      <c r="IM82" s="116"/>
      <c r="IN82" s="116"/>
      <c r="IO82" s="116"/>
      <c r="IP82" s="116"/>
      <c r="IQ82" s="116"/>
      <c r="IR82" s="116"/>
      <c r="IS82" s="116"/>
      <c r="IT82" s="116"/>
      <c r="IU82" s="116"/>
      <c r="IV82" s="116"/>
      <c r="IW82" s="116"/>
      <c r="IX82" s="116"/>
      <c r="IY82" s="116"/>
      <c r="IZ82" s="116"/>
      <c r="JA82" s="116"/>
      <c r="JB82" s="116"/>
      <c r="JC82" s="116"/>
      <c r="JD82" s="116"/>
      <c r="JE82" s="116"/>
      <c r="JF82" s="116"/>
      <c r="JG82" s="116"/>
      <c r="JH82" s="116"/>
      <c r="JI82" s="116"/>
      <c r="JJ82" s="116"/>
      <c r="JK82" s="116"/>
      <c r="JL82" s="116"/>
      <c r="JM82" s="116"/>
      <c r="JN82" s="116"/>
      <c r="JO82" s="116"/>
      <c r="JP82" s="116"/>
      <c r="JQ82" s="116"/>
      <c r="JR82" s="116"/>
      <c r="JS82" s="116"/>
      <c r="JT82" s="116"/>
      <c r="JU82" s="116"/>
      <c r="JV82" s="116"/>
      <c r="JW82" s="116"/>
      <c r="JX82" s="116"/>
      <c r="JY82" s="116"/>
      <c r="JZ82" s="116"/>
      <c r="KA82" s="116"/>
      <c r="KB82" s="116"/>
      <c r="KC82" s="116"/>
      <c r="KD82" s="116"/>
      <c r="KE82" s="116"/>
      <c r="KF82" s="116"/>
      <c r="KG82" s="116"/>
      <c r="KH82" s="116"/>
      <c r="KI82" s="116"/>
      <c r="KJ82" s="116"/>
      <c r="KK82" s="116"/>
      <c r="KL82" s="116"/>
      <c r="KM82" s="116"/>
      <c r="KN82" s="116"/>
      <c r="KO82" s="116"/>
      <c r="KP82" s="116"/>
      <c r="KQ82" s="116"/>
      <c r="KR82" s="116"/>
      <c r="KS82" s="116"/>
      <c r="KT82" s="116"/>
      <c r="KU82" s="116"/>
      <c r="KV82" s="116"/>
      <c r="KW82" s="116"/>
      <c r="KX82" s="116"/>
      <c r="KY82" s="116"/>
      <c r="KZ82" s="116"/>
      <c r="LA82" s="116"/>
      <c r="LB82" s="116"/>
      <c r="LC82" s="116"/>
      <c r="LD82" s="116"/>
      <c r="LE82" s="116"/>
      <c r="LF82" s="116"/>
      <c r="LG82" s="116"/>
      <c r="LH82" s="116"/>
      <c r="LI82" s="116"/>
      <c r="LJ82" s="116"/>
      <c r="LK82" s="116"/>
      <c r="LL82" s="116"/>
      <c r="LM82" s="116"/>
      <c r="LN82" s="116"/>
      <c r="LO82" s="116"/>
      <c r="LP82" s="116"/>
      <c r="LQ82" s="116"/>
      <c r="LR82" s="116"/>
      <c r="LS82" s="116"/>
      <c r="LT82" s="116"/>
      <c r="LU82" s="116"/>
      <c r="LV82" s="116"/>
      <c r="LW82" s="116"/>
      <c r="LX82" s="116"/>
      <c r="LY82" s="116"/>
      <c r="LZ82" s="116"/>
      <c r="MA82" s="116"/>
      <c r="MB82" s="116"/>
      <c r="MC82" s="116"/>
      <c r="MD82" s="116"/>
      <c r="ME82" s="116"/>
      <c r="MF82" s="116"/>
      <c r="MG82" s="116"/>
      <c r="MH82" s="116"/>
      <c r="MI82" s="116"/>
      <c r="MJ82" s="116"/>
      <c r="MK82" s="116"/>
      <c r="ML82" s="116"/>
      <c r="MM82" s="116"/>
      <c r="MN82" s="116"/>
      <c r="MO82" s="116"/>
      <c r="MP82" s="116"/>
      <c r="MQ82" s="116"/>
      <c r="MR82" s="116"/>
      <c r="MS82" s="116"/>
      <c r="MT82" s="116"/>
      <c r="MU82" s="116"/>
      <c r="MV82" s="116"/>
      <c r="MW82" s="116"/>
      <c r="MX82" s="116"/>
      <c r="MY82" s="116"/>
      <c r="MZ82" s="116"/>
      <c r="NA82" s="116"/>
      <c r="NB82" s="116"/>
      <c r="NC82" s="116"/>
      <c r="ND82" s="116"/>
      <c r="NE82" s="116"/>
      <c r="NF82" s="116"/>
      <c r="NG82" s="116"/>
      <c r="NH82" s="116"/>
      <c r="NI82" s="116"/>
      <c r="NJ82" s="116"/>
      <c r="NK82" s="116"/>
      <c r="NL82" s="116"/>
      <c r="NM82" s="116"/>
      <c r="NN82" s="116"/>
      <c r="NO82" s="116"/>
      <c r="NP82" s="116"/>
      <c r="NQ82" s="116"/>
      <c r="NR82" s="116"/>
      <c r="NS82" s="116"/>
      <c r="NT82" s="116"/>
      <c r="NU82" s="116"/>
      <c r="NV82" s="116"/>
      <c r="NW82" s="116"/>
      <c r="NX82" s="116"/>
      <c r="NY82" s="116"/>
      <c r="NZ82" s="116"/>
      <c r="OA82" s="116"/>
      <c r="OB82" s="116"/>
      <c r="OC82" s="116"/>
      <c r="OD82" s="116"/>
      <c r="OE82" s="116"/>
      <c r="OF82" s="116"/>
      <c r="OG82" s="116"/>
    </row>
    <row r="83" spans="1:397" s="117" customFormat="1">
      <c r="A83" s="111">
        <v>31263</v>
      </c>
      <c r="B83" s="112" t="s">
        <v>1323</v>
      </c>
      <c r="C83" s="113">
        <v>54648.594984693904</v>
      </c>
      <c r="D83" s="114">
        <v>6.3800000000000006E-5</v>
      </c>
      <c r="E83" s="113">
        <v>1814.73</v>
      </c>
      <c r="F83" s="124">
        <v>125.69176846479597</v>
      </c>
      <c r="G83" s="125">
        <v>1940.4217684647961</v>
      </c>
      <c r="H83" s="116"/>
      <c r="I83" s="116"/>
      <c r="J83" s="116"/>
      <c r="K83" s="116"/>
      <c r="L83" s="116"/>
      <c r="M83" s="116"/>
      <c r="N83" s="116"/>
      <c r="O83" s="116"/>
      <c r="P83" s="116"/>
      <c r="Q83" s="116"/>
      <c r="R83" s="116"/>
      <c r="S83" s="116"/>
      <c r="T83" s="116"/>
      <c r="U83" s="116"/>
      <c r="V83" s="116"/>
      <c r="W83" s="116"/>
      <c r="X83" s="116"/>
      <c r="Y83" s="116"/>
      <c r="Z83" s="116"/>
      <c r="AA83" s="116"/>
      <c r="AB83" s="116"/>
      <c r="AC83" s="116"/>
      <c r="AD83" s="116"/>
      <c r="AE83" s="116"/>
      <c r="AF83" s="116"/>
      <c r="AG83" s="116"/>
      <c r="AH83" s="116"/>
      <c r="AI83" s="116"/>
      <c r="AJ83" s="116"/>
      <c r="AK83" s="116"/>
      <c r="AL83" s="116"/>
      <c r="AM83" s="116"/>
      <c r="AN83" s="116"/>
      <c r="AO83" s="116"/>
      <c r="AP83" s="116"/>
      <c r="AQ83" s="116"/>
      <c r="AR83" s="116"/>
      <c r="AS83" s="116"/>
      <c r="AT83" s="116"/>
      <c r="AU83" s="116"/>
      <c r="AV83" s="116"/>
      <c r="AW83" s="116"/>
      <c r="AX83" s="116"/>
      <c r="AY83" s="116"/>
      <c r="AZ83" s="116"/>
      <c r="BA83" s="116"/>
      <c r="BB83" s="116"/>
      <c r="BC83" s="116"/>
      <c r="BD83" s="116"/>
      <c r="BE83" s="116"/>
      <c r="BF83" s="116"/>
      <c r="BG83" s="116"/>
      <c r="BH83" s="116"/>
      <c r="BI83" s="116"/>
      <c r="BJ83" s="116"/>
      <c r="BK83" s="116"/>
      <c r="BL83" s="116"/>
      <c r="BM83" s="116"/>
      <c r="BN83" s="116"/>
      <c r="BO83" s="116"/>
      <c r="BP83" s="116"/>
      <c r="BQ83" s="116"/>
      <c r="BR83" s="116"/>
      <c r="BS83" s="116"/>
      <c r="BT83" s="116"/>
      <c r="BU83" s="116"/>
      <c r="BV83" s="116"/>
      <c r="BW83" s="116"/>
      <c r="BX83" s="116"/>
      <c r="BY83" s="116"/>
      <c r="BZ83" s="116"/>
      <c r="CA83" s="116"/>
      <c r="CB83" s="116"/>
      <c r="CC83" s="116"/>
      <c r="CD83" s="116"/>
      <c r="CE83" s="116"/>
      <c r="CF83" s="116"/>
      <c r="CG83" s="116"/>
      <c r="CH83" s="116"/>
      <c r="CI83" s="116"/>
      <c r="CJ83" s="116"/>
      <c r="CK83" s="116"/>
      <c r="CL83" s="116"/>
      <c r="CM83" s="116"/>
      <c r="CN83" s="116"/>
      <c r="CO83" s="116"/>
      <c r="CP83" s="116"/>
      <c r="CQ83" s="116"/>
      <c r="CR83" s="116"/>
      <c r="CS83" s="116"/>
      <c r="CT83" s="116"/>
      <c r="CU83" s="116"/>
      <c r="CV83" s="116"/>
      <c r="CW83" s="116"/>
      <c r="CX83" s="116"/>
      <c r="CY83" s="116"/>
      <c r="CZ83" s="116"/>
      <c r="DA83" s="116"/>
      <c r="DB83" s="116"/>
      <c r="DC83" s="116"/>
      <c r="DD83" s="116"/>
      <c r="DE83" s="116"/>
      <c r="DF83" s="116"/>
      <c r="DG83" s="116"/>
      <c r="DH83" s="116"/>
      <c r="DI83" s="116"/>
      <c r="DJ83" s="116"/>
      <c r="DK83" s="116"/>
      <c r="DL83" s="116"/>
      <c r="DM83" s="116"/>
      <c r="DN83" s="116"/>
      <c r="DO83" s="116"/>
      <c r="DP83" s="116"/>
      <c r="DQ83" s="116"/>
      <c r="DR83" s="116"/>
      <c r="DS83" s="116"/>
      <c r="DT83" s="116"/>
      <c r="DU83" s="116"/>
      <c r="DV83" s="116"/>
      <c r="DW83" s="116"/>
      <c r="DX83" s="116"/>
      <c r="DY83" s="116"/>
      <c r="DZ83" s="116"/>
      <c r="EA83" s="116"/>
      <c r="EB83" s="116"/>
      <c r="EC83" s="116"/>
      <c r="ED83" s="116"/>
      <c r="EE83" s="116"/>
      <c r="EF83" s="116"/>
      <c r="EG83" s="116"/>
      <c r="EH83" s="116"/>
      <c r="EI83" s="116"/>
      <c r="EJ83" s="116"/>
      <c r="EK83" s="116"/>
      <c r="EL83" s="116"/>
      <c r="EM83" s="116"/>
      <c r="EN83" s="116"/>
      <c r="EO83" s="116"/>
      <c r="EP83" s="116"/>
      <c r="EQ83" s="116"/>
      <c r="ER83" s="116"/>
      <c r="ES83" s="116"/>
      <c r="ET83" s="116"/>
      <c r="EU83" s="116"/>
      <c r="EV83" s="116"/>
      <c r="EW83" s="116"/>
      <c r="EX83" s="116"/>
      <c r="EY83" s="116"/>
      <c r="EZ83" s="116"/>
      <c r="FA83" s="116"/>
      <c r="FB83" s="116"/>
      <c r="FC83" s="116"/>
      <c r="FD83" s="116"/>
      <c r="FE83" s="116"/>
      <c r="FF83" s="116"/>
      <c r="FG83" s="116"/>
      <c r="FH83" s="116"/>
      <c r="FI83" s="116"/>
      <c r="FJ83" s="116"/>
      <c r="FK83" s="116"/>
      <c r="FL83" s="116"/>
      <c r="FM83" s="116"/>
      <c r="FN83" s="116"/>
      <c r="FO83" s="116"/>
      <c r="FP83" s="116"/>
      <c r="FQ83" s="116"/>
      <c r="FR83" s="116"/>
      <c r="FS83" s="116"/>
      <c r="FT83" s="116"/>
      <c r="FU83" s="116"/>
      <c r="FV83" s="116"/>
      <c r="FW83" s="116"/>
      <c r="FX83" s="116"/>
      <c r="FY83" s="116"/>
      <c r="FZ83" s="116"/>
      <c r="GA83" s="116"/>
      <c r="GB83" s="116"/>
      <c r="GC83" s="116"/>
      <c r="GD83" s="116"/>
      <c r="GE83" s="116"/>
      <c r="GF83" s="116"/>
      <c r="GG83" s="116"/>
      <c r="GH83" s="116"/>
      <c r="GI83" s="116"/>
      <c r="GJ83" s="116"/>
      <c r="GK83" s="116"/>
      <c r="GL83" s="116"/>
      <c r="GM83" s="116"/>
      <c r="GN83" s="116"/>
      <c r="GO83" s="116"/>
      <c r="GP83" s="116"/>
      <c r="GQ83" s="116"/>
      <c r="GR83" s="116"/>
      <c r="GS83" s="116"/>
      <c r="GT83" s="116"/>
      <c r="GU83" s="116"/>
      <c r="GV83" s="116"/>
      <c r="GW83" s="116"/>
      <c r="GX83" s="116"/>
      <c r="GY83" s="116"/>
      <c r="GZ83" s="116"/>
      <c r="HA83" s="116"/>
      <c r="HB83" s="116"/>
      <c r="HC83" s="116"/>
      <c r="HD83" s="116"/>
      <c r="HE83" s="116"/>
      <c r="HF83" s="116"/>
      <c r="HG83" s="116"/>
      <c r="HH83" s="116"/>
      <c r="HI83" s="116"/>
      <c r="HJ83" s="116"/>
      <c r="HK83" s="116"/>
      <c r="HL83" s="116"/>
      <c r="HM83" s="116"/>
      <c r="HN83" s="116"/>
      <c r="HO83" s="116"/>
      <c r="HP83" s="116"/>
      <c r="HQ83" s="116"/>
      <c r="HR83" s="116"/>
      <c r="HS83" s="116"/>
      <c r="HT83" s="116"/>
      <c r="HU83" s="116"/>
      <c r="HV83" s="116"/>
      <c r="HW83" s="116"/>
      <c r="HX83" s="116"/>
      <c r="HY83" s="116"/>
      <c r="HZ83" s="116"/>
      <c r="IA83" s="116"/>
      <c r="IB83" s="116"/>
      <c r="IC83" s="116"/>
      <c r="ID83" s="116"/>
      <c r="IE83" s="116"/>
      <c r="IF83" s="116"/>
      <c r="IG83" s="116"/>
      <c r="IH83" s="116"/>
      <c r="II83" s="116"/>
      <c r="IJ83" s="116"/>
      <c r="IK83" s="116"/>
      <c r="IL83" s="116"/>
      <c r="IM83" s="116"/>
      <c r="IN83" s="116"/>
      <c r="IO83" s="116"/>
      <c r="IP83" s="116"/>
      <c r="IQ83" s="116"/>
      <c r="IR83" s="116"/>
      <c r="IS83" s="116"/>
      <c r="IT83" s="116"/>
      <c r="IU83" s="116"/>
      <c r="IV83" s="116"/>
      <c r="IW83" s="116"/>
      <c r="IX83" s="116"/>
      <c r="IY83" s="116"/>
      <c r="IZ83" s="116"/>
      <c r="JA83" s="116"/>
      <c r="JB83" s="116"/>
      <c r="JC83" s="116"/>
      <c r="JD83" s="116"/>
      <c r="JE83" s="116"/>
      <c r="JF83" s="116"/>
      <c r="JG83" s="116"/>
      <c r="JH83" s="116"/>
      <c r="JI83" s="116"/>
      <c r="JJ83" s="116"/>
      <c r="JK83" s="116"/>
      <c r="JL83" s="116"/>
      <c r="JM83" s="116"/>
      <c r="JN83" s="116"/>
      <c r="JO83" s="116"/>
      <c r="JP83" s="116"/>
      <c r="JQ83" s="116"/>
      <c r="JR83" s="116"/>
      <c r="JS83" s="116"/>
      <c r="JT83" s="116"/>
      <c r="JU83" s="116"/>
      <c r="JV83" s="116"/>
      <c r="JW83" s="116"/>
      <c r="JX83" s="116"/>
      <c r="JY83" s="116"/>
      <c r="JZ83" s="116"/>
      <c r="KA83" s="116"/>
      <c r="KB83" s="116"/>
      <c r="KC83" s="116"/>
      <c r="KD83" s="116"/>
      <c r="KE83" s="116"/>
      <c r="KF83" s="116"/>
      <c r="KG83" s="116"/>
      <c r="KH83" s="116"/>
      <c r="KI83" s="116"/>
      <c r="KJ83" s="116"/>
      <c r="KK83" s="116"/>
      <c r="KL83" s="116"/>
      <c r="KM83" s="116"/>
      <c r="KN83" s="116"/>
      <c r="KO83" s="116"/>
      <c r="KP83" s="116"/>
      <c r="KQ83" s="116"/>
      <c r="KR83" s="116"/>
      <c r="KS83" s="116"/>
      <c r="KT83" s="116"/>
      <c r="KU83" s="116"/>
      <c r="KV83" s="116"/>
      <c r="KW83" s="116"/>
      <c r="KX83" s="116"/>
      <c r="KY83" s="116"/>
      <c r="KZ83" s="116"/>
      <c r="LA83" s="116"/>
      <c r="LB83" s="116"/>
      <c r="LC83" s="116"/>
      <c r="LD83" s="116"/>
      <c r="LE83" s="116"/>
      <c r="LF83" s="116"/>
      <c r="LG83" s="116"/>
      <c r="LH83" s="116"/>
      <c r="LI83" s="116"/>
      <c r="LJ83" s="116"/>
      <c r="LK83" s="116"/>
      <c r="LL83" s="116"/>
      <c r="LM83" s="116"/>
      <c r="LN83" s="116"/>
      <c r="LO83" s="116"/>
      <c r="LP83" s="116"/>
      <c r="LQ83" s="116"/>
      <c r="LR83" s="116"/>
      <c r="LS83" s="116"/>
      <c r="LT83" s="116"/>
      <c r="LU83" s="116"/>
      <c r="LV83" s="116"/>
      <c r="LW83" s="116"/>
      <c r="LX83" s="116"/>
      <c r="LY83" s="116"/>
      <c r="LZ83" s="116"/>
      <c r="MA83" s="116"/>
      <c r="MB83" s="116"/>
      <c r="MC83" s="116"/>
      <c r="MD83" s="116"/>
      <c r="ME83" s="116"/>
      <c r="MF83" s="116"/>
      <c r="MG83" s="116"/>
      <c r="MH83" s="116"/>
      <c r="MI83" s="116"/>
      <c r="MJ83" s="116"/>
      <c r="MK83" s="116"/>
      <c r="ML83" s="116"/>
      <c r="MM83" s="116"/>
      <c r="MN83" s="116"/>
      <c r="MO83" s="116"/>
      <c r="MP83" s="116"/>
      <c r="MQ83" s="116"/>
      <c r="MR83" s="116"/>
      <c r="MS83" s="116"/>
      <c r="MT83" s="116"/>
      <c r="MU83" s="116"/>
      <c r="MV83" s="116"/>
      <c r="MW83" s="116"/>
      <c r="MX83" s="116"/>
      <c r="MY83" s="116"/>
      <c r="MZ83" s="116"/>
      <c r="NA83" s="116"/>
      <c r="NB83" s="116"/>
      <c r="NC83" s="116"/>
      <c r="ND83" s="116"/>
      <c r="NE83" s="116"/>
      <c r="NF83" s="116"/>
      <c r="NG83" s="116"/>
      <c r="NH83" s="116"/>
      <c r="NI83" s="116"/>
      <c r="NJ83" s="116"/>
      <c r="NK83" s="116"/>
      <c r="NL83" s="116"/>
      <c r="NM83" s="116"/>
      <c r="NN83" s="116"/>
      <c r="NO83" s="116"/>
      <c r="NP83" s="116"/>
      <c r="NQ83" s="116"/>
      <c r="NR83" s="116"/>
      <c r="NS83" s="116"/>
      <c r="NT83" s="116"/>
      <c r="NU83" s="116"/>
      <c r="NV83" s="116"/>
      <c r="NW83" s="116"/>
      <c r="NX83" s="116"/>
      <c r="NY83" s="116"/>
      <c r="NZ83" s="116"/>
      <c r="OA83" s="116"/>
      <c r="OB83" s="116"/>
      <c r="OC83" s="116"/>
      <c r="OD83" s="116"/>
      <c r="OE83" s="116"/>
      <c r="OF83" s="116"/>
      <c r="OG83" s="116"/>
    </row>
    <row r="84" spans="1:397" s="117" customFormat="1">
      <c r="A84" s="111">
        <v>31268</v>
      </c>
      <c r="B84" s="112" t="s">
        <v>1324</v>
      </c>
      <c r="C84" s="113">
        <v>145272.75406589473</v>
      </c>
      <c r="D84" s="114">
        <v>1.696E-4</v>
      </c>
      <c r="E84" s="113">
        <v>4824.09</v>
      </c>
      <c r="F84" s="124">
        <v>334.12733435155786</v>
      </c>
      <c r="G84" s="125">
        <v>5158.2173343515578</v>
      </c>
      <c r="H84" s="116"/>
      <c r="I84" s="116"/>
      <c r="J84" s="116"/>
      <c r="K84" s="116"/>
      <c r="L84" s="116"/>
      <c r="M84" s="116"/>
      <c r="N84" s="116"/>
      <c r="O84" s="116"/>
      <c r="P84" s="116"/>
      <c r="Q84" s="116"/>
      <c r="R84" s="116"/>
      <c r="S84" s="116"/>
      <c r="T84" s="116"/>
      <c r="U84" s="116"/>
      <c r="V84" s="116"/>
      <c r="W84" s="116"/>
      <c r="X84" s="116"/>
      <c r="Y84" s="116"/>
      <c r="Z84" s="116"/>
      <c r="AA84" s="116"/>
      <c r="AB84" s="116"/>
      <c r="AC84" s="116"/>
      <c r="AD84" s="116"/>
      <c r="AE84" s="116"/>
      <c r="AF84" s="116"/>
      <c r="AG84" s="116"/>
      <c r="AH84" s="116"/>
      <c r="AI84" s="116"/>
      <c r="AJ84" s="116"/>
      <c r="AK84" s="116"/>
      <c r="AL84" s="116"/>
      <c r="AM84" s="116"/>
      <c r="AN84" s="116"/>
      <c r="AO84" s="116"/>
      <c r="AP84" s="116"/>
      <c r="AQ84" s="116"/>
      <c r="AR84" s="116"/>
      <c r="AS84" s="116"/>
      <c r="AT84" s="116"/>
      <c r="AU84" s="116"/>
      <c r="AV84" s="116"/>
      <c r="AW84" s="116"/>
      <c r="AX84" s="116"/>
      <c r="AY84" s="116"/>
      <c r="AZ84" s="116"/>
      <c r="BA84" s="116"/>
      <c r="BB84" s="116"/>
      <c r="BC84" s="116"/>
      <c r="BD84" s="116"/>
      <c r="BE84" s="116"/>
      <c r="BF84" s="116"/>
      <c r="BG84" s="116"/>
      <c r="BH84" s="116"/>
      <c r="BI84" s="116"/>
      <c r="BJ84" s="116"/>
      <c r="BK84" s="116"/>
      <c r="BL84" s="116"/>
      <c r="BM84" s="116"/>
      <c r="BN84" s="116"/>
      <c r="BO84" s="116"/>
      <c r="BP84" s="116"/>
      <c r="BQ84" s="116"/>
      <c r="BR84" s="116"/>
      <c r="BS84" s="116"/>
      <c r="BT84" s="116"/>
      <c r="BU84" s="116"/>
      <c r="BV84" s="116"/>
      <c r="BW84" s="116"/>
      <c r="BX84" s="116"/>
      <c r="BY84" s="116"/>
      <c r="BZ84" s="116"/>
      <c r="CA84" s="116"/>
      <c r="CB84" s="116"/>
      <c r="CC84" s="116"/>
      <c r="CD84" s="116"/>
      <c r="CE84" s="116"/>
      <c r="CF84" s="116"/>
      <c r="CG84" s="116"/>
      <c r="CH84" s="116"/>
      <c r="CI84" s="116"/>
      <c r="CJ84" s="116"/>
      <c r="CK84" s="116"/>
      <c r="CL84" s="116"/>
      <c r="CM84" s="116"/>
      <c r="CN84" s="116"/>
      <c r="CO84" s="116"/>
      <c r="CP84" s="116"/>
      <c r="CQ84" s="116"/>
      <c r="CR84" s="116"/>
      <c r="CS84" s="116"/>
      <c r="CT84" s="116"/>
      <c r="CU84" s="116"/>
      <c r="CV84" s="116"/>
      <c r="CW84" s="116"/>
      <c r="CX84" s="116"/>
      <c r="CY84" s="116"/>
      <c r="CZ84" s="116"/>
      <c r="DA84" s="116"/>
      <c r="DB84" s="116"/>
      <c r="DC84" s="116"/>
      <c r="DD84" s="116"/>
      <c r="DE84" s="116"/>
      <c r="DF84" s="116"/>
      <c r="DG84" s="116"/>
      <c r="DH84" s="116"/>
      <c r="DI84" s="116"/>
      <c r="DJ84" s="116"/>
      <c r="DK84" s="116"/>
      <c r="DL84" s="116"/>
      <c r="DM84" s="116"/>
      <c r="DN84" s="116"/>
      <c r="DO84" s="116"/>
      <c r="DP84" s="116"/>
      <c r="DQ84" s="116"/>
      <c r="DR84" s="116"/>
      <c r="DS84" s="116"/>
      <c r="DT84" s="116"/>
      <c r="DU84" s="116"/>
      <c r="DV84" s="116"/>
      <c r="DW84" s="116"/>
      <c r="DX84" s="116"/>
      <c r="DY84" s="116"/>
      <c r="DZ84" s="116"/>
      <c r="EA84" s="116"/>
      <c r="EB84" s="116"/>
      <c r="EC84" s="116"/>
      <c r="ED84" s="116"/>
      <c r="EE84" s="116"/>
      <c r="EF84" s="116"/>
      <c r="EG84" s="116"/>
      <c r="EH84" s="116"/>
      <c r="EI84" s="116"/>
      <c r="EJ84" s="116"/>
      <c r="EK84" s="116"/>
      <c r="EL84" s="116"/>
      <c r="EM84" s="116"/>
      <c r="EN84" s="116"/>
      <c r="EO84" s="116"/>
      <c r="EP84" s="116"/>
      <c r="EQ84" s="116"/>
      <c r="ER84" s="116"/>
      <c r="ES84" s="116"/>
      <c r="ET84" s="116"/>
      <c r="EU84" s="116"/>
      <c r="EV84" s="116"/>
      <c r="EW84" s="116"/>
      <c r="EX84" s="116"/>
      <c r="EY84" s="116"/>
      <c r="EZ84" s="116"/>
      <c r="FA84" s="116"/>
      <c r="FB84" s="116"/>
      <c r="FC84" s="116"/>
      <c r="FD84" s="116"/>
      <c r="FE84" s="116"/>
      <c r="FF84" s="116"/>
      <c r="FG84" s="116"/>
      <c r="FH84" s="116"/>
      <c r="FI84" s="116"/>
      <c r="FJ84" s="116"/>
      <c r="FK84" s="116"/>
      <c r="FL84" s="116"/>
      <c r="FM84" s="116"/>
      <c r="FN84" s="116"/>
      <c r="FO84" s="116"/>
      <c r="FP84" s="116"/>
      <c r="FQ84" s="116"/>
      <c r="FR84" s="116"/>
      <c r="FS84" s="116"/>
      <c r="FT84" s="116"/>
      <c r="FU84" s="116"/>
      <c r="FV84" s="116"/>
      <c r="FW84" s="116"/>
      <c r="FX84" s="116"/>
      <c r="FY84" s="116"/>
      <c r="FZ84" s="116"/>
      <c r="GA84" s="116"/>
      <c r="GB84" s="116"/>
      <c r="GC84" s="116"/>
      <c r="GD84" s="116"/>
      <c r="GE84" s="116"/>
      <c r="GF84" s="116"/>
      <c r="GG84" s="116"/>
      <c r="GH84" s="116"/>
      <c r="GI84" s="116"/>
      <c r="GJ84" s="116"/>
      <c r="GK84" s="116"/>
      <c r="GL84" s="116"/>
      <c r="GM84" s="116"/>
      <c r="GN84" s="116"/>
      <c r="GO84" s="116"/>
      <c r="GP84" s="116"/>
      <c r="GQ84" s="116"/>
      <c r="GR84" s="116"/>
      <c r="GS84" s="116"/>
      <c r="GT84" s="116"/>
      <c r="GU84" s="116"/>
      <c r="GV84" s="116"/>
      <c r="GW84" s="116"/>
      <c r="GX84" s="116"/>
      <c r="GY84" s="116"/>
      <c r="GZ84" s="116"/>
      <c r="HA84" s="116"/>
      <c r="HB84" s="116"/>
      <c r="HC84" s="116"/>
      <c r="HD84" s="116"/>
      <c r="HE84" s="116"/>
      <c r="HF84" s="116"/>
      <c r="HG84" s="116"/>
      <c r="HH84" s="116"/>
      <c r="HI84" s="116"/>
      <c r="HJ84" s="116"/>
      <c r="HK84" s="116"/>
      <c r="HL84" s="116"/>
      <c r="HM84" s="116"/>
      <c r="HN84" s="116"/>
      <c r="HO84" s="116"/>
      <c r="HP84" s="116"/>
      <c r="HQ84" s="116"/>
      <c r="HR84" s="116"/>
      <c r="HS84" s="116"/>
      <c r="HT84" s="116"/>
      <c r="HU84" s="116"/>
      <c r="HV84" s="116"/>
      <c r="HW84" s="116"/>
      <c r="HX84" s="116"/>
      <c r="HY84" s="116"/>
      <c r="HZ84" s="116"/>
      <c r="IA84" s="116"/>
      <c r="IB84" s="116"/>
      <c r="IC84" s="116"/>
      <c r="ID84" s="116"/>
      <c r="IE84" s="116"/>
      <c r="IF84" s="116"/>
      <c r="IG84" s="116"/>
      <c r="IH84" s="116"/>
      <c r="II84" s="116"/>
      <c r="IJ84" s="116"/>
      <c r="IK84" s="116"/>
      <c r="IL84" s="116"/>
      <c r="IM84" s="116"/>
      <c r="IN84" s="116"/>
      <c r="IO84" s="116"/>
      <c r="IP84" s="116"/>
      <c r="IQ84" s="116"/>
      <c r="IR84" s="116"/>
      <c r="IS84" s="116"/>
      <c r="IT84" s="116"/>
      <c r="IU84" s="116"/>
      <c r="IV84" s="116"/>
      <c r="IW84" s="116"/>
      <c r="IX84" s="116"/>
      <c r="IY84" s="116"/>
      <c r="IZ84" s="116"/>
      <c r="JA84" s="116"/>
      <c r="JB84" s="116"/>
      <c r="JC84" s="116"/>
      <c r="JD84" s="116"/>
      <c r="JE84" s="116"/>
      <c r="JF84" s="116"/>
      <c r="JG84" s="116"/>
      <c r="JH84" s="116"/>
      <c r="JI84" s="116"/>
      <c r="JJ84" s="116"/>
      <c r="JK84" s="116"/>
      <c r="JL84" s="116"/>
      <c r="JM84" s="116"/>
      <c r="JN84" s="116"/>
      <c r="JO84" s="116"/>
      <c r="JP84" s="116"/>
      <c r="JQ84" s="116"/>
      <c r="JR84" s="116"/>
      <c r="JS84" s="116"/>
      <c r="JT84" s="116"/>
      <c r="JU84" s="116"/>
      <c r="JV84" s="116"/>
      <c r="JW84" s="116"/>
      <c r="JX84" s="116"/>
      <c r="JY84" s="116"/>
      <c r="JZ84" s="116"/>
      <c r="KA84" s="116"/>
      <c r="KB84" s="116"/>
      <c r="KC84" s="116"/>
      <c r="KD84" s="116"/>
      <c r="KE84" s="116"/>
      <c r="KF84" s="116"/>
      <c r="KG84" s="116"/>
      <c r="KH84" s="116"/>
      <c r="KI84" s="116"/>
      <c r="KJ84" s="116"/>
      <c r="KK84" s="116"/>
      <c r="KL84" s="116"/>
      <c r="KM84" s="116"/>
      <c r="KN84" s="116"/>
      <c r="KO84" s="116"/>
      <c r="KP84" s="116"/>
      <c r="KQ84" s="116"/>
      <c r="KR84" s="116"/>
      <c r="KS84" s="116"/>
      <c r="KT84" s="116"/>
      <c r="KU84" s="116"/>
      <c r="KV84" s="116"/>
      <c r="KW84" s="116"/>
      <c r="KX84" s="116"/>
      <c r="KY84" s="116"/>
      <c r="KZ84" s="116"/>
      <c r="LA84" s="116"/>
      <c r="LB84" s="116"/>
      <c r="LC84" s="116"/>
      <c r="LD84" s="116"/>
      <c r="LE84" s="116"/>
      <c r="LF84" s="116"/>
      <c r="LG84" s="116"/>
      <c r="LH84" s="116"/>
      <c r="LI84" s="116"/>
      <c r="LJ84" s="116"/>
      <c r="LK84" s="116"/>
      <c r="LL84" s="116"/>
      <c r="LM84" s="116"/>
      <c r="LN84" s="116"/>
      <c r="LO84" s="116"/>
      <c r="LP84" s="116"/>
      <c r="LQ84" s="116"/>
      <c r="LR84" s="116"/>
      <c r="LS84" s="116"/>
      <c r="LT84" s="116"/>
      <c r="LU84" s="116"/>
      <c r="LV84" s="116"/>
      <c r="LW84" s="116"/>
      <c r="LX84" s="116"/>
      <c r="LY84" s="116"/>
      <c r="LZ84" s="116"/>
      <c r="MA84" s="116"/>
      <c r="MB84" s="116"/>
      <c r="MC84" s="116"/>
      <c r="MD84" s="116"/>
      <c r="ME84" s="116"/>
      <c r="MF84" s="116"/>
      <c r="MG84" s="116"/>
      <c r="MH84" s="116"/>
      <c r="MI84" s="116"/>
      <c r="MJ84" s="116"/>
      <c r="MK84" s="116"/>
      <c r="ML84" s="116"/>
      <c r="MM84" s="116"/>
      <c r="MN84" s="116"/>
      <c r="MO84" s="116"/>
      <c r="MP84" s="116"/>
      <c r="MQ84" s="116"/>
      <c r="MR84" s="116"/>
      <c r="MS84" s="116"/>
      <c r="MT84" s="116"/>
      <c r="MU84" s="116"/>
      <c r="MV84" s="116"/>
      <c r="MW84" s="116"/>
      <c r="MX84" s="116"/>
      <c r="MY84" s="116"/>
      <c r="MZ84" s="116"/>
      <c r="NA84" s="116"/>
      <c r="NB84" s="116"/>
      <c r="NC84" s="116"/>
      <c r="ND84" s="116"/>
      <c r="NE84" s="116"/>
      <c r="NF84" s="116"/>
      <c r="NG84" s="116"/>
      <c r="NH84" s="116"/>
      <c r="NI84" s="116"/>
      <c r="NJ84" s="116"/>
      <c r="NK84" s="116"/>
      <c r="NL84" s="116"/>
      <c r="NM84" s="116"/>
      <c r="NN84" s="116"/>
      <c r="NO84" s="116"/>
      <c r="NP84" s="116"/>
      <c r="NQ84" s="116"/>
      <c r="NR84" s="116"/>
      <c r="NS84" s="116"/>
      <c r="NT84" s="116"/>
      <c r="NU84" s="116"/>
      <c r="NV84" s="116"/>
      <c r="NW84" s="116"/>
      <c r="NX84" s="116"/>
      <c r="NY84" s="116"/>
      <c r="NZ84" s="116"/>
      <c r="OA84" s="116"/>
      <c r="OB84" s="116"/>
      <c r="OC84" s="116"/>
      <c r="OD84" s="116"/>
      <c r="OE84" s="116"/>
      <c r="OF84" s="116"/>
      <c r="OG84" s="116"/>
    </row>
    <row r="85" spans="1:397" s="117" customFormat="1">
      <c r="A85" s="111">
        <v>31270</v>
      </c>
      <c r="B85" s="112" t="s">
        <v>1325</v>
      </c>
      <c r="C85" s="113">
        <v>576285.70877354557</v>
      </c>
      <c r="D85" s="114">
        <v>6.7279000000000004E-4</v>
      </c>
      <c r="E85" s="113">
        <v>19136.78</v>
      </c>
      <c r="F85" s="124">
        <v>1325.4571301791548</v>
      </c>
      <c r="G85" s="125">
        <v>20462.237130179154</v>
      </c>
      <c r="H85" s="116"/>
      <c r="I85" s="116"/>
      <c r="J85" s="116"/>
      <c r="K85" s="116"/>
      <c r="L85" s="116"/>
      <c r="M85" s="116"/>
      <c r="N85" s="116"/>
      <c r="O85" s="116"/>
      <c r="P85" s="116"/>
      <c r="Q85" s="116"/>
      <c r="R85" s="116"/>
      <c r="S85" s="116"/>
      <c r="T85" s="116"/>
      <c r="U85" s="116"/>
      <c r="V85" s="116"/>
      <c r="W85" s="116"/>
      <c r="X85" s="116"/>
      <c r="Y85" s="116"/>
      <c r="Z85" s="116"/>
      <c r="AA85" s="116"/>
      <c r="AB85" s="116"/>
      <c r="AC85" s="116"/>
      <c r="AD85" s="116"/>
      <c r="AE85" s="116"/>
      <c r="AF85" s="116"/>
      <c r="AG85" s="116"/>
      <c r="AH85" s="116"/>
      <c r="AI85" s="116"/>
      <c r="AJ85" s="116"/>
      <c r="AK85" s="116"/>
      <c r="AL85" s="116"/>
      <c r="AM85" s="116"/>
      <c r="AN85" s="116"/>
      <c r="AO85" s="116"/>
      <c r="AP85" s="116"/>
      <c r="AQ85" s="116"/>
      <c r="AR85" s="116"/>
      <c r="AS85" s="116"/>
      <c r="AT85" s="116"/>
      <c r="AU85" s="116"/>
      <c r="AV85" s="116"/>
      <c r="AW85" s="116"/>
      <c r="AX85" s="116"/>
      <c r="AY85" s="116"/>
      <c r="AZ85" s="116"/>
      <c r="BA85" s="116"/>
      <c r="BB85" s="116"/>
      <c r="BC85" s="116"/>
      <c r="BD85" s="116"/>
      <c r="BE85" s="116"/>
      <c r="BF85" s="116"/>
      <c r="BG85" s="116"/>
      <c r="BH85" s="116"/>
      <c r="BI85" s="116"/>
      <c r="BJ85" s="116"/>
      <c r="BK85" s="116"/>
      <c r="BL85" s="116"/>
      <c r="BM85" s="116"/>
      <c r="BN85" s="116"/>
      <c r="BO85" s="116"/>
      <c r="BP85" s="116"/>
      <c r="BQ85" s="116"/>
      <c r="BR85" s="116"/>
      <c r="BS85" s="116"/>
      <c r="BT85" s="116"/>
      <c r="BU85" s="116"/>
      <c r="BV85" s="116"/>
      <c r="BW85" s="116"/>
      <c r="BX85" s="116"/>
      <c r="BY85" s="116"/>
      <c r="BZ85" s="116"/>
      <c r="CA85" s="116"/>
      <c r="CB85" s="116"/>
      <c r="CC85" s="116"/>
      <c r="CD85" s="116"/>
      <c r="CE85" s="116"/>
      <c r="CF85" s="116"/>
      <c r="CG85" s="116"/>
      <c r="CH85" s="116"/>
      <c r="CI85" s="116"/>
      <c r="CJ85" s="116"/>
      <c r="CK85" s="116"/>
      <c r="CL85" s="116"/>
      <c r="CM85" s="116"/>
      <c r="CN85" s="116"/>
      <c r="CO85" s="116"/>
      <c r="CP85" s="116"/>
      <c r="CQ85" s="116"/>
      <c r="CR85" s="116"/>
      <c r="CS85" s="116"/>
      <c r="CT85" s="116"/>
      <c r="CU85" s="116"/>
      <c r="CV85" s="116"/>
      <c r="CW85" s="116"/>
      <c r="CX85" s="116"/>
      <c r="CY85" s="116"/>
      <c r="CZ85" s="116"/>
      <c r="DA85" s="116"/>
      <c r="DB85" s="116"/>
      <c r="DC85" s="116"/>
      <c r="DD85" s="116"/>
      <c r="DE85" s="116"/>
      <c r="DF85" s="116"/>
      <c r="DG85" s="116"/>
      <c r="DH85" s="116"/>
      <c r="DI85" s="116"/>
      <c r="DJ85" s="116"/>
      <c r="DK85" s="116"/>
      <c r="DL85" s="116"/>
      <c r="DM85" s="116"/>
      <c r="DN85" s="116"/>
      <c r="DO85" s="116"/>
      <c r="DP85" s="116"/>
      <c r="DQ85" s="116"/>
      <c r="DR85" s="116"/>
      <c r="DS85" s="116"/>
      <c r="DT85" s="116"/>
      <c r="DU85" s="116"/>
      <c r="DV85" s="116"/>
      <c r="DW85" s="116"/>
      <c r="DX85" s="116"/>
      <c r="DY85" s="116"/>
      <c r="DZ85" s="116"/>
      <c r="EA85" s="116"/>
      <c r="EB85" s="116"/>
      <c r="EC85" s="116"/>
      <c r="ED85" s="116"/>
      <c r="EE85" s="116"/>
      <c r="EF85" s="116"/>
      <c r="EG85" s="116"/>
      <c r="EH85" s="116"/>
      <c r="EI85" s="116"/>
      <c r="EJ85" s="116"/>
      <c r="EK85" s="116"/>
      <c r="EL85" s="116"/>
      <c r="EM85" s="116"/>
      <c r="EN85" s="116"/>
      <c r="EO85" s="116"/>
      <c r="EP85" s="116"/>
      <c r="EQ85" s="116"/>
      <c r="ER85" s="116"/>
      <c r="ES85" s="116"/>
      <c r="ET85" s="116"/>
      <c r="EU85" s="116"/>
      <c r="EV85" s="116"/>
      <c r="EW85" s="116"/>
      <c r="EX85" s="116"/>
      <c r="EY85" s="116"/>
      <c r="EZ85" s="116"/>
      <c r="FA85" s="116"/>
      <c r="FB85" s="116"/>
      <c r="FC85" s="116"/>
      <c r="FD85" s="116"/>
      <c r="FE85" s="116"/>
      <c r="FF85" s="116"/>
      <c r="FG85" s="116"/>
      <c r="FH85" s="116"/>
      <c r="FI85" s="116"/>
      <c r="FJ85" s="116"/>
      <c r="FK85" s="116"/>
      <c r="FL85" s="116"/>
      <c r="FM85" s="116"/>
      <c r="FN85" s="116"/>
      <c r="FO85" s="116"/>
      <c r="FP85" s="116"/>
      <c r="FQ85" s="116"/>
      <c r="FR85" s="116"/>
      <c r="FS85" s="116"/>
      <c r="FT85" s="116"/>
      <c r="FU85" s="116"/>
      <c r="FV85" s="116"/>
      <c r="FW85" s="116"/>
      <c r="FX85" s="116"/>
      <c r="FY85" s="116"/>
      <c r="FZ85" s="116"/>
      <c r="GA85" s="116"/>
      <c r="GB85" s="116"/>
      <c r="GC85" s="116"/>
      <c r="GD85" s="116"/>
      <c r="GE85" s="116"/>
      <c r="GF85" s="116"/>
      <c r="GG85" s="116"/>
      <c r="GH85" s="116"/>
      <c r="GI85" s="116"/>
      <c r="GJ85" s="116"/>
      <c r="GK85" s="116"/>
      <c r="GL85" s="116"/>
      <c r="GM85" s="116"/>
      <c r="GN85" s="116"/>
      <c r="GO85" s="116"/>
      <c r="GP85" s="116"/>
      <c r="GQ85" s="116"/>
      <c r="GR85" s="116"/>
      <c r="GS85" s="116"/>
      <c r="GT85" s="116"/>
      <c r="GU85" s="116"/>
      <c r="GV85" s="116"/>
      <c r="GW85" s="116"/>
      <c r="GX85" s="116"/>
      <c r="GY85" s="116"/>
      <c r="GZ85" s="116"/>
      <c r="HA85" s="116"/>
      <c r="HB85" s="116"/>
      <c r="HC85" s="116"/>
      <c r="HD85" s="116"/>
      <c r="HE85" s="116"/>
      <c r="HF85" s="116"/>
      <c r="HG85" s="116"/>
      <c r="HH85" s="116"/>
      <c r="HI85" s="116"/>
      <c r="HJ85" s="116"/>
      <c r="HK85" s="116"/>
      <c r="HL85" s="116"/>
      <c r="HM85" s="116"/>
      <c r="HN85" s="116"/>
      <c r="HO85" s="116"/>
      <c r="HP85" s="116"/>
      <c r="HQ85" s="116"/>
      <c r="HR85" s="116"/>
      <c r="HS85" s="116"/>
      <c r="HT85" s="116"/>
      <c r="HU85" s="116"/>
      <c r="HV85" s="116"/>
      <c r="HW85" s="116"/>
      <c r="HX85" s="116"/>
      <c r="HY85" s="116"/>
      <c r="HZ85" s="116"/>
      <c r="IA85" s="116"/>
      <c r="IB85" s="116"/>
      <c r="IC85" s="116"/>
      <c r="ID85" s="116"/>
      <c r="IE85" s="116"/>
      <c r="IF85" s="116"/>
      <c r="IG85" s="116"/>
      <c r="IH85" s="116"/>
      <c r="II85" s="116"/>
      <c r="IJ85" s="116"/>
      <c r="IK85" s="116"/>
      <c r="IL85" s="116"/>
      <c r="IM85" s="116"/>
      <c r="IN85" s="116"/>
      <c r="IO85" s="116"/>
      <c r="IP85" s="116"/>
      <c r="IQ85" s="116"/>
      <c r="IR85" s="116"/>
      <c r="IS85" s="116"/>
      <c r="IT85" s="116"/>
      <c r="IU85" s="116"/>
      <c r="IV85" s="116"/>
      <c r="IW85" s="116"/>
      <c r="IX85" s="116"/>
      <c r="IY85" s="116"/>
      <c r="IZ85" s="116"/>
      <c r="JA85" s="116"/>
      <c r="JB85" s="116"/>
      <c r="JC85" s="116"/>
      <c r="JD85" s="116"/>
      <c r="JE85" s="116"/>
      <c r="JF85" s="116"/>
      <c r="JG85" s="116"/>
      <c r="JH85" s="116"/>
      <c r="JI85" s="116"/>
      <c r="JJ85" s="116"/>
      <c r="JK85" s="116"/>
      <c r="JL85" s="116"/>
      <c r="JM85" s="116"/>
      <c r="JN85" s="116"/>
      <c r="JO85" s="116"/>
      <c r="JP85" s="116"/>
      <c r="JQ85" s="116"/>
      <c r="JR85" s="116"/>
      <c r="JS85" s="116"/>
      <c r="JT85" s="116"/>
      <c r="JU85" s="116"/>
      <c r="JV85" s="116"/>
      <c r="JW85" s="116"/>
      <c r="JX85" s="116"/>
      <c r="JY85" s="116"/>
      <c r="JZ85" s="116"/>
      <c r="KA85" s="116"/>
      <c r="KB85" s="116"/>
      <c r="KC85" s="116"/>
      <c r="KD85" s="116"/>
      <c r="KE85" s="116"/>
      <c r="KF85" s="116"/>
      <c r="KG85" s="116"/>
      <c r="KH85" s="116"/>
      <c r="KI85" s="116"/>
      <c r="KJ85" s="116"/>
      <c r="KK85" s="116"/>
      <c r="KL85" s="116"/>
      <c r="KM85" s="116"/>
      <c r="KN85" s="116"/>
      <c r="KO85" s="116"/>
      <c r="KP85" s="116"/>
      <c r="KQ85" s="116"/>
      <c r="KR85" s="116"/>
      <c r="KS85" s="116"/>
      <c r="KT85" s="116"/>
      <c r="KU85" s="116"/>
      <c r="KV85" s="116"/>
      <c r="KW85" s="116"/>
      <c r="KX85" s="116"/>
      <c r="KY85" s="116"/>
      <c r="KZ85" s="116"/>
      <c r="LA85" s="116"/>
      <c r="LB85" s="116"/>
      <c r="LC85" s="116"/>
      <c r="LD85" s="116"/>
      <c r="LE85" s="116"/>
      <c r="LF85" s="116"/>
      <c r="LG85" s="116"/>
      <c r="LH85" s="116"/>
      <c r="LI85" s="116"/>
      <c r="LJ85" s="116"/>
      <c r="LK85" s="116"/>
      <c r="LL85" s="116"/>
      <c r="LM85" s="116"/>
      <c r="LN85" s="116"/>
      <c r="LO85" s="116"/>
      <c r="LP85" s="116"/>
      <c r="LQ85" s="116"/>
      <c r="LR85" s="116"/>
      <c r="LS85" s="116"/>
      <c r="LT85" s="116"/>
      <c r="LU85" s="116"/>
      <c r="LV85" s="116"/>
      <c r="LW85" s="116"/>
      <c r="LX85" s="116"/>
      <c r="LY85" s="116"/>
      <c r="LZ85" s="116"/>
      <c r="MA85" s="116"/>
      <c r="MB85" s="116"/>
      <c r="MC85" s="116"/>
      <c r="MD85" s="116"/>
      <c r="ME85" s="116"/>
      <c r="MF85" s="116"/>
      <c r="MG85" s="116"/>
      <c r="MH85" s="116"/>
      <c r="MI85" s="116"/>
      <c r="MJ85" s="116"/>
      <c r="MK85" s="116"/>
      <c r="ML85" s="116"/>
      <c r="MM85" s="116"/>
      <c r="MN85" s="116"/>
      <c r="MO85" s="116"/>
      <c r="MP85" s="116"/>
      <c r="MQ85" s="116"/>
      <c r="MR85" s="116"/>
      <c r="MS85" s="116"/>
      <c r="MT85" s="116"/>
      <c r="MU85" s="116"/>
      <c r="MV85" s="116"/>
      <c r="MW85" s="116"/>
      <c r="MX85" s="116"/>
      <c r="MY85" s="116"/>
      <c r="MZ85" s="116"/>
      <c r="NA85" s="116"/>
      <c r="NB85" s="116"/>
      <c r="NC85" s="116"/>
      <c r="ND85" s="116"/>
      <c r="NE85" s="116"/>
      <c r="NF85" s="116"/>
      <c r="NG85" s="116"/>
      <c r="NH85" s="116"/>
      <c r="NI85" s="116"/>
      <c r="NJ85" s="116"/>
      <c r="NK85" s="116"/>
      <c r="NL85" s="116"/>
      <c r="NM85" s="116"/>
      <c r="NN85" s="116"/>
      <c r="NO85" s="116"/>
      <c r="NP85" s="116"/>
      <c r="NQ85" s="116"/>
      <c r="NR85" s="116"/>
      <c r="NS85" s="116"/>
      <c r="NT85" s="116"/>
      <c r="NU85" s="116"/>
      <c r="NV85" s="116"/>
      <c r="NW85" s="116"/>
      <c r="NX85" s="116"/>
      <c r="NY85" s="116"/>
      <c r="NZ85" s="116"/>
      <c r="OA85" s="116"/>
      <c r="OB85" s="116"/>
      <c r="OC85" s="116"/>
      <c r="OD85" s="116"/>
      <c r="OE85" s="116"/>
      <c r="OF85" s="116"/>
      <c r="OG85" s="116"/>
    </row>
    <row r="86" spans="1:397" s="117" customFormat="1">
      <c r="A86" s="111">
        <v>31275</v>
      </c>
      <c r="B86" s="112" t="s">
        <v>1326</v>
      </c>
      <c r="C86" s="113">
        <v>93133.882957457172</v>
      </c>
      <c r="D86" s="114">
        <v>1.0873E-4</v>
      </c>
      <c r="E86" s="113">
        <v>3092.71</v>
      </c>
      <c r="F86" s="124">
        <v>214.20793080215148</v>
      </c>
      <c r="G86" s="125">
        <v>3306.9179308021517</v>
      </c>
      <c r="H86" s="116"/>
      <c r="I86" s="116"/>
      <c r="J86" s="116"/>
      <c r="K86" s="116"/>
      <c r="L86" s="116"/>
      <c r="M86" s="116"/>
      <c r="N86" s="116"/>
      <c r="O86" s="116"/>
      <c r="P86" s="116"/>
      <c r="Q86" s="116"/>
      <c r="R86" s="116"/>
      <c r="S86" s="116"/>
      <c r="T86" s="116"/>
      <c r="U86" s="116"/>
      <c r="V86" s="116"/>
      <c r="W86" s="116"/>
      <c r="X86" s="116"/>
      <c r="Y86" s="116"/>
      <c r="Z86" s="116"/>
      <c r="AA86" s="116"/>
      <c r="AB86" s="116"/>
      <c r="AC86" s="116"/>
      <c r="AD86" s="116"/>
      <c r="AE86" s="116"/>
      <c r="AF86" s="116"/>
      <c r="AG86" s="116"/>
      <c r="AH86" s="116"/>
      <c r="AI86" s="116"/>
      <c r="AJ86" s="116"/>
      <c r="AK86" s="116"/>
      <c r="AL86" s="116"/>
      <c r="AM86" s="116"/>
      <c r="AN86" s="116"/>
      <c r="AO86" s="116"/>
      <c r="AP86" s="116"/>
      <c r="AQ86" s="116"/>
      <c r="AR86" s="116"/>
      <c r="AS86" s="116"/>
      <c r="AT86" s="116"/>
      <c r="AU86" s="116"/>
      <c r="AV86" s="116"/>
      <c r="AW86" s="116"/>
      <c r="AX86" s="116"/>
      <c r="AY86" s="116"/>
      <c r="AZ86" s="116"/>
      <c r="BA86" s="116"/>
      <c r="BB86" s="116"/>
      <c r="BC86" s="116"/>
      <c r="BD86" s="116"/>
      <c r="BE86" s="116"/>
      <c r="BF86" s="116"/>
      <c r="BG86" s="116"/>
      <c r="BH86" s="116"/>
      <c r="BI86" s="116"/>
      <c r="BJ86" s="116"/>
      <c r="BK86" s="116"/>
      <c r="BL86" s="116"/>
      <c r="BM86" s="116"/>
      <c r="BN86" s="116"/>
      <c r="BO86" s="116"/>
      <c r="BP86" s="116"/>
      <c r="BQ86" s="116"/>
      <c r="BR86" s="116"/>
      <c r="BS86" s="116"/>
      <c r="BT86" s="116"/>
      <c r="BU86" s="116"/>
      <c r="BV86" s="116"/>
      <c r="BW86" s="116"/>
      <c r="BX86" s="116"/>
      <c r="BY86" s="116"/>
      <c r="BZ86" s="116"/>
      <c r="CA86" s="116"/>
      <c r="CB86" s="116"/>
      <c r="CC86" s="116"/>
      <c r="CD86" s="116"/>
      <c r="CE86" s="116"/>
      <c r="CF86" s="116"/>
      <c r="CG86" s="116"/>
      <c r="CH86" s="116"/>
      <c r="CI86" s="116"/>
      <c r="CJ86" s="116"/>
      <c r="CK86" s="116"/>
      <c r="CL86" s="116"/>
      <c r="CM86" s="116"/>
      <c r="CN86" s="116"/>
      <c r="CO86" s="116"/>
      <c r="CP86" s="116"/>
      <c r="CQ86" s="116"/>
      <c r="CR86" s="116"/>
      <c r="CS86" s="116"/>
      <c r="CT86" s="116"/>
      <c r="CU86" s="116"/>
      <c r="CV86" s="116"/>
      <c r="CW86" s="116"/>
      <c r="CX86" s="116"/>
      <c r="CY86" s="116"/>
      <c r="CZ86" s="116"/>
      <c r="DA86" s="116"/>
      <c r="DB86" s="116"/>
      <c r="DC86" s="116"/>
      <c r="DD86" s="116"/>
      <c r="DE86" s="116"/>
      <c r="DF86" s="116"/>
      <c r="DG86" s="116"/>
      <c r="DH86" s="116"/>
      <c r="DI86" s="116"/>
      <c r="DJ86" s="116"/>
      <c r="DK86" s="116"/>
      <c r="DL86" s="116"/>
      <c r="DM86" s="116"/>
      <c r="DN86" s="116"/>
      <c r="DO86" s="116"/>
      <c r="DP86" s="116"/>
      <c r="DQ86" s="116"/>
      <c r="DR86" s="116"/>
      <c r="DS86" s="116"/>
      <c r="DT86" s="116"/>
      <c r="DU86" s="116"/>
      <c r="DV86" s="116"/>
      <c r="DW86" s="116"/>
      <c r="DX86" s="116"/>
      <c r="DY86" s="116"/>
      <c r="DZ86" s="116"/>
      <c r="EA86" s="116"/>
      <c r="EB86" s="116"/>
      <c r="EC86" s="116"/>
      <c r="ED86" s="116"/>
      <c r="EE86" s="116"/>
      <c r="EF86" s="116"/>
      <c r="EG86" s="116"/>
      <c r="EH86" s="116"/>
      <c r="EI86" s="116"/>
      <c r="EJ86" s="116"/>
      <c r="EK86" s="116"/>
      <c r="EL86" s="116"/>
      <c r="EM86" s="116"/>
      <c r="EN86" s="116"/>
      <c r="EO86" s="116"/>
      <c r="EP86" s="116"/>
      <c r="EQ86" s="116"/>
      <c r="ER86" s="116"/>
      <c r="ES86" s="116"/>
      <c r="ET86" s="116"/>
      <c r="EU86" s="116"/>
      <c r="EV86" s="116"/>
      <c r="EW86" s="116"/>
      <c r="EX86" s="116"/>
      <c r="EY86" s="116"/>
      <c r="EZ86" s="116"/>
      <c r="FA86" s="116"/>
      <c r="FB86" s="116"/>
      <c r="FC86" s="116"/>
      <c r="FD86" s="116"/>
      <c r="FE86" s="116"/>
      <c r="FF86" s="116"/>
      <c r="FG86" s="116"/>
      <c r="FH86" s="116"/>
      <c r="FI86" s="116"/>
      <c r="FJ86" s="116"/>
      <c r="FK86" s="116"/>
      <c r="FL86" s="116"/>
      <c r="FM86" s="116"/>
      <c r="FN86" s="116"/>
      <c r="FO86" s="116"/>
      <c r="FP86" s="116"/>
      <c r="FQ86" s="116"/>
      <c r="FR86" s="116"/>
      <c r="FS86" s="116"/>
      <c r="FT86" s="116"/>
      <c r="FU86" s="116"/>
      <c r="FV86" s="116"/>
      <c r="FW86" s="116"/>
      <c r="FX86" s="116"/>
      <c r="FY86" s="116"/>
      <c r="FZ86" s="116"/>
      <c r="GA86" s="116"/>
      <c r="GB86" s="116"/>
      <c r="GC86" s="116"/>
      <c r="GD86" s="116"/>
      <c r="GE86" s="116"/>
      <c r="GF86" s="116"/>
      <c r="GG86" s="116"/>
      <c r="GH86" s="116"/>
      <c r="GI86" s="116"/>
      <c r="GJ86" s="116"/>
      <c r="GK86" s="116"/>
      <c r="GL86" s="116"/>
      <c r="GM86" s="116"/>
      <c r="GN86" s="116"/>
      <c r="GO86" s="116"/>
      <c r="GP86" s="116"/>
      <c r="GQ86" s="116"/>
      <c r="GR86" s="116"/>
      <c r="GS86" s="116"/>
      <c r="GT86" s="116"/>
      <c r="GU86" s="116"/>
      <c r="GV86" s="116"/>
      <c r="GW86" s="116"/>
      <c r="GX86" s="116"/>
      <c r="GY86" s="116"/>
      <c r="GZ86" s="116"/>
      <c r="HA86" s="116"/>
      <c r="HB86" s="116"/>
      <c r="HC86" s="116"/>
      <c r="HD86" s="116"/>
      <c r="HE86" s="116"/>
      <c r="HF86" s="116"/>
      <c r="HG86" s="116"/>
      <c r="HH86" s="116"/>
      <c r="HI86" s="116"/>
      <c r="HJ86" s="116"/>
      <c r="HK86" s="116"/>
      <c r="HL86" s="116"/>
      <c r="HM86" s="116"/>
      <c r="HN86" s="116"/>
      <c r="HO86" s="116"/>
      <c r="HP86" s="116"/>
      <c r="HQ86" s="116"/>
      <c r="HR86" s="116"/>
      <c r="HS86" s="116"/>
      <c r="HT86" s="116"/>
      <c r="HU86" s="116"/>
      <c r="HV86" s="116"/>
      <c r="HW86" s="116"/>
      <c r="HX86" s="116"/>
      <c r="HY86" s="116"/>
      <c r="HZ86" s="116"/>
      <c r="IA86" s="116"/>
      <c r="IB86" s="116"/>
      <c r="IC86" s="116"/>
      <c r="ID86" s="116"/>
      <c r="IE86" s="116"/>
      <c r="IF86" s="116"/>
      <c r="IG86" s="116"/>
      <c r="IH86" s="116"/>
      <c r="II86" s="116"/>
      <c r="IJ86" s="116"/>
      <c r="IK86" s="116"/>
      <c r="IL86" s="116"/>
      <c r="IM86" s="116"/>
      <c r="IN86" s="116"/>
      <c r="IO86" s="116"/>
      <c r="IP86" s="116"/>
      <c r="IQ86" s="116"/>
      <c r="IR86" s="116"/>
      <c r="IS86" s="116"/>
      <c r="IT86" s="116"/>
      <c r="IU86" s="116"/>
      <c r="IV86" s="116"/>
      <c r="IW86" s="116"/>
      <c r="IX86" s="116"/>
      <c r="IY86" s="116"/>
      <c r="IZ86" s="116"/>
      <c r="JA86" s="116"/>
      <c r="JB86" s="116"/>
      <c r="JC86" s="116"/>
      <c r="JD86" s="116"/>
      <c r="JE86" s="116"/>
      <c r="JF86" s="116"/>
      <c r="JG86" s="116"/>
      <c r="JH86" s="116"/>
      <c r="JI86" s="116"/>
      <c r="JJ86" s="116"/>
      <c r="JK86" s="116"/>
      <c r="JL86" s="116"/>
      <c r="JM86" s="116"/>
      <c r="JN86" s="116"/>
      <c r="JO86" s="116"/>
      <c r="JP86" s="116"/>
      <c r="JQ86" s="116"/>
      <c r="JR86" s="116"/>
      <c r="JS86" s="116"/>
      <c r="JT86" s="116"/>
      <c r="JU86" s="116"/>
      <c r="JV86" s="116"/>
      <c r="JW86" s="116"/>
      <c r="JX86" s="116"/>
      <c r="JY86" s="116"/>
      <c r="JZ86" s="116"/>
      <c r="KA86" s="116"/>
      <c r="KB86" s="116"/>
      <c r="KC86" s="116"/>
      <c r="KD86" s="116"/>
      <c r="KE86" s="116"/>
      <c r="KF86" s="116"/>
      <c r="KG86" s="116"/>
      <c r="KH86" s="116"/>
      <c r="KI86" s="116"/>
      <c r="KJ86" s="116"/>
      <c r="KK86" s="116"/>
      <c r="KL86" s="116"/>
      <c r="KM86" s="116"/>
      <c r="KN86" s="116"/>
      <c r="KO86" s="116"/>
      <c r="KP86" s="116"/>
      <c r="KQ86" s="116"/>
      <c r="KR86" s="116"/>
      <c r="KS86" s="116"/>
      <c r="KT86" s="116"/>
      <c r="KU86" s="116"/>
      <c r="KV86" s="116"/>
      <c r="KW86" s="116"/>
      <c r="KX86" s="116"/>
      <c r="KY86" s="116"/>
      <c r="KZ86" s="116"/>
      <c r="LA86" s="116"/>
      <c r="LB86" s="116"/>
      <c r="LC86" s="116"/>
      <c r="LD86" s="116"/>
      <c r="LE86" s="116"/>
      <c r="LF86" s="116"/>
      <c r="LG86" s="116"/>
      <c r="LH86" s="116"/>
      <c r="LI86" s="116"/>
      <c r="LJ86" s="116"/>
      <c r="LK86" s="116"/>
      <c r="LL86" s="116"/>
      <c r="LM86" s="116"/>
      <c r="LN86" s="116"/>
      <c r="LO86" s="116"/>
      <c r="LP86" s="116"/>
      <c r="LQ86" s="116"/>
      <c r="LR86" s="116"/>
      <c r="LS86" s="116"/>
      <c r="LT86" s="116"/>
      <c r="LU86" s="116"/>
      <c r="LV86" s="116"/>
      <c r="LW86" s="116"/>
      <c r="LX86" s="116"/>
      <c r="LY86" s="116"/>
      <c r="LZ86" s="116"/>
      <c r="MA86" s="116"/>
      <c r="MB86" s="116"/>
      <c r="MC86" s="116"/>
      <c r="MD86" s="116"/>
      <c r="ME86" s="116"/>
      <c r="MF86" s="116"/>
      <c r="MG86" s="116"/>
      <c r="MH86" s="116"/>
      <c r="MI86" s="116"/>
      <c r="MJ86" s="116"/>
      <c r="MK86" s="116"/>
      <c r="ML86" s="116"/>
      <c r="MM86" s="116"/>
      <c r="MN86" s="116"/>
      <c r="MO86" s="116"/>
      <c r="MP86" s="116"/>
      <c r="MQ86" s="116"/>
      <c r="MR86" s="116"/>
      <c r="MS86" s="116"/>
      <c r="MT86" s="116"/>
      <c r="MU86" s="116"/>
      <c r="MV86" s="116"/>
      <c r="MW86" s="116"/>
      <c r="MX86" s="116"/>
      <c r="MY86" s="116"/>
      <c r="MZ86" s="116"/>
      <c r="NA86" s="116"/>
      <c r="NB86" s="116"/>
      <c r="NC86" s="116"/>
      <c r="ND86" s="116"/>
      <c r="NE86" s="116"/>
      <c r="NF86" s="116"/>
      <c r="NG86" s="116"/>
      <c r="NH86" s="116"/>
      <c r="NI86" s="116"/>
      <c r="NJ86" s="116"/>
      <c r="NK86" s="116"/>
      <c r="NL86" s="116"/>
      <c r="NM86" s="116"/>
      <c r="NN86" s="116"/>
      <c r="NO86" s="116"/>
      <c r="NP86" s="116"/>
      <c r="NQ86" s="116"/>
      <c r="NR86" s="116"/>
      <c r="NS86" s="116"/>
      <c r="NT86" s="116"/>
      <c r="NU86" s="116"/>
      <c r="NV86" s="116"/>
      <c r="NW86" s="116"/>
      <c r="NX86" s="116"/>
      <c r="NY86" s="116"/>
      <c r="NZ86" s="116"/>
      <c r="OA86" s="116"/>
      <c r="OB86" s="116"/>
      <c r="OC86" s="116"/>
      <c r="OD86" s="116"/>
      <c r="OE86" s="116"/>
      <c r="OF86" s="116"/>
      <c r="OG86" s="116"/>
    </row>
    <row r="87" spans="1:397" s="117" customFormat="1">
      <c r="A87" s="111">
        <v>31290</v>
      </c>
      <c r="B87" s="112" t="s">
        <v>1327</v>
      </c>
      <c r="C87" s="113">
        <v>321244.65616080869</v>
      </c>
      <c r="D87" s="114">
        <v>3.7503999999999999E-4</v>
      </c>
      <c r="E87" s="113">
        <v>10667.68</v>
      </c>
      <c r="F87" s="124">
        <v>738.86270916985995</v>
      </c>
      <c r="G87" s="125">
        <v>11406.54270916986</v>
      </c>
      <c r="H87" s="116"/>
      <c r="I87" s="116"/>
      <c r="J87" s="116"/>
      <c r="K87" s="116"/>
      <c r="L87" s="116"/>
      <c r="M87" s="116"/>
      <c r="N87" s="116"/>
      <c r="O87" s="116"/>
      <c r="P87" s="116"/>
      <c r="Q87" s="116"/>
      <c r="R87" s="116"/>
      <c r="S87" s="116"/>
      <c r="T87" s="116"/>
      <c r="U87" s="116"/>
      <c r="V87" s="116"/>
      <c r="W87" s="116"/>
      <c r="X87" s="116"/>
      <c r="Y87" s="116"/>
      <c r="Z87" s="116"/>
      <c r="AA87" s="116"/>
      <c r="AB87" s="116"/>
      <c r="AC87" s="116"/>
      <c r="AD87" s="116"/>
      <c r="AE87" s="116"/>
      <c r="AF87" s="116"/>
      <c r="AG87" s="116"/>
      <c r="AH87" s="116"/>
      <c r="AI87" s="116"/>
      <c r="AJ87" s="116"/>
      <c r="AK87" s="116"/>
      <c r="AL87" s="116"/>
      <c r="AM87" s="116"/>
      <c r="AN87" s="116"/>
      <c r="AO87" s="116"/>
      <c r="AP87" s="116"/>
      <c r="AQ87" s="116"/>
      <c r="AR87" s="116"/>
      <c r="AS87" s="116"/>
      <c r="AT87" s="116"/>
      <c r="AU87" s="116"/>
      <c r="AV87" s="116"/>
      <c r="AW87" s="116"/>
      <c r="AX87" s="116"/>
      <c r="AY87" s="116"/>
      <c r="AZ87" s="116"/>
      <c r="BA87" s="116"/>
      <c r="BB87" s="116"/>
      <c r="BC87" s="116"/>
      <c r="BD87" s="116"/>
      <c r="BE87" s="116"/>
      <c r="BF87" s="116"/>
      <c r="BG87" s="116"/>
      <c r="BH87" s="116"/>
      <c r="BI87" s="116"/>
      <c r="BJ87" s="116"/>
      <c r="BK87" s="116"/>
      <c r="BL87" s="116"/>
      <c r="BM87" s="116"/>
      <c r="BN87" s="116"/>
      <c r="BO87" s="116"/>
      <c r="BP87" s="116"/>
      <c r="BQ87" s="116"/>
      <c r="BR87" s="116"/>
      <c r="BS87" s="116"/>
      <c r="BT87" s="116"/>
      <c r="BU87" s="116"/>
      <c r="BV87" s="116"/>
      <c r="BW87" s="116"/>
      <c r="BX87" s="116"/>
      <c r="BY87" s="116"/>
      <c r="BZ87" s="116"/>
      <c r="CA87" s="116"/>
      <c r="CB87" s="116"/>
      <c r="CC87" s="116"/>
      <c r="CD87" s="116"/>
      <c r="CE87" s="116"/>
      <c r="CF87" s="116"/>
      <c r="CG87" s="116"/>
      <c r="CH87" s="116"/>
      <c r="CI87" s="116"/>
      <c r="CJ87" s="116"/>
      <c r="CK87" s="116"/>
      <c r="CL87" s="116"/>
      <c r="CM87" s="116"/>
      <c r="CN87" s="116"/>
      <c r="CO87" s="116"/>
      <c r="CP87" s="116"/>
      <c r="CQ87" s="116"/>
      <c r="CR87" s="116"/>
      <c r="CS87" s="116"/>
      <c r="CT87" s="116"/>
      <c r="CU87" s="116"/>
      <c r="CV87" s="116"/>
      <c r="CW87" s="116"/>
      <c r="CX87" s="116"/>
      <c r="CY87" s="116"/>
      <c r="CZ87" s="116"/>
      <c r="DA87" s="116"/>
      <c r="DB87" s="116"/>
      <c r="DC87" s="116"/>
      <c r="DD87" s="116"/>
      <c r="DE87" s="116"/>
      <c r="DF87" s="116"/>
      <c r="DG87" s="116"/>
      <c r="DH87" s="116"/>
      <c r="DI87" s="116"/>
      <c r="DJ87" s="116"/>
      <c r="DK87" s="116"/>
      <c r="DL87" s="116"/>
      <c r="DM87" s="116"/>
      <c r="DN87" s="116"/>
      <c r="DO87" s="116"/>
      <c r="DP87" s="116"/>
      <c r="DQ87" s="116"/>
      <c r="DR87" s="116"/>
      <c r="DS87" s="116"/>
      <c r="DT87" s="116"/>
      <c r="DU87" s="116"/>
      <c r="DV87" s="116"/>
      <c r="DW87" s="116"/>
      <c r="DX87" s="116"/>
      <c r="DY87" s="116"/>
      <c r="DZ87" s="116"/>
      <c r="EA87" s="116"/>
      <c r="EB87" s="116"/>
      <c r="EC87" s="116"/>
      <c r="ED87" s="116"/>
      <c r="EE87" s="116"/>
      <c r="EF87" s="116"/>
      <c r="EG87" s="116"/>
      <c r="EH87" s="116"/>
      <c r="EI87" s="116"/>
      <c r="EJ87" s="116"/>
      <c r="EK87" s="116"/>
      <c r="EL87" s="116"/>
      <c r="EM87" s="116"/>
      <c r="EN87" s="116"/>
      <c r="EO87" s="116"/>
      <c r="EP87" s="116"/>
      <c r="EQ87" s="116"/>
      <c r="ER87" s="116"/>
      <c r="ES87" s="116"/>
      <c r="ET87" s="116"/>
      <c r="EU87" s="116"/>
      <c r="EV87" s="116"/>
      <c r="EW87" s="116"/>
      <c r="EX87" s="116"/>
      <c r="EY87" s="116"/>
      <c r="EZ87" s="116"/>
      <c r="FA87" s="116"/>
      <c r="FB87" s="116"/>
      <c r="FC87" s="116"/>
      <c r="FD87" s="116"/>
      <c r="FE87" s="116"/>
      <c r="FF87" s="116"/>
      <c r="FG87" s="116"/>
      <c r="FH87" s="116"/>
      <c r="FI87" s="116"/>
      <c r="FJ87" s="116"/>
      <c r="FK87" s="116"/>
      <c r="FL87" s="116"/>
      <c r="FM87" s="116"/>
      <c r="FN87" s="116"/>
      <c r="FO87" s="116"/>
      <c r="FP87" s="116"/>
      <c r="FQ87" s="116"/>
      <c r="FR87" s="116"/>
      <c r="FS87" s="116"/>
      <c r="FT87" s="116"/>
      <c r="FU87" s="116"/>
      <c r="FV87" s="116"/>
      <c r="FW87" s="116"/>
      <c r="FX87" s="116"/>
      <c r="FY87" s="116"/>
      <c r="FZ87" s="116"/>
      <c r="GA87" s="116"/>
      <c r="GB87" s="116"/>
      <c r="GC87" s="116"/>
      <c r="GD87" s="116"/>
      <c r="GE87" s="116"/>
      <c r="GF87" s="116"/>
      <c r="GG87" s="116"/>
      <c r="GH87" s="116"/>
      <c r="GI87" s="116"/>
      <c r="GJ87" s="116"/>
      <c r="GK87" s="116"/>
      <c r="GL87" s="116"/>
      <c r="GM87" s="116"/>
      <c r="GN87" s="116"/>
      <c r="GO87" s="116"/>
      <c r="GP87" s="116"/>
      <c r="GQ87" s="116"/>
      <c r="GR87" s="116"/>
      <c r="GS87" s="116"/>
      <c r="GT87" s="116"/>
      <c r="GU87" s="116"/>
      <c r="GV87" s="116"/>
      <c r="GW87" s="116"/>
      <c r="GX87" s="116"/>
      <c r="GY87" s="116"/>
      <c r="GZ87" s="116"/>
      <c r="HA87" s="116"/>
      <c r="HB87" s="116"/>
      <c r="HC87" s="116"/>
      <c r="HD87" s="116"/>
      <c r="HE87" s="116"/>
      <c r="HF87" s="116"/>
      <c r="HG87" s="116"/>
      <c r="HH87" s="116"/>
      <c r="HI87" s="116"/>
      <c r="HJ87" s="116"/>
      <c r="HK87" s="116"/>
      <c r="HL87" s="116"/>
      <c r="HM87" s="116"/>
      <c r="HN87" s="116"/>
      <c r="HO87" s="116"/>
      <c r="HP87" s="116"/>
      <c r="HQ87" s="116"/>
      <c r="HR87" s="116"/>
      <c r="HS87" s="116"/>
      <c r="HT87" s="116"/>
      <c r="HU87" s="116"/>
      <c r="HV87" s="116"/>
      <c r="HW87" s="116"/>
      <c r="HX87" s="116"/>
      <c r="HY87" s="116"/>
      <c r="HZ87" s="116"/>
      <c r="IA87" s="116"/>
      <c r="IB87" s="116"/>
      <c r="IC87" s="116"/>
      <c r="ID87" s="116"/>
      <c r="IE87" s="116"/>
      <c r="IF87" s="116"/>
      <c r="IG87" s="116"/>
      <c r="IH87" s="116"/>
      <c r="II87" s="116"/>
      <c r="IJ87" s="116"/>
      <c r="IK87" s="116"/>
      <c r="IL87" s="116"/>
      <c r="IM87" s="116"/>
      <c r="IN87" s="116"/>
      <c r="IO87" s="116"/>
      <c r="IP87" s="116"/>
      <c r="IQ87" s="116"/>
      <c r="IR87" s="116"/>
      <c r="IS87" s="116"/>
      <c r="IT87" s="116"/>
      <c r="IU87" s="116"/>
      <c r="IV87" s="116"/>
      <c r="IW87" s="116"/>
      <c r="IX87" s="116"/>
      <c r="IY87" s="116"/>
      <c r="IZ87" s="116"/>
      <c r="JA87" s="116"/>
      <c r="JB87" s="116"/>
      <c r="JC87" s="116"/>
      <c r="JD87" s="116"/>
      <c r="JE87" s="116"/>
      <c r="JF87" s="116"/>
      <c r="JG87" s="116"/>
      <c r="JH87" s="116"/>
      <c r="JI87" s="116"/>
      <c r="JJ87" s="116"/>
      <c r="JK87" s="116"/>
      <c r="JL87" s="116"/>
      <c r="JM87" s="116"/>
      <c r="JN87" s="116"/>
      <c r="JO87" s="116"/>
      <c r="JP87" s="116"/>
      <c r="JQ87" s="116"/>
      <c r="JR87" s="116"/>
      <c r="JS87" s="116"/>
      <c r="JT87" s="116"/>
      <c r="JU87" s="116"/>
      <c r="JV87" s="116"/>
      <c r="JW87" s="116"/>
      <c r="JX87" s="116"/>
      <c r="JY87" s="116"/>
      <c r="JZ87" s="116"/>
      <c r="KA87" s="116"/>
      <c r="KB87" s="116"/>
      <c r="KC87" s="116"/>
      <c r="KD87" s="116"/>
      <c r="KE87" s="116"/>
      <c r="KF87" s="116"/>
      <c r="KG87" s="116"/>
      <c r="KH87" s="116"/>
      <c r="KI87" s="116"/>
      <c r="KJ87" s="116"/>
      <c r="KK87" s="116"/>
      <c r="KL87" s="116"/>
      <c r="KM87" s="116"/>
      <c r="KN87" s="116"/>
      <c r="KO87" s="116"/>
      <c r="KP87" s="116"/>
      <c r="KQ87" s="116"/>
      <c r="KR87" s="116"/>
      <c r="KS87" s="116"/>
      <c r="KT87" s="116"/>
      <c r="KU87" s="116"/>
      <c r="KV87" s="116"/>
      <c r="KW87" s="116"/>
      <c r="KX87" s="116"/>
      <c r="KY87" s="116"/>
      <c r="KZ87" s="116"/>
      <c r="LA87" s="116"/>
      <c r="LB87" s="116"/>
      <c r="LC87" s="116"/>
      <c r="LD87" s="116"/>
      <c r="LE87" s="116"/>
      <c r="LF87" s="116"/>
      <c r="LG87" s="116"/>
      <c r="LH87" s="116"/>
      <c r="LI87" s="116"/>
      <c r="LJ87" s="116"/>
      <c r="LK87" s="116"/>
      <c r="LL87" s="116"/>
      <c r="LM87" s="116"/>
      <c r="LN87" s="116"/>
      <c r="LO87" s="116"/>
      <c r="LP87" s="116"/>
      <c r="LQ87" s="116"/>
      <c r="LR87" s="116"/>
      <c r="LS87" s="116"/>
      <c r="LT87" s="116"/>
      <c r="LU87" s="116"/>
      <c r="LV87" s="116"/>
      <c r="LW87" s="116"/>
      <c r="LX87" s="116"/>
      <c r="LY87" s="116"/>
      <c r="LZ87" s="116"/>
      <c r="MA87" s="116"/>
      <c r="MB87" s="116"/>
      <c r="MC87" s="116"/>
      <c r="MD87" s="116"/>
      <c r="ME87" s="116"/>
      <c r="MF87" s="116"/>
      <c r="MG87" s="116"/>
      <c r="MH87" s="116"/>
      <c r="MI87" s="116"/>
      <c r="MJ87" s="116"/>
      <c r="MK87" s="116"/>
      <c r="ML87" s="116"/>
      <c r="MM87" s="116"/>
      <c r="MN87" s="116"/>
      <c r="MO87" s="116"/>
      <c r="MP87" s="116"/>
      <c r="MQ87" s="116"/>
      <c r="MR87" s="116"/>
      <c r="MS87" s="116"/>
      <c r="MT87" s="116"/>
      <c r="MU87" s="116"/>
      <c r="MV87" s="116"/>
      <c r="MW87" s="116"/>
      <c r="MX87" s="116"/>
      <c r="MY87" s="116"/>
      <c r="MZ87" s="116"/>
      <c r="NA87" s="116"/>
      <c r="NB87" s="116"/>
      <c r="NC87" s="116"/>
      <c r="ND87" s="116"/>
      <c r="NE87" s="116"/>
      <c r="NF87" s="116"/>
      <c r="NG87" s="116"/>
      <c r="NH87" s="116"/>
      <c r="NI87" s="116"/>
      <c r="NJ87" s="116"/>
      <c r="NK87" s="116"/>
      <c r="NL87" s="116"/>
      <c r="NM87" s="116"/>
      <c r="NN87" s="116"/>
      <c r="NO87" s="116"/>
      <c r="NP87" s="116"/>
      <c r="NQ87" s="116"/>
      <c r="NR87" s="116"/>
      <c r="NS87" s="116"/>
      <c r="NT87" s="116"/>
      <c r="NU87" s="116"/>
      <c r="NV87" s="116"/>
      <c r="NW87" s="116"/>
      <c r="NX87" s="116"/>
      <c r="NY87" s="116"/>
      <c r="NZ87" s="116"/>
      <c r="OA87" s="116"/>
      <c r="OB87" s="116"/>
      <c r="OC87" s="116"/>
      <c r="OD87" s="116"/>
      <c r="OE87" s="116"/>
      <c r="OF87" s="116"/>
      <c r="OG87" s="116"/>
    </row>
    <row r="88" spans="1:397" s="117" customFormat="1">
      <c r="A88" s="111">
        <v>31310</v>
      </c>
      <c r="B88" s="112" t="s">
        <v>2726</v>
      </c>
      <c r="C88" s="113">
        <v>66554.793578537865</v>
      </c>
      <c r="D88" s="114">
        <v>7.7700000000000005E-5</v>
      </c>
      <c r="E88" s="113">
        <v>2210.16</v>
      </c>
      <c r="F88" s="124">
        <v>153.0760252306371</v>
      </c>
      <c r="G88" s="125">
        <v>2363.2360252306371</v>
      </c>
      <c r="H88" s="116"/>
      <c r="I88" s="116"/>
      <c r="J88" s="116"/>
      <c r="K88" s="116"/>
      <c r="L88" s="116"/>
      <c r="M88" s="116"/>
      <c r="N88" s="116"/>
      <c r="O88" s="116"/>
      <c r="P88" s="116"/>
      <c r="Q88" s="116"/>
      <c r="R88" s="116"/>
      <c r="S88" s="116"/>
      <c r="T88" s="116"/>
      <c r="U88" s="116"/>
      <c r="V88" s="116"/>
      <c r="W88" s="116"/>
      <c r="X88" s="116"/>
      <c r="Y88" s="116"/>
      <c r="Z88" s="116"/>
      <c r="AA88" s="116"/>
      <c r="AB88" s="116"/>
      <c r="AC88" s="116"/>
      <c r="AD88" s="116"/>
      <c r="AE88" s="116"/>
      <c r="AF88" s="116"/>
      <c r="AG88" s="116"/>
      <c r="AH88" s="116"/>
      <c r="AI88" s="116"/>
      <c r="AJ88" s="116"/>
      <c r="AK88" s="116"/>
      <c r="AL88" s="116"/>
      <c r="AM88" s="116"/>
      <c r="AN88" s="116"/>
      <c r="AO88" s="116"/>
      <c r="AP88" s="116"/>
      <c r="AQ88" s="116"/>
      <c r="AR88" s="116"/>
      <c r="AS88" s="116"/>
      <c r="AT88" s="116"/>
      <c r="AU88" s="116"/>
      <c r="AV88" s="116"/>
      <c r="AW88" s="116"/>
      <c r="AX88" s="116"/>
      <c r="AY88" s="116"/>
      <c r="AZ88" s="116"/>
      <c r="BA88" s="116"/>
      <c r="BB88" s="116"/>
      <c r="BC88" s="116"/>
      <c r="BD88" s="116"/>
      <c r="BE88" s="116"/>
      <c r="BF88" s="116"/>
      <c r="BG88" s="116"/>
      <c r="BH88" s="116"/>
      <c r="BI88" s="116"/>
      <c r="BJ88" s="116"/>
      <c r="BK88" s="116"/>
      <c r="BL88" s="116"/>
      <c r="BM88" s="116"/>
      <c r="BN88" s="116"/>
      <c r="BO88" s="116"/>
      <c r="BP88" s="116"/>
      <c r="BQ88" s="116"/>
      <c r="BR88" s="116"/>
      <c r="BS88" s="116"/>
      <c r="BT88" s="116"/>
      <c r="BU88" s="116"/>
      <c r="BV88" s="116"/>
      <c r="BW88" s="116"/>
      <c r="BX88" s="116"/>
      <c r="BY88" s="116"/>
      <c r="BZ88" s="116"/>
      <c r="CA88" s="116"/>
      <c r="CB88" s="116"/>
      <c r="CC88" s="116"/>
      <c r="CD88" s="116"/>
      <c r="CE88" s="116"/>
      <c r="CF88" s="116"/>
      <c r="CG88" s="116"/>
      <c r="CH88" s="116"/>
      <c r="CI88" s="116"/>
      <c r="CJ88" s="116"/>
      <c r="CK88" s="116"/>
      <c r="CL88" s="116"/>
      <c r="CM88" s="116"/>
      <c r="CN88" s="116"/>
      <c r="CO88" s="116"/>
      <c r="CP88" s="116"/>
      <c r="CQ88" s="116"/>
      <c r="CR88" s="116"/>
      <c r="CS88" s="116"/>
      <c r="CT88" s="116"/>
      <c r="CU88" s="116"/>
      <c r="CV88" s="116"/>
      <c r="CW88" s="116"/>
      <c r="CX88" s="116"/>
      <c r="CY88" s="116"/>
      <c r="CZ88" s="116"/>
      <c r="DA88" s="116"/>
      <c r="DB88" s="116"/>
      <c r="DC88" s="116"/>
      <c r="DD88" s="116"/>
      <c r="DE88" s="116"/>
      <c r="DF88" s="116"/>
      <c r="DG88" s="116"/>
      <c r="DH88" s="116"/>
      <c r="DI88" s="116"/>
      <c r="DJ88" s="116"/>
      <c r="DK88" s="116"/>
      <c r="DL88" s="116"/>
      <c r="DM88" s="116"/>
      <c r="DN88" s="116"/>
      <c r="DO88" s="116"/>
      <c r="DP88" s="116"/>
      <c r="DQ88" s="116"/>
      <c r="DR88" s="116"/>
      <c r="DS88" s="116"/>
      <c r="DT88" s="116"/>
      <c r="DU88" s="116"/>
      <c r="DV88" s="116"/>
      <c r="DW88" s="116"/>
      <c r="DX88" s="116"/>
      <c r="DY88" s="116"/>
      <c r="DZ88" s="116"/>
      <c r="EA88" s="116"/>
      <c r="EB88" s="116"/>
      <c r="EC88" s="116"/>
      <c r="ED88" s="116"/>
      <c r="EE88" s="116"/>
      <c r="EF88" s="116"/>
      <c r="EG88" s="116"/>
      <c r="EH88" s="116"/>
      <c r="EI88" s="116"/>
      <c r="EJ88" s="116"/>
      <c r="EK88" s="116"/>
      <c r="EL88" s="116"/>
      <c r="EM88" s="116"/>
      <c r="EN88" s="116"/>
      <c r="EO88" s="116"/>
      <c r="EP88" s="116"/>
      <c r="EQ88" s="116"/>
      <c r="ER88" s="116"/>
      <c r="ES88" s="116"/>
      <c r="ET88" s="116"/>
      <c r="EU88" s="116"/>
      <c r="EV88" s="116"/>
      <c r="EW88" s="116"/>
      <c r="EX88" s="116"/>
      <c r="EY88" s="116"/>
      <c r="EZ88" s="116"/>
      <c r="FA88" s="116"/>
      <c r="FB88" s="116"/>
      <c r="FC88" s="116"/>
      <c r="FD88" s="116"/>
      <c r="FE88" s="116"/>
      <c r="FF88" s="116"/>
      <c r="FG88" s="116"/>
      <c r="FH88" s="116"/>
      <c r="FI88" s="116"/>
      <c r="FJ88" s="116"/>
      <c r="FK88" s="116"/>
      <c r="FL88" s="116"/>
      <c r="FM88" s="116"/>
      <c r="FN88" s="116"/>
      <c r="FO88" s="116"/>
      <c r="FP88" s="116"/>
      <c r="FQ88" s="116"/>
      <c r="FR88" s="116"/>
      <c r="FS88" s="116"/>
      <c r="FT88" s="116"/>
      <c r="FU88" s="116"/>
      <c r="FV88" s="116"/>
      <c r="FW88" s="116"/>
      <c r="FX88" s="116"/>
      <c r="FY88" s="116"/>
      <c r="FZ88" s="116"/>
      <c r="GA88" s="116"/>
      <c r="GB88" s="116"/>
      <c r="GC88" s="116"/>
      <c r="GD88" s="116"/>
      <c r="GE88" s="116"/>
      <c r="GF88" s="116"/>
      <c r="GG88" s="116"/>
      <c r="GH88" s="116"/>
      <c r="GI88" s="116"/>
      <c r="GJ88" s="116"/>
      <c r="GK88" s="116"/>
      <c r="GL88" s="116"/>
      <c r="GM88" s="116"/>
      <c r="GN88" s="116"/>
      <c r="GO88" s="116"/>
      <c r="GP88" s="116"/>
      <c r="GQ88" s="116"/>
      <c r="GR88" s="116"/>
      <c r="GS88" s="116"/>
      <c r="GT88" s="116"/>
      <c r="GU88" s="116"/>
      <c r="GV88" s="116"/>
      <c r="GW88" s="116"/>
      <c r="GX88" s="116"/>
      <c r="GY88" s="116"/>
      <c r="GZ88" s="116"/>
      <c r="HA88" s="116"/>
      <c r="HB88" s="116"/>
      <c r="HC88" s="116"/>
      <c r="HD88" s="116"/>
      <c r="HE88" s="116"/>
      <c r="HF88" s="116"/>
      <c r="HG88" s="116"/>
      <c r="HH88" s="116"/>
      <c r="HI88" s="116"/>
      <c r="HJ88" s="116"/>
      <c r="HK88" s="116"/>
      <c r="HL88" s="116"/>
      <c r="HM88" s="116"/>
      <c r="HN88" s="116"/>
      <c r="HO88" s="116"/>
      <c r="HP88" s="116"/>
      <c r="HQ88" s="116"/>
      <c r="HR88" s="116"/>
      <c r="HS88" s="116"/>
      <c r="HT88" s="116"/>
      <c r="HU88" s="116"/>
      <c r="HV88" s="116"/>
      <c r="HW88" s="116"/>
      <c r="HX88" s="116"/>
      <c r="HY88" s="116"/>
      <c r="HZ88" s="116"/>
      <c r="IA88" s="116"/>
      <c r="IB88" s="116"/>
      <c r="IC88" s="116"/>
      <c r="ID88" s="116"/>
      <c r="IE88" s="116"/>
      <c r="IF88" s="116"/>
      <c r="IG88" s="116"/>
      <c r="IH88" s="116"/>
      <c r="II88" s="116"/>
      <c r="IJ88" s="116"/>
      <c r="IK88" s="116"/>
      <c r="IL88" s="116"/>
      <c r="IM88" s="116"/>
      <c r="IN88" s="116"/>
      <c r="IO88" s="116"/>
      <c r="IP88" s="116"/>
      <c r="IQ88" s="116"/>
      <c r="IR88" s="116"/>
      <c r="IS88" s="116"/>
      <c r="IT88" s="116"/>
      <c r="IU88" s="116"/>
      <c r="IV88" s="116"/>
      <c r="IW88" s="116"/>
      <c r="IX88" s="116"/>
      <c r="IY88" s="116"/>
      <c r="IZ88" s="116"/>
      <c r="JA88" s="116"/>
      <c r="JB88" s="116"/>
      <c r="JC88" s="116"/>
      <c r="JD88" s="116"/>
      <c r="JE88" s="116"/>
      <c r="JF88" s="116"/>
      <c r="JG88" s="116"/>
      <c r="JH88" s="116"/>
      <c r="JI88" s="116"/>
      <c r="JJ88" s="116"/>
      <c r="JK88" s="116"/>
      <c r="JL88" s="116"/>
      <c r="JM88" s="116"/>
      <c r="JN88" s="116"/>
      <c r="JO88" s="116"/>
      <c r="JP88" s="116"/>
      <c r="JQ88" s="116"/>
      <c r="JR88" s="116"/>
      <c r="JS88" s="116"/>
      <c r="JT88" s="116"/>
      <c r="JU88" s="116"/>
      <c r="JV88" s="116"/>
      <c r="JW88" s="116"/>
      <c r="JX88" s="116"/>
      <c r="JY88" s="116"/>
      <c r="JZ88" s="116"/>
      <c r="KA88" s="116"/>
      <c r="KB88" s="116"/>
      <c r="KC88" s="116"/>
      <c r="KD88" s="116"/>
      <c r="KE88" s="116"/>
      <c r="KF88" s="116"/>
      <c r="KG88" s="116"/>
      <c r="KH88" s="116"/>
      <c r="KI88" s="116"/>
      <c r="KJ88" s="116"/>
      <c r="KK88" s="116"/>
      <c r="KL88" s="116"/>
      <c r="KM88" s="116"/>
      <c r="KN88" s="116"/>
      <c r="KO88" s="116"/>
      <c r="KP88" s="116"/>
      <c r="KQ88" s="116"/>
      <c r="KR88" s="116"/>
      <c r="KS88" s="116"/>
      <c r="KT88" s="116"/>
      <c r="KU88" s="116"/>
      <c r="KV88" s="116"/>
      <c r="KW88" s="116"/>
      <c r="KX88" s="116"/>
      <c r="KY88" s="116"/>
      <c r="KZ88" s="116"/>
      <c r="LA88" s="116"/>
      <c r="LB88" s="116"/>
      <c r="LC88" s="116"/>
      <c r="LD88" s="116"/>
      <c r="LE88" s="116"/>
      <c r="LF88" s="116"/>
      <c r="LG88" s="116"/>
      <c r="LH88" s="116"/>
      <c r="LI88" s="116"/>
      <c r="LJ88" s="116"/>
      <c r="LK88" s="116"/>
      <c r="LL88" s="116"/>
      <c r="LM88" s="116"/>
      <c r="LN88" s="116"/>
      <c r="LO88" s="116"/>
      <c r="LP88" s="116"/>
      <c r="LQ88" s="116"/>
      <c r="LR88" s="116"/>
      <c r="LS88" s="116"/>
      <c r="LT88" s="116"/>
      <c r="LU88" s="116"/>
      <c r="LV88" s="116"/>
      <c r="LW88" s="116"/>
      <c r="LX88" s="116"/>
      <c r="LY88" s="116"/>
      <c r="LZ88" s="116"/>
      <c r="MA88" s="116"/>
      <c r="MB88" s="116"/>
      <c r="MC88" s="116"/>
      <c r="MD88" s="116"/>
      <c r="ME88" s="116"/>
      <c r="MF88" s="116"/>
      <c r="MG88" s="116"/>
      <c r="MH88" s="116"/>
      <c r="MI88" s="116"/>
      <c r="MJ88" s="116"/>
      <c r="MK88" s="116"/>
      <c r="ML88" s="116"/>
      <c r="MM88" s="116"/>
      <c r="MN88" s="116"/>
      <c r="MO88" s="116"/>
      <c r="MP88" s="116"/>
      <c r="MQ88" s="116"/>
      <c r="MR88" s="116"/>
      <c r="MS88" s="116"/>
      <c r="MT88" s="116"/>
      <c r="MU88" s="116"/>
      <c r="MV88" s="116"/>
      <c r="MW88" s="116"/>
      <c r="MX88" s="116"/>
      <c r="MY88" s="116"/>
      <c r="MZ88" s="116"/>
      <c r="NA88" s="116"/>
      <c r="NB88" s="116"/>
      <c r="NC88" s="116"/>
      <c r="ND88" s="116"/>
      <c r="NE88" s="116"/>
      <c r="NF88" s="116"/>
      <c r="NG88" s="116"/>
      <c r="NH88" s="116"/>
      <c r="NI88" s="116"/>
      <c r="NJ88" s="116"/>
      <c r="NK88" s="116"/>
      <c r="NL88" s="116"/>
      <c r="NM88" s="116"/>
      <c r="NN88" s="116"/>
      <c r="NO88" s="116"/>
      <c r="NP88" s="116"/>
      <c r="NQ88" s="116"/>
      <c r="NR88" s="116"/>
      <c r="NS88" s="116"/>
      <c r="NT88" s="116"/>
      <c r="NU88" s="116"/>
      <c r="NV88" s="116"/>
      <c r="NW88" s="116"/>
      <c r="NX88" s="116"/>
      <c r="NY88" s="116"/>
      <c r="NZ88" s="116"/>
      <c r="OA88" s="116"/>
      <c r="OB88" s="116"/>
      <c r="OC88" s="116"/>
      <c r="OD88" s="116"/>
      <c r="OE88" s="116"/>
      <c r="OF88" s="116"/>
      <c r="OG88" s="116"/>
    </row>
    <row r="89" spans="1:397" s="117" customFormat="1">
      <c r="A89" s="111">
        <v>31345</v>
      </c>
      <c r="B89" s="112" t="s">
        <v>1328</v>
      </c>
      <c r="C89" s="113">
        <v>68396.399835859047</v>
      </c>
      <c r="D89" s="114">
        <v>7.9850000000000003E-5</v>
      </c>
      <c r="E89" s="113">
        <v>2271.23</v>
      </c>
      <c r="F89" s="124">
        <v>157.31171962247581</v>
      </c>
      <c r="G89" s="125">
        <v>2428.5417196224757</v>
      </c>
      <c r="H89" s="116"/>
      <c r="I89" s="116"/>
      <c r="J89" s="116"/>
      <c r="K89" s="116"/>
      <c r="L89" s="116"/>
      <c r="M89" s="116"/>
      <c r="N89" s="116"/>
      <c r="O89" s="116"/>
      <c r="P89" s="116"/>
      <c r="Q89" s="116"/>
      <c r="R89" s="116"/>
      <c r="S89" s="116"/>
      <c r="T89" s="116"/>
      <c r="U89" s="116"/>
      <c r="V89" s="116"/>
      <c r="W89" s="116"/>
      <c r="X89" s="116"/>
      <c r="Y89" s="116"/>
      <c r="Z89" s="116"/>
      <c r="AA89" s="116"/>
      <c r="AB89" s="116"/>
      <c r="AC89" s="116"/>
      <c r="AD89" s="116"/>
      <c r="AE89" s="116"/>
      <c r="AF89" s="116"/>
      <c r="AG89" s="116"/>
      <c r="AH89" s="116"/>
      <c r="AI89" s="116"/>
      <c r="AJ89" s="116"/>
      <c r="AK89" s="116"/>
      <c r="AL89" s="116"/>
      <c r="AM89" s="116"/>
      <c r="AN89" s="116"/>
      <c r="AO89" s="116"/>
      <c r="AP89" s="116"/>
      <c r="AQ89" s="116"/>
      <c r="AR89" s="116"/>
      <c r="AS89" s="116"/>
      <c r="AT89" s="116"/>
      <c r="AU89" s="116"/>
      <c r="AV89" s="116"/>
      <c r="AW89" s="116"/>
      <c r="AX89" s="116"/>
      <c r="AY89" s="116"/>
      <c r="AZ89" s="116"/>
      <c r="BA89" s="116"/>
      <c r="BB89" s="116"/>
      <c r="BC89" s="116"/>
      <c r="BD89" s="116"/>
      <c r="BE89" s="116"/>
      <c r="BF89" s="116"/>
      <c r="BG89" s="116"/>
      <c r="BH89" s="116"/>
      <c r="BI89" s="116"/>
      <c r="BJ89" s="116"/>
      <c r="BK89" s="116"/>
      <c r="BL89" s="116"/>
      <c r="BM89" s="116"/>
      <c r="BN89" s="116"/>
      <c r="BO89" s="116"/>
      <c r="BP89" s="116"/>
      <c r="BQ89" s="116"/>
      <c r="BR89" s="116"/>
      <c r="BS89" s="116"/>
      <c r="BT89" s="116"/>
      <c r="BU89" s="116"/>
      <c r="BV89" s="116"/>
      <c r="BW89" s="116"/>
      <c r="BX89" s="116"/>
      <c r="BY89" s="116"/>
      <c r="BZ89" s="116"/>
      <c r="CA89" s="116"/>
      <c r="CB89" s="116"/>
      <c r="CC89" s="116"/>
      <c r="CD89" s="116"/>
      <c r="CE89" s="116"/>
      <c r="CF89" s="116"/>
      <c r="CG89" s="116"/>
      <c r="CH89" s="116"/>
      <c r="CI89" s="116"/>
      <c r="CJ89" s="116"/>
      <c r="CK89" s="116"/>
      <c r="CL89" s="116"/>
      <c r="CM89" s="116"/>
      <c r="CN89" s="116"/>
      <c r="CO89" s="116"/>
      <c r="CP89" s="116"/>
      <c r="CQ89" s="116"/>
      <c r="CR89" s="116"/>
      <c r="CS89" s="116"/>
      <c r="CT89" s="116"/>
      <c r="CU89" s="116"/>
      <c r="CV89" s="116"/>
      <c r="CW89" s="116"/>
      <c r="CX89" s="116"/>
      <c r="CY89" s="116"/>
      <c r="CZ89" s="116"/>
      <c r="DA89" s="116"/>
      <c r="DB89" s="116"/>
      <c r="DC89" s="116"/>
      <c r="DD89" s="116"/>
      <c r="DE89" s="116"/>
      <c r="DF89" s="116"/>
      <c r="DG89" s="116"/>
      <c r="DH89" s="116"/>
      <c r="DI89" s="116"/>
      <c r="DJ89" s="116"/>
      <c r="DK89" s="116"/>
      <c r="DL89" s="116"/>
      <c r="DM89" s="116"/>
      <c r="DN89" s="116"/>
      <c r="DO89" s="116"/>
      <c r="DP89" s="116"/>
      <c r="DQ89" s="116"/>
      <c r="DR89" s="116"/>
      <c r="DS89" s="116"/>
      <c r="DT89" s="116"/>
      <c r="DU89" s="116"/>
      <c r="DV89" s="116"/>
      <c r="DW89" s="116"/>
      <c r="DX89" s="116"/>
      <c r="DY89" s="116"/>
      <c r="DZ89" s="116"/>
      <c r="EA89" s="116"/>
      <c r="EB89" s="116"/>
      <c r="EC89" s="116"/>
      <c r="ED89" s="116"/>
      <c r="EE89" s="116"/>
      <c r="EF89" s="116"/>
      <c r="EG89" s="116"/>
      <c r="EH89" s="116"/>
      <c r="EI89" s="116"/>
      <c r="EJ89" s="116"/>
      <c r="EK89" s="116"/>
      <c r="EL89" s="116"/>
      <c r="EM89" s="116"/>
      <c r="EN89" s="116"/>
      <c r="EO89" s="116"/>
      <c r="EP89" s="116"/>
      <c r="EQ89" s="116"/>
      <c r="ER89" s="116"/>
      <c r="ES89" s="116"/>
      <c r="ET89" s="116"/>
      <c r="EU89" s="116"/>
      <c r="EV89" s="116"/>
      <c r="EW89" s="116"/>
      <c r="EX89" s="116"/>
      <c r="EY89" s="116"/>
      <c r="EZ89" s="116"/>
      <c r="FA89" s="116"/>
      <c r="FB89" s="116"/>
      <c r="FC89" s="116"/>
      <c r="FD89" s="116"/>
      <c r="FE89" s="116"/>
      <c r="FF89" s="116"/>
      <c r="FG89" s="116"/>
      <c r="FH89" s="116"/>
      <c r="FI89" s="116"/>
      <c r="FJ89" s="116"/>
      <c r="FK89" s="116"/>
      <c r="FL89" s="116"/>
      <c r="FM89" s="116"/>
      <c r="FN89" s="116"/>
      <c r="FO89" s="116"/>
      <c r="FP89" s="116"/>
      <c r="FQ89" s="116"/>
      <c r="FR89" s="116"/>
      <c r="FS89" s="116"/>
      <c r="FT89" s="116"/>
      <c r="FU89" s="116"/>
      <c r="FV89" s="116"/>
      <c r="FW89" s="116"/>
      <c r="FX89" s="116"/>
      <c r="FY89" s="116"/>
      <c r="FZ89" s="116"/>
      <c r="GA89" s="116"/>
      <c r="GB89" s="116"/>
      <c r="GC89" s="116"/>
      <c r="GD89" s="116"/>
      <c r="GE89" s="116"/>
      <c r="GF89" s="116"/>
      <c r="GG89" s="116"/>
      <c r="GH89" s="116"/>
      <c r="GI89" s="116"/>
      <c r="GJ89" s="116"/>
      <c r="GK89" s="116"/>
      <c r="GL89" s="116"/>
      <c r="GM89" s="116"/>
      <c r="GN89" s="116"/>
      <c r="GO89" s="116"/>
      <c r="GP89" s="116"/>
      <c r="GQ89" s="116"/>
      <c r="GR89" s="116"/>
      <c r="GS89" s="116"/>
      <c r="GT89" s="116"/>
      <c r="GU89" s="116"/>
      <c r="GV89" s="116"/>
      <c r="GW89" s="116"/>
      <c r="GX89" s="116"/>
      <c r="GY89" s="116"/>
      <c r="GZ89" s="116"/>
      <c r="HA89" s="116"/>
      <c r="HB89" s="116"/>
      <c r="HC89" s="116"/>
      <c r="HD89" s="116"/>
      <c r="HE89" s="116"/>
      <c r="HF89" s="116"/>
      <c r="HG89" s="116"/>
      <c r="HH89" s="116"/>
      <c r="HI89" s="116"/>
      <c r="HJ89" s="116"/>
      <c r="HK89" s="116"/>
      <c r="HL89" s="116"/>
      <c r="HM89" s="116"/>
      <c r="HN89" s="116"/>
      <c r="HO89" s="116"/>
      <c r="HP89" s="116"/>
      <c r="HQ89" s="116"/>
      <c r="HR89" s="116"/>
      <c r="HS89" s="116"/>
      <c r="HT89" s="116"/>
      <c r="HU89" s="116"/>
      <c r="HV89" s="116"/>
      <c r="HW89" s="116"/>
      <c r="HX89" s="116"/>
      <c r="HY89" s="116"/>
      <c r="HZ89" s="116"/>
      <c r="IA89" s="116"/>
      <c r="IB89" s="116"/>
      <c r="IC89" s="116"/>
      <c r="ID89" s="116"/>
      <c r="IE89" s="116"/>
      <c r="IF89" s="116"/>
      <c r="IG89" s="116"/>
      <c r="IH89" s="116"/>
      <c r="II89" s="116"/>
      <c r="IJ89" s="116"/>
      <c r="IK89" s="116"/>
      <c r="IL89" s="116"/>
      <c r="IM89" s="116"/>
      <c r="IN89" s="116"/>
      <c r="IO89" s="116"/>
      <c r="IP89" s="116"/>
      <c r="IQ89" s="116"/>
      <c r="IR89" s="116"/>
      <c r="IS89" s="116"/>
      <c r="IT89" s="116"/>
      <c r="IU89" s="116"/>
      <c r="IV89" s="116"/>
      <c r="IW89" s="116"/>
      <c r="IX89" s="116"/>
      <c r="IY89" s="116"/>
      <c r="IZ89" s="116"/>
      <c r="JA89" s="116"/>
      <c r="JB89" s="116"/>
      <c r="JC89" s="116"/>
      <c r="JD89" s="116"/>
      <c r="JE89" s="116"/>
      <c r="JF89" s="116"/>
      <c r="JG89" s="116"/>
      <c r="JH89" s="116"/>
      <c r="JI89" s="116"/>
      <c r="JJ89" s="116"/>
      <c r="JK89" s="116"/>
      <c r="JL89" s="116"/>
      <c r="JM89" s="116"/>
      <c r="JN89" s="116"/>
      <c r="JO89" s="116"/>
      <c r="JP89" s="116"/>
      <c r="JQ89" s="116"/>
      <c r="JR89" s="116"/>
      <c r="JS89" s="116"/>
      <c r="JT89" s="116"/>
      <c r="JU89" s="116"/>
      <c r="JV89" s="116"/>
      <c r="JW89" s="116"/>
      <c r="JX89" s="116"/>
      <c r="JY89" s="116"/>
      <c r="JZ89" s="116"/>
      <c r="KA89" s="116"/>
      <c r="KB89" s="116"/>
      <c r="KC89" s="116"/>
      <c r="KD89" s="116"/>
      <c r="KE89" s="116"/>
      <c r="KF89" s="116"/>
      <c r="KG89" s="116"/>
      <c r="KH89" s="116"/>
      <c r="KI89" s="116"/>
      <c r="KJ89" s="116"/>
      <c r="KK89" s="116"/>
      <c r="KL89" s="116"/>
      <c r="KM89" s="116"/>
      <c r="KN89" s="116"/>
      <c r="KO89" s="116"/>
      <c r="KP89" s="116"/>
      <c r="KQ89" s="116"/>
      <c r="KR89" s="116"/>
      <c r="KS89" s="116"/>
      <c r="KT89" s="116"/>
      <c r="KU89" s="116"/>
      <c r="KV89" s="116"/>
      <c r="KW89" s="116"/>
      <c r="KX89" s="116"/>
      <c r="KY89" s="116"/>
      <c r="KZ89" s="116"/>
      <c r="LA89" s="116"/>
      <c r="LB89" s="116"/>
      <c r="LC89" s="116"/>
      <c r="LD89" s="116"/>
      <c r="LE89" s="116"/>
      <c r="LF89" s="116"/>
      <c r="LG89" s="116"/>
      <c r="LH89" s="116"/>
      <c r="LI89" s="116"/>
      <c r="LJ89" s="116"/>
      <c r="LK89" s="116"/>
      <c r="LL89" s="116"/>
      <c r="LM89" s="116"/>
      <c r="LN89" s="116"/>
      <c r="LO89" s="116"/>
      <c r="LP89" s="116"/>
      <c r="LQ89" s="116"/>
      <c r="LR89" s="116"/>
      <c r="LS89" s="116"/>
      <c r="LT89" s="116"/>
      <c r="LU89" s="116"/>
      <c r="LV89" s="116"/>
      <c r="LW89" s="116"/>
      <c r="LX89" s="116"/>
      <c r="LY89" s="116"/>
      <c r="LZ89" s="116"/>
      <c r="MA89" s="116"/>
      <c r="MB89" s="116"/>
      <c r="MC89" s="116"/>
      <c r="MD89" s="116"/>
      <c r="ME89" s="116"/>
      <c r="MF89" s="116"/>
      <c r="MG89" s="116"/>
      <c r="MH89" s="116"/>
      <c r="MI89" s="116"/>
      <c r="MJ89" s="116"/>
      <c r="MK89" s="116"/>
      <c r="ML89" s="116"/>
      <c r="MM89" s="116"/>
      <c r="MN89" s="116"/>
      <c r="MO89" s="116"/>
      <c r="MP89" s="116"/>
      <c r="MQ89" s="116"/>
      <c r="MR89" s="116"/>
      <c r="MS89" s="116"/>
      <c r="MT89" s="116"/>
      <c r="MU89" s="116"/>
      <c r="MV89" s="116"/>
      <c r="MW89" s="116"/>
      <c r="MX89" s="116"/>
      <c r="MY89" s="116"/>
      <c r="MZ89" s="116"/>
      <c r="NA89" s="116"/>
      <c r="NB89" s="116"/>
      <c r="NC89" s="116"/>
      <c r="ND89" s="116"/>
      <c r="NE89" s="116"/>
      <c r="NF89" s="116"/>
      <c r="NG89" s="116"/>
      <c r="NH89" s="116"/>
      <c r="NI89" s="116"/>
      <c r="NJ89" s="116"/>
      <c r="NK89" s="116"/>
      <c r="NL89" s="116"/>
      <c r="NM89" s="116"/>
      <c r="NN89" s="116"/>
      <c r="NO89" s="116"/>
      <c r="NP89" s="116"/>
      <c r="NQ89" s="116"/>
      <c r="NR89" s="116"/>
      <c r="NS89" s="116"/>
      <c r="NT89" s="116"/>
      <c r="NU89" s="116"/>
      <c r="NV89" s="116"/>
      <c r="NW89" s="116"/>
      <c r="NX89" s="116"/>
      <c r="NY89" s="116"/>
      <c r="NZ89" s="116"/>
      <c r="OA89" s="116"/>
      <c r="OB89" s="116"/>
      <c r="OC89" s="116"/>
      <c r="OD89" s="116"/>
      <c r="OE89" s="116"/>
      <c r="OF89" s="116"/>
      <c r="OG89" s="116"/>
    </row>
    <row r="90" spans="1:397" s="117" customFormat="1">
      <c r="A90" s="111">
        <v>31354</v>
      </c>
      <c r="B90" s="112" t="s">
        <v>1329</v>
      </c>
      <c r="C90" s="113">
        <v>139448.13892646029</v>
      </c>
      <c r="D90" s="114">
        <v>1.628E-4</v>
      </c>
      <c r="E90" s="113">
        <v>4630.58</v>
      </c>
      <c r="F90" s="124">
        <v>320.73071953085866</v>
      </c>
      <c r="G90" s="125">
        <v>4951.3107195308585</v>
      </c>
      <c r="H90" s="116"/>
      <c r="I90" s="116"/>
      <c r="J90" s="116"/>
      <c r="K90" s="116"/>
      <c r="L90" s="116"/>
      <c r="M90" s="116"/>
      <c r="N90" s="116"/>
      <c r="O90" s="116"/>
      <c r="P90" s="116"/>
      <c r="Q90" s="116"/>
      <c r="R90" s="116"/>
      <c r="S90" s="116"/>
      <c r="T90" s="116"/>
      <c r="U90" s="116"/>
      <c r="V90" s="116"/>
      <c r="W90" s="116"/>
      <c r="X90" s="116"/>
      <c r="Y90" s="116"/>
      <c r="Z90" s="116"/>
      <c r="AA90" s="116"/>
      <c r="AB90" s="116"/>
      <c r="AC90" s="116"/>
      <c r="AD90" s="116"/>
      <c r="AE90" s="116"/>
      <c r="AF90" s="116"/>
      <c r="AG90" s="116"/>
      <c r="AH90" s="116"/>
      <c r="AI90" s="116"/>
      <c r="AJ90" s="116"/>
      <c r="AK90" s="116"/>
      <c r="AL90" s="116"/>
      <c r="AM90" s="116"/>
      <c r="AN90" s="116"/>
      <c r="AO90" s="116"/>
      <c r="AP90" s="116"/>
      <c r="AQ90" s="116"/>
      <c r="AR90" s="116"/>
      <c r="AS90" s="116"/>
      <c r="AT90" s="116"/>
      <c r="AU90" s="116"/>
      <c r="AV90" s="116"/>
      <c r="AW90" s="116"/>
      <c r="AX90" s="116"/>
      <c r="AY90" s="116"/>
      <c r="AZ90" s="116"/>
      <c r="BA90" s="116"/>
      <c r="BB90" s="116"/>
      <c r="BC90" s="116"/>
      <c r="BD90" s="116"/>
      <c r="BE90" s="116"/>
      <c r="BF90" s="116"/>
      <c r="BG90" s="116"/>
      <c r="BH90" s="116"/>
      <c r="BI90" s="116"/>
      <c r="BJ90" s="116"/>
      <c r="BK90" s="116"/>
      <c r="BL90" s="116"/>
      <c r="BM90" s="116"/>
      <c r="BN90" s="116"/>
      <c r="BO90" s="116"/>
      <c r="BP90" s="116"/>
      <c r="BQ90" s="116"/>
      <c r="BR90" s="116"/>
      <c r="BS90" s="116"/>
      <c r="BT90" s="116"/>
      <c r="BU90" s="116"/>
      <c r="BV90" s="116"/>
      <c r="BW90" s="116"/>
      <c r="BX90" s="116"/>
      <c r="BY90" s="116"/>
      <c r="BZ90" s="116"/>
      <c r="CA90" s="116"/>
      <c r="CB90" s="116"/>
      <c r="CC90" s="116"/>
      <c r="CD90" s="116"/>
      <c r="CE90" s="116"/>
      <c r="CF90" s="116"/>
      <c r="CG90" s="116"/>
      <c r="CH90" s="116"/>
      <c r="CI90" s="116"/>
      <c r="CJ90" s="116"/>
      <c r="CK90" s="116"/>
      <c r="CL90" s="116"/>
      <c r="CM90" s="116"/>
      <c r="CN90" s="116"/>
      <c r="CO90" s="116"/>
      <c r="CP90" s="116"/>
      <c r="CQ90" s="116"/>
      <c r="CR90" s="116"/>
      <c r="CS90" s="116"/>
      <c r="CT90" s="116"/>
      <c r="CU90" s="116"/>
      <c r="CV90" s="116"/>
      <c r="CW90" s="116"/>
      <c r="CX90" s="116"/>
      <c r="CY90" s="116"/>
      <c r="CZ90" s="116"/>
      <c r="DA90" s="116"/>
      <c r="DB90" s="116"/>
      <c r="DC90" s="116"/>
      <c r="DD90" s="116"/>
      <c r="DE90" s="116"/>
      <c r="DF90" s="116"/>
      <c r="DG90" s="116"/>
      <c r="DH90" s="116"/>
      <c r="DI90" s="116"/>
      <c r="DJ90" s="116"/>
      <c r="DK90" s="116"/>
      <c r="DL90" s="116"/>
      <c r="DM90" s="116"/>
      <c r="DN90" s="116"/>
      <c r="DO90" s="116"/>
      <c r="DP90" s="116"/>
      <c r="DQ90" s="116"/>
      <c r="DR90" s="116"/>
      <c r="DS90" s="116"/>
      <c r="DT90" s="116"/>
      <c r="DU90" s="116"/>
      <c r="DV90" s="116"/>
      <c r="DW90" s="116"/>
      <c r="DX90" s="116"/>
      <c r="DY90" s="116"/>
      <c r="DZ90" s="116"/>
      <c r="EA90" s="116"/>
      <c r="EB90" s="116"/>
      <c r="EC90" s="116"/>
      <c r="ED90" s="116"/>
      <c r="EE90" s="116"/>
      <c r="EF90" s="116"/>
      <c r="EG90" s="116"/>
      <c r="EH90" s="116"/>
      <c r="EI90" s="116"/>
      <c r="EJ90" s="116"/>
      <c r="EK90" s="116"/>
      <c r="EL90" s="116"/>
      <c r="EM90" s="116"/>
      <c r="EN90" s="116"/>
      <c r="EO90" s="116"/>
      <c r="EP90" s="116"/>
      <c r="EQ90" s="116"/>
      <c r="ER90" s="116"/>
      <c r="ES90" s="116"/>
      <c r="ET90" s="116"/>
      <c r="EU90" s="116"/>
      <c r="EV90" s="116"/>
      <c r="EW90" s="116"/>
      <c r="EX90" s="116"/>
      <c r="EY90" s="116"/>
      <c r="EZ90" s="116"/>
      <c r="FA90" s="116"/>
      <c r="FB90" s="116"/>
      <c r="FC90" s="116"/>
      <c r="FD90" s="116"/>
      <c r="FE90" s="116"/>
      <c r="FF90" s="116"/>
      <c r="FG90" s="116"/>
      <c r="FH90" s="116"/>
      <c r="FI90" s="116"/>
      <c r="FJ90" s="116"/>
      <c r="FK90" s="116"/>
      <c r="FL90" s="116"/>
      <c r="FM90" s="116"/>
      <c r="FN90" s="116"/>
      <c r="FO90" s="116"/>
      <c r="FP90" s="116"/>
      <c r="FQ90" s="116"/>
      <c r="FR90" s="116"/>
      <c r="FS90" s="116"/>
      <c r="FT90" s="116"/>
      <c r="FU90" s="116"/>
      <c r="FV90" s="116"/>
      <c r="FW90" s="116"/>
      <c r="FX90" s="116"/>
      <c r="FY90" s="116"/>
      <c r="FZ90" s="116"/>
      <c r="GA90" s="116"/>
      <c r="GB90" s="116"/>
      <c r="GC90" s="116"/>
      <c r="GD90" s="116"/>
      <c r="GE90" s="116"/>
      <c r="GF90" s="116"/>
      <c r="GG90" s="116"/>
      <c r="GH90" s="116"/>
      <c r="GI90" s="116"/>
      <c r="GJ90" s="116"/>
      <c r="GK90" s="116"/>
      <c r="GL90" s="116"/>
      <c r="GM90" s="116"/>
      <c r="GN90" s="116"/>
      <c r="GO90" s="116"/>
      <c r="GP90" s="116"/>
      <c r="GQ90" s="116"/>
      <c r="GR90" s="116"/>
      <c r="GS90" s="116"/>
      <c r="GT90" s="116"/>
      <c r="GU90" s="116"/>
      <c r="GV90" s="116"/>
      <c r="GW90" s="116"/>
      <c r="GX90" s="116"/>
      <c r="GY90" s="116"/>
      <c r="GZ90" s="116"/>
      <c r="HA90" s="116"/>
      <c r="HB90" s="116"/>
      <c r="HC90" s="116"/>
      <c r="HD90" s="116"/>
      <c r="HE90" s="116"/>
      <c r="HF90" s="116"/>
      <c r="HG90" s="116"/>
      <c r="HH90" s="116"/>
      <c r="HI90" s="116"/>
      <c r="HJ90" s="116"/>
      <c r="HK90" s="116"/>
      <c r="HL90" s="116"/>
      <c r="HM90" s="116"/>
      <c r="HN90" s="116"/>
      <c r="HO90" s="116"/>
      <c r="HP90" s="116"/>
      <c r="HQ90" s="116"/>
      <c r="HR90" s="116"/>
      <c r="HS90" s="116"/>
      <c r="HT90" s="116"/>
      <c r="HU90" s="116"/>
      <c r="HV90" s="116"/>
      <c r="HW90" s="116"/>
      <c r="HX90" s="116"/>
      <c r="HY90" s="116"/>
      <c r="HZ90" s="116"/>
      <c r="IA90" s="116"/>
      <c r="IB90" s="116"/>
      <c r="IC90" s="116"/>
      <c r="ID90" s="116"/>
      <c r="IE90" s="116"/>
      <c r="IF90" s="116"/>
      <c r="IG90" s="116"/>
      <c r="IH90" s="116"/>
      <c r="II90" s="116"/>
      <c r="IJ90" s="116"/>
      <c r="IK90" s="116"/>
      <c r="IL90" s="116"/>
      <c r="IM90" s="116"/>
      <c r="IN90" s="116"/>
      <c r="IO90" s="116"/>
      <c r="IP90" s="116"/>
      <c r="IQ90" s="116"/>
      <c r="IR90" s="116"/>
      <c r="IS90" s="116"/>
      <c r="IT90" s="116"/>
      <c r="IU90" s="116"/>
      <c r="IV90" s="116"/>
      <c r="IW90" s="116"/>
      <c r="IX90" s="116"/>
      <c r="IY90" s="116"/>
      <c r="IZ90" s="116"/>
      <c r="JA90" s="116"/>
      <c r="JB90" s="116"/>
      <c r="JC90" s="116"/>
      <c r="JD90" s="116"/>
      <c r="JE90" s="116"/>
      <c r="JF90" s="116"/>
      <c r="JG90" s="116"/>
      <c r="JH90" s="116"/>
      <c r="JI90" s="116"/>
      <c r="JJ90" s="116"/>
      <c r="JK90" s="116"/>
      <c r="JL90" s="116"/>
      <c r="JM90" s="116"/>
      <c r="JN90" s="116"/>
      <c r="JO90" s="116"/>
      <c r="JP90" s="116"/>
      <c r="JQ90" s="116"/>
      <c r="JR90" s="116"/>
      <c r="JS90" s="116"/>
      <c r="JT90" s="116"/>
      <c r="JU90" s="116"/>
      <c r="JV90" s="116"/>
      <c r="JW90" s="116"/>
      <c r="JX90" s="116"/>
      <c r="JY90" s="116"/>
      <c r="JZ90" s="116"/>
      <c r="KA90" s="116"/>
      <c r="KB90" s="116"/>
      <c r="KC90" s="116"/>
      <c r="KD90" s="116"/>
      <c r="KE90" s="116"/>
      <c r="KF90" s="116"/>
      <c r="KG90" s="116"/>
      <c r="KH90" s="116"/>
      <c r="KI90" s="116"/>
      <c r="KJ90" s="116"/>
      <c r="KK90" s="116"/>
      <c r="KL90" s="116"/>
      <c r="KM90" s="116"/>
      <c r="KN90" s="116"/>
      <c r="KO90" s="116"/>
      <c r="KP90" s="116"/>
      <c r="KQ90" s="116"/>
      <c r="KR90" s="116"/>
      <c r="KS90" s="116"/>
      <c r="KT90" s="116"/>
      <c r="KU90" s="116"/>
      <c r="KV90" s="116"/>
      <c r="KW90" s="116"/>
      <c r="KX90" s="116"/>
      <c r="KY90" s="116"/>
      <c r="KZ90" s="116"/>
      <c r="LA90" s="116"/>
      <c r="LB90" s="116"/>
      <c r="LC90" s="116"/>
      <c r="LD90" s="116"/>
      <c r="LE90" s="116"/>
      <c r="LF90" s="116"/>
      <c r="LG90" s="116"/>
      <c r="LH90" s="116"/>
      <c r="LI90" s="116"/>
      <c r="LJ90" s="116"/>
      <c r="LK90" s="116"/>
      <c r="LL90" s="116"/>
      <c r="LM90" s="116"/>
      <c r="LN90" s="116"/>
      <c r="LO90" s="116"/>
      <c r="LP90" s="116"/>
      <c r="LQ90" s="116"/>
      <c r="LR90" s="116"/>
      <c r="LS90" s="116"/>
      <c r="LT90" s="116"/>
      <c r="LU90" s="116"/>
      <c r="LV90" s="116"/>
      <c r="LW90" s="116"/>
      <c r="LX90" s="116"/>
      <c r="LY90" s="116"/>
      <c r="LZ90" s="116"/>
      <c r="MA90" s="116"/>
      <c r="MB90" s="116"/>
      <c r="MC90" s="116"/>
      <c r="MD90" s="116"/>
      <c r="ME90" s="116"/>
      <c r="MF90" s="116"/>
      <c r="MG90" s="116"/>
      <c r="MH90" s="116"/>
      <c r="MI90" s="116"/>
      <c r="MJ90" s="116"/>
      <c r="MK90" s="116"/>
      <c r="ML90" s="116"/>
      <c r="MM90" s="116"/>
      <c r="MN90" s="116"/>
      <c r="MO90" s="116"/>
      <c r="MP90" s="116"/>
      <c r="MQ90" s="116"/>
      <c r="MR90" s="116"/>
      <c r="MS90" s="116"/>
      <c r="MT90" s="116"/>
      <c r="MU90" s="116"/>
      <c r="MV90" s="116"/>
      <c r="MW90" s="116"/>
      <c r="MX90" s="116"/>
      <c r="MY90" s="116"/>
      <c r="MZ90" s="116"/>
      <c r="NA90" s="116"/>
      <c r="NB90" s="116"/>
      <c r="NC90" s="116"/>
      <c r="ND90" s="116"/>
      <c r="NE90" s="116"/>
      <c r="NF90" s="116"/>
      <c r="NG90" s="116"/>
      <c r="NH90" s="116"/>
      <c r="NI90" s="116"/>
      <c r="NJ90" s="116"/>
      <c r="NK90" s="116"/>
      <c r="NL90" s="116"/>
      <c r="NM90" s="116"/>
      <c r="NN90" s="116"/>
      <c r="NO90" s="116"/>
      <c r="NP90" s="116"/>
      <c r="NQ90" s="116"/>
      <c r="NR90" s="116"/>
      <c r="NS90" s="116"/>
      <c r="NT90" s="116"/>
      <c r="NU90" s="116"/>
      <c r="NV90" s="116"/>
      <c r="NW90" s="116"/>
      <c r="NX90" s="116"/>
      <c r="NY90" s="116"/>
      <c r="NZ90" s="116"/>
      <c r="OA90" s="116"/>
      <c r="OB90" s="116"/>
      <c r="OC90" s="116"/>
      <c r="OD90" s="116"/>
      <c r="OE90" s="116"/>
      <c r="OF90" s="116"/>
      <c r="OG90" s="116"/>
    </row>
    <row r="91" spans="1:397" s="117" customFormat="1">
      <c r="A91" s="111">
        <v>31370</v>
      </c>
      <c r="B91" s="112" t="s">
        <v>1330</v>
      </c>
      <c r="C91" s="113">
        <v>453737.51936194435</v>
      </c>
      <c r="D91" s="114">
        <v>5.2972000000000002E-4</v>
      </c>
      <c r="E91" s="113">
        <v>15067.27</v>
      </c>
      <c r="F91" s="124">
        <v>1043.596294532472</v>
      </c>
      <c r="G91" s="125">
        <v>16110.866294532472</v>
      </c>
      <c r="H91" s="116"/>
      <c r="I91" s="116"/>
      <c r="J91" s="116"/>
      <c r="K91" s="116"/>
      <c r="L91" s="116"/>
      <c r="M91" s="116"/>
      <c r="N91" s="116"/>
      <c r="O91" s="116"/>
      <c r="P91" s="116"/>
      <c r="Q91" s="116"/>
      <c r="R91" s="116"/>
      <c r="S91" s="116"/>
      <c r="T91" s="116"/>
      <c r="U91" s="116"/>
      <c r="V91" s="116"/>
      <c r="W91" s="116"/>
      <c r="X91" s="116"/>
      <c r="Y91" s="116"/>
      <c r="Z91" s="116"/>
      <c r="AA91" s="116"/>
      <c r="AB91" s="116"/>
      <c r="AC91" s="116"/>
      <c r="AD91" s="116"/>
      <c r="AE91" s="116"/>
      <c r="AF91" s="116"/>
      <c r="AG91" s="116"/>
      <c r="AH91" s="116"/>
      <c r="AI91" s="116"/>
      <c r="AJ91" s="116"/>
      <c r="AK91" s="116"/>
      <c r="AL91" s="116"/>
      <c r="AM91" s="116"/>
      <c r="AN91" s="116"/>
      <c r="AO91" s="116"/>
      <c r="AP91" s="116"/>
      <c r="AQ91" s="116"/>
      <c r="AR91" s="116"/>
      <c r="AS91" s="116"/>
      <c r="AT91" s="116"/>
      <c r="AU91" s="116"/>
      <c r="AV91" s="116"/>
      <c r="AW91" s="116"/>
      <c r="AX91" s="116"/>
      <c r="AY91" s="116"/>
      <c r="AZ91" s="116"/>
      <c r="BA91" s="116"/>
      <c r="BB91" s="116"/>
      <c r="BC91" s="116"/>
      <c r="BD91" s="116"/>
      <c r="BE91" s="116"/>
      <c r="BF91" s="116"/>
      <c r="BG91" s="116"/>
      <c r="BH91" s="116"/>
      <c r="BI91" s="116"/>
      <c r="BJ91" s="116"/>
      <c r="BK91" s="116"/>
      <c r="BL91" s="116"/>
      <c r="BM91" s="116"/>
      <c r="BN91" s="116"/>
      <c r="BO91" s="116"/>
      <c r="BP91" s="116"/>
      <c r="BQ91" s="116"/>
      <c r="BR91" s="116"/>
      <c r="BS91" s="116"/>
      <c r="BT91" s="116"/>
      <c r="BU91" s="116"/>
      <c r="BV91" s="116"/>
      <c r="BW91" s="116"/>
      <c r="BX91" s="116"/>
      <c r="BY91" s="116"/>
      <c r="BZ91" s="116"/>
      <c r="CA91" s="116"/>
      <c r="CB91" s="116"/>
      <c r="CC91" s="116"/>
      <c r="CD91" s="116"/>
      <c r="CE91" s="116"/>
      <c r="CF91" s="116"/>
      <c r="CG91" s="116"/>
      <c r="CH91" s="116"/>
      <c r="CI91" s="116"/>
      <c r="CJ91" s="116"/>
      <c r="CK91" s="116"/>
      <c r="CL91" s="116"/>
      <c r="CM91" s="116"/>
      <c r="CN91" s="116"/>
      <c r="CO91" s="116"/>
      <c r="CP91" s="116"/>
      <c r="CQ91" s="116"/>
      <c r="CR91" s="116"/>
      <c r="CS91" s="116"/>
      <c r="CT91" s="116"/>
      <c r="CU91" s="116"/>
      <c r="CV91" s="116"/>
      <c r="CW91" s="116"/>
      <c r="CX91" s="116"/>
      <c r="CY91" s="116"/>
      <c r="CZ91" s="116"/>
      <c r="DA91" s="116"/>
      <c r="DB91" s="116"/>
      <c r="DC91" s="116"/>
      <c r="DD91" s="116"/>
      <c r="DE91" s="116"/>
      <c r="DF91" s="116"/>
      <c r="DG91" s="116"/>
      <c r="DH91" s="116"/>
      <c r="DI91" s="116"/>
      <c r="DJ91" s="116"/>
      <c r="DK91" s="116"/>
      <c r="DL91" s="116"/>
      <c r="DM91" s="116"/>
      <c r="DN91" s="116"/>
      <c r="DO91" s="116"/>
      <c r="DP91" s="116"/>
      <c r="DQ91" s="116"/>
      <c r="DR91" s="116"/>
      <c r="DS91" s="116"/>
      <c r="DT91" s="116"/>
      <c r="DU91" s="116"/>
      <c r="DV91" s="116"/>
      <c r="DW91" s="116"/>
      <c r="DX91" s="116"/>
      <c r="DY91" s="116"/>
      <c r="DZ91" s="116"/>
      <c r="EA91" s="116"/>
      <c r="EB91" s="116"/>
      <c r="EC91" s="116"/>
      <c r="ED91" s="116"/>
      <c r="EE91" s="116"/>
      <c r="EF91" s="116"/>
      <c r="EG91" s="116"/>
      <c r="EH91" s="116"/>
      <c r="EI91" s="116"/>
      <c r="EJ91" s="116"/>
      <c r="EK91" s="116"/>
      <c r="EL91" s="116"/>
      <c r="EM91" s="116"/>
      <c r="EN91" s="116"/>
      <c r="EO91" s="116"/>
      <c r="EP91" s="116"/>
      <c r="EQ91" s="116"/>
      <c r="ER91" s="116"/>
      <c r="ES91" s="116"/>
      <c r="ET91" s="116"/>
      <c r="EU91" s="116"/>
      <c r="EV91" s="116"/>
      <c r="EW91" s="116"/>
      <c r="EX91" s="116"/>
      <c r="EY91" s="116"/>
      <c r="EZ91" s="116"/>
      <c r="FA91" s="116"/>
      <c r="FB91" s="116"/>
      <c r="FC91" s="116"/>
      <c r="FD91" s="116"/>
      <c r="FE91" s="116"/>
      <c r="FF91" s="116"/>
      <c r="FG91" s="116"/>
      <c r="FH91" s="116"/>
      <c r="FI91" s="116"/>
      <c r="FJ91" s="116"/>
      <c r="FK91" s="116"/>
      <c r="FL91" s="116"/>
      <c r="FM91" s="116"/>
      <c r="FN91" s="116"/>
      <c r="FO91" s="116"/>
      <c r="FP91" s="116"/>
      <c r="FQ91" s="116"/>
      <c r="FR91" s="116"/>
      <c r="FS91" s="116"/>
      <c r="FT91" s="116"/>
      <c r="FU91" s="116"/>
      <c r="FV91" s="116"/>
      <c r="FW91" s="116"/>
      <c r="FX91" s="116"/>
      <c r="FY91" s="116"/>
      <c r="FZ91" s="116"/>
      <c r="GA91" s="116"/>
      <c r="GB91" s="116"/>
      <c r="GC91" s="116"/>
      <c r="GD91" s="116"/>
      <c r="GE91" s="116"/>
      <c r="GF91" s="116"/>
      <c r="GG91" s="116"/>
      <c r="GH91" s="116"/>
      <c r="GI91" s="116"/>
      <c r="GJ91" s="116"/>
      <c r="GK91" s="116"/>
      <c r="GL91" s="116"/>
      <c r="GM91" s="116"/>
      <c r="GN91" s="116"/>
      <c r="GO91" s="116"/>
      <c r="GP91" s="116"/>
      <c r="GQ91" s="116"/>
      <c r="GR91" s="116"/>
      <c r="GS91" s="116"/>
      <c r="GT91" s="116"/>
      <c r="GU91" s="116"/>
      <c r="GV91" s="116"/>
      <c r="GW91" s="116"/>
      <c r="GX91" s="116"/>
      <c r="GY91" s="116"/>
      <c r="GZ91" s="116"/>
      <c r="HA91" s="116"/>
      <c r="HB91" s="116"/>
      <c r="HC91" s="116"/>
      <c r="HD91" s="116"/>
      <c r="HE91" s="116"/>
      <c r="HF91" s="116"/>
      <c r="HG91" s="116"/>
      <c r="HH91" s="116"/>
      <c r="HI91" s="116"/>
      <c r="HJ91" s="116"/>
      <c r="HK91" s="116"/>
      <c r="HL91" s="116"/>
      <c r="HM91" s="116"/>
      <c r="HN91" s="116"/>
      <c r="HO91" s="116"/>
      <c r="HP91" s="116"/>
      <c r="HQ91" s="116"/>
      <c r="HR91" s="116"/>
      <c r="HS91" s="116"/>
      <c r="HT91" s="116"/>
      <c r="HU91" s="116"/>
      <c r="HV91" s="116"/>
      <c r="HW91" s="116"/>
      <c r="HX91" s="116"/>
      <c r="HY91" s="116"/>
      <c r="HZ91" s="116"/>
      <c r="IA91" s="116"/>
      <c r="IB91" s="116"/>
      <c r="IC91" s="116"/>
      <c r="ID91" s="116"/>
      <c r="IE91" s="116"/>
      <c r="IF91" s="116"/>
      <c r="IG91" s="116"/>
      <c r="IH91" s="116"/>
      <c r="II91" s="116"/>
      <c r="IJ91" s="116"/>
      <c r="IK91" s="116"/>
      <c r="IL91" s="116"/>
      <c r="IM91" s="116"/>
      <c r="IN91" s="116"/>
      <c r="IO91" s="116"/>
      <c r="IP91" s="116"/>
      <c r="IQ91" s="116"/>
      <c r="IR91" s="116"/>
      <c r="IS91" s="116"/>
      <c r="IT91" s="116"/>
      <c r="IU91" s="116"/>
      <c r="IV91" s="116"/>
      <c r="IW91" s="116"/>
      <c r="IX91" s="116"/>
      <c r="IY91" s="116"/>
      <c r="IZ91" s="116"/>
      <c r="JA91" s="116"/>
      <c r="JB91" s="116"/>
      <c r="JC91" s="116"/>
      <c r="JD91" s="116"/>
      <c r="JE91" s="116"/>
      <c r="JF91" s="116"/>
      <c r="JG91" s="116"/>
      <c r="JH91" s="116"/>
      <c r="JI91" s="116"/>
      <c r="JJ91" s="116"/>
      <c r="JK91" s="116"/>
      <c r="JL91" s="116"/>
      <c r="JM91" s="116"/>
      <c r="JN91" s="116"/>
      <c r="JO91" s="116"/>
      <c r="JP91" s="116"/>
      <c r="JQ91" s="116"/>
      <c r="JR91" s="116"/>
      <c r="JS91" s="116"/>
      <c r="JT91" s="116"/>
      <c r="JU91" s="116"/>
      <c r="JV91" s="116"/>
      <c r="JW91" s="116"/>
      <c r="JX91" s="116"/>
      <c r="JY91" s="116"/>
      <c r="JZ91" s="116"/>
      <c r="KA91" s="116"/>
      <c r="KB91" s="116"/>
      <c r="KC91" s="116"/>
      <c r="KD91" s="116"/>
      <c r="KE91" s="116"/>
      <c r="KF91" s="116"/>
      <c r="KG91" s="116"/>
      <c r="KH91" s="116"/>
      <c r="KI91" s="116"/>
      <c r="KJ91" s="116"/>
      <c r="KK91" s="116"/>
      <c r="KL91" s="116"/>
      <c r="KM91" s="116"/>
      <c r="KN91" s="116"/>
      <c r="KO91" s="116"/>
      <c r="KP91" s="116"/>
      <c r="KQ91" s="116"/>
      <c r="KR91" s="116"/>
      <c r="KS91" s="116"/>
      <c r="KT91" s="116"/>
      <c r="KU91" s="116"/>
      <c r="KV91" s="116"/>
      <c r="KW91" s="116"/>
      <c r="KX91" s="116"/>
      <c r="KY91" s="116"/>
      <c r="KZ91" s="116"/>
      <c r="LA91" s="116"/>
      <c r="LB91" s="116"/>
      <c r="LC91" s="116"/>
      <c r="LD91" s="116"/>
      <c r="LE91" s="116"/>
      <c r="LF91" s="116"/>
      <c r="LG91" s="116"/>
      <c r="LH91" s="116"/>
      <c r="LI91" s="116"/>
      <c r="LJ91" s="116"/>
      <c r="LK91" s="116"/>
      <c r="LL91" s="116"/>
      <c r="LM91" s="116"/>
      <c r="LN91" s="116"/>
      <c r="LO91" s="116"/>
      <c r="LP91" s="116"/>
      <c r="LQ91" s="116"/>
      <c r="LR91" s="116"/>
      <c r="LS91" s="116"/>
      <c r="LT91" s="116"/>
      <c r="LU91" s="116"/>
      <c r="LV91" s="116"/>
      <c r="LW91" s="116"/>
      <c r="LX91" s="116"/>
      <c r="LY91" s="116"/>
      <c r="LZ91" s="116"/>
      <c r="MA91" s="116"/>
      <c r="MB91" s="116"/>
      <c r="MC91" s="116"/>
      <c r="MD91" s="116"/>
      <c r="ME91" s="116"/>
      <c r="MF91" s="116"/>
      <c r="MG91" s="116"/>
      <c r="MH91" s="116"/>
      <c r="MI91" s="116"/>
      <c r="MJ91" s="116"/>
      <c r="MK91" s="116"/>
      <c r="ML91" s="116"/>
      <c r="MM91" s="116"/>
      <c r="MN91" s="116"/>
      <c r="MO91" s="116"/>
      <c r="MP91" s="116"/>
      <c r="MQ91" s="116"/>
      <c r="MR91" s="116"/>
      <c r="MS91" s="116"/>
      <c r="MT91" s="116"/>
      <c r="MU91" s="116"/>
      <c r="MV91" s="116"/>
      <c r="MW91" s="116"/>
      <c r="MX91" s="116"/>
      <c r="MY91" s="116"/>
      <c r="MZ91" s="116"/>
      <c r="NA91" s="116"/>
      <c r="NB91" s="116"/>
      <c r="NC91" s="116"/>
      <c r="ND91" s="116"/>
      <c r="NE91" s="116"/>
      <c r="NF91" s="116"/>
      <c r="NG91" s="116"/>
      <c r="NH91" s="116"/>
      <c r="NI91" s="116"/>
      <c r="NJ91" s="116"/>
      <c r="NK91" s="116"/>
      <c r="NL91" s="116"/>
      <c r="NM91" s="116"/>
      <c r="NN91" s="116"/>
      <c r="NO91" s="116"/>
      <c r="NP91" s="116"/>
      <c r="NQ91" s="116"/>
      <c r="NR91" s="116"/>
      <c r="NS91" s="116"/>
      <c r="NT91" s="116"/>
      <c r="NU91" s="116"/>
      <c r="NV91" s="116"/>
      <c r="NW91" s="116"/>
      <c r="NX91" s="116"/>
      <c r="NY91" s="116"/>
      <c r="NZ91" s="116"/>
      <c r="OA91" s="116"/>
      <c r="OB91" s="116"/>
      <c r="OC91" s="116"/>
      <c r="OD91" s="116"/>
      <c r="OE91" s="116"/>
      <c r="OF91" s="116"/>
      <c r="OG91" s="116"/>
    </row>
    <row r="92" spans="1:397" s="117" customFormat="1">
      <c r="A92" s="111">
        <v>31415</v>
      </c>
      <c r="B92" s="112" t="s">
        <v>1332</v>
      </c>
      <c r="C92" s="113">
        <v>949900.50752626942</v>
      </c>
      <c r="D92" s="114">
        <v>1.1089699999999999E-3</v>
      </c>
      <c r="E92" s="113">
        <v>31543.57</v>
      </c>
      <c r="F92" s="124">
        <v>2184.7711673104195</v>
      </c>
      <c r="G92" s="125">
        <v>33728.34116731042</v>
      </c>
      <c r="H92" s="116"/>
      <c r="I92" s="116"/>
      <c r="J92" s="116"/>
      <c r="K92" s="116"/>
      <c r="L92" s="116"/>
      <c r="M92" s="116"/>
      <c r="N92" s="116"/>
      <c r="O92" s="116"/>
      <c r="P92" s="116"/>
      <c r="Q92" s="116"/>
      <c r="R92" s="116"/>
      <c r="S92" s="116"/>
      <c r="T92" s="116"/>
      <c r="U92" s="116"/>
      <c r="V92" s="116"/>
      <c r="W92" s="116"/>
      <c r="X92" s="116"/>
      <c r="Y92" s="116"/>
      <c r="Z92" s="116"/>
      <c r="AA92" s="116"/>
      <c r="AB92" s="116"/>
      <c r="AC92" s="116"/>
      <c r="AD92" s="116"/>
      <c r="AE92" s="116"/>
      <c r="AF92" s="116"/>
      <c r="AG92" s="116"/>
      <c r="AH92" s="116"/>
      <c r="AI92" s="116"/>
      <c r="AJ92" s="116"/>
      <c r="AK92" s="116"/>
      <c r="AL92" s="116"/>
      <c r="AM92" s="116"/>
      <c r="AN92" s="116"/>
      <c r="AO92" s="116"/>
      <c r="AP92" s="116"/>
      <c r="AQ92" s="116"/>
      <c r="AR92" s="116"/>
      <c r="AS92" s="116"/>
      <c r="AT92" s="116"/>
      <c r="AU92" s="116"/>
      <c r="AV92" s="116"/>
      <c r="AW92" s="116"/>
      <c r="AX92" s="116"/>
      <c r="AY92" s="116"/>
      <c r="AZ92" s="116"/>
      <c r="BA92" s="116"/>
      <c r="BB92" s="116"/>
      <c r="BC92" s="116"/>
      <c r="BD92" s="116"/>
      <c r="BE92" s="116"/>
      <c r="BF92" s="116"/>
      <c r="BG92" s="116"/>
      <c r="BH92" s="116"/>
      <c r="BI92" s="116"/>
      <c r="BJ92" s="116"/>
      <c r="BK92" s="116"/>
      <c r="BL92" s="116"/>
      <c r="BM92" s="116"/>
      <c r="BN92" s="116"/>
      <c r="BO92" s="116"/>
      <c r="BP92" s="116"/>
      <c r="BQ92" s="116"/>
      <c r="BR92" s="116"/>
      <c r="BS92" s="116"/>
      <c r="BT92" s="116"/>
      <c r="BU92" s="116"/>
      <c r="BV92" s="116"/>
      <c r="BW92" s="116"/>
      <c r="BX92" s="116"/>
      <c r="BY92" s="116"/>
      <c r="BZ92" s="116"/>
      <c r="CA92" s="116"/>
      <c r="CB92" s="116"/>
      <c r="CC92" s="116"/>
      <c r="CD92" s="116"/>
      <c r="CE92" s="116"/>
      <c r="CF92" s="116"/>
      <c r="CG92" s="116"/>
      <c r="CH92" s="116"/>
      <c r="CI92" s="116"/>
      <c r="CJ92" s="116"/>
      <c r="CK92" s="116"/>
      <c r="CL92" s="116"/>
      <c r="CM92" s="116"/>
      <c r="CN92" s="116"/>
      <c r="CO92" s="116"/>
      <c r="CP92" s="116"/>
      <c r="CQ92" s="116"/>
      <c r="CR92" s="116"/>
      <c r="CS92" s="116"/>
      <c r="CT92" s="116"/>
      <c r="CU92" s="116"/>
      <c r="CV92" s="116"/>
      <c r="CW92" s="116"/>
      <c r="CX92" s="116"/>
      <c r="CY92" s="116"/>
      <c r="CZ92" s="116"/>
      <c r="DA92" s="116"/>
      <c r="DB92" s="116"/>
      <c r="DC92" s="116"/>
      <c r="DD92" s="116"/>
      <c r="DE92" s="116"/>
      <c r="DF92" s="116"/>
      <c r="DG92" s="116"/>
      <c r="DH92" s="116"/>
      <c r="DI92" s="116"/>
      <c r="DJ92" s="116"/>
      <c r="DK92" s="116"/>
      <c r="DL92" s="116"/>
      <c r="DM92" s="116"/>
      <c r="DN92" s="116"/>
      <c r="DO92" s="116"/>
      <c r="DP92" s="116"/>
      <c r="DQ92" s="116"/>
      <c r="DR92" s="116"/>
      <c r="DS92" s="116"/>
      <c r="DT92" s="116"/>
      <c r="DU92" s="116"/>
      <c r="DV92" s="116"/>
      <c r="DW92" s="116"/>
      <c r="DX92" s="116"/>
      <c r="DY92" s="116"/>
      <c r="DZ92" s="116"/>
      <c r="EA92" s="116"/>
      <c r="EB92" s="116"/>
      <c r="EC92" s="116"/>
      <c r="ED92" s="116"/>
      <c r="EE92" s="116"/>
      <c r="EF92" s="116"/>
      <c r="EG92" s="116"/>
      <c r="EH92" s="116"/>
      <c r="EI92" s="116"/>
      <c r="EJ92" s="116"/>
      <c r="EK92" s="116"/>
      <c r="EL92" s="116"/>
      <c r="EM92" s="116"/>
      <c r="EN92" s="116"/>
      <c r="EO92" s="116"/>
      <c r="EP92" s="116"/>
      <c r="EQ92" s="116"/>
      <c r="ER92" s="116"/>
      <c r="ES92" s="116"/>
      <c r="ET92" s="116"/>
      <c r="EU92" s="116"/>
      <c r="EV92" s="116"/>
      <c r="EW92" s="116"/>
      <c r="EX92" s="116"/>
      <c r="EY92" s="116"/>
      <c r="EZ92" s="116"/>
      <c r="FA92" s="116"/>
      <c r="FB92" s="116"/>
      <c r="FC92" s="116"/>
      <c r="FD92" s="116"/>
      <c r="FE92" s="116"/>
      <c r="FF92" s="116"/>
      <c r="FG92" s="116"/>
      <c r="FH92" s="116"/>
      <c r="FI92" s="116"/>
      <c r="FJ92" s="116"/>
      <c r="FK92" s="116"/>
      <c r="FL92" s="116"/>
      <c r="FM92" s="116"/>
      <c r="FN92" s="116"/>
      <c r="FO92" s="116"/>
      <c r="FP92" s="116"/>
      <c r="FQ92" s="116"/>
      <c r="FR92" s="116"/>
      <c r="FS92" s="116"/>
      <c r="FT92" s="116"/>
      <c r="FU92" s="116"/>
      <c r="FV92" s="116"/>
      <c r="FW92" s="116"/>
      <c r="FX92" s="116"/>
      <c r="FY92" s="116"/>
      <c r="FZ92" s="116"/>
      <c r="GA92" s="116"/>
      <c r="GB92" s="116"/>
      <c r="GC92" s="116"/>
      <c r="GD92" s="116"/>
      <c r="GE92" s="116"/>
      <c r="GF92" s="116"/>
      <c r="GG92" s="116"/>
      <c r="GH92" s="116"/>
      <c r="GI92" s="116"/>
      <c r="GJ92" s="116"/>
      <c r="GK92" s="116"/>
      <c r="GL92" s="116"/>
      <c r="GM92" s="116"/>
      <c r="GN92" s="116"/>
      <c r="GO92" s="116"/>
      <c r="GP92" s="116"/>
      <c r="GQ92" s="116"/>
      <c r="GR92" s="116"/>
      <c r="GS92" s="116"/>
      <c r="GT92" s="116"/>
      <c r="GU92" s="116"/>
      <c r="GV92" s="116"/>
      <c r="GW92" s="116"/>
      <c r="GX92" s="116"/>
      <c r="GY92" s="116"/>
      <c r="GZ92" s="116"/>
      <c r="HA92" s="116"/>
      <c r="HB92" s="116"/>
      <c r="HC92" s="116"/>
      <c r="HD92" s="116"/>
      <c r="HE92" s="116"/>
      <c r="HF92" s="116"/>
      <c r="HG92" s="116"/>
      <c r="HH92" s="116"/>
      <c r="HI92" s="116"/>
      <c r="HJ92" s="116"/>
      <c r="HK92" s="116"/>
      <c r="HL92" s="116"/>
      <c r="HM92" s="116"/>
      <c r="HN92" s="116"/>
      <c r="HO92" s="116"/>
      <c r="HP92" s="116"/>
      <c r="HQ92" s="116"/>
      <c r="HR92" s="116"/>
      <c r="HS92" s="116"/>
      <c r="HT92" s="116"/>
      <c r="HU92" s="116"/>
      <c r="HV92" s="116"/>
      <c r="HW92" s="116"/>
      <c r="HX92" s="116"/>
      <c r="HY92" s="116"/>
      <c r="HZ92" s="116"/>
      <c r="IA92" s="116"/>
      <c r="IB92" s="116"/>
      <c r="IC92" s="116"/>
      <c r="ID92" s="116"/>
      <c r="IE92" s="116"/>
      <c r="IF92" s="116"/>
      <c r="IG92" s="116"/>
      <c r="IH92" s="116"/>
      <c r="II92" s="116"/>
      <c r="IJ92" s="116"/>
      <c r="IK92" s="116"/>
      <c r="IL92" s="116"/>
      <c r="IM92" s="116"/>
      <c r="IN92" s="116"/>
      <c r="IO92" s="116"/>
      <c r="IP92" s="116"/>
      <c r="IQ92" s="116"/>
      <c r="IR92" s="116"/>
      <c r="IS92" s="116"/>
      <c r="IT92" s="116"/>
      <c r="IU92" s="116"/>
      <c r="IV92" s="116"/>
      <c r="IW92" s="116"/>
      <c r="IX92" s="116"/>
      <c r="IY92" s="116"/>
      <c r="IZ92" s="116"/>
      <c r="JA92" s="116"/>
      <c r="JB92" s="116"/>
      <c r="JC92" s="116"/>
      <c r="JD92" s="116"/>
      <c r="JE92" s="116"/>
      <c r="JF92" s="116"/>
      <c r="JG92" s="116"/>
      <c r="JH92" s="116"/>
      <c r="JI92" s="116"/>
      <c r="JJ92" s="116"/>
      <c r="JK92" s="116"/>
      <c r="JL92" s="116"/>
      <c r="JM92" s="116"/>
      <c r="JN92" s="116"/>
      <c r="JO92" s="116"/>
      <c r="JP92" s="116"/>
      <c r="JQ92" s="116"/>
      <c r="JR92" s="116"/>
      <c r="JS92" s="116"/>
      <c r="JT92" s="116"/>
      <c r="JU92" s="116"/>
      <c r="JV92" s="116"/>
      <c r="JW92" s="116"/>
      <c r="JX92" s="116"/>
      <c r="JY92" s="116"/>
      <c r="JZ92" s="116"/>
      <c r="KA92" s="116"/>
      <c r="KB92" s="116"/>
      <c r="KC92" s="116"/>
      <c r="KD92" s="116"/>
      <c r="KE92" s="116"/>
      <c r="KF92" s="116"/>
      <c r="KG92" s="116"/>
      <c r="KH92" s="116"/>
      <c r="KI92" s="116"/>
      <c r="KJ92" s="116"/>
      <c r="KK92" s="116"/>
      <c r="KL92" s="116"/>
      <c r="KM92" s="116"/>
      <c r="KN92" s="116"/>
      <c r="KO92" s="116"/>
      <c r="KP92" s="116"/>
      <c r="KQ92" s="116"/>
      <c r="KR92" s="116"/>
      <c r="KS92" s="116"/>
      <c r="KT92" s="116"/>
      <c r="KU92" s="116"/>
      <c r="KV92" s="116"/>
      <c r="KW92" s="116"/>
      <c r="KX92" s="116"/>
      <c r="KY92" s="116"/>
      <c r="KZ92" s="116"/>
      <c r="LA92" s="116"/>
      <c r="LB92" s="116"/>
      <c r="LC92" s="116"/>
      <c r="LD92" s="116"/>
      <c r="LE92" s="116"/>
      <c r="LF92" s="116"/>
      <c r="LG92" s="116"/>
      <c r="LH92" s="116"/>
      <c r="LI92" s="116"/>
      <c r="LJ92" s="116"/>
      <c r="LK92" s="116"/>
      <c r="LL92" s="116"/>
      <c r="LM92" s="116"/>
      <c r="LN92" s="116"/>
      <c r="LO92" s="116"/>
      <c r="LP92" s="116"/>
      <c r="LQ92" s="116"/>
      <c r="LR92" s="116"/>
      <c r="LS92" s="116"/>
      <c r="LT92" s="116"/>
      <c r="LU92" s="116"/>
      <c r="LV92" s="116"/>
      <c r="LW92" s="116"/>
      <c r="LX92" s="116"/>
      <c r="LY92" s="116"/>
      <c r="LZ92" s="116"/>
      <c r="MA92" s="116"/>
      <c r="MB92" s="116"/>
      <c r="MC92" s="116"/>
      <c r="MD92" s="116"/>
      <c r="ME92" s="116"/>
      <c r="MF92" s="116"/>
      <c r="MG92" s="116"/>
      <c r="MH92" s="116"/>
      <c r="MI92" s="116"/>
      <c r="MJ92" s="116"/>
      <c r="MK92" s="116"/>
      <c r="ML92" s="116"/>
      <c r="MM92" s="116"/>
      <c r="MN92" s="116"/>
      <c r="MO92" s="116"/>
      <c r="MP92" s="116"/>
      <c r="MQ92" s="116"/>
      <c r="MR92" s="116"/>
      <c r="MS92" s="116"/>
      <c r="MT92" s="116"/>
      <c r="MU92" s="116"/>
      <c r="MV92" s="116"/>
      <c r="MW92" s="116"/>
      <c r="MX92" s="116"/>
      <c r="MY92" s="116"/>
      <c r="MZ92" s="116"/>
      <c r="NA92" s="116"/>
      <c r="NB92" s="116"/>
      <c r="NC92" s="116"/>
      <c r="ND92" s="116"/>
      <c r="NE92" s="116"/>
      <c r="NF92" s="116"/>
      <c r="NG92" s="116"/>
      <c r="NH92" s="116"/>
      <c r="NI92" s="116"/>
      <c r="NJ92" s="116"/>
      <c r="NK92" s="116"/>
      <c r="NL92" s="116"/>
      <c r="NM92" s="116"/>
      <c r="NN92" s="116"/>
      <c r="NO92" s="116"/>
      <c r="NP92" s="116"/>
      <c r="NQ92" s="116"/>
      <c r="NR92" s="116"/>
      <c r="NS92" s="116"/>
      <c r="NT92" s="116"/>
      <c r="NU92" s="116"/>
      <c r="NV92" s="116"/>
      <c r="NW92" s="116"/>
      <c r="NX92" s="116"/>
      <c r="NY92" s="116"/>
      <c r="NZ92" s="116"/>
      <c r="OA92" s="116"/>
      <c r="OB92" s="116"/>
      <c r="OC92" s="116"/>
      <c r="OD92" s="116"/>
      <c r="OE92" s="116"/>
      <c r="OF92" s="116"/>
      <c r="OG92" s="116"/>
    </row>
    <row r="93" spans="1:397" s="117" customFormat="1">
      <c r="A93" s="111">
        <v>31765</v>
      </c>
      <c r="B93" s="112" t="s">
        <v>1333</v>
      </c>
      <c r="C93" s="113">
        <v>592997.21485742286</v>
      </c>
      <c r="D93" s="114">
        <v>6.9229999999999997E-4</v>
      </c>
      <c r="E93" s="113">
        <v>19691.75</v>
      </c>
      <c r="F93" s="124">
        <v>1363.8935941720727</v>
      </c>
      <c r="G93" s="125">
        <v>21055.643594172074</v>
      </c>
      <c r="H93" s="116"/>
      <c r="I93" s="116"/>
      <c r="J93" s="116"/>
      <c r="K93" s="116"/>
      <c r="L93" s="116"/>
      <c r="M93" s="116"/>
      <c r="N93" s="116"/>
      <c r="O93" s="116"/>
      <c r="P93" s="116"/>
      <c r="Q93" s="116"/>
      <c r="R93" s="116"/>
      <c r="S93" s="116"/>
      <c r="T93" s="116"/>
      <c r="U93" s="116"/>
      <c r="V93" s="116"/>
      <c r="W93" s="116"/>
      <c r="X93" s="116"/>
      <c r="Y93" s="116"/>
      <c r="Z93" s="116"/>
      <c r="AA93" s="116"/>
      <c r="AB93" s="116"/>
      <c r="AC93" s="116"/>
      <c r="AD93" s="116"/>
      <c r="AE93" s="116"/>
      <c r="AF93" s="116"/>
      <c r="AG93" s="116"/>
      <c r="AH93" s="116"/>
      <c r="AI93" s="116"/>
      <c r="AJ93" s="116"/>
      <c r="AK93" s="116"/>
      <c r="AL93" s="116"/>
      <c r="AM93" s="116"/>
      <c r="AN93" s="116"/>
      <c r="AO93" s="116"/>
      <c r="AP93" s="116"/>
      <c r="AQ93" s="116"/>
      <c r="AR93" s="116"/>
      <c r="AS93" s="116"/>
      <c r="AT93" s="116"/>
      <c r="AU93" s="116"/>
      <c r="AV93" s="116"/>
      <c r="AW93" s="116"/>
      <c r="AX93" s="116"/>
      <c r="AY93" s="116"/>
      <c r="AZ93" s="116"/>
      <c r="BA93" s="116"/>
      <c r="BB93" s="116"/>
      <c r="BC93" s="116"/>
      <c r="BD93" s="116"/>
      <c r="BE93" s="116"/>
      <c r="BF93" s="116"/>
      <c r="BG93" s="116"/>
      <c r="BH93" s="116"/>
      <c r="BI93" s="116"/>
      <c r="BJ93" s="116"/>
      <c r="BK93" s="116"/>
      <c r="BL93" s="116"/>
      <c r="BM93" s="116"/>
      <c r="BN93" s="116"/>
      <c r="BO93" s="116"/>
      <c r="BP93" s="116"/>
      <c r="BQ93" s="116"/>
      <c r="BR93" s="116"/>
      <c r="BS93" s="116"/>
      <c r="BT93" s="116"/>
      <c r="BU93" s="116"/>
      <c r="BV93" s="116"/>
      <c r="BW93" s="116"/>
      <c r="BX93" s="116"/>
      <c r="BY93" s="116"/>
      <c r="BZ93" s="116"/>
      <c r="CA93" s="116"/>
      <c r="CB93" s="116"/>
      <c r="CC93" s="116"/>
      <c r="CD93" s="116"/>
      <c r="CE93" s="116"/>
      <c r="CF93" s="116"/>
      <c r="CG93" s="116"/>
      <c r="CH93" s="116"/>
      <c r="CI93" s="116"/>
      <c r="CJ93" s="116"/>
      <c r="CK93" s="116"/>
      <c r="CL93" s="116"/>
      <c r="CM93" s="116"/>
      <c r="CN93" s="116"/>
      <c r="CO93" s="116"/>
      <c r="CP93" s="116"/>
      <c r="CQ93" s="116"/>
      <c r="CR93" s="116"/>
      <c r="CS93" s="116"/>
      <c r="CT93" s="116"/>
      <c r="CU93" s="116"/>
      <c r="CV93" s="116"/>
      <c r="CW93" s="116"/>
      <c r="CX93" s="116"/>
      <c r="CY93" s="116"/>
      <c r="CZ93" s="116"/>
      <c r="DA93" s="116"/>
      <c r="DB93" s="116"/>
      <c r="DC93" s="116"/>
      <c r="DD93" s="116"/>
      <c r="DE93" s="116"/>
      <c r="DF93" s="116"/>
      <c r="DG93" s="116"/>
      <c r="DH93" s="116"/>
      <c r="DI93" s="116"/>
      <c r="DJ93" s="116"/>
      <c r="DK93" s="116"/>
      <c r="DL93" s="116"/>
      <c r="DM93" s="116"/>
      <c r="DN93" s="116"/>
      <c r="DO93" s="116"/>
      <c r="DP93" s="116"/>
      <c r="DQ93" s="116"/>
      <c r="DR93" s="116"/>
      <c r="DS93" s="116"/>
      <c r="DT93" s="116"/>
      <c r="DU93" s="116"/>
      <c r="DV93" s="116"/>
      <c r="DW93" s="116"/>
      <c r="DX93" s="116"/>
      <c r="DY93" s="116"/>
      <c r="DZ93" s="116"/>
      <c r="EA93" s="116"/>
      <c r="EB93" s="116"/>
      <c r="EC93" s="116"/>
      <c r="ED93" s="116"/>
      <c r="EE93" s="116"/>
      <c r="EF93" s="116"/>
      <c r="EG93" s="116"/>
      <c r="EH93" s="116"/>
      <c r="EI93" s="116"/>
      <c r="EJ93" s="116"/>
      <c r="EK93" s="116"/>
      <c r="EL93" s="116"/>
      <c r="EM93" s="116"/>
      <c r="EN93" s="116"/>
      <c r="EO93" s="116"/>
      <c r="EP93" s="116"/>
      <c r="EQ93" s="116"/>
      <c r="ER93" s="116"/>
      <c r="ES93" s="116"/>
      <c r="ET93" s="116"/>
      <c r="EU93" s="116"/>
      <c r="EV93" s="116"/>
      <c r="EW93" s="116"/>
      <c r="EX93" s="116"/>
      <c r="EY93" s="116"/>
      <c r="EZ93" s="116"/>
      <c r="FA93" s="116"/>
      <c r="FB93" s="116"/>
      <c r="FC93" s="116"/>
      <c r="FD93" s="116"/>
      <c r="FE93" s="116"/>
      <c r="FF93" s="116"/>
      <c r="FG93" s="116"/>
      <c r="FH93" s="116"/>
      <c r="FI93" s="116"/>
      <c r="FJ93" s="116"/>
      <c r="FK93" s="116"/>
      <c r="FL93" s="116"/>
      <c r="FM93" s="116"/>
      <c r="FN93" s="116"/>
      <c r="FO93" s="116"/>
      <c r="FP93" s="116"/>
      <c r="FQ93" s="116"/>
      <c r="FR93" s="116"/>
      <c r="FS93" s="116"/>
      <c r="FT93" s="116"/>
      <c r="FU93" s="116"/>
      <c r="FV93" s="116"/>
      <c r="FW93" s="116"/>
      <c r="FX93" s="116"/>
      <c r="FY93" s="116"/>
      <c r="FZ93" s="116"/>
      <c r="GA93" s="116"/>
      <c r="GB93" s="116"/>
      <c r="GC93" s="116"/>
      <c r="GD93" s="116"/>
      <c r="GE93" s="116"/>
      <c r="GF93" s="116"/>
      <c r="GG93" s="116"/>
      <c r="GH93" s="116"/>
      <c r="GI93" s="116"/>
      <c r="GJ93" s="116"/>
      <c r="GK93" s="116"/>
      <c r="GL93" s="116"/>
      <c r="GM93" s="116"/>
      <c r="GN93" s="116"/>
      <c r="GO93" s="116"/>
      <c r="GP93" s="116"/>
      <c r="GQ93" s="116"/>
      <c r="GR93" s="116"/>
      <c r="GS93" s="116"/>
      <c r="GT93" s="116"/>
      <c r="GU93" s="116"/>
      <c r="GV93" s="116"/>
      <c r="GW93" s="116"/>
      <c r="GX93" s="116"/>
      <c r="GY93" s="116"/>
      <c r="GZ93" s="116"/>
      <c r="HA93" s="116"/>
      <c r="HB93" s="116"/>
      <c r="HC93" s="116"/>
      <c r="HD93" s="116"/>
      <c r="HE93" s="116"/>
      <c r="HF93" s="116"/>
      <c r="HG93" s="116"/>
      <c r="HH93" s="116"/>
      <c r="HI93" s="116"/>
      <c r="HJ93" s="116"/>
      <c r="HK93" s="116"/>
      <c r="HL93" s="116"/>
      <c r="HM93" s="116"/>
      <c r="HN93" s="116"/>
      <c r="HO93" s="116"/>
      <c r="HP93" s="116"/>
      <c r="HQ93" s="116"/>
      <c r="HR93" s="116"/>
      <c r="HS93" s="116"/>
      <c r="HT93" s="116"/>
      <c r="HU93" s="116"/>
      <c r="HV93" s="116"/>
      <c r="HW93" s="116"/>
      <c r="HX93" s="116"/>
      <c r="HY93" s="116"/>
      <c r="HZ93" s="116"/>
      <c r="IA93" s="116"/>
      <c r="IB93" s="116"/>
      <c r="IC93" s="116"/>
      <c r="ID93" s="116"/>
      <c r="IE93" s="116"/>
      <c r="IF93" s="116"/>
      <c r="IG93" s="116"/>
      <c r="IH93" s="116"/>
      <c r="II93" s="116"/>
      <c r="IJ93" s="116"/>
      <c r="IK93" s="116"/>
      <c r="IL93" s="116"/>
      <c r="IM93" s="116"/>
      <c r="IN93" s="116"/>
      <c r="IO93" s="116"/>
      <c r="IP93" s="116"/>
      <c r="IQ93" s="116"/>
      <c r="IR93" s="116"/>
      <c r="IS93" s="116"/>
      <c r="IT93" s="116"/>
      <c r="IU93" s="116"/>
      <c r="IV93" s="116"/>
      <c r="IW93" s="116"/>
      <c r="IX93" s="116"/>
      <c r="IY93" s="116"/>
      <c r="IZ93" s="116"/>
      <c r="JA93" s="116"/>
      <c r="JB93" s="116"/>
      <c r="JC93" s="116"/>
      <c r="JD93" s="116"/>
      <c r="JE93" s="116"/>
      <c r="JF93" s="116"/>
      <c r="JG93" s="116"/>
      <c r="JH93" s="116"/>
      <c r="JI93" s="116"/>
      <c r="JJ93" s="116"/>
      <c r="JK93" s="116"/>
      <c r="JL93" s="116"/>
      <c r="JM93" s="116"/>
      <c r="JN93" s="116"/>
      <c r="JO93" s="116"/>
      <c r="JP93" s="116"/>
      <c r="JQ93" s="116"/>
      <c r="JR93" s="116"/>
      <c r="JS93" s="116"/>
      <c r="JT93" s="116"/>
      <c r="JU93" s="116"/>
      <c r="JV93" s="116"/>
      <c r="JW93" s="116"/>
      <c r="JX93" s="116"/>
      <c r="JY93" s="116"/>
      <c r="JZ93" s="116"/>
      <c r="KA93" s="116"/>
      <c r="KB93" s="116"/>
      <c r="KC93" s="116"/>
      <c r="KD93" s="116"/>
      <c r="KE93" s="116"/>
      <c r="KF93" s="116"/>
      <c r="KG93" s="116"/>
      <c r="KH93" s="116"/>
      <c r="KI93" s="116"/>
      <c r="KJ93" s="116"/>
      <c r="KK93" s="116"/>
      <c r="KL93" s="116"/>
      <c r="KM93" s="116"/>
      <c r="KN93" s="116"/>
      <c r="KO93" s="116"/>
      <c r="KP93" s="116"/>
      <c r="KQ93" s="116"/>
      <c r="KR93" s="116"/>
      <c r="KS93" s="116"/>
      <c r="KT93" s="116"/>
      <c r="KU93" s="116"/>
      <c r="KV93" s="116"/>
      <c r="KW93" s="116"/>
      <c r="KX93" s="116"/>
      <c r="KY93" s="116"/>
      <c r="KZ93" s="116"/>
      <c r="LA93" s="116"/>
      <c r="LB93" s="116"/>
      <c r="LC93" s="116"/>
      <c r="LD93" s="116"/>
      <c r="LE93" s="116"/>
      <c r="LF93" s="116"/>
      <c r="LG93" s="116"/>
      <c r="LH93" s="116"/>
      <c r="LI93" s="116"/>
      <c r="LJ93" s="116"/>
      <c r="LK93" s="116"/>
      <c r="LL93" s="116"/>
      <c r="LM93" s="116"/>
      <c r="LN93" s="116"/>
      <c r="LO93" s="116"/>
      <c r="LP93" s="116"/>
      <c r="LQ93" s="116"/>
      <c r="LR93" s="116"/>
      <c r="LS93" s="116"/>
      <c r="LT93" s="116"/>
      <c r="LU93" s="116"/>
      <c r="LV93" s="116"/>
      <c r="LW93" s="116"/>
      <c r="LX93" s="116"/>
      <c r="LY93" s="116"/>
      <c r="LZ93" s="116"/>
      <c r="MA93" s="116"/>
      <c r="MB93" s="116"/>
      <c r="MC93" s="116"/>
      <c r="MD93" s="116"/>
      <c r="ME93" s="116"/>
      <c r="MF93" s="116"/>
      <c r="MG93" s="116"/>
      <c r="MH93" s="116"/>
      <c r="MI93" s="116"/>
      <c r="MJ93" s="116"/>
      <c r="MK93" s="116"/>
      <c r="ML93" s="116"/>
      <c r="MM93" s="116"/>
      <c r="MN93" s="116"/>
      <c r="MO93" s="116"/>
      <c r="MP93" s="116"/>
      <c r="MQ93" s="116"/>
      <c r="MR93" s="116"/>
      <c r="MS93" s="116"/>
      <c r="MT93" s="116"/>
      <c r="MU93" s="116"/>
      <c r="MV93" s="116"/>
      <c r="MW93" s="116"/>
      <c r="MX93" s="116"/>
      <c r="MY93" s="116"/>
      <c r="MZ93" s="116"/>
      <c r="NA93" s="116"/>
      <c r="NB93" s="116"/>
      <c r="NC93" s="116"/>
      <c r="ND93" s="116"/>
      <c r="NE93" s="116"/>
      <c r="NF93" s="116"/>
      <c r="NG93" s="116"/>
      <c r="NH93" s="116"/>
      <c r="NI93" s="116"/>
      <c r="NJ93" s="116"/>
      <c r="NK93" s="116"/>
      <c r="NL93" s="116"/>
      <c r="NM93" s="116"/>
      <c r="NN93" s="116"/>
      <c r="NO93" s="116"/>
      <c r="NP93" s="116"/>
      <c r="NQ93" s="116"/>
      <c r="NR93" s="116"/>
      <c r="NS93" s="116"/>
      <c r="NT93" s="116"/>
      <c r="NU93" s="116"/>
      <c r="NV93" s="116"/>
      <c r="NW93" s="116"/>
      <c r="NX93" s="116"/>
      <c r="NY93" s="116"/>
      <c r="NZ93" s="116"/>
      <c r="OA93" s="116"/>
      <c r="OB93" s="116"/>
      <c r="OC93" s="116"/>
      <c r="OD93" s="116"/>
      <c r="OE93" s="116"/>
      <c r="OF93" s="116"/>
      <c r="OG93" s="116"/>
    </row>
    <row r="94" spans="1:397" s="117" customFormat="1">
      <c r="A94" s="111">
        <v>35605</v>
      </c>
      <c r="B94" s="112" t="s">
        <v>1334</v>
      </c>
      <c r="C94" s="113">
        <v>2089597.8124931105</v>
      </c>
      <c r="D94" s="114">
        <v>2.4395200000000001E-3</v>
      </c>
      <c r="E94" s="113">
        <v>69389.58</v>
      </c>
      <c r="F94" s="124">
        <v>4806.074968734154</v>
      </c>
      <c r="G94" s="125">
        <v>74195.654968734161</v>
      </c>
      <c r="H94" s="116"/>
      <c r="I94" s="116"/>
      <c r="J94" s="116"/>
      <c r="K94" s="116"/>
      <c r="L94" s="116"/>
      <c r="M94" s="116"/>
      <c r="N94" s="116"/>
      <c r="O94" s="116"/>
      <c r="P94" s="116"/>
      <c r="Q94" s="116"/>
      <c r="R94" s="116"/>
      <c r="S94" s="116"/>
      <c r="T94" s="116"/>
      <c r="U94" s="116"/>
      <c r="V94" s="116"/>
      <c r="W94" s="116"/>
      <c r="X94" s="116"/>
      <c r="Y94" s="116"/>
      <c r="Z94" s="116"/>
      <c r="AA94" s="116"/>
      <c r="AB94" s="116"/>
      <c r="AC94" s="116"/>
      <c r="AD94" s="116"/>
      <c r="AE94" s="116"/>
      <c r="AF94" s="116"/>
      <c r="AG94" s="116"/>
      <c r="AH94" s="116"/>
      <c r="AI94" s="116"/>
      <c r="AJ94" s="116"/>
      <c r="AK94" s="116"/>
      <c r="AL94" s="116"/>
      <c r="AM94" s="116"/>
      <c r="AN94" s="116"/>
      <c r="AO94" s="116"/>
      <c r="AP94" s="116"/>
      <c r="AQ94" s="116"/>
      <c r="AR94" s="116"/>
      <c r="AS94" s="116"/>
      <c r="AT94" s="116"/>
      <c r="AU94" s="116"/>
      <c r="AV94" s="116"/>
      <c r="AW94" s="116"/>
      <c r="AX94" s="116"/>
      <c r="AY94" s="116"/>
      <c r="AZ94" s="116"/>
      <c r="BA94" s="116"/>
      <c r="BB94" s="116"/>
      <c r="BC94" s="116"/>
      <c r="BD94" s="116"/>
      <c r="BE94" s="116"/>
      <c r="BF94" s="116"/>
      <c r="BG94" s="116"/>
      <c r="BH94" s="116"/>
      <c r="BI94" s="116"/>
      <c r="BJ94" s="116"/>
      <c r="BK94" s="116"/>
      <c r="BL94" s="116"/>
      <c r="BM94" s="116"/>
      <c r="BN94" s="116"/>
      <c r="BO94" s="116"/>
      <c r="BP94" s="116"/>
      <c r="BQ94" s="116"/>
      <c r="BR94" s="116"/>
      <c r="BS94" s="116"/>
      <c r="BT94" s="116"/>
      <c r="BU94" s="116"/>
      <c r="BV94" s="116"/>
      <c r="BW94" s="116"/>
      <c r="BX94" s="116"/>
      <c r="BY94" s="116"/>
      <c r="BZ94" s="116"/>
      <c r="CA94" s="116"/>
      <c r="CB94" s="116"/>
      <c r="CC94" s="116"/>
      <c r="CD94" s="116"/>
      <c r="CE94" s="116"/>
      <c r="CF94" s="116"/>
      <c r="CG94" s="116"/>
      <c r="CH94" s="116"/>
      <c r="CI94" s="116"/>
      <c r="CJ94" s="116"/>
      <c r="CK94" s="116"/>
      <c r="CL94" s="116"/>
      <c r="CM94" s="116"/>
      <c r="CN94" s="116"/>
      <c r="CO94" s="116"/>
      <c r="CP94" s="116"/>
      <c r="CQ94" s="116"/>
      <c r="CR94" s="116"/>
      <c r="CS94" s="116"/>
      <c r="CT94" s="116"/>
      <c r="CU94" s="116"/>
      <c r="CV94" s="116"/>
      <c r="CW94" s="116"/>
      <c r="CX94" s="116"/>
      <c r="CY94" s="116"/>
      <c r="CZ94" s="116"/>
      <c r="DA94" s="116"/>
      <c r="DB94" s="116"/>
      <c r="DC94" s="116"/>
      <c r="DD94" s="116"/>
      <c r="DE94" s="116"/>
      <c r="DF94" s="116"/>
      <c r="DG94" s="116"/>
      <c r="DH94" s="116"/>
      <c r="DI94" s="116"/>
      <c r="DJ94" s="116"/>
      <c r="DK94" s="116"/>
      <c r="DL94" s="116"/>
      <c r="DM94" s="116"/>
      <c r="DN94" s="116"/>
      <c r="DO94" s="116"/>
      <c r="DP94" s="116"/>
      <c r="DQ94" s="116"/>
      <c r="DR94" s="116"/>
      <c r="DS94" s="116"/>
      <c r="DT94" s="116"/>
      <c r="DU94" s="116"/>
      <c r="DV94" s="116"/>
      <c r="DW94" s="116"/>
      <c r="DX94" s="116"/>
      <c r="DY94" s="116"/>
      <c r="DZ94" s="116"/>
      <c r="EA94" s="116"/>
      <c r="EB94" s="116"/>
      <c r="EC94" s="116"/>
      <c r="ED94" s="116"/>
      <c r="EE94" s="116"/>
      <c r="EF94" s="116"/>
      <c r="EG94" s="116"/>
      <c r="EH94" s="116"/>
      <c r="EI94" s="116"/>
      <c r="EJ94" s="116"/>
      <c r="EK94" s="116"/>
      <c r="EL94" s="116"/>
      <c r="EM94" s="116"/>
      <c r="EN94" s="116"/>
      <c r="EO94" s="116"/>
      <c r="EP94" s="116"/>
      <c r="EQ94" s="116"/>
      <c r="ER94" s="116"/>
      <c r="ES94" s="116"/>
      <c r="ET94" s="116"/>
      <c r="EU94" s="116"/>
      <c r="EV94" s="116"/>
      <c r="EW94" s="116"/>
      <c r="EX94" s="116"/>
      <c r="EY94" s="116"/>
      <c r="EZ94" s="116"/>
      <c r="FA94" s="116"/>
      <c r="FB94" s="116"/>
      <c r="FC94" s="116"/>
      <c r="FD94" s="116"/>
      <c r="FE94" s="116"/>
      <c r="FF94" s="116"/>
      <c r="FG94" s="116"/>
      <c r="FH94" s="116"/>
      <c r="FI94" s="116"/>
      <c r="FJ94" s="116"/>
      <c r="FK94" s="116"/>
      <c r="FL94" s="116"/>
      <c r="FM94" s="116"/>
      <c r="FN94" s="116"/>
      <c r="FO94" s="116"/>
      <c r="FP94" s="116"/>
      <c r="FQ94" s="116"/>
      <c r="FR94" s="116"/>
      <c r="FS94" s="116"/>
      <c r="FT94" s="116"/>
      <c r="FU94" s="116"/>
      <c r="FV94" s="116"/>
      <c r="FW94" s="116"/>
      <c r="FX94" s="116"/>
      <c r="FY94" s="116"/>
      <c r="FZ94" s="116"/>
      <c r="GA94" s="116"/>
      <c r="GB94" s="116"/>
      <c r="GC94" s="116"/>
      <c r="GD94" s="116"/>
      <c r="GE94" s="116"/>
      <c r="GF94" s="116"/>
      <c r="GG94" s="116"/>
      <c r="GH94" s="116"/>
      <c r="GI94" s="116"/>
      <c r="GJ94" s="116"/>
      <c r="GK94" s="116"/>
      <c r="GL94" s="116"/>
      <c r="GM94" s="116"/>
      <c r="GN94" s="116"/>
      <c r="GO94" s="116"/>
      <c r="GP94" s="116"/>
      <c r="GQ94" s="116"/>
      <c r="GR94" s="116"/>
      <c r="GS94" s="116"/>
      <c r="GT94" s="116"/>
      <c r="GU94" s="116"/>
      <c r="GV94" s="116"/>
      <c r="GW94" s="116"/>
      <c r="GX94" s="116"/>
      <c r="GY94" s="116"/>
      <c r="GZ94" s="116"/>
      <c r="HA94" s="116"/>
      <c r="HB94" s="116"/>
      <c r="HC94" s="116"/>
      <c r="HD94" s="116"/>
      <c r="HE94" s="116"/>
      <c r="HF94" s="116"/>
      <c r="HG94" s="116"/>
      <c r="HH94" s="116"/>
      <c r="HI94" s="116"/>
      <c r="HJ94" s="116"/>
      <c r="HK94" s="116"/>
      <c r="HL94" s="116"/>
      <c r="HM94" s="116"/>
      <c r="HN94" s="116"/>
      <c r="HO94" s="116"/>
      <c r="HP94" s="116"/>
      <c r="HQ94" s="116"/>
      <c r="HR94" s="116"/>
      <c r="HS94" s="116"/>
      <c r="HT94" s="116"/>
      <c r="HU94" s="116"/>
      <c r="HV94" s="116"/>
      <c r="HW94" s="116"/>
      <c r="HX94" s="116"/>
      <c r="HY94" s="116"/>
      <c r="HZ94" s="116"/>
      <c r="IA94" s="116"/>
      <c r="IB94" s="116"/>
      <c r="IC94" s="116"/>
      <c r="ID94" s="116"/>
      <c r="IE94" s="116"/>
      <c r="IF94" s="116"/>
      <c r="IG94" s="116"/>
      <c r="IH94" s="116"/>
      <c r="II94" s="116"/>
      <c r="IJ94" s="116"/>
      <c r="IK94" s="116"/>
      <c r="IL94" s="116"/>
      <c r="IM94" s="116"/>
      <c r="IN94" s="116"/>
      <c r="IO94" s="116"/>
      <c r="IP94" s="116"/>
      <c r="IQ94" s="116"/>
      <c r="IR94" s="116"/>
      <c r="IS94" s="116"/>
      <c r="IT94" s="116"/>
      <c r="IU94" s="116"/>
      <c r="IV94" s="116"/>
      <c r="IW94" s="116"/>
      <c r="IX94" s="116"/>
      <c r="IY94" s="116"/>
      <c r="IZ94" s="116"/>
      <c r="JA94" s="116"/>
      <c r="JB94" s="116"/>
      <c r="JC94" s="116"/>
      <c r="JD94" s="116"/>
      <c r="JE94" s="116"/>
      <c r="JF94" s="116"/>
      <c r="JG94" s="116"/>
      <c r="JH94" s="116"/>
      <c r="JI94" s="116"/>
      <c r="JJ94" s="116"/>
      <c r="JK94" s="116"/>
      <c r="JL94" s="116"/>
      <c r="JM94" s="116"/>
      <c r="JN94" s="116"/>
      <c r="JO94" s="116"/>
      <c r="JP94" s="116"/>
      <c r="JQ94" s="116"/>
      <c r="JR94" s="116"/>
      <c r="JS94" s="116"/>
      <c r="JT94" s="116"/>
      <c r="JU94" s="116"/>
      <c r="JV94" s="116"/>
      <c r="JW94" s="116"/>
      <c r="JX94" s="116"/>
      <c r="JY94" s="116"/>
      <c r="JZ94" s="116"/>
      <c r="KA94" s="116"/>
      <c r="KB94" s="116"/>
      <c r="KC94" s="116"/>
      <c r="KD94" s="116"/>
      <c r="KE94" s="116"/>
      <c r="KF94" s="116"/>
      <c r="KG94" s="116"/>
      <c r="KH94" s="116"/>
      <c r="KI94" s="116"/>
      <c r="KJ94" s="116"/>
      <c r="KK94" s="116"/>
      <c r="KL94" s="116"/>
      <c r="KM94" s="116"/>
      <c r="KN94" s="116"/>
      <c r="KO94" s="116"/>
      <c r="KP94" s="116"/>
      <c r="KQ94" s="116"/>
      <c r="KR94" s="116"/>
      <c r="KS94" s="116"/>
      <c r="KT94" s="116"/>
      <c r="KU94" s="116"/>
      <c r="KV94" s="116"/>
      <c r="KW94" s="116"/>
      <c r="KX94" s="116"/>
      <c r="KY94" s="116"/>
      <c r="KZ94" s="116"/>
      <c r="LA94" s="116"/>
      <c r="LB94" s="116"/>
      <c r="LC94" s="116"/>
      <c r="LD94" s="116"/>
      <c r="LE94" s="116"/>
      <c r="LF94" s="116"/>
      <c r="LG94" s="116"/>
      <c r="LH94" s="116"/>
      <c r="LI94" s="116"/>
      <c r="LJ94" s="116"/>
      <c r="LK94" s="116"/>
      <c r="LL94" s="116"/>
      <c r="LM94" s="116"/>
      <c r="LN94" s="116"/>
      <c r="LO94" s="116"/>
      <c r="LP94" s="116"/>
      <c r="LQ94" s="116"/>
      <c r="LR94" s="116"/>
      <c r="LS94" s="116"/>
      <c r="LT94" s="116"/>
      <c r="LU94" s="116"/>
      <c r="LV94" s="116"/>
      <c r="LW94" s="116"/>
      <c r="LX94" s="116"/>
      <c r="LY94" s="116"/>
      <c r="LZ94" s="116"/>
      <c r="MA94" s="116"/>
      <c r="MB94" s="116"/>
      <c r="MC94" s="116"/>
      <c r="MD94" s="116"/>
      <c r="ME94" s="116"/>
      <c r="MF94" s="116"/>
      <c r="MG94" s="116"/>
      <c r="MH94" s="116"/>
      <c r="MI94" s="116"/>
      <c r="MJ94" s="116"/>
      <c r="MK94" s="116"/>
      <c r="ML94" s="116"/>
      <c r="MM94" s="116"/>
      <c r="MN94" s="116"/>
      <c r="MO94" s="116"/>
      <c r="MP94" s="116"/>
      <c r="MQ94" s="116"/>
      <c r="MR94" s="116"/>
      <c r="MS94" s="116"/>
      <c r="MT94" s="116"/>
      <c r="MU94" s="116"/>
      <c r="MV94" s="116"/>
      <c r="MW94" s="116"/>
      <c r="MX94" s="116"/>
      <c r="MY94" s="116"/>
      <c r="MZ94" s="116"/>
      <c r="NA94" s="116"/>
      <c r="NB94" s="116"/>
      <c r="NC94" s="116"/>
      <c r="ND94" s="116"/>
      <c r="NE94" s="116"/>
      <c r="NF94" s="116"/>
      <c r="NG94" s="116"/>
      <c r="NH94" s="116"/>
      <c r="NI94" s="116"/>
      <c r="NJ94" s="116"/>
      <c r="NK94" s="116"/>
      <c r="NL94" s="116"/>
      <c r="NM94" s="116"/>
      <c r="NN94" s="116"/>
      <c r="NO94" s="116"/>
      <c r="NP94" s="116"/>
      <c r="NQ94" s="116"/>
      <c r="NR94" s="116"/>
      <c r="NS94" s="116"/>
      <c r="NT94" s="116"/>
      <c r="NU94" s="116"/>
      <c r="NV94" s="116"/>
      <c r="NW94" s="116"/>
      <c r="NX94" s="116"/>
      <c r="NY94" s="116"/>
      <c r="NZ94" s="116"/>
      <c r="OA94" s="116"/>
      <c r="OB94" s="116"/>
      <c r="OC94" s="116"/>
      <c r="OD94" s="116"/>
      <c r="OE94" s="116"/>
      <c r="OF94" s="116"/>
      <c r="OG94" s="116"/>
    </row>
    <row r="95" spans="1:397" s="117" customFormat="1">
      <c r="A95" s="111">
        <v>35607</v>
      </c>
      <c r="B95" s="112" t="s">
        <v>1335</v>
      </c>
      <c r="C95" s="113">
        <v>1147577.666626076</v>
      </c>
      <c r="D95" s="114">
        <v>1.33975E-3</v>
      </c>
      <c r="E95" s="113">
        <v>38107.660000000003</v>
      </c>
      <c r="F95" s="124">
        <v>2639.4286332399747</v>
      </c>
      <c r="G95" s="125">
        <v>40747.088633239975</v>
      </c>
      <c r="H95" s="116"/>
      <c r="I95" s="116"/>
      <c r="J95" s="116"/>
      <c r="K95" s="116"/>
      <c r="L95" s="116"/>
      <c r="M95" s="116"/>
      <c r="N95" s="116"/>
      <c r="O95" s="116"/>
      <c r="P95" s="116"/>
      <c r="Q95" s="116"/>
      <c r="R95" s="116"/>
      <c r="S95" s="116"/>
      <c r="T95" s="116"/>
      <c r="U95" s="116"/>
      <c r="V95" s="116"/>
      <c r="W95" s="116"/>
      <c r="X95" s="116"/>
      <c r="Y95" s="116"/>
      <c r="Z95" s="116"/>
      <c r="AA95" s="116"/>
      <c r="AB95" s="116"/>
      <c r="AC95" s="116"/>
      <c r="AD95" s="116"/>
      <c r="AE95" s="116"/>
      <c r="AF95" s="116"/>
      <c r="AG95" s="116"/>
      <c r="AH95" s="116"/>
      <c r="AI95" s="116"/>
      <c r="AJ95" s="116"/>
      <c r="AK95" s="116"/>
      <c r="AL95" s="116"/>
      <c r="AM95" s="116"/>
      <c r="AN95" s="116"/>
      <c r="AO95" s="116"/>
      <c r="AP95" s="116"/>
      <c r="AQ95" s="116"/>
      <c r="AR95" s="116"/>
      <c r="AS95" s="116"/>
      <c r="AT95" s="116"/>
      <c r="AU95" s="116"/>
      <c r="AV95" s="116"/>
      <c r="AW95" s="116"/>
      <c r="AX95" s="116"/>
      <c r="AY95" s="116"/>
      <c r="AZ95" s="116"/>
      <c r="BA95" s="116"/>
      <c r="BB95" s="116"/>
      <c r="BC95" s="116"/>
      <c r="BD95" s="116"/>
      <c r="BE95" s="116"/>
      <c r="BF95" s="116"/>
      <c r="BG95" s="116"/>
      <c r="BH95" s="116"/>
      <c r="BI95" s="116"/>
      <c r="BJ95" s="116"/>
      <c r="BK95" s="116"/>
      <c r="BL95" s="116"/>
      <c r="BM95" s="116"/>
      <c r="BN95" s="116"/>
      <c r="BO95" s="116"/>
      <c r="BP95" s="116"/>
      <c r="BQ95" s="116"/>
      <c r="BR95" s="116"/>
      <c r="BS95" s="116"/>
      <c r="BT95" s="116"/>
      <c r="BU95" s="116"/>
      <c r="BV95" s="116"/>
      <c r="BW95" s="116"/>
      <c r="BX95" s="116"/>
      <c r="BY95" s="116"/>
      <c r="BZ95" s="116"/>
      <c r="CA95" s="116"/>
      <c r="CB95" s="116"/>
      <c r="CC95" s="116"/>
      <c r="CD95" s="116"/>
      <c r="CE95" s="116"/>
      <c r="CF95" s="116"/>
      <c r="CG95" s="116"/>
      <c r="CH95" s="116"/>
      <c r="CI95" s="116"/>
      <c r="CJ95" s="116"/>
      <c r="CK95" s="116"/>
      <c r="CL95" s="116"/>
      <c r="CM95" s="116"/>
      <c r="CN95" s="116"/>
      <c r="CO95" s="116"/>
      <c r="CP95" s="116"/>
      <c r="CQ95" s="116"/>
      <c r="CR95" s="116"/>
      <c r="CS95" s="116"/>
      <c r="CT95" s="116"/>
      <c r="CU95" s="116"/>
      <c r="CV95" s="116"/>
      <c r="CW95" s="116"/>
      <c r="CX95" s="116"/>
      <c r="CY95" s="116"/>
      <c r="CZ95" s="116"/>
      <c r="DA95" s="116"/>
      <c r="DB95" s="116"/>
      <c r="DC95" s="116"/>
      <c r="DD95" s="116"/>
      <c r="DE95" s="116"/>
      <c r="DF95" s="116"/>
      <c r="DG95" s="116"/>
      <c r="DH95" s="116"/>
      <c r="DI95" s="116"/>
      <c r="DJ95" s="116"/>
      <c r="DK95" s="116"/>
      <c r="DL95" s="116"/>
      <c r="DM95" s="116"/>
      <c r="DN95" s="116"/>
      <c r="DO95" s="116"/>
      <c r="DP95" s="116"/>
      <c r="DQ95" s="116"/>
      <c r="DR95" s="116"/>
      <c r="DS95" s="116"/>
      <c r="DT95" s="116"/>
      <c r="DU95" s="116"/>
      <c r="DV95" s="116"/>
      <c r="DW95" s="116"/>
      <c r="DX95" s="116"/>
      <c r="DY95" s="116"/>
      <c r="DZ95" s="116"/>
      <c r="EA95" s="116"/>
      <c r="EB95" s="116"/>
      <c r="EC95" s="116"/>
      <c r="ED95" s="116"/>
      <c r="EE95" s="116"/>
      <c r="EF95" s="116"/>
      <c r="EG95" s="116"/>
      <c r="EH95" s="116"/>
      <c r="EI95" s="116"/>
      <c r="EJ95" s="116"/>
      <c r="EK95" s="116"/>
      <c r="EL95" s="116"/>
      <c r="EM95" s="116"/>
      <c r="EN95" s="116"/>
      <c r="EO95" s="116"/>
      <c r="EP95" s="116"/>
      <c r="EQ95" s="116"/>
      <c r="ER95" s="116"/>
      <c r="ES95" s="116"/>
      <c r="ET95" s="116"/>
      <c r="EU95" s="116"/>
      <c r="EV95" s="116"/>
      <c r="EW95" s="116"/>
      <c r="EX95" s="116"/>
      <c r="EY95" s="116"/>
      <c r="EZ95" s="116"/>
      <c r="FA95" s="116"/>
      <c r="FB95" s="116"/>
      <c r="FC95" s="116"/>
      <c r="FD95" s="116"/>
      <c r="FE95" s="116"/>
      <c r="FF95" s="116"/>
      <c r="FG95" s="116"/>
      <c r="FH95" s="116"/>
      <c r="FI95" s="116"/>
      <c r="FJ95" s="116"/>
      <c r="FK95" s="116"/>
      <c r="FL95" s="116"/>
      <c r="FM95" s="116"/>
      <c r="FN95" s="116"/>
      <c r="FO95" s="116"/>
      <c r="FP95" s="116"/>
      <c r="FQ95" s="116"/>
      <c r="FR95" s="116"/>
      <c r="FS95" s="116"/>
      <c r="FT95" s="116"/>
      <c r="FU95" s="116"/>
      <c r="FV95" s="116"/>
      <c r="FW95" s="116"/>
      <c r="FX95" s="116"/>
      <c r="FY95" s="116"/>
      <c r="FZ95" s="116"/>
      <c r="GA95" s="116"/>
      <c r="GB95" s="116"/>
      <c r="GC95" s="116"/>
      <c r="GD95" s="116"/>
      <c r="GE95" s="116"/>
      <c r="GF95" s="116"/>
      <c r="GG95" s="116"/>
      <c r="GH95" s="116"/>
      <c r="GI95" s="116"/>
      <c r="GJ95" s="116"/>
      <c r="GK95" s="116"/>
      <c r="GL95" s="116"/>
      <c r="GM95" s="116"/>
      <c r="GN95" s="116"/>
      <c r="GO95" s="116"/>
      <c r="GP95" s="116"/>
      <c r="GQ95" s="116"/>
      <c r="GR95" s="116"/>
      <c r="GS95" s="116"/>
      <c r="GT95" s="116"/>
      <c r="GU95" s="116"/>
      <c r="GV95" s="116"/>
      <c r="GW95" s="116"/>
      <c r="GX95" s="116"/>
      <c r="GY95" s="116"/>
      <c r="GZ95" s="116"/>
      <c r="HA95" s="116"/>
      <c r="HB95" s="116"/>
      <c r="HC95" s="116"/>
      <c r="HD95" s="116"/>
      <c r="HE95" s="116"/>
      <c r="HF95" s="116"/>
      <c r="HG95" s="116"/>
      <c r="HH95" s="116"/>
      <c r="HI95" s="116"/>
      <c r="HJ95" s="116"/>
      <c r="HK95" s="116"/>
      <c r="HL95" s="116"/>
      <c r="HM95" s="116"/>
      <c r="HN95" s="116"/>
      <c r="HO95" s="116"/>
      <c r="HP95" s="116"/>
      <c r="HQ95" s="116"/>
      <c r="HR95" s="116"/>
      <c r="HS95" s="116"/>
      <c r="HT95" s="116"/>
      <c r="HU95" s="116"/>
      <c r="HV95" s="116"/>
      <c r="HW95" s="116"/>
      <c r="HX95" s="116"/>
      <c r="HY95" s="116"/>
      <c r="HZ95" s="116"/>
      <c r="IA95" s="116"/>
      <c r="IB95" s="116"/>
      <c r="IC95" s="116"/>
      <c r="ID95" s="116"/>
      <c r="IE95" s="116"/>
      <c r="IF95" s="116"/>
      <c r="IG95" s="116"/>
      <c r="IH95" s="116"/>
      <c r="II95" s="116"/>
      <c r="IJ95" s="116"/>
      <c r="IK95" s="116"/>
      <c r="IL95" s="116"/>
      <c r="IM95" s="116"/>
      <c r="IN95" s="116"/>
      <c r="IO95" s="116"/>
      <c r="IP95" s="116"/>
      <c r="IQ95" s="116"/>
      <c r="IR95" s="116"/>
      <c r="IS95" s="116"/>
      <c r="IT95" s="116"/>
      <c r="IU95" s="116"/>
      <c r="IV95" s="116"/>
      <c r="IW95" s="116"/>
      <c r="IX95" s="116"/>
      <c r="IY95" s="116"/>
      <c r="IZ95" s="116"/>
      <c r="JA95" s="116"/>
      <c r="JB95" s="116"/>
      <c r="JC95" s="116"/>
      <c r="JD95" s="116"/>
      <c r="JE95" s="116"/>
      <c r="JF95" s="116"/>
      <c r="JG95" s="116"/>
      <c r="JH95" s="116"/>
      <c r="JI95" s="116"/>
      <c r="JJ95" s="116"/>
      <c r="JK95" s="116"/>
      <c r="JL95" s="116"/>
      <c r="JM95" s="116"/>
      <c r="JN95" s="116"/>
      <c r="JO95" s="116"/>
      <c r="JP95" s="116"/>
      <c r="JQ95" s="116"/>
      <c r="JR95" s="116"/>
      <c r="JS95" s="116"/>
      <c r="JT95" s="116"/>
      <c r="JU95" s="116"/>
      <c r="JV95" s="116"/>
      <c r="JW95" s="116"/>
      <c r="JX95" s="116"/>
      <c r="JY95" s="116"/>
      <c r="JZ95" s="116"/>
      <c r="KA95" s="116"/>
      <c r="KB95" s="116"/>
      <c r="KC95" s="116"/>
      <c r="KD95" s="116"/>
      <c r="KE95" s="116"/>
      <c r="KF95" s="116"/>
      <c r="KG95" s="116"/>
      <c r="KH95" s="116"/>
      <c r="KI95" s="116"/>
      <c r="KJ95" s="116"/>
      <c r="KK95" s="116"/>
      <c r="KL95" s="116"/>
      <c r="KM95" s="116"/>
      <c r="KN95" s="116"/>
      <c r="KO95" s="116"/>
      <c r="KP95" s="116"/>
      <c r="KQ95" s="116"/>
      <c r="KR95" s="116"/>
      <c r="KS95" s="116"/>
      <c r="KT95" s="116"/>
      <c r="KU95" s="116"/>
      <c r="KV95" s="116"/>
      <c r="KW95" s="116"/>
      <c r="KX95" s="116"/>
      <c r="KY95" s="116"/>
      <c r="KZ95" s="116"/>
      <c r="LA95" s="116"/>
      <c r="LB95" s="116"/>
      <c r="LC95" s="116"/>
      <c r="LD95" s="116"/>
      <c r="LE95" s="116"/>
      <c r="LF95" s="116"/>
      <c r="LG95" s="116"/>
      <c r="LH95" s="116"/>
      <c r="LI95" s="116"/>
      <c r="LJ95" s="116"/>
      <c r="LK95" s="116"/>
      <c r="LL95" s="116"/>
      <c r="LM95" s="116"/>
      <c r="LN95" s="116"/>
      <c r="LO95" s="116"/>
      <c r="LP95" s="116"/>
      <c r="LQ95" s="116"/>
      <c r="LR95" s="116"/>
      <c r="LS95" s="116"/>
      <c r="LT95" s="116"/>
      <c r="LU95" s="116"/>
      <c r="LV95" s="116"/>
      <c r="LW95" s="116"/>
      <c r="LX95" s="116"/>
      <c r="LY95" s="116"/>
      <c r="LZ95" s="116"/>
      <c r="MA95" s="116"/>
      <c r="MB95" s="116"/>
      <c r="MC95" s="116"/>
      <c r="MD95" s="116"/>
      <c r="ME95" s="116"/>
      <c r="MF95" s="116"/>
      <c r="MG95" s="116"/>
      <c r="MH95" s="116"/>
      <c r="MI95" s="116"/>
      <c r="MJ95" s="116"/>
      <c r="MK95" s="116"/>
      <c r="ML95" s="116"/>
      <c r="MM95" s="116"/>
      <c r="MN95" s="116"/>
      <c r="MO95" s="116"/>
      <c r="MP95" s="116"/>
      <c r="MQ95" s="116"/>
      <c r="MR95" s="116"/>
      <c r="MS95" s="116"/>
      <c r="MT95" s="116"/>
      <c r="MU95" s="116"/>
      <c r="MV95" s="116"/>
      <c r="MW95" s="116"/>
      <c r="MX95" s="116"/>
      <c r="MY95" s="116"/>
      <c r="MZ95" s="116"/>
      <c r="NA95" s="116"/>
      <c r="NB95" s="116"/>
      <c r="NC95" s="116"/>
      <c r="ND95" s="116"/>
      <c r="NE95" s="116"/>
      <c r="NF95" s="116"/>
      <c r="NG95" s="116"/>
      <c r="NH95" s="116"/>
      <c r="NI95" s="116"/>
      <c r="NJ95" s="116"/>
      <c r="NK95" s="116"/>
      <c r="NL95" s="116"/>
      <c r="NM95" s="116"/>
      <c r="NN95" s="116"/>
      <c r="NO95" s="116"/>
      <c r="NP95" s="116"/>
      <c r="NQ95" s="116"/>
      <c r="NR95" s="116"/>
      <c r="NS95" s="116"/>
      <c r="NT95" s="116"/>
      <c r="NU95" s="116"/>
      <c r="NV95" s="116"/>
      <c r="NW95" s="116"/>
      <c r="NX95" s="116"/>
      <c r="NY95" s="116"/>
      <c r="NZ95" s="116"/>
      <c r="OA95" s="116"/>
      <c r="OB95" s="116"/>
      <c r="OC95" s="116"/>
      <c r="OD95" s="116"/>
      <c r="OE95" s="116"/>
      <c r="OF95" s="116"/>
      <c r="OG95" s="116"/>
    </row>
    <row r="96" spans="1:397" s="117" customFormat="1">
      <c r="A96" s="111">
        <v>35609</v>
      </c>
      <c r="B96" s="112" t="s">
        <v>1336</v>
      </c>
      <c r="C96" s="113">
        <v>833493.86084257194</v>
      </c>
      <c r="D96" s="114">
        <v>9.7307000000000003E-4</v>
      </c>
      <c r="E96" s="113">
        <v>27678.06</v>
      </c>
      <c r="F96" s="124">
        <v>1917.0358799379155</v>
      </c>
      <c r="G96" s="125">
        <v>29595.095879937915</v>
      </c>
      <c r="H96" s="116"/>
      <c r="I96" s="116"/>
      <c r="J96" s="116"/>
      <c r="K96" s="116"/>
      <c r="L96" s="116"/>
      <c r="M96" s="116"/>
      <c r="N96" s="116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  <c r="Z96" s="116"/>
      <c r="AA96" s="116"/>
      <c r="AB96" s="116"/>
      <c r="AC96" s="116"/>
      <c r="AD96" s="116"/>
      <c r="AE96" s="116"/>
      <c r="AF96" s="116"/>
      <c r="AG96" s="116"/>
      <c r="AH96" s="116"/>
      <c r="AI96" s="116"/>
      <c r="AJ96" s="116"/>
      <c r="AK96" s="116"/>
      <c r="AL96" s="116"/>
      <c r="AM96" s="116"/>
      <c r="AN96" s="116"/>
      <c r="AO96" s="116"/>
      <c r="AP96" s="116"/>
      <c r="AQ96" s="116"/>
      <c r="AR96" s="116"/>
      <c r="AS96" s="116"/>
      <c r="AT96" s="116"/>
      <c r="AU96" s="116"/>
      <c r="AV96" s="116"/>
      <c r="AW96" s="116"/>
      <c r="AX96" s="116"/>
      <c r="AY96" s="116"/>
      <c r="AZ96" s="116"/>
      <c r="BA96" s="116"/>
      <c r="BB96" s="116"/>
      <c r="BC96" s="116"/>
      <c r="BD96" s="116"/>
      <c r="BE96" s="116"/>
      <c r="BF96" s="116"/>
      <c r="BG96" s="116"/>
      <c r="BH96" s="116"/>
      <c r="BI96" s="116"/>
      <c r="BJ96" s="116"/>
      <c r="BK96" s="116"/>
      <c r="BL96" s="116"/>
      <c r="BM96" s="116"/>
      <c r="BN96" s="116"/>
      <c r="BO96" s="116"/>
      <c r="BP96" s="116"/>
      <c r="BQ96" s="116"/>
      <c r="BR96" s="116"/>
      <c r="BS96" s="116"/>
      <c r="BT96" s="116"/>
      <c r="BU96" s="116"/>
      <c r="BV96" s="116"/>
      <c r="BW96" s="116"/>
      <c r="BX96" s="116"/>
      <c r="BY96" s="116"/>
      <c r="BZ96" s="116"/>
      <c r="CA96" s="116"/>
      <c r="CB96" s="116"/>
      <c r="CC96" s="116"/>
      <c r="CD96" s="116"/>
      <c r="CE96" s="116"/>
      <c r="CF96" s="116"/>
      <c r="CG96" s="116"/>
      <c r="CH96" s="116"/>
      <c r="CI96" s="116"/>
      <c r="CJ96" s="116"/>
      <c r="CK96" s="116"/>
      <c r="CL96" s="116"/>
      <c r="CM96" s="116"/>
      <c r="CN96" s="116"/>
      <c r="CO96" s="116"/>
      <c r="CP96" s="116"/>
      <c r="CQ96" s="116"/>
      <c r="CR96" s="116"/>
      <c r="CS96" s="116"/>
      <c r="CT96" s="116"/>
      <c r="CU96" s="116"/>
      <c r="CV96" s="116"/>
      <c r="CW96" s="116"/>
      <c r="CX96" s="116"/>
      <c r="CY96" s="116"/>
      <c r="CZ96" s="116"/>
      <c r="DA96" s="116"/>
      <c r="DB96" s="116"/>
      <c r="DC96" s="116"/>
      <c r="DD96" s="116"/>
      <c r="DE96" s="116"/>
      <c r="DF96" s="116"/>
      <c r="DG96" s="116"/>
      <c r="DH96" s="116"/>
      <c r="DI96" s="116"/>
      <c r="DJ96" s="116"/>
      <c r="DK96" s="116"/>
      <c r="DL96" s="116"/>
      <c r="DM96" s="116"/>
      <c r="DN96" s="116"/>
      <c r="DO96" s="116"/>
      <c r="DP96" s="116"/>
      <c r="DQ96" s="116"/>
      <c r="DR96" s="116"/>
      <c r="DS96" s="116"/>
      <c r="DT96" s="116"/>
      <c r="DU96" s="116"/>
      <c r="DV96" s="116"/>
      <c r="DW96" s="116"/>
      <c r="DX96" s="116"/>
      <c r="DY96" s="116"/>
      <c r="DZ96" s="116"/>
      <c r="EA96" s="116"/>
      <c r="EB96" s="116"/>
      <c r="EC96" s="116"/>
      <c r="ED96" s="116"/>
      <c r="EE96" s="116"/>
      <c r="EF96" s="116"/>
      <c r="EG96" s="116"/>
      <c r="EH96" s="116"/>
      <c r="EI96" s="116"/>
      <c r="EJ96" s="116"/>
      <c r="EK96" s="116"/>
      <c r="EL96" s="116"/>
      <c r="EM96" s="116"/>
      <c r="EN96" s="116"/>
      <c r="EO96" s="116"/>
      <c r="EP96" s="116"/>
      <c r="EQ96" s="116"/>
      <c r="ER96" s="116"/>
      <c r="ES96" s="116"/>
      <c r="ET96" s="116"/>
      <c r="EU96" s="116"/>
      <c r="EV96" s="116"/>
      <c r="EW96" s="116"/>
      <c r="EX96" s="116"/>
      <c r="EY96" s="116"/>
      <c r="EZ96" s="116"/>
      <c r="FA96" s="116"/>
      <c r="FB96" s="116"/>
      <c r="FC96" s="116"/>
      <c r="FD96" s="116"/>
      <c r="FE96" s="116"/>
      <c r="FF96" s="116"/>
      <c r="FG96" s="116"/>
      <c r="FH96" s="116"/>
      <c r="FI96" s="116"/>
      <c r="FJ96" s="116"/>
      <c r="FK96" s="116"/>
      <c r="FL96" s="116"/>
      <c r="FM96" s="116"/>
      <c r="FN96" s="116"/>
      <c r="FO96" s="116"/>
      <c r="FP96" s="116"/>
      <c r="FQ96" s="116"/>
      <c r="FR96" s="116"/>
      <c r="FS96" s="116"/>
      <c r="FT96" s="116"/>
      <c r="FU96" s="116"/>
      <c r="FV96" s="116"/>
      <c r="FW96" s="116"/>
      <c r="FX96" s="116"/>
      <c r="FY96" s="116"/>
      <c r="FZ96" s="116"/>
      <c r="GA96" s="116"/>
      <c r="GB96" s="116"/>
      <c r="GC96" s="116"/>
      <c r="GD96" s="116"/>
      <c r="GE96" s="116"/>
      <c r="GF96" s="116"/>
      <c r="GG96" s="116"/>
      <c r="GH96" s="116"/>
      <c r="GI96" s="116"/>
      <c r="GJ96" s="116"/>
      <c r="GK96" s="116"/>
      <c r="GL96" s="116"/>
      <c r="GM96" s="116"/>
      <c r="GN96" s="116"/>
      <c r="GO96" s="116"/>
      <c r="GP96" s="116"/>
      <c r="GQ96" s="116"/>
      <c r="GR96" s="116"/>
      <c r="GS96" s="116"/>
      <c r="GT96" s="116"/>
      <c r="GU96" s="116"/>
      <c r="GV96" s="116"/>
      <c r="GW96" s="116"/>
      <c r="GX96" s="116"/>
      <c r="GY96" s="116"/>
      <c r="GZ96" s="116"/>
      <c r="HA96" s="116"/>
      <c r="HB96" s="116"/>
      <c r="HC96" s="116"/>
      <c r="HD96" s="116"/>
      <c r="HE96" s="116"/>
      <c r="HF96" s="116"/>
      <c r="HG96" s="116"/>
      <c r="HH96" s="116"/>
      <c r="HI96" s="116"/>
      <c r="HJ96" s="116"/>
      <c r="HK96" s="116"/>
      <c r="HL96" s="116"/>
      <c r="HM96" s="116"/>
      <c r="HN96" s="116"/>
      <c r="HO96" s="116"/>
      <c r="HP96" s="116"/>
      <c r="HQ96" s="116"/>
      <c r="HR96" s="116"/>
      <c r="HS96" s="116"/>
      <c r="HT96" s="116"/>
      <c r="HU96" s="116"/>
      <c r="HV96" s="116"/>
      <c r="HW96" s="116"/>
      <c r="HX96" s="116"/>
      <c r="HY96" s="116"/>
      <c r="HZ96" s="116"/>
      <c r="IA96" s="116"/>
      <c r="IB96" s="116"/>
      <c r="IC96" s="116"/>
      <c r="ID96" s="116"/>
      <c r="IE96" s="116"/>
      <c r="IF96" s="116"/>
      <c r="IG96" s="116"/>
      <c r="IH96" s="116"/>
      <c r="II96" s="116"/>
      <c r="IJ96" s="116"/>
      <c r="IK96" s="116"/>
      <c r="IL96" s="116"/>
      <c r="IM96" s="116"/>
      <c r="IN96" s="116"/>
      <c r="IO96" s="116"/>
      <c r="IP96" s="116"/>
      <c r="IQ96" s="116"/>
      <c r="IR96" s="116"/>
      <c r="IS96" s="116"/>
      <c r="IT96" s="116"/>
      <c r="IU96" s="116"/>
      <c r="IV96" s="116"/>
      <c r="IW96" s="116"/>
      <c r="IX96" s="116"/>
      <c r="IY96" s="116"/>
      <c r="IZ96" s="116"/>
      <c r="JA96" s="116"/>
      <c r="JB96" s="116"/>
      <c r="JC96" s="116"/>
      <c r="JD96" s="116"/>
      <c r="JE96" s="116"/>
      <c r="JF96" s="116"/>
      <c r="JG96" s="116"/>
      <c r="JH96" s="116"/>
      <c r="JI96" s="116"/>
      <c r="JJ96" s="116"/>
      <c r="JK96" s="116"/>
      <c r="JL96" s="116"/>
      <c r="JM96" s="116"/>
      <c r="JN96" s="116"/>
      <c r="JO96" s="116"/>
      <c r="JP96" s="116"/>
      <c r="JQ96" s="116"/>
      <c r="JR96" s="116"/>
      <c r="JS96" s="116"/>
      <c r="JT96" s="116"/>
      <c r="JU96" s="116"/>
      <c r="JV96" s="116"/>
      <c r="JW96" s="116"/>
      <c r="JX96" s="116"/>
      <c r="JY96" s="116"/>
      <c r="JZ96" s="116"/>
      <c r="KA96" s="116"/>
      <c r="KB96" s="116"/>
      <c r="KC96" s="116"/>
      <c r="KD96" s="116"/>
      <c r="KE96" s="116"/>
      <c r="KF96" s="116"/>
      <c r="KG96" s="116"/>
      <c r="KH96" s="116"/>
      <c r="KI96" s="116"/>
      <c r="KJ96" s="116"/>
      <c r="KK96" s="116"/>
      <c r="KL96" s="116"/>
      <c r="KM96" s="116"/>
      <c r="KN96" s="116"/>
      <c r="KO96" s="116"/>
      <c r="KP96" s="116"/>
      <c r="KQ96" s="116"/>
      <c r="KR96" s="116"/>
      <c r="KS96" s="116"/>
      <c r="KT96" s="116"/>
      <c r="KU96" s="116"/>
      <c r="KV96" s="116"/>
      <c r="KW96" s="116"/>
      <c r="KX96" s="116"/>
      <c r="KY96" s="116"/>
      <c r="KZ96" s="116"/>
      <c r="LA96" s="116"/>
      <c r="LB96" s="116"/>
      <c r="LC96" s="116"/>
      <c r="LD96" s="116"/>
      <c r="LE96" s="116"/>
      <c r="LF96" s="116"/>
      <c r="LG96" s="116"/>
      <c r="LH96" s="116"/>
      <c r="LI96" s="116"/>
      <c r="LJ96" s="116"/>
      <c r="LK96" s="116"/>
      <c r="LL96" s="116"/>
      <c r="LM96" s="116"/>
      <c r="LN96" s="116"/>
      <c r="LO96" s="116"/>
      <c r="LP96" s="116"/>
      <c r="LQ96" s="116"/>
      <c r="LR96" s="116"/>
      <c r="LS96" s="116"/>
      <c r="LT96" s="116"/>
      <c r="LU96" s="116"/>
      <c r="LV96" s="116"/>
      <c r="LW96" s="116"/>
      <c r="LX96" s="116"/>
      <c r="LY96" s="116"/>
      <c r="LZ96" s="116"/>
      <c r="MA96" s="116"/>
      <c r="MB96" s="116"/>
      <c r="MC96" s="116"/>
      <c r="MD96" s="116"/>
      <c r="ME96" s="116"/>
      <c r="MF96" s="116"/>
      <c r="MG96" s="116"/>
      <c r="MH96" s="116"/>
      <c r="MI96" s="116"/>
      <c r="MJ96" s="116"/>
      <c r="MK96" s="116"/>
      <c r="ML96" s="116"/>
      <c r="MM96" s="116"/>
      <c r="MN96" s="116"/>
      <c r="MO96" s="116"/>
      <c r="MP96" s="116"/>
      <c r="MQ96" s="116"/>
      <c r="MR96" s="116"/>
      <c r="MS96" s="116"/>
      <c r="MT96" s="116"/>
      <c r="MU96" s="116"/>
      <c r="MV96" s="116"/>
      <c r="MW96" s="116"/>
      <c r="MX96" s="116"/>
      <c r="MY96" s="116"/>
      <c r="MZ96" s="116"/>
      <c r="NA96" s="116"/>
      <c r="NB96" s="116"/>
      <c r="NC96" s="116"/>
      <c r="ND96" s="116"/>
      <c r="NE96" s="116"/>
      <c r="NF96" s="116"/>
      <c r="NG96" s="116"/>
      <c r="NH96" s="116"/>
      <c r="NI96" s="116"/>
      <c r="NJ96" s="116"/>
      <c r="NK96" s="116"/>
      <c r="NL96" s="116"/>
      <c r="NM96" s="116"/>
      <c r="NN96" s="116"/>
      <c r="NO96" s="116"/>
      <c r="NP96" s="116"/>
      <c r="NQ96" s="116"/>
      <c r="NR96" s="116"/>
      <c r="NS96" s="116"/>
      <c r="NT96" s="116"/>
      <c r="NU96" s="116"/>
      <c r="NV96" s="116"/>
      <c r="NW96" s="116"/>
      <c r="NX96" s="116"/>
      <c r="NY96" s="116"/>
      <c r="NZ96" s="116"/>
      <c r="OA96" s="116"/>
      <c r="OB96" s="116"/>
      <c r="OC96" s="116"/>
      <c r="OD96" s="116"/>
      <c r="OE96" s="116"/>
      <c r="OF96" s="116"/>
      <c r="OG96" s="116"/>
    </row>
    <row r="97" spans="1:397" s="117" customFormat="1">
      <c r="A97" s="111">
        <v>35615</v>
      </c>
      <c r="B97" s="112" t="s">
        <v>1337</v>
      </c>
      <c r="C97" s="113">
        <v>728890.62542672828</v>
      </c>
      <c r="D97" s="114">
        <v>8.5094999999999995E-4</v>
      </c>
      <c r="E97" s="113">
        <v>24204.29</v>
      </c>
      <c r="F97" s="124">
        <v>1676.448438481475</v>
      </c>
      <c r="G97" s="125">
        <v>25880.738438481476</v>
      </c>
      <c r="H97" s="116"/>
      <c r="I97" s="116"/>
      <c r="J97" s="116"/>
      <c r="K97" s="116"/>
      <c r="L97" s="116"/>
      <c r="M97" s="116"/>
      <c r="N97" s="116"/>
      <c r="O97" s="116"/>
      <c r="P97" s="116"/>
      <c r="Q97" s="116"/>
      <c r="R97" s="116"/>
      <c r="S97" s="116"/>
      <c r="T97" s="116"/>
      <c r="U97" s="116"/>
      <c r="V97" s="116"/>
      <c r="W97" s="116"/>
      <c r="X97" s="116"/>
      <c r="Y97" s="116"/>
      <c r="Z97" s="116"/>
      <c r="AA97" s="116"/>
      <c r="AB97" s="116"/>
      <c r="AC97" s="116"/>
      <c r="AD97" s="116"/>
      <c r="AE97" s="116"/>
      <c r="AF97" s="116"/>
      <c r="AG97" s="116"/>
      <c r="AH97" s="116"/>
      <c r="AI97" s="116"/>
      <c r="AJ97" s="116"/>
      <c r="AK97" s="116"/>
      <c r="AL97" s="116"/>
      <c r="AM97" s="116"/>
      <c r="AN97" s="116"/>
      <c r="AO97" s="116"/>
      <c r="AP97" s="116"/>
      <c r="AQ97" s="116"/>
      <c r="AR97" s="116"/>
      <c r="AS97" s="116"/>
      <c r="AT97" s="116"/>
      <c r="AU97" s="116"/>
      <c r="AV97" s="116"/>
      <c r="AW97" s="116"/>
      <c r="AX97" s="116"/>
      <c r="AY97" s="116"/>
      <c r="AZ97" s="116"/>
      <c r="BA97" s="116"/>
      <c r="BB97" s="116"/>
      <c r="BC97" s="116"/>
      <c r="BD97" s="116"/>
      <c r="BE97" s="116"/>
      <c r="BF97" s="116"/>
      <c r="BG97" s="116"/>
      <c r="BH97" s="116"/>
      <c r="BI97" s="116"/>
      <c r="BJ97" s="116"/>
      <c r="BK97" s="116"/>
      <c r="BL97" s="116"/>
      <c r="BM97" s="116"/>
      <c r="BN97" s="116"/>
      <c r="BO97" s="116"/>
      <c r="BP97" s="116"/>
      <c r="BQ97" s="116"/>
      <c r="BR97" s="116"/>
      <c r="BS97" s="116"/>
      <c r="BT97" s="116"/>
      <c r="BU97" s="116"/>
      <c r="BV97" s="116"/>
      <c r="BW97" s="116"/>
      <c r="BX97" s="116"/>
      <c r="BY97" s="116"/>
      <c r="BZ97" s="116"/>
      <c r="CA97" s="116"/>
      <c r="CB97" s="116"/>
      <c r="CC97" s="116"/>
      <c r="CD97" s="116"/>
      <c r="CE97" s="116"/>
      <c r="CF97" s="116"/>
      <c r="CG97" s="116"/>
      <c r="CH97" s="116"/>
      <c r="CI97" s="116"/>
      <c r="CJ97" s="116"/>
      <c r="CK97" s="116"/>
      <c r="CL97" s="116"/>
      <c r="CM97" s="116"/>
      <c r="CN97" s="116"/>
      <c r="CO97" s="116"/>
      <c r="CP97" s="116"/>
      <c r="CQ97" s="116"/>
      <c r="CR97" s="116"/>
      <c r="CS97" s="116"/>
      <c r="CT97" s="116"/>
      <c r="CU97" s="116"/>
      <c r="CV97" s="116"/>
      <c r="CW97" s="116"/>
      <c r="CX97" s="116"/>
      <c r="CY97" s="116"/>
      <c r="CZ97" s="116"/>
      <c r="DA97" s="116"/>
      <c r="DB97" s="116"/>
      <c r="DC97" s="116"/>
      <c r="DD97" s="116"/>
      <c r="DE97" s="116"/>
      <c r="DF97" s="116"/>
      <c r="DG97" s="116"/>
      <c r="DH97" s="116"/>
      <c r="DI97" s="116"/>
      <c r="DJ97" s="116"/>
      <c r="DK97" s="116"/>
      <c r="DL97" s="116"/>
      <c r="DM97" s="116"/>
      <c r="DN97" s="116"/>
      <c r="DO97" s="116"/>
      <c r="DP97" s="116"/>
      <c r="DQ97" s="116"/>
      <c r="DR97" s="116"/>
      <c r="DS97" s="116"/>
      <c r="DT97" s="116"/>
      <c r="DU97" s="116"/>
      <c r="DV97" s="116"/>
      <c r="DW97" s="116"/>
      <c r="DX97" s="116"/>
      <c r="DY97" s="116"/>
      <c r="DZ97" s="116"/>
      <c r="EA97" s="116"/>
      <c r="EB97" s="116"/>
      <c r="EC97" s="116"/>
      <c r="ED97" s="116"/>
      <c r="EE97" s="116"/>
      <c r="EF97" s="116"/>
      <c r="EG97" s="116"/>
      <c r="EH97" s="116"/>
      <c r="EI97" s="116"/>
      <c r="EJ97" s="116"/>
      <c r="EK97" s="116"/>
      <c r="EL97" s="116"/>
      <c r="EM97" s="116"/>
      <c r="EN97" s="116"/>
      <c r="EO97" s="116"/>
      <c r="EP97" s="116"/>
      <c r="EQ97" s="116"/>
      <c r="ER97" s="116"/>
      <c r="ES97" s="116"/>
      <c r="ET97" s="116"/>
      <c r="EU97" s="116"/>
      <c r="EV97" s="116"/>
      <c r="EW97" s="116"/>
      <c r="EX97" s="116"/>
      <c r="EY97" s="116"/>
      <c r="EZ97" s="116"/>
      <c r="FA97" s="116"/>
      <c r="FB97" s="116"/>
      <c r="FC97" s="116"/>
      <c r="FD97" s="116"/>
      <c r="FE97" s="116"/>
      <c r="FF97" s="116"/>
      <c r="FG97" s="116"/>
      <c r="FH97" s="116"/>
      <c r="FI97" s="116"/>
      <c r="FJ97" s="116"/>
      <c r="FK97" s="116"/>
      <c r="FL97" s="116"/>
      <c r="FM97" s="116"/>
      <c r="FN97" s="116"/>
      <c r="FO97" s="116"/>
      <c r="FP97" s="116"/>
      <c r="FQ97" s="116"/>
      <c r="FR97" s="116"/>
      <c r="FS97" s="116"/>
      <c r="FT97" s="116"/>
      <c r="FU97" s="116"/>
      <c r="FV97" s="116"/>
      <c r="FW97" s="116"/>
      <c r="FX97" s="116"/>
      <c r="FY97" s="116"/>
      <c r="FZ97" s="116"/>
      <c r="GA97" s="116"/>
      <c r="GB97" s="116"/>
      <c r="GC97" s="116"/>
      <c r="GD97" s="116"/>
      <c r="GE97" s="116"/>
      <c r="GF97" s="116"/>
      <c r="GG97" s="116"/>
      <c r="GH97" s="116"/>
      <c r="GI97" s="116"/>
      <c r="GJ97" s="116"/>
      <c r="GK97" s="116"/>
      <c r="GL97" s="116"/>
      <c r="GM97" s="116"/>
      <c r="GN97" s="116"/>
      <c r="GO97" s="116"/>
      <c r="GP97" s="116"/>
      <c r="GQ97" s="116"/>
      <c r="GR97" s="116"/>
      <c r="GS97" s="116"/>
      <c r="GT97" s="116"/>
      <c r="GU97" s="116"/>
      <c r="GV97" s="116"/>
      <c r="GW97" s="116"/>
      <c r="GX97" s="116"/>
      <c r="GY97" s="116"/>
      <c r="GZ97" s="116"/>
      <c r="HA97" s="116"/>
      <c r="HB97" s="116"/>
      <c r="HC97" s="116"/>
      <c r="HD97" s="116"/>
      <c r="HE97" s="116"/>
      <c r="HF97" s="116"/>
      <c r="HG97" s="116"/>
      <c r="HH97" s="116"/>
      <c r="HI97" s="116"/>
      <c r="HJ97" s="116"/>
      <c r="HK97" s="116"/>
      <c r="HL97" s="116"/>
      <c r="HM97" s="116"/>
      <c r="HN97" s="116"/>
      <c r="HO97" s="116"/>
      <c r="HP97" s="116"/>
      <c r="HQ97" s="116"/>
      <c r="HR97" s="116"/>
      <c r="HS97" s="116"/>
      <c r="HT97" s="116"/>
      <c r="HU97" s="116"/>
      <c r="HV97" s="116"/>
      <c r="HW97" s="116"/>
      <c r="HX97" s="116"/>
      <c r="HY97" s="116"/>
      <c r="HZ97" s="116"/>
      <c r="IA97" s="116"/>
      <c r="IB97" s="116"/>
      <c r="IC97" s="116"/>
      <c r="ID97" s="116"/>
      <c r="IE97" s="116"/>
      <c r="IF97" s="116"/>
      <c r="IG97" s="116"/>
      <c r="IH97" s="116"/>
      <c r="II97" s="116"/>
      <c r="IJ97" s="116"/>
      <c r="IK97" s="116"/>
      <c r="IL97" s="116"/>
      <c r="IM97" s="116"/>
      <c r="IN97" s="116"/>
      <c r="IO97" s="116"/>
      <c r="IP97" s="116"/>
      <c r="IQ97" s="116"/>
      <c r="IR97" s="116"/>
      <c r="IS97" s="116"/>
      <c r="IT97" s="116"/>
      <c r="IU97" s="116"/>
      <c r="IV97" s="116"/>
      <c r="IW97" s="116"/>
      <c r="IX97" s="116"/>
      <c r="IY97" s="116"/>
      <c r="IZ97" s="116"/>
      <c r="JA97" s="116"/>
      <c r="JB97" s="116"/>
      <c r="JC97" s="116"/>
      <c r="JD97" s="116"/>
      <c r="JE97" s="116"/>
      <c r="JF97" s="116"/>
      <c r="JG97" s="116"/>
      <c r="JH97" s="116"/>
      <c r="JI97" s="116"/>
      <c r="JJ97" s="116"/>
      <c r="JK97" s="116"/>
      <c r="JL97" s="116"/>
      <c r="JM97" s="116"/>
      <c r="JN97" s="116"/>
      <c r="JO97" s="116"/>
      <c r="JP97" s="116"/>
      <c r="JQ97" s="116"/>
      <c r="JR97" s="116"/>
      <c r="JS97" s="116"/>
      <c r="JT97" s="116"/>
      <c r="JU97" s="116"/>
      <c r="JV97" s="116"/>
      <c r="JW97" s="116"/>
      <c r="JX97" s="116"/>
      <c r="JY97" s="116"/>
      <c r="JZ97" s="116"/>
      <c r="KA97" s="116"/>
      <c r="KB97" s="116"/>
      <c r="KC97" s="116"/>
      <c r="KD97" s="116"/>
      <c r="KE97" s="116"/>
      <c r="KF97" s="116"/>
      <c r="KG97" s="116"/>
      <c r="KH97" s="116"/>
      <c r="KI97" s="116"/>
      <c r="KJ97" s="116"/>
      <c r="KK97" s="116"/>
      <c r="KL97" s="116"/>
      <c r="KM97" s="116"/>
      <c r="KN97" s="116"/>
      <c r="KO97" s="116"/>
      <c r="KP97" s="116"/>
      <c r="KQ97" s="116"/>
      <c r="KR97" s="116"/>
      <c r="KS97" s="116"/>
      <c r="KT97" s="116"/>
      <c r="KU97" s="116"/>
      <c r="KV97" s="116"/>
      <c r="KW97" s="116"/>
      <c r="KX97" s="116"/>
      <c r="KY97" s="116"/>
      <c r="KZ97" s="116"/>
      <c r="LA97" s="116"/>
      <c r="LB97" s="116"/>
      <c r="LC97" s="116"/>
      <c r="LD97" s="116"/>
      <c r="LE97" s="116"/>
      <c r="LF97" s="116"/>
      <c r="LG97" s="116"/>
      <c r="LH97" s="116"/>
      <c r="LI97" s="116"/>
      <c r="LJ97" s="116"/>
      <c r="LK97" s="116"/>
      <c r="LL97" s="116"/>
      <c r="LM97" s="116"/>
      <c r="LN97" s="116"/>
      <c r="LO97" s="116"/>
      <c r="LP97" s="116"/>
      <c r="LQ97" s="116"/>
      <c r="LR97" s="116"/>
      <c r="LS97" s="116"/>
      <c r="LT97" s="116"/>
      <c r="LU97" s="116"/>
      <c r="LV97" s="116"/>
      <c r="LW97" s="116"/>
      <c r="LX97" s="116"/>
      <c r="LY97" s="116"/>
      <c r="LZ97" s="116"/>
      <c r="MA97" s="116"/>
      <c r="MB97" s="116"/>
      <c r="MC97" s="116"/>
      <c r="MD97" s="116"/>
      <c r="ME97" s="116"/>
      <c r="MF97" s="116"/>
      <c r="MG97" s="116"/>
      <c r="MH97" s="116"/>
      <c r="MI97" s="116"/>
      <c r="MJ97" s="116"/>
      <c r="MK97" s="116"/>
      <c r="ML97" s="116"/>
      <c r="MM97" s="116"/>
      <c r="MN97" s="116"/>
      <c r="MO97" s="116"/>
      <c r="MP97" s="116"/>
      <c r="MQ97" s="116"/>
      <c r="MR97" s="116"/>
      <c r="MS97" s="116"/>
      <c r="MT97" s="116"/>
      <c r="MU97" s="116"/>
      <c r="MV97" s="116"/>
      <c r="MW97" s="116"/>
      <c r="MX97" s="116"/>
      <c r="MY97" s="116"/>
      <c r="MZ97" s="116"/>
      <c r="NA97" s="116"/>
      <c r="NB97" s="116"/>
      <c r="NC97" s="116"/>
      <c r="ND97" s="116"/>
      <c r="NE97" s="116"/>
      <c r="NF97" s="116"/>
      <c r="NG97" s="116"/>
      <c r="NH97" s="116"/>
      <c r="NI97" s="116"/>
      <c r="NJ97" s="116"/>
      <c r="NK97" s="116"/>
      <c r="NL97" s="116"/>
      <c r="NM97" s="116"/>
      <c r="NN97" s="116"/>
      <c r="NO97" s="116"/>
      <c r="NP97" s="116"/>
      <c r="NQ97" s="116"/>
      <c r="NR97" s="116"/>
      <c r="NS97" s="116"/>
      <c r="NT97" s="116"/>
      <c r="NU97" s="116"/>
      <c r="NV97" s="116"/>
      <c r="NW97" s="116"/>
      <c r="NX97" s="116"/>
      <c r="NY97" s="116"/>
      <c r="NZ97" s="116"/>
      <c r="OA97" s="116"/>
      <c r="OB97" s="116"/>
      <c r="OC97" s="116"/>
      <c r="OD97" s="116"/>
      <c r="OE97" s="116"/>
      <c r="OF97" s="116"/>
      <c r="OG97" s="116"/>
    </row>
    <row r="98" spans="1:397" s="117" customFormat="1">
      <c r="A98" s="111">
        <v>35616</v>
      </c>
      <c r="B98" s="112" t="s">
        <v>1338</v>
      </c>
      <c r="C98" s="113">
        <v>802751.88476105686</v>
      </c>
      <c r="D98" s="114">
        <v>9.3718000000000002E-4</v>
      </c>
      <c r="E98" s="113">
        <v>26657.01</v>
      </c>
      <c r="F98" s="124">
        <v>1846.3293349504308</v>
      </c>
      <c r="G98" s="125">
        <v>28503.339334950429</v>
      </c>
      <c r="H98" s="116"/>
      <c r="I98" s="116"/>
      <c r="J98" s="116"/>
      <c r="K98" s="116"/>
      <c r="L98" s="116"/>
      <c r="M98" s="116"/>
      <c r="N98" s="116"/>
      <c r="O98" s="116"/>
      <c r="P98" s="116"/>
      <c r="Q98" s="116"/>
      <c r="R98" s="116"/>
      <c r="S98" s="116"/>
      <c r="T98" s="116"/>
      <c r="U98" s="116"/>
      <c r="V98" s="116"/>
      <c r="W98" s="116"/>
      <c r="X98" s="116"/>
      <c r="Y98" s="116"/>
      <c r="Z98" s="116"/>
      <c r="AA98" s="116"/>
      <c r="AB98" s="116"/>
      <c r="AC98" s="116"/>
      <c r="AD98" s="116"/>
      <c r="AE98" s="116"/>
      <c r="AF98" s="116"/>
      <c r="AG98" s="116"/>
      <c r="AH98" s="116"/>
      <c r="AI98" s="116"/>
      <c r="AJ98" s="116"/>
      <c r="AK98" s="116"/>
      <c r="AL98" s="116"/>
      <c r="AM98" s="116"/>
      <c r="AN98" s="116"/>
      <c r="AO98" s="116"/>
      <c r="AP98" s="116"/>
      <c r="AQ98" s="116"/>
      <c r="AR98" s="116"/>
      <c r="AS98" s="116"/>
      <c r="AT98" s="116"/>
      <c r="AU98" s="116"/>
      <c r="AV98" s="116"/>
      <c r="AW98" s="116"/>
      <c r="AX98" s="116"/>
      <c r="AY98" s="116"/>
      <c r="AZ98" s="116"/>
      <c r="BA98" s="116"/>
      <c r="BB98" s="116"/>
      <c r="BC98" s="116"/>
      <c r="BD98" s="116"/>
      <c r="BE98" s="116"/>
      <c r="BF98" s="116"/>
      <c r="BG98" s="116"/>
      <c r="BH98" s="116"/>
      <c r="BI98" s="116"/>
      <c r="BJ98" s="116"/>
      <c r="BK98" s="116"/>
      <c r="BL98" s="116"/>
      <c r="BM98" s="116"/>
      <c r="BN98" s="116"/>
      <c r="BO98" s="116"/>
      <c r="BP98" s="116"/>
      <c r="BQ98" s="116"/>
      <c r="BR98" s="116"/>
      <c r="BS98" s="116"/>
      <c r="BT98" s="116"/>
      <c r="BU98" s="116"/>
      <c r="BV98" s="116"/>
      <c r="BW98" s="116"/>
      <c r="BX98" s="116"/>
      <c r="BY98" s="116"/>
      <c r="BZ98" s="116"/>
      <c r="CA98" s="116"/>
      <c r="CB98" s="116"/>
      <c r="CC98" s="116"/>
      <c r="CD98" s="116"/>
      <c r="CE98" s="116"/>
      <c r="CF98" s="116"/>
      <c r="CG98" s="116"/>
      <c r="CH98" s="116"/>
      <c r="CI98" s="116"/>
      <c r="CJ98" s="116"/>
      <c r="CK98" s="116"/>
      <c r="CL98" s="116"/>
      <c r="CM98" s="116"/>
      <c r="CN98" s="116"/>
      <c r="CO98" s="116"/>
      <c r="CP98" s="116"/>
      <c r="CQ98" s="116"/>
      <c r="CR98" s="116"/>
      <c r="CS98" s="116"/>
      <c r="CT98" s="116"/>
      <c r="CU98" s="116"/>
      <c r="CV98" s="116"/>
      <c r="CW98" s="116"/>
      <c r="CX98" s="116"/>
      <c r="CY98" s="116"/>
      <c r="CZ98" s="116"/>
      <c r="DA98" s="116"/>
      <c r="DB98" s="116"/>
      <c r="DC98" s="116"/>
      <c r="DD98" s="116"/>
      <c r="DE98" s="116"/>
      <c r="DF98" s="116"/>
      <c r="DG98" s="116"/>
      <c r="DH98" s="116"/>
      <c r="DI98" s="116"/>
      <c r="DJ98" s="116"/>
      <c r="DK98" s="116"/>
      <c r="DL98" s="116"/>
      <c r="DM98" s="116"/>
      <c r="DN98" s="116"/>
      <c r="DO98" s="116"/>
      <c r="DP98" s="116"/>
      <c r="DQ98" s="116"/>
      <c r="DR98" s="116"/>
      <c r="DS98" s="116"/>
      <c r="DT98" s="116"/>
      <c r="DU98" s="116"/>
      <c r="DV98" s="116"/>
      <c r="DW98" s="116"/>
      <c r="DX98" s="116"/>
      <c r="DY98" s="116"/>
      <c r="DZ98" s="116"/>
      <c r="EA98" s="116"/>
      <c r="EB98" s="116"/>
      <c r="EC98" s="116"/>
      <c r="ED98" s="116"/>
      <c r="EE98" s="116"/>
      <c r="EF98" s="116"/>
      <c r="EG98" s="116"/>
      <c r="EH98" s="116"/>
      <c r="EI98" s="116"/>
      <c r="EJ98" s="116"/>
      <c r="EK98" s="116"/>
      <c r="EL98" s="116"/>
      <c r="EM98" s="116"/>
      <c r="EN98" s="116"/>
      <c r="EO98" s="116"/>
      <c r="EP98" s="116"/>
      <c r="EQ98" s="116"/>
      <c r="ER98" s="116"/>
      <c r="ES98" s="116"/>
      <c r="ET98" s="116"/>
      <c r="EU98" s="116"/>
      <c r="EV98" s="116"/>
      <c r="EW98" s="116"/>
      <c r="EX98" s="116"/>
      <c r="EY98" s="116"/>
      <c r="EZ98" s="116"/>
      <c r="FA98" s="116"/>
      <c r="FB98" s="116"/>
      <c r="FC98" s="116"/>
      <c r="FD98" s="116"/>
      <c r="FE98" s="116"/>
      <c r="FF98" s="116"/>
      <c r="FG98" s="116"/>
      <c r="FH98" s="116"/>
      <c r="FI98" s="116"/>
      <c r="FJ98" s="116"/>
      <c r="FK98" s="116"/>
      <c r="FL98" s="116"/>
      <c r="FM98" s="116"/>
      <c r="FN98" s="116"/>
      <c r="FO98" s="116"/>
      <c r="FP98" s="116"/>
      <c r="FQ98" s="116"/>
      <c r="FR98" s="116"/>
      <c r="FS98" s="116"/>
      <c r="FT98" s="116"/>
      <c r="FU98" s="116"/>
      <c r="FV98" s="116"/>
      <c r="FW98" s="116"/>
      <c r="FX98" s="116"/>
      <c r="FY98" s="116"/>
      <c r="FZ98" s="116"/>
      <c r="GA98" s="116"/>
      <c r="GB98" s="116"/>
      <c r="GC98" s="116"/>
      <c r="GD98" s="116"/>
      <c r="GE98" s="116"/>
      <c r="GF98" s="116"/>
      <c r="GG98" s="116"/>
      <c r="GH98" s="116"/>
      <c r="GI98" s="116"/>
      <c r="GJ98" s="116"/>
      <c r="GK98" s="116"/>
      <c r="GL98" s="116"/>
      <c r="GM98" s="116"/>
      <c r="GN98" s="116"/>
      <c r="GO98" s="116"/>
      <c r="GP98" s="116"/>
      <c r="GQ98" s="116"/>
      <c r="GR98" s="116"/>
      <c r="GS98" s="116"/>
      <c r="GT98" s="116"/>
      <c r="GU98" s="116"/>
      <c r="GV98" s="116"/>
      <c r="GW98" s="116"/>
      <c r="GX98" s="116"/>
      <c r="GY98" s="116"/>
      <c r="GZ98" s="116"/>
      <c r="HA98" s="116"/>
      <c r="HB98" s="116"/>
      <c r="HC98" s="116"/>
      <c r="HD98" s="116"/>
      <c r="HE98" s="116"/>
      <c r="HF98" s="116"/>
      <c r="HG98" s="116"/>
      <c r="HH98" s="116"/>
      <c r="HI98" s="116"/>
      <c r="HJ98" s="116"/>
      <c r="HK98" s="116"/>
      <c r="HL98" s="116"/>
      <c r="HM98" s="116"/>
      <c r="HN98" s="116"/>
      <c r="HO98" s="116"/>
      <c r="HP98" s="116"/>
      <c r="HQ98" s="116"/>
      <c r="HR98" s="116"/>
      <c r="HS98" s="116"/>
      <c r="HT98" s="116"/>
      <c r="HU98" s="116"/>
      <c r="HV98" s="116"/>
      <c r="HW98" s="116"/>
      <c r="HX98" s="116"/>
      <c r="HY98" s="116"/>
      <c r="HZ98" s="116"/>
      <c r="IA98" s="116"/>
      <c r="IB98" s="116"/>
      <c r="IC98" s="116"/>
      <c r="ID98" s="116"/>
      <c r="IE98" s="116"/>
      <c r="IF98" s="116"/>
      <c r="IG98" s="116"/>
      <c r="IH98" s="116"/>
      <c r="II98" s="116"/>
      <c r="IJ98" s="116"/>
      <c r="IK98" s="116"/>
      <c r="IL98" s="116"/>
      <c r="IM98" s="116"/>
      <c r="IN98" s="116"/>
      <c r="IO98" s="116"/>
      <c r="IP98" s="116"/>
      <c r="IQ98" s="116"/>
      <c r="IR98" s="116"/>
      <c r="IS98" s="116"/>
      <c r="IT98" s="116"/>
      <c r="IU98" s="116"/>
      <c r="IV98" s="116"/>
      <c r="IW98" s="116"/>
      <c r="IX98" s="116"/>
      <c r="IY98" s="116"/>
      <c r="IZ98" s="116"/>
      <c r="JA98" s="116"/>
      <c r="JB98" s="116"/>
      <c r="JC98" s="116"/>
      <c r="JD98" s="116"/>
      <c r="JE98" s="116"/>
      <c r="JF98" s="116"/>
      <c r="JG98" s="116"/>
      <c r="JH98" s="116"/>
      <c r="JI98" s="116"/>
      <c r="JJ98" s="116"/>
      <c r="JK98" s="116"/>
      <c r="JL98" s="116"/>
      <c r="JM98" s="116"/>
      <c r="JN98" s="116"/>
      <c r="JO98" s="116"/>
      <c r="JP98" s="116"/>
      <c r="JQ98" s="116"/>
      <c r="JR98" s="116"/>
      <c r="JS98" s="116"/>
      <c r="JT98" s="116"/>
      <c r="JU98" s="116"/>
      <c r="JV98" s="116"/>
      <c r="JW98" s="116"/>
      <c r="JX98" s="116"/>
      <c r="JY98" s="116"/>
      <c r="JZ98" s="116"/>
      <c r="KA98" s="116"/>
      <c r="KB98" s="116"/>
      <c r="KC98" s="116"/>
      <c r="KD98" s="116"/>
      <c r="KE98" s="116"/>
      <c r="KF98" s="116"/>
      <c r="KG98" s="116"/>
      <c r="KH98" s="116"/>
      <c r="KI98" s="116"/>
      <c r="KJ98" s="116"/>
      <c r="KK98" s="116"/>
      <c r="KL98" s="116"/>
      <c r="KM98" s="116"/>
      <c r="KN98" s="116"/>
      <c r="KO98" s="116"/>
      <c r="KP98" s="116"/>
      <c r="KQ98" s="116"/>
      <c r="KR98" s="116"/>
      <c r="KS98" s="116"/>
      <c r="KT98" s="116"/>
      <c r="KU98" s="116"/>
      <c r="KV98" s="116"/>
      <c r="KW98" s="116"/>
      <c r="KX98" s="116"/>
      <c r="KY98" s="116"/>
      <c r="KZ98" s="116"/>
      <c r="LA98" s="116"/>
      <c r="LB98" s="116"/>
      <c r="LC98" s="116"/>
      <c r="LD98" s="116"/>
      <c r="LE98" s="116"/>
      <c r="LF98" s="116"/>
      <c r="LG98" s="116"/>
      <c r="LH98" s="116"/>
      <c r="LI98" s="116"/>
      <c r="LJ98" s="116"/>
      <c r="LK98" s="116"/>
      <c r="LL98" s="116"/>
      <c r="LM98" s="116"/>
      <c r="LN98" s="116"/>
      <c r="LO98" s="116"/>
      <c r="LP98" s="116"/>
      <c r="LQ98" s="116"/>
      <c r="LR98" s="116"/>
      <c r="LS98" s="116"/>
      <c r="LT98" s="116"/>
      <c r="LU98" s="116"/>
      <c r="LV98" s="116"/>
      <c r="LW98" s="116"/>
      <c r="LX98" s="116"/>
      <c r="LY98" s="116"/>
      <c r="LZ98" s="116"/>
      <c r="MA98" s="116"/>
      <c r="MB98" s="116"/>
      <c r="MC98" s="116"/>
      <c r="MD98" s="116"/>
      <c r="ME98" s="116"/>
      <c r="MF98" s="116"/>
      <c r="MG98" s="116"/>
      <c r="MH98" s="116"/>
      <c r="MI98" s="116"/>
      <c r="MJ98" s="116"/>
      <c r="MK98" s="116"/>
      <c r="ML98" s="116"/>
      <c r="MM98" s="116"/>
      <c r="MN98" s="116"/>
      <c r="MO98" s="116"/>
      <c r="MP98" s="116"/>
      <c r="MQ98" s="116"/>
      <c r="MR98" s="116"/>
      <c r="MS98" s="116"/>
      <c r="MT98" s="116"/>
      <c r="MU98" s="116"/>
      <c r="MV98" s="116"/>
      <c r="MW98" s="116"/>
      <c r="MX98" s="116"/>
      <c r="MY98" s="116"/>
      <c r="MZ98" s="116"/>
      <c r="NA98" s="116"/>
      <c r="NB98" s="116"/>
      <c r="NC98" s="116"/>
      <c r="ND98" s="116"/>
      <c r="NE98" s="116"/>
      <c r="NF98" s="116"/>
      <c r="NG98" s="116"/>
      <c r="NH98" s="116"/>
      <c r="NI98" s="116"/>
      <c r="NJ98" s="116"/>
      <c r="NK98" s="116"/>
      <c r="NL98" s="116"/>
      <c r="NM98" s="116"/>
      <c r="NN98" s="116"/>
      <c r="NO98" s="116"/>
      <c r="NP98" s="116"/>
      <c r="NQ98" s="116"/>
      <c r="NR98" s="116"/>
      <c r="NS98" s="116"/>
      <c r="NT98" s="116"/>
      <c r="NU98" s="116"/>
      <c r="NV98" s="116"/>
      <c r="NW98" s="116"/>
      <c r="NX98" s="116"/>
      <c r="NY98" s="116"/>
      <c r="NZ98" s="116"/>
      <c r="OA98" s="116"/>
      <c r="OB98" s="116"/>
      <c r="OC98" s="116"/>
      <c r="OD98" s="116"/>
      <c r="OE98" s="116"/>
      <c r="OF98" s="116"/>
      <c r="OG98" s="116"/>
    </row>
    <row r="99" spans="1:397" s="117" customFormat="1">
      <c r="A99" s="111">
        <v>35617</v>
      </c>
      <c r="B99" s="112" t="s">
        <v>1339</v>
      </c>
      <c r="C99" s="113">
        <v>893350.3470107601</v>
      </c>
      <c r="D99" s="114">
        <v>1.04295E-3</v>
      </c>
      <c r="E99" s="113">
        <v>29665.54</v>
      </c>
      <c r="F99" s="124">
        <v>2054.7057981247481</v>
      </c>
      <c r="G99" s="125">
        <v>31720.24579812475</v>
      </c>
      <c r="H99" s="116"/>
      <c r="I99" s="116"/>
      <c r="J99" s="116"/>
      <c r="K99" s="116"/>
      <c r="L99" s="116"/>
      <c r="M99" s="116"/>
      <c r="N99" s="116"/>
      <c r="O99" s="116"/>
      <c r="P99" s="116"/>
      <c r="Q99" s="116"/>
      <c r="R99" s="116"/>
      <c r="S99" s="116"/>
      <c r="T99" s="116"/>
      <c r="U99" s="116"/>
      <c r="V99" s="116"/>
      <c r="W99" s="116"/>
      <c r="X99" s="116"/>
      <c r="Y99" s="116"/>
      <c r="Z99" s="116"/>
      <c r="AA99" s="116"/>
      <c r="AB99" s="116"/>
      <c r="AC99" s="116"/>
      <c r="AD99" s="116"/>
      <c r="AE99" s="116"/>
      <c r="AF99" s="116"/>
      <c r="AG99" s="116"/>
      <c r="AH99" s="116"/>
      <c r="AI99" s="116"/>
      <c r="AJ99" s="116"/>
      <c r="AK99" s="116"/>
      <c r="AL99" s="116"/>
      <c r="AM99" s="116"/>
      <c r="AN99" s="116"/>
      <c r="AO99" s="116"/>
      <c r="AP99" s="116"/>
      <c r="AQ99" s="116"/>
      <c r="AR99" s="116"/>
      <c r="AS99" s="116"/>
      <c r="AT99" s="116"/>
      <c r="AU99" s="116"/>
      <c r="AV99" s="116"/>
      <c r="AW99" s="116"/>
      <c r="AX99" s="116"/>
      <c r="AY99" s="116"/>
      <c r="AZ99" s="116"/>
      <c r="BA99" s="116"/>
      <c r="BB99" s="116"/>
      <c r="BC99" s="116"/>
      <c r="BD99" s="116"/>
      <c r="BE99" s="116"/>
      <c r="BF99" s="116"/>
      <c r="BG99" s="116"/>
      <c r="BH99" s="116"/>
      <c r="BI99" s="116"/>
      <c r="BJ99" s="116"/>
      <c r="BK99" s="116"/>
      <c r="BL99" s="116"/>
      <c r="BM99" s="116"/>
      <c r="BN99" s="116"/>
      <c r="BO99" s="116"/>
      <c r="BP99" s="116"/>
      <c r="BQ99" s="116"/>
      <c r="BR99" s="116"/>
      <c r="BS99" s="116"/>
      <c r="BT99" s="116"/>
      <c r="BU99" s="116"/>
      <c r="BV99" s="116"/>
      <c r="BW99" s="116"/>
      <c r="BX99" s="116"/>
      <c r="BY99" s="116"/>
      <c r="BZ99" s="116"/>
      <c r="CA99" s="116"/>
      <c r="CB99" s="116"/>
      <c r="CC99" s="116"/>
      <c r="CD99" s="116"/>
      <c r="CE99" s="116"/>
      <c r="CF99" s="116"/>
      <c r="CG99" s="116"/>
      <c r="CH99" s="116"/>
      <c r="CI99" s="116"/>
      <c r="CJ99" s="116"/>
      <c r="CK99" s="116"/>
      <c r="CL99" s="116"/>
      <c r="CM99" s="116"/>
      <c r="CN99" s="116"/>
      <c r="CO99" s="116"/>
      <c r="CP99" s="116"/>
      <c r="CQ99" s="116"/>
      <c r="CR99" s="116"/>
      <c r="CS99" s="116"/>
      <c r="CT99" s="116"/>
      <c r="CU99" s="116"/>
      <c r="CV99" s="116"/>
      <c r="CW99" s="116"/>
      <c r="CX99" s="116"/>
      <c r="CY99" s="116"/>
      <c r="CZ99" s="116"/>
      <c r="DA99" s="116"/>
      <c r="DB99" s="116"/>
      <c r="DC99" s="116"/>
      <c r="DD99" s="116"/>
      <c r="DE99" s="116"/>
      <c r="DF99" s="116"/>
      <c r="DG99" s="116"/>
      <c r="DH99" s="116"/>
      <c r="DI99" s="116"/>
      <c r="DJ99" s="116"/>
      <c r="DK99" s="116"/>
      <c r="DL99" s="116"/>
      <c r="DM99" s="116"/>
      <c r="DN99" s="116"/>
      <c r="DO99" s="116"/>
      <c r="DP99" s="116"/>
      <c r="DQ99" s="116"/>
      <c r="DR99" s="116"/>
      <c r="DS99" s="116"/>
      <c r="DT99" s="116"/>
      <c r="DU99" s="116"/>
      <c r="DV99" s="116"/>
      <c r="DW99" s="116"/>
      <c r="DX99" s="116"/>
      <c r="DY99" s="116"/>
      <c r="DZ99" s="116"/>
      <c r="EA99" s="116"/>
      <c r="EB99" s="116"/>
      <c r="EC99" s="116"/>
      <c r="ED99" s="116"/>
      <c r="EE99" s="116"/>
      <c r="EF99" s="116"/>
      <c r="EG99" s="116"/>
      <c r="EH99" s="116"/>
      <c r="EI99" s="116"/>
      <c r="EJ99" s="116"/>
      <c r="EK99" s="116"/>
      <c r="EL99" s="116"/>
      <c r="EM99" s="116"/>
      <c r="EN99" s="116"/>
      <c r="EO99" s="116"/>
      <c r="EP99" s="116"/>
      <c r="EQ99" s="116"/>
      <c r="ER99" s="116"/>
      <c r="ES99" s="116"/>
      <c r="ET99" s="116"/>
      <c r="EU99" s="116"/>
      <c r="EV99" s="116"/>
      <c r="EW99" s="116"/>
      <c r="EX99" s="116"/>
      <c r="EY99" s="116"/>
      <c r="EZ99" s="116"/>
      <c r="FA99" s="116"/>
      <c r="FB99" s="116"/>
      <c r="FC99" s="116"/>
      <c r="FD99" s="116"/>
      <c r="FE99" s="116"/>
      <c r="FF99" s="116"/>
      <c r="FG99" s="116"/>
      <c r="FH99" s="116"/>
      <c r="FI99" s="116"/>
      <c r="FJ99" s="116"/>
      <c r="FK99" s="116"/>
      <c r="FL99" s="116"/>
      <c r="FM99" s="116"/>
      <c r="FN99" s="116"/>
      <c r="FO99" s="116"/>
      <c r="FP99" s="116"/>
      <c r="FQ99" s="116"/>
      <c r="FR99" s="116"/>
      <c r="FS99" s="116"/>
      <c r="FT99" s="116"/>
      <c r="FU99" s="116"/>
      <c r="FV99" s="116"/>
      <c r="FW99" s="116"/>
      <c r="FX99" s="116"/>
      <c r="FY99" s="116"/>
      <c r="FZ99" s="116"/>
      <c r="GA99" s="116"/>
      <c r="GB99" s="116"/>
      <c r="GC99" s="116"/>
      <c r="GD99" s="116"/>
      <c r="GE99" s="116"/>
      <c r="GF99" s="116"/>
      <c r="GG99" s="116"/>
      <c r="GH99" s="116"/>
      <c r="GI99" s="116"/>
      <c r="GJ99" s="116"/>
      <c r="GK99" s="116"/>
      <c r="GL99" s="116"/>
      <c r="GM99" s="116"/>
      <c r="GN99" s="116"/>
      <c r="GO99" s="116"/>
      <c r="GP99" s="116"/>
      <c r="GQ99" s="116"/>
      <c r="GR99" s="116"/>
      <c r="GS99" s="116"/>
      <c r="GT99" s="116"/>
      <c r="GU99" s="116"/>
      <c r="GV99" s="116"/>
      <c r="GW99" s="116"/>
      <c r="GX99" s="116"/>
      <c r="GY99" s="116"/>
      <c r="GZ99" s="116"/>
      <c r="HA99" s="116"/>
      <c r="HB99" s="116"/>
      <c r="HC99" s="116"/>
      <c r="HD99" s="116"/>
      <c r="HE99" s="116"/>
      <c r="HF99" s="116"/>
      <c r="HG99" s="116"/>
      <c r="HH99" s="116"/>
      <c r="HI99" s="116"/>
      <c r="HJ99" s="116"/>
      <c r="HK99" s="116"/>
      <c r="HL99" s="116"/>
      <c r="HM99" s="116"/>
      <c r="HN99" s="116"/>
      <c r="HO99" s="116"/>
      <c r="HP99" s="116"/>
      <c r="HQ99" s="116"/>
      <c r="HR99" s="116"/>
      <c r="HS99" s="116"/>
      <c r="HT99" s="116"/>
      <c r="HU99" s="116"/>
      <c r="HV99" s="116"/>
      <c r="HW99" s="116"/>
      <c r="HX99" s="116"/>
      <c r="HY99" s="116"/>
      <c r="HZ99" s="116"/>
      <c r="IA99" s="116"/>
      <c r="IB99" s="116"/>
      <c r="IC99" s="116"/>
      <c r="ID99" s="116"/>
      <c r="IE99" s="116"/>
      <c r="IF99" s="116"/>
      <c r="IG99" s="116"/>
      <c r="IH99" s="116"/>
      <c r="II99" s="116"/>
      <c r="IJ99" s="116"/>
      <c r="IK99" s="116"/>
      <c r="IL99" s="116"/>
      <c r="IM99" s="116"/>
      <c r="IN99" s="116"/>
      <c r="IO99" s="116"/>
      <c r="IP99" s="116"/>
      <c r="IQ99" s="116"/>
      <c r="IR99" s="116"/>
      <c r="IS99" s="116"/>
      <c r="IT99" s="116"/>
      <c r="IU99" s="116"/>
      <c r="IV99" s="116"/>
      <c r="IW99" s="116"/>
      <c r="IX99" s="116"/>
      <c r="IY99" s="116"/>
      <c r="IZ99" s="116"/>
      <c r="JA99" s="116"/>
      <c r="JB99" s="116"/>
      <c r="JC99" s="116"/>
      <c r="JD99" s="116"/>
      <c r="JE99" s="116"/>
      <c r="JF99" s="116"/>
      <c r="JG99" s="116"/>
      <c r="JH99" s="116"/>
      <c r="JI99" s="116"/>
      <c r="JJ99" s="116"/>
      <c r="JK99" s="116"/>
      <c r="JL99" s="116"/>
      <c r="JM99" s="116"/>
      <c r="JN99" s="116"/>
      <c r="JO99" s="116"/>
      <c r="JP99" s="116"/>
      <c r="JQ99" s="116"/>
      <c r="JR99" s="116"/>
      <c r="JS99" s="116"/>
      <c r="JT99" s="116"/>
      <c r="JU99" s="116"/>
      <c r="JV99" s="116"/>
      <c r="JW99" s="116"/>
      <c r="JX99" s="116"/>
      <c r="JY99" s="116"/>
      <c r="JZ99" s="116"/>
      <c r="KA99" s="116"/>
      <c r="KB99" s="116"/>
      <c r="KC99" s="116"/>
      <c r="KD99" s="116"/>
      <c r="KE99" s="116"/>
      <c r="KF99" s="116"/>
      <c r="KG99" s="116"/>
      <c r="KH99" s="116"/>
      <c r="KI99" s="116"/>
      <c r="KJ99" s="116"/>
      <c r="KK99" s="116"/>
      <c r="KL99" s="116"/>
      <c r="KM99" s="116"/>
      <c r="KN99" s="116"/>
      <c r="KO99" s="116"/>
      <c r="KP99" s="116"/>
      <c r="KQ99" s="116"/>
      <c r="KR99" s="116"/>
      <c r="KS99" s="116"/>
      <c r="KT99" s="116"/>
      <c r="KU99" s="116"/>
      <c r="KV99" s="116"/>
      <c r="KW99" s="116"/>
      <c r="KX99" s="116"/>
      <c r="KY99" s="116"/>
      <c r="KZ99" s="116"/>
      <c r="LA99" s="116"/>
      <c r="LB99" s="116"/>
      <c r="LC99" s="116"/>
      <c r="LD99" s="116"/>
      <c r="LE99" s="116"/>
      <c r="LF99" s="116"/>
      <c r="LG99" s="116"/>
      <c r="LH99" s="116"/>
      <c r="LI99" s="116"/>
      <c r="LJ99" s="116"/>
      <c r="LK99" s="116"/>
      <c r="LL99" s="116"/>
      <c r="LM99" s="116"/>
      <c r="LN99" s="116"/>
      <c r="LO99" s="116"/>
      <c r="LP99" s="116"/>
      <c r="LQ99" s="116"/>
      <c r="LR99" s="116"/>
      <c r="LS99" s="116"/>
      <c r="LT99" s="116"/>
      <c r="LU99" s="116"/>
      <c r="LV99" s="116"/>
      <c r="LW99" s="116"/>
      <c r="LX99" s="116"/>
      <c r="LY99" s="116"/>
      <c r="LZ99" s="116"/>
      <c r="MA99" s="116"/>
      <c r="MB99" s="116"/>
      <c r="MC99" s="116"/>
      <c r="MD99" s="116"/>
      <c r="ME99" s="116"/>
      <c r="MF99" s="116"/>
      <c r="MG99" s="116"/>
      <c r="MH99" s="116"/>
      <c r="MI99" s="116"/>
      <c r="MJ99" s="116"/>
      <c r="MK99" s="116"/>
      <c r="ML99" s="116"/>
      <c r="MM99" s="116"/>
      <c r="MN99" s="116"/>
      <c r="MO99" s="116"/>
      <c r="MP99" s="116"/>
      <c r="MQ99" s="116"/>
      <c r="MR99" s="116"/>
      <c r="MS99" s="116"/>
      <c r="MT99" s="116"/>
      <c r="MU99" s="116"/>
      <c r="MV99" s="116"/>
      <c r="MW99" s="116"/>
      <c r="MX99" s="116"/>
      <c r="MY99" s="116"/>
      <c r="MZ99" s="116"/>
      <c r="NA99" s="116"/>
      <c r="NB99" s="116"/>
      <c r="NC99" s="116"/>
      <c r="ND99" s="116"/>
      <c r="NE99" s="116"/>
      <c r="NF99" s="116"/>
      <c r="NG99" s="116"/>
      <c r="NH99" s="116"/>
      <c r="NI99" s="116"/>
      <c r="NJ99" s="116"/>
      <c r="NK99" s="116"/>
      <c r="NL99" s="116"/>
      <c r="NM99" s="116"/>
      <c r="NN99" s="116"/>
      <c r="NO99" s="116"/>
      <c r="NP99" s="116"/>
      <c r="NQ99" s="116"/>
      <c r="NR99" s="116"/>
      <c r="NS99" s="116"/>
      <c r="NT99" s="116"/>
      <c r="NU99" s="116"/>
      <c r="NV99" s="116"/>
      <c r="NW99" s="116"/>
      <c r="NX99" s="116"/>
      <c r="NY99" s="116"/>
      <c r="NZ99" s="116"/>
      <c r="OA99" s="116"/>
      <c r="OB99" s="116"/>
      <c r="OC99" s="116"/>
      <c r="OD99" s="116"/>
      <c r="OE99" s="116"/>
      <c r="OF99" s="116"/>
      <c r="OG99" s="116"/>
    </row>
    <row r="100" spans="1:397" s="117" customFormat="1">
      <c r="A100" s="111">
        <v>35618</v>
      </c>
      <c r="B100" s="112" t="s">
        <v>1340</v>
      </c>
      <c r="C100" s="113">
        <v>1080825.8640060571</v>
      </c>
      <c r="D100" s="114">
        <v>1.2618200000000001E-3</v>
      </c>
      <c r="E100" s="113">
        <v>35891.21</v>
      </c>
      <c r="F100" s="124">
        <v>2485.8994872139315</v>
      </c>
      <c r="G100" s="125">
        <v>38377.109487213929</v>
      </c>
      <c r="H100" s="116"/>
      <c r="I100" s="116"/>
      <c r="J100" s="116"/>
      <c r="K100" s="116"/>
      <c r="L100" s="116"/>
      <c r="M100" s="116"/>
      <c r="N100" s="116"/>
      <c r="O100" s="116"/>
      <c r="P100" s="116"/>
      <c r="Q100" s="116"/>
      <c r="R100" s="116"/>
      <c r="S100" s="116"/>
      <c r="T100" s="116"/>
      <c r="U100" s="116"/>
      <c r="V100" s="116"/>
      <c r="W100" s="116"/>
      <c r="X100" s="116"/>
      <c r="Y100" s="116"/>
      <c r="Z100" s="116"/>
      <c r="AA100" s="116"/>
      <c r="AB100" s="116"/>
      <c r="AC100" s="116"/>
      <c r="AD100" s="116"/>
      <c r="AE100" s="116"/>
      <c r="AF100" s="116"/>
      <c r="AG100" s="116"/>
      <c r="AH100" s="116"/>
      <c r="AI100" s="116"/>
      <c r="AJ100" s="116"/>
      <c r="AK100" s="116"/>
      <c r="AL100" s="116"/>
      <c r="AM100" s="116"/>
      <c r="AN100" s="116"/>
      <c r="AO100" s="116"/>
      <c r="AP100" s="116"/>
      <c r="AQ100" s="116"/>
      <c r="AR100" s="116"/>
      <c r="AS100" s="116"/>
      <c r="AT100" s="116"/>
      <c r="AU100" s="116"/>
      <c r="AV100" s="116"/>
      <c r="AW100" s="116"/>
      <c r="AX100" s="116"/>
      <c r="AY100" s="116"/>
      <c r="AZ100" s="116"/>
      <c r="BA100" s="116"/>
      <c r="BB100" s="116"/>
      <c r="BC100" s="116"/>
      <c r="BD100" s="116"/>
      <c r="BE100" s="116"/>
      <c r="BF100" s="116"/>
      <c r="BG100" s="116"/>
      <c r="BH100" s="116"/>
      <c r="BI100" s="116"/>
      <c r="BJ100" s="116"/>
      <c r="BK100" s="116"/>
      <c r="BL100" s="116"/>
      <c r="BM100" s="116"/>
      <c r="BN100" s="116"/>
      <c r="BO100" s="116"/>
      <c r="BP100" s="116"/>
      <c r="BQ100" s="116"/>
      <c r="BR100" s="116"/>
      <c r="BS100" s="116"/>
      <c r="BT100" s="116"/>
      <c r="BU100" s="116"/>
      <c r="BV100" s="116"/>
      <c r="BW100" s="116"/>
      <c r="BX100" s="116"/>
      <c r="BY100" s="116"/>
      <c r="BZ100" s="116"/>
      <c r="CA100" s="116"/>
      <c r="CB100" s="116"/>
      <c r="CC100" s="116"/>
      <c r="CD100" s="116"/>
      <c r="CE100" s="116"/>
      <c r="CF100" s="116"/>
      <c r="CG100" s="116"/>
      <c r="CH100" s="116"/>
      <c r="CI100" s="116"/>
      <c r="CJ100" s="116"/>
      <c r="CK100" s="116"/>
      <c r="CL100" s="116"/>
      <c r="CM100" s="116"/>
      <c r="CN100" s="116"/>
      <c r="CO100" s="116"/>
      <c r="CP100" s="116"/>
      <c r="CQ100" s="116"/>
      <c r="CR100" s="116"/>
      <c r="CS100" s="116"/>
      <c r="CT100" s="116"/>
      <c r="CU100" s="116"/>
      <c r="CV100" s="116"/>
      <c r="CW100" s="116"/>
      <c r="CX100" s="116"/>
      <c r="CY100" s="116"/>
      <c r="CZ100" s="116"/>
      <c r="DA100" s="116"/>
      <c r="DB100" s="116"/>
      <c r="DC100" s="116"/>
      <c r="DD100" s="116"/>
      <c r="DE100" s="116"/>
      <c r="DF100" s="116"/>
      <c r="DG100" s="116"/>
      <c r="DH100" s="116"/>
      <c r="DI100" s="116"/>
      <c r="DJ100" s="116"/>
      <c r="DK100" s="116"/>
      <c r="DL100" s="116"/>
      <c r="DM100" s="116"/>
      <c r="DN100" s="116"/>
      <c r="DO100" s="116"/>
      <c r="DP100" s="116"/>
      <c r="DQ100" s="116"/>
      <c r="DR100" s="116"/>
      <c r="DS100" s="116"/>
      <c r="DT100" s="116"/>
      <c r="DU100" s="116"/>
      <c r="DV100" s="116"/>
      <c r="DW100" s="116"/>
      <c r="DX100" s="116"/>
      <c r="DY100" s="116"/>
      <c r="DZ100" s="116"/>
      <c r="EA100" s="116"/>
      <c r="EB100" s="116"/>
      <c r="EC100" s="116"/>
      <c r="ED100" s="116"/>
      <c r="EE100" s="116"/>
      <c r="EF100" s="116"/>
      <c r="EG100" s="116"/>
      <c r="EH100" s="116"/>
      <c r="EI100" s="116"/>
      <c r="EJ100" s="116"/>
      <c r="EK100" s="116"/>
      <c r="EL100" s="116"/>
      <c r="EM100" s="116"/>
      <c r="EN100" s="116"/>
      <c r="EO100" s="116"/>
      <c r="EP100" s="116"/>
      <c r="EQ100" s="116"/>
      <c r="ER100" s="116"/>
      <c r="ES100" s="116"/>
      <c r="ET100" s="116"/>
      <c r="EU100" s="116"/>
      <c r="EV100" s="116"/>
      <c r="EW100" s="116"/>
      <c r="EX100" s="116"/>
      <c r="EY100" s="116"/>
      <c r="EZ100" s="116"/>
      <c r="FA100" s="116"/>
      <c r="FB100" s="116"/>
      <c r="FC100" s="116"/>
      <c r="FD100" s="116"/>
      <c r="FE100" s="116"/>
      <c r="FF100" s="116"/>
      <c r="FG100" s="116"/>
      <c r="FH100" s="116"/>
      <c r="FI100" s="116"/>
      <c r="FJ100" s="116"/>
      <c r="FK100" s="116"/>
      <c r="FL100" s="116"/>
      <c r="FM100" s="116"/>
      <c r="FN100" s="116"/>
      <c r="FO100" s="116"/>
      <c r="FP100" s="116"/>
      <c r="FQ100" s="116"/>
      <c r="FR100" s="116"/>
      <c r="FS100" s="116"/>
      <c r="FT100" s="116"/>
      <c r="FU100" s="116"/>
      <c r="FV100" s="116"/>
      <c r="FW100" s="116"/>
      <c r="FX100" s="116"/>
      <c r="FY100" s="116"/>
      <c r="FZ100" s="116"/>
      <c r="GA100" s="116"/>
      <c r="GB100" s="116"/>
      <c r="GC100" s="116"/>
      <c r="GD100" s="116"/>
      <c r="GE100" s="116"/>
      <c r="GF100" s="116"/>
      <c r="GG100" s="116"/>
      <c r="GH100" s="116"/>
      <c r="GI100" s="116"/>
      <c r="GJ100" s="116"/>
      <c r="GK100" s="116"/>
      <c r="GL100" s="116"/>
      <c r="GM100" s="116"/>
      <c r="GN100" s="116"/>
      <c r="GO100" s="116"/>
      <c r="GP100" s="116"/>
      <c r="GQ100" s="116"/>
      <c r="GR100" s="116"/>
      <c r="GS100" s="116"/>
      <c r="GT100" s="116"/>
      <c r="GU100" s="116"/>
      <c r="GV100" s="116"/>
      <c r="GW100" s="116"/>
      <c r="GX100" s="116"/>
      <c r="GY100" s="116"/>
      <c r="GZ100" s="116"/>
      <c r="HA100" s="116"/>
      <c r="HB100" s="116"/>
      <c r="HC100" s="116"/>
      <c r="HD100" s="116"/>
      <c r="HE100" s="116"/>
      <c r="HF100" s="116"/>
      <c r="HG100" s="116"/>
      <c r="HH100" s="116"/>
      <c r="HI100" s="116"/>
      <c r="HJ100" s="116"/>
      <c r="HK100" s="116"/>
      <c r="HL100" s="116"/>
      <c r="HM100" s="116"/>
      <c r="HN100" s="116"/>
      <c r="HO100" s="116"/>
      <c r="HP100" s="116"/>
      <c r="HQ100" s="116"/>
      <c r="HR100" s="116"/>
      <c r="HS100" s="116"/>
      <c r="HT100" s="116"/>
      <c r="HU100" s="116"/>
      <c r="HV100" s="116"/>
      <c r="HW100" s="116"/>
      <c r="HX100" s="116"/>
      <c r="HY100" s="116"/>
      <c r="HZ100" s="116"/>
      <c r="IA100" s="116"/>
      <c r="IB100" s="116"/>
      <c r="IC100" s="116"/>
      <c r="ID100" s="116"/>
      <c r="IE100" s="116"/>
      <c r="IF100" s="116"/>
      <c r="IG100" s="116"/>
      <c r="IH100" s="116"/>
      <c r="II100" s="116"/>
      <c r="IJ100" s="116"/>
      <c r="IK100" s="116"/>
      <c r="IL100" s="116"/>
      <c r="IM100" s="116"/>
      <c r="IN100" s="116"/>
      <c r="IO100" s="116"/>
      <c r="IP100" s="116"/>
      <c r="IQ100" s="116"/>
      <c r="IR100" s="116"/>
      <c r="IS100" s="116"/>
      <c r="IT100" s="116"/>
      <c r="IU100" s="116"/>
      <c r="IV100" s="116"/>
      <c r="IW100" s="116"/>
      <c r="IX100" s="116"/>
      <c r="IY100" s="116"/>
      <c r="IZ100" s="116"/>
      <c r="JA100" s="116"/>
      <c r="JB100" s="116"/>
      <c r="JC100" s="116"/>
      <c r="JD100" s="116"/>
      <c r="JE100" s="116"/>
      <c r="JF100" s="116"/>
      <c r="JG100" s="116"/>
      <c r="JH100" s="116"/>
      <c r="JI100" s="116"/>
      <c r="JJ100" s="116"/>
      <c r="JK100" s="116"/>
      <c r="JL100" s="116"/>
      <c r="JM100" s="116"/>
      <c r="JN100" s="116"/>
      <c r="JO100" s="116"/>
      <c r="JP100" s="116"/>
      <c r="JQ100" s="116"/>
      <c r="JR100" s="116"/>
      <c r="JS100" s="116"/>
      <c r="JT100" s="116"/>
      <c r="JU100" s="116"/>
      <c r="JV100" s="116"/>
      <c r="JW100" s="116"/>
      <c r="JX100" s="116"/>
      <c r="JY100" s="116"/>
      <c r="JZ100" s="116"/>
      <c r="KA100" s="116"/>
      <c r="KB100" s="116"/>
      <c r="KC100" s="116"/>
      <c r="KD100" s="116"/>
      <c r="KE100" s="116"/>
      <c r="KF100" s="116"/>
      <c r="KG100" s="116"/>
      <c r="KH100" s="116"/>
      <c r="KI100" s="116"/>
      <c r="KJ100" s="116"/>
      <c r="KK100" s="116"/>
      <c r="KL100" s="116"/>
      <c r="KM100" s="116"/>
      <c r="KN100" s="116"/>
      <c r="KO100" s="116"/>
      <c r="KP100" s="116"/>
      <c r="KQ100" s="116"/>
      <c r="KR100" s="116"/>
      <c r="KS100" s="116"/>
      <c r="KT100" s="116"/>
      <c r="KU100" s="116"/>
      <c r="KV100" s="116"/>
      <c r="KW100" s="116"/>
      <c r="KX100" s="116"/>
      <c r="KY100" s="116"/>
      <c r="KZ100" s="116"/>
      <c r="LA100" s="116"/>
      <c r="LB100" s="116"/>
      <c r="LC100" s="116"/>
      <c r="LD100" s="116"/>
      <c r="LE100" s="116"/>
      <c r="LF100" s="116"/>
      <c r="LG100" s="116"/>
      <c r="LH100" s="116"/>
      <c r="LI100" s="116"/>
      <c r="LJ100" s="116"/>
      <c r="LK100" s="116"/>
      <c r="LL100" s="116"/>
      <c r="LM100" s="116"/>
      <c r="LN100" s="116"/>
      <c r="LO100" s="116"/>
      <c r="LP100" s="116"/>
      <c r="LQ100" s="116"/>
      <c r="LR100" s="116"/>
      <c r="LS100" s="116"/>
      <c r="LT100" s="116"/>
      <c r="LU100" s="116"/>
      <c r="LV100" s="116"/>
      <c r="LW100" s="116"/>
      <c r="LX100" s="116"/>
      <c r="LY100" s="116"/>
      <c r="LZ100" s="116"/>
      <c r="MA100" s="116"/>
      <c r="MB100" s="116"/>
      <c r="MC100" s="116"/>
      <c r="MD100" s="116"/>
      <c r="ME100" s="116"/>
      <c r="MF100" s="116"/>
      <c r="MG100" s="116"/>
      <c r="MH100" s="116"/>
      <c r="MI100" s="116"/>
      <c r="MJ100" s="116"/>
      <c r="MK100" s="116"/>
      <c r="ML100" s="116"/>
      <c r="MM100" s="116"/>
      <c r="MN100" s="116"/>
      <c r="MO100" s="116"/>
      <c r="MP100" s="116"/>
      <c r="MQ100" s="116"/>
      <c r="MR100" s="116"/>
      <c r="MS100" s="116"/>
      <c r="MT100" s="116"/>
      <c r="MU100" s="116"/>
      <c r="MV100" s="116"/>
      <c r="MW100" s="116"/>
      <c r="MX100" s="116"/>
      <c r="MY100" s="116"/>
      <c r="MZ100" s="116"/>
      <c r="NA100" s="116"/>
      <c r="NB100" s="116"/>
      <c r="NC100" s="116"/>
      <c r="ND100" s="116"/>
      <c r="NE100" s="116"/>
      <c r="NF100" s="116"/>
      <c r="NG100" s="116"/>
      <c r="NH100" s="116"/>
      <c r="NI100" s="116"/>
      <c r="NJ100" s="116"/>
      <c r="NK100" s="116"/>
      <c r="NL100" s="116"/>
      <c r="NM100" s="116"/>
      <c r="NN100" s="116"/>
      <c r="NO100" s="116"/>
      <c r="NP100" s="116"/>
      <c r="NQ100" s="116"/>
      <c r="NR100" s="116"/>
      <c r="NS100" s="116"/>
      <c r="NT100" s="116"/>
      <c r="NU100" s="116"/>
      <c r="NV100" s="116"/>
      <c r="NW100" s="116"/>
      <c r="NX100" s="116"/>
      <c r="NY100" s="116"/>
      <c r="NZ100" s="116"/>
      <c r="OA100" s="116"/>
      <c r="OB100" s="116"/>
      <c r="OC100" s="116"/>
      <c r="OD100" s="116"/>
      <c r="OE100" s="116"/>
      <c r="OF100" s="116"/>
      <c r="OG100" s="116"/>
    </row>
    <row r="101" spans="1:397" s="117" customFormat="1">
      <c r="A101" s="111">
        <v>35619</v>
      </c>
      <c r="B101" s="112" t="s">
        <v>1341</v>
      </c>
      <c r="C101" s="113">
        <v>406969.28603648528</v>
      </c>
      <c r="D101" s="114">
        <v>4.7511999999999999E-4</v>
      </c>
      <c r="E101" s="113">
        <v>13514.27</v>
      </c>
      <c r="F101" s="124">
        <v>936.02935788391608</v>
      </c>
      <c r="G101" s="125">
        <v>14450.299357883916</v>
      </c>
      <c r="H101" s="116"/>
      <c r="I101" s="116"/>
      <c r="J101" s="116"/>
      <c r="K101" s="116"/>
      <c r="L101" s="116"/>
      <c r="M101" s="116"/>
      <c r="N101" s="116"/>
      <c r="O101" s="116"/>
      <c r="P101" s="116"/>
      <c r="Q101" s="116"/>
      <c r="R101" s="116"/>
      <c r="S101" s="116"/>
      <c r="T101" s="116"/>
      <c r="U101" s="116"/>
      <c r="V101" s="116"/>
      <c r="W101" s="116"/>
      <c r="X101" s="116"/>
      <c r="Y101" s="116"/>
      <c r="Z101" s="116"/>
      <c r="AA101" s="116"/>
      <c r="AB101" s="116"/>
      <c r="AC101" s="116"/>
      <c r="AD101" s="116"/>
      <c r="AE101" s="116"/>
      <c r="AF101" s="116"/>
      <c r="AG101" s="116"/>
      <c r="AH101" s="116"/>
      <c r="AI101" s="116"/>
      <c r="AJ101" s="116"/>
      <c r="AK101" s="116"/>
      <c r="AL101" s="116"/>
      <c r="AM101" s="116"/>
      <c r="AN101" s="116"/>
      <c r="AO101" s="116"/>
      <c r="AP101" s="116"/>
      <c r="AQ101" s="116"/>
      <c r="AR101" s="116"/>
      <c r="AS101" s="116"/>
      <c r="AT101" s="116"/>
      <c r="AU101" s="116"/>
      <c r="AV101" s="116"/>
      <c r="AW101" s="116"/>
      <c r="AX101" s="116"/>
      <c r="AY101" s="116"/>
      <c r="AZ101" s="116"/>
      <c r="BA101" s="116"/>
      <c r="BB101" s="116"/>
      <c r="BC101" s="116"/>
      <c r="BD101" s="116"/>
      <c r="BE101" s="116"/>
      <c r="BF101" s="116"/>
      <c r="BG101" s="116"/>
      <c r="BH101" s="116"/>
      <c r="BI101" s="116"/>
      <c r="BJ101" s="116"/>
      <c r="BK101" s="116"/>
      <c r="BL101" s="116"/>
      <c r="BM101" s="116"/>
      <c r="BN101" s="116"/>
      <c r="BO101" s="116"/>
      <c r="BP101" s="116"/>
      <c r="BQ101" s="116"/>
      <c r="BR101" s="116"/>
      <c r="BS101" s="116"/>
      <c r="BT101" s="116"/>
      <c r="BU101" s="116"/>
      <c r="BV101" s="116"/>
      <c r="BW101" s="116"/>
      <c r="BX101" s="116"/>
      <c r="BY101" s="116"/>
      <c r="BZ101" s="116"/>
      <c r="CA101" s="116"/>
      <c r="CB101" s="116"/>
      <c r="CC101" s="116"/>
      <c r="CD101" s="116"/>
      <c r="CE101" s="116"/>
      <c r="CF101" s="116"/>
      <c r="CG101" s="116"/>
      <c r="CH101" s="116"/>
      <c r="CI101" s="116"/>
      <c r="CJ101" s="116"/>
      <c r="CK101" s="116"/>
      <c r="CL101" s="116"/>
      <c r="CM101" s="116"/>
      <c r="CN101" s="116"/>
      <c r="CO101" s="116"/>
      <c r="CP101" s="116"/>
      <c r="CQ101" s="116"/>
      <c r="CR101" s="116"/>
      <c r="CS101" s="116"/>
      <c r="CT101" s="116"/>
      <c r="CU101" s="116"/>
      <c r="CV101" s="116"/>
      <c r="CW101" s="116"/>
      <c r="CX101" s="116"/>
      <c r="CY101" s="116"/>
      <c r="CZ101" s="116"/>
      <c r="DA101" s="116"/>
      <c r="DB101" s="116"/>
      <c r="DC101" s="116"/>
      <c r="DD101" s="116"/>
      <c r="DE101" s="116"/>
      <c r="DF101" s="116"/>
      <c r="DG101" s="116"/>
      <c r="DH101" s="116"/>
      <c r="DI101" s="116"/>
      <c r="DJ101" s="116"/>
      <c r="DK101" s="116"/>
      <c r="DL101" s="116"/>
      <c r="DM101" s="116"/>
      <c r="DN101" s="116"/>
      <c r="DO101" s="116"/>
      <c r="DP101" s="116"/>
      <c r="DQ101" s="116"/>
      <c r="DR101" s="116"/>
      <c r="DS101" s="116"/>
      <c r="DT101" s="116"/>
      <c r="DU101" s="116"/>
      <c r="DV101" s="116"/>
      <c r="DW101" s="116"/>
      <c r="DX101" s="116"/>
      <c r="DY101" s="116"/>
      <c r="DZ101" s="116"/>
      <c r="EA101" s="116"/>
      <c r="EB101" s="116"/>
      <c r="EC101" s="116"/>
      <c r="ED101" s="116"/>
      <c r="EE101" s="116"/>
      <c r="EF101" s="116"/>
      <c r="EG101" s="116"/>
      <c r="EH101" s="116"/>
      <c r="EI101" s="116"/>
      <c r="EJ101" s="116"/>
      <c r="EK101" s="116"/>
      <c r="EL101" s="116"/>
      <c r="EM101" s="116"/>
      <c r="EN101" s="116"/>
      <c r="EO101" s="116"/>
      <c r="EP101" s="116"/>
      <c r="EQ101" s="116"/>
      <c r="ER101" s="116"/>
      <c r="ES101" s="116"/>
      <c r="ET101" s="116"/>
      <c r="EU101" s="116"/>
      <c r="EV101" s="116"/>
      <c r="EW101" s="116"/>
      <c r="EX101" s="116"/>
      <c r="EY101" s="116"/>
      <c r="EZ101" s="116"/>
      <c r="FA101" s="116"/>
      <c r="FB101" s="116"/>
      <c r="FC101" s="116"/>
      <c r="FD101" s="116"/>
      <c r="FE101" s="116"/>
      <c r="FF101" s="116"/>
      <c r="FG101" s="116"/>
      <c r="FH101" s="116"/>
      <c r="FI101" s="116"/>
      <c r="FJ101" s="116"/>
      <c r="FK101" s="116"/>
      <c r="FL101" s="116"/>
      <c r="FM101" s="116"/>
      <c r="FN101" s="116"/>
      <c r="FO101" s="116"/>
      <c r="FP101" s="116"/>
      <c r="FQ101" s="116"/>
      <c r="FR101" s="116"/>
      <c r="FS101" s="116"/>
      <c r="FT101" s="116"/>
      <c r="FU101" s="116"/>
      <c r="FV101" s="116"/>
      <c r="FW101" s="116"/>
      <c r="FX101" s="116"/>
      <c r="FY101" s="116"/>
      <c r="FZ101" s="116"/>
      <c r="GA101" s="116"/>
      <c r="GB101" s="116"/>
      <c r="GC101" s="116"/>
      <c r="GD101" s="116"/>
      <c r="GE101" s="116"/>
      <c r="GF101" s="116"/>
      <c r="GG101" s="116"/>
      <c r="GH101" s="116"/>
      <c r="GI101" s="116"/>
      <c r="GJ101" s="116"/>
      <c r="GK101" s="116"/>
      <c r="GL101" s="116"/>
      <c r="GM101" s="116"/>
      <c r="GN101" s="116"/>
      <c r="GO101" s="116"/>
      <c r="GP101" s="116"/>
      <c r="GQ101" s="116"/>
      <c r="GR101" s="116"/>
      <c r="GS101" s="116"/>
      <c r="GT101" s="116"/>
      <c r="GU101" s="116"/>
      <c r="GV101" s="116"/>
      <c r="GW101" s="116"/>
      <c r="GX101" s="116"/>
      <c r="GY101" s="116"/>
      <c r="GZ101" s="116"/>
      <c r="HA101" s="116"/>
      <c r="HB101" s="116"/>
      <c r="HC101" s="116"/>
      <c r="HD101" s="116"/>
      <c r="HE101" s="116"/>
      <c r="HF101" s="116"/>
      <c r="HG101" s="116"/>
      <c r="HH101" s="116"/>
      <c r="HI101" s="116"/>
      <c r="HJ101" s="116"/>
      <c r="HK101" s="116"/>
      <c r="HL101" s="116"/>
      <c r="HM101" s="116"/>
      <c r="HN101" s="116"/>
      <c r="HO101" s="116"/>
      <c r="HP101" s="116"/>
      <c r="HQ101" s="116"/>
      <c r="HR101" s="116"/>
      <c r="HS101" s="116"/>
      <c r="HT101" s="116"/>
      <c r="HU101" s="116"/>
      <c r="HV101" s="116"/>
      <c r="HW101" s="116"/>
      <c r="HX101" s="116"/>
      <c r="HY101" s="116"/>
      <c r="HZ101" s="116"/>
      <c r="IA101" s="116"/>
      <c r="IB101" s="116"/>
      <c r="IC101" s="116"/>
      <c r="ID101" s="116"/>
      <c r="IE101" s="116"/>
      <c r="IF101" s="116"/>
      <c r="IG101" s="116"/>
      <c r="IH101" s="116"/>
      <c r="II101" s="116"/>
      <c r="IJ101" s="116"/>
      <c r="IK101" s="116"/>
      <c r="IL101" s="116"/>
      <c r="IM101" s="116"/>
      <c r="IN101" s="116"/>
      <c r="IO101" s="116"/>
      <c r="IP101" s="116"/>
      <c r="IQ101" s="116"/>
      <c r="IR101" s="116"/>
      <c r="IS101" s="116"/>
      <c r="IT101" s="116"/>
      <c r="IU101" s="116"/>
      <c r="IV101" s="116"/>
      <c r="IW101" s="116"/>
      <c r="IX101" s="116"/>
      <c r="IY101" s="116"/>
      <c r="IZ101" s="116"/>
      <c r="JA101" s="116"/>
      <c r="JB101" s="116"/>
      <c r="JC101" s="116"/>
      <c r="JD101" s="116"/>
      <c r="JE101" s="116"/>
      <c r="JF101" s="116"/>
      <c r="JG101" s="116"/>
      <c r="JH101" s="116"/>
      <c r="JI101" s="116"/>
      <c r="JJ101" s="116"/>
      <c r="JK101" s="116"/>
      <c r="JL101" s="116"/>
      <c r="JM101" s="116"/>
      <c r="JN101" s="116"/>
      <c r="JO101" s="116"/>
      <c r="JP101" s="116"/>
      <c r="JQ101" s="116"/>
      <c r="JR101" s="116"/>
      <c r="JS101" s="116"/>
      <c r="JT101" s="116"/>
      <c r="JU101" s="116"/>
      <c r="JV101" s="116"/>
      <c r="JW101" s="116"/>
      <c r="JX101" s="116"/>
      <c r="JY101" s="116"/>
      <c r="JZ101" s="116"/>
      <c r="KA101" s="116"/>
      <c r="KB101" s="116"/>
      <c r="KC101" s="116"/>
      <c r="KD101" s="116"/>
      <c r="KE101" s="116"/>
      <c r="KF101" s="116"/>
      <c r="KG101" s="116"/>
      <c r="KH101" s="116"/>
      <c r="KI101" s="116"/>
      <c r="KJ101" s="116"/>
      <c r="KK101" s="116"/>
      <c r="KL101" s="116"/>
      <c r="KM101" s="116"/>
      <c r="KN101" s="116"/>
      <c r="KO101" s="116"/>
      <c r="KP101" s="116"/>
      <c r="KQ101" s="116"/>
      <c r="KR101" s="116"/>
      <c r="KS101" s="116"/>
      <c r="KT101" s="116"/>
      <c r="KU101" s="116"/>
      <c r="KV101" s="116"/>
      <c r="KW101" s="116"/>
      <c r="KX101" s="116"/>
      <c r="KY101" s="116"/>
      <c r="KZ101" s="116"/>
      <c r="LA101" s="116"/>
      <c r="LB101" s="116"/>
      <c r="LC101" s="116"/>
      <c r="LD101" s="116"/>
      <c r="LE101" s="116"/>
      <c r="LF101" s="116"/>
      <c r="LG101" s="116"/>
      <c r="LH101" s="116"/>
      <c r="LI101" s="116"/>
      <c r="LJ101" s="116"/>
      <c r="LK101" s="116"/>
      <c r="LL101" s="116"/>
      <c r="LM101" s="116"/>
      <c r="LN101" s="116"/>
      <c r="LO101" s="116"/>
      <c r="LP101" s="116"/>
      <c r="LQ101" s="116"/>
      <c r="LR101" s="116"/>
      <c r="LS101" s="116"/>
      <c r="LT101" s="116"/>
      <c r="LU101" s="116"/>
      <c r="LV101" s="116"/>
      <c r="LW101" s="116"/>
      <c r="LX101" s="116"/>
      <c r="LY101" s="116"/>
      <c r="LZ101" s="116"/>
      <c r="MA101" s="116"/>
      <c r="MB101" s="116"/>
      <c r="MC101" s="116"/>
      <c r="MD101" s="116"/>
      <c r="ME101" s="116"/>
      <c r="MF101" s="116"/>
      <c r="MG101" s="116"/>
      <c r="MH101" s="116"/>
      <c r="MI101" s="116"/>
      <c r="MJ101" s="116"/>
      <c r="MK101" s="116"/>
      <c r="ML101" s="116"/>
      <c r="MM101" s="116"/>
      <c r="MN101" s="116"/>
      <c r="MO101" s="116"/>
      <c r="MP101" s="116"/>
      <c r="MQ101" s="116"/>
      <c r="MR101" s="116"/>
      <c r="MS101" s="116"/>
      <c r="MT101" s="116"/>
      <c r="MU101" s="116"/>
      <c r="MV101" s="116"/>
      <c r="MW101" s="116"/>
      <c r="MX101" s="116"/>
      <c r="MY101" s="116"/>
      <c r="MZ101" s="116"/>
      <c r="NA101" s="116"/>
      <c r="NB101" s="116"/>
      <c r="NC101" s="116"/>
      <c r="ND101" s="116"/>
      <c r="NE101" s="116"/>
      <c r="NF101" s="116"/>
      <c r="NG101" s="116"/>
      <c r="NH101" s="116"/>
      <c r="NI101" s="116"/>
      <c r="NJ101" s="116"/>
      <c r="NK101" s="116"/>
      <c r="NL101" s="116"/>
      <c r="NM101" s="116"/>
      <c r="NN101" s="116"/>
      <c r="NO101" s="116"/>
      <c r="NP101" s="116"/>
      <c r="NQ101" s="116"/>
      <c r="NR101" s="116"/>
      <c r="NS101" s="116"/>
      <c r="NT101" s="116"/>
      <c r="NU101" s="116"/>
      <c r="NV101" s="116"/>
      <c r="NW101" s="116"/>
      <c r="NX101" s="116"/>
      <c r="NY101" s="116"/>
      <c r="NZ101" s="116"/>
      <c r="OA101" s="116"/>
      <c r="OB101" s="116"/>
      <c r="OC101" s="116"/>
      <c r="OD101" s="116"/>
      <c r="OE101" s="116"/>
      <c r="OF101" s="116"/>
      <c r="OG101" s="116"/>
    </row>
    <row r="102" spans="1:397" s="117" customFormat="1">
      <c r="A102" s="111">
        <v>35625</v>
      </c>
      <c r="B102" s="112" t="s">
        <v>1342</v>
      </c>
      <c r="C102" s="113">
        <v>104567927.969366</v>
      </c>
      <c r="D102" s="114">
        <v>0.12207878000000003</v>
      </c>
      <c r="E102" s="113">
        <v>3472398.76</v>
      </c>
      <c r="F102" s="124">
        <v>240506.2343295418</v>
      </c>
      <c r="G102" s="125">
        <v>3712904.9943295415</v>
      </c>
      <c r="H102" s="116"/>
      <c r="I102" s="116"/>
      <c r="J102" s="116"/>
      <c r="K102" s="116"/>
      <c r="L102" s="116"/>
      <c r="M102" s="116"/>
      <c r="N102" s="116"/>
      <c r="O102" s="116"/>
      <c r="P102" s="116"/>
      <c r="Q102" s="116"/>
      <c r="R102" s="116"/>
      <c r="S102" s="116"/>
      <c r="T102" s="116"/>
      <c r="U102" s="116"/>
      <c r="V102" s="116"/>
      <c r="W102" s="116"/>
      <c r="X102" s="116"/>
      <c r="Y102" s="116"/>
      <c r="Z102" s="116"/>
      <c r="AA102" s="116"/>
      <c r="AB102" s="116"/>
      <c r="AC102" s="116"/>
      <c r="AD102" s="116"/>
      <c r="AE102" s="116"/>
      <c r="AF102" s="116"/>
      <c r="AG102" s="116"/>
      <c r="AH102" s="116"/>
      <c r="AI102" s="116"/>
      <c r="AJ102" s="116"/>
      <c r="AK102" s="116"/>
      <c r="AL102" s="116"/>
      <c r="AM102" s="116"/>
      <c r="AN102" s="116"/>
      <c r="AO102" s="116"/>
      <c r="AP102" s="116"/>
      <c r="AQ102" s="116"/>
      <c r="AR102" s="116"/>
      <c r="AS102" s="116"/>
      <c r="AT102" s="116"/>
      <c r="AU102" s="116"/>
      <c r="AV102" s="116"/>
      <c r="AW102" s="116"/>
      <c r="AX102" s="116"/>
      <c r="AY102" s="116"/>
      <c r="AZ102" s="116"/>
      <c r="BA102" s="116"/>
      <c r="BB102" s="116"/>
      <c r="BC102" s="116"/>
      <c r="BD102" s="116"/>
      <c r="BE102" s="116"/>
      <c r="BF102" s="116"/>
      <c r="BG102" s="116"/>
      <c r="BH102" s="116"/>
      <c r="BI102" s="116"/>
      <c r="BJ102" s="116"/>
      <c r="BK102" s="116"/>
      <c r="BL102" s="116"/>
      <c r="BM102" s="116"/>
      <c r="BN102" s="116"/>
      <c r="BO102" s="116"/>
      <c r="BP102" s="116"/>
      <c r="BQ102" s="116"/>
      <c r="BR102" s="116"/>
      <c r="BS102" s="116"/>
      <c r="BT102" s="116"/>
      <c r="BU102" s="116"/>
      <c r="BV102" s="116"/>
      <c r="BW102" s="116"/>
      <c r="BX102" s="116"/>
      <c r="BY102" s="116"/>
      <c r="BZ102" s="116"/>
      <c r="CA102" s="116"/>
      <c r="CB102" s="116"/>
      <c r="CC102" s="116"/>
      <c r="CD102" s="116"/>
      <c r="CE102" s="116"/>
      <c r="CF102" s="116"/>
      <c r="CG102" s="116"/>
      <c r="CH102" s="116"/>
      <c r="CI102" s="116"/>
      <c r="CJ102" s="116"/>
      <c r="CK102" s="116"/>
      <c r="CL102" s="116"/>
      <c r="CM102" s="116"/>
      <c r="CN102" s="116"/>
      <c r="CO102" s="116"/>
      <c r="CP102" s="116"/>
      <c r="CQ102" s="116"/>
      <c r="CR102" s="116"/>
      <c r="CS102" s="116"/>
      <c r="CT102" s="116"/>
      <c r="CU102" s="116"/>
      <c r="CV102" s="116"/>
      <c r="CW102" s="116"/>
      <c r="CX102" s="116"/>
      <c r="CY102" s="116"/>
      <c r="CZ102" s="116"/>
      <c r="DA102" s="116"/>
      <c r="DB102" s="116"/>
      <c r="DC102" s="116"/>
      <c r="DD102" s="116"/>
      <c r="DE102" s="116"/>
      <c r="DF102" s="116"/>
      <c r="DG102" s="116"/>
      <c r="DH102" s="116"/>
      <c r="DI102" s="116"/>
      <c r="DJ102" s="116"/>
      <c r="DK102" s="116"/>
      <c r="DL102" s="116"/>
      <c r="DM102" s="116"/>
      <c r="DN102" s="116"/>
      <c r="DO102" s="116"/>
      <c r="DP102" s="116"/>
      <c r="DQ102" s="116"/>
      <c r="DR102" s="116"/>
      <c r="DS102" s="116"/>
      <c r="DT102" s="116"/>
      <c r="DU102" s="116"/>
      <c r="DV102" s="116"/>
      <c r="DW102" s="116"/>
      <c r="DX102" s="116"/>
      <c r="DY102" s="116"/>
      <c r="DZ102" s="116"/>
      <c r="EA102" s="116"/>
      <c r="EB102" s="116"/>
      <c r="EC102" s="116"/>
      <c r="ED102" s="116"/>
      <c r="EE102" s="116"/>
      <c r="EF102" s="116"/>
      <c r="EG102" s="116"/>
      <c r="EH102" s="116"/>
      <c r="EI102" s="116"/>
      <c r="EJ102" s="116"/>
      <c r="EK102" s="116"/>
      <c r="EL102" s="116"/>
      <c r="EM102" s="116"/>
      <c r="EN102" s="116"/>
      <c r="EO102" s="116"/>
      <c r="EP102" s="116"/>
      <c r="EQ102" s="116"/>
      <c r="ER102" s="116"/>
      <c r="ES102" s="116"/>
      <c r="ET102" s="116"/>
      <c r="EU102" s="116"/>
      <c r="EV102" s="116"/>
      <c r="EW102" s="116"/>
      <c r="EX102" s="116"/>
      <c r="EY102" s="116"/>
      <c r="EZ102" s="116"/>
      <c r="FA102" s="116"/>
      <c r="FB102" s="116"/>
      <c r="FC102" s="116"/>
      <c r="FD102" s="116"/>
      <c r="FE102" s="116"/>
      <c r="FF102" s="116"/>
      <c r="FG102" s="116"/>
      <c r="FH102" s="116"/>
      <c r="FI102" s="116"/>
      <c r="FJ102" s="116"/>
      <c r="FK102" s="116"/>
      <c r="FL102" s="116"/>
      <c r="FM102" s="116"/>
      <c r="FN102" s="116"/>
      <c r="FO102" s="116"/>
      <c r="FP102" s="116"/>
      <c r="FQ102" s="116"/>
      <c r="FR102" s="116"/>
      <c r="FS102" s="116"/>
      <c r="FT102" s="116"/>
      <c r="FU102" s="116"/>
      <c r="FV102" s="116"/>
      <c r="FW102" s="116"/>
      <c r="FX102" s="116"/>
      <c r="FY102" s="116"/>
      <c r="FZ102" s="116"/>
      <c r="GA102" s="116"/>
      <c r="GB102" s="116"/>
      <c r="GC102" s="116"/>
      <c r="GD102" s="116"/>
      <c r="GE102" s="116"/>
      <c r="GF102" s="116"/>
      <c r="GG102" s="116"/>
      <c r="GH102" s="116"/>
      <c r="GI102" s="116"/>
      <c r="GJ102" s="116"/>
      <c r="GK102" s="116"/>
      <c r="GL102" s="116"/>
      <c r="GM102" s="116"/>
      <c r="GN102" s="116"/>
      <c r="GO102" s="116"/>
      <c r="GP102" s="116"/>
      <c r="GQ102" s="116"/>
      <c r="GR102" s="116"/>
      <c r="GS102" s="116"/>
      <c r="GT102" s="116"/>
      <c r="GU102" s="116"/>
      <c r="GV102" s="116"/>
      <c r="GW102" s="116"/>
      <c r="GX102" s="116"/>
      <c r="GY102" s="116"/>
      <c r="GZ102" s="116"/>
      <c r="HA102" s="116"/>
      <c r="HB102" s="116"/>
      <c r="HC102" s="116"/>
      <c r="HD102" s="116"/>
      <c r="HE102" s="116"/>
      <c r="HF102" s="116"/>
      <c r="HG102" s="116"/>
      <c r="HH102" s="116"/>
      <c r="HI102" s="116"/>
      <c r="HJ102" s="116"/>
      <c r="HK102" s="116"/>
      <c r="HL102" s="116"/>
      <c r="HM102" s="116"/>
      <c r="HN102" s="116"/>
      <c r="HO102" s="116"/>
      <c r="HP102" s="116"/>
      <c r="HQ102" s="116"/>
      <c r="HR102" s="116"/>
      <c r="HS102" s="116"/>
      <c r="HT102" s="116"/>
      <c r="HU102" s="116"/>
      <c r="HV102" s="116"/>
      <c r="HW102" s="116"/>
      <c r="HX102" s="116"/>
      <c r="HY102" s="116"/>
      <c r="HZ102" s="116"/>
      <c r="IA102" s="116"/>
      <c r="IB102" s="116"/>
      <c r="IC102" s="116"/>
      <c r="ID102" s="116"/>
      <c r="IE102" s="116"/>
      <c r="IF102" s="116"/>
      <c r="IG102" s="116"/>
      <c r="IH102" s="116"/>
      <c r="II102" s="116"/>
      <c r="IJ102" s="116"/>
      <c r="IK102" s="116"/>
      <c r="IL102" s="116"/>
      <c r="IM102" s="116"/>
      <c r="IN102" s="116"/>
      <c r="IO102" s="116"/>
      <c r="IP102" s="116"/>
      <c r="IQ102" s="116"/>
      <c r="IR102" s="116"/>
      <c r="IS102" s="116"/>
      <c r="IT102" s="116"/>
      <c r="IU102" s="116"/>
      <c r="IV102" s="116"/>
      <c r="IW102" s="116"/>
      <c r="IX102" s="116"/>
      <c r="IY102" s="116"/>
      <c r="IZ102" s="116"/>
      <c r="JA102" s="116"/>
      <c r="JB102" s="116"/>
      <c r="JC102" s="116"/>
      <c r="JD102" s="116"/>
      <c r="JE102" s="116"/>
      <c r="JF102" s="116"/>
      <c r="JG102" s="116"/>
      <c r="JH102" s="116"/>
      <c r="JI102" s="116"/>
      <c r="JJ102" s="116"/>
      <c r="JK102" s="116"/>
      <c r="JL102" s="116"/>
      <c r="JM102" s="116"/>
      <c r="JN102" s="116"/>
      <c r="JO102" s="116"/>
      <c r="JP102" s="116"/>
      <c r="JQ102" s="116"/>
      <c r="JR102" s="116"/>
      <c r="JS102" s="116"/>
      <c r="JT102" s="116"/>
      <c r="JU102" s="116"/>
      <c r="JV102" s="116"/>
      <c r="JW102" s="116"/>
      <c r="JX102" s="116"/>
      <c r="JY102" s="116"/>
      <c r="JZ102" s="116"/>
      <c r="KA102" s="116"/>
      <c r="KB102" s="116"/>
      <c r="KC102" s="116"/>
      <c r="KD102" s="116"/>
      <c r="KE102" s="116"/>
      <c r="KF102" s="116"/>
      <c r="KG102" s="116"/>
      <c r="KH102" s="116"/>
      <c r="KI102" s="116"/>
      <c r="KJ102" s="116"/>
      <c r="KK102" s="116"/>
      <c r="KL102" s="116"/>
      <c r="KM102" s="116"/>
      <c r="KN102" s="116"/>
      <c r="KO102" s="116"/>
      <c r="KP102" s="116"/>
      <c r="KQ102" s="116"/>
      <c r="KR102" s="116"/>
      <c r="KS102" s="116"/>
      <c r="KT102" s="116"/>
      <c r="KU102" s="116"/>
      <c r="KV102" s="116"/>
      <c r="KW102" s="116"/>
      <c r="KX102" s="116"/>
      <c r="KY102" s="116"/>
      <c r="KZ102" s="116"/>
      <c r="LA102" s="116"/>
      <c r="LB102" s="116"/>
      <c r="LC102" s="116"/>
      <c r="LD102" s="116"/>
      <c r="LE102" s="116"/>
      <c r="LF102" s="116"/>
      <c r="LG102" s="116"/>
      <c r="LH102" s="116"/>
      <c r="LI102" s="116"/>
      <c r="LJ102" s="116"/>
      <c r="LK102" s="116"/>
      <c r="LL102" s="116"/>
      <c r="LM102" s="116"/>
      <c r="LN102" s="116"/>
      <c r="LO102" s="116"/>
      <c r="LP102" s="116"/>
      <c r="LQ102" s="116"/>
      <c r="LR102" s="116"/>
      <c r="LS102" s="116"/>
      <c r="LT102" s="116"/>
      <c r="LU102" s="116"/>
      <c r="LV102" s="116"/>
      <c r="LW102" s="116"/>
      <c r="LX102" s="116"/>
      <c r="LY102" s="116"/>
      <c r="LZ102" s="116"/>
      <c r="MA102" s="116"/>
      <c r="MB102" s="116"/>
      <c r="MC102" s="116"/>
      <c r="MD102" s="116"/>
      <c r="ME102" s="116"/>
      <c r="MF102" s="116"/>
      <c r="MG102" s="116"/>
      <c r="MH102" s="116"/>
      <c r="MI102" s="116"/>
      <c r="MJ102" s="116"/>
      <c r="MK102" s="116"/>
      <c r="ML102" s="116"/>
      <c r="MM102" s="116"/>
      <c r="MN102" s="116"/>
      <c r="MO102" s="116"/>
      <c r="MP102" s="116"/>
      <c r="MQ102" s="116"/>
      <c r="MR102" s="116"/>
      <c r="MS102" s="116"/>
      <c r="MT102" s="116"/>
      <c r="MU102" s="116"/>
      <c r="MV102" s="116"/>
      <c r="MW102" s="116"/>
      <c r="MX102" s="116"/>
      <c r="MY102" s="116"/>
      <c r="MZ102" s="116"/>
      <c r="NA102" s="116"/>
      <c r="NB102" s="116"/>
      <c r="NC102" s="116"/>
      <c r="ND102" s="116"/>
      <c r="NE102" s="116"/>
      <c r="NF102" s="116"/>
      <c r="NG102" s="116"/>
      <c r="NH102" s="116"/>
      <c r="NI102" s="116"/>
      <c r="NJ102" s="116"/>
      <c r="NK102" s="116"/>
      <c r="NL102" s="116"/>
      <c r="NM102" s="116"/>
      <c r="NN102" s="116"/>
      <c r="NO102" s="116"/>
      <c r="NP102" s="116"/>
      <c r="NQ102" s="116"/>
      <c r="NR102" s="116"/>
      <c r="NS102" s="116"/>
      <c r="NT102" s="116"/>
      <c r="NU102" s="116"/>
      <c r="NV102" s="116"/>
      <c r="NW102" s="116"/>
      <c r="NX102" s="116"/>
      <c r="NY102" s="116"/>
      <c r="NZ102" s="116"/>
      <c r="OA102" s="116"/>
      <c r="OB102" s="116"/>
      <c r="OC102" s="116"/>
      <c r="OD102" s="116"/>
      <c r="OE102" s="116"/>
      <c r="OF102" s="116"/>
      <c r="OG102" s="116"/>
    </row>
    <row r="103" spans="1:397" s="117" customFormat="1">
      <c r="A103" s="111">
        <v>35628</v>
      </c>
      <c r="B103" s="112" t="s">
        <v>1343</v>
      </c>
      <c r="C103" s="113">
        <v>353862.50094164169</v>
      </c>
      <c r="D103" s="114">
        <v>4.1312E-4</v>
      </c>
      <c r="E103" s="113">
        <v>11750.86</v>
      </c>
      <c r="F103" s="124">
        <v>813.88375216577583</v>
      </c>
      <c r="G103" s="125">
        <v>12564.743752165776</v>
      </c>
      <c r="H103" s="116"/>
      <c r="I103" s="116"/>
      <c r="J103" s="116"/>
      <c r="K103" s="116"/>
      <c r="L103" s="116"/>
      <c r="M103" s="116"/>
      <c r="N103" s="116"/>
      <c r="O103" s="116"/>
      <c r="P103" s="116"/>
      <c r="Q103" s="116"/>
      <c r="R103" s="116"/>
      <c r="S103" s="116"/>
      <c r="T103" s="116"/>
      <c r="U103" s="116"/>
      <c r="V103" s="116"/>
      <c r="W103" s="116"/>
      <c r="X103" s="116"/>
      <c r="Y103" s="116"/>
      <c r="Z103" s="116"/>
      <c r="AA103" s="116"/>
      <c r="AB103" s="116"/>
      <c r="AC103" s="116"/>
      <c r="AD103" s="116"/>
      <c r="AE103" s="116"/>
      <c r="AF103" s="116"/>
      <c r="AG103" s="116"/>
      <c r="AH103" s="116"/>
      <c r="AI103" s="116"/>
      <c r="AJ103" s="116"/>
      <c r="AK103" s="116"/>
      <c r="AL103" s="116"/>
      <c r="AM103" s="116"/>
      <c r="AN103" s="116"/>
      <c r="AO103" s="116"/>
      <c r="AP103" s="116"/>
      <c r="AQ103" s="116"/>
      <c r="AR103" s="116"/>
      <c r="AS103" s="116"/>
      <c r="AT103" s="116"/>
      <c r="AU103" s="116"/>
      <c r="AV103" s="116"/>
      <c r="AW103" s="116"/>
      <c r="AX103" s="116"/>
      <c r="AY103" s="116"/>
      <c r="AZ103" s="116"/>
      <c r="BA103" s="116"/>
      <c r="BB103" s="116"/>
      <c r="BC103" s="116"/>
      <c r="BD103" s="116"/>
      <c r="BE103" s="116"/>
      <c r="BF103" s="116"/>
      <c r="BG103" s="116"/>
      <c r="BH103" s="116"/>
      <c r="BI103" s="116"/>
      <c r="BJ103" s="116"/>
      <c r="BK103" s="116"/>
      <c r="BL103" s="116"/>
      <c r="BM103" s="116"/>
      <c r="BN103" s="116"/>
      <c r="BO103" s="116"/>
      <c r="BP103" s="116"/>
      <c r="BQ103" s="116"/>
      <c r="BR103" s="116"/>
      <c r="BS103" s="116"/>
      <c r="BT103" s="116"/>
      <c r="BU103" s="116"/>
      <c r="BV103" s="116"/>
      <c r="BW103" s="116"/>
      <c r="BX103" s="116"/>
      <c r="BY103" s="116"/>
      <c r="BZ103" s="116"/>
      <c r="CA103" s="116"/>
      <c r="CB103" s="116"/>
      <c r="CC103" s="116"/>
      <c r="CD103" s="116"/>
      <c r="CE103" s="116"/>
      <c r="CF103" s="116"/>
      <c r="CG103" s="116"/>
      <c r="CH103" s="116"/>
      <c r="CI103" s="116"/>
      <c r="CJ103" s="116"/>
      <c r="CK103" s="116"/>
      <c r="CL103" s="116"/>
      <c r="CM103" s="116"/>
      <c r="CN103" s="116"/>
      <c r="CO103" s="116"/>
      <c r="CP103" s="116"/>
      <c r="CQ103" s="116"/>
      <c r="CR103" s="116"/>
      <c r="CS103" s="116"/>
      <c r="CT103" s="116"/>
      <c r="CU103" s="116"/>
      <c r="CV103" s="116"/>
      <c r="CW103" s="116"/>
      <c r="CX103" s="116"/>
      <c r="CY103" s="116"/>
      <c r="CZ103" s="116"/>
      <c r="DA103" s="116"/>
      <c r="DB103" s="116"/>
      <c r="DC103" s="116"/>
      <c r="DD103" s="116"/>
      <c r="DE103" s="116"/>
      <c r="DF103" s="116"/>
      <c r="DG103" s="116"/>
      <c r="DH103" s="116"/>
      <c r="DI103" s="116"/>
      <c r="DJ103" s="116"/>
      <c r="DK103" s="116"/>
      <c r="DL103" s="116"/>
      <c r="DM103" s="116"/>
      <c r="DN103" s="116"/>
      <c r="DO103" s="116"/>
      <c r="DP103" s="116"/>
      <c r="DQ103" s="116"/>
      <c r="DR103" s="116"/>
      <c r="DS103" s="116"/>
      <c r="DT103" s="116"/>
      <c r="DU103" s="116"/>
      <c r="DV103" s="116"/>
      <c r="DW103" s="116"/>
      <c r="DX103" s="116"/>
      <c r="DY103" s="116"/>
      <c r="DZ103" s="116"/>
      <c r="EA103" s="116"/>
      <c r="EB103" s="116"/>
      <c r="EC103" s="116"/>
      <c r="ED103" s="116"/>
      <c r="EE103" s="116"/>
      <c r="EF103" s="116"/>
      <c r="EG103" s="116"/>
      <c r="EH103" s="116"/>
      <c r="EI103" s="116"/>
      <c r="EJ103" s="116"/>
      <c r="EK103" s="116"/>
      <c r="EL103" s="116"/>
      <c r="EM103" s="116"/>
      <c r="EN103" s="116"/>
      <c r="EO103" s="116"/>
      <c r="EP103" s="116"/>
      <c r="EQ103" s="116"/>
      <c r="ER103" s="116"/>
      <c r="ES103" s="116"/>
      <c r="ET103" s="116"/>
      <c r="EU103" s="116"/>
      <c r="EV103" s="116"/>
      <c r="EW103" s="116"/>
      <c r="EX103" s="116"/>
      <c r="EY103" s="116"/>
      <c r="EZ103" s="116"/>
      <c r="FA103" s="116"/>
      <c r="FB103" s="116"/>
      <c r="FC103" s="116"/>
      <c r="FD103" s="116"/>
      <c r="FE103" s="116"/>
      <c r="FF103" s="116"/>
      <c r="FG103" s="116"/>
      <c r="FH103" s="116"/>
      <c r="FI103" s="116"/>
      <c r="FJ103" s="116"/>
      <c r="FK103" s="116"/>
      <c r="FL103" s="116"/>
      <c r="FM103" s="116"/>
      <c r="FN103" s="116"/>
      <c r="FO103" s="116"/>
      <c r="FP103" s="116"/>
      <c r="FQ103" s="116"/>
      <c r="FR103" s="116"/>
      <c r="FS103" s="116"/>
      <c r="FT103" s="116"/>
      <c r="FU103" s="116"/>
      <c r="FV103" s="116"/>
      <c r="FW103" s="116"/>
      <c r="FX103" s="116"/>
      <c r="FY103" s="116"/>
      <c r="FZ103" s="116"/>
      <c r="GA103" s="116"/>
      <c r="GB103" s="116"/>
      <c r="GC103" s="116"/>
      <c r="GD103" s="116"/>
      <c r="GE103" s="116"/>
      <c r="GF103" s="116"/>
      <c r="GG103" s="116"/>
      <c r="GH103" s="116"/>
      <c r="GI103" s="116"/>
      <c r="GJ103" s="116"/>
      <c r="GK103" s="116"/>
      <c r="GL103" s="116"/>
      <c r="GM103" s="116"/>
      <c r="GN103" s="116"/>
      <c r="GO103" s="116"/>
      <c r="GP103" s="116"/>
      <c r="GQ103" s="116"/>
      <c r="GR103" s="116"/>
      <c r="GS103" s="116"/>
      <c r="GT103" s="116"/>
      <c r="GU103" s="116"/>
      <c r="GV103" s="116"/>
      <c r="GW103" s="116"/>
      <c r="GX103" s="116"/>
      <c r="GY103" s="116"/>
      <c r="GZ103" s="116"/>
      <c r="HA103" s="116"/>
      <c r="HB103" s="116"/>
      <c r="HC103" s="116"/>
      <c r="HD103" s="116"/>
      <c r="HE103" s="116"/>
      <c r="HF103" s="116"/>
      <c r="HG103" s="116"/>
      <c r="HH103" s="116"/>
      <c r="HI103" s="116"/>
      <c r="HJ103" s="116"/>
      <c r="HK103" s="116"/>
      <c r="HL103" s="116"/>
      <c r="HM103" s="116"/>
      <c r="HN103" s="116"/>
      <c r="HO103" s="116"/>
      <c r="HP103" s="116"/>
      <c r="HQ103" s="116"/>
      <c r="HR103" s="116"/>
      <c r="HS103" s="116"/>
      <c r="HT103" s="116"/>
      <c r="HU103" s="116"/>
      <c r="HV103" s="116"/>
      <c r="HW103" s="116"/>
      <c r="HX103" s="116"/>
      <c r="HY103" s="116"/>
      <c r="HZ103" s="116"/>
      <c r="IA103" s="116"/>
      <c r="IB103" s="116"/>
      <c r="IC103" s="116"/>
      <c r="ID103" s="116"/>
      <c r="IE103" s="116"/>
      <c r="IF103" s="116"/>
      <c r="IG103" s="116"/>
      <c r="IH103" s="116"/>
      <c r="II103" s="116"/>
      <c r="IJ103" s="116"/>
      <c r="IK103" s="116"/>
      <c r="IL103" s="116"/>
      <c r="IM103" s="116"/>
      <c r="IN103" s="116"/>
      <c r="IO103" s="116"/>
      <c r="IP103" s="116"/>
      <c r="IQ103" s="116"/>
      <c r="IR103" s="116"/>
      <c r="IS103" s="116"/>
      <c r="IT103" s="116"/>
      <c r="IU103" s="116"/>
      <c r="IV103" s="116"/>
      <c r="IW103" s="116"/>
      <c r="IX103" s="116"/>
      <c r="IY103" s="116"/>
      <c r="IZ103" s="116"/>
      <c r="JA103" s="116"/>
      <c r="JB103" s="116"/>
      <c r="JC103" s="116"/>
      <c r="JD103" s="116"/>
      <c r="JE103" s="116"/>
      <c r="JF103" s="116"/>
      <c r="JG103" s="116"/>
      <c r="JH103" s="116"/>
      <c r="JI103" s="116"/>
      <c r="JJ103" s="116"/>
      <c r="JK103" s="116"/>
      <c r="JL103" s="116"/>
      <c r="JM103" s="116"/>
      <c r="JN103" s="116"/>
      <c r="JO103" s="116"/>
      <c r="JP103" s="116"/>
      <c r="JQ103" s="116"/>
      <c r="JR103" s="116"/>
      <c r="JS103" s="116"/>
      <c r="JT103" s="116"/>
      <c r="JU103" s="116"/>
      <c r="JV103" s="116"/>
      <c r="JW103" s="116"/>
      <c r="JX103" s="116"/>
      <c r="JY103" s="116"/>
      <c r="JZ103" s="116"/>
      <c r="KA103" s="116"/>
      <c r="KB103" s="116"/>
      <c r="KC103" s="116"/>
      <c r="KD103" s="116"/>
      <c r="KE103" s="116"/>
      <c r="KF103" s="116"/>
      <c r="KG103" s="116"/>
      <c r="KH103" s="116"/>
      <c r="KI103" s="116"/>
      <c r="KJ103" s="116"/>
      <c r="KK103" s="116"/>
      <c r="KL103" s="116"/>
      <c r="KM103" s="116"/>
      <c r="KN103" s="116"/>
      <c r="KO103" s="116"/>
      <c r="KP103" s="116"/>
      <c r="KQ103" s="116"/>
      <c r="KR103" s="116"/>
      <c r="KS103" s="116"/>
      <c r="KT103" s="116"/>
      <c r="KU103" s="116"/>
      <c r="KV103" s="116"/>
      <c r="KW103" s="116"/>
      <c r="KX103" s="116"/>
      <c r="KY103" s="116"/>
      <c r="KZ103" s="116"/>
      <c r="LA103" s="116"/>
      <c r="LB103" s="116"/>
      <c r="LC103" s="116"/>
      <c r="LD103" s="116"/>
      <c r="LE103" s="116"/>
      <c r="LF103" s="116"/>
      <c r="LG103" s="116"/>
      <c r="LH103" s="116"/>
      <c r="LI103" s="116"/>
      <c r="LJ103" s="116"/>
      <c r="LK103" s="116"/>
      <c r="LL103" s="116"/>
      <c r="LM103" s="116"/>
      <c r="LN103" s="116"/>
      <c r="LO103" s="116"/>
      <c r="LP103" s="116"/>
      <c r="LQ103" s="116"/>
      <c r="LR103" s="116"/>
      <c r="LS103" s="116"/>
      <c r="LT103" s="116"/>
      <c r="LU103" s="116"/>
      <c r="LV103" s="116"/>
      <c r="LW103" s="116"/>
      <c r="LX103" s="116"/>
      <c r="LY103" s="116"/>
      <c r="LZ103" s="116"/>
      <c r="MA103" s="116"/>
      <c r="MB103" s="116"/>
      <c r="MC103" s="116"/>
      <c r="MD103" s="116"/>
      <c r="ME103" s="116"/>
      <c r="MF103" s="116"/>
      <c r="MG103" s="116"/>
      <c r="MH103" s="116"/>
      <c r="MI103" s="116"/>
      <c r="MJ103" s="116"/>
      <c r="MK103" s="116"/>
      <c r="ML103" s="116"/>
      <c r="MM103" s="116"/>
      <c r="MN103" s="116"/>
      <c r="MO103" s="116"/>
      <c r="MP103" s="116"/>
      <c r="MQ103" s="116"/>
      <c r="MR103" s="116"/>
      <c r="MS103" s="116"/>
      <c r="MT103" s="116"/>
      <c r="MU103" s="116"/>
      <c r="MV103" s="116"/>
      <c r="MW103" s="116"/>
      <c r="MX103" s="116"/>
      <c r="MY103" s="116"/>
      <c r="MZ103" s="116"/>
      <c r="NA103" s="116"/>
      <c r="NB103" s="116"/>
      <c r="NC103" s="116"/>
      <c r="ND103" s="116"/>
      <c r="NE103" s="116"/>
      <c r="NF103" s="116"/>
      <c r="NG103" s="116"/>
      <c r="NH103" s="116"/>
      <c r="NI103" s="116"/>
      <c r="NJ103" s="116"/>
      <c r="NK103" s="116"/>
      <c r="NL103" s="116"/>
      <c r="NM103" s="116"/>
      <c r="NN103" s="116"/>
      <c r="NO103" s="116"/>
      <c r="NP103" s="116"/>
      <c r="NQ103" s="116"/>
      <c r="NR103" s="116"/>
      <c r="NS103" s="116"/>
      <c r="NT103" s="116"/>
      <c r="NU103" s="116"/>
      <c r="NV103" s="116"/>
      <c r="NW103" s="116"/>
      <c r="NX103" s="116"/>
      <c r="NY103" s="116"/>
      <c r="NZ103" s="116"/>
      <c r="OA103" s="116"/>
      <c r="OB103" s="116"/>
      <c r="OC103" s="116"/>
      <c r="OD103" s="116"/>
      <c r="OE103" s="116"/>
      <c r="OF103" s="116"/>
      <c r="OG103" s="116"/>
    </row>
    <row r="104" spans="1:397" s="117" customFormat="1">
      <c r="A104" s="111">
        <v>35630</v>
      </c>
      <c r="B104" s="112" t="s">
        <v>1344</v>
      </c>
      <c r="C104" s="113">
        <v>6300340.5809477689</v>
      </c>
      <c r="D104" s="114">
        <v>7.3553899999999998E-3</v>
      </c>
      <c r="E104" s="113">
        <v>209216.28</v>
      </c>
      <c r="F104" s="124">
        <v>14490.783336179868</v>
      </c>
      <c r="G104" s="125">
        <v>223707.06333617985</v>
      </c>
      <c r="H104" s="116"/>
      <c r="I104" s="116"/>
      <c r="J104" s="116"/>
      <c r="K104" s="116"/>
      <c r="L104" s="116"/>
      <c r="M104" s="116"/>
      <c r="N104" s="116"/>
      <c r="O104" s="116"/>
      <c r="P104" s="116"/>
      <c r="Q104" s="116"/>
      <c r="R104" s="116"/>
      <c r="S104" s="116"/>
      <c r="T104" s="116"/>
      <c r="U104" s="116"/>
      <c r="V104" s="116"/>
      <c r="W104" s="116"/>
      <c r="X104" s="116"/>
      <c r="Y104" s="116"/>
      <c r="Z104" s="116"/>
      <c r="AA104" s="116"/>
      <c r="AB104" s="116"/>
      <c r="AC104" s="116"/>
      <c r="AD104" s="116"/>
      <c r="AE104" s="116"/>
      <c r="AF104" s="116"/>
      <c r="AG104" s="116"/>
      <c r="AH104" s="116"/>
      <c r="AI104" s="116"/>
      <c r="AJ104" s="116"/>
      <c r="AK104" s="116"/>
      <c r="AL104" s="116"/>
      <c r="AM104" s="116"/>
      <c r="AN104" s="116"/>
      <c r="AO104" s="116"/>
      <c r="AP104" s="116"/>
      <c r="AQ104" s="116"/>
      <c r="AR104" s="116"/>
      <c r="AS104" s="116"/>
      <c r="AT104" s="116"/>
      <c r="AU104" s="116"/>
      <c r="AV104" s="116"/>
      <c r="AW104" s="116"/>
      <c r="AX104" s="116"/>
      <c r="AY104" s="116"/>
      <c r="AZ104" s="116"/>
      <c r="BA104" s="116"/>
      <c r="BB104" s="116"/>
      <c r="BC104" s="116"/>
      <c r="BD104" s="116"/>
      <c r="BE104" s="116"/>
      <c r="BF104" s="116"/>
      <c r="BG104" s="116"/>
      <c r="BH104" s="116"/>
      <c r="BI104" s="116"/>
      <c r="BJ104" s="116"/>
      <c r="BK104" s="116"/>
      <c r="BL104" s="116"/>
      <c r="BM104" s="116"/>
      <c r="BN104" s="116"/>
      <c r="BO104" s="116"/>
      <c r="BP104" s="116"/>
      <c r="BQ104" s="116"/>
      <c r="BR104" s="116"/>
      <c r="BS104" s="116"/>
      <c r="BT104" s="116"/>
      <c r="BU104" s="116"/>
      <c r="BV104" s="116"/>
      <c r="BW104" s="116"/>
      <c r="BX104" s="116"/>
      <c r="BY104" s="116"/>
      <c r="BZ104" s="116"/>
      <c r="CA104" s="116"/>
      <c r="CB104" s="116"/>
      <c r="CC104" s="116"/>
      <c r="CD104" s="116"/>
      <c r="CE104" s="116"/>
      <c r="CF104" s="116"/>
      <c r="CG104" s="116"/>
      <c r="CH104" s="116"/>
      <c r="CI104" s="116"/>
      <c r="CJ104" s="116"/>
      <c r="CK104" s="116"/>
      <c r="CL104" s="116"/>
      <c r="CM104" s="116"/>
      <c r="CN104" s="116"/>
      <c r="CO104" s="116"/>
      <c r="CP104" s="116"/>
      <c r="CQ104" s="116"/>
      <c r="CR104" s="116"/>
      <c r="CS104" s="116"/>
      <c r="CT104" s="116"/>
      <c r="CU104" s="116"/>
      <c r="CV104" s="116"/>
      <c r="CW104" s="116"/>
      <c r="CX104" s="116"/>
      <c r="CY104" s="116"/>
      <c r="CZ104" s="116"/>
      <c r="DA104" s="116"/>
      <c r="DB104" s="116"/>
      <c r="DC104" s="116"/>
      <c r="DD104" s="116"/>
      <c r="DE104" s="116"/>
      <c r="DF104" s="116"/>
      <c r="DG104" s="116"/>
      <c r="DH104" s="116"/>
      <c r="DI104" s="116"/>
      <c r="DJ104" s="116"/>
      <c r="DK104" s="116"/>
      <c r="DL104" s="116"/>
      <c r="DM104" s="116"/>
      <c r="DN104" s="116"/>
      <c r="DO104" s="116"/>
      <c r="DP104" s="116"/>
      <c r="DQ104" s="116"/>
      <c r="DR104" s="116"/>
      <c r="DS104" s="116"/>
      <c r="DT104" s="116"/>
      <c r="DU104" s="116"/>
      <c r="DV104" s="116"/>
      <c r="DW104" s="116"/>
      <c r="DX104" s="116"/>
      <c r="DY104" s="116"/>
      <c r="DZ104" s="116"/>
      <c r="EA104" s="116"/>
      <c r="EB104" s="116"/>
      <c r="EC104" s="116"/>
      <c r="ED104" s="116"/>
      <c r="EE104" s="116"/>
      <c r="EF104" s="116"/>
      <c r="EG104" s="116"/>
      <c r="EH104" s="116"/>
      <c r="EI104" s="116"/>
      <c r="EJ104" s="116"/>
      <c r="EK104" s="116"/>
      <c r="EL104" s="116"/>
      <c r="EM104" s="116"/>
      <c r="EN104" s="116"/>
      <c r="EO104" s="116"/>
      <c r="EP104" s="116"/>
      <c r="EQ104" s="116"/>
      <c r="ER104" s="116"/>
      <c r="ES104" s="116"/>
      <c r="ET104" s="116"/>
      <c r="EU104" s="116"/>
      <c r="EV104" s="116"/>
      <c r="EW104" s="116"/>
      <c r="EX104" s="116"/>
      <c r="EY104" s="116"/>
      <c r="EZ104" s="116"/>
      <c r="FA104" s="116"/>
      <c r="FB104" s="116"/>
      <c r="FC104" s="116"/>
      <c r="FD104" s="116"/>
      <c r="FE104" s="116"/>
      <c r="FF104" s="116"/>
      <c r="FG104" s="116"/>
      <c r="FH104" s="116"/>
      <c r="FI104" s="116"/>
      <c r="FJ104" s="116"/>
      <c r="FK104" s="116"/>
      <c r="FL104" s="116"/>
      <c r="FM104" s="116"/>
      <c r="FN104" s="116"/>
      <c r="FO104" s="116"/>
      <c r="FP104" s="116"/>
      <c r="FQ104" s="116"/>
      <c r="FR104" s="116"/>
      <c r="FS104" s="116"/>
      <c r="FT104" s="116"/>
      <c r="FU104" s="116"/>
      <c r="FV104" s="116"/>
      <c r="FW104" s="116"/>
      <c r="FX104" s="116"/>
      <c r="FY104" s="116"/>
      <c r="FZ104" s="116"/>
      <c r="GA104" s="116"/>
      <c r="GB104" s="116"/>
      <c r="GC104" s="116"/>
      <c r="GD104" s="116"/>
      <c r="GE104" s="116"/>
      <c r="GF104" s="116"/>
      <c r="GG104" s="116"/>
      <c r="GH104" s="116"/>
      <c r="GI104" s="116"/>
      <c r="GJ104" s="116"/>
      <c r="GK104" s="116"/>
      <c r="GL104" s="116"/>
      <c r="GM104" s="116"/>
      <c r="GN104" s="116"/>
      <c r="GO104" s="116"/>
      <c r="GP104" s="116"/>
      <c r="GQ104" s="116"/>
      <c r="GR104" s="116"/>
      <c r="GS104" s="116"/>
      <c r="GT104" s="116"/>
      <c r="GU104" s="116"/>
      <c r="GV104" s="116"/>
      <c r="GW104" s="116"/>
      <c r="GX104" s="116"/>
      <c r="GY104" s="116"/>
      <c r="GZ104" s="116"/>
      <c r="HA104" s="116"/>
      <c r="HB104" s="116"/>
      <c r="HC104" s="116"/>
      <c r="HD104" s="116"/>
      <c r="HE104" s="116"/>
      <c r="HF104" s="116"/>
      <c r="HG104" s="116"/>
      <c r="HH104" s="116"/>
      <c r="HI104" s="116"/>
      <c r="HJ104" s="116"/>
      <c r="HK104" s="116"/>
      <c r="HL104" s="116"/>
      <c r="HM104" s="116"/>
      <c r="HN104" s="116"/>
      <c r="HO104" s="116"/>
      <c r="HP104" s="116"/>
      <c r="HQ104" s="116"/>
      <c r="HR104" s="116"/>
      <c r="HS104" s="116"/>
      <c r="HT104" s="116"/>
      <c r="HU104" s="116"/>
      <c r="HV104" s="116"/>
      <c r="HW104" s="116"/>
      <c r="HX104" s="116"/>
      <c r="HY104" s="116"/>
      <c r="HZ104" s="116"/>
      <c r="IA104" s="116"/>
      <c r="IB104" s="116"/>
      <c r="IC104" s="116"/>
      <c r="ID104" s="116"/>
      <c r="IE104" s="116"/>
      <c r="IF104" s="116"/>
      <c r="IG104" s="116"/>
      <c r="IH104" s="116"/>
      <c r="II104" s="116"/>
      <c r="IJ104" s="116"/>
      <c r="IK104" s="116"/>
      <c r="IL104" s="116"/>
      <c r="IM104" s="116"/>
      <c r="IN104" s="116"/>
      <c r="IO104" s="116"/>
      <c r="IP104" s="116"/>
      <c r="IQ104" s="116"/>
      <c r="IR104" s="116"/>
      <c r="IS104" s="116"/>
      <c r="IT104" s="116"/>
      <c r="IU104" s="116"/>
      <c r="IV104" s="116"/>
      <c r="IW104" s="116"/>
      <c r="IX104" s="116"/>
      <c r="IY104" s="116"/>
      <c r="IZ104" s="116"/>
      <c r="JA104" s="116"/>
      <c r="JB104" s="116"/>
      <c r="JC104" s="116"/>
      <c r="JD104" s="116"/>
      <c r="JE104" s="116"/>
      <c r="JF104" s="116"/>
      <c r="JG104" s="116"/>
      <c r="JH104" s="116"/>
      <c r="JI104" s="116"/>
      <c r="JJ104" s="116"/>
      <c r="JK104" s="116"/>
      <c r="JL104" s="116"/>
      <c r="JM104" s="116"/>
      <c r="JN104" s="116"/>
      <c r="JO104" s="116"/>
      <c r="JP104" s="116"/>
      <c r="JQ104" s="116"/>
      <c r="JR104" s="116"/>
      <c r="JS104" s="116"/>
      <c r="JT104" s="116"/>
      <c r="JU104" s="116"/>
      <c r="JV104" s="116"/>
      <c r="JW104" s="116"/>
      <c r="JX104" s="116"/>
      <c r="JY104" s="116"/>
      <c r="JZ104" s="116"/>
      <c r="KA104" s="116"/>
      <c r="KB104" s="116"/>
      <c r="KC104" s="116"/>
      <c r="KD104" s="116"/>
      <c r="KE104" s="116"/>
      <c r="KF104" s="116"/>
      <c r="KG104" s="116"/>
      <c r="KH104" s="116"/>
      <c r="KI104" s="116"/>
      <c r="KJ104" s="116"/>
      <c r="KK104" s="116"/>
      <c r="KL104" s="116"/>
      <c r="KM104" s="116"/>
      <c r="KN104" s="116"/>
      <c r="KO104" s="116"/>
      <c r="KP104" s="116"/>
      <c r="KQ104" s="116"/>
      <c r="KR104" s="116"/>
      <c r="KS104" s="116"/>
      <c r="KT104" s="116"/>
      <c r="KU104" s="116"/>
      <c r="KV104" s="116"/>
      <c r="KW104" s="116"/>
      <c r="KX104" s="116"/>
      <c r="KY104" s="116"/>
      <c r="KZ104" s="116"/>
      <c r="LA104" s="116"/>
      <c r="LB104" s="116"/>
      <c r="LC104" s="116"/>
      <c r="LD104" s="116"/>
      <c r="LE104" s="116"/>
      <c r="LF104" s="116"/>
      <c r="LG104" s="116"/>
      <c r="LH104" s="116"/>
      <c r="LI104" s="116"/>
      <c r="LJ104" s="116"/>
      <c r="LK104" s="116"/>
      <c r="LL104" s="116"/>
      <c r="LM104" s="116"/>
      <c r="LN104" s="116"/>
      <c r="LO104" s="116"/>
      <c r="LP104" s="116"/>
      <c r="LQ104" s="116"/>
      <c r="LR104" s="116"/>
      <c r="LS104" s="116"/>
      <c r="LT104" s="116"/>
      <c r="LU104" s="116"/>
      <c r="LV104" s="116"/>
      <c r="LW104" s="116"/>
      <c r="LX104" s="116"/>
      <c r="LY104" s="116"/>
      <c r="LZ104" s="116"/>
      <c r="MA104" s="116"/>
      <c r="MB104" s="116"/>
      <c r="MC104" s="116"/>
      <c r="MD104" s="116"/>
      <c r="ME104" s="116"/>
      <c r="MF104" s="116"/>
      <c r="MG104" s="116"/>
      <c r="MH104" s="116"/>
      <c r="MI104" s="116"/>
      <c r="MJ104" s="116"/>
      <c r="MK104" s="116"/>
      <c r="ML104" s="116"/>
      <c r="MM104" s="116"/>
      <c r="MN104" s="116"/>
      <c r="MO104" s="116"/>
      <c r="MP104" s="116"/>
      <c r="MQ104" s="116"/>
      <c r="MR104" s="116"/>
      <c r="MS104" s="116"/>
      <c r="MT104" s="116"/>
      <c r="MU104" s="116"/>
      <c r="MV104" s="116"/>
      <c r="MW104" s="116"/>
      <c r="MX104" s="116"/>
      <c r="MY104" s="116"/>
      <c r="MZ104" s="116"/>
      <c r="NA104" s="116"/>
      <c r="NB104" s="116"/>
      <c r="NC104" s="116"/>
      <c r="ND104" s="116"/>
      <c r="NE104" s="116"/>
      <c r="NF104" s="116"/>
      <c r="NG104" s="116"/>
      <c r="NH104" s="116"/>
      <c r="NI104" s="116"/>
      <c r="NJ104" s="116"/>
      <c r="NK104" s="116"/>
      <c r="NL104" s="116"/>
      <c r="NM104" s="116"/>
      <c r="NN104" s="116"/>
      <c r="NO104" s="116"/>
      <c r="NP104" s="116"/>
      <c r="NQ104" s="116"/>
      <c r="NR104" s="116"/>
      <c r="NS104" s="116"/>
      <c r="NT104" s="116"/>
      <c r="NU104" s="116"/>
      <c r="NV104" s="116"/>
      <c r="NW104" s="116"/>
      <c r="NX104" s="116"/>
      <c r="NY104" s="116"/>
      <c r="NZ104" s="116"/>
      <c r="OA104" s="116"/>
      <c r="OB104" s="116"/>
      <c r="OC104" s="116"/>
      <c r="OD104" s="116"/>
      <c r="OE104" s="116"/>
      <c r="OF104" s="116"/>
      <c r="OG104" s="116"/>
    </row>
    <row r="105" spans="1:397" s="117" customFormat="1">
      <c r="A105" s="111">
        <v>36635</v>
      </c>
      <c r="B105" s="112" t="s">
        <v>1345</v>
      </c>
      <c r="C105" s="113">
        <v>2517475.7537580654</v>
      </c>
      <c r="D105" s="114">
        <v>2.9390499999999999E-3</v>
      </c>
      <c r="E105" s="113">
        <v>83598.27</v>
      </c>
      <c r="F105" s="124">
        <v>5790.1942336435504</v>
      </c>
      <c r="G105" s="125">
        <v>89388.46423364355</v>
      </c>
      <c r="H105" s="116"/>
      <c r="I105" s="116"/>
      <c r="J105" s="116"/>
      <c r="K105" s="116"/>
      <c r="L105" s="116"/>
      <c r="M105" s="116"/>
      <c r="N105" s="116"/>
      <c r="O105" s="116"/>
      <c r="P105" s="116"/>
      <c r="Q105" s="116"/>
      <c r="R105" s="116"/>
      <c r="S105" s="116"/>
      <c r="T105" s="116"/>
      <c r="U105" s="116"/>
      <c r="V105" s="116"/>
      <c r="W105" s="116"/>
      <c r="X105" s="116"/>
      <c r="Y105" s="116"/>
      <c r="Z105" s="116"/>
      <c r="AA105" s="116"/>
      <c r="AB105" s="116"/>
      <c r="AC105" s="116"/>
      <c r="AD105" s="116"/>
      <c r="AE105" s="116"/>
      <c r="AF105" s="116"/>
      <c r="AG105" s="116"/>
      <c r="AH105" s="116"/>
      <c r="AI105" s="116"/>
      <c r="AJ105" s="116"/>
      <c r="AK105" s="116"/>
      <c r="AL105" s="116"/>
      <c r="AM105" s="116"/>
      <c r="AN105" s="116"/>
      <c r="AO105" s="116"/>
      <c r="AP105" s="116"/>
      <c r="AQ105" s="116"/>
      <c r="AR105" s="116"/>
      <c r="AS105" s="116"/>
      <c r="AT105" s="116"/>
      <c r="AU105" s="116"/>
      <c r="AV105" s="116"/>
      <c r="AW105" s="116"/>
      <c r="AX105" s="116"/>
      <c r="AY105" s="116"/>
      <c r="AZ105" s="116"/>
      <c r="BA105" s="116"/>
      <c r="BB105" s="116"/>
      <c r="BC105" s="116"/>
      <c r="BD105" s="116"/>
      <c r="BE105" s="116"/>
      <c r="BF105" s="116"/>
      <c r="BG105" s="116"/>
      <c r="BH105" s="116"/>
      <c r="BI105" s="116"/>
      <c r="BJ105" s="116"/>
      <c r="BK105" s="116"/>
      <c r="BL105" s="116"/>
      <c r="BM105" s="116"/>
      <c r="BN105" s="116"/>
      <c r="BO105" s="116"/>
      <c r="BP105" s="116"/>
      <c r="BQ105" s="116"/>
      <c r="BR105" s="116"/>
      <c r="BS105" s="116"/>
      <c r="BT105" s="116"/>
      <c r="BU105" s="116"/>
      <c r="BV105" s="116"/>
      <c r="BW105" s="116"/>
      <c r="BX105" s="116"/>
      <c r="BY105" s="116"/>
      <c r="BZ105" s="116"/>
      <c r="CA105" s="116"/>
      <c r="CB105" s="116"/>
      <c r="CC105" s="116"/>
      <c r="CD105" s="116"/>
      <c r="CE105" s="116"/>
      <c r="CF105" s="116"/>
      <c r="CG105" s="116"/>
      <c r="CH105" s="116"/>
      <c r="CI105" s="116"/>
      <c r="CJ105" s="116"/>
      <c r="CK105" s="116"/>
      <c r="CL105" s="116"/>
      <c r="CM105" s="116"/>
      <c r="CN105" s="116"/>
      <c r="CO105" s="116"/>
      <c r="CP105" s="116"/>
      <c r="CQ105" s="116"/>
      <c r="CR105" s="116"/>
      <c r="CS105" s="116"/>
      <c r="CT105" s="116"/>
      <c r="CU105" s="116"/>
      <c r="CV105" s="116"/>
      <c r="CW105" s="116"/>
      <c r="CX105" s="116"/>
      <c r="CY105" s="116"/>
      <c r="CZ105" s="116"/>
      <c r="DA105" s="116"/>
      <c r="DB105" s="116"/>
      <c r="DC105" s="116"/>
      <c r="DD105" s="116"/>
      <c r="DE105" s="116"/>
      <c r="DF105" s="116"/>
      <c r="DG105" s="116"/>
      <c r="DH105" s="116"/>
      <c r="DI105" s="116"/>
      <c r="DJ105" s="116"/>
      <c r="DK105" s="116"/>
      <c r="DL105" s="116"/>
      <c r="DM105" s="116"/>
      <c r="DN105" s="116"/>
      <c r="DO105" s="116"/>
      <c r="DP105" s="116"/>
      <c r="DQ105" s="116"/>
      <c r="DR105" s="116"/>
      <c r="DS105" s="116"/>
      <c r="DT105" s="116"/>
      <c r="DU105" s="116"/>
      <c r="DV105" s="116"/>
      <c r="DW105" s="116"/>
      <c r="DX105" s="116"/>
      <c r="DY105" s="116"/>
      <c r="DZ105" s="116"/>
      <c r="EA105" s="116"/>
      <c r="EB105" s="116"/>
      <c r="EC105" s="116"/>
      <c r="ED105" s="116"/>
      <c r="EE105" s="116"/>
      <c r="EF105" s="116"/>
      <c r="EG105" s="116"/>
      <c r="EH105" s="116"/>
      <c r="EI105" s="116"/>
      <c r="EJ105" s="116"/>
      <c r="EK105" s="116"/>
      <c r="EL105" s="116"/>
      <c r="EM105" s="116"/>
      <c r="EN105" s="116"/>
      <c r="EO105" s="116"/>
      <c r="EP105" s="116"/>
      <c r="EQ105" s="116"/>
      <c r="ER105" s="116"/>
      <c r="ES105" s="116"/>
      <c r="ET105" s="116"/>
      <c r="EU105" s="116"/>
      <c r="EV105" s="116"/>
      <c r="EW105" s="116"/>
      <c r="EX105" s="116"/>
      <c r="EY105" s="116"/>
      <c r="EZ105" s="116"/>
      <c r="FA105" s="116"/>
      <c r="FB105" s="116"/>
      <c r="FC105" s="116"/>
      <c r="FD105" s="116"/>
      <c r="FE105" s="116"/>
      <c r="FF105" s="116"/>
      <c r="FG105" s="116"/>
      <c r="FH105" s="116"/>
      <c r="FI105" s="116"/>
      <c r="FJ105" s="116"/>
      <c r="FK105" s="116"/>
      <c r="FL105" s="116"/>
      <c r="FM105" s="116"/>
      <c r="FN105" s="116"/>
      <c r="FO105" s="116"/>
      <c r="FP105" s="116"/>
      <c r="FQ105" s="116"/>
      <c r="FR105" s="116"/>
      <c r="FS105" s="116"/>
      <c r="FT105" s="116"/>
      <c r="FU105" s="116"/>
      <c r="FV105" s="116"/>
      <c r="FW105" s="116"/>
      <c r="FX105" s="116"/>
      <c r="FY105" s="116"/>
      <c r="FZ105" s="116"/>
      <c r="GA105" s="116"/>
      <c r="GB105" s="116"/>
      <c r="GC105" s="116"/>
      <c r="GD105" s="116"/>
      <c r="GE105" s="116"/>
      <c r="GF105" s="116"/>
      <c r="GG105" s="116"/>
      <c r="GH105" s="116"/>
      <c r="GI105" s="116"/>
      <c r="GJ105" s="116"/>
      <c r="GK105" s="116"/>
      <c r="GL105" s="116"/>
      <c r="GM105" s="116"/>
      <c r="GN105" s="116"/>
      <c r="GO105" s="116"/>
      <c r="GP105" s="116"/>
      <c r="GQ105" s="116"/>
      <c r="GR105" s="116"/>
      <c r="GS105" s="116"/>
      <c r="GT105" s="116"/>
      <c r="GU105" s="116"/>
      <c r="GV105" s="116"/>
      <c r="GW105" s="116"/>
      <c r="GX105" s="116"/>
      <c r="GY105" s="116"/>
      <c r="GZ105" s="116"/>
      <c r="HA105" s="116"/>
      <c r="HB105" s="116"/>
      <c r="HC105" s="116"/>
      <c r="HD105" s="116"/>
      <c r="HE105" s="116"/>
      <c r="HF105" s="116"/>
      <c r="HG105" s="116"/>
      <c r="HH105" s="116"/>
      <c r="HI105" s="116"/>
      <c r="HJ105" s="116"/>
      <c r="HK105" s="116"/>
      <c r="HL105" s="116"/>
      <c r="HM105" s="116"/>
      <c r="HN105" s="116"/>
      <c r="HO105" s="116"/>
      <c r="HP105" s="116"/>
      <c r="HQ105" s="116"/>
      <c r="HR105" s="116"/>
      <c r="HS105" s="116"/>
      <c r="HT105" s="116"/>
      <c r="HU105" s="116"/>
      <c r="HV105" s="116"/>
      <c r="HW105" s="116"/>
      <c r="HX105" s="116"/>
      <c r="HY105" s="116"/>
      <c r="HZ105" s="116"/>
      <c r="IA105" s="116"/>
      <c r="IB105" s="116"/>
      <c r="IC105" s="116"/>
      <c r="ID105" s="116"/>
      <c r="IE105" s="116"/>
      <c r="IF105" s="116"/>
      <c r="IG105" s="116"/>
      <c r="IH105" s="116"/>
      <c r="II105" s="116"/>
      <c r="IJ105" s="116"/>
      <c r="IK105" s="116"/>
      <c r="IL105" s="116"/>
      <c r="IM105" s="116"/>
      <c r="IN105" s="116"/>
      <c r="IO105" s="116"/>
      <c r="IP105" s="116"/>
      <c r="IQ105" s="116"/>
      <c r="IR105" s="116"/>
      <c r="IS105" s="116"/>
      <c r="IT105" s="116"/>
      <c r="IU105" s="116"/>
      <c r="IV105" s="116"/>
      <c r="IW105" s="116"/>
      <c r="IX105" s="116"/>
      <c r="IY105" s="116"/>
      <c r="IZ105" s="116"/>
      <c r="JA105" s="116"/>
      <c r="JB105" s="116"/>
      <c r="JC105" s="116"/>
      <c r="JD105" s="116"/>
      <c r="JE105" s="116"/>
      <c r="JF105" s="116"/>
      <c r="JG105" s="116"/>
      <c r="JH105" s="116"/>
      <c r="JI105" s="116"/>
      <c r="JJ105" s="116"/>
      <c r="JK105" s="116"/>
      <c r="JL105" s="116"/>
      <c r="JM105" s="116"/>
      <c r="JN105" s="116"/>
      <c r="JO105" s="116"/>
      <c r="JP105" s="116"/>
      <c r="JQ105" s="116"/>
      <c r="JR105" s="116"/>
      <c r="JS105" s="116"/>
      <c r="JT105" s="116"/>
      <c r="JU105" s="116"/>
      <c r="JV105" s="116"/>
      <c r="JW105" s="116"/>
      <c r="JX105" s="116"/>
      <c r="JY105" s="116"/>
      <c r="JZ105" s="116"/>
      <c r="KA105" s="116"/>
      <c r="KB105" s="116"/>
      <c r="KC105" s="116"/>
      <c r="KD105" s="116"/>
      <c r="KE105" s="116"/>
      <c r="KF105" s="116"/>
      <c r="KG105" s="116"/>
      <c r="KH105" s="116"/>
      <c r="KI105" s="116"/>
      <c r="KJ105" s="116"/>
      <c r="KK105" s="116"/>
      <c r="KL105" s="116"/>
      <c r="KM105" s="116"/>
      <c r="KN105" s="116"/>
      <c r="KO105" s="116"/>
      <c r="KP105" s="116"/>
      <c r="KQ105" s="116"/>
      <c r="KR105" s="116"/>
      <c r="KS105" s="116"/>
      <c r="KT105" s="116"/>
      <c r="KU105" s="116"/>
      <c r="KV105" s="116"/>
      <c r="KW105" s="116"/>
      <c r="KX105" s="116"/>
      <c r="KY105" s="116"/>
      <c r="KZ105" s="116"/>
      <c r="LA105" s="116"/>
      <c r="LB105" s="116"/>
      <c r="LC105" s="116"/>
      <c r="LD105" s="116"/>
      <c r="LE105" s="116"/>
      <c r="LF105" s="116"/>
      <c r="LG105" s="116"/>
      <c r="LH105" s="116"/>
      <c r="LI105" s="116"/>
      <c r="LJ105" s="116"/>
      <c r="LK105" s="116"/>
      <c r="LL105" s="116"/>
      <c r="LM105" s="116"/>
      <c r="LN105" s="116"/>
      <c r="LO105" s="116"/>
      <c r="LP105" s="116"/>
      <c r="LQ105" s="116"/>
      <c r="LR105" s="116"/>
      <c r="LS105" s="116"/>
      <c r="LT105" s="116"/>
      <c r="LU105" s="116"/>
      <c r="LV105" s="116"/>
      <c r="LW105" s="116"/>
      <c r="LX105" s="116"/>
      <c r="LY105" s="116"/>
      <c r="LZ105" s="116"/>
      <c r="MA105" s="116"/>
      <c r="MB105" s="116"/>
      <c r="MC105" s="116"/>
      <c r="MD105" s="116"/>
      <c r="ME105" s="116"/>
      <c r="MF105" s="116"/>
      <c r="MG105" s="116"/>
      <c r="MH105" s="116"/>
      <c r="MI105" s="116"/>
      <c r="MJ105" s="116"/>
      <c r="MK105" s="116"/>
      <c r="ML105" s="116"/>
      <c r="MM105" s="116"/>
      <c r="MN105" s="116"/>
      <c r="MO105" s="116"/>
      <c r="MP105" s="116"/>
      <c r="MQ105" s="116"/>
      <c r="MR105" s="116"/>
      <c r="MS105" s="116"/>
      <c r="MT105" s="116"/>
      <c r="MU105" s="116"/>
      <c r="MV105" s="116"/>
      <c r="MW105" s="116"/>
      <c r="MX105" s="116"/>
      <c r="MY105" s="116"/>
      <c r="MZ105" s="116"/>
      <c r="NA105" s="116"/>
      <c r="NB105" s="116"/>
      <c r="NC105" s="116"/>
      <c r="ND105" s="116"/>
      <c r="NE105" s="116"/>
      <c r="NF105" s="116"/>
      <c r="NG105" s="116"/>
      <c r="NH105" s="116"/>
      <c r="NI105" s="116"/>
      <c r="NJ105" s="116"/>
      <c r="NK105" s="116"/>
      <c r="NL105" s="116"/>
      <c r="NM105" s="116"/>
      <c r="NN105" s="116"/>
      <c r="NO105" s="116"/>
      <c r="NP105" s="116"/>
      <c r="NQ105" s="116"/>
      <c r="NR105" s="116"/>
      <c r="NS105" s="116"/>
      <c r="NT105" s="116"/>
      <c r="NU105" s="116"/>
      <c r="NV105" s="116"/>
      <c r="NW105" s="116"/>
      <c r="NX105" s="116"/>
      <c r="NY105" s="116"/>
      <c r="NZ105" s="116"/>
      <c r="OA105" s="116"/>
      <c r="OB105" s="116"/>
      <c r="OC105" s="116"/>
      <c r="OD105" s="116"/>
      <c r="OE105" s="116"/>
      <c r="OF105" s="116"/>
      <c r="OG105" s="116"/>
    </row>
    <row r="106" spans="1:397" s="117" customFormat="1">
      <c r="A106" s="111">
        <v>39075</v>
      </c>
      <c r="B106" s="112" t="s">
        <v>1347</v>
      </c>
      <c r="C106" s="113">
        <v>135011.15268789107</v>
      </c>
      <c r="D106" s="114">
        <v>1.5762E-4</v>
      </c>
      <c r="E106" s="113">
        <v>4483.46</v>
      </c>
      <c r="F106" s="124">
        <v>310.52565118214943</v>
      </c>
      <c r="G106" s="125">
        <v>4793.985651182149</v>
      </c>
      <c r="H106" s="116"/>
      <c r="I106" s="116"/>
      <c r="J106" s="116"/>
      <c r="K106" s="116"/>
      <c r="L106" s="116"/>
      <c r="M106" s="116"/>
      <c r="N106" s="116"/>
      <c r="O106" s="116"/>
      <c r="P106" s="116"/>
      <c r="Q106" s="116"/>
      <c r="R106" s="116"/>
      <c r="S106" s="116"/>
      <c r="T106" s="116"/>
      <c r="U106" s="116"/>
      <c r="V106" s="116"/>
      <c r="W106" s="116"/>
      <c r="X106" s="116"/>
      <c r="Y106" s="116"/>
      <c r="Z106" s="116"/>
      <c r="AA106" s="116"/>
      <c r="AB106" s="116"/>
      <c r="AC106" s="116"/>
      <c r="AD106" s="116"/>
      <c r="AE106" s="116"/>
      <c r="AF106" s="116"/>
      <c r="AG106" s="116"/>
      <c r="AH106" s="116"/>
      <c r="AI106" s="116"/>
      <c r="AJ106" s="116"/>
      <c r="AK106" s="116"/>
      <c r="AL106" s="116"/>
      <c r="AM106" s="116"/>
      <c r="AN106" s="116"/>
      <c r="AO106" s="116"/>
      <c r="AP106" s="116"/>
      <c r="AQ106" s="116"/>
      <c r="AR106" s="116"/>
      <c r="AS106" s="116"/>
      <c r="AT106" s="116"/>
      <c r="AU106" s="116"/>
      <c r="AV106" s="116"/>
      <c r="AW106" s="116"/>
      <c r="AX106" s="116"/>
      <c r="AY106" s="116"/>
      <c r="AZ106" s="116"/>
      <c r="BA106" s="116"/>
      <c r="BB106" s="116"/>
      <c r="BC106" s="116"/>
      <c r="BD106" s="116"/>
      <c r="BE106" s="116"/>
      <c r="BF106" s="116"/>
      <c r="BG106" s="116"/>
      <c r="BH106" s="116"/>
      <c r="BI106" s="116"/>
      <c r="BJ106" s="116"/>
      <c r="BK106" s="116"/>
      <c r="BL106" s="116"/>
      <c r="BM106" s="116"/>
      <c r="BN106" s="116"/>
      <c r="BO106" s="116"/>
      <c r="BP106" s="116"/>
      <c r="BQ106" s="116"/>
      <c r="BR106" s="116"/>
      <c r="BS106" s="116"/>
      <c r="BT106" s="116"/>
      <c r="BU106" s="116"/>
      <c r="BV106" s="116"/>
      <c r="BW106" s="116"/>
      <c r="BX106" s="116"/>
      <c r="BY106" s="116"/>
      <c r="BZ106" s="116"/>
      <c r="CA106" s="116"/>
      <c r="CB106" s="116"/>
      <c r="CC106" s="116"/>
      <c r="CD106" s="116"/>
      <c r="CE106" s="116"/>
      <c r="CF106" s="116"/>
      <c r="CG106" s="116"/>
      <c r="CH106" s="116"/>
      <c r="CI106" s="116"/>
      <c r="CJ106" s="116"/>
      <c r="CK106" s="116"/>
      <c r="CL106" s="116"/>
      <c r="CM106" s="116"/>
      <c r="CN106" s="116"/>
      <c r="CO106" s="116"/>
      <c r="CP106" s="116"/>
      <c r="CQ106" s="116"/>
      <c r="CR106" s="116"/>
      <c r="CS106" s="116"/>
      <c r="CT106" s="116"/>
      <c r="CU106" s="116"/>
      <c r="CV106" s="116"/>
      <c r="CW106" s="116"/>
      <c r="CX106" s="116"/>
      <c r="CY106" s="116"/>
      <c r="CZ106" s="116"/>
      <c r="DA106" s="116"/>
      <c r="DB106" s="116"/>
      <c r="DC106" s="116"/>
      <c r="DD106" s="116"/>
      <c r="DE106" s="116"/>
      <c r="DF106" s="116"/>
      <c r="DG106" s="116"/>
      <c r="DH106" s="116"/>
      <c r="DI106" s="116"/>
      <c r="DJ106" s="116"/>
      <c r="DK106" s="116"/>
      <c r="DL106" s="116"/>
      <c r="DM106" s="116"/>
      <c r="DN106" s="116"/>
      <c r="DO106" s="116"/>
      <c r="DP106" s="116"/>
      <c r="DQ106" s="116"/>
      <c r="DR106" s="116"/>
      <c r="DS106" s="116"/>
      <c r="DT106" s="116"/>
      <c r="DU106" s="116"/>
      <c r="DV106" s="116"/>
      <c r="DW106" s="116"/>
      <c r="DX106" s="116"/>
      <c r="DY106" s="116"/>
      <c r="DZ106" s="116"/>
      <c r="EA106" s="116"/>
      <c r="EB106" s="116"/>
      <c r="EC106" s="116"/>
      <c r="ED106" s="116"/>
      <c r="EE106" s="116"/>
      <c r="EF106" s="116"/>
      <c r="EG106" s="116"/>
      <c r="EH106" s="116"/>
      <c r="EI106" s="116"/>
      <c r="EJ106" s="116"/>
      <c r="EK106" s="116"/>
      <c r="EL106" s="116"/>
      <c r="EM106" s="116"/>
      <c r="EN106" s="116"/>
      <c r="EO106" s="116"/>
      <c r="EP106" s="116"/>
      <c r="EQ106" s="116"/>
      <c r="ER106" s="116"/>
      <c r="ES106" s="116"/>
      <c r="ET106" s="116"/>
      <c r="EU106" s="116"/>
      <c r="EV106" s="116"/>
      <c r="EW106" s="116"/>
      <c r="EX106" s="116"/>
      <c r="EY106" s="116"/>
      <c r="EZ106" s="116"/>
      <c r="FA106" s="116"/>
      <c r="FB106" s="116"/>
      <c r="FC106" s="116"/>
      <c r="FD106" s="116"/>
      <c r="FE106" s="116"/>
      <c r="FF106" s="116"/>
      <c r="FG106" s="116"/>
      <c r="FH106" s="116"/>
      <c r="FI106" s="116"/>
      <c r="FJ106" s="116"/>
      <c r="FK106" s="116"/>
      <c r="FL106" s="116"/>
      <c r="FM106" s="116"/>
      <c r="FN106" s="116"/>
      <c r="FO106" s="116"/>
      <c r="FP106" s="116"/>
      <c r="FQ106" s="116"/>
      <c r="FR106" s="116"/>
      <c r="FS106" s="116"/>
      <c r="FT106" s="116"/>
      <c r="FU106" s="116"/>
      <c r="FV106" s="116"/>
      <c r="FW106" s="116"/>
      <c r="FX106" s="116"/>
      <c r="FY106" s="116"/>
      <c r="FZ106" s="116"/>
      <c r="GA106" s="116"/>
      <c r="GB106" s="116"/>
      <c r="GC106" s="116"/>
      <c r="GD106" s="116"/>
      <c r="GE106" s="116"/>
      <c r="GF106" s="116"/>
      <c r="GG106" s="116"/>
      <c r="GH106" s="116"/>
      <c r="GI106" s="116"/>
      <c r="GJ106" s="116"/>
      <c r="GK106" s="116"/>
      <c r="GL106" s="116"/>
      <c r="GM106" s="116"/>
      <c r="GN106" s="116"/>
      <c r="GO106" s="116"/>
      <c r="GP106" s="116"/>
      <c r="GQ106" s="116"/>
      <c r="GR106" s="116"/>
      <c r="GS106" s="116"/>
      <c r="GT106" s="116"/>
      <c r="GU106" s="116"/>
      <c r="GV106" s="116"/>
      <c r="GW106" s="116"/>
      <c r="GX106" s="116"/>
      <c r="GY106" s="116"/>
      <c r="GZ106" s="116"/>
      <c r="HA106" s="116"/>
      <c r="HB106" s="116"/>
      <c r="HC106" s="116"/>
      <c r="HD106" s="116"/>
      <c r="HE106" s="116"/>
      <c r="HF106" s="116"/>
      <c r="HG106" s="116"/>
      <c r="HH106" s="116"/>
      <c r="HI106" s="116"/>
      <c r="HJ106" s="116"/>
      <c r="HK106" s="116"/>
      <c r="HL106" s="116"/>
      <c r="HM106" s="116"/>
      <c r="HN106" s="116"/>
      <c r="HO106" s="116"/>
      <c r="HP106" s="116"/>
      <c r="HQ106" s="116"/>
      <c r="HR106" s="116"/>
      <c r="HS106" s="116"/>
      <c r="HT106" s="116"/>
      <c r="HU106" s="116"/>
      <c r="HV106" s="116"/>
      <c r="HW106" s="116"/>
      <c r="HX106" s="116"/>
      <c r="HY106" s="116"/>
      <c r="HZ106" s="116"/>
      <c r="IA106" s="116"/>
      <c r="IB106" s="116"/>
      <c r="IC106" s="116"/>
      <c r="ID106" s="116"/>
      <c r="IE106" s="116"/>
      <c r="IF106" s="116"/>
      <c r="IG106" s="116"/>
      <c r="IH106" s="116"/>
      <c r="II106" s="116"/>
      <c r="IJ106" s="116"/>
      <c r="IK106" s="116"/>
      <c r="IL106" s="116"/>
      <c r="IM106" s="116"/>
      <c r="IN106" s="116"/>
      <c r="IO106" s="116"/>
      <c r="IP106" s="116"/>
      <c r="IQ106" s="116"/>
      <c r="IR106" s="116"/>
      <c r="IS106" s="116"/>
      <c r="IT106" s="116"/>
      <c r="IU106" s="116"/>
      <c r="IV106" s="116"/>
      <c r="IW106" s="116"/>
      <c r="IX106" s="116"/>
      <c r="IY106" s="116"/>
      <c r="IZ106" s="116"/>
      <c r="JA106" s="116"/>
      <c r="JB106" s="116"/>
      <c r="JC106" s="116"/>
      <c r="JD106" s="116"/>
      <c r="JE106" s="116"/>
      <c r="JF106" s="116"/>
      <c r="JG106" s="116"/>
      <c r="JH106" s="116"/>
      <c r="JI106" s="116"/>
      <c r="JJ106" s="116"/>
      <c r="JK106" s="116"/>
      <c r="JL106" s="116"/>
      <c r="JM106" s="116"/>
      <c r="JN106" s="116"/>
      <c r="JO106" s="116"/>
      <c r="JP106" s="116"/>
      <c r="JQ106" s="116"/>
      <c r="JR106" s="116"/>
      <c r="JS106" s="116"/>
      <c r="JT106" s="116"/>
      <c r="JU106" s="116"/>
      <c r="JV106" s="116"/>
      <c r="JW106" s="116"/>
      <c r="JX106" s="116"/>
      <c r="JY106" s="116"/>
      <c r="JZ106" s="116"/>
      <c r="KA106" s="116"/>
      <c r="KB106" s="116"/>
      <c r="KC106" s="116"/>
      <c r="KD106" s="116"/>
      <c r="KE106" s="116"/>
      <c r="KF106" s="116"/>
      <c r="KG106" s="116"/>
      <c r="KH106" s="116"/>
      <c r="KI106" s="116"/>
      <c r="KJ106" s="116"/>
      <c r="KK106" s="116"/>
      <c r="KL106" s="116"/>
      <c r="KM106" s="116"/>
      <c r="KN106" s="116"/>
      <c r="KO106" s="116"/>
      <c r="KP106" s="116"/>
      <c r="KQ106" s="116"/>
      <c r="KR106" s="116"/>
      <c r="KS106" s="116"/>
      <c r="KT106" s="116"/>
      <c r="KU106" s="116"/>
      <c r="KV106" s="116"/>
      <c r="KW106" s="116"/>
      <c r="KX106" s="116"/>
      <c r="KY106" s="116"/>
      <c r="KZ106" s="116"/>
      <c r="LA106" s="116"/>
      <c r="LB106" s="116"/>
      <c r="LC106" s="116"/>
      <c r="LD106" s="116"/>
      <c r="LE106" s="116"/>
      <c r="LF106" s="116"/>
      <c r="LG106" s="116"/>
      <c r="LH106" s="116"/>
      <c r="LI106" s="116"/>
      <c r="LJ106" s="116"/>
      <c r="LK106" s="116"/>
      <c r="LL106" s="116"/>
      <c r="LM106" s="116"/>
      <c r="LN106" s="116"/>
      <c r="LO106" s="116"/>
      <c r="LP106" s="116"/>
      <c r="LQ106" s="116"/>
      <c r="LR106" s="116"/>
      <c r="LS106" s="116"/>
      <c r="LT106" s="116"/>
      <c r="LU106" s="116"/>
      <c r="LV106" s="116"/>
      <c r="LW106" s="116"/>
      <c r="LX106" s="116"/>
      <c r="LY106" s="116"/>
      <c r="LZ106" s="116"/>
      <c r="MA106" s="116"/>
      <c r="MB106" s="116"/>
      <c r="MC106" s="116"/>
      <c r="MD106" s="116"/>
      <c r="ME106" s="116"/>
      <c r="MF106" s="116"/>
      <c r="MG106" s="116"/>
      <c r="MH106" s="116"/>
      <c r="MI106" s="116"/>
      <c r="MJ106" s="116"/>
      <c r="MK106" s="116"/>
      <c r="ML106" s="116"/>
      <c r="MM106" s="116"/>
      <c r="MN106" s="116"/>
      <c r="MO106" s="116"/>
      <c r="MP106" s="116"/>
      <c r="MQ106" s="116"/>
      <c r="MR106" s="116"/>
      <c r="MS106" s="116"/>
      <c r="MT106" s="116"/>
      <c r="MU106" s="116"/>
      <c r="MV106" s="116"/>
      <c r="MW106" s="116"/>
      <c r="MX106" s="116"/>
      <c r="MY106" s="116"/>
      <c r="MZ106" s="116"/>
      <c r="NA106" s="116"/>
      <c r="NB106" s="116"/>
      <c r="NC106" s="116"/>
      <c r="ND106" s="116"/>
      <c r="NE106" s="116"/>
      <c r="NF106" s="116"/>
      <c r="NG106" s="116"/>
      <c r="NH106" s="116"/>
      <c r="NI106" s="116"/>
      <c r="NJ106" s="116"/>
      <c r="NK106" s="116"/>
      <c r="NL106" s="116"/>
      <c r="NM106" s="116"/>
      <c r="NN106" s="116"/>
      <c r="NO106" s="116"/>
      <c r="NP106" s="116"/>
      <c r="NQ106" s="116"/>
      <c r="NR106" s="116"/>
      <c r="NS106" s="116"/>
      <c r="NT106" s="116"/>
      <c r="NU106" s="116"/>
      <c r="NV106" s="116"/>
      <c r="NW106" s="116"/>
      <c r="NX106" s="116"/>
      <c r="NY106" s="116"/>
      <c r="NZ106" s="116"/>
      <c r="OA106" s="116"/>
      <c r="OB106" s="116"/>
      <c r="OC106" s="116"/>
      <c r="OD106" s="116"/>
      <c r="OE106" s="116"/>
      <c r="OF106" s="116"/>
      <c r="OG106" s="116"/>
    </row>
    <row r="107" spans="1:397" s="117" customFormat="1">
      <c r="A107" s="111">
        <v>39079</v>
      </c>
      <c r="B107" s="112" t="s">
        <v>1348</v>
      </c>
      <c r="C107" s="113">
        <v>6586457.6684514871</v>
      </c>
      <c r="D107" s="114">
        <v>7.6894199999999998E-3</v>
      </c>
      <c r="E107" s="113">
        <v>218717.19</v>
      </c>
      <c r="F107" s="124">
        <v>15148.85263743842</v>
      </c>
      <c r="G107" s="125">
        <v>233866.04263743843</v>
      </c>
      <c r="H107" s="116"/>
      <c r="I107" s="116"/>
      <c r="J107" s="116"/>
      <c r="K107" s="116"/>
      <c r="L107" s="116"/>
      <c r="M107" s="116"/>
      <c r="N107" s="116"/>
      <c r="O107" s="116"/>
      <c r="P107" s="116"/>
      <c r="Q107" s="116"/>
      <c r="R107" s="116"/>
      <c r="S107" s="116"/>
      <c r="T107" s="116"/>
      <c r="U107" s="116"/>
      <c r="V107" s="116"/>
      <c r="W107" s="116"/>
      <c r="X107" s="116"/>
      <c r="Y107" s="116"/>
      <c r="Z107" s="116"/>
      <c r="AA107" s="116"/>
      <c r="AB107" s="116"/>
      <c r="AC107" s="116"/>
      <c r="AD107" s="116"/>
      <c r="AE107" s="116"/>
      <c r="AF107" s="116"/>
      <c r="AG107" s="116"/>
      <c r="AH107" s="116"/>
      <c r="AI107" s="116"/>
      <c r="AJ107" s="116"/>
      <c r="AK107" s="116"/>
      <c r="AL107" s="116"/>
      <c r="AM107" s="116"/>
      <c r="AN107" s="116"/>
      <c r="AO107" s="116"/>
      <c r="AP107" s="116"/>
      <c r="AQ107" s="116"/>
      <c r="AR107" s="116"/>
      <c r="AS107" s="116"/>
      <c r="AT107" s="116"/>
      <c r="AU107" s="116"/>
      <c r="AV107" s="116"/>
      <c r="AW107" s="116"/>
      <c r="AX107" s="116"/>
      <c r="AY107" s="116"/>
      <c r="AZ107" s="116"/>
      <c r="BA107" s="116"/>
      <c r="BB107" s="116"/>
      <c r="BC107" s="116"/>
      <c r="BD107" s="116"/>
      <c r="BE107" s="116"/>
      <c r="BF107" s="116"/>
      <c r="BG107" s="116"/>
      <c r="BH107" s="116"/>
      <c r="BI107" s="116"/>
      <c r="BJ107" s="116"/>
      <c r="BK107" s="116"/>
      <c r="BL107" s="116"/>
      <c r="BM107" s="116"/>
      <c r="BN107" s="116"/>
      <c r="BO107" s="116"/>
      <c r="BP107" s="116"/>
      <c r="BQ107" s="116"/>
      <c r="BR107" s="116"/>
      <c r="BS107" s="116"/>
      <c r="BT107" s="116"/>
      <c r="BU107" s="116"/>
      <c r="BV107" s="116"/>
      <c r="BW107" s="116"/>
      <c r="BX107" s="116"/>
      <c r="BY107" s="116"/>
      <c r="BZ107" s="116"/>
      <c r="CA107" s="116"/>
      <c r="CB107" s="116"/>
      <c r="CC107" s="116"/>
      <c r="CD107" s="116"/>
      <c r="CE107" s="116"/>
      <c r="CF107" s="116"/>
      <c r="CG107" s="116"/>
      <c r="CH107" s="116"/>
      <c r="CI107" s="116"/>
      <c r="CJ107" s="116"/>
      <c r="CK107" s="116"/>
      <c r="CL107" s="116"/>
      <c r="CM107" s="116"/>
      <c r="CN107" s="116"/>
      <c r="CO107" s="116"/>
      <c r="CP107" s="116"/>
      <c r="CQ107" s="116"/>
      <c r="CR107" s="116"/>
      <c r="CS107" s="116"/>
      <c r="CT107" s="116"/>
      <c r="CU107" s="116"/>
      <c r="CV107" s="116"/>
      <c r="CW107" s="116"/>
      <c r="CX107" s="116"/>
      <c r="CY107" s="116"/>
      <c r="CZ107" s="116"/>
      <c r="DA107" s="116"/>
      <c r="DB107" s="116"/>
      <c r="DC107" s="116"/>
      <c r="DD107" s="116"/>
      <c r="DE107" s="116"/>
      <c r="DF107" s="116"/>
      <c r="DG107" s="116"/>
      <c r="DH107" s="116"/>
      <c r="DI107" s="116"/>
      <c r="DJ107" s="116"/>
      <c r="DK107" s="116"/>
      <c r="DL107" s="116"/>
      <c r="DM107" s="116"/>
      <c r="DN107" s="116"/>
      <c r="DO107" s="116"/>
      <c r="DP107" s="116"/>
      <c r="DQ107" s="116"/>
      <c r="DR107" s="116"/>
      <c r="DS107" s="116"/>
      <c r="DT107" s="116"/>
      <c r="DU107" s="116"/>
      <c r="DV107" s="116"/>
      <c r="DW107" s="116"/>
      <c r="DX107" s="116"/>
      <c r="DY107" s="116"/>
      <c r="DZ107" s="116"/>
      <c r="EA107" s="116"/>
      <c r="EB107" s="116"/>
      <c r="EC107" s="116"/>
      <c r="ED107" s="116"/>
      <c r="EE107" s="116"/>
      <c r="EF107" s="116"/>
      <c r="EG107" s="116"/>
      <c r="EH107" s="116"/>
      <c r="EI107" s="116"/>
      <c r="EJ107" s="116"/>
      <c r="EK107" s="116"/>
      <c r="EL107" s="116"/>
      <c r="EM107" s="116"/>
      <c r="EN107" s="116"/>
      <c r="EO107" s="116"/>
      <c r="EP107" s="116"/>
      <c r="EQ107" s="116"/>
      <c r="ER107" s="116"/>
      <c r="ES107" s="116"/>
      <c r="ET107" s="116"/>
      <c r="EU107" s="116"/>
      <c r="EV107" s="116"/>
      <c r="EW107" s="116"/>
      <c r="EX107" s="116"/>
      <c r="EY107" s="116"/>
      <c r="EZ107" s="116"/>
      <c r="FA107" s="116"/>
      <c r="FB107" s="116"/>
      <c r="FC107" s="116"/>
      <c r="FD107" s="116"/>
      <c r="FE107" s="116"/>
      <c r="FF107" s="116"/>
      <c r="FG107" s="116"/>
      <c r="FH107" s="116"/>
      <c r="FI107" s="116"/>
      <c r="FJ107" s="116"/>
      <c r="FK107" s="116"/>
      <c r="FL107" s="116"/>
      <c r="FM107" s="116"/>
      <c r="FN107" s="116"/>
      <c r="FO107" s="116"/>
      <c r="FP107" s="116"/>
      <c r="FQ107" s="116"/>
      <c r="FR107" s="116"/>
      <c r="FS107" s="116"/>
      <c r="FT107" s="116"/>
      <c r="FU107" s="116"/>
      <c r="FV107" s="116"/>
      <c r="FW107" s="116"/>
      <c r="FX107" s="116"/>
      <c r="FY107" s="116"/>
      <c r="FZ107" s="116"/>
      <c r="GA107" s="116"/>
      <c r="GB107" s="116"/>
      <c r="GC107" s="116"/>
      <c r="GD107" s="116"/>
      <c r="GE107" s="116"/>
      <c r="GF107" s="116"/>
      <c r="GG107" s="116"/>
      <c r="GH107" s="116"/>
      <c r="GI107" s="116"/>
      <c r="GJ107" s="116"/>
      <c r="GK107" s="116"/>
      <c r="GL107" s="116"/>
      <c r="GM107" s="116"/>
      <c r="GN107" s="116"/>
      <c r="GO107" s="116"/>
      <c r="GP107" s="116"/>
      <c r="GQ107" s="116"/>
      <c r="GR107" s="116"/>
      <c r="GS107" s="116"/>
      <c r="GT107" s="116"/>
      <c r="GU107" s="116"/>
      <c r="GV107" s="116"/>
      <c r="GW107" s="116"/>
      <c r="GX107" s="116"/>
      <c r="GY107" s="116"/>
      <c r="GZ107" s="116"/>
      <c r="HA107" s="116"/>
      <c r="HB107" s="116"/>
      <c r="HC107" s="116"/>
      <c r="HD107" s="116"/>
      <c r="HE107" s="116"/>
      <c r="HF107" s="116"/>
      <c r="HG107" s="116"/>
      <c r="HH107" s="116"/>
      <c r="HI107" s="116"/>
      <c r="HJ107" s="116"/>
      <c r="HK107" s="116"/>
      <c r="HL107" s="116"/>
      <c r="HM107" s="116"/>
      <c r="HN107" s="116"/>
      <c r="HO107" s="116"/>
      <c r="HP107" s="116"/>
      <c r="HQ107" s="116"/>
      <c r="HR107" s="116"/>
      <c r="HS107" s="116"/>
      <c r="HT107" s="116"/>
      <c r="HU107" s="116"/>
      <c r="HV107" s="116"/>
      <c r="HW107" s="116"/>
      <c r="HX107" s="116"/>
      <c r="HY107" s="116"/>
      <c r="HZ107" s="116"/>
      <c r="IA107" s="116"/>
      <c r="IB107" s="116"/>
      <c r="IC107" s="116"/>
      <c r="ID107" s="116"/>
      <c r="IE107" s="116"/>
      <c r="IF107" s="116"/>
      <c r="IG107" s="116"/>
      <c r="IH107" s="116"/>
      <c r="II107" s="116"/>
      <c r="IJ107" s="116"/>
      <c r="IK107" s="116"/>
      <c r="IL107" s="116"/>
      <c r="IM107" s="116"/>
      <c r="IN107" s="116"/>
      <c r="IO107" s="116"/>
      <c r="IP107" s="116"/>
      <c r="IQ107" s="116"/>
      <c r="IR107" s="116"/>
      <c r="IS107" s="116"/>
      <c r="IT107" s="116"/>
      <c r="IU107" s="116"/>
      <c r="IV107" s="116"/>
      <c r="IW107" s="116"/>
      <c r="IX107" s="116"/>
      <c r="IY107" s="116"/>
      <c r="IZ107" s="116"/>
      <c r="JA107" s="116"/>
      <c r="JB107" s="116"/>
      <c r="JC107" s="116"/>
      <c r="JD107" s="116"/>
      <c r="JE107" s="116"/>
      <c r="JF107" s="116"/>
      <c r="JG107" s="116"/>
      <c r="JH107" s="116"/>
      <c r="JI107" s="116"/>
      <c r="JJ107" s="116"/>
      <c r="JK107" s="116"/>
      <c r="JL107" s="116"/>
      <c r="JM107" s="116"/>
      <c r="JN107" s="116"/>
      <c r="JO107" s="116"/>
      <c r="JP107" s="116"/>
      <c r="JQ107" s="116"/>
      <c r="JR107" s="116"/>
      <c r="JS107" s="116"/>
      <c r="JT107" s="116"/>
      <c r="JU107" s="116"/>
      <c r="JV107" s="116"/>
      <c r="JW107" s="116"/>
      <c r="JX107" s="116"/>
      <c r="JY107" s="116"/>
      <c r="JZ107" s="116"/>
      <c r="KA107" s="116"/>
      <c r="KB107" s="116"/>
      <c r="KC107" s="116"/>
      <c r="KD107" s="116"/>
      <c r="KE107" s="116"/>
      <c r="KF107" s="116"/>
      <c r="KG107" s="116"/>
      <c r="KH107" s="116"/>
      <c r="KI107" s="116"/>
      <c r="KJ107" s="116"/>
      <c r="KK107" s="116"/>
      <c r="KL107" s="116"/>
      <c r="KM107" s="116"/>
      <c r="KN107" s="116"/>
      <c r="KO107" s="116"/>
      <c r="KP107" s="116"/>
      <c r="KQ107" s="116"/>
      <c r="KR107" s="116"/>
      <c r="KS107" s="116"/>
      <c r="KT107" s="116"/>
      <c r="KU107" s="116"/>
      <c r="KV107" s="116"/>
      <c r="KW107" s="116"/>
      <c r="KX107" s="116"/>
      <c r="KY107" s="116"/>
      <c r="KZ107" s="116"/>
      <c r="LA107" s="116"/>
      <c r="LB107" s="116"/>
      <c r="LC107" s="116"/>
      <c r="LD107" s="116"/>
      <c r="LE107" s="116"/>
      <c r="LF107" s="116"/>
      <c r="LG107" s="116"/>
      <c r="LH107" s="116"/>
      <c r="LI107" s="116"/>
      <c r="LJ107" s="116"/>
      <c r="LK107" s="116"/>
      <c r="LL107" s="116"/>
      <c r="LM107" s="116"/>
      <c r="LN107" s="116"/>
      <c r="LO107" s="116"/>
      <c r="LP107" s="116"/>
      <c r="LQ107" s="116"/>
      <c r="LR107" s="116"/>
      <c r="LS107" s="116"/>
      <c r="LT107" s="116"/>
      <c r="LU107" s="116"/>
      <c r="LV107" s="116"/>
      <c r="LW107" s="116"/>
      <c r="LX107" s="116"/>
      <c r="LY107" s="116"/>
      <c r="LZ107" s="116"/>
      <c r="MA107" s="116"/>
      <c r="MB107" s="116"/>
      <c r="MC107" s="116"/>
      <c r="MD107" s="116"/>
      <c r="ME107" s="116"/>
      <c r="MF107" s="116"/>
      <c r="MG107" s="116"/>
      <c r="MH107" s="116"/>
      <c r="MI107" s="116"/>
      <c r="MJ107" s="116"/>
      <c r="MK107" s="116"/>
      <c r="ML107" s="116"/>
      <c r="MM107" s="116"/>
      <c r="MN107" s="116"/>
      <c r="MO107" s="116"/>
      <c r="MP107" s="116"/>
      <c r="MQ107" s="116"/>
      <c r="MR107" s="116"/>
      <c r="MS107" s="116"/>
      <c r="MT107" s="116"/>
      <c r="MU107" s="116"/>
      <c r="MV107" s="116"/>
      <c r="MW107" s="116"/>
      <c r="MX107" s="116"/>
      <c r="MY107" s="116"/>
      <c r="MZ107" s="116"/>
      <c r="NA107" s="116"/>
      <c r="NB107" s="116"/>
      <c r="NC107" s="116"/>
      <c r="ND107" s="116"/>
      <c r="NE107" s="116"/>
      <c r="NF107" s="116"/>
      <c r="NG107" s="116"/>
      <c r="NH107" s="116"/>
      <c r="NI107" s="116"/>
      <c r="NJ107" s="116"/>
      <c r="NK107" s="116"/>
      <c r="NL107" s="116"/>
      <c r="NM107" s="116"/>
      <c r="NN107" s="116"/>
      <c r="NO107" s="116"/>
      <c r="NP107" s="116"/>
      <c r="NQ107" s="116"/>
      <c r="NR107" s="116"/>
      <c r="NS107" s="116"/>
      <c r="NT107" s="116"/>
      <c r="NU107" s="116"/>
      <c r="NV107" s="116"/>
      <c r="NW107" s="116"/>
      <c r="NX107" s="116"/>
      <c r="NY107" s="116"/>
      <c r="NZ107" s="116"/>
      <c r="OA107" s="116"/>
      <c r="OB107" s="116"/>
      <c r="OC107" s="116"/>
      <c r="OD107" s="116"/>
      <c r="OE107" s="116"/>
      <c r="OF107" s="116"/>
      <c r="OG107" s="116"/>
    </row>
    <row r="108" spans="1:397" s="117" customFormat="1">
      <c r="A108" s="111">
        <v>39084</v>
      </c>
      <c r="B108" s="112" t="s">
        <v>1349</v>
      </c>
      <c r="C108" s="113">
        <v>165624.64461191869</v>
      </c>
      <c r="D108" s="114">
        <v>1.9336000000000001E-4</v>
      </c>
      <c r="E108" s="113">
        <v>5500</v>
      </c>
      <c r="F108" s="124">
        <v>380.93668260741299</v>
      </c>
      <c r="G108" s="125">
        <v>5880.9366826074129</v>
      </c>
      <c r="H108" s="116"/>
      <c r="I108" s="116"/>
      <c r="J108" s="116"/>
      <c r="K108" s="116"/>
      <c r="L108" s="116"/>
      <c r="M108" s="116"/>
      <c r="N108" s="116"/>
      <c r="O108" s="116"/>
      <c r="P108" s="116"/>
      <c r="Q108" s="116"/>
      <c r="R108" s="116"/>
      <c r="S108" s="116"/>
      <c r="T108" s="116"/>
      <c r="U108" s="116"/>
      <c r="V108" s="116"/>
      <c r="W108" s="116"/>
      <c r="X108" s="116"/>
      <c r="Y108" s="116"/>
      <c r="Z108" s="116"/>
      <c r="AA108" s="116"/>
      <c r="AB108" s="116"/>
      <c r="AC108" s="116"/>
      <c r="AD108" s="116"/>
      <c r="AE108" s="116"/>
      <c r="AF108" s="116"/>
      <c r="AG108" s="116"/>
      <c r="AH108" s="116"/>
      <c r="AI108" s="116"/>
      <c r="AJ108" s="116"/>
      <c r="AK108" s="116"/>
      <c r="AL108" s="116"/>
      <c r="AM108" s="116"/>
      <c r="AN108" s="116"/>
      <c r="AO108" s="116"/>
      <c r="AP108" s="116"/>
      <c r="AQ108" s="116"/>
      <c r="AR108" s="116"/>
      <c r="AS108" s="116"/>
      <c r="AT108" s="116"/>
      <c r="AU108" s="116"/>
      <c r="AV108" s="116"/>
      <c r="AW108" s="116"/>
      <c r="AX108" s="116"/>
      <c r="AY108" s="116"/>
      <c r="AZ108" s="116"/>
      <c r="BA108" s="116"/>
      <c r="BB108" s="116"/>
      <c r="BC108" s="116"/>
      <c r="BD108" s="116"/>
      <c r="BE108" s="116"/>
      <c r="BF108" s="116"/>
      <c r="BG108" s="116"/>
      <c r="BH108" s="116"/>
      <c r="BI108" s="116"/>
      <c r="BJ108" s="116"/>
      <c r="BK108" s="116"/>
      <c r="BL108" s="116"/>
      <c r="BM108" s="116"/>
      <c r="BN108" s="116"/>
      <c r="BO108" s="116"/>
      <c r="BP108" s="116"/>
      <c r="BQ108" s="116"/>
      <c r="BR108" s="116"/>
      <c r="BS108" s="116"/>
      <c r="BT108" s="116"/>
      <c r="BU108" s="116"/>
      <c r="BV108" s="116"/>
      <c r="BW108" s="116"/>
      <c r="BX108" s="116"/>
      <c r="BY108" s="116"/>
      <c r="BZ108" s="116"/>
      <c r="CA108" s="116"/>
      <c r="CB108" s="116"/>
      <c r="CC108" s="116"/>
      <c r="CD108" s="116"/>
      <c r="CE108" s="116"/>
      <c r="CF108" s="116"/>
      <c r="CG108" s="116"/>
      <c r="CH108" s="116"/>
      <c r="CI108" s="116"/>
      <c r="CJ108" s="116"/>
      <c r="CK108" s="116"/>
      <c r="CL108" s="116"/>
      <c r="CM108" s="116"/>
      <c r="CN108" s="116"/>
      <c r="CO108" s="116"/>
      <c r="CP108" s="116"/>
      <c r="CQ108" s="116"/>
      <c r="CR108" s="116"/>
      <c r="CS108" s="116"/>
      <c r="CT108" s="116"/>
      <c r="CU108" s="116"/>
      <c r="CV108" s="116"/>
      <c r="CW108" s="116"/>
      <c r="CX108" s="116"/>
      <c r="CY108" s="116"/>
      <c r="CZ108" s="116"/>
      <c r="DA108" s="116"/>
      <c r="DB108" s="116"/>
      <c r="DC108" s="116"/>
      <c r="DD108" s="116"/>
      <c r="DE108" s="116"/>
      <c r="DF108" s="116"/>
      <c r="DG108" s="116"/>
      <c r="DH108" s="116"/>
      <c r="DI108" s="116"/>
      <c r="DJ108" s="116"/>
      <c r="DK108" s="116"/>
      <c r="DL108" s="116"/>
      <c r="DM108" s="116"/>
      <c r="DN108" s="116"/>
      <c r="DO108" s="116"/>
      <c r="DP108" s="116"/>
      <c r="DQ108" s="116"/>
      <c r="DR108" s="116"/>
      <c r="DS108" s="116"/>
      <c r="DT108" s="116"/>
      <c r="DU108" s="116"/>
      <c r="DV108" s="116"/>
      <c r="DW108" s="116"/>
      <c r="DX108" s="116"/>
      <c r="DY108" s="116"/>
      <c r="DZ108" s="116"/>
      <c r="EA108" s="116"/>
      <c r="EB108" s="116"/>
      <c r="EC108" s="116"/>
      <c r="ED108" s="116"/>
      <c r="EE108" s="116"/>
      <c r="EF108" s="116"/>
      <c r="EG108" s="116"/>
      <c r="EH108" s="116"/>
      <c r="EI108" s="116"/>
      <c r="EJ108" s="116"/>
      <c r="EK108" s="116"/>
      <c r="EL108" s="116"/>
      <c r="EM108" s="116"/>
      <c r="EN108" s="116"/>
      <c r="EO108" s="116"/>
      <c r="EP108" s="116"/>
      <c r="EQ108" s="116"/>
      <c r="ER108" s="116"/>
      <c r="ES108" s="116"/>
      <c r="ET108" s="116"/>
      <c r="EU108" s="116"/>
      <c r="EV108" s="116"/>
      <c r="EW108" s="116"/>
      <c r="EX108" s="116"/>
      <c r="EY108" s="116"/>
      <c r="EZ108" s="116"/>
      <c r="FA108" s="116"/>
      <c r="FB108" s="116"/>
      <c r="FC108" s="116"/>
      <c r="FD108" s="116"/>
      <c r="FE108" s="116"/>
      <c r="FF108" s="116"/>
      <c r="FG108" s="116"/>
      <c r="FH108" s="116"/>
      <c r="FI108" s="116"/>
      <c r="FJ108" s="116"/>
      <c r="FK108" s="116"/>
      <c r="FL108" s="116"/>
      <c r="FM108" s="116"/>
      <c r="FN108" s="116"/>
      <c r="FO108" s="116"/>
      <c r="FP108" s="116"/>
      <c r="FQ108" s="116"/>
      <c r="FR108" s="116"/>
      <c r="FS108" s="116"/>
      <c r="FT108" s="116"/>
      <c r="FU108" s="116"/>
      <c r="FV108" s="116"/>
      <c r="FW108" s="116"/>
      <c r="FX108" s="116"/>
      <c r="FY108" s="116"/>
      <c r="FZ108" s="116"/>
      <c r="GA108" s="116"/>
      <c r="GB108" s="116"/>
      <c r="GC108" s="116"/>
      <c r="GD108" s="116"/>
      <c r="GE108" s="116"/>
      <c r="GF108" s="116"/>
      <c r="GG108" s="116"/>
      <c r="GH108" s="116"/>
      <c r="GI108" s="116"/>
      <c r="GJ108" s="116"/>
      <c r="GK108" s="116"/>
      <c r="GL108" s="116"/>
      <c r="GM108" s="116"/>
      <c r="GN108" s="116"/>
      <c r="GO108" s="116"/>
      <c r="GP108" s="116"/>
      <c r="GQ108" s="116"/>
      <c r="GR108" s="116"/>
      <c r="GS108" s="116"/>
      <c r="GT108" s="116"/>
      <c r="GU108" s="116"/>
      <c r="GV108" s="116"/>
      <c r="GW108" s="116"/>
      <c r="GX108" s="116"/>
      <c r="GY108" s="116"/>
      <c r="GZ108" s="116"/>
      <c r="HA108" s="116"/>
      <c r="HB108" s="116"/>
      <c r="HC108" s="116"/>
      <c r="HD108" s="116"/>
      <c r="HE108" s="116"/>
      <c r="HF108" s="116"/>
      <c r="HG108" s="116"/>
      <c r="HH108" s="116"/>
      <c r="HI108" s="116"/>
      <c r="HJ108" s="116"/>
      <c r="HK108" s="116"/>
      <c r="HL108" s="116"/>
      <c r="HM108" s="116"/>
      <c r="HN108" s="116"/>
      <c r="HO108" s="116"/>
      <c r="HP108" s="116"/>
      <c r="HQ108" s="116"/>
      <c r="HR108" s="116"/>
      <c r="HS108" s="116"/>
      <c r="HT108" s="116"/>
      <c r="HU108" s="116"/>
      <c r="HV108" s="116"/>
      <c r="HW108" s="116"/>
      <c r="HX108" s="116"/>
      <c r="HY108" s="116"/>
      <c r="HZ108" s="116"/>
      <c r="IA108" s="116"/>
      <c r="IB108" s="116"/>
      <c r="IC108" s="116"/>
      <c r="ID108" s="116"/>
      <c r="IE108" s="116"/>
      <c r="IF108" s="116"/>
      <c r="IG108" s="116"/>
      <c r="IH108" s="116"/>
      <c r="II108" s="116"/>
      <c r="IJ108" s="116"/>
      <c r="IK108" s="116"/>
      <c r="IL108" s="116"/>
      <c r="IM108" s="116"/>
      <c r="IN108" s="116"/>
      <c r="IO108" s="116"/>
      <c r="IP108" s="116"/>
      <c r="IQ108" s="116"/>
      <c r="IR108" s="116"/>
      <c r="IS108" s="116"/>
      <c r="IT108" s="116"/>
      <c r="IU108" s="116"/>
      <c r="IV108" s="116"/>
      <c r="IW108" s="116"/>
      <c r="IX108" s="116"/>
      <c r="IY108" s="116"/>
      <c r="IZ108" s="116"/>
      <c r="JA108" s="116"/>
      <c r="JB108" s="116"/>
      <c r="JC108" s="116"/>
      <c r="JD108" s="116"/>
      <c r="JE108" s="116"/>
      <c r="JF108" s="116"/>
      <c r="JG108" s="116"/>
      <c r="JH108" s="116"/>
      <c r="JI108" s="116"/>
      <c r="JJ108" s="116"/>
      <c r="JK108" s="116"/>
      <c r="JL108" s="116"/>
      <c r="JM108" s="116"/>
      <c r="JN108" s="116"/>
      <c r="JO108" s="116"/>
      <c r="JP108" s="116"/>
      <c r="JQ108" s="116"/>
      <c r="JR108" s="116"/>
      <c r="JS108" s="116"/>
      <c r="JT108" s="116"/>
      <c r="JU108" s="116"/>
      <c r="JV108" s="116"/>
      <c r="JW108" s="116"/>
      <c r="JX108" s="116"/>
      <c r="JY108" s="116"/>
      <c r="JZ108" s="116"/>
      <c r="KA108" s="116"/>
      <c r="KB108" s="116"/>
      <c r="KC108" s="116"/>
      <c r="KD108" s="116"/>
      <c r="KE108" s="116"/>
      <c r="KF108" s="116"/>
      <c r="KG108" s="116"/>
      <c r="KH108" s="116"/>
      <c r="KI108" s="116"/>
      <c r="KJ108" s="116"/>
      <c r="KK108" s="116"/>
      <c r="KL108" s="116"/>
      <c r="KM108" s="116"/>
      <c r="KN108" s="116"/>
      <c r="KO108" s="116"/>
      <c r="KP108" s="116"/>
      <c r="KQ108" s="116"/>
      <c r="KR108" s="116"/>
      <c r="KS108" s="116"/>
      <c r="KT108" s="116"/>
      <c r="KU108" s="116"/>
      <c r="KV108" s="116"/>
      <c r="KW108" s="116"/>
      <c r="KX108" s="116"/>
      <c r="KY108" s="116"/>
      <c r="KZ108" s="116"/>
      <c r="LA108" s="116"/>
      <c r="LB108" s="116"/>
      <c r="LC108" s="116"/>
      <c r="LD108" s="116"/>
      <c r="LE108" s="116"/>
      <c r="LF108" s="116"/>
      <c r="LG108" s="116"/>
      <c r="LH108" s="116"/>
      <c r="LI108" s="116"/>
      <c r="LJ108" s="116"/>
      <c r="LK108" s="116"/>
      <c r="LL108" s="116"/>
      <c r="LM108" s="116"/>
      <c r="LN108" s="116"/>
      <c r="LO108" s="116"/>
      <c r="LP108" s="116"/>
      <c r="LQ108" s="116"/>
      <c r="LR108" s="116"/>
      <c r="LS108" s="116"/>
      <c r="LT108" s="116"/>
      <c r="LU108" s="116"/>
      <c r="LV108" s="116"/>
      <c r="LW108" s="116"/>
      <c r="LX108" s="116"/>
      <c r="LY108" s="116"/>
      <c r="LZ108" s="116"/>
      <c r="MA108" s="116"/>
      <c r="MB108" s="116"/>
      <c r="MC108" s="116"/>
      <c r="MD108" s="116"/>
      <c r="ME108" s="116"/>
      <c r="MF108" s="116"/>
      <c r="MG108" s="116"/>
      <c r="MH108" s="116"/>
      <c r="MI108" s="116"/>
      <c r="MJ108" s="116"/>
      <c r="MK108" s="116"/>
      <c r="ML108" s="116"/>
      <c r="MM108" s="116"/>
      <c r="MN108" s="116"/>
      <c r="MO108" s="116"/>
      <c r="MP108" s="116"/>
      <c r="MQ108" s="116"/>
      <c r="MR108" s="116"/>
      <c r="MS108" s="116"/>
      <c r="MT108" s="116"/>
      <c r="MU108" s="116"/>
      <c r="MV108" s="116"/>
      <c r="MW108" s="116"/>
      <c r="MX108" s="116"/>
      <c r="MY108" s="116"/>
      <c r="MZ108" s="116"/>
      <c r="NA108" s="116"/>
      <c r="NB108" s="116"/>
      <c r="NC108" s="116"/>
      <c r="ND108" s="116"/>
      <c r="NE108" s="116"/>
      <c r="NF108" s="116"/>
      <c r="NG108" s="116"/>
      <c r="NH108" s="116"/>
      <c r="NI108" s="116"/>
      <c r="NJ108" s="116"/>
      <c r="NK108" s="116"/>
      <c r="NL108" s="116"/>
      <c r="NM108" s="116"/>
      <c r="NN108" s="116"/>
      <c r="NO108" s="116"/>
      <c r="NP108" s="116"/>
      <c r="NQ108" s="116"/>
      <c r="NR108" s="116"/>
      <c r="NS108" s="116"/>
      <c r="NT108" s="116"/>
      <c r="NU108" s="116"/>
      <c r="NV108" s="116"/>
      <c r="NW108" s="116"/>
      <c r="NX108" s="116"/>
      <c r="NY108" s="116"/>
      <c r="NZ108" s="116"/>
      <c r="OA108" s="116"/>
      <c r="OB108" s="116"/>
      <c r="OC108" s="116"/>
      <c r="OD108" s="116"/>
      <c r="OE108" s="116"/>
      <c r="OF108" s="116"/>
      <c r="OG108" s="116"/>
    </row>
    <row r="109" spans="1:397" s="117" customFormat="1">
      <c r="A109" s="111">
        <v>39103</v>
      </c>
      <c r="B109" s="112" t="s">
        <v>1350</v>
      </c>
      <c r="C109" s="113">
        <v>16152617.130027661</v>
      </c>
      <c r="D109" s="114">
        <v>1.8857519999999999E-2</v>
      </c>
      <c r="E109" s="113">
        <v>536382.06000000006</v>
      </c>
      <c r="F109" s="124">
        <v>37151.019399063618</v>
      </c>
      <c r="G109" s="125">
        <v>573533.07939906372</v>
      </c>
      <c r="H109" s="116"/>
      <c r="I109" s="116"/>
      <c r="J109" s="116"/>
      <c r="K109" s="116"/>
      <c r="L109" s="116"/>
      <c r="M109" s="116"/>
      <c r="N109" s="116"/>
      <c r="O109" s="116"/>
      <c r="P109" s="116"/>
      <c r="Q109" s="116"/>
      <c r="R109" s="116"/>
      <c r="S109" s="116"/>
      <c r="T109" s="116"/>
      <c r="U109" s="116"/>
      <c r="V109" s="116"/>
      <c r="W109" s="116"/>
      <c r="X109" s="116"/>
      <c r="Y109" s="116"/>
      <c r="Z109" s="116"/>
      <c r="AA109" s="116"/>
      <c r="AB109" s="116"/>
      <c r="AC109" s="116"/>
      <c r="AD109" s="116"/>
      <c r="AE109" s="116"/>
      <c r="AF109" s="116"/>
      <c r="AG109" s="116"/>
      <c r="AH109" s="116"/>
      <c r="AI109" s="116"/>
      <c r="AJ109" s="116"/>
      <c r="AK109" s="116"/>
      <c r="AL109" s="116"/>
      <c r="AM109" s="116"/>
      <c r="AN109" s="116"/>
      <c r="AO109" s="116"/>
      <c r="AP109" s="116"/>
      <c r="AQ109" s="116"/>
      <c r="AR109" s="116"/>
      <c r="AS109" s="116"/>
      <c r="AT109" s="116"/>
      <c r="AU109" s="116"/>
      <c r="AV109" s="116"/>
      <c r="AW109" s="116"/>
      <c r="AX109" s="116"/>
      <c r="AY109" s="116"/>
      <c r="AZ109" s="116"/>
      <c r="BA109" s="116"/>
      <c r="BB109" s="116"/>
      <c r="BC109" s="116"/>
      <c r="BD109" s="116"/>
      <c r="BE109" s="116"/>
      <c r="BF109" s="116"/>
      <c r="BG109" s="116"/>
      <c r="BH109" s="116"/>
      <c r="BI109" s="116"/>
      <c r="BJ109" s="116"/>
      <c r="BK109" s="116"/>
      <c r="BL109" s="116"/>
      <c r="BM109" s="116"/>
      <c r="BN109" s="116"/>
      <c r="BO109" s="116"/>
      <c r="BP109" s="116"/>
      <c r="BQ109" s="116"/>
      <c r="BR109" s="116"/>
      <c r="BS109" s="116"/>
      <c r="BT109" s="116"/>
      <c r="BU109" s="116"/>
      <c r="BV109" s="116"/>
      <c r="BW109" s="116"/>
      <c r="BX109" s="116"/>
      <c r="BY109" s="116"/>
      <c r="BZ109" s="116"/>
      <c r="CA109" s="116"/>
      <c r="CB109" s="116"/>
      <c r="CC109" s="116"/>
      <c r="CD109" s="116"/>
      <c r="CE109" s="116"/>
      <c r="CF109" s="116"/>
      <c r="CG109" s="116"/>
      <c r="CH109" s="116"/>
      <c r="CI109" s="116"/>
      <c r="CJ109" s="116"/>
      <c r="CK109" s="116"/>
      <c r="CL109" s="116"/>
      <c r="CM109" s="116"/>
      <c r="CN109" s="116"/>
      <c r="CO109" s="116"/>
      <c r="CP109" s="116"/>
      <c r="CQ109" s="116"/>
      <c r="CR109" s="116"/>
      <c r="CS109" s="116"/>
      <c r="CT109" s="116"/>
      <c r="CU109" s="116"/>
      <c r="CV109" s="116"/>
      <c r="CW109" s="116"/>
      <c r="CX109" s="116"/>
      <c r="CY109" s="116"/>
      <c r="CZ109" s="116"/>
      <c r="DA109" s="116"/>
      <c r="DB109" s="116"/>
      <c r="DC109" s="116"/>
      <c r="DD109" s="116"/>
      <c r="DE109" s="116"/>
      <c r="DF109" s="116"/>
      <c r="DG109" s="116"/>
      <c r="DH109" s="116"/>
      <c r="DI109" s="116"/>
      <c r="DJ109" s="116"/>
      <c r="DK109" s="116"/>
      <c r="DL109" s="116"/>
      <c r="DM109" s="116"/>
      <c r="DN109" s="116"/>
      <c r="DO109" s="116"/>
      <c r="DP109" s="116"/>
      <c r="DQ109" s="116"/>
      <c r="DR109" s="116"/>
      <c r="DS109" s="116"/>
      <c r="DT109" s="116"/>
      <c r="DU109" s="116"/>
      <c r="DV109" s="116"/>
      <c r="DW109" s="116"/>
      <c r="DX109" s="116"/>
      <c r="DY109" s="116"/>
      <c r="DZ109" s="116"/>
      <c r="EA109" s="116"/>
      <c r="EB109" s="116"/>
      <c r="EC109" s="116"/>
      <c r="ED109" s="116"/>
      <c r="EE109" s="116"/>
      <c r="EF109" s="116"/>
      <c r="EG109" s="116"/>
      <c r="EH109" s="116"/>
      <c r="EI109" s="116"/>
      <c r="EJ109" s="116"/>
      <c r="EK109" s="116"/>
      <c r="EL109" s="116"/>
      <c r="EM109" s="116"/>
      <c r="EN109" s="116"/>
      <c r="EO109" s="116"/>
      <c r="EP109" s="116"/>
      <c r="EQ109" s="116"/>
      <c r="ER109" s="116"/>
      <c r="ES109" s="116"/>
      <c r="ET109" s="116"/>
      <c r="EU109" s="116"/>
      <c r="EV109" s="116"/>
      <c r="EW109" s="116"/>
      <c r="EX109" s="116"/>
      <c r="EY109" s="116"/>
      <c r="EZ109" s="116"/>
      <c r="FA109" s="116"/>
      <c r="FB109" s="116"/>
      <c r="FC109" s="116"/>
      <c r="FD109" s="116"/>
      <c r="FE109" s="116"/>
      <c r="FF109" s="116"/>
      <c r="FG109" s="116"/>
      <c r="FH109" s="116"/>
      <c r="FI109" s="116"/>
      <c r="FJ109" s="116"/>
      <c r="FK109" s="116"/>
      <c r="FL109" s="116"/>
      <c r="FM109" s="116"/>
      <c r="FN109" s="116"/>
      <c r="FO109" s="116"/>
      <c r="FP109" s="116"/>
      <c r="FQ109" s="116"/>
      <c r="FR109" s="116"/>
      <c r="FS109" s="116"/>
      <c r="FT109" s="116"/>
      <c r="FU109" s="116"/>
      <c r="FV109" s="116"/>
      <c r="FW109" s="116"/>
      <c r="FX109" s="116"/>
      <c r="FY109" s="116"/>
      <c r="FZ109" s="116"/>
      <c r="GA109" s="116"/>
      <c r="GB109" s="116"/>
      <c r="GC109" s="116"/>
      <c r="GD109" s="116"/>
      <c r="GE109" s="116"/>
      <c r="GF109" s="116"/>
      <c r="GG109" s="116"/>
      <c r="GH109" s="116"/>
      <c r="GI109" s="116"/>
      <c r="GJ109" s="116"/>
      <c r="GK109" s="116"/>
      <c r="GL109" s="116"/>
      <c r="GM109" s="116"/>
      <c r="GN109" s="116"/>
      <c r="GO109" s="116"/>
      <c r="GP109" s="116"/>
      <c r="GQ109" s="116"/>
      <c r="GR109" s="116"/>
      <c r="GS109" s="116"/>
      <c r="GT109" s="116"/>
      <c r="GU109" s="116"/>
      <c r="GV109" s="116"/>
      <c r="GW109" s="116"/>
      <c r="GX109" s="116"/>
      <c r="GY109" s="116"/>
      <c r="GZ109" s="116"/>
      <c r="HA109" s="116"/>
      <c r="HB109" s="116"/>
      <c r="HC109" s="116"/>
      <c r="HD109" s="116"/>
      <c r="HE109" s="116"/>
      <c r="HF109" s="116"/>
      <c r="HG109" s="116"/>
      <c r="HH109" s="116"/>
      <c r="HI109" s="116"/>
      <c r="HJ109" s="116"/>
      <c r="HK109" s="116"/>
      <c r="HL109" s="116"/>
      <c r="HM109" s="116"/>
      <c r="HN109" s="116"/>
      <c r="HO109" s="116"/>
      <c r="HP109" s="116"/>
      <c r="HQ109" s="116"/>
      <c r="HR109" s="116"/>
      <c r="HS109" s="116"/>
      <c r="HT109" s="116"/>
      <c r="HU109" s="116"/>
      <c r="HV109" s="116"/>
      <c r="HW109" s="116"/>
      <c r="HX109" s="116"/>
      <c r="HY109" s="116"/>
      <c r="HZ109" s="116"/>
      <c r="IA109" s="116"/>
      <c r="IB109" s="116"/>
      <c r="IC109" s="116"/>
      <c r="ID109" s="116"/>
      <c r="IE109" s="116"/>
      <c r="IF109" s="116"/>
      <c r="IG109" s="116"/>
      <c r="IH109" s="116"/>
      <c r="II109" s="116"/>
      <c r="IJ109" s="116"/>
      <c r="IK109" s="116"/>
      <c r="IL109" s="116"/>
      <c r="IM109" s="116"/>
      <c r="IN109" s="116"/>
      <c r="IO109" s="116"/>
      <c r="IP109" s="116"/>
      <c r="IQ109" s="116"/>
      <c r="IR109" s="116"/>
      <c r="IS109" s="116"/>
      <c r="IT109" s="116"/>
      <c r="IU109" s="116"/>
      <c r="IV109" s="116"/>
      <c r="IW109" s="116"/>
      <c r="IX109" s="116"/>
      <c r="IY109" s="116"/>
      <c r="IZ109" s="116"/>
      <c r="JA109" s="116"/>
      <c r="JB109" s="116"/>
      <c r="JC109" s="116"/>
      <c r="JD109" s="116"/>
      <c r="JE109" s="116"/>
      <c r="JF109" s="116"/>
      <c r="JG109" s="116"/>
      <c r="JH109" s="116"/>
      <c r="JI109" s="116"/>
      <c r="JJ109" s="116"/>
      <c r="JK109" s="116"/>
      <c r="JL109" s="116"/>
      <c r="JM109" s="116"/>
      <c r="JN109" s="116"/>
      <c r="JO109" s="116"/>
      <c r="JP109" s="116"/>
      <c r="JQ109" s="116"/>
      <c r="JR109" s="116"/>
      <c r="JS109" s="116"/>
      <c r="JT109" s="116"/>
      <c r="JU109" s="116"/>
      <c r="JV109" s="116"/>
      <c r="JW109" s="116"/>
      <c r="JX109" s="116"/>
      <c r="JY109" s="116"/>
      <c r="JZ109" s="116"/>
      <c r="KA109" s="116"/>
      <c r="KB109" s="116"/>
      <c r="KC109" s="116"/>
      <c r="KD109" s="116"/>
      <c r="KE109" s="116"/>
      <c r="KF109" s="116"/>
      <c r="KG109" s="116"/>
      <c r="KH109" s="116"/>
      <c r="KI109" s="116"/>
      <c r="KJ109" s="116"/>
      <c r="KK109" s="116"/>
      <c r="KL109" s="116"/>
      <c r="KM109" s="116"/>
      <c r="KN109" s="116"/>
      <c r="KO109" s="116"/>
      <c r="KP109" s="116"/>
      <c r="KQ109" s="116"/>
      <c r="KR109" s="116"/>
      <c r="KS109" s="116"/>
      <c r="KT109" s="116"/>
      <c r="KU109" s="116"/>
      <c r="KV109" s="116"/>
      <c r="KW109" s="116"/>
      <c r="KX109" s="116"/>
      <c r="KY109" s="116"/>
      <c r="KZ109" s="116"/>
      <c r="LA109" s="116"/>
      <c r="LB109" s="116"/>
      <c r="LC109" s="116"/>
      <c r="LD109" s="116"/>
      <c r="LE109" s="116"/>
      <c r="LF109" s="116"/>
      <c r="LG109" s="116"/>
      <c r="LH109" s="116"/>
      <c r="LI109" s="116"/>
      <c r="LJ109" s="116"/>
      <c r="LK109" s="116"/>
      <c r="LL109" s="116"/>
      <c r="LM109" s="116"/>
      <c r="LN109" s="116"/>
      <c r="LO109" s="116"/>
      <c r="LP109" s="116"/>
      <c r="LQ109" s="116"/>
      <c r="LR109" s="116"/>
      <c r="LS109" s="116"/>
      <c r="LT109" s="116"/>
      <c r="LU109" s="116"/>
      <c r="LV109" s="116"/>
      <c r="LW109" s="116"/>
      <c r="LX109" s="116"/>
      <c r="LY109" s="116"/>
      <c r="LZ109" s="116"/>
      <c r="MA109" s="116"/>
      <c r="MB109" s="116"/>
      <c r="MC109" s="116"/>
      <c r="MD109" s="116"/>
      <c r="ME109" s="116"/>
      <c r="MF109" s="116"/>
      <c r="MG109" s="116"/>
      <c r="MH109" s="116"/>
      <c r="MI109" s="116"/>
      <c r="MJ109" s="116"/>
      <c r="MK109" s="116"/>
      <c r="ML109" s="116"/>
      <c r="MM109" s="116"/>
      <c r="MN109" s="116"/>
      <c r="MO109" s="116"/>
      <c r="MP109" s="116"/>
      <c r="MQ109" s="116"/>
      <c r="MR109" s="116"/>
      <c r="MS109" s="116"/>
      <c r="MT109" s="116"/>
      <c r="MU109" s="116"/>
      <c r="MV109" s="116"/>
      <c r="MW109" s="116"/>
      <c r="MX109" s="116"/>
      <c r="MY109" s="116"/>
      <c r="MZ109" s="116"/>
      <c r="NA109" s="116"/>
      <c r="NB109" s="116"/>
      <c r="NC109" s="116"/>
      <c r="ND109" s="116"/>
      <c r="NE109" s="116"/>
      <c r="NF109" s="116"/>
      <c r="NG109" s="116"/>
      <c r="NH109" s="116"/>
      <c r="NI109" s="116"/>
      <c r="NJ109" s="116"/>
      <c r="NK109" s="116"/>
      <c r="NL109" s="116"/>
      <c r="NM109" s="116"/>
      <c r="NN109" s="116"/>
      <c r="NO109" s="116"/>
      <c r="NP109" s="116"/>
      <c r="NQ109" s="116"/>
      <c r="NR109" s="116"/>
      <c r="NS109" s="116"/>
      <c r="NT109" s="116"/>
      <c r="NU109" s="116"/>
      <c r="NV109" s="116"/>
      <c r="NW109" s="116"/>
      <c r="NX109" s="116"/>
      <c r="NY109" s="116"/>
      <c r="NZ109" s="116"/>
      <c r="OA109" s="116"/>
      <c r="OB109" s="116"/>
      <c r="OC109" s="116"/>
      <c r="OD109" s="116"/>
      <c r="OE109" s="116"/>
      <c r="OF109" s="116"/>
      <c r="OG109" s="116"/>
    </row>
    <row r="110" spans="1:397" s="117" customFormat="1">
      <c r="A110" s="111">
        <v>39130</v>
      </c>
      <c r="B110" s="112" t="s">
        <v>1351</v>
      </c>
      <c r="C110" s="113">
        <v>18557258.096680183</v>
      </c>
      <c r="D110" s="114">
        <v>2.1664840000000001E-2</v>
      </c>
      <c r="E110" s="113">
        <v>616233.30000000005</v>
      </c>
      <c r="F110" s="124">
        <v>42681.693622364422</v>
      </c>
      <c r="G110" s="125">
        <v>658914.99362236448</v>
      </c>
      <c r="H110" s="116"/>
      <c r="I110" s="116"/>
      <c r="J110" s="116"/>
      <c r="K110" s="116"/>
      <c r="L110" s="116"/>
      <c r="M110" s="116"/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6"/>
      <c r="Y110" s="116"/>
      <c r="Z110" s="116"/>
      <c r="AA110" s="116"/>
      <c r="AB110" s="116"/>
      <c r="AC110" s="116"/>
      <c r="AD110" s="116"/>
      <c r="AE110" s="116"/>
      <c r="AF110" s="116"/>
      <c r="AG110" s="116"/>
      <c r="AH110" s="116"/>
      <c r="AI110" s="116"/>
      <c r="AJ110" s="116"/>
      <c r="AK110" s="116"/>
      <c r="AL110" s="116"/>
      <c r="AM110" s="116"/>
      <c r="AN110" s="116"/>
      <c r="AO110" s="116"/>
      <c r="AP110" s="116"/>
      <c r="AQ110" s="116"/>
      <c r="AR110" s="116"/>
      <c r="AS110" s="116"/>
      <c r="AT110" s="116"/>
      <c r="AU110" s="116"/>
      <c r="AV110" s="116"/>
      <c r="AW110" s="116"/>
      <c r="AX110" s="116"/>
      <c r="AY110" s="116"/>
      <c r="AZ110" s="116"/>
      <c r="BA110" s="116"/>
      <c r="BB110" s="116"/>
      <c r="BC110" s="116"/>
      <c r="BD110" s="116"/>
      <c r="BE110" s="116"/>
      <c r="BF110" s="116"/>
      <c r="BG110" s="116"/>
      <c r="BH110" s="116"/>
      <c r="BI110" s="116"/>
      <c r="BJ110" s="116"/>
      <c r="BK110" s="116"/>
      <c r="BL110" s="116"/>
      <c r="BM110" s="116"/>
      <c r="BN110" s="116"/>
      <c r="BO110" s="116"/>
      <c r="BP110" s="116"/>
      <c r="BQ110" s="116"/>
      <c r="BR110" s="116"/>
      <c r="BS110" s="116"/>
      <c r="BT110" s="116"/>
      <c r="BU110" s="116"/>
      <c r="BV110" s="116"/>
      <c r="BW110" s="116"/>
      <c r="BX110" s="116"/>
      <c r="BY110" s="116"/>
      <c r="BZ110" s="116"/>
      <c r="CA110" s="116"/>
      <c r="CB110" s="116"/>
      <c r="CC110" s="116"/>
      <c r="CD110" s="116"/>
      <c r="CE110" s="116"/>
      <c r="CF110" s="116"/>
      <c r="CG110" s="116"/>
      <c r="CH110" s="116"/>
      <c r="CI110" s="116"/>
      <c r="CJ110" s="116"/>
      <c r="CK110" s="116"/>
      <c r="CL110" s="116"/>
      <c r="CM110" s="116"/>
      <c r="CN110" s="116"/>
      <c r="CO110" s="116"/>
      <c r="CP110" s="116"/>
      <c r="CQ110" s="116"/>
      <c r="CR110" s="116"/>
      <c r="CS110" s="116"/>
      <c r="CT110" s="116"/>
      <c r="CU110" s="116"/>
      <c r="CV110" s="116"/>
      <c r="CW110" s="116"/>
      <c r="CX110" s="116"/>
      <c r="CY110" s="116"/>
      <c r="CZ110" s="116"/>
      <c r="DA110" s="116"/>
      <c r="DB110" s="116"/>
      <c r="DC110" s="116"/>
      <c r="DD110" s="116"/>
      <c r="DE110" s="116"/>
      <c r="DF110" s="116"/>
      <c r="DG110" s="116"/>
      <c r="DH110" s="116"/>
      <c r="DI110" s="116"/>
      <c r="DJ110" s="116"/>
      <c r="DK110" s="116"/>
      <c r="DL110" s="116"/>
      <c r="DM110" s="116"/>
      <c r="DN110" s="116"/>
      <c r="DO110" s="116"/>
      <c r="DP110" s="116"/>
      <c r="DQ110" s="116"/>
      <c r="DR110" s="116"/>
      <c r="DS110" s="116"/>
      <c r="DT110" s="116"/>
      <c r="DU110" s="116"/>
      <c r="DV110" s="116"/>
      <c r="DW110" s="116"/>
      <c r="DX110" s="116"/>
      <c r="DY110" s="116"/>
      <c r="DZ110" s="116"/>
      <c r="EA110" s="116"/>
      <c r="EB110" s="116"/>
      <c r="EC110" s="116"/>
      <c r="ED110" s="116"/>
      <c r="EE110" s="116"/>
      <c r="EF110" s="116"/>
      <c r="EG110" s="116"/>
      <c r="EH110" s="116"/>
      <c r="EI110" s="116"/>
      <c r="EJ110" s="116"/>
      <c r="EK110" s="116"/>
      <c r="EL110" s="116"/>
      <c r="EM110" s="116"/>
      <c r="EN110" s="116"/>
      <c r="EO110" s="116"/>
      <c r="EP110" s="116"/>
      <c r="EQ110" s="116"/>
      <c r="ER110" s="116"/>
      <c r="ES110" s="116"/>
      <c r="ET110" s="116"/>
      <c r="EU110" s="116"/>
      <c r="EV110" s="116"/>
      <c r="EW110" s="116"/>
      <c r="EX110" s="116"/>
      <c r="EY110" s="116"/>
      <c r="EZ110" s="116"/>
      <c r="FA110" s="116"/>
      <c r="FB110" s="116"/>
      <c r="FC110" s="116"/>
      <c r="FD110" s="116"/>
      <c r="FE110" s="116"/>
      <c r="FF110" s="116"/>
      <c r="FG110" s="116"/>
      <c r="FH110" s="116"/>
      <c r="FI110" s="116"/>
      <c r="FJ110" s="116"/>
      <c r="FK110" s="116"/>
      <c r="FL110" s="116"/>
      <c r="FM110" s="116"/>
      <c r="FN110" s="116"/>
      <c r="FO110" s="116"/>
      <c r="FP110" s="116"/>
      <c r="FQ110" s="116"/>
      <c r="FR110" s="116"/>
      <c r="FS110" s="116"/>
      <c r="FT110" s="116"/>
      <c r="FU110" s="116"/>
      <c r="FV110" s="116"/>
      <c r="FW110" s="116"/>
      <c r="FX110" s="116"/>
      <c r="FY110" s="116"/>
      <c r="FZ110" s="116"/>
      <c r="GA110" s="116"/>
      <c r="GB110" s="116"/>
      <c r="GC110" s="116"/>
      <c r="GD110" s="116"/>
      <c r="GE110" s="116"/>
      <c r="GF110" s="116"/>
      <c r="GG110" s="116"/>
      <c r="GH110" s="116"/>
      <c r="GI110" s="116"/>
      <c r="GJ110" s="116"/>
      <c r="GK110" s="116"/>
      <c r="GL110" s="116"/>
      <c r="GM110" s="116"/>
      <c r="GN110" s="116"/>
      <c r="GO110" s="116"/>
      <c r="GP110" s="116"/>
      <c r="GQ110" s="116"/>
      <c r="GR110" s="116"/>
      <c r="GS110" s="116"/>
      <c r="GT110" s="116"/>
      <c r="GU110" s="116"/>
      <c r="GV110" s="116"/>
      <c r="GW110" s="116"/>
      <c r="GX110" s="116"/>
      <c r="GY110" s="116"/>
      <c r="GZ110" s="116"/>
      <c r="HA110" s="116"/>
      <c r="HB110" s="116"/>
      <c r="HC110" s="116"/>
      <c r="HD110" s="116"/>
      <c r="HE110" s="116"/>
      <c r="HF110" s="116"/>
      <c r="HG110" s="116"/>
      <c r="HH110" s="116"/>
      <c r="HI110" s="116"/>
      <c r="HJ110" s="116"/>
      <c r="HK110" s="116"/>
      <c r="HL110" s="116"/>
      <c r="HM110" s="116"/>
      <c r="HN110" s="116"/>
      <c r="HO110" s="116"/>
      <c r="HP110" s="116"/>
      <c r="HQ110" s="116"/>
      <c r="HR110" s="116"/>
      <c r="HS110" s="116"/>
      <c r="HT110" s="116"/>
      <c r="HU110" s="116"/>
      <c r="HV110" s="116"/>
      <c r="HW110" s="116"/>
      <c r="HX110" s="116"/>
      <c r="HY110" s="116"/>
      <c r="HZ110" s="116"/>
      <c r="IA110" s="116"/>
      <c r="IB110" s="116"/>
      <c r="IC110" s="116"/>
      <c r="ID110" s="116"/>
      <c r="IE110" s="116"/>
      <c r="IF110" s="116"/>
      <c r="IG110" s="116"/>
      <c r="IH110" s="116"/>
      <c r="II110" s="116"/>
      <c r="IJ110" s="116"/>
      <c r="IK110" s="116"/>
      <c r="IL110" s="116"/>
      <c r="IM110" s="116"/>
      <c r="IN110" s="116"/>
      <c r="IO110" s="116"/>
      <c r="IP110" s="116"/>
      <c r="IQ110" s="116"/>
      <c r="IR110" s="116"/>
      <c r="IS110" s="116"/>
      <c r="IT110" s="116"/>
      <c r="IU110" s="116"/>
      <c r="IV110" s="116"/>
      <c r="IW110" s="116"/>
      <c r="IX110" s="116"/>
      <c r="IY110" s="116"/>
      <c r="IZ110" s="116"/>
      <c r="JA110" s="116"/>
      <c r="JB110" s="116"/>
      <c r="JC110" s="116"/>
      <c r="JD110" s="116"/>
      <c r="JE110" s="116"/>
      <c r="JF110" s="116"/>
      <c r="JG110" s="116"/>
      <c r="JH110" s="116"/>
      <c r="JI110" s="116"/>
      <c r="JJ110" s="116"/>
      <c r="JK110" s="116"/>
      <c r="JL110" s="116"/>
      <c r="JM110" s="116"/>
      <c r="JN110" s="116"/>
      <c r="JO110" s="116"/>
      <c r="JP110" s="116"/>
      <c r="JQ110" s="116"/>
      <c r="JR110" s="116"/>
      <c r="JS110" s="116"/>
      <c r="JT110" s="116"/>
      <c r="JU110" s="116"/>
      <c r="JV110" s="116"/>
      <c r="JW110" s="116"/>
      <c r="JX110" s="116"/>
      <c r="JY110" s="116"/>
      <c r="JZ110" s="116"/>
      <c r="KA110" s="116"/>
      <c r="KB110" s="116"/>
      <c r="KC110" s="116"/>
      <c r="KD110" s="116"/>
      <c r="KE110" s="116"/>
      <c r="KF110" s="116"/>
      <c r="KG110" s="116"/>
      <c r="KH110" s="116"/>
      <c r="KI110" s="116"/>
      <c r="KJ110" s="116"/>
      <c r="KK110" s="116"/>
      <c r="KL110" s="116"/>
      <c r="KM110" s="116"/>
      <c r="KN110" s="116"/>
      <c r="KO110" s="116"/>
      <c r="KP110" s="116"/>
      <c r="KQ110" s="116"/>
      <c r="KR110" s="116"/>
      <c r="KS110" s="116"/>
      <c r="KT110" s="116"/>
      <c r="KU110" s="116"/>
      <c r="KV110" s="116"/>
      <c r="KW110" s="116"/>
      <c r="KX110" s="116"/>
      <c r="KY110" s="116"/>
      <c r="KZ110" s="116"/>
      <c r="LA110" s="116"/>
      <c r="LB110" s="116"/>
      <c r="LC110" s="116"/>
      <c r="LD110" s="116"/>
      <c r="LE110" s="116"/>
      <c r="LF110" s="116"/>
      <c r="LG110" s="116"/>
      <c r="LH110" s="116"/>
      <c r="LI110" s="116"/>
      <c r="LJ110" s="116"/>
      <c r="LK110" s="116"/>
      <c r="LL110" s="116"/>
      <c r="LM110" s="116"/>
      <c r="LN110" s="116"/>
      <c r="LO110" s="116"/>
      <c r="LP110" s="116"/>
      <c r="LQ110" s="116"/>
      <c r="LR110" s="116"/>
      <c r="LS110" s="116"/>
      <c r="LT110" s="116"/>
      <c r="LU110" s="116"/>
      <c r="LV110" s="116"/>
      <c r="LW110" s="116"/>
      <c r="LX110" s="116"/>
      <c r="LY110" s="116"/>
      <c r="LZ110" s="116"/>
      <c r="MA110" s="116"/>
      <c r="MB110" s="116"/>
      <c r="MC110" s="116"/>
      <c r="MD110" s="116"/>
      <c r="ME110" s="116"/>
      <c r="MF110" s="116"/>
      <c r="MG110" s="116"/>
      <c r="MH110" s="116"/>
      <c r="MI110" s="116"/>
      <c r="MJ110" s="116"/>
      <c r="MK110" s="116"/>
      <c r="ML110" s="116"/>
      <c r="MM110" s="116"/>
      <c r="MN110" s="116"/>
      <c r="MO110" s="116"/>
      <c r="MP110" s="116"/>
      <c r="MQ110" s="116"/>
      <c r="MR110" s="116"/>
      <c r="MS110" s="116"/>
      <c r="MT110" s="116"/>
      <c r="MU110" s="116"/>
      <c r="MV110" s="116"/>
      <c r="MW110" s="116"/>
      <c r="MX110" s="116"/>
      <c r="MY110" s="116"/>
      <c r="MZ110" s="116"/>
      <c r="NA110" s="116"/>
      <c r="NB110" s="116"/>
      <c r="NC110" s="116"/>
      <c r="ND110" s="116"/>
      <c r="NE110" s="116"/>
      <c r="NF110" s="116"/>
      <c r="NG110" s="116"/>
      <c r="NH110" s="116"/>
      <c r="NI110" s="116"/>
      <c r="NJ110" s="116"/>
      <c r="NK110" s="116"/>
      <c r="NL110" s="116"/>
      <c r="NM110" s="116"/>
      <c r="NN110" s="116"/>
      <c r="NO110" s="116"/>
      <c r="NP110" s="116"/>
      <c r="NQ110" s="116"/>
      <c r="NR110" s="116"/>
      <c r="NS110" s="116"/>
      <c r="NT110" s="116"/>
      <c r="NU110" s="116"/>
      <c r="NV110" s="116"/>
      <c r="NW110" s="116"/>
      <c r="NX110" s="116"/>
      <c r="NY110" s="116"/>
      <c r="NZ110" s="116"/>
      <c r="OA110" s="116"/>
      <c r="OB110" s="116"/>
      <c r="OC110" s="116"/>
      <c r="OD110" s="116"/>
      <c r="OE110" s="116"/>
      <c r="OF110" s="116"/>
      <c r="OG110" s="116"/>
    </row>
    <row r="111" spans="1:397" s="117" customFormat="1">
      <c r="A111" s="111">
        <v>39750</v>
      </c>
      <c r="B111" s="112" t="s">
        <v>1352</v>
      </c>
      <c r="C111" s="113">
        <v>3236738.6329837288</v>
      </c>
      <c r="D111" s="114">
        <v>3.7787599999999999E-3</v>
      </c>
      <c r="E111" s="113">
        <v>107482.93</v>
      </c>
      <c r="F111" s="124">
        <v>7444.4988558625764</v>
      </c>
      <c r="G111" s="125">
        <v>114927.42885586257</v>
      </c>
      <c r="H111" s="116"/>
      <c r="I111" s="116"/>
      <c r="J111" s="116"/>
      <c r="K111" s="116"/>
      <c r="L111" s="116"/>
      <c r="M111" s="116"/>
      <c r="N111" s="116"/>
      <c r="O111" s="116"/>
      <c r="P111" s="116"/>
      <c r="Q111" s="116"/>
      <c r="R111" s="116"/>
      <c r="S111" s="116"/>
      <c r="T111" s="116"/>
      <c r="U111" s="116"/>
      <c r="V111" s="116"/>
      <c r="W111" s="116"/>
      <c r="X111" s="116"/>
      <c r="Y111" s="116"/>
      <c r="Z111" s="116"/>
      <c r="AA111" s="116"/>
      <c r="AB111" s="116"/>
      <c r="AC111" s="116"/>
      <c r="AD111" s="116"/>
      <c r="AE111" s="116"/>
      <c r="AF111" s="116"/>
      <c r="AG111" s="116"/>
      <c r="AH111" s="116"/>
      <c r="AI111" s="116"/>
      <c r="AJ111" s="116"/>
      <c r="AK111" s="116"/>
      <c r="AL111" s="116"/>
      <c r="AM111" s="116"/>
      <c r="AN111" s="116"/>
      <c r="AO111" s="116"/>
      <c r="AP111" s="116"/>
      <c r="AQ111" s="116"/>
      <c r="AR111" s="116"/>
      <c r="AS111" s="116"/>
      <c r="AT111" s="116"/>
      <c r="AU111" s="116"/>
      <c r="AV111" s="116"/>
      <c r="AW111" s="116"/>
      <c r="AX111" s="116"/>
      <c r="AY111" s="116"/>
      <c r="AZ111" s="116"/>
      <c r="BA111" s="116"/>
      <c r="BB111" s="116"/>
      <c r="BC111" s="116"/>
      <c r="BD111" s="116"/>
      <c r="BE111" s="116"/>
      <c r="BF111" s="116"/>
      <c r="BG111" s="116"/>
      <c r="BH111" s="116"/>
      <c r="BI111" s="116"/>
      <c r="BJ111" s="116"/>
      <c r="BK111" s="116"/>
      <c r="BL111" s="116"/>
      <c r="BM111" s="116"/>
      <c r="BN111" s="116"/>
      <c r="BO111" s="116"/>
      <c r="BP111" s="116"/>
      <c r="BQ111" s="116"/>
      <c r="BR111" s="116"/>
      <c r="BS111" s="116"/>
      <c r="BT111" s="116"/>
      <c r="BU111" s="116"/>
      <c r="BV111" s="116"/>
      <c r="BW111" s="116"/>
      <c r="BX111" s="116"/>
      <c r="BY111" s="116"/>
      <c r="BZ111" s="116"/>
      <c r="CA111" s="116"/>
      <c r="CB111" s="116"/>
      <c r="CC111" s="116"/>
      <c r="CD111" s="116"/>
      <c r="CE111" s="116"/>
      <c r="CF111" s="116"/>
      <c r="CG111" s="116"/>
      <c r="CH111" s="116"/>
      <c r="CI111" s="116"/>
      <c r="CJ111" s="116"/>
      <c r="CK111" s="116"/>
      <c r="CL111" s="116"/>
      <c r="CM111" s="116"/>
      <c r="CN111" s="116"/>
      <c r="CO111" s="116"/>
      <c r="CP111" s="116"/>
      <c r="CQ111" s="116"/>
      <c r="CR111" s="116"/>
      <c r="CS111" s="116"/>
      <c r="CT111" s="116"/>
      <c r="CU111" s="116"/>
      <c r="CV111" s="116"/>
      <c r="CW111" s="116"/>
      <c r="CX111" s="116"/>
      <c r="CY111" s="116"/>
      <c r="CZ111" s="116"/>
      <c r="DA111" s="116"/>
      <c r="DB111" s="116"/>
      <c r="DC111" s="116"/>
      <c r="DD111" s="116"/>
      <c r="DE111" s="116"/>
      <c r="DF111" s="116"/>
      <c r="DG111" s="116"/>
      <c r="DH111" s="116"/>
      <c r="DI111" s="116"/>
      <c r="DJ111" s="116"/>
      <c r="DK111" s="116"/>
      <c r="DL111" s="116"/>
      <c r="DM111" s="116"/>
      <c r="DN111" s="116"/>
      <c r="DO111" s="116"/>
      <c r="DP111" s="116"/>
      <c r="DQ111" s="116"/>
      <c r="DR111" s="116"/>
      <c r="DS111" s="116"/>
      <c r="DT111" s="116"/>
      <c r="DU111" s="116"/>
      <c r="DV111" s="116"/>
      <c r="DW111" s="116"/>
      <c r="DX111" s="116"/>
      <c r="DY111" s="116"/>
      <c r="DZ111" s="116"/>
      <c r="EA111" s="116"/>
      <c r="EB111" s="116"/>
      <c r="EC111" s="116"/>
      <c r="ED111" s="116"/>
      <c r="EE111" s="116"/>
      <c r="EF111" s="116"/>
      <c r="EG111" s="116"/>
      <c r="EH111" s="116"/>
      <c r="EI111" s="116"/>
      <c r="EJ111" s="116"/>
      <c r="EK111" s="116"/>
      <c r="EL111" s="116"/>
      <c r="EM111" s="116"/>
      <c r="EN111" s="116"/>
      <c r="EO111" s="116"/>
      <c r="EP111" s="116"/>
      <c r="EQ111" s="116"/>
      <c r="ER111" s="116"/>
      <c r="ES111" s="116"/>
      <c r="ET111" s="116"/>
      <c r="EU111" s="116"/>
      <c r="EV111" s="116"/>
      <c r="EW111" s="116"/>
      <c r="EX111" s="116"/>
      <c r="EY111" s="116"/>
      <c r="EZ111" s="116"/>
      <c r="FA111" s="116"/>
      <c r="FB111" s="116"/>
      <c r="FC111" s="116"/>
      <c r="FD111" s="116"/>
      <c r="FE111" s="116"/>
      <c r="FF111" s="116"/>
      <c r="FG111" s="116"/>
      <c r="FH111" s="116"/>
      <c r="FI111" s="116"/>
      <c r="FJ111" s="116"/>
      <c r="FK111" s="116"/>
      <c r="FL111" s="116"/>
      <c r="FM111" s="116"/>
      <c r="FN111" s="116"/>
      <c r="FO111" s="116"/>
      <c r="FP111" s="116"/>
      <c r="FQ111" s="116"/>
      <c r="FR111" s="116"/>
      <c r="FS111" s="116"/>
      <c r="FT111" s="116"/>
      <c r="FU111" s="116"/>
      <c r="FV111" s="116"/>
      <c r="FW111" s="116"/>
      <c r="FX111" s="116"/>
      <c r="FY111" s="116"/>
      <c r="FZ111" s="116"/>
      <c r="GA111" s="116"/>
      <c r="GB111" s="116"/>
      <c r="GC111" s="116"/>
      <c r="GD111" s="116"/>
      <c r="GE111" s="116"/>
      <c r="GF111" s="116"/>
      <c r="GG111" s="116"/>
      <c r="GH111" s="116"/>
      <c r="GI111" s="116"/>
      <c r="GJ111" s="116"/>
      <c r="GK111" s="116"/>
      <c r="GL111" s="116"/>
      <c r="GM111" s="116"/>
      <c r="GN111" s="116"/>
      <c r="GO111" s="116"/>
      <c r="GP111" s="116"/>
      <c r="GQ111" s="116"/>
      <c r="GR111" s="116"/>
      <c r="GS111" s="116"/>
      <c r="GT111" s="116"/>
      <c r="GU111" s="116"/>
      <c r="GV111" s="116"/>
      <c r="GW111" s="116"/>
      <c r="GX111" s="116"/>
      <c r="GY111" s="116"/>
      <c r="GZ111" s="116"/>
      <c r="HA111" s="116"/>
      <c r="HB111" s="116"/>
      <c r="HC111" s="116"/>
      <c r="HD111" s="116"/>
      <c r="HE111" s="116"/>
      <c r="HF111" s="116"/>
      <c r="HG111" s="116"/>
      <c r="HH111" s="116"/>
      <c r="HI111" s="116"/>
      <c r="HJ111" s="116"/>
      <c r="HK111" s="116"/>
      <c r="HL111" s="116"/>
      <c r="HM111" s="116"/>
      <c r="HN111" s="116"/>
      <c r="HO111" s="116"/>
      <c r="HP111" s="116"/>
      <c r="HQ111" s="116"/>
      <c r="HR111" s="116"/>
      <c r="HS111" s="116"/>
      <c r="HT111" s="116"/>
      <c r="HU111" s="116"/>
      <c r="HV111" s="116"/>
      <c r="HW111" s="116"/>
      <c r="HX111" s="116"/>
      <c r="HY111" s="116"/>
      <c r="HZ111" s="116"/>
      <c r="IA111" s="116"/>
      <c r="IB111" s="116"/>
      <c r="IC111" s="116"/>
      <c r="ID111" s="116"/>
      <c r="IE111" s="116"/>
      <c r="IF111" s="116"/>
      <c r="IG111" s="116"/>
      <c r="IH111" s="116"/>
      <c r="II111" s="116"/>
      <c r="IJ111" s="116"/>
      <c r="IK111" s="116"/>
      <c r="IL111" s="116"/>
      <c r="IM111" s="116"/>
      <c r="IN111" s="116"/>
      <c r="IO111" s="116"/>
      <c r="IP111" s="116"/>
      <c r="IQ111" s="116"/>
      <c r="IR111" s="116"/>
      <c r="IS111" s="116"/>
      <c r="IT111" s="116"/>
      <c r="IU111" s="116"/>
      <c r="IV111" s="116"/>
      <c r="IW111" s="116"/>
      <c r="IX111" s="116"/>
      <c r="IY111" s="116"/>
      <c r="IZ111" s="116"/>
      <c r="JA111" s="116"/>
      <c r="JB111" s="116"/>
      <c r="JC111" s="116"/>
      <c r="JD111" s="116"/>
      <c r="JE111" s="116"/>
      <c r="JF111" s="116"/>
      <c r="JG111" s="116"/>
      <c r="JH111" s="116"/>
      <c r="JI111" s="116"/>
      <c r="JJ111" s="116"/>
      <c r="JK111" s="116"/>
      <c r="JL111" s="116"/>
      <c r="JM111" s="116"/>
      <c r="JN111" s="116"/>
      <c r="JO111" s="116"/>
      <c r="JP111" s="116"/>
      <c r="JQ111" s="116"/>
      <c r="JR111" s="116"/>
      <c r="JS111" s="116"/>
      <c r="JT111" s="116"/>
      <c r="JU111" s="116"/>
      <c r="JV111" s="116"/>
      <c r="JW111" s="116"/>
      <c r="JX111" s="116"/>
      <c r="JY111" s="116"/>
      <c r="JZ111" s="116"/>
      <c r="KA111" s="116"/>
      <c r="KB111" s="116"/>
      <c r="KC111" s="116"/>
      <c r="KD111" s="116"/>
      <c r="KE111" s="116"/>
      <c r="KF111" s="116"/>
      <c r="KG111" s="116"/>
      <c r="KH111" s="116"/>
      <c r="KI111" s="116"/>
      <c r="KJ111" s="116"/>
      <c r="KK111" s="116"/>
      <c r="KL111" s="116"/>
      <c r="KM111" s="116"/>
      <c r="KN111" s="116"/>
      <c r="KO111" s="116"/>
      <c r="KP111" s="116"/>
      <c r="KQ111" s="116"/>
      <c r="KR111" s="116"/>
      <c r="KS111" s="116"/>
      <c r="KT111" s="116"/>
      <c r="KU111" s="116"/>
      <c r="KV111" s="116"/>
      <c r="KW111" s="116"/>
      <c r="KX111" s="116"/>
      <c r="KY111" s="116"/>
      <c r="KZ111" s="116"/>
      <c r="LA111" s="116"/>
      <c r="LB111" s="116"/>
      <c r="LC111" s="116"/>
      <c r="LD111" s="116"/>
      <c r="LE111" s="116"/>
      <c r="LF111" s="116"/>
      <c r="LG111" s="116"/>
      <c r="LH111" s="116"/>
      <c r="LI111" s="116"/>
      <c r="LJ111" s="116"/>
      <c r="LK111" s="116"/>
      <c r="LL111" s="116"/>
      <c r="LM111" s="116"/>
      <c r="LN111" s="116"/>
      <c r="LO111" s="116"/>
      <c r="LP111" s="116"/>
      <c r="LQ111" s="116"/>
      <c r="LR111" s="116"/>
      <c r="LS111" s="116"/>
      <c r="LT111" s="116"/>
      <c r="LU111" s="116"/>
      <c r="LV111" s="116"/>
      <c r="LW111" s="116"/>
      <c r="LX111" s="116"/>
      <c r="LY111" s="116"/>
      <c r="LZ111" s="116"/>
      <c r="MA111" s="116"/>
      <c r="MB111" s="116"/>
      <c r="MC111" s="116"/>
      <c r="MD111" s="116"/>
      <c r="ME111" s="116"/>
      <c r="MF111" s="116"/>
      <c r="MG111" s="116"/>
      <c r="MH111" s="116"/>
      <c r="MI111" s="116"/>
      <c r="MJ111" s="116"/>
      <c r="MK111" s="116"/>
      <c r="ML111" s="116"/>
      <c r="MM111" s="116"/>
      <c r="MN111" s="116"/>
      <c r="MO111" s="116"/>
      <c r="MP111" s="116"/>
      <c r="MQ111" s="116"/>
      <c r="MR111" s="116"/>
      <c r="MS111" s="116"/>
      <c r="MT111" s="116"/>
      <c r="MU111" s="116"/>
      <c r="MV111" s="116"/>
      <c r="MW111" s="116"/>
      <c r="MX111" s="116"/>
      <c r="MY111" s="116"/>
      <c r="MZ111" s="116"/>
      <c r="NA111" s="116"/>
      <c r="NB111" s="116"/>
      <c r="NC111" s="116"/>
      <c r="ND111" s="116"/>
      <c r="NE111" s="116"/>
      <c r="NF111" s="116"/>
      <c r="NG111" s="116"/>
      <c r="NH111" s="116"/>
      <c r="NI111" s="116"/>
      <c r="NJ111" s="116"/>
      <c r="NK111" s="116"/>
      <c r="NL111" s="116"/>
      <c r="NM111" s="116"/>
      <c r="NN111" s="116"/>
      <c r="NO111" s="116"/>
      <c r="NP111" s="116"/>
      <c r="NQ111" s="116"/>
      <c r="NR111" s="116"/>
      <c r="NS111" s="116"/>
      <c r="NT111" s="116"/>
      <c r="NU111" s="116"/>
      <c r="NV111" s="116"/>
      <c r="NW111" s="116"/>
      <c r="NX111" s="116"/>
      <c r="NY111" s="116"/>
      <c r="NZ111" s="116"/>
      <c r="OA111" s="116"/>
      <c r="OB111" s="116"/>
      <c r="OC111" s="116"/>
      <c r="OD111" s="116"/>
      <c r="OE111" s="116"/>
      <c r="OF111" s="116"/>
      <c r="OG111" s="116"/>
    </row>
    <row r="112" spans="1:397" s="117" customFormat="1">
      <c r="A112" s="111">
        <v>39757</v>
      </c>
      <c r="B112" s="112" t="s">
        <v>1353</v>
      </c>
      <c r="C112" s="113">
        <v>27641.225080816177</v>
      </c>
      <c r="D112" s="114">
        <v>3.2270000000000001E-5</v>
      </c>
      <c r="E112" s="113">
        <v>917.97</v>
      </c>
      <c r="F112" s="124">
        <v>63.574817685877207</v>
      </c>
      <c r="G112" s="125">
        <v>981.54481768587721</v>
      </c>
      <c r="H112" s="116"/>
      <c r="I112" s="116"/>
      <c r="J112" s="116"/>
      <c r="K112" s="116"/>
      <c r="L112" s="116"/>
      <c r="M112" s="116"/>
      <c r="N112" s="116"/>
      <c r="O112" s="116"/>
      <c r="P112" s="116"/>
      <c r="Q112" s="116"/>
      <c r="R112" s="116"/>
      <c r="S112" s="116"/>
      <c r="T112" s="116"/>
      <c r="U112" s="116"/>
      <c r="V112" s="116"/>
      <c r="W112" s="116"/>
      <c r="X112" s="116"/>
      <c r="Y112" s="116"/>
      <c r="Z112" s="116"/>
      <c r="AA112" s="116"/>
      <c r="AB112" s="116"/>
      <c r="AC112" s="116"/>
      <c r="AD112" s="116"/>
      <c r="AE112" s="116"/>
      <c r="AF112" s="116"/>
      <c r="AG112" s="116"/>
      <c r="AH112" s="116"/>
      <c r="AI112" s="116"/>
      <c r="AJ112" s="116"/>
      <c r="AK112" s="116"/>
      <c r="AL112" s="116"/>
      <c r="AM112" s="116"/>
      <c r="AN112" s="116"/>
      <c r="AO112" s="116"/>
      <c r="AP112" s="116"/>
      <c r="AQ112" s="116"/>
      <c r="AR112" s="116"/>
      <c r="AS112" s="116"/>
      <c r="AT112" s="116"/>
      <c r="AU112" s="116"/>
      <c r="AV112" s="116"/>
      <c r="AW112" s="116"/>
      <c r="AX112" s="116"/>
      <c r="AY112" s="116"/>
      <c r="AZ112" s="116"/>
      <c r="BA112" s="116"/>
      <c r="BB112" s="116"/>
      <c r="BC112" s="116"/>
      <c r="BD112" s="116"/>
      <c r="BE112" s="116"/>
      <c r="BF112" s="116"/>
      <c r="BG112" s="116"/>
      <c r="BH112" s="116"/>
      <c r="BI112" s="116"/>
      <c r="BJ112" s="116"/>
      <c r="BK112" s="116"/>
      <c r="BL112" s="116"/>
      <c r="BM112" s="116"/>
      <c r="BN112" s="116"/>
      <c r="BO112" s="116"/>
      <c r="BP112" s="116"/>
      <c r="BQ112" s="116"/>
      <c r="BR112" s="116"/>
      <c r="BS112" s="116"/>
      <c r="BT112" s="116"/>
      <c r="BU112" s="116"/>
      <c r="BV112" s="116"/>
      <c r="BW112" s="116"/>
      <c r="BX112" s="116"/>
      <c r="BY112" s="116"/>
      <c r="BZ112" s="116"/>
      <c r="CA112" s="116"/>
      <c r="CB112" s="116"/>
      <c r="CC112" s="116"/>
      <c r="CD112" s="116"/>
      <c r="CE112" s="116"/>
      <c r="CF112" s="116"/>
      <c r="CG112" s="116"/>
      <c r="CH112" s="116"/>
      <c r="CI112" s="116"/>
      <c r="CJ112" s="116"/>
      <c r="CK112" s="116"/>
      <c r="CL112" s="116"/>
      <c r="CM112" s="116"/>
      <c r="CN112" s="116"/>
      <c r="CO112" s="116"/>
      <c r="CP112" s="116"/>
      <c r="CQ112" s="116"/>
      <c r="CR112" s="116"/>
      <c r="CS112" s="116"/>
      <c r="CT112" s="116"/>
      <c r="CU112" s="116"/>
      <c r="CV112" s="116"/>
      <c r="CW112" s="116"/>
      <c r="CX112" s="116"/>
      <c r="CY112" s="116"/>
      <c r="CZ112" s="116"/>
      <c r="DA112" s="116"/>
      <c r="DB112" s="116"/>
      <c r="DC112" s="116"/>
      <c r="DD112" s="116"/>
      <c r="DE112" s="116"/>
      <c r="DF112" s="116"/>
      <c r="DG112" s="116"/>
      <c r="DH112" s="116"/>
      <c r="DI112" s="116"/>
      <c r="DJ112" s="116"/>
      <c r="DK112" s="116"/>
      <c r="DL112" s="116"/>
      <c r="DM112" s="116"/>
      <c r="DN112" s="116"/>
      <c r="DO112" s="116"/>
      <c r="DP112" s="116"/>
      <c r="DQ112" s="116"/>
      <c r="DR112" s="116"/>
      <c r="DS112" s="116"/>
      <c r="DT112" s="116"/>
      <c r="DU112" s="116"/>
      <c r="DV112" s="116"/>
      <c r="DW112" s="116"/>
      <c r="DX112" s="116"/>
      <c r="DY112" s="116"/>
      <c r="DZ112" s="116"/>
      <c r="EA112" s="116"/>
      <c r="EB112" s="116"/>
      <c r="EC112" s="116"/>
      <c r="ED112" s="116"/>
      <c r="EE112" s="116"/>
      <c r="EF112" s="116"/>
      <c r="EG112" s="116"/>
      <c r="EH112" s="116"/>
      <c r="EI112" s="116"/>
      <c r="EJ112" s="116"/>
      <c r="EK112" s="116"/>
      <c r="EL112" s="116"/>
      <c r="EM112" s="116"/>
      <c r="EN112" s="116"/>
      <c r="EO112" s="116"/>
      <c r="EP112" s="116"/>
      <c r="EQ112" s="116"/>
      <c r="ER112" s="116"/>
      <c r="ES112" s="116"/>
      <c r="ET112" s="116"/>
      <c r="EU112" s="116"/>
      <c r="EV112" s="116"/>
      <c r="EW112" s="116"/>
      <c r="EX112" s="116"/>
      <c r="EY112" s="116"/>
      <c r="EZ112" s="116"/>
      <c r="FA112" s="116"/>
      <c r="FB112" s="116"/>
      <c r="FC112" s="116"/>
      <c r="FD112" s="116"/>
      <c r="FE112" s="116"/>
      <c r="FF112" s="116"/>
      <c r="FG112" s="116"/>
      <c r="FH112" s="116"/>
      <c r="FI112" s="116"/>
      <c r="FJ112" s="116"/>
      <c r="FK112" s="116"/>
      <c r="FL112" s="116"/>
      <c r="FM112" s="116"/>
      <c r="FN112" s="116"/>
      <c r="FO112" s="116"/>
      <c r="FP112" s="116"/>
      <c r="FQ112" s="116"/>
      <c r="FR112" s="116"/>
      <c r="FS112" s="116"/>
      <c r="FT112" s="116"/>
      <c r="FU112" s="116"/>
      <c r="FV112" s="116"/>
      <c r="FW112" s="116"/>
      <c r="FX112" s="116"/>
      <c r="FY112" s="116"/>
      <c r="FZ112" s="116"/>
      <c r="GA112" s="116"/>
      <c r="GB112" s="116"/>
      <c r="GC112" s="116"/>
      <c r="GD112" s="116"/>
      <c r="GE112" s="116"/>
      <c r="GF112" s="116"/>
      <c r="GG112" s="116"/>
      <c r="GH112" s="116"/>
      <c r="GI112" s="116"/>
      <c r="GJ112" s="116"/>
      <c r="GK112" s="116"/>
      <c r="GL112" s="116"/>
      <c r="GM112" s="116"/>
      <c r="GN112" s="116"/>
      <c r="GO112" s="116"/>
      <c r="GP112" s="116"/>
      <c r="GQ112" s="116"/>
      <c r="GR112" s="116"/>
      <c r="GS112" s="116"/>
      <c r="GT112" s="116"/>
      <c r="GU112" s="116"/>
      <c r="GV112" s="116"/>
      <c r="GW112" s="116"/>
      <c r="GX112" s="116"/>
      <c r="GY112" s="116"/>
      <c r="GZ112" s="116"/>
      <c r="HA112" s="116"/>
      <c r="HB112" s="116"/>
      <c r="HC112" s="116"/>
      <c r="HD112" s="116"/>
      <c r="HE112" s="116"/>
      <c r="HF112" s="116"/>
      <c r="HG112" s="116"/>
      <c r="HH112" s="116"/>
      <c r="HI112" s="116"/>
      <c r="HJ112" s="116"/>
      <c r="HK112" s="116"/>
      <c r="HL112" s="116"/>
      <c r="HM112" s="116"/>
      <c r="HN112" s="116"/>
      <c r="HO112" s="116"/>
      <c r="HP112" s="116"/>
      <c r="HQ112" s="116"/>
      <c r="HR112" s="116"/>
      <c r="HS112" s="116"/>
      <c r="HT112" s="116"/>
      <c r="HU112" s="116"/>
      <c r="HV112" s="116"/>
      <c r="HW112" s="116"/>
      <c r="HX112" s="116"/>
      <c r="HY112" s="116"/>
      <c r="HZ112" s="116"/>
      <c r="IA112" s="116"/>
      <c r="IB112" s="116"/>
      <c r="IC112" s="116"/>
      <c r="ID112" s="116"/>
      <c r="IE112" s="116"/>
      <c r="IF112" s="116"/>
      <c r="IG112" s="116"/>
      <c r="IH112" s="116"/>
      <c r="II112" s="116"/>
      <c r="IJ112" s="116"/>
      <c r="IK112" s="116"/>
      <c r="IL112" s="116"/>
      <c r="IM112" s="116"/>
      <c r="IN112" s="116"/>
      <c r="IO112" s="116"/>
      <c r="IP112" s="116"/>
      <c r="IQ112" s="116"/>
      <c r="IR112" s="116"/>
      <c r="IS112" s="116"/>
      <c r="IT112" s="116"/>
      <c r="IU112" s="116"/>
      <c r="IV112" s="116"/>
      <c r="IW112" s="116"/>
      <c r="IX112" s="116"/>
      <c r="IY112" s="116"/>
      <c r="IZ112" s="116"/>
      <c r="JA112" s="116"/>
      <c r="JB112" s="116"/>
      <c r="JC112" s="116"/>
      <c r="JD112" s="116"/>
      <c r="JE112" s="116"/>
      <c r="JF112" s="116"/>
      <c r="JG112" s="116"/>
      <c r="JH112" s="116"/>
      <c r="JI112" s="116"/>
      <c r="JJ112" s="116"/>
      <c r="JK112" s="116"/>
      <c r="JL112" s="116"/>
      <c r="JM112" s="116"/>
      <c r="JN112" s="116"/>
      <c r="JO112" s="116"/>
      <c r="JP112" s="116"/>
      <c r="JQ112" s="116"/>
      <c r="JR112" s="116"/>
      <c r="JS112" s="116"/>
      <c r="JT112" s="116"/>
      <c r="JU112" s="116"/>
      <c r="JV112" s="116"/>
      <c r="JW112" s="116"/>
      <c r="JX112" s="116"/>
      <c r="JY112" s="116"/>
      <c r="JZ112" s="116"/>
      <c r="KA112" s="116"/>
      <c r="KB112" s="116"/>
      <c r="KC112" s="116"/>
      <c r="KD112" s="116"/>
      <c r="KE112" s="116"/>
      <c r="KF112" s="116"/>
      <c r="KG112" s="116"/>
      <c r="KH112" s="116"/>
      <c r="KI112" s="116"/>
      <c r="KJ112" s="116"/>
      <c r="KK112" s="116"/>
      <c r="KL112" s="116"/>
      <c r="KM112" s="116"/>
      <c r="KN112" s="116"/>
      <c r="KO112" s="116"/>
      <c r="KP112" s="116"/>
      <c r="KQ112" s="116"/>
      <c r="KR112" s="116"/>
      <c r="KS112" s="116"/>
      <c r="KT112" s="116"/>
      <c r="KU112" s="116"/>
      <c r="KV112" s="116"/>
      <c r="KW112" s="116"/>
      <c r="KX112" s="116"/>
      <c r="KY112" s="116"/>
      <c r="KZ112" s="116"/>
      <c r="LA112" s="116"/>
      <c r="LB112" s="116"/>
      <c r="LC112" s="116"/>
      <c r="LD112" s="116"/>
      <c r="LE112" s="116"/>
      <c r="LF112" s="116"/>
      <c r="LG112" s="116"/>
      <c r="LH112" s="116"/>
      <c r="LI112" s="116"/>
      <c r="LJ112" s="116"/>
      <c r="LK112" s="116"/>
      <c r="LL112" s="116"/>
      <c r="LM112" s="116"/>
      <c r="LN112" s="116"/>
      <c r="LO112" s="116"/>
      <c r="LP112" s="116"/>
      <c r="LQ112" s="116"/>
      <c r="LR112" s="116"/>
      <c r="LS112" s="116"/>
      <c r="LT112" s="116"/>
      <c r="LU112" s="116"/>
      <c r="LV112" s="116"/>
      <c r="LW112" s="116"/>
      <c r="LX112" s="116"/>
      <c r="LY112" s="116"/>
      <c r="LZ112" s="116"/>
      <c r="MA112" s="116"/>
      <c r="MB112" s="116"/>
      <c r="MC112" s="116"/>
      <c r="MD112" s="116"/>
      <c r="ME112" s="116"/>
      <c r="MF112" s="116"/>
      <c r="MG112" s="116"/>
      <c r="MH112" s="116"/>
      <c r="MI112" s="116"/>
      <c r="MJ112" s="116"/>
      <c r="MK112" s="116"/>
      <c r="ML112" s="116"/>
      <c r="MM112" s="116"/>
      <c r="MN112" s="116"/>
      <c r="MO112" s="116"/>
      <c r="MP112" s="116"/>
      <c r="MQ112" s="116"/>
      <c r="MR112" s="116"/>
      <c r="MS112" s="116"/>
      <c r="MT112" s="116"/>
      <c r="MU112" s="116"/>
      <c r="MV112" s="116"/>
      <c r="MW112" s="116"/>
      <c r="MX112" s="116"/>
      <c r="MY112" s="116"/>
      <c r="MZ112" s="116"/>
      <c r="NA112" s="116"/>
      <c r="NB112" s="116"/>
      <c r="NC112" s="116"/>
      <c r="ND112" s="116"/>
      <c r="NE112" s="116"/>
      <c r="NF112" s="116"/>
      <c r="NG112" s="116"/>
      <c r="NH112" s="116"/>
      <c r="NI112" s="116"/>
      <c r="NJ112" s="116"/>
      <c r="NK112" s="116"/>
      <c r="NL112" s="116"/>
      <c r="NM112" s="116"/>
      <c r="NN112" s="116"/>
      <c r="NO112" s="116"/>
      <c r="NP112" s="116"/>
      <c r="NQ112" s="116"/>
      <c r="NR112" s="116"/>
      <c r="NS112" s="116"/>
      <c r="NT112" s="116"/>
      <c r="NU112" s="116"/>
      <c r="NV112" s="116"/>
      <c r="NW112" s="116"/>
      <c r="NX112" s="116"/>
      <c r="NY112" s="116"/>
      <c r="NZ112" s="116"/>
      <c r="OA112" s="116"/>
      <c r="OB112" s="116"/>
      <c r="OC112" s="116"/>
      <c r="OD112" s="116"/>
      <c r="OE112" s="116"/>
      <c r="OF112" s="116"/>
      <c r="OG112" s="116"/>
    </row>
    <row r="113" spans="1:397" s="117" customFormat="1">
      <c r="A113" s="111">
        <v>39758</v>
      </c>
      <c r="B113" s="112" t="s">
        <v>1354</v>
      </c>
      <c r="C113" s="113">
        <v>2538804.1239009947</v>
      </c>
      <c r="D113" s="114">
        <v>2.9639499999999999E-3</v>
      </c>
      <c r="E113" s="113">
        <v>84306.5</v>
      </c>
      <c r="F113" s="124">
        <v>5839.249484972288</v>
      </c>
      <c r="G113" s="125">
        <v>90145.749484972286</v>
      </c>
      <c r="H113" s="116"/>
      <c r="I113" s="116"/>
      <c r="J113" s="116"/>
      <c r="K113" s="116"/>
      <c r="L113" s="116"/>
      <c r="M113" s="116"/>
      <c r="N113" s="116"/>
      <c r="O113" s="116"/>
      <c r="P113" s="116"/>
      <c r="Q113" s="116"/>
      <c r="R113" s="116"/>
      <c r="S113" s="116"/>
      <c r="T113" s="116"/>
      <c r="U113" s="116"/>
      <c r="V113" s="116"/>
      <c r="W113" s="116"/>
      <c r="X113" s="116"/>
      <c r="Y113" s="116"/>
      <c r="Z113" s="116"/>
      <c r="AA113" s="116"/>
      <c r="AB113" s="116"/>
      <c r="AC113" s="116"/>
      <c r="AD113" s="116"/>
      <c r="AE113" s="116"/>
      <c r="AF113" s="116"/>
      <c r="AG113" s="116"/>
      <c r="AH113" s="116"/>
      <c r="AI113" s="116"/>
      <c r="AJ113" s="116"/>
      <c r="AK113" s="116"/>
      <c r="AL113" s="116"/>
      <c r="AM113" s="116"/>
      <c r="AN113" s="116"/>
      <c r="AO113" s="116"/>
      <c r="AP113" s="116"/>
      <c r="AQ113" s="116"/>
      <c r="AR113" s="116"/>
      <c r="AS113" s="116"/>
      <c r="AT113" s="116"/>
      <c r="AU113" s="116"/>
      <c r="AV113" s="116"/>
      <c r="AW113" s="116"/>
      <c r="AX113" s="116"/>
      <c r="AY113" s="116"/>
      <c r="AZ113" s="116"/>
      <c r="BA113" s="116"/>
      <c r="BB113" s="116"/>
      <c r="BC113" s="116"/>
      <c r="BD113" s="116"/>
      <c r="BE113" s="116"/>
      <c r="BF113" s="116"/>
      <c r="BG113" s="116"/>
      <c r="BH113" s="116"/>
      <c r="BI113" s="116"/>
      <c r="BJ113" s="116"/>
      <c r="BK113" s="116"/>
      <c r="BL113" s="116"/>
      <c r="BM113" s="116"/>
      <c r="BN113" s="116"/>
      <c r="BO113" s="116"/>
      <c r="BP113" s="116"/>
      <c r="BQ113" s="116"/>
      <c r="BR113" s="116"/>
      <c r="BS113" s="116"/>
      <c r="BT113" s="116"/>
      <c r="BU113" s="116"/>
      <c r="BV113" s="116"/>
      <c r="BW113" s="116"/>
      <c r="BX113" s="116"/>
      <c r="BY113" s="116"/>
      <c r="BZ113" s="116"/>
      <c r="CA113" s="116"/>
      <c r="CB113" s="116"/>
      <c r="CC113" s="116"/>
      <c r="CD113" s="116"/>
      <c r="CE113" s="116"/>
      <c r="CF113" s="116"/>
      <c r="CG113" s="116"/>
      <c r="CH113" s="116"/>
      <c r="CI113" s="116"/>
      <c r="CJ113" s="116"/>
      <c r="CK113" s="116"/>
      <c r="CL113" s="116"/>
      <c r="CM113" s="116"/>
      <c r="CN113" s="116"/>
      <c r="CO113" s="116"/>
      <c r="CP113" s="116"/>
      <c r="CQ113" s="116"/>
      <c r="CR113" s="116"/>
      <c r="CS113" s="116"/>
      <c r="CT113" s="116"/>
      <c r="CU113" s="116"/>
      <c r="CV113" s="116"/>
      <c r="CW113" s="116"/>
      <c r="CX113" s="116"/>
      <c r="CY113" s="116"/>
      <c r="CZ113" s="116"/>
      <c r="DA113" s="116"/>
      <c r="DB113" s="116"/>
      <c r="DC113" s="116"/>
      <c r="DD113" s="116"/>
      <c r="DE113" s="116"/>
      <c r="DF113" s="116"/>
      <c r="DG113" s="116"/>
      <c r="DH113" s="116"/>
      <c r="DI113" s="116"/>
      <c r="DJ113" s="116"/>
      <c r="DK113" s="116"/>
      <c r="DL113" s="116"/>
      <c r="DM113" s="116"/>
      <c r="DN113" s="116"/>
      <c r="DO113" s="116"/>
      <c r="DP113" s="116"/>
      <c r="DQ113" s="116"/>
      <c r="DR113" s="116"/>
      <c r="DS113" s="116"/>
      <c r="DT113" s="116"/>
      <c r="DU113" s="116"/>
      <c r="DV113" s="116"/>
      <c r="DW113" s="116"/>
      <c r="DX113" s="116"/>
      <c r="DY113" s="116"/>
      <c r="DZ113" s="116"/>
      <c r="EA113" s="116"/>
      <c r="EB113" s="116"/>
      <c r="EC113" s="116"/>
      <c r="ED113" s="116"/>
      <c r="EE113" s="116"/>
      <c r="EF113" s="116"/>
      <c r="EG113" s="116"/>
      <c r="EH113" s="116"/>
      <c r="EI113" s="116"/>
      <c r="EJ113" s="116"/>
      <c r="EK113" s="116"/>
      <c r="EL113" s="116"/>
      <c r="EM113" s="116"/>
      <c r="EN113" s="116"/>
      <c r="EO113" s="116"/>
      <c r="EP113" s="116"/>
      <c r="EQ113" s="116"/>
      <c r="ER113" s="116"/>
      <c r="ES113" s="116"/>
      <c r="ET113" s="116"/>
      <c r="EU113" s="116"/>
      <c r="EV113" s="116"/>
      <c r="EW113" s="116"/>
      <c r="EX113" s="116"/>
      <c r="EY113" s="116"/>
      <c r="EZ113" s="116"/>
      <c r="FA113" s="116"/>
      <c r="FB113" s="116"/>
      <c r="FC113" s="116"/>
      <c r="FD113" s="116"/>
      <c r="FE113" s="116"/>
      <c r="FF113" s="116"/>
      <c r="FG113" s="116"/>
      <c r="FH113" s="116"/>
      <c r="FI113" s="116"/>
      <c r="FJ113" s="116"/>
      <c r="FK113" s="116"/>
      <c r="FL113" s="116"/>
      <c r="FM113" s="116"/>
      <c r="FN113" s="116"/>
      <c r="FO113" s="116"/>
      <c r="FP113" s="116"/>
      <c r="FQ113" s="116"/>
      <c r="FR113" s="116"/>
      <c r="FS113" s="116"/>
      <c r="FT113" s="116"/>
      <c r="FU113" s="116"/>
      <c r="FV113" s="116"/>
      <c r="FW113" s="116"/>
      <c r="FX113" s="116"/>
      <c r="FY113" s="116"/>
      <c r="FZ113" s="116"/>
      <c r="GA113" s="116"/>
      <c r="GB113" s="116"/>
      <c r="GC113" s="116"/>
      <c r="GD113" s="116"/>
      <c r="GE113" s="116"/>
      <c r="GF113" s="116"/>
      <c r="GG113" s="116"/>
      <c r="GH113" s="116"/>
      <c r="GI113" s="116"/>
      <c r="GJ113" s="116"/>
      <c r="GK113" s="116"/>
      <c r="GL113" s="116"/>
      <c r="GM113" s="116"/>
      <c r="GN113" s="116"/>
      <c r="GO113" s="116"/>
      <c r="GP113" s="116"/>
      <c r="GQ113" s="116"/>
      <c r="GR113" s="116"/>
      <c r="GS113" s="116"/>
      <c r="GT113" s="116"/>
      <c r="GU113" s="116"/>
      <c r="GV113" s="116"/>
      <c r="GW113" s="116"/>
      <c r="GX113" s="116"/>
      <c r="GY113" s="116"/>
      <c r="GZ113" s="116"/>
      <c r="HA113" s="116"/>
      <c r="HB113" s="116"/>
      <c r="HC113" s="116"/>
      <c r="HD113" s="116"/>
      <c r="HE113" s="116"/>
      <c r="HF113" s="116"/>
      <c r="HG113" s="116"/>
      <c r="HH113" s="116"/>
      <c r="HI113" s="116"/>
      <c r="HJ113" s="116"/>
      <c r="HK113" s="116"/>
      <c r="HL113" s="116"/>
      <c r="HM113" s="116"/>
      <c r="HN113" s="116"/>
      <c r="HO113" s="116"/>
      <c r="HP113" s="116"/>
      <c r="HQ113" s="116"/>
      <c r="HR113" s="116"/>
      <c r="HS113" s="116"/>
      <c r="HT113" s="116"/>
      <c r="HU113" s="116"/>
      <c r="HV113" s="116"/>
      <c r="HW113" s="116"/>
      <c r="HX113" s="116"/>
      <c r="HY113" s="116"/>
      <c r="HZ113" s="116"/>
      <c r="IA113" s="116"/>
      <c r="IB113" s="116"/>
      <c r="IC113" s="116"/>
      <c r="ID113" s="116"/>
      <c r="IE113" s="116"/>
      <c r="IF113" s="116"/>
      <c r="IG113" s="116"/>
      <c r="IH113" s="116"/>
      <c r="II113" s="116"/>
      <c r="IJ113" s="116"/>
      <c r="IK113" s="116"/>
      <c r="IL113" s="116"/>
      <c r="IM113" s="116"/>
      <c r="IN113" s="116"/>
      <c r="IO113" s="116"/>
      <c r="IP113" s="116"/>
      <c r="IQ113" s="116"/>
      <c r="IR113" s="116"/>
      <c r="IS113" s="116"/>
      <c r="IT113" s="116"/>
      <c r="IU113" s="116"/>
      <c r="IV113" s="116"/>
      <c r="IW113" s="116"/>
      <c r="IX113" s="116"/>
      <c r="IY113" s="116"/>
      <c r="IZ113" s="116"/>
      <c r="JA113" s="116"/>
      <c r="JB113" s="116"/>
      <c r="JC113" s="116"/>
      <c r="JD113" s="116"/>
      <c r="JE113" s="116"/>
      <c r="JF113" s="116"/>
      <c r="JG113" s="116"/>
      <c r="JH113" s="116"/>
      <c r="JI113" s="116"/>
      <c r="JJ113" s="116"/>
      <c r="JK113" s="116"/>
      <c r="JL113" s="116"/>
      <c r="JM113" s="116"/>
      <c r="JN113" s="116"/>
      <c r="JO113" s="116"/>
      <c r="JP113" s="116"/>
      <c r="JQ113" s="116"/>
      <c r="JR113" s="116"/>
      <c r="JS113" s="116"/>
      <c r="JT113" s="116"/>
      <c r="JU113" s="116"/>
      <c r="JV113" s="116"/>
      <c r="JW113" s="116"/>
      <c r="JX113" s="116"/>
      <c r="JY113" s="116"/>
      <c r="JZ113" s="116"/>
      <c r="KA113" s="116"/>
      <c r="KB113" s="116"/>
      <c r="KC113" s="116"/>
      <c r="KD113" s="116"/>
      <c r="KE113" s="116"/>
      <c r="KF113" s="116"/>
      <c r="KG113" s="116"/>
      <c r="KH113" s="116"/>
      <c r="KI113" s="116"/>
      <c r="KJ113" s="116"/>
      <c r="KK113" s="116"/>
      <c r="KL113" s="116"/>
      <c r="KM113" s="116"/>
      <c r="KN113" s="116"/>
      <c r="KO113" s="116"/>
      <c r="KP113" s="116"/>
      <c r="KQ113" s="116"/>
      <c r="KR113" s="116"/>
      <c r="KS113" s="116"/>
      <c r="KT113" s="116"/>
      <c r="KU113" s="116"/>
      <c r="KV113" s="116"/>
      <c r="KW113" s="116"/>
      <c r="KX113" s="116"/>
      <c r="KY113" s="116"/>
      <c r="KZ113" s="116"/>
      <c r="LA113" s="116"/>
      <c r="LB113" s="116"/>
      <c r="LC113" s="116"/>
      <c r="LD113" s="116"/>
      <c r="LE113" s="116"/>
      <c r="LF113" s="116"/>
      <c r="LG113" s="116"/>
      <c r="LH113" s="116"/>
      <c r="LI113" s="116"/>
      <c r="LJ113" s="116"/>
      <c r="LK113" s="116"/>
      <c r="LL113" s="116"/>
      <c r="LM113" s="116"/>
      <c r="LN113" s="116"/>
      <c r="LO113" s="116"/>
      <c r="LP113" s="116"/>
      <c r="LQ113" s="116"/>
      <c r="LR113" s="116"/>
      <c r="LS113" s="116"/>
      <c r="LT113" s="116"/>
      <c r="LU113" s="116"/>
      <c r="LV113" s="116"/>
      <c r="LW113" s="116"/>
      <c r="LX113" s="116"/>
      <c r="LY113" s="116"/>
      <c r="LZ113" s="116"/>
      <c r="MA113" s="116"/>
      <c r="MB113" s="116"/>
      <c r="MC113" s="116"/>
      <c r="MD113" s="116"/>
      <c r="ME113" s="116"/>
      <c r="MF113" s="116"/>
      <c r="MG113" s="116"/>
      <c r="MH113" s="116"/>
      <c r="MI113" s="116"/>
      <c r="MJ113" s="116"/>
      <c r="MK113" s="116"/>
      <c r="ML113" s="116"/>
      <c r="MM113" s="116"/>
      <c r="MN113" s="116"/>
      <c r="MO113" s="116"/>
      <c r="MP113" s="116"/>
      <c r="MQ113" s="116"/>
      <c r="MR113" s="116"/>
      <c r="MS113" s="116"/>
      <c r="MT113" s="116"/>
      <c r="MU113" s="116"/>
      <c r="MV113" s="116"/>
      <c r="MW113" s="116"/>
      <c r="MX113" s="116"/>
      <c r="MY113" s="116"/>
      <c r="MZ113" s="116"/>
      <c r="NA113" s="116"/>
      <c r="NB113" s="116"/>
      <c r="NC113" s="116"/>
      <c r="ND113" s="116"/>
      <c r="NE113" s="116"/>
      <c r="NF113" s="116"/>
      <c r="NG113" s="116"/>
      <c r="NH113" s="116"/>
      <c r="NI113" s="116"/>
      <c r="NJ113" s="116"/>
      <c r="NK113" s="116"/>
      <c r="NL113" s="116"/>
      <c r="NM113" s="116"/>
      <c r="NN113" s="116"/>
      <c r="NO113" s="116"/>
      <c r="NP113" s="116"/>
      <c r="NQ113" s="116"/>
      <c r="NR113" s="116"/>
      <c r="NS113" s="116"/>
      <c r="NT113" s="116"/>
      <c r="NU113" s="116"/>
      <c r="NV113" s="116"/>
      <c r="NW113" s="116"/>
      <c r="NX113" s="116"/>
      <c r="NY113" s="116"/>
      <c r="NZ113" s="116"/>
      <c r="OA113" s="116"/>
      <c r="OB113" s="116"/>
      <c r="OC113" s="116"/>
      <c r="OD113" s="116"/>
      <c r="OE113" s="116"/>
      <c r="OF113" s="116"/>
      <c r="OG113" s="116"/>
    </row>
    <row r="114" spans="1:397" s="117" customFormat="1">
      <c r="A114" s="111">
        <v>39785</v>
      </c>
      <c r="B114" s="112" t="s">
        <v>1355</v>
      </c>
      <c r="C114" s="113">
        <v>5520570.2291559801</v>
      </c>
      <c r="D114" s="114">
        <v>6.44504E-3</v>
      </c>
      <c r="E114" s="113">
        <v>183322.25</v>
      </c>
      <c r="F114" s="124">
        <v>12697.311527058753</v>
      </c>
      <c r="G114" s="125">
        <v>196019.56152705874</v>
      </c>
      <c r="H114" s="116"/>
      <c r="I114" s="116"/>
      <c r="J114" s="116"/>
      <c r="K114" s="116"/>
      <c r="L114" s="116"/>
      <c r="M114" s="116"/>
      <c r="N114" s="116"/>
      <c r="O114" s="116"/>
      <c r="P114" s="116"/>
      <c r="Q114" s="116"/>
      <c r="R114" s="116"/>
      <c r="S114" s="116"/>
      <c r="T114" s="116"/>
      <c r="U114" s="116"/>
      <c r="V114" s="116"/>
      <c r="W114" s="116"/>
      <c r="X114" s="116"/>
      <c r="Y114" s="116"/>
      <c r="Z114" s="116"/>
      <c r="AA114" s="116"/>
      <c r="AB114" s="116"/>
      <c r="AC114" s="116"/>
      <c r="AD114" s="116"/>
      <c r="AE114" s="116"/>
      <c r="AF114" s="116"/>
      <c r="AG114" s="116"/>
      <c r="AH114" s="116"/>
      <c r="AI114" s="116"/>
      <c r="AJ114" s="116"/>
      <c r="AK114" s="116"/>
      <c r="AL114" s="116"/>
      <c r="AM114" s="116"/>
      <c r="AN114" s="116"/>
      <c r="AO114" s="116"/>
      <c r="AP114" s="116"/>
      <c r="AQ114" s="116"/>
      <c r="AR114" s="116"/>
      <c r="AS114" s="116"/>
      <c r="AT114" s="116"/>
      <c r="AU114" s="116"/>
      <c r="AV114" s="116"/>
      <c r="AW114" s="116"/>
      <c r="AX114" s="116"/>
      <c r="AY114" s="116"/>
      <c r="AZ114" s="116"/>
      <c r="BA114" s="116"/>
      <c r="BB114" s="116"/>
      <c r="BC114" s="116"/>
      <c r="BD114" s="116"/>
      <c r="BE114" s="116"/>
      <c r="BF114" s="116"/>
      <c r="BG114" s="116"/>
      <c r="BH114" s="116"/>
      <c r="BI114" s="116"/>
      <c r="BJ114" s="116"/>
      <c r="BK114" s="116"/>
      <c r="BL114" s="116"/>
      <c r="BM114" s="116"/>
      <c r="BN114" s="116"/>
      <c r="BO114" s="116"/>
      <c r="BP114" s="116"/>
      <c r="BQ114" s="116"/>
      <c r="BR114" s="116"/>
      <c r="BS114" s="116"/>
      <c r="BT114" s="116"/>
      <c r="BU114" s="116"/>
      <c r="BV114" s="116"/>
      <c r="BW114" s="116"/>
      <c r="BX114" s="116"/>
      <c r="BY114" s="116"/>
      <c r="BZ114" s="116"/>
      <c r="CA114" s="116"/>
      <c r="CB114" s="116"/>
      <c r="CC114" s="116"/>
      <c r="CD114" s="116"/>
      <c r="CE114" s="116"/>
      <c r="CF114" s="116"/>
      <c r="CG114" s="116"/>
      <c r="CH114" s="116"/>
      <c r="CI114" s="116"/>
      <c r="CJ114" s="116"/>
      <c r="CK114" s="116"/>
      <c r="CL114" s="116"/>
      <c r="CM114" s="116"/>
      <c r="CN114" s="116"/>
      <c r="CO114" s="116"/>
      <c r="CP114" s="116"/>
      <c r="CQ114" s="116"/>
      <c r="CR114" s="116"/>
      <c r="CS114" s="116"/>
      <c r="CT114" s="116"/>
      <c r="CU114" s="116"/>
      <c r="CV114" s="116"/>
      <c r="CW114" s="116"/>
      <c r="CX114" s="116"/>
      <c r="CY114" s="116"/>
      <c r="CZ114" s="116"/>
      <c r="DA114" s="116"/>
      <c r="DB114" s="116"/>
      <c r="DC114" s="116"/>
      <c r="DD114" s="116"/>
      <c r="DE114" s="116"/>
      <c r="DF114" s="116"/>
      <c r="DG114" s="116"/>
      <c r="DH114" s="116"/>
      <c r="DI114" s="116"/>
      <c r="DJ114" s="116"/>
      <c r="DK114" s="116"/>
      <c r="DL114" s="116"/>
      <c r="DM114" s="116"/>
      <c r="DN114" s="116"/>
      <c r="DO114" s="116"/>
      <c r="DP114" s="116"/>
      <c r="DQ114" s="116"/>
      <c r="DR114" s="116"/>
      <c r="DS114" s="116"/>
      <c r="DT114" s="116"/>
      <c r="DU114" s="116"/>
      <c r="DV114" s="116"/>
      <c r="DW114" s="116"/>
      <c r="DX114" s="116"/>
      <c r="DY114" s="116"/>
      <c r="DZ114" s="116"/>
      <c r="EA114" s="116"/>
      <c r="EB114" s="116"/>
      <c r="EC114" s="116"/>
      <c r="ED114" s="116"/>
      <c r="EE114" s="116"/>
      <c r="EF114" s="116"/>
      <c r="EG114" s="116"/>
      <c r="EH114" s="116"/>
      <c r="EI114" s="116"/>
      <c r="EJ114" s="116"/>
      <c r="EK114" s="116"/>
      <c r="EL114" s="116"/>
      <c r="EM114" s="116"/>
      <c r="EN114" s="116"/>
      <c r="EO114" s="116"/>
      <c r="EP114" s="116"/>
      <c r="EQ114" s="116"/>
      <c r="ER114" s="116"/>
      <c r="ES114" s="116"/>
      <c r="ET114" s="116"/>
      <c r="EU114" s="116"/>
      <c r="EV114" s="116"/>
      <c r="EW114" s="116"/>
      <c r="EX114" s="116"/>
      <c r="EY114" s="116"/>
      <c r="EZ114" s="116"/>
      <c r="FA114" s="116"/>
      <c r="FB114" s="116"/>
      <c r="FC114" s="116"/>
      <c r="FD114" s="116"/>
      <c r="FE114" s="116"/>
      <c r="FF114" s="116"/>
      <c r="FG114" s="116"/>
      <c r="FH114" s="116"/>
      <c r="FI114" s="116"/>
      <c r="FJ114" s="116"/>
      <c r="FK114" s="116"/>
      <c r="FL114" s="116"/>
      <c r="FM114" s="116"/>
      <c r="FN114" s="116"/>
      <c r="FO114" s="116"/>
      <c r="FP114" s="116"/>
      <c r="FQ114" s="116"/>
      <c r="FR114" s="116"/>
      <c r="FS114" s="116"/>
      <c r="FT114" s="116"/>
      <c r="FU114" s="116"/>
      <c r="FV114" s="116"/>
      <c r="FW114" s="116"/>
      <c r="FX114" s="116"/>
      <c r="FY114" s="116"/>
      <c r="FZ114" s="116"/>
      <c r="GA114" s="116"/>
      <c r="GB114" s="116"/>
      <c r="GC114" s="116"/>
      <c r="GD114" s="116"/>
      <c r="GE114" s="116"/>
      <c r="GF114" s="116"/>
      <c r="GG114" s="116"/>
      <c r="GH114" s="116"/>
      <c r="GI114" s="116"/>
      <c r="GJ114" s="116"/>
      <c r="GK114" s="116"/>
      <c r="GL114" s="116"/>
      <c r="GM114" s="116"/>
      <c r="GN114" s="116"/>
      <c r="GO114" s="116"/>
      <c r="GP114" s="116"/>
      <c r="GQ114" s="116"/>
      <c r="GR114" s="116"/>
      <c r="GS114" s="116"/>
      <c r="GT114" s="116"/>
      <c r="GU114" s="116"/>
      <c r="GV114" s="116"/>
      <c r="GW114" s="116"/>
      <c r="GX114" s="116"/>
      <c r="GY114" s="116"/>
      <c r="GZ114" s="116"/>
      <c r="HA114" s="116"/>
      <c r="HB114" s="116"/>
      <c r="HC114" s="116"/>
      <c r="HD114" s="116"/>
      <c r="HE114" s="116"/>
      <c r="HF114" s="116"/>
      <c r="HG114" s="116"/>
      <c r="HH114" s="116"/>
      <c r="HI114" s="116"/>
      <c r="HJ114" s="116"/>
      <c r="HK114" s="116"/>
      <c r="HL114" s="116"/>
      <c r="HM114" s="116"/>
      <c r="HN114" s="116"/>
      <c r="HO114" s="116"/>
      <c r="HP114" s="116"/>
      <c r="HQ114" s="116"/>
      <c r="HR114" s="116"/>
      <c r="HS114" s="116"/>
      <c r="HT114" s="116"/>
      <c r="HU114" s="116"/>
      <c r="HV114" s="116"/>
      <c r="HW114" s="116"/>
      <c r="HX114" s="116"/>
      <c r="HY114" s="116"/>
      <c r="HZ114" s="116"/>
      <c r="IA114" s="116"/>
      <c r="IB114" s="116"/>
      <c r="IC114" s="116"/>
      <c r="ID114" s="116"/>
      <c r="IE114" s="116"/>
      <c r="IF114" s="116"/>
      <c r="IG114" s="116"/>
      <c r="IH114" s="116"/>
      <c r="II114" s="116"/>
      <c r="IJ114" s="116"/>
      <c r="IK114" s="116"/>
      <c r="IL114" s="116"/>
      <c r="IM114" s="116"/>
      <c r="IN114" s="116"/>
      <c r="IO114" s="116"/>
      <c r="IP114" s="116"/>
      <c r="IQ114" s="116"/>
      <c r="IR114" s="116"/>
      <c r="IS114" s="116"/>
      <c r="IT114" s="116"/>
      <c r="IU114" s="116"/>
      <c r="IV114" s="116"/>
      <c r="IW114" s="116"/>
      <c r="IX114" s="116"/>
      <c r="IY114" s="116"/>
      <c r="IZ114" s="116"/>
      <c r="JA114" s="116"/>
      <c r="JB114" s="116"/>
      <c r="JC114" s="116"/>
      <c r="JD114" s="116"/>
      <c r="JE114" s="116"/>
      <c r="JF114" s="116"/>
      <c r="JG114" s="116"/>
      <c r="JH114" s="116"/>
      <c r="JI114" s="116"/>
      <c r="JJ114" s="116"/>
      <c r="JK114" s="116"/>
      <c r="JL114" s="116"/>
      <c r="JM114" s="116"/>
      <c r="JN114" s="116"/>
      <c r="JO114" s="116"/>
      <c r="JP114" s="116"/>
      <c r="JQ114" s="116"/>
      <c r="JR114" s="116"/>
      <c r="JS114" s="116"/>
      <c r="JT114" s="116"/>
      <c r="JU114" s="116"/>
      <c r="JV114" s="116"/>
      <c r="JW114" s="116"/>
      <c r="JX114" s="116"/>
      <c r="JY114" s="116"/>
      <c r="JZ114" s="116"/>
      <c r="KA114" s="116"/>
      <c r="KB114" s="116"/>
      <c r="KC114" s="116"/>
      <c r="KD114" s="116"/>
      <c r="KE114" s="116"/>
      <c r="KF114" s="116"/>
      <c r="KG114" s="116"/>
      <c r="KH114" s="116"/>
      <c r="KI114" s="116"/>
      <c r="KJ114" s="116"/>
      <c r="KK114" s="116"/>
      <c r="KL114" s="116"/>
      <c r="KM114" s="116"/>
      <c r="KN114" s="116"/>
      <c r="KO114" s="116"/>
      <c r="KP114" s="116"/>
      <c r="KQ114" s="116"/>
      <c r="KR114" s="116"/>
      <c r="KS114" s="116"/>
      <c r="KT114" s="116"/>
      <c r="KU114" s="116"/>
      <c r="KV114" s="116"/>
      <c r="KW114" s="116"/>
      <c r="KX114" s="116"/>
      <c r="KY114" s="116"/>
      <c r="KZ114" s="116"/>
      <c r="LA114" s="116"/>
      <c r="LB114" s="116"/>
      <c r="LC114" s="116"/>
      <c r="LD114" s="116"/>
      <c r="LE114" s="116"/>
      <c r="LF114" s="116"/>
      <c r="LG114" s="116"/>
      <c r="LH114" s="116"/>
      <c r="LI114" s="116"/>
      <c r="LJ114" s="116"/>
      <c r="LK114" s="116"/>
      <c r="LL114" s="116"/>
      <c r="LM114" s="116"/>
      <c r="LN114" s="116"/>
      <c r="LO114" s="116"/>
      <c r="LP114" s="116"/>
      <c r="LQ114" s="116"/>
      <c r="LR114" s="116"/>
      <c r="LS114" s="116"/>
      <c r="LT114" s="116"/>
      <c r="LU114" s="116"/>
      <c r="LV114" s="116"/>
      <c r="LW114" s="116"/>
      <c r="LX114" s="116"/>
      <c r="LY114" s="116"/>
      <c r="LZ114" s="116"/>
      <c r="MA114" s="116"/>
      <c r="MB114" s="116"/>
      <c r="MC114" s="116"/>
      <c r="MD114" s="116"/>
      <c r="ME114" s="116"/>
      <c r="MF114" s="116"/>
      <c r="MG114" s="116"/>
      <c r="MH114" s="116"/>
      <c r="MI114" s="116"/>
      <c r="MJ114" s="116"/>
      <c r="MK114" s="116"/>
      <c r="ML114" s="116"/>
      <c r="MM114" s="116"/>
      <c r="MN114" s="116"/>
      <c r="MO114" s="116"/>
      <c r="MP114" s="116"/>
      <c r="MQ114" s="116"/>
      <c r="MR114" s="116"/>
      <c r="MS114" s="116"/>
      <c r="MT114" s="116"/>
      <c r="MU114" s="116"/>
      <c r="MV114" s="116"/>
      <c r="MW114" s="116"/>
      <c r="MX114" s="116"/>
      <c r="MY114" s="116"/>
      <c r="MZ114" s="116"/>
      <c r="NA114" s="116"/>
      <c r="NB114" s="116"/>
      <c r="NC114" s="116"/>
      <c r="ND114" s="116"/>
      <c r="NE114" s="116"/>
      <c r="NF114" s="116"/>
      <c r="NG114" s="116"/>
      <c r="NH114" s="116"/>
      <c r="NI114" s="116"/>
      <c r="NJ114" s="116"/>
      <c r="NK114" s="116"/>
      <c r="NL114" s="116"/>
      <c r="NM114" s="116"/>
      <c r="NN114" s="116"/>
      <c r="NO114" s="116"/>
      <c r="NP114" s="116"/>
      <c r="NQ114" s="116"/>
      <c r="NR114" s="116"/>
      <c r="NS114" s="116"/>
      <c r="NT114" s="116"/>
      <c r="NU114" s="116"/>
      <c r="NV114" s="116"/>
      <c r="NW114" s="116"/>
      <c r="NX114" s="116"/>
      <c r="NY114" s="116"/>
      <c r="NZ114" s="116"/>
      <c r="OA114" s="116"/>
      <c r="OB114" s="116"/>
      <c r="OC114" s="116"/>
      <c r="OD114" s="116"/>
      <c r="OE114" s="116"/>
      <c r="OF114" s="116"/>
      <c r="OG114" s="116"/>
    </row>
    <row r="115" spans="1:397" s="117" customFormat="1">
      <c r="A115" s="111">
        <v>50235</v>
      </c>
      <c r="B115" s="112" t="s">
        <v>1356</v>
      </c>
      <c r="C115" s="113">
        <v>5484329.1311339987</v>
      </c>
      <c r="D115" s="114">
        <v>6.4027299999999997E-3</v>
      </c>
      <c r="E115" s="113">
        <v>182118.8</v>
      </c>
      <c r="F115" s="124">
        <v>12613.957001608196</v>
      </c>
      <c r="G115" s="125">
        <v>194732.75700160817</v>
      </c>
      <c r="H115" s="116"/>
      <c r="I115" s="116"/>
      <c r="J115" s="116"/>
      <c r="K115" s="116"/>
      <c r="L115" s="116"/>
      <c r="M115" s="116"/>
      <c r="N115" s="116"/>
      <c r="O115" s="116"/>
      <c r="P115" s="116"/>
      <c r="Q115" s="116"/>
      <c r="R115" s="116"/>
      <c r="S115" s="116"/>
      <c r="T115" s="116"/>
      <c r="U115" s="116"/>
      <c r="V115" s="116"/>
      <c r="W115" s="116"/>
      <c r="X115" s="116"/>
      <c r="Y115" s="116"/>
      <c r="Z115" s="116"/>
      <c r="AA115" s="116"/>
      <c r="AB115" s="116"/>
      <c r="AC115" s="116"/>
      <c r="AD115" s="116"/>
      <c r="AE115" s="116"/>
      <c r="AF115" s="116"/>
      <c r="AG115" s="116"/>
      <c r="AH115" s="116"/>
      <c r="AI115" s="116"/>
      <c r="AJ115" s="116"/>
      <c r="AK115" s="116"/>
      <c r="AL115" s="116"/>
      <c r="AM115" s="116"/>
      <c r="AN115" s="116"/>
      <c r="AO115" s="116"/>
      <c r="AP115" s="116"/>
      <c r="AQ115" s="116"/>
      <c r="AR115" s="116"/>
      <c r="AS115" s="116"/>
      <c r="AT115" s="116"/>
      <c r="AU115" s="116"/>
      <c r="AV115" s="116"/>
      <c r="AW115" s="116"/>
      <c r="AX115" s="116"/>
      <c r="AY115" s="116"/>
      <c r="AZ115" s="116"/>
      <c r="BA115" s="116"/>
      <c r="BB115" s="116"/>
      <c r="BC115" s="116"/>
      <c r="BD115" s="116"/>
      <c r="BE115" s="116"/>
      <c r="BF115" s="116"/>
      <c r="BG115" s="116"/>
      <c r="BH115" s="116"/>
      <c r="BI115" s="116"/>
      <c r="BJ115" s="116"/>
      <c r="BK115" s="116"/>
      <c r="BL115" s="116"/>
      <c r="BM115" s="116"/>
      <c r="BN115" s="116"/>
      <c r="BO115" s="116"/>
      <c r="BP115" s="116"/>
      <c r="BQ115" s="116"/>
      <c r="BR115" s="116"/>
      <c r="BS115" s="116"/>
      <c r="BT115" s="116"/>
      <c r="BU115" s="116"/>
      <c r="BV115" s="116"/>
      <c r="BW115" s="116"/>
      <c r="BX115" s="116"/>
      <c r="BY115" s="116"/>
      <c r="BZ115" s="116"/>
      <c r="CA115" s="116"/>
      <c r="CB115" s="116"/>
      <c r="CC115" s="116"/>
      <c r="CD115" s="116"/>
      <c r="CE115" s="116"/>
      <c r="CF115" s="116"/>
      <c r="CG115" s="116"/>
      <c r="CH115" s="116"/>
      <c r="CI115" s="116"/>
      <c r="CJ115" s="116"/>
      <c r="CK115" s="116"/>
      <c r="CL115" s="116"/>
      <c r="CM115" s="116"/>
      <c r="CN115" s="116"/>
      <c r="CO115" s="116"/>
      <c r="CP115" s="116"/>
      <c r="CQ115" s="116"/>
      <c r="CR115" s="116"/>
      <c r="CS115" s="116"/>
      <c r="CT115" s="116"/>
      <c r="CU115" s="116"/>
      <c r="CV115" s="116"/>
      <c r="CW115" s="116"/>
      <c r="CX115" s="116"/>
      <c r="CY115" s="116"/>
      <c r="CZ115" s="116"/>
      <c r="DA115" s="116"/>
      <c r="DB115" s="116"/>
      <c r="DC115" s="116"/>
      <c r="DD115" s="116"/>
      <c r="DE115" s="116"/>
      <c r="DF115" s="116"/>
      <c r="DG115" s="116"/>
      <c r="DH115" s="116"/>
      <c r="DI115" s="116"/>
      <c r="DJ115" s="116"/>
      <c r="DK115" s="116"/>
      <c r="DL115" s="116"/>
      <c r="DM115" s="116"/>
      <c r="DN115" s="116"/>
      <c r="DO115" s="116"/>
      <c r="DP115" s="116"/>
      <c r="DQ115" s="116"/>
      <c r="DR115" s="116"/>
      <c r="DS115" s="116"/>
      <c r="DT115" s="116"/>
      <c r="DU115" s="116"/>
      <c r="DV115" s="116"/>
      <c r="DW115" s="116"/>
      <c r="DX115" s="116"/>
      <c r="DY115" s="116"/>
      <c r="DZ115" s="116"/>
      <c r="EA115" s="116"/>
      <c r="EB115" s="116"/>
      <c r="EC115" s="116"/>
      <c r="ED115" s="116"/>
      <c r="EE115" s="116"/>
      <c r="EF115" s="116"/>
      <c r="EG115" s="116"/>
      <c r="EH115" s="116"/>
      <c r="EI115" s="116"/>
      <c r="EJ115" s="116"/>
      <c r="EK115" s="116"/>
      <c r="EL115" s="116"/>
      <c r="EM115" s="116"/>
      <c r="EN115" s="116"/>
      <c r="EO115" s="116"/>
      <c r="EP115" s="116"/>
      <c r="EQ115" s="116"/>
      <c r="ER115" s="116"/>
      <c r="ES115" s="116"/>
      <c r="ET115" s="116"/>
      <c r="EU115" s="116"/>
      <c r="EV115" s="116"/>
      <c r="EW115" s="116"/>
      <c r="EX115" s="116"/>
      <c r="EY115" s="116"/>
      <c r="EZ115" s="116"/>
      <c r="FA115" s="116"/>
      <c r="FB115" s="116"/>
      <c r="FC115" s="116"/>
      <c r="FD115" s="116"/>
      <c r="FE115" s="116"/>
      <c r="FF115" s="116"/>
      <c r="FG115" s="116"/>
      <c r="FH115" s="116"/>
      <c r="FI115" s="116"/>
      <c r="FJ115" s="116"/>
      <c r="FK115" s="116"/>
      <c r="FL115" s="116"/>
      <c r="FM115" s="116"/>
      <c r="FN115" s="116"/>
      <c r="FO115" s="116"/>
      <c r="FP115" s="116"/>
      <c r="FQ115" s="116"/>
      <c r="FR115" s="116"/>
      <c r="FS115" s="116"/>
      <c r="FT115" s="116"/>
      <c r="FU115" s="116"/>
      <c r="FV115" s="116"/>
      <c r="FW115" s="116"/>
      <c r="FX115" s="116"/>
      <c r="FY115" s="116"/>
      <c r="FZ115" s="116"/>
      <c r="GA115" s="116"/>
      <c r="GB115" s="116"/>
      <c r="GC115" s="116"/>
      <c r="GD115" s="116"/>
      <c r="GE115" s="116"/>
      <c r="GF115" s="116"/>
      <c r="GG115" s="116"/>
      <c r="GH115" s="116"/>
      <c r="GI115" s="116"/>
      <c r="GJ115" s="116"/>
      <c r="GK115" s="116"/>
      <c r="GL115" s="116"/>
      <c r="GM115" s="116"/>
      <c r="GN115" s="116"/>
      <c r="GO115" s="116"/>
      <c r="GP115" s="116"/>
      <c r="GQ115" s="116"/>
      <c r="GR115" s="116"/>
      <c r="GS115" s="116"/>
      <c r="GT115" s="116"/>
      <c r="GU115" s="116"/>
      <c r="GV115" s="116"/>
      <c r="GW115" s="116"/>
      <c r="GX115" s="116"/>
      <c r="GY115" s="116"/>
      <c r="GZ115" s="116"/>
      <c r="HA115" s="116"/>
      <c r="HB115" s="116"/>
      <c r="HC115" s="116"/>
      <c r="HD115" s="116"/>
      <c r="HE115" s="116"/>
      <c r="HF115" s="116"/>
      <c r="HG115" s="116"/>
      <c r="HH115" s="116"/>
      <c r="HI115" s="116"/>
      <c r="HJ115" s="116"/>
      <c r="HK115" s="116"/>
      <c r="HL115" s="116"/>
      <c r="HM115" s="116"/>
      <c r="HN115" s="116"/>
      <c r="HO115" s="116"/>
      <c r="HP115" s="116"/>
      <c r="HQ115" s="116"/>
      <c r="HR115" s="116"/>
      <c r="HS115" s="116"/>
      <c r="HT115" s="116"/>
      <c r="HU115" s="116"/>
      <c r="HV115" s="116"/>
      <c r="HW115" s="116"/>
      <c r="HX115" s="116"/>
      <c r="HY115" s="116"/>
      <c r="HZ115" s="116"/>
      <c r="IA115" s="116"/>
      <c r="IB115" s="116"/>
      <c r="IC115" s="116"/>
      <c r="ID115" s="116"/>
      <c r="IE115" s="116"/>
      <c r="IF115" s="116"/>
      <c r="IG115" s="116"/>
      <c r="IH115" s="116"/>
      <c r="II115" s="116"/>
      <c r="IJ115" s="116"/>
      <c r="IK115" s="116"/>
      <c r="IL115" s="116"/>
      <c r="IM115" s="116"/>
      <c r="IN115" s="116"/>
      <c r="IO115" s="116"/>
      <c r="IP115" s="116"/>
      <c r="IQ115" s="116"/>
      <c r="IR115" s="116"/>
      <c r="IS115" s="116"/>
      <c r="IT115" s="116"/>
      <c r="IU115" s="116"/>
      <c r="IV115" s="116"/>
      <c r="IW115" s="116"/>
      <c r="IX115" s="116"/>
      <c r="IY115" s="116"/>
      <c r="IZ115" s="116"/>
      <c r="JA115" s="116"/>
      <c r="JB115" s="116"/>
      <c r="JC115" s="116"/>
      <c r="JD115" s="116"/>
      <c r="JE115" s="116"/>
      <c r="JF115" s="116"/>
      <c r="JG115" s="116"/>
      <c r="JH115" s="116"/>
      <c r="JI115" s="116"/>
      <c r="JJ115" s="116"/>
      <c r="JK115" s="116"/>
      <c r="JL115" s="116"/>
      <c r="JM115" s="116"/>
      <c r="JN115" s="116"/>
      <c r="JO115" s="116"/>
      <c r="JP115" s="116"/>
      <c r="JQ115" s="116"/>
      <c r="JR115" s="116"/>
      <c r="JS115" s="116"/>
      <c r="JT115" s="116"/>
      <c r="JU115" s="116"/>
      <c r="JV115" s="116"/>
      <c r="JW115" s="116"/>
      <c r="JX115" s="116"/>
      <c r="JY115" s="116"/>
      <c r="JZ115" s="116"/>
      <c r="KA115" s="116"/>
      <c r="KB115" s="116"/>
      <c r="KC115" s="116"/>
      <c r="KD115" s="116"/>
      <c r="KE115" s="116"/>
      <c r="KF115" s="116"/>
      <c r="KG115" s="116"/>
      <c r="KH115" s="116"/>
      <c r="KI115" s="116"/>
      <c r="KJ115" s="116"/>
      <c r="KK115" s="116"/>
      <c r="KL115" s="116"/>
      <c r="KM115" s="116"/>
      <c r="KN115" s="116"/>
      <c r="KO115" s="116"/>
      <c r="KP115" s="116"/>
      <c r="KQ115" s="116"/>
      <c r="KR115" s="116"/>
      <c r="KS115" s="116"/>
      <c r="KT115" s="116"/>
      <c r="KU115" s="116"/>
      <c r="KV115" s="116"/>
      <c r="KW115" s="116"/>
      <c r="KX115" s="116"/>
      <c r="KY115" s="116"/>
      <c r="KZ115" s="116"/>
      <c r="LA115" s="116"/>
      <c r="LB115" s="116"/>
      <c r="LC115" s="116"/>
      <c r="LD115" s="116"/>
      <c r="LE115" s="116"/>
      <c r="LF115" s="116"/>
      <c r="LG115" s="116"/>
      <c r="LH115" s="116"/>
      <c r="LI115" s="116"/>
      <c r="LJ115" s="116"/>
      <c r="LK115" s="116"/>
      <c r="LL115" s="116"/>
      <c r="LM115" s="116"/>
      <c r="LN115" s="116"/>
      <c r="LO115" s="116"/>
      <c r="LP115" s="116"/>
      <c r="LQ115" s="116"/>
      <c r="LR115" s="116"/>
      <c r="LS115" s="116"/>
      <c r="LT115" s="116"/>
      <c r="LU115" s="116"/>
      <c r="LV115" s="116"/>
      <c r="LW115" s="116"/>
      <c r="LX115" s="116"/>
      <c r="LY115" s="116"/>
      <c r="LZ115" s="116"/>
      <c r="MA115" s="116"/>
      <c r="MB115" s="116"/>
      <c r="MC115" s="116"/>
      <c r="MD115" s="116"/>
      <c r="ME115" s="116"/>
      <c r="MF115" s="116"/>
      <c r="MG115" s="116"/>
      <c r="MH115" s="116"/>
      <c r="MI115" s="116"/>
      <c r="MJ115" s="116"/>
      <c r="MK115" s="116"/>
      <c r="ML115" s="116"/>
      <c r="MM115" s="116"/>
      <c r="MN115" s="116"/>
      <c r="MO115" s="116"/>
      <c r="MP115" s="116"/>
      <c r="MQ115" s="116"/>
      <c r="MR115" s="116"/>
      <c r="MS115" s="116"/>
      <c r="MT115" s="116"/>
      <c r="MU115" s="116"/>
      <c r="MV115" s="116"/>
      <c r="MW115" s="116"/>
      <c r="MX115" s="116"/>
      <c r="MY115" s="116"/>
      <c r="MZ115" s="116"/>
      <c r="NA115" s="116"/>
      <c r="NB115" s="116"/>
      <c r="NC115" s="116"/>
      <c r="ND115" s="116"/>
      <c r="NE115" s="116"/>
      <c r="NF115" s="116"/>
      <c r="NG115" s="116"/>
      <c r="NH115" s="116"/>
      <c r="NI115" s="116"/>
      <c r="NJ115" s="116"/>
      <c r="NK115" s="116"/>
      <c r="NL115" s="116"/>
      <c r="NM115" s="116"/>
      <c r="NN115" s="116"/>
      <c r="NO115" s="116"/>
      <c r="NP115" s="116"/>
      <c r="NQ115" s="116"/>
      <c r="NR115" s="116"/>
      <c r="NS115" s="116"/>
      <c r="NT115" s="116"/>
      <c r="NU115" s="116"/>
      <c r="NV115" s="116"/>
      <c r="NW115" s="116"/>
      <c r="NX115" s="116"/>
      <c r="NY115" s="116"/>
      <c r="NZ115" s="116"/>
      <c r="OA115" s="116"/>
      <c r="OB115" s="116"/>
      <c r="OC115" s="116"/>
      <c r="OD115" s="116"/>
      <c r="OE115" s="116"/>
      <c r="OF115" s="116"/>
      <c r="OG115" s="116"/>
    </row>
    <row r="116" spans="1:397" s="117" customFormat="1">
      <c r="A116" s="111">
        <v>50410</v>
      </c>
      <c r="B116" s="112" t="s">
        <v>1357</v>
      </c>
      <c r="C116" s="113">
        <v>598068.05627293058</v>
      </c>
      <c r="D116" s="114">
        <v>6.9822000000000005E-4</v>
      </c>
      <c r="E116" s="113">
        <v>19860.07</v>
      </c>
      <c r="F116" s="124">
        <v>1375.5565294277403</v>
      </c>
      <c r="G116" s="125">
        <v>21235.62652942774</v>
      </c>
      <c r="H116" s="116"/>
      <c r="I116" s="116"/>
      <c r="J116" s="116"/>
      <c r="K116" s="116"/>
      <c r="L116" s="116"/>
      <c r="M116" s="116"/>
      <c r="N116" s="116"/>
      <c r="O116" s="116"/>
      <c r="P116" s="116"/>
      <c r="Q116" s="116"/>
      <c r="R116" s="116"/>
      <c r="S116" s="116"/>
      <c r="T116" s="116"/>
      <c r="U116" s="116"/>
      <c r="V116" s="116"/>
      <c r="W116" s="116"/>
      <c r="X116" s="116"/>
      <c r="Y116" s="116"/>
      <c r="Z116" s="116"/>
      <c r="AA116" s="116"/>
      <c r="AB116" s="116"/>
      <c r="AC116" s="116"/>
      <c r="AD116" s="116"/>
      <c r="AE116" s="116"/>
      <c r="AF116" s="116"/>
      <c r="AG116" s="116"/>
      <c r="AH116" s="116"/>
      <c r="AI116" s="116"/>
      <c r="AJ116" s="116"/>
      <c r="AK116" s="116"/>
      <c r="AL116" s="116"/>
      <c r="AM116" s="116"/>
      <c r="AN116" s="116"/>
      <c r="AO116" s="116"/>
      <c r="AP116" s="116"/>
      <c r="AQ116" s="116"/>
      <c r="AR116" s="116"/>
      <c r="AS116" s="116"/>
      <c r="AT116" s="116"/>
      <c r="AU116" s="116"/>
      <c r="AV116" s="116"/>
      <c r="AW116" s="116"/>
      <c r="AX116" s="116"/>
      <c r="AY116" s="116"/>
      <c r="AZ116" s="116"/>
      <c r="BA116" s="116"/>
      <c r="BB116" s="116"/>
      <c r="BC116" s="116"/>
      <c r="BD116" s="116"/>
      <c r="BE116" s="116"/>
      <c r="BF116" s="116"/>
      <c r="BG116" s="116"/>
      <c r="BH116" s="116"/>
      <c r="BI116" s="116"/>
      <c r="BJ116" s="116"/>
      <c r="BK116" s="116"/>
      <c r="BL116" s="116"/>
      <c r="BM116" s="116"/>
      <c r="BN116" s="116"/>
      <c r="BO116" s="116"/>
      <c r="BP116" s="116"/>
      <c r="BQ116" s="116"/>
      <c r="BR116" s="116"/>
      <c r="BS116" s="116"/>
      <c r="BT116" s="116"/>
      <c r="BU116" s="116"/>
      <c r="BV116" s="116"/>
      <c r="BW116" s="116"/>
      <c r="BX116" s="116"/>
      <c r="BY116" s="116"/>
      <c r="BZ116" s="116"/>
      <c r="CA116" s="116"/>
      <c r="CB116" s="116"/>
      <c r="CC116" s="116"/>
      <c r="CD116" s="116"/>
      <c r="CE116" s="116"/>
      <c r="CF116" s="116"/>
      <c r="CG116" s="116"/>
      <c r="CH116" s="116"/>
      <c r="CI116" s="116"/>
      <c r="CJ116" s="116"/>
      <c r="CK116" s="116"/>
      <c r="CL116" s="116"/>
      <c r="CM116" s="116"/>
      <c r="CN116" s="116"/>
      <c r="CO116" s="116"/>
      <c r="CP116" s="116"/>
      <c r="CQ116" s="116"/>
      <c r="CR116" s="116"/>
      <c r="CS116" s="116"/>
      <c r="CT116" s="116"/>
      <c r="CU116" s="116"/>
      <c r="CV116" s="116"/>
      <c r="CW116" s="116"/>
      <c r="CX116" s="116"/>
      <c r="CY116" s="116"/>
      <c r="CZ116" s="116"/>
      <c r="DA116" s="116"/>
      <c r="DB116" s="116"/>
      <c r="DC116" s="116"/>
      <c r="DD116" s="116"/>
      <c r="DE116" s="116"/>
      <c r="DF116" s="116"/>
      <c r="DG116" s="116"/>
      <c r="DH116" s="116"/>
      <c r="DI116" s="116"/>
      <c r="DJ116" s="116"/>
      <c r="DK116" s="116"/>
      <c r="DL116" s="116"/>
      <c r="DM116" s="116"/>
      <c r="DN116" s="116"/>
      <c r="DO116" s="116"/>
      <c r="DP116" s="116"/>
      <c r="DQ116" s="116"/>
      <c r="DR116" s="116"/>
      <c r="DS116" s="116"/>
      <c r="DT116" s="116"/>
      <c r="DU116" s="116"/>
      <c r="DV116" s="116"/>
      <c r="DW116" s="116"/>
      <c r="DX116" s="116"/>
      <c r="DY116" s="116"/>
      <c r="DZ116" s="116"/>
      <c r="EA116" s="116"/>
      <c r="EB116" s="116"/>
      <c r="EC116" s="116"/>
      <c r="ED116" s="116"/>
      <c r="EE116" s="116"/>
      <c r="EF116" s="116"/>
      <c r="EG116" s="116"/>
      <c r="EH116" s="116"/>
      <c r="EI116" s="116"/>
      <c r="EJ116" s="116"/>
      <c r="EK116" s="116"/>
      <c r="EL116" s="116"/>
      <c r="EM116" s="116"/>
      <c r="EN116" s="116"/>
      <c r="EO116" s="116"/>
      <c r="EP116" s="116"/>
      <c r="EQ116" s="116"/>
      <c r="ER116" s="116"/>
      <c r="ES116" s="116"/>
      <c r="ET116" s="116"/>
      <c r="EU116" s="116"/>
      <c r="EV116" s="116"/>
      <c r="EW116" s="116"/>
      <c r="EX116" s="116"/>
      <c r="EY116" s="116"/>
      <c r="EZ116" s="116"/>
      <c r="FA116" s="116"/>
      <c r="FB116" s="116"/>
      <c r="FC116" s="116"/>
      <c r="FD116" s="116"/>
      <c r="FE116" s="116"/>
      <c r="FF116" s="116"/>
      <c r="FG116" s="116"/>
      <c r="FH116" s="116"/>
      <c r="FI116" s="116"/>
      <c r="FJ116" s="116"/>
      <c r="FK116" s="116"/>
      <c r="FL116" s="116"/>
      <c r="FM116" s="116"/>
      <c r="FN116" s="116"/>
      <c r="FO116" s="116"/>
      <c r="FP116" s="116"/>
      <c r="FQ116" s="116"/>
      <c r="FR116" s="116"/>
      <c r="FS116" s="116"/>
      <c r="FT116" s="116"/>
      <c r="FU116" s="116"/>
      <c r="FV116" s="116"/>
      <c r="FW116" s="116"/>
      <c r="FX116" s="116"/>
      <c r="FY116" s="116"/>
      <c r="FZ116" s="116"/>
      <c r="GA116" s="116"/>
      <c r="GB116" s="116"/>
      <c r="GC116" s="116"/>
      <c r="GD116" s="116"/>
      <c r="GE116" s="116"/>
      <c r="GF116" s="116"/>
      <c r="GG116" s="116"/>
      <c r="GH116" s="116"/>
      <c r="GI116" s="116"/>
      <c r="GJ116" s="116"/>
      <c r="GK116" s="116"/>
      <c r="GL116" s="116"/>
      <c r="GM116" s="116"/>
      <c r="GN116" s="116"/>
      <c r="GO116" s="116"/>
      <c r="GP116" s="116"/>
      <c r="GQ116" s="116"/>
      <c r="GR116" s="116"/>
      <c r="GS116" s="116"/>
      <c r="GT116" s="116"/>
      <c r="GU116" s="116"/>
      <c r="GV116" s="116"/>
      <c r="GW116" s="116"/>
      <c r="GX116" s="116"/>
      <c r="GY116" s="116"/>
      <c r="GZ116" s="116"/>
      <c r="HA116" s="116"/>
      <c r="HB116" s="116"/>
      <c r="HC116" s="116"/>
      <c r="HD116" s="116"/>
      <c r="HE116" s="116"/>
      <c r="HF116" s="116"/>
      <c r="HG116" s="116"/>
      <c r="HH116" s="116"/>
      <c r="HI116" s="116"/>
      <c r="HJ116" s="116"/>
      <c r="HK116" s="116"/>
      <c r="HL116" s="116"/>
      <c r="HM116" s="116"/>
      <c r="HN116" s="116"/>
      <c r="HO116" s="116"/>
      <c r="HP116" s="116"/>
      <c r="HQ116" s="116"/>
      <c r="HR116" s="116"/>
      <c r="HS116" s="116"/>
      <c r="HT116" s="116"/>
      <c r="HU116" s="116"/>
      <c r="HV116" s="116"/>
      <c r="HW116" s="116"/>
      <c r="HX116" s="116"/>
      <c r="HY116" s="116"/>
      <c r="HZ116" s="116"/>
      <c r="IA116" s="116"/>
      <c r="IB116" s="116"/>
      <c r="IC116" s="116"/>
      <c r="ID116" s="116"/>
      <c r="IE116" s="116"/>
      <c r="IF116" s="116"/>
      <c r="IG116" s="116"/>
      <c r="IH116" s="116"/>
      <c r="II116" s="116"/>
      <c r="IJ116" s="116"/>
      <c r="IK116" s="116"/>
      <c r="IL116" s="116"/>
      <c r="IM116" s="116"/>
      <c r="IN116" s="116"/>
      <c r="IO116" s="116"/>
      <c r="IP116" s="116"/>
      <c r="IQ116" s="116"/>
      <c r="IR116" s="116"/>
      <c r="IS116" s="116"/>
      <c r="IT116" s="116"/>
      <c r="IU116" s="116"/>
      <c r="IV116" s="116"/>
      <c r="IW116" s="116"/>
      <c r="IX116" s="116"/>
      <c r="IY116" s="116"/>
      <c r="IZ116" s="116"/>
      <c r="JA116" s="116"/>
      <c r="JB116" s="116"/>
      <c r="JC116" s="116"/>
      <c r="JD116" s="116"/>
      <c r="JE116" s="116"/>
      <c r="JF116" s="116"/>
      <c r="JG116" s="116"/>
      <c r="JH116" s="116"/>
      <c r="JI116" s="116"/>
      <c r="JJ116" s="116"/>
      <c r="JK116" s="116"/>
      <c r="JL116" s="116"/>
      <c r="JM116" s="116"/>
      <c r="JN116" s="116"/>
      <c r="JO116" s="116"/>
      <c r="JP116" s="116"/>
      <c r="JQ116" s="116"/>
      <c r="JR116" s="116"/>
      <c r="JS116" s="116"/>
      <c r="JT116" s="116"/>
      <c r="JU116" s="116"/>
      <c r="JV116" s="116"/>
      <c r="JW116" s="116"/>
      <c r="JX116" s="116"/>
      <c r="JY116" s="116"/>
      <c r="JZ116" s="116"/>
      <c r="KA116" s="116"/>
      <c r="KB116" s="116"/>
      <c r="KC116" s="116"/>
      <c r="KD116" s="116"/>
      <c r="KE116" s="116"/>
      <c r="KF116" s="116"/>
      <c r="KG116" s="116"/>
      <c r="KH116" s="116"/>
      <c r="KI116" s="116"/>
      <c r="KJ116" s="116"/>
      <c r="KK116" s="116"/>
      <c r="KL116" s="116"/>
      <c r="KM116" s="116"/>
      <c r="KN116" s="116"/>
      <c r="KO116" s="116"/>
      <c r="KP116" s="116"/>
      <c r="KQ116" s="116"/>
      <c r="KR116" s="116"/>
      <c r="KS116" s="116"/>
      <c r="KT116" s="116"/>
      <c r="KU116" s="116"/>
      <c r="KV116" s="116"/>
      <c r="KW116" s="116"/>
      <c r="KX116" s="116"/>
      <c r="KY116" s="116"/>
      <c r="KZ116" s="116"/>
      <c r="LA116" s="116"/>
      <c r="LB116" s="116"/>
      <c r="LC116" s="116"/>
      <c r="LD116" s="116"/>
      <c r="LE116" s="116"/>
      <c r="LF116" s="116"/>
      <c r="LG116" s="116"/>
      <c r="LH116" s="116"/>
      <c r="LI116" s="116"/>
      <c r="LJ116" s="116"/>
      <c r="LK116" s="116"/>
      <c r="LL116" s="116"/>
      <c r="LM116" s="116"/>
      <c r="LN116" s="116"/>
      <c r="LO116" s="116"/>
      <c r="LP116" s="116"/>
      <c r="LQ116" s="116"/>
      <c r="LR116" s="116"/>
      <c r="LS116" s="116"/>
      <c r="LT116" s="116"/>
      <c r="LU116" s="116"/>
      <c r="LV116" s="116"/>
      <c r="LW116" s="116"/>
      <c r="LX116" s="116"/>
      <c r="LY116" s="116"/>
      <c r="LZ116" s="116"/>
      <c r="MA116" s="116"/>
      <c r="MB116" s="116"/>
      <c r="MC116" s="116"/>
      <c r="MD116" s="116"/>
      <c r="ME116" s="116"/>
      <c r="MF116" s="116"/>
      <c r="MG116" s="116"/>
      <c r="MH116" s="116"/>
      <c r="MI116" s="116"/>
      <c r="MJ116" s="116"/>
      <c r="MK116" s="116"/>
      <c r="ML116" s="116"/>
      <c r="MM116" s="116"/>
      <c r="MN116" s="116"/>
      <c r="MO116" s="116"/>
      <c r="MP116" s="116"/>
      <c r="MQ116" s="116"/>
      <c r="MR116" s="116"/>
      <c r="MS116" s="116"/>
      <c r="MT116" s="116"/>
      <c r="MU116" s="116"/>
      <c r="MV116" s="116"/>
      <c r="MW116" s="116"/>
      <c r="MX116" s="116"/>
      <c r="MY116" s="116"/>
      <c r="MZ116" s="116"/>
      <c r="NA116" s="116"/>
      <c r="NB116" s="116"/>
      <c r="NC116" s="116"/>
      <c r="ND116" s="116"/>
      <c r="NE116" s="116"/>
      <c r="NF116" s="116"/>
      <c r="NG116" s="116"/>
      <c r="NH116" s="116"/>
      <c r="NI116" s="116"/>
      <c r="NJ116" s="116"/>
      <c r="NK116" s="116"/>
      <c r="NL116" s="116"/>
      <c r="NM116" s="116"/>
      <c r="NN116" s="116"/>
      <c r="NO116" s="116"/>
      <c r="NP116" s="116"/>
      <c r="NQ116" s="116"/>
      <c r="NR116" s="116"/>
      <c r="NS116" s="116"/>
      <c r="NT116" s="116"/>
      <c r="NU116" s="116"/>
      <c r="NV116" s="116"/>
      <c r="NW116" s="116"/>
      <c r="NX116" s="116"/>
      <c r="NY116" s="116"/>
      <c r="NZ116" s="116"/>
      <c r="OA116" s="116"/>
      <c r="OB116" s="116"/>
      <c r="OC116" s="116"/>
      <c r="OD116" s="116"/>
      <c r="OE116" s="116"/>
      <c r="OF116" s="116"/>
      <c r="OG116" s="116"/>
    </row>
    <row r="117" spans="1:397" s="117" customFormat="1">
      <c r="A117" s="111">
        <v>50529</v>
      </c>
      <c r="B117" s="112" t="s">
        <v>1358</v>
      </c>
      <c r="C117" s="113">
        <v>271298.58134015824</v>
      </c>
      <c r="D117" s="114">
        <v>3.1672999999999998E-4</v>
      </c>
      <c r="E117" s="113">
        <v>9009.0400000000009</v>
      </c>
      <c r="F117" s="124">
        <v>623.9867370823639</v>
      </c>
      <c r="G117" s="125">
        <v>9633.026737082364</v>
      </c>
      <c r="H117" s="116"/>
      <c r="I117" s="116"/>
      <c r="J117" s="116"/>
      <c r="K117" s="116"/>
      <c r="L117" s="116"/>
      <c r="M117" s="116"/>
      <c r="N117" s="116"/>
      <c r="O117" s="116"/>
      <c r="P117" s="116"/>
      <c r="Q117" s="116"/>
      <c r="R117" s="116"/>
      <c r="S117" s="116"/>
      <c r="T117" s="116"/>
      <c r="U117" s="116"/>
      <c r="V117" s="116"/>
      <c r="W117" s="116"/>
      <c r="X117" s="116"/>
      <c r="Y117" s="116"/>
      <c r="Z117" s="116"/>
      <c r="AA117" s="116"/>
      <c r="AB117" s="116"/>
      <c r="AC117" s="116"/>
      <c r="AD117" s="116"/>
      <c r="AE117" s="116"/>
      <c r="AF117" s="116"/>
      <c r="AG117" s="116"/>
      <c r="AH117" s="116"/>
      <c r="AI117" s="116"/>
      <c r="AJ117" s="116"/>
      <c r="AK117" s="116"/>
      <c r="AL117" s="116"/>
      <c r="AM117" s="116"/>
      <c r="AN117" s="116"/>
      <c r="AO117" s="116"/>
      <c r="AP117" s="116"/>
      <c r="AQ117" s="116"/>
      <c r="AR117" s="116"/>
      <c r="AS117" s="116"/>
      <c r="AT117" s="116"/>
      <c r="AU117" s="116"/>
      <c r="AV117" s="116"/>
      <c r="AW117" s="116"/>
      <c r="AX117" s="116"/>
      <c r="AY117" s="116"/>
      <c r="AZ117" s="116"/>
      <c r="BA117" s="116"/>
      <c r="BB117" s="116"/>
      <c r="BC117" s="116"/>
      <c r="BD117" s="116"/>
      <c r="BE117" s="116"/>
      <c r="BF117" s="116"/>
      <c r="BG117" s="116"/>
      <c r="BH117" s="116"/>
      <c r="BI117" s="116"/>
      <c r="BJ117" s="116"/>
      <c r="BK117" s="116"/>
      <c r="BL117" s="116"/>
      <c r="BM117" s="116"/>
      <c r="BN117" s="116"/>
      <c r="BO117" s="116"/>
      <c r="BP117" s="116"/>
      <c r="BQ117" s="116"/>
      <c r="BR117" s="116"/>
      <c r="BS117" s="116"/>
      <c r="BT117" s="116"/>
      <c r="BU117" s="116"/>
      <c r="BV117" s="116"/>
      <c r="BW117" s="116"/>
      <c r="BX117" s="116"/>
      <c r="BY117" s="116"/>
      <c r="BZ117" s="116"/>
      <c r="CA117" s="116"/>
      <c r="CB117" s="116"/>
      <c r="CC117" s="116"/>
      <c r="CD117" s="116"/>
      <c r="CE117" s="116"/>
      <c r="CF117" s="116"/>
      <c r="CG117" s="116"/>
      <c r="CH117" s="116"/>
      <c r="CI117" s="116"/>
      <c r="CJ117" s="116"/>
      <c r="CK117" s="116"/>
      <c r="CL117" s="116"/>
      <c r="CM117" s="116"/>
      <c r="CN117" s="116"/>
      <c r="CO117" s="116"/>
      <c r="CP117" s="116"/>
      <c r="CQ117" s="116"/>
      <c r="CR117" s="116"/>
      <c r="CS117" s="116"/>
      <c r="CT117" s="116"/>
      <c r="CU117" s="116"/>
      <c r="CV117" s="116"/>
      <c r="CW117" s="116"/>
      <c r="CX117" s="116"/>
      <c r="CY117" s="116"/>
      <c r="CZ117" s="116"/>
      <c r="DA117" s="116"/>
      <c r="DB117" s="116"/>
      <c r="DC117" s="116"/>
      <c r="DD117" s="116"/>
      <c r="DE117" s="116"/>
      <c r="DF117" s="116"/>
      <c r="DG117" s="116"/>
      <c r="DH117" s="116"/>
      <c r="DI117" s="116"/>
      <c r="DJ117" s="116"/>
      <c r="DK117" s="116"/>
      <c r="DL117" s="116"/>
      <c r="DM117" s="116"/>
      <c r="DN117" s="116"/>
      <c r="DO117" s="116"/>
      <c r="DP117" s="116"/>
      <c r="DQ117" s="116"/>
      <c r="DR117" s="116"/>
      <c r="DS117" s="116"/>
      <c r="DT117" s="116"/>
      <c r="DU117" s="116"/>
      <c r="DV117" s="116"/>
      <c r="DW117" s="116"/>
      <c r="DX117" s="116"/>
      <c r="DY117" s="116"/>
      <c r="DZ117" s="116"/>
      <c r="EA117" s="116"/>
      <c r="EB117" s="116"/>
      <c r="EC117" s="116"/>
      <c r="ED117" s="116"/>
      <c r="EE117" s="116"/>
      <c r="EF117" s="116"/>
      <c r="EG117" s="116"/>
      <c r="EH117" s="116"/>
      <c r="EI117" s="116"/>
      <c r="EJ117" s="116"/>
      <c r="EK117" s="116"/>
      <c r="EL117" s="116"/>
      <c r="EM117" s="116"/>
      <c r="EN117" s="116"/>
      <c r="EO117" s="116"/>
      <c r="EP117" s="116"/>
      <c r="EQ117" s="116"/>
      <c r="ER117" s="116"/>
      <c r="ES117" s="116"/>
      <c r="ET117" s="116"/>
      <c r="EU117" s="116"/>
      <c r="EV117" s="116"/>
      <c r="EW117" s="116"/>
      <c r="EX117" s="116"/>
      <c r="EY117" s="116"/>
      <c r="EZ117" s="116"/>
      <c r="FA117" s="116"/>
      <c r="FB117" s="116"/>
      <c r="FC117" s="116"/>
      <c r="FD117" s="116"/>
      <c r="FE117" s="116"/>
      <c r="FF117" s="116"/>
      <c r="FG117" s="116"/>
      <c r="FH117" s="116"/>
      <c r="FI117" s="116"/>
      <c r="FJ117" s="116"/>
      <c r="FK117" s="116"/>
      <c r="FL117" s="116"/>
      <c r="FM117" s="116"/>
      <c r="FN117" s="116"/>
      <c r="FO117" s="116"/>
      <c r="FP117" s="116"/>
      <c r="FQ117" s="116"/>
      <c r="FR117" s="116"/>
      <c r="FS117" s="116"/>
      <c r="FT117" s="116"/>
      <c r="FU117" s="116"/>
      <c r="FV117" s="116"/>
      <c r="FW117" s="116"/>
      <c r="FX117" s="116"/>
      <c r="FY117" s="116"/>
      <c r="FZ117" s="116"/>
      <c r="GA117" s="116"/>
      <c r="GB117" s="116"/>
      <c r="GC117" s="116"/>
      <c r="GD117" s="116"/>
      <c r="GE117" s="116"/>
      <c r="GF117" s="116"/>
      <c r="GG117" s="116"/>
      <c r="GH117" s="116"/>
      <c r="GI117" s="116"/>
      <c r="GJ117" s="116"/>
      <c r="GK117" s="116"/>
      <c r="GL117" s="116"/>
      <c r="GM117" s="116"/>
      <c r="GN117" s="116"/>
      <c r="GO117" s="116"/>
      <c r="GP117" s="116"/>
      <c r="GQ117" s="116"/>
      <c r="GR117" s="116"/>
      <c r="GS117" s="116"/>
      <c r="GT117" s="116"/>
      <c r="GU117" s="116"/>
      <c r="GV117" s="116"/>
      <c r="GW117" s="116"/>
      <c r="GX117" s="116"/>
      <c r="GY117" s="116"/>
      <c r="GZ117" s="116"/>
      <c r="HA117" s="116"/>
      <c r="HB117" s="116"/>
      <c r="HC117" s="116"/>
      <c r="HD117" s="116"/>
      <c r="HE117" s="116"/>
      <c r="HF117" s="116"/>
      <c r="HG117" s="116"/>
      <c r="HH117" s="116"/>
      <c r="HI117" s="116"/>
      <c r="HJ117" s="116"/>
      <c r="HK117" s="116"/>
      <c r="HL117" s="116"/>
      <c r="HM117" s="116"/>
      <c r="HN117" s="116"/>
      <c r="HO117" s="116"/>
      <c r="HP117" s="116"/>
      <c r="HQ117" s="116"/>
      <c r="HR117" s="116"/>
      <c r="HS117" s="116"/>
      <c r="HT117" s="116"/>
      <c r="HU117" s="116"/>
      <c r="HV117" s="116"/>
      <c r="HW117" s="116"/>
      <c r="HX117" s="116"/>
      <c r="HY117" s="116"/>
      <c r="HZ117" s="116"/>
      <c r="IA117" s="116"/>
      <c r="IB117" s="116"/>
      <c r="IC117" s="116"/>
      <c r="ID117" s="116"/>
      <c r="IE117" s="116"/>
      <c r="IF117" s="116"/>
      <c r="IG117" s="116"/>
      <c r="IH117" s="116"/>
      <c r="II117" s="116"/>
      <c r="IJ117" s="116"/>
      <c r="IK117" s="116"/>
      <c r="IL117" s="116"/>
      <c r="IM117" s="116"/>
      <c r="IN117" s="116"/>
      <c r="IO117" s="116"/>
      <c r="IP117" s="116"/>
      <c r="IQ117" s="116"/>
      <c r="IR117" s="116"/>
      <c r="IS117" s="116"/>
      <c r="IT117" s="116"/>
      <c r="IU117" s="116"/>
      <c r="IV117" s="116"/>
      <c r="IW117" s="116"/>
      <c r="IX117" s="116"/>
      <c r="IY117" s="116"/>
      <c r="IZ117" s="116"/>
      <c r="JA117" s="116"/>
      <c r="JB117" s="116"/>
      <c r="JC117" s="116"/>
      <c r="JD117" s="116"/>
      <c r="JE117" s="116"/>
      <c r="JF117" s="116"/>
      <c r="JG117" s="116"/>
      <c r="JH117" s="116"/>
      <c r="JI117" s="116"/>
      <c r="JJ117" s="116"/>
      <c r="JK117" s="116"/>
      <c r="JL117" s="116"/>
      <c r="JM117" s="116"/>
      <c r="JN117" s="116"/>
      <c r="JO117" s="116"/>
      <c r="JP117" s="116"/>
      <c r="JQ117" s="116"/>
      <c r="JR117" s="116"/>
      <c r="JS117" s="116"/>
      <c r="JT117" s="116"/>
      <c r="JU117" s="116"/>
      <c r="JV117" s="116"/>
      <c r="JW117" s="116"/>
      <c r="JX117" s="116"/>
      <c r="JY117" s="116"/>
      <c r="JZ117" s="116"/>
      <c r="KA117" s="116"/>
      <c r="KB117" s="116"/>
      <c r="KC117" s="116"/>
      <c r="KD117" s="116"/>
      <c r="KE117" s="116"/>
      <c r="KF117" s="116"/>
      <c r="KG117" s="116"/>
      <c r="KH117" s="116"/>
      <c r="KI117" s="116"/>
      <c r="KJ117" s="116"/>
      <c r="KK117" s="116"/>
      <c r="KL117" s="116"/>
      <c r="KM117" s="116"/>
      <c r="KN117" s="116"/>
      <c r="KO117" s="116"/>
      <c r="KP117" s="116"/>
      <c r="KQ117" s="116"/>
      <c r="KR117" s="116"/>
      <c r="KS117" s="116"/>
      <c r="KT117" s="116"/>
      <c r="KU117" s="116"/>
      <c r="KV117" s="116"/>
      <c r="KW117" s="116"/>
      <c r="KX117" s="116"/>
      <c r="KY117" s="116"/>
      <c r="KZ117" s="116"/>
      <c r="LA117" s="116"/>
      <c r="LB117" s="116"/>
      <c r="LC117" s="116"/>
      <c r="LD117" s="116"/>
      <c r="LE117" s="116"/>
      <c r="LF117" s="116"/>
      <c r="LG117" s="116"/>
      <c r="LH117" s="116"/>
      <c r="LI117" s="116"/>
      <c r="LJ117" s="116"/>
      <c r="LK117" s="116"/>
      <c r="LL117" s="116"/>
      <c r="LM117" s="116"/>
      <c r="LN117" s="116"/>
      <c r="LO117" s="116"/>
      <c r="LP117" s="116"/>
      <c r="LQ117" s="116"/>
      <c r="LR117" s="116"/>
      <c r="LS117" s="116"/>
      <c r="LT117" s="116"/>
      <c r="LU117" s="116"/>
      <c r="LV117" s="116"/>
      <c r="LW117" s="116"/>
      <c r="LX117" s="116"/>
      <c r="LY117" s="116"/>
      <c r="LZ117" s="116"/>
      <c r="MA117" s="116"/>
      <c r="MB117" s="116"/>
      <c r="MC117" s="116"/>
      <c r="MD117" s="116"/>
      <c r="ME117" s="116"/>
      <c r="MF117" s="116"/>
      <c r="MG117" s="116"/>
      <c r="MH117" s="116"/>
      <c r="MI117" s="116"/>
      <c r="MJ117" s="116"/>
      <c r="MK117" s="116"/>
      <c r="ML117" s="116"/>
      <c r="MM117" s="116"/>
      <c r="MN117" s="116"/>
      <c r="MO117" s="116"/>
      <c r="MP117" s="116"/>
      <c r="MQ117" s="116"/>
      <c r="MR117" s="116"/>
      <c r="MS117" s="116"/>
      <c r="MT117" s="116"/>
      <c r="MU117" s="116"/>
      <c r="MV117" s="116"/>
      <c r="MW117" s="116"/>
      <c r="MX117" s="116"/>
      <c r="MY117" s="116"/>
      <c r="MZ117" s="116"/>
      <c r="NA117" s="116"/>
      <c r="NB117" s="116"/>
      <c r="NC117" s="116"/>
      <c r="ND117" s="116"/>
      <c r="NE117" s="116"/>
      <c r="NF117" s="116"/>
      <c r="NG117" s="116"/>
      <c r="NH117" s="116"/>
      <c r="NI117" s="116"/>
      <c r="NJ117" s="116"/>
      <c r="NK117" s="116"/>
      <c r="NL117" s="116"/>
      <c r="NM117" s="116"/>
      <c r="NN117" s="116"/>
      <c r="NO117" s="116"/>
      <c r="NP117" s="116"/>
      <c r="NQ117" s="116"/>
      <c r="NR117" s="116"/>
      <c r="NS117" s="116"/>
      <c r="NT117" s="116"/>
      <c r="NU117" s="116"/>
      <c r="NV117" s="116"/>
      <c r="NW117" s="116"/>
      <c r="NX117" s="116"/>
      <c r="NY117" s="116"/>
      <c r="NZ117" s="116"/>
      <c r="OA117" s="116"/>
      <c r="OB117" s="116"/>
      <c r="OC117" s="116"/>
      <c r="OD117" s="116"/>
      <c r="OE117" s="116"/>
      <c r="OF117" s="116"/>
      <c r="OG117" s="116"/>
    </row>
    <row r="118" spans="1:397" s="117" customFormat="1">
      <c r="A118" s="111">
        <v>50550</v>
      </c>
      <c r="B118" s="112" t="s">
        <v>1359</v>
      </c>
      <c r="C118" s="113">
        <v>909959.06576864736</v>
      </c>
      <c r="D118" s="114">
        <v>1.0623399999999999E-3</v>
      </c>
      <c r="E118" s="113">
        <v>30217.040000000001</v>
      </c>
      <c r="F118" s="124">
        <v>2092.9058512678889</v>
      </c>
      <c r="G118" s="125">
        <v>32309.94585126789</v>
      </c>
      <c r="H118" s="116"/>
      <c r="I118" s="116"/>
      <c r="J118" s="116"/>
      <c r="K118" s="116"/>
      <c r="L118" s="116"/>
      <c r="M118" s="116"/>
      <c r="N118" s="116"/>
      <c r="O118" s="116"/>
      <c r="P118" s="116"/>
      <c r="Q118" s="116"/>
      <c r="R118" s="116"/>
      <c r="S118" s="116"/>
      <c r="T118" s="116"/>
      <c r="U118" s="116"/>
      <c r="V118" s="116"/>
      <c r="W118" s="116"/>
      <c r="X118" s="116"/>
      <c r="Y118" s="116"/>
      <c r="Z118" s="116"/>
      <c r="AA118" s="116"/>
      <c r="AB118" s="116"/>
      <c r="AC118" s="116"/>
      <c r="AD118" s="116"/>
      <c r="AE118" s="116"/>
      <c r="AF118" s="116"/>
      <c r="AG118" s="116"/>
      <c r="AH118" s="116"/>
      <c r="AI118" s="116"/>
      <c r="AJ118" s="116"/>
      <c r="AK118" s="116"/>
      <c r="AL118" s="116"/>
      <c r="AM118" s="116"/>
      <c r="AN118" s="116"/>
      <c r="AO118" s="116"/>
      <c r="AP118" s="116"/>
      <c r="AQ118" s="116"/>
      <c r="AR118" s="116"/>
      <c r="AS118" s="116"/>
      <c r="AT118" s="116"/>
      <c r="AU118" s="116"/>
      <c r="AV118" s="116"/>
      <c r="AW118" s="116"/>
      <c r="AX118" s="116"/>
      <c r="AY118" s="116"/>
      <c r="AZ118" s="116"/>
      <c r="BA118" s="116"/>
      <c r="BB118" s="116"/>
      <c r="BC118" s="116"/>
      <c r="BD118" s="116"/>
      <c r="BE118" s="116"/>
      <c r="BF118" s="116"/>
      <c r="BG118" s="116"/>
      <c r="BH118" s="116"/>
      <c r="BI118" s="116"/>
      <c r="BJ118" s="116"/>
      <c r="BK118" s="116"/>
      <c r="BL118" s="116"/>
      <c r="BM118" s="116"/>
      <c r="BN118" s="116"/>
      <c r="BO118" s="116"/>
      <c r="BP118" s="116"/>
      <c r="BQ118" s="116"/>
      <c r="BR118" s="116"/>
      <c r="BS118" s="116"/>
      <c r="BT118" s="116"/>
      <c r="BU118" s="116"/>
      <c r="BV118" s="116"/>
      <c r="BW118" s="116"/>
      <c r="BX118" s="116"/>
      <c r="BY118" s="116"/>
      <c r="BZ118" s="116"/>
      <c r="CA118" s="116"/>
      <c r="CB118" s="116"/>
      <c r="CC118" s="116"/>
      <c r="CD118" s="116"/>
      <c r="CE118" s="116"/>
      <c r="CF118" s="116"/>
      <c r="CG118" s="116"/>
      <c r="CH118" s="116"/>
      <c r="CI118" s="116"/>
      <c r="CJ118" s="116"/>
      <c r="CK118" s="116"/>
      <c r="CL118" s="116"/>
      <c r="CM118" s="116"/>
      <c r="CN118" s="116"/>
      <c r="CO118" s="116"/>
      <c r="CP118" s="116"/>
      <c r="CQ118" s="116"/>
      <c r="CR118" s="116"/>
      <c r="CS118" s="116"/>
      <c r="CT118" s="116"/>
      <c r="CU118" s="116"/>
      <c r="CV118" s="116"/>
      <c r="CW118" s="116"/>
      <c r="CX118" s="116"/>
      <c r="CY118" s="116"/>
      <c r="CZ118" s="116"/>
      <c r="DA118" s="116"/>
      <c r="DB118" s="116"/>
      <c r="DC118" s="116"/>
      <c r="DD118" s="116"/>
      <c r="DE118" s="116"/>
      <c r="DF118" s="116"/>
      <c r="DG118" s="116"/>
      <c r="DH118" s="116"/>
      <c r="DI118" s="116"/>
      <c r="DJ118" s="116"/>
      <c r="DK118" s="116"/>
      <c r="DL118" s="116"/>
      <c r="DM118" s="116"/>
      <c r="DN118" s="116"/>
      <c r="DO118" s="116"/>
      <c r="DP118" s="116"/>
      <c r="DQ118" s="116"/>
      <c r="DR118" s="116"/>
      <c r="DS118" s="116"/>
      <c r="DT118" s="116"/>
      <c r="DU118" s="116"/>
      <c r="DV118" s="116"/>
      <c r="DW118" s="116"/>
      <c r="DX118" s="116"/>
      <c r="DY118" s="116"/>
      <c r="DZ118" s="116"/>
      <c r="EA118" s="116"/>
      <c r="EB118" s="116"/>
      <c r="EC118" s="116"/>
      <c r="ED118" s="116"/>
      <c r="EE118" s="116"/>
      <c r="EF118" s="116"/>
      <c r="EG118" s="116"/>
      <c r="EH118" s="116"/>
      <c r="EI118" s="116"/>
      <c r="EJ118" s="116"/>
      <c r="EK118" s="116"/>
      <c r="EL118" s="116"/>
      <c r="EM118" s="116"/>
      <c r="EN118" s="116"/>
      <c r="EO118" s="116"/>
      <c r="EP118" s="116"/>
      <c r="EQ118" s="116"/>
      <c r="ER118" s="116"/>
      <c r="ES118" s="116"/>
      <c r="ET118" s="116"/>
      <c r="EU118" s="116"/>
      <c r="EV118" s="116"/>
      <c r="EW118" s="116"/>
      <c r="EX118" s="116"/>
      <c r="EY118" s="116"/>
      <c r="EZ118" s="116"/>
      <c r="FA118" s="116"/>
      <c r="FB118" s="116"/>
      <c r="FC118" s="116"/>
      <c r="FD118" s="116"/>
      <c r="FE118" s="116"/>
      <c r="FF118" s="116"/>
      <c r="FG118" s="116"/>
      <c r="FH118" s="116"/>
      <c r="FI118" s="116"/>
      <c r="FJ118" s="116"/>
      <c r="FK118" s="116"/>
      <c r="FL118" s="116"/>
      <c r="FM118" s="116"/>
      <c r="FN118" s="116"/>
      <c r="FO118" s="116"/>
      <c r="FP118" s="116"/>
      <c r="FQ118" s="116"/>
      <c r="FR118" s="116"/>
      <c r="FS118" s="116"/>
      <c r="FT118" s="116"/>
      <c r="FU118" s="116"/>
      <c r="FV118" s="116"/>
      <c r="FW118" s="116"/>
      <c r="FX118" s="116"/>
      <c r="FY118" s="116"/>
      <c r="FZ118" s="116"/>
      <c r="GA118" s="116"/>
      <c r="GB118" s="116"/>
      <c r="GC118" s="116"/>
      <c r="GD118" s="116"/>
      <c r="GE118" s="116"/>
      <c r="GF118" s="116"/>
      <c r="GG118" s="116"/>
      <c r="GH118" s="116"/>
      <c r="GI118" s="116"/>
      <c r="GJ118" s="116"/>
      <c r="GK118" s="116"/>
      <c r="GL118" s="116"/>
      <c r="GM118" s="116"/>
      <c r="GN118" s="116"/>
      <c r="GO118" s="116"/>
      <c r="GP118" s="116"/>
      <c r="GQ118" s="116"/>
      <c r="GR118" s="116"/>
      <c r="GS118" s="116"/>
      <c r="GT118" s="116"/>
      <c r="GU118" s="116"/>
      <c r="GV118" s="116"/>
      <c r="GW118" s="116"/>
      <c r="GX118" s="116"/>
      <c r="GY118" s="116"/>
      <c r="GZ118" s="116"/>
      <c r="HA118" s="116"/>
      <c r="HB118" s="116"/>
      <c r="HC118" s="116"/>
      <c r="HD118" s="116"/>
      <c r="HE118" s="116"/>
      <c r="HF118" s="116"/>
      <c r="HG118" s="116"/>
      <c r="HH118" s="116"/>
      <c r="HI118" s="116"/>
      <c r="HJ118" s="116"/>
      <c r="HK118" s="116"/>
      <c r="HL118" s="116"/>
      <c r="HM118" s="116"/>
      <c r="HN118" s="116"/>
      <c r="HO118" s="116"/>
      <c r="HP118" s="116"/>
      <c r="HQ118" s="116"/>
      <c r="HR118" s="116"/>
      <c r="HS118" s="116"/>
      <c r="HT118" s="116"/>
      <c r="HU118" s="116"/>
      <c r="HV118" s="116"/>
      <c r="HW118" s="116"/>
      <c r="HX118" s="116"/>
      <c r="HY118" s="116"/>
      <c r="HZ118" s="116"/>
      <c r="IA118" s="116"/>
      <c r="IB118" s="116"/>
      <c r="IC118" s="116"/>
      <c r="ID118" s="116"/>
      <c r="IE118" s="116"/>
      <c r="IF118" s="116"/>
      <c r="IG118" s="116"/>
      <c r="IH118" s="116"/>
      <c r="II118" s="116"/>
      <c r="IJ118" s="116"/>
      <c r="IK118" s="116"/>
      <c r="IL118" s="116"/>
      <c r="IM118" s="116"/>
      <c r="IN118" s="116"/>
      <c r="IO118" s="116"/>
      <c r="IP118" s="116"/>
      <c r="IQ118" s="116"/>
      <c r="IR118" s="116"/>
      <c r="IS118" s="116"/>
      <c r="IT118" s="116"/>
      <c r="IU118" s="116"/>
      <c r="IV118" s="116"/>
      <c r="IW118" s="116"/>
      <c r="IX118" s="116"/>
      <c r="IY118" s="116"/>
      <c r="IZ118" s="116"/>
      <c r="JA118" s="116"/>
      <c r="JB118" s="116"/>
      <c r="JC118" s="116"/>
      <c r="JD118" s="116"/>
      <c r="JE118" s="116"/>
      <c r="JF118" s="116"/>
      <c r="JG118" s="116"/>
      <c r="JH118" s="116"/>
      <c r="JI118" s="116"/>
      <c r="JJ118" s="116"/>
      <c r="JK118" s="116"/>
      <c r="JL118" s="116"/>
      <c r="JM118" s="116"/>
      <c r="JN118" s="116"/>
      <c r="JO118" s="116"/>
      <c r="JP118" s="116"/>
      <c r="JQ118" s="116"/>
      <c r="JR118" s="116"/>
      <c r="JS118" s="116"/>
      <c r="JT118" s="116"/>
      <c r="JU118" s="116"/>
      <c r="JV118" s="116"/>
      <c r="JW118" s="116"/>
      <c r="JX118" s="116"/>
      <c r="JY118" s="116"/>
      <c r="JZ118" s="116"/>
      <c r="KA118" s="116"/>
      <c r="KB118" s="116"/>
      <c r="KC118" s="116"/>
      <c r="KD118" s="116"/>
      <c r="KE118" s="116"/>
      <c r="KF118" s="116"/>
      <c r="KG118" s="116"/>
      <c r="KH118" s="116"/>
      <c r="KI118" s="116"/>
      <c r="KJ118" s="116"/>
      <c r="KK118" s="116"/>
      <c r="KL118" s="116"/>
      <c r="KM118" s="116"/>
      <c r="KN118" s="116"/>
      <c r="KO118" s="116"/>
      <c r="KP118" s="116"/>
      <c r="KQ118" s="116"/>
      <c r="KR118" s="116"/>
      <c r="KS118" s="116"/>
      <c r="KT118" s="116"/>
      <c r="KU118" s="116"/>
      <c r="KV118" s="116"/>
      <c r="KW118" s="116"/>
      <c r="KX118" s="116"/>
      <c r="KY118" s="116"/>
      <c r="KZ118" s="116"/>
      <c r="LA118" s="116"/>
      <c r="LB118" s="116"/>
      <c r="LC118" s="116"/>
      <c r="LD118" s="116"/>
      <c r="LE118" s="116"/>
      <c r="LF118" s="116"/>
      <c r="LG118" s="116"/>
      <c r="LH118" s="116"/>
      <c r="LI118" s="116"/>
      <c r="LJ118" s="116"/>
      <c r="LK118" s="116"/>
      <c r="LL118" s="116"/>
      <c r="LM118" s="116"/>
      <c r="LN118" s="116"/>
      <c r="LO118" s="116"/>
      <c r="LP118" s="116"/>
      <c r="LQ118" s="116"/>
      <c r="LR118" s="116"/>
      <c r="LS118" s="116"/>
      <c r="LT118" s="116"/>
      <c r="LU118" s="116"/>
      <c r="LV118" s="116"/>
      <c r="LW118" s="116"/>
      <c r="LX118" s="116"/>
      <c r="LY118" s="116"/>
      <c r="LZ118" s="116"/>
      <c r="MA118" s="116"/>
      <c r="MB118" s="116"/>
      <c r="MC118" s="116"/>
      <c r="MD118" s="116"/>
      <c r="ME118" s="116"/>
      <c r="MF118" s="116"/>
      <c r="MG118" s="116"/>
      <c r="MH118" s="116"/>
      <c r="MI118" s="116"/>
      <c r="MJ118" s="116"/>
      <c r="MK118" s="116"/>
      <c r="ML118" s="116"/>
      <c r="MM118" s="116"/>
      <c r="MN118" s="116"/>
      <c r="MO118" s="116"/>
      <c r="MP118" s="116"/>
      <c r="MQ118" s="116"/>
      <c r="MR118" s="116"/>
      <c r="MS118" s="116"/>
      <c r="MT118" s="116"/>
      <c r="MU118" s="116"/>
      <c r="MV118" s="116"/>
      <c r="MW118" s="116"/>
      <c r="MX118" s="116"/>
      <c r="MY118" s="116"/>
      <c r="MZ118" s="116"/>
      <c r="NA118" s="116"/>
      <c r="NB118" s="116"/>
      <c r="NC118" s="116"/>
      <c r="ND118" s="116"/>
      <c r="NE118" s="116"/>
      <c r="NF118" s="116"/>
      <c r="NG118" s="116"/>
      <c r="NH118" s="116"/>
      <c r="NI118" s="116"/>
      <c r="NJ118" s="116"/>
      <c r="NK118" s="116"/>
      <c r="NL118" s="116"/>
      <c r="NM118" s="116"/>
      <c r="NN118" s="116"/>
      <c r="NO118" s="116"/>
      <c r="NP118" s="116"/>
      <c r="NQ118" s="116"/>
      <c r="NR118" s="116"/>
      <c r="NS118" s="116"/>
      <c r="NT118" s="116"/>
      <c r="NU118" s="116"/>
      <c r="NV118" s="116"/>
      <c r="NW118" s="116"/>
      <c r="NX118" s="116"/>
      <c r="NY118" s="116"/>
      <c r="NZ118" s="116"/>
      <c r="OA118" s="116"/>
      <c r="OB118" s="116"/>
      <c r="OC118" s="116"/>
      <c r="OD118" s="116"/>
      <c r="OE118" s="116"/>
      <c r="OF118" s="116"/>
      <c r="OG118" s="116"/>
    </row>
    <row r="119" spans="1:397" s="117" customFormat="1">
      <c r="A119" s="111">
        <v>50660</v>
      </c>
      <c r="B119" s="112" t="s">
        <v>1360</v>
      </c>
      <c r="C119" s="113">
        <v>7622039.9778009383</v>
      </c>
      <c r="D119" s="114">
        <v>8.8984200000000006E-3</v>
      </c>
      <c r="E119" s="113">
        <v>253106.15</v>
      </c>
      <c r="F119" s="124">
        <v>17530.691948942156</v>
      </c>
      <c r="G119" s="125">
        <v>270636.84194894216</v>
      </c>
      <c r="H119" s="116"/>
      <c r="I119" s="116"/>
      <c r="J119" s="116"/>
      <c r="K119" s="116"/>
      <c r="L119" s="116"/>
      <c r="M119" s="116"/>
      <c r="N119" s="116"/>
      <c r="O119" s="116"/>
      <c r="P119" s="116"/>
      <c r="Q119" s="116"/>
      <c r="R119" s="116"/>
      <c r="S119" s="116"/>
      <c r="T119" s="116"/>
      <c r="U119" s="116"/>
      <c r="V119" s="116"/>
      <c r="W119" s="116"/>
      <c r="X119" s="116"/>
      <c r="Y119" s="116"/>
      <c r="Z119" s="116"/>
      <c r="AA119" s="116"/>
      <c r="AB119" s="116"/>
      <c r="AC119" s="116"/>
      <c r="AD119" s="116"/>
      <c r="AE119" s="116"/>
      <c r="AF119" s="116"/>
      <c r="AG119" s="116"/>
      <c r="AH119" s="116"/>
      <c r="AI119" s="116"/>
      <c r="AJ119" s="116"/>
      <c r="AK119" s="116"/>
      <c r="AL119" s="116"/>
      <c r="AM119" s="116"/>
      <c r="AN119" s="116"/>
      <c r="AO119" s="116"/>
      <c r="AP119" s="116"/>
      <c r="AQ119" s="116"/>
      <c r="AR119" s="116"/>
      <c r="AS119" s="116"/>
      <c r="AT119" s="116"/>
      <c r="AU119" s="116"/>
      <c r="AV119" s="116"/>
      <c r="AW119" s="116"/>
      <c r="AX119" s="116"/>
      <c r="AY119" s="116"/>
      <c r="AZ119" s="116"/>
      <c r="BA119" s="116"/>
      <c r="BB119" s="116"/>
      <c r="BC119" s="116"/>
      <c r="BD119" s="116"/>
      <c r="BE119" s="116"/>
      <c r="BF119" s="116"/>
      <c r="BG119" s="116"/>
      <c r="BH119" s="116"/>
      <c r="BI119" s="116"/>
      <c r="BJ119" s="116"/>
      <c r="BK119" s="116"/>
      <c r="BL119" s="116"/>
      <c r="BM119" s="116"/>
      <c r="BN119" s="116"/>
      <c r="BO119" s="116"/>
      <c r="BP119" s="116"/>
      <c r="BQ119" s="116"/>
      <c r="BR119" s="116"/>
      <c r="BS119" s="116"/>
      <c r="BT119" s="116"/>
      <c r="BU119" s="116"/>
      <c r="BV119" s="116"/>
      <c r="BW119" s="116"/>
      <c r="BX119" s="116"/>
      <c r="BY119" s="116"/>
      <c r="BZ119" s="116"/>
      <c r="CA119" s="116"/>
      <c r="CB119" s="116"/>
      <c r="CC119" s="116"/>
      <c r="CD119" s="116"/>
      <c r="CE119" s="116"/>
      <c r="CF119" s="116"/>
      <c r="CG119" s="116"/>
      <c r="CH119" s="116"/>
      <c r="CI119" s="116"/>
      <c r="CJ119" s="116"/>
      <c r="CK119" s="116"/>
      <c r="CL119" s="116"/>
      <c r="CM119" s="116"/>
      <c r="CN119" s="116"/>
      <c r="CO119" s="116"/>
      <c r="CP119" s="116"/>
      <c r="CQ119" s="116"/>
      <c r="CR119" s="116"/>
      <c r="CS119" s="116"/>
      <c r="CT119" s="116"/>
      <c r="CU119" s="116"/>
      <c r="CV119" s="116"/>
      <c r="CW119" s="116"/>
      <c r="CX119" s="116"/>
      <c r="CY119" s="116"/>
      <c r="CZ119" s="116"/>
      <c r="DA119" s="116"/>
      <c r="DB119" s="116"/>
      <c r="DC119" s="116"/>
      <c r="DD119" s="116"/>
      <c r="DE119" s="116"/>
      <c r="DF119" s="116"/>
      <c r="DG119" s="116"/>
      <c r="DH119" s="116"/>
      <c r="DI119" s="116"/>
      <c r="DJ119" s="116"/>
      <c r="DK119" s="116"/>
      <c r="DL119" s="116"/>
      <c r="DM119" s="116"/>
      <c r="DN119" s="116"/>
      <c r="DO119" s="116"/>
      <c r="DP119" s="116"/>
      <c r="DQ119" s="116"/>
      <c r="DR119" s="116"/>
      <c r="DS119" s="116"/>
      <c r="DT119" s="116"/>
      <c r="DU119" s="116"/>
      <c r="DV119" s="116"/>
      <c r="DW119" s="116"/>
      <c r="DX119" s="116"/>
      <c r="DY119" s="116"/>
      <c r="DZ119" s="116"/>
      <c r="EA119" s="116"/>
      <c r="EB119" s="116"/>
      <c r="EC119" s="116"/>
      <c r="ED119" s="116"/>
      <c r="EE119" s="116"/>
      <c r="EF119" s="116"/>
      <c r="EG119" s="116"/>
      <c r="EH119" s="116"/>
      <c r="EI119" s="116"/>
      <c r="EJ119" s="116"/>
      <c r="EK119" s="116"/>
      <c r="EL119" s="116"/>
      <c r="EM119" s="116"/>
      <c r="EN119" s="116"/>
      <c r="EO119" s="116"/>
      <c r="EP119" s="116"/>
      <c r="EQ119" s="116"/>
      <c r="ER119" s="116"/>
      <c r="ES119" s="116"/>
      <c r="ET119" s="116"/>
      <c r="EU119" s="116"/>
      <c r="EV119" s="116"/>
      <c r="EW119" s="116"/>
      <c r="EX119" s="116"/>
      <c r="EY119" s="116"/>
      <c r="EZ119" s="116"/>
      <c r="FA119" s="116"/>
      <c r="FB119" s="116"/>
      <c r="FC119" s="116"/>
      <c r="FD119" s="116"/>
      <c r="FE119" s="116"/>
      <c r="FF119" s="116"/>
      <c r="FG119" s="116"/>
      <c r="FH119" s="116"/>
      <c r="FI119" s="116"/>
      <c r="FJ119" s="116"/>
      <c r="FK119" s="116"/>
      <c r="FL119" s="116"/>
      <c r="FM119" s="116"/>
      <c r="FN119" s="116"/>
      <c r="FO119" s="116"/>
      <c r="FP119" s="116"/>
      <c r="FQ119" s="116"/>
      <c r="FR119" s="116"/>
      <c r="FS119" s="116"/>
      <c r="FT119" s="116"/>
      <c r="FU119" s="116"/>
      <c r="FV119" s="116"/>
      <c r="FW119" s="116"/>
      <c r="FX119" s="116"/>
      <c r="FY119" s="116"/>
      <c r="FZ119" s="116"/>
      <c r="GA119" s="116"/>
      <c r="GB119" s="116"/>
      <c r="GC119" s="116"/>
      <c r="GD119" s="116"/>
      <c r="GE119" s="116"/>
      <c r="GF119" s="116"/>
      <c r="GG119" s="116"/>
      <c r="GH119" s="116"/>
      <c r="GI119" s="116"/>
      <c r="GJ119" s="116"/>
      <c r="GK119" s="116"/>
      <c r="GL119" s="116"/>
      <c r="GM119" s="116"/>
      <c r="GN119" s="116"/>
      <c r="GO119" s="116"/>
      <c r="GP119" s="116"/>
      <c r="GQ119" s="116"/>
      <c r="GR119" s="116"/>
      <c r="GS119" s="116"/>
      <c r="GT119" s="116"/>
      <c r="GU119" s="116"/>
      <c r="GV119" s="116"/>
      <c r="GW119" s="116"/>
      <c r="GX119" s="116"/>
      <c r="GY119" s="116"/>
      <c r="GZ119" s="116"/>
      <c r="HA119" s="116"/>
      <c r="HB119" s="116"/>
      <c r="HC119" s="116"/>
      <c r="HD119" s="116"/>
      <c r="HE119" s="116"/>
      <c r="HF119" s="116"/>
      <c r="HG119" s="116"/>
      <c r="HH119" s="116"/>
      <c r="HI119" s="116"/>
      <c r="HJ119" s="116"/>
      <c r="HK119" s="116"/>
      <c r="HL119" s="116"/>
      <c r="HM119" s="116"/>
      <c r="HN119" s="116"/>
      <c r="HO119" s="116"/>
      <c r="HP119" s="116"/>
      <c r="HQ119" s="116"/>
      <c r="HR119" s="116"/>
      <c r="HS119" s="116"/>
      <c r="HT119" s="116"/>
      <c r="HU119" s="116"/>
      <c r="HV119" s="116"/>
      <c r="HW119" s="116"/>
      <c r="HX119" s="116"/>
      <c r="HY119" s="116"/>
      <c r="HZ119" s="116"/>
      <c r="IA119" s="116"/>
      <c r="IB119" s="116"/>
      <c r="IC119" s="116"/>
      <c r="ID119" s="116"/>
      <c r="IE119" s="116"/>
      <c r="IF119" s="116"/>
      <c r="IG119" s="116"/>
      <c r="IH119" s="116"/>
      <c r="II119" s="116"/>
      <c r="IJ119" s="116"/>
      <c r="IK119" s="116"/>
      <c r="IL119" s="116"/>
      <c r="IM119" s="116"/>
      <c r="IN119" s="116"/>
      <c r="IO119" s="116"/>
      <c r="IP119" s="116"/>
      <c r="IQ119" s="116"/>
      <c r="IR119" s="116"/>
      <c r="IS119" s="116"/>
      <c r="IT119" s="116"/>
      <c r="IU119" s="116"/>
      <c r="IV119" s="116"/>
      <c r="IW119" s="116"/>
      <c r="IX119" s="116"/>
      <c r="IY119" s="116"/>
      <c r="IZ119" s="116"/>
      <c r="JA119" s="116"/>
      <c r="JB119" s="116"/>
      <c r="JC119" s="116"/>
      <c r="JD119" s="116"/>
      <c r="JE119" s="116"/>
      <c r="JF119" s="116"/>
      <c r="JG119" s="116"/>
      <c r="JH119" s="116"/>
      <c r="JI119" s="116"/>
      <c r="JJ119" s="116"/>
      <c r="JK119" s="116"/>
      <c r="JL119" s="116"/>
      <c r="JM119" s="116"/>
      <c r="JN119" s="116"/>
      <c r="JO119" s="116"/>
      <c r="JP119" s="116"/>
      <c r="JQ119" s="116"/>
      <c r="JR119" s="116"/>
      <c r="JS119" s="116"/>
      <c r="JT119" s="116"/>
      <c r="JU119" s="116"/>
      <c r="JV119" s="116"/>
      <c r="JW119" s="116"/>
      <c r="JX119" s="116"/>
      <c r="JY119" s="116"/>
      <c r="JZ119" s="116"/>
      <c r="KA119" s="116"/>
      <c r="KB119" s="116"/>
      <c r="KC119" s="116"/>
      <c r="KD119" s="116"/>
      <c r="KE119" s="116"/>
      <c r="KF119" s="116"/>
      <c r="KG119" s="116"/>
      <c r="KH119" s="116"/>
      <c r="KI119" s="116"/>
      <c r="KJ119" s="116"/>
      <c r="KK119" s="116"/>
      <c r="KL119" s="116"/>
      <c r="KM119" s="116"/>
      <c r="KN119" s="116"/>
      <c r="KO119" s="116"/>
      <c r="KP119" s="116"/>
      <c r="KQ119" s="116"/>
      <c r="KR119" s="116"/>
      <c r="KS119" s="116"/>
      <c r="KT119" s="116"/>
      <c r="KU119" s="116"/>
      <c r="KV119" s="116"/>
      <c r="KW119" s="116"/>
      <c r="KX119" s="116"/>
      <c r="KY119" s="116"/>
      <c r="KZ119" s="116"/>
      <c r="LA119" s="116"/>
      <c r="LB119" s="116"/>
      <c r="LC119" s="116"/>
      <c r="LD119" s="116"/>
      <c r="LE119" s="116"/>
      <c r="LF119" s="116"/>
      <c r="LG119" s="116"/>
      <c r="LH119" s="116"/>
      <c r="LI119" s="116"/>
      <c r="LJ119" s="116"/>
      <c r="LK119" s="116"/>
      <c r="LL119" s="116"/>
      <c r="LM119" s="116"/>
      <c r="LN119" s="116"/>
      <c r="LO119" s="116"/>
      <c r="LP119" s="116"/>
      <c r="LQ119" s="116"/>
      <c r="LR119" s="116"/>
      <c r="LS119" s="116"/>
      <c r="LT119" s="116"/>
      <c r="LU119" s="116"/>
      <c r="LV119" s="116"/>
      <c r="LW119" s="116"/>
      <c r="LX119" s="116"/>
      <c r="LY119" s="116"/>
      <c r="LZ119" s="116"/>
      <c r="MA119" s="116"/>
      <c r="MB119" s="116"/>
      <c r="MC119" s="116"/>
      <c r="MD119" s="116"/>
      <c r="ME119" s="116"/>
      <c r="MF119" s="116"/>
      <c r="MG119" s="116"/>
      <c r="MH119" s="116"/>
      <c r="MI119" s="116"/>
      <c r="MJ119" s="116"/>
      <c r="MK119" s="116"/>
      <c r="ML119" s="116"/>
      <c r="MM119" s="116"/>
      <c r="MN119" s="116"/>
      <c r="MO119" s="116"/>
      <c r="MP119" s="116"/>
      <c r="MQ119" s="116"/>
      <c r="MR119" s="116"/>
      <c r="MS119" s="116"/>
      <c r="MT119" s="116"/>
      <c r="MU119" s="116"/>
      <c r="MV119" s="116"/>
      <c r="MW119" s="116"/>
      <c r="MX119" s="116"/>
      <c r="MY119" s="116"/>
      <c r="MZ119" s="116"/>
      <c r="NA119" s="116"/>
      <c r="NB119" s="116"/>
      <c r="NC119" s="116"/>
      <c r="ND119" s="116"/>
      <c r="NE119" s="116"/>
      <c r="NF119" s="116"/>
      <c r="NG119" s="116"/>
      <c r="NH119" s="116"/>
      <c r="NI119" s="116"/>
      <c r="NJ119" s="116"/>
      <c r="NK119" s="116"/>
      <c r="NL119" s="116"/>
      <c r="NM119" s="116"/>
      <c r="NN119" s="116"/>
      <c r="NO119" s="116"/>
      <c r="NP119" s="116"/>
      <c r="NQ119" s="116"/>
      <c r="NR119" s="116"/>
      <c r="NS119" s="116"/>
      <c r="NT119" s="116"/>
      <c r="NU119" s="116"/>
      <c r="NV119" s="116"/>
      <c r="NW119" s="116"/>
      <c r="NX119" s="116"/>
      <c r="NY119" s="116"/>
      <c r="NZ119" s="116"/>
      <c r="OA119" s="116"/>
      <c r="OB119" s="116"/>
      <c r="OC119" s="116"/>
      <c r="OD119" s="116"/>
      <c r="OE119" s="116"/>
      <c r="OF119" s="116"/>
      <c r="OG119" s="116"/>
    </row>
    <row r="120" spans="1:397" s="117" customFormat="1">
      <c r="A120" s="111">
        <v>50665</v>
      </c>
      <c r="B120" s="112" t="s">
        <v>1361</v>
      </c>
      <c r="C120" s="113">
        <v>1429394.817659213</v>
      </c>
      <c r="D120" s="114">
        <v>1.66876E-3</v>
      </c>
      <c r="E120" s="113">
        <v>47466.06</v>
      </c>
      <c r="F120" s="124">
        <v>3287.6080806161899</v>
      </c>
      <c r="G120" s="125">
        <v>50753.668080616189</v>
      </c>
      <c r="H120" s="116"/>
      <c r="I120" s="116"/>
      <c r="J120" s="116"/>
      <c r="K120" s="116"/>
      <c r="L120" s="116"/>
      <c r="M120" s="116"/>
      <c r="N120" s="116"/>
      <c r="O120" s="116"/>
      <c r="P120" s="116"/>
      <c r="Q120" s="116"/>
      <c r="R120" s="116"/>
      <c r="S120" s="116"/>
      <c r="T120" s="116"/>
      <c r="U120" s="116"/>
      <c r="V120" s="116"/>
      <c r="W120" s="116"/>
      <c r="X120" s="116"/>
      <c r="Y120" s="116"/>
      <c r="Z120" s="116"/>
      <c r="AA120" s="116"/>
      <c r="AB120" s="116"/>
      <c r="AC120" s="116"/>
      <c r="AD120" s="116"/>
      <c r="AE120" s="116"/>
      <c r="AF120" s="116"/>
      <c r="AG120" s="116"/>
      <c r="AH120" s="116"/>
      <c r="AI120" s="116"/>
      <c r="AJ120" s="116"/>
      <c r="AK120" s="116"/>
      <c r="AL120" s="116"/>
      <c r="AM120" s="116"/>
      <c r="AN120" s="116"/>
      <c r="AO120" s="116"/>
      <c r="AP120" s="116"/>
      <c r="AQ120" s="116"/>
      <c r="AR120" s="116"/>
      <c r="AS120" s="116"/>
      <c r="AT120" s="116"/>
      <c r="AU120" s="116"/>
      <c r="AV120" s="116"/>
      <c r="AW120" s="116"/>
      <c r="AX120" s="116"/>
      <c r="AY120" s="116"/>
      <c r="AZ120" s="116"/>
      <c r="BA120" s="116"/>
      <c r="BB120" s="116"/>
      <c r="BC120" s="116"/>
      <c r="BD120" s="116"/>
      <c r="BE120" s="116"/>
      <c r="BF120" s="116"/>
      <c r="BG120" s="116"/>
      <c r="BH120" s="116"/>
      <c r="BI120" s="116"/>
      <c r="BJ120" s="116"/>
      <c r="BK120" s="116"/>
      <c r="BL120" s="116"/>
      <c r="BM120" s="116"/>
      <c r="BN120" s="116"/>
      <c r="BO120" s="116"/>
      <c r="BP120" s="116"/>
      <c r="BQ120" s="116"/>
      <c r="BR120" s="116"/>
      <c r="BS120" s="116"/>
      <c r="BT120" s="116"/>
      <c r="BU120" s="116"/>
      <c r="BV120" s="116"/>
      <c r="BW120" s="116"/>
      <c r="BX120" s="116"/>
      <c r="BY120" s="116"/>
      <c r="BZ120" s="116"/>
      <c r="CA120" s="116"/>
      <c r="CB120" s="116"/>
      <c r="CC120" s="116"/>
      <c r="CD120" s="116"/>
      <c r="CE120" s="116"/>
      <c r="CF120" s="116"/>
      <c r="CG120" s="116"/>
      <c r="CH120" s="116"/>
      <c r="CI120" s="116"/>
      <c r="CJ120" s="116"/>
      <c r="CK120" s="116"/>
      <c r="CL120" s="116"/>
      <c r="CM120" s="116"/>
      <c r="CN120" s="116"/>
      <c r="CO120" s="116"/>
      <c r="CP120" s="116"/>
      <c r="CQ120" s="116"/>
      <c r="CR120" s="116"/>
      <c r="CS120" s="116"/>
      <c r="CT120" s="116"/>
      <c r="CU120" s="116"/>
      <c r="CV120" s="116"/>
      <c r="CW120" s="116"/>
      <c r="CX120" s="116"/>
      <c r="CY120" s="116"/>
      <c r="CZ120" s="116"/>
      <c r="DA120" s="116"/>
      <c r="DB120" s="116"/>
      <c r="DC120" s="116"/>
      <c r="DD120" s="116"/>
      <c r="DE120" s="116"/>
      <c r="DF120" s="116"/>
      <c r="DG120" s="116"/>
      <c r="DH120" s="116"/>
      <c r="DI120" s="116"/>
      <c r="DJ120" s="116"/>
      <c r="DK120" s="116"/>
      <c r="DL120" s="116"/>
      <c r="DM120" s="116"/>
      <c r="DN120" s="116"/>
      <c r="DO120" s="116"/>
      <c r="DP120" s="116"/>
      <c r="DQ120" s="116"/>
      <c r="DR120" s="116"/>
      <c r="DS120" s="116"/>
      <c r="DT120" s="116"/>
      <c r="DU120" s="116"/>
      <c r="DV120" s="116"/>
      <c r="DW120" s="116"/>
      <c r="DX120" s="116"/>
      <c r="DY120" s="116"/>
      <c r="DZ120" s="116"/>
      <c r="EA120" s="116"/>
      <c r="EB120" s="116"/>
      <c r="EC120" s="116"/>
      <c r="ED120" s="116"/>
      <c r="EE120" s="116"/>
      <c r="EF120" s="116"/>
      <c r="EG120" s="116"/>
      <c r="EH120" s="116"/>
      <c r="EI120" s="116"/>
      <c r="EJ120" s="116"/>
      <c r="EK120" s="116"/>
      <c r="EL120" s="116"/>
      <c r="EM120" s="116"/>
      <c r="EN120" s="116"/>
      <c r="EO120" s="116"/>
      <c r="EP120" s="116"/>
      <c r="EQ120" s="116"/>
      <c r="ER120" s="116"/>
      <c r="ES120" s="116"/>
      <c r="ET120" s="116"/>
      <c r="EU120" s="116"/>
      <c r="EV120" s="116"/>
      <c r="EW120" s="116"/>
      <c r="EX120" s="116"/>
      <c r="EY120" s="116"/>
      <c r="EZ120" s="116"/>
      <c r="FA120" s="116"/>
      <c r="FB120" s="116"/>
      <c r="FC120" s="116"/>
      <c r="FD120" s="116"/>
      <c r="FE120" s="116"/>
      <c r="FF120" s="116"/>
      <c r="FG120" s="116"/>
      <c r="FH120" s="116"/>
      <c r="FI120" s="116"/>
      <c r="FJ120" s="116"/>
      <c r="FK120" s="116"/>
      <c r="FL120" s="116"/>
      <c r="FM120" s="116"/>
      <c r="FN120" s="116"/>
      <c r="FO120" s="116"/>
      <c r="FP120" s="116"/>
      <c r="FQ120" s="116"/>
      <c r="FR120" s="116"/>
      <c r="FS120" s="116"/>
      <c r="FT120" s="116"/>
      <c r="FU120" s="116"/>
      <c r="FV120" s="116"/>
      <c r="FW120" s="116"/>
      <c r="FX120" s="116"/>
      <c r="FY120" s="116"/>
      <c r="FZ120" s="116"/>
      <c r="GA120" s="116"/>
      <c r="GB120" s="116"/>
      <c r="GC120" s="116"/>
      <c r="GD120" s="116"/>
      <c r="GE120" s="116"/>
      <c r="GF120" s="116"/>
      <c r="GG120" s="116"/>
      <c r="GH120" s="116"/>
      <c r="GI120" s="116"/>
      <c r="GJ120" s="116"/>
      <c r="GK120" s="116"/>
      <c r="GL120" s="116"/>
      <c r="GM120" s="116"/>
      <c r="GN120" s="116"/>
      <c r="GO120" s="116"/>
      <c r="GP120" s="116"/>
      <c r="GQ120" s="116"/>
      <c r="GR120" s="116"/>
      <c r="GS120" s="116"/>
      <c r="GT120" s="116"/>
      <c r="GU120" s="116"/>
      <c r="GV120" s="116"/>
      <c r="GW120" s="116"/>
      <c r="GX120" s="116"/>
      <c r="GY120" s="116"/>
      <c r="GZ120" s="116"/>
      <c r="HA120" s="116"/>
      <c r="HB120" s="116"/>
      <c r="HC120" s="116"/>
      <c r="HD120" s="116"/>
      <c r="HE120" s="116"/>
      <c r="HF120" s="116"/>
      <c r="HG120" s="116"/>
      <c r="HH120" s="116"/>
      <c r="HI120" s="116"/>
      <c r="HJ120" s="116"/>
      <c r="HK120" s="116"/>
      <c r="HL120" s="116"/>
      <c r="HM120" s="116"/>
      <c r="HN120" s="116"/>
      <c r="HO120" s="116"/>
      <c r="HP120" s="116"/>
      <c r="HQ120" s="116"/>
      <c r="HR120" s="116"/>
      <c r="HS120" s="116"/>
      <c r="HT120" s="116"/>
      <c r="HU120" s="116"/>
      <c r="HV120" s="116"/>
      <c r="HW120" s="116"/>
      <c r="HX120" s="116"/>
      <c r="HY120" s="116"/>
      <c r="HZ120" s="116"/>
      <c r="IA120" s="116"/>
      <c r="IB120" s="116"/>
      <c r="IC120" s="116"/>
      <c r="ID120" s="116"/>
      <c r="IE120" s="116"/>
      <c r="IF120" s="116"/>
      <c r="IG120" s="116"/>
      <c r="IH120" s="116"/>
      <c r="II120" s="116"/>
      <c r="IJ120" s="116"/>
      <c r="IK120" s="116"/>
      <c r="IL120" s="116"/>
      <c r="IM120" s="116"/>
      <c r="IN120" s="116"/>
      <c r="IO120" s="116"/>
      <c r="IP120" s="116"/>
      <c r="IQ120" s="116"/>
      <c r="IR120" s="116"/>
      <c r="IS120" s="116"/>
      <c r="IT120" s="116"/>
      <c r="IU120" s="116"/>
      <c r="IV120" s="116"/>
      <c r="IW120" s="116"/>
      <c r="IX120" s="116"/>
      <c r="IY120" s="116"/>
      <c r="IZ120" s="116"/>
      <c r="JA120" s="116"/>
      <c r="JB120" s="116"/>
      <c r="JC120" s="116"/>
      <c r="JD120" s="116"/>
      <c r="JE120" s="116"/>
      <c r="JF120" s="116"/>
      <c r="JG120" s="116"/>
      <c r="JH120" s="116"/>
      <c r="JI120" s="116"/>
      <c r="JJ120" s="116"/>
      <c r="JK120" s="116"/>
      <c r="JL120" s="116"/>
      <c r="JM120" s="116"/>
      <c r="JN120" s="116"/>
      <c r="JO120" s="116"/>
      <c r="JP120" s="116"/>
      <c r="JQ120" s="116"/>
      <c r="JR120" s="116"/>
      <c r="JS120" s="116"/>
      <c r="JT120" s="116"/>
      <c r="JU120" s="116"/>
      <c r="JV120" s="116"/>
      <c r="JW120" s="116"/>
      <c r="JX120" s="116"/>
      <c r="JY120" s="116"/>
      <c r="JZ120" s="116"/>
      <c r="KA120" s="116"/>
      <c r="KB120" s="116"/>
      <c r="KC120" s="116"/>
      <c r="KD120" s="116"/>
      <c r="KE120" s="116"/>
      <c r="KF120" s="116"/>
      <c r="KG120" s="116"/>
      <c r="KH120" s="116"/>
      <c r="KI120" s="116"/>
      <c r="KJ120" s="116"/>
      <c r="KK120" s="116"/>
      <c r="KL120" s="116"/>
      <c r="KM120" s="116"/>
      <c r="KN120" s="116"/>
      <c r="KO120" s="116"/>
      <c r="KP120" s="116"/>
      <c r="KQ120" s="116"/>
      <c r="KR120" s="116"/>
      <c r="KS120" s="116"/>
      <c r="KT120" s="116"/>
      <c r="KU120" s="116"/>
      <c r="KV120" s="116"/>
      <c r="KW120" s="116"/>
      <c r="KX120" s="116"/>
      <c r="KY120" s="116"/>
      <c r="KZ120" s="116"/>
      <c r="LA120" s="116"/>
      <c r="LB120" s="116"/>
      <c r="LC120" s="116"/>
      <c r="LD120" s="116"/>
      <c r="LE120" s="116"/>
      <c r="LF120" s="116"/>
      <c r="LG120" s="116"/>
      <c r="LH120" s="116"/>
      <c r="LI120" s="116"/>
      <c r="LJ120" s="116"/>
      <c r="LK120" s="116"/>
      <c r="LL120" s="116"/>
      <c r="LM120" s="116"/>
      <c r="LN120" s="116"/>
      <c r="LO120" s="116"/>
      <c r="LP120" s="116"/>
      <c r="LQ120" s="116"/>
      <c r="LR120" s="116"/>
      <c r="LS120" s="116"/>
      <c r="LT120" s="116"/>
      <c r="LU120" s="116"/>
      <c r="LV120" s="116"/>
      <c r="LW120" s="116"/>
      <c r="LX120" s="116"/>
      <c r="LY120" s="116"/>
      <c r="LZ120" s="116"/>
      <c r="MA120" s="116"/>
      <c r="MB120" s="116"/>
      <c r="MC120" s="116"/>
      <c r="MD120" s="116"/>
      <c r="ME120" s="116"/>
      <c r="MF120" s="116"/>
      <c r="MG120" s="116"/>
      <c r="MH120" s="116"/>
      <c r="MI120" s="116"/>
      <c r="MJ120" s="116"/>
      <c r="MK120" s="116"/>
      <c r="ML120" s="116"/>
      <c r="MM120" s="116"/>
      <c r="MN120" s="116"/>
      <c r="MO120" s="116"/>
      <c r="MP120" s="116"/>
      <c r="MQ120" s="116"/>
      <c r="MR120" s="116"/>
      <c r="MS120" s="116"/>
      <c r="MT120" s="116"/>
      <c r="MU120" s="116"/>
      <c r="MV120" s="116"/>
      <c r="MW120" s="116"/>
      <c r="MX120" s="116"/>
      <c r="MY120" s="116"/>
      <c r="MZ120" s="116"/>
      <c r="NA120" s="116"/>
      <c r="NB120" s="116"/>
      <c r="NC120" s="116"/>
      <c r="ND120" s="116"/>
      <c r="NE120" s="116"/>
      <c r="NF120" s="116"/>
      <c r="NG120" s="116"/>
      <c r="NH120" s="116"/>
      <c r="NI120" s="116"/>
      <c r="NJ120" s="116"/>
      <c r="NK120" s="116"/>
      <c r="NL120" s="116"/>
      <c r="NM120" s="116"/>
      <c r="NN120" s="116"/>
      <c r="NO120" s="116"/>
      <c r="NP120" s="116"/>
      <c r="NQ120" s="116"/>
      <c r="NR120" s="116"/>
      <c r="NS120" s="116"/>
      <c r="NT120" s="116"/>
      <c r="NU120" s="116"/>
      <c r="NV120" s="116"/>
      <c r="NW120" s="116"/>
      <c r="NX120" s="116"/>
      <c r="NY120" s="116"/>
      <c r="NZ120" s="116"/>
      <c r="OA120" s="116"/>
      <c r="OB120" s="116"/>
      <c r="OC120" s="116"/>
      <c r="OD120" s="116"/>
      <c r="OE120" s="116"/>
      <c r="OF120" s="116"/>
      <c r="OG120" s="116"/>
    </row>
    <row r="121" spans="1:397" s="117" customFormat="1">
      <c r="A121" s="111">
        <v>50670</v>
      </c>
      <c r="B121" s="112" t="s">
        <v>1362</v>
      </c>
      <c r="C121" s="113">
        <v>12846565.576884661</v>
      </c>
      <c r="D121" s="114">
        <v>1.499784E-2</v>
      </c>
      <c r="E121" s="113">
        <v>426597.59</v>
      </c>
      <c r="F121" s="124">
        <v>29547.100826834718</v>
      </c>
      <c r="G121" s="125">
        <v>456144.69082683476</v>
      </c>
      <c r="H121" s="116"/>
      <c r="I121" s="116"/>
      <c r="J121" s="116"/>
      <c r="K121" s="116"/>
      <c r="L121" s="116"/>
      <c r="M121" s="116"/>
      <c r="N121" s="116"/>
      <c r="O121" s="116"/>
      <c r="P121" s="116"/>
      <c r="Q121" s="116"/>
      <c r="R121" s="116"/>
      <c r="S121" s="116"/>
      <c r="T121" s="116"/>
      <c r="U121" s="116"/>
      <c r="V121" s="116"/>
      <c r="W121" s="116"/>
      <c r="X121" s="116"/>
      <c r="Y121" s="116"/>
      <c r="Z121" s="116"/>
      <c r="AA121" s="116"/>
      <c r="AB121" s="116"/>
      <c r="AC121" s="116"/>
      <c r="AD121" s="116"/>
      <c r="AE121" s="116"/>
      <c r="AF121" s="116"/>
      <c r="AG121" s="116"/>
      <c r="AH121" s="116"/>
      <c r="AI121" s="116"/>
      <c r="AJ121" s="116"/>
      <c r="AK121" s="116"/>
      <c r="AL121" s="116"/>
      <c r="AM121" s="116"/>
      <c r="AN121" s="116"/>
      <c r="AO121" s="116"/>
      <c r="AP121" s="116"/>
      <c r="AQ121" s="116"/>
      <c r="AR121" s="116"/>
      <c r="AS121" s="116"/>
      <c r="AT121" s="116"/>
      <c r="AU121" s="116"/>
      <c r="AV121" s="116"/>
      <c r="AW121" s="116"/>
      <c r="AX121" s="116"/>
      <c r="AY121" s="116"/>
      <c r="AZ121" s="116"/>
      <c r="BA121" s="116"/>
      <c r="BB121" s="116"/>
      <c r="BC121" s="116"/>
      <c r="BD121" s="116"/>
      <c r="BE121" s="116"/>
      <c r="BF121" s="116"/>
      <c r="BG121" s="116"/>
      <c r="BH121" s="116"/>
      <c r="BI121" s="116"/>
      <c r="BJ121" s="116"/>
      <c r="BK121" s="116"/>
      <c r="BL121" s="116"/>
      <c r="BM121" s="116"/>
      <c r="BN121" s="116"/>
      <c r="BO121" s="116"/>
      <c r="BP121" s="116"/>
      <c r="BQ121" s="116"/>
      <c r="BR121" s="116"/>
      <c r="BS121" s="116"/>
      <c r="BT121" s="116"/>
      <c r="BU121" s="116"/>
      <c r="BV121" s="116"/>
      <c r="BW121" s="116"/>
      <c r="BX121" s="116"/>
      <c r="BY121" s="116"/>
      <c r="BZ121" s="116"/>
      <c r="CA121" s="116"/>
      <c r="CB121" s="116"/>
      <c r="CC121" s="116"/>
      <c r="CD121" s="116"/>
      <c r="CE121" s="116"/>
      <c r="CF121" s="116"/>
      <c r="CG121" s="116"/>
      <c r="CH121" s="116"/>
      <c r="CI121" s="116"/>
      <c r="CJ121" s="116"/>
      <c r="CK121" s="116"/>
      <c r="CL121" s="116"/>
      <c r="CM121" s="116"/>
      <c r="CN121" s="116"/>
      <c r="CO121" s="116"/>
      <c r="CP121" s="116"/>
      <c r="CQ121" s="116"/>
      <c r="CR121" s="116"/>
      <c r="CS121" s="116"/>
      <c r="CT121" s="116"/>
      <c r="CU121" s="116"/>
      <c r="CV121" s="116"/>
      <c r="CW121" s="116"/>
      <c r="CX121" s="116"/>
      <c r="CY121" s="116"/>
      <c r="CZ121" s="116"/>
      <c r="DA121" s="116"/>
      <c r="DB121" s="116"/>
      <c r="DC121" s="116"/>
      <c r="DD121" s="116"/>
      <c r="DE121" s="116"/>
      <c r="DF121" s="116"/>
      <c r="DG121" s="116"/>
      <c r="DH121" s="116"/>
      <c r="DI121" s="116"/>
      <c r="DJ121" s="116"/>
      <c r="DK121" s="116"/>
      <c r="DL121" s="116"/>
      <c r="DM121" s="116"/>
      <c r="DN121" s="116"/>
      <c r="DO121" s="116"/>
      <c r="DP121" s="116"/>
      <c r="DQ121" s="116"/>
      <c r="DR121" s="116"/>
      <c r="DS121" s="116"/>
      <c r="DT121" s="116"/>
      <c r="DU121" s="116"/>
      <c r="DV121" s="116"/>
      <c r="DW121" s="116"/>
      <c r="DX121" s="116"/>
      <c r="DY121" s="116"/>
      <c r="DZ121" s="116"/>
      <c r="EA121" s="116"/>
      <c r="EB121" s="116"/>
      <c r="EC121" s="116"/>
      <c r="ED121" s="116"/>
      <c r="EE121" s="116"/>
      <c r="EF121" s="116"/>
      <c r="EG121" s="116"/>
      <c r="EH121" s="116"/>
      <c r="EI121" s="116"/>
      <c r="EJ121" s="116"/>
      <c r="EK121" s="116"/>
      <c r="EL121" s="116"/>
      <c r="EM121" s="116"/>
      <c r="EN121" s="116"/>
      <c r="EO121" s="116"/>
      <c r="EP121" s="116"/>
      <c r="EQ121" s="116"/>
      <c r="ER121" s="116"/>
      <c r="ES121" s="116"/>
      <c r="ET121" s="116"/>
      <c r="EU121" s="116"/>
      <c r="EV121" s="116"/>
      <c r="EW121" s="116"/>
      <c r="EX121" s="116"/>
      <c r="EY121" s="116"/>
      <c r="EZ121" s="116"/>
      <c r="FA121" s="116"/>
      <c r="FB121" s="116"/>
      <c r="FC121" s="116"/>
      <c r="FD121" s="116"/>
      <c r="FE121" s="116"/>
      <c r="FF121" s="116"/>
      <c r="FG121" s="116"/>
      <c r="FH121" s="116"/>
      <c r="FI121" s="116"/>
      <c r="FJ121" s="116"/>
      <c r="FK121" s="116"/>
      <c r="FL121" s="116"/>
      <c r="FM121" s="116"/>
      <c r="FN121" s="116"/>
      <c r="FO121" s="116"/>
      <c r="FP121" s="116"/>
      <c r="FQ121" s="116"/>
      <c r="FR121" s="116"/>
      <c r="FS121" s="116"/>
      <c r="FT121" s="116"/>
      <c r="FU121" s="116"/>
      <c r="FV121" s="116"/>
      <c r="FW121" s="116"/>
      <c r="FX121" s="116"/>
      <c r="FY121" s="116"/>
      <c r="FZ121" s="116"/>
      <c r="GA121" s="116"/>
      <c r="GB121" s="116"/>
      <c r="GC121" s="116"/>
      <c r="GD121" s="116"/>
      <c r="GE121" s="116"/>
      <c r="GF121" s="116"/>
      <c r="GG121" s="116"/>
      <c r="GH121" s="116"/>
      <c r="GI121" s="116"/>
      <c r="GJ121" s="116"/>
      <c r="GK121" s="116"/>
      <c r="GL121" s="116"/>
      <c r="GM121" s="116"/>
      <c r="GN121" s="116"/>
      <c r="GO121" s="116"/>
      <c r="GP121" s="116"/>
      <c r="GQ121" s="116"/>
      <c r="GR121" s="116"/>
      <c r="GS121" s="116"/>
      <c r="GT121" s="116"/>
      <c r="GU121" s="116"/>
      <c r="GV121" s="116"/>
      <c r="GW121" s="116"/>
      <c r="GX121" s="116"/>
      <c r="GY121" s="116"/>
      <c r="GZ121" s="116"/>
      <c r="HA121" s="116"/>
      <c r="HB121" s="116"/>
      <c r="HC121" s="116"/>
      <c r="HD121" s="116"/>
      <c r="HE121" s="116"/>
      <c r="HF121" s="116"/>
      <c r="HG121" s="116"/>
      <c r="HH121" s="116"/>
      <c r="HI121" s="116"/>
      <c r="HJ121" s="116"/>
      <c r="HK121" s="116"/>
      <c r="HL121" s="116"/>
      <c r="HM121" s="116"/>
      <c r="HN121" s="116"/>
      <c r="HO121" s="116"/>
      <c r="HP121" s="116"/>
      <c r="HQ121" s="116"/>
      <c r="HR121" s="116"/>
      <c r="HS121" s="116"/>
      <c r="HT121" s="116"/>
      <c r="HU121" s="116"/>
      <c r="HV121" s="116"/>
      <c r="HW121" s="116"/>
      <c r="HX121" s="116"/>
      <c r="HY121" s="116"/>
      <c r="HZ121" s="116"/>
      <c r="IA121" s="116"/>
      <c r="IB121" s="116"/>
      <c r="IC121" s="116"/>
      <c r="ID121" s="116"/>
      <c r="IE121" s="116"/>
      <c r="IF121" s="116"/>
      <c r="IG121" s="116"/>
      <c r="IH121" s="116"/>
      <c r="II121" s="116"/>
      <c r="IJ121" s="116"/>
      <c r="IK121" s="116"/>
      <c r="IL121" s="116"/>
      <c r="IM121" s="116"/>
      <c r="IN121" s="116"/>
      <c r="IO121" s="116"/>
      <c r="IP121" s="116"/>
      <c r="IQ121" s="116"/>
      <c r="IR121" s="116"/>
      <c r="IS121" s="116"/>
      <c r="IT121" s="116"/>
      <c r="IU121" s="116"/>
      <c r="IV121" s="116"/>
      <c r="IW121" s="116"/>
      <c r="IX121" s="116"/>
      <c r="IY121" s="116"/>
      <c r="IZ121" s="116"/>
      <c r="JA121" s="116"/>
      <c r="JB121" s="116"/>
      <c r="JC121" s="116"/>
      <c r="JD121" s="116"/>
      <c r="JE121" s="116"/>
      <c r="JF121" s="116"/>
      <c r="JG121" s="116"/>
      <c r="JH121" s="116"/>
      <c r="JI121" s="116"/>
      <c r="JJ121" s="116"/>
      <c r="JK121" s="116"/>
      <c r="JL121" s="116"/>
      <c r="JM121" s="116"/>
      <c r="JN121" s="116"/>
      <c r="JO121" s="116"/>
      <c r="JP121" s="116"/>
      <c r="JQ121" s="116"/>
      <c r="JR121" s="116"/>
      <c r="JS121" s="116"/>
      <c r="JT121" s="116"/>
      <c r="JU121" s="116"/>
      <c r="JV121" s="116"/>
      <c r="JW121" s="116"/>
      <c r="JX121" s="116"/>
      <c r="JY121" s="116"/>
      <c r="JZ121" s="116"/>
      <c r="KA121" s="116"/>
      <c r="KB121" s="116"/>
      <c r="KC121" s="116"/>
      <c r="KD121" s="116"/>
      <c r="KE121" s="116"/>
      <c r="KF121" s="116"/>
      <c r="KG121" s="116"/>
      <c r="KH121" s="116"/>
      <c r="KI121" s="116"/>
      <c r="KJ121" s="116"/>
      <c r="KK121" s="116"/>
      <c r="KL121" s="116"/>
      <c r="KM121" s="116"/>
      <c r="KN121" s="116"/>
      <c r="KO121" s="116"/>
      <c r="KP121" s="116"/>
      <c r="KQ121" s="116"/>
      <c r="KR121" s="116"/>
      <c r="KS121" s="116"/>
      <c r="KT121" s="116"/>
      <c r="KU121" s="116"/>
      <c r="KV121" s="116"/>
      <c r="KW121" s="116"/>
      <c r="KX121" s="116"/>
      <c r="KY121" s="116"/>
      <c r="KZ121" s="116"/>
      <c r="LA121" s="116"/>
      <c r="LB121" s="116"/>
      <c r="LC121" s="116"/>
      <c r="LD121" s="116"/>
      <c r="LE121" s="116"/>
      <c r="LF121" s="116"/>
      <c r="LG121" s="116"/>
      <c r="LH121" s="116"/>
      <c r="LI121" s="116"/>
      <c r="LJ121" s="116"/>
      <c r="LK121" s="116"/>
      <c r="LL121" s="116"/>
      <c r="LM121" s="116"/>
      <c r="LN121" s="116"/>
      <c r="LO121" s="116"/>
      <c r="LP121" s="116"/>
      <c r="LQ121" s="116"/>
      <c r="LR121" s="116"/>
      <c r="LS121" s="116"/>
      <c r="LT121" s="116"/>
      <c r="LU121" s="116"/>
      <c r="LV121" s="116"/>
      <c r="LW121" s="116"/>
      <c r="LX121" s="116"/>
      <c r="LY121" s="116"/>
      <c r="LZ121" s="116"/>
      <c r="MA121" s="116"/>
      <c r="MB121" s="116"/>
      <c r="MC121" s="116"/>
      <c r="MD121" s="116"/>
      <c r="ME121" s="116"/>
      <c r="MF121" s="116"/>
      <c r="MG121" s="116"/>
      <c r="MH121" s="116"/>
      <c r="MI121" s="116"/>
      <c r="MJ121" s="116"/>
      <c r="MK121" s="116"/>
      <c r="ML121" s="116"/>
      <c r="MM121" s="116"/>
      <c r="MN121" s="116"/>
      <c r="MO121" s="116"/>
      <c r="MP121" s="116"/>
      <c r="MQ121" s="116"/>
      <c r="MR121" s="116"/>
      <c r="MS121" s="116"/>
      <c r="MT121" s="116"/>
      <c r="MU121" s="116"/>
      <c r="MV121" s="116"/>
      <c r="MW121" s="116"/>
      <c r="MX121" s="116"/>
      <c r="MY121" s="116"/>
      <c r="MZ121" s="116"/>
      <c r="NA121" s="116"/>
      <c r="NB121" s="116"/>
      <c r="NC121" s="116"/>
      <c r="ND121" s="116"/>
      <c r="NE121" s="116"/>
      <c r="NF121" s="116"/>
      <c r="NG121" s="116"/>
      <c r="NH121" s="116"/>
      <c r="NI121" s="116"/>
      <c r="NJ121" s="116"/>
      <c r="NK121" s="116"/>
      <c r="NL121" s="116"/>
      <c r="NM121" s="116"/>
      <c r="NN121" s="116"/>
      <c r="NO121" s="116"/>
      <c r="NP121" s="116"/>
      <c r="NQ121" s="116"/>
      <c r="NR121" s="116"/>
      <c r="NS121" s="116"/>
      <c r="NT121" s="116"/>
      <c r="NU121" s="116"/>
      <c r="NV121" s="116"/>
      <c r="NW121" s="116"/>
      <c r="NX121" s="116"/>
      <c r="NY121" s="116"/>
      <c r="NZ121" s="116"/>
      <c r="OA121" s="116"/>
      <c r="OB121" s="116"/>
      <c r="OC121" s="116"/>
      <c r="OD121" s="116"/>
      <c r="OE121" s="116"/>
      <c r="OF121" s="116"/>
      <c r="OG121" s="116"/>
    </row>
    <row r="122" spans="1:397" s="117" customFormat="1">
      <c r="A122" s="111">
        <v>50850</v>
      </c>
      <c r="B122" s="112" t="s">
        <v>1363</v>
      </c>
      <c r="C122" s="113">
        <v>593947.99762283056</v>
      </c>
      <c r="D122" s="114">
        <v>6.9340999999999999E-4</v>
      </c>
      <c r="E122" s="113">
        <v>19723.43</v>
      </c>
      <c r="F122" s="124">
        <v>1366.0803945325104</v>
      </c>
      <c r="G122" s="125">
        <v>21089.51039453251</v>
      </c>
      <c r="H122" s="116"/>
      <c r="I122" s="116"/>
      <c r="J122" s="116"/>
      <c r="K122" s="116"/>
      <c r="L122" s="116"/>
      <c r="M122" s="116"/>
      <c r="N122" s="116"/>
      <c r="O122" s="116"/>
      <c r="P122" s="116"/>
      <c r="Q122" s="116"/>
      <c r="R122" s="116"/>
      <c r="S122" s="116"/>
      <c r="T122" s="116"/>
      <c r="U122" s="116"/>
      <c r="V122" s="116"/>
      <c r="W122" s="116"/>
      <c r="X122" s="116"/>
      <c r="Y122" s="116"/>
      <c r="Z122" s="116"/>
      <c r="AA122" s="116"/>
      <c r="AB122" s="116"/>
      <c r="AC122" s="116"/>
      <c r="AD122" s="116"/>
      <c r="AE122" s="116"/>
      <c r="AF122" s="116"/>
      <c r="AG122" s="116"/>
      <c r="AH122" s="116"/>
      <c r="AI122" s="116"/>
      <c r="AJ122" s="116"/>
      <c r="AK122" s="116"/>
      <c r="AL122" s="116"/>
      <c r="AM122" s="116"/>
      <c r="AN122" s="116"/>
      <c r="AO122" s="116"/>
      <c r="AP122" s="116"/>
      <c r="AQ122" s="116"/>
      <c r="AR122" s="116"/>
      <c r="AS122" s="116"/>
      <c r="AT122" s="116"/>
      <c r="AU122" s="116"/>
      <c r="AV122" s="116"/>
      <c r="AW122" s="116"/>
      <c r="AX122" s="116"/>
      <c r="AY122" s="116"/>
      <c r="AZ122" s="116"/>
      <c r="BA122" s="116"/>
      <c r="BB122" s="116"/>
      <c r="BC122" s="116"/>
      <c r="BD122" s="116"/>
      <c r="BE122" s="116"/>
      <c r="BF122" s="116"/>
      <c r="BG122" s="116"/>
      <c r="BH122" s="116"/>
      <c r="BI122" s="116"/>
      <c r="BJ122" s="116"/>
      <c r="BK122" s="116"/>
      <c r="BL122" s="116"/>
      <c r="BM122" s="116"/>
      <c r="BN122" s="116"/>
      <c r="BO122" s="116"/>
      <c r="BP122" s="116"/>
      <c r="BQ122" s="116"/>
      <c r="BR122" s="116"/>
      <c r="BS122" s="116"/>
      <c r="BT122" s="116"/>
      <c r="BU122" s="116"/>
      <c r="BV122" s="116"/>
      <c r="BW122" s="116"/>
      <c r="BX122" s="116"/>
      <c r="BY122" s="116"/>
      <c r="BZ122" s="116"/>
      <c r="CA122" s="116"/>
      <c r="CB122" s="116"/>
      <c r="CC122" s="116"/>
      <c r="CD122" s="116"/>
      <c r="CE122" s="116"/>
      <c r="CF122" s="116"/>
      <c r="CG122" s="116"/>
      <c r="CH122" s="116"/>
      <c r="CI122" s="116"/>
      <c r="CJ122" s="116"/>
      <c r="CK122" s="116"/>
      <c r="CL122" s="116"/>
      <c r="CM122" s="116"/>
      <c r="CN122" s="116"/>
      <c r="CO122" s="116"/>
      <c r="CP122" s="116"/>
      <c r="CQ122" s="116"/>
      <c r="CR122" s="116"/>
      <c r="CS122" s="116"/>
      <c r="CT122" s="116"/>
      <c r="CU122" s="116"/>
      <c r="CV122" s="116"/>
      <c r="CW122" s="116"/>
      <c r="CX122" s="116"/>
      <c r="CY122" s="116"/>
      <c r="CZ122" s="116"/>
      <c r="DA122" s="116"/>
      <c r="DB122" s="116"/>
      <c r="DC122" s="116"/>
      <c r="DD122" s="116"/>
      <c r="DE122" s="116"/>
      <c r="DF122" s="116"/>
      <c r="DG122" s="116"/>
      <c r="DH122" s="116"/>
      <c r="DI122" s="116"/>
      <c r="DJ122" s="116"/>
      <c r="DK122" s="116"/>
      <c r="DL122" s="116"/>
      <c r="DM122" s="116"/>
      <c r="DN122" s="116"/>
      <c r="DO122" s="116"/>
      <c r="DP122" s="116"/>
      <c r="DQ122" s="116"/>
      <c r="DR122" s="116"/>
      <c r="DS122" s="116"/>
      <c r="DT122" s="116"/>
      <c r="DU122" s="116"/>
      <c r="DV122" s="116"/>
      <c r="DW122" s="116"/>
      <c r="DX122" s="116"/>
      <c r="DY122" s="116"/>
      <c r="DZ122" s="116"/>
      <c r="EA122" s="116"/>
      <c r="EB122" s="116"/>
      <c r="EC122" s="116"/>
      <c r="ED122" s="116"/>
      <c r="EE122" s="116"/>
      <c r="EF122" s="116"/>
      <c r="EG122" s="116"/>
      <c r="EH122" s="116"/>
      <c r="EI122" s="116"/>
      <c r="EJ122" s="116"/>
      <c r="EK122" s="116"/>
      <c r="EL122" s="116"/>
      <c r="EM122" s="116"/>
      <c r="EN122" s="116"/>
      <c r="EO122" s="116"/>
      <c r="EP122" s="116"/>
      <c r="EQ122" s="116"/>
      <c r="ER122" s="116"/>
      <c r="ES122" s="116"/>
      <c r="ET122" s="116"/>
      <c r="EU122" s="116"/>
      <c r="EV122" s="116"/>
      <c r="EW122" s="116"/>
      <c r="EX122" s="116"/>
      <c r="EY122" s="116"/>
      <c r="EZ122" s="116"/>
      <c r="FA122" s="116"/>
      <c r="FB122" s="116"/>
      <c r="FC122" s="116"/>
      <c r="FD122" s="116"/>
      <c r="FE122" s="116"/>
      <c r="FF122" s="116"/>
      <c r="FG122" s="116"/>
      <c r="FH122" s="116"/>
      <c r="FI122" s="116"/>
      <c r="FJ122" s="116"/>
      <c r="FK122" s="116"/>
      <c r="FL122" s="116"/>
      <c r="FM122" s="116"/>
      <c r="FN122" s="116"/>
      <c r="FO122" s="116"/>
      <c r="FP122" s="116"/>
      <c r="FQ122" s="116"/>
      <c r="FR122" s="116"/>
      <c r="FS122" s="116"/>
      <c r="FT122" s="116"/>
      <c r="FU122" s="116"/>
      <c r="FV122" s="116"/>
      <c r="FW122" s="116"/>
      <c r="FX122" s="116"/>
      <c r="FY122" s="116"/>
      <c r="FZ122" s="116"/>
      <c r="GA122" s="116"/>
      <c r="GB122" s="116"/>
      <c r="GC122" s="116"/>
      <c r="GD122" s="116"/>
      <c r="GE122" s="116"/>
      <c r="GF122" s="116"/>
      <c r="GG122" s="116"/>
      <c r="GH122" s="116"/>
      <c r="GI122" s="116"/>
      <c r="GJ122" s="116"/>
      <c r="GK122" s="116"/>
      <c r="GL122" s="116"/>
      <c r="GM122" s="116"/>
      <c r="GN122" s="116"/>
      <c r="GO122" s="116"/>
      <c r="GP122" s="116"/>
      <c r="GQ122" s="116"/>
      <c r="GR122" s="116"/>
      <c r="GS122" s="116"/>
      <c r="GT122" s="116"/>
      <c r="GU122" s="116"/>
      <c r="GV122" s="116"/>
      <c r="GW122" s="116"/>
      <c r="GX122" s="116"/>
      <c r="GY122" s="116"/>
      <c r="GZ122" s="116"/>
      <c r="HA122" s="116"/>
      <c r="HB122" s="116"/>
      <c r="HC122" s="116"/>
      <c r="HD122" s="116"/>
      <c r="HE122" s="116"/>
      <c r="HF122" s="116"/>
      <c r="HG122" s="116"/>
      <c r="HH122" s="116"/>
      <c r="HI122" s="116"/>
      <c r="HJ122" s="116"/>
      <c r="HK122" s="116"/>
      <c r="HL122" s="116"/>
      <c r="HM122" s="116"/>
      <c r="HN122" s="116"/>
      <c r="HO122" s="116"/>
      <c r="HP122" s="116"/>
      <c r="HQ122" s="116"/>
      <c r="HR122" s="116"/>
      <c r="HS122" s="116"/>
      <c r="HT122" s="116"/>
      <c r="HU122" s="116"/>
      <c r="HV122" s="116"/>
      <c r="HW122" s="116"/>
      <c r="HX122" s="116"/>
      <c r="HY122" s="116"/>
      <c r="HZ122" s="116"/>
      <c r="IA122" s="116"/>
      <c r="IB122" s="116"/>
      <c r="IC122" s="116"/>
      <c r="ID122" s="116"/>
      <c r="IE122" s="116"/>
      <c r="IF122" s="116"/>
      <c r="IG122" s="116"/>
      <c r="IH122" s="116"/>
      <c r="II122" s="116"/>
      <c r="IJ122" s="116"/>
      <c r="IK122" s="116"/>
      <c r="IL122" s="116"/>
      <c r="IM122" s="116"/>
      <c r="IN122" s="116"/>
      <c r="IO122" s="116"/>
      <c r="IP122" s="116"/>
      <c r="IQ122" s="116"/>
      <c r="IR122" s="116"/>
      <c r="IS122" s="116"/>
      <c r="IT122" s="116"/>
      <c r="IU122" s="116"/>
      <c r="IV122" s="116"/>
      <c r="IW122" s="116"/>
      <c r="IX122" s="116"/>
      <c r="IY122" s="116"/>
      <c r="IZ122" s="116"/>
      <c r="JA122" s="116"/>
      <c r="JB122" s="116"/>
      <c r="JC122" s="116"/>
      <c r="JD122" s="116"/>
      <c r="JE122" s="116"/>
      <c r="JF122" s="116"/>
      <c r="JG122" s="116"/>
      <c r="JH122" s="116"/>
      <c r="JI122" s="116"/>
      <c r="JJ122" s="116"/>
      <c r="JK122" s="116"/>
      <c r="JL122" s="116"/>
      <c r="JM122" s="116"/>
      <c r="JN122" s="116"/>
      <c r="JO122" s="116"/>
      <c r="JP122" s="116"/>
      <c r="JQ122" s="116"/>
      <c r="JR122" s="116"/>
      <c r="JS122" s="116"/>
      <c r="JT122" s="116"/>
      <c r="JU122" s="116"/>
      <c r="JV122" s="116"/>
      <c r="JW122" s="116"/>
      <c r="JX122" s="116"/>
      <c r="JY122" s="116"/>
      <c r="JZ122" s="116"/>
      <c r="KA122" s="116"/>
      <c r="KB122" s="116"/>
      <c r="KC122" s="116"/>
      <c r="KD122" s="116"/>
      <c r="KE122" s="116"/>
      <c r="KF122" s="116"/>
      <c r="KG122" s="116"/>
      <c r="KH122" s="116"/>
      <c r="KI122" s="116"/>
      <c r="KJ122" s="116"/>
      <c r="KK122" s="116"/>
      <c r="KL122" s="116"/>
      <c r="KM122" s="116"/>
      <c r="KN122" s="116"/>
      <c r="KO122" s="116"/>
      <c r="KP122" s="116"/>
      <c r="KQ122" s="116"/>
      <c r="KR122" s="116"/>
      <c r="KS122" s="116"/>
      <c r="KT122" s="116"/>
      <c r="KU122" s="116"/>
      <c r="KV122" s="116"/>
      <c r="KW122" s="116"/>
      <c r="KX122" s="116"/>
      <c r="KY122" s="116"/>
      <c r="KZ122" s="116"/>
      <c r="LA122" s="116"/>
      <c r="LB122" s="116"/>
      <c r="LC122" s="116"/>
      <c r="LD122" s="116"/>
      <c r="LE122" s="116"/>
      <c r="LF122" s="116"/>
      <c r="LG122" s="116"/>
      <c r="LH122" s="116"/>
      <c r="LI122" s="116"/>
      <c r="LJ122" s="116"/>
      <c r="LK122" s="116"/>
      <c r="LL122" s="116"/>
      <c r="LM122" s="116"/>
      <c r="LN122" s="116"/>
      <c r="LO122" s="116"/>
      <c r="LP122" s="116"/>
      <c r="LQ122" s="116"/>
      <c r="LR122" s="116"/>
      <c r="LS122" s="116"/>
      <c r="LT122" s="116"/>
      <c r="LU122" s="116"/>
      <c r="LV122" s="116"/>
      <c r="LW122" s="116"/>
      <c r="LX122" s="116"/>
      <c r="LY122" s="116"/>
      <c r="LZ122" s="116"/>
      <c r="MA122" s="116"/>
      <c r="MB122" s="116"/>
      <c r="MC122" s="116"/>
      <c r="MD122" s="116"/>
      <c r="ME122" s="116"/>
      <c r="MF122" s="116"/>
      <c r="MG122" s="116"/>
      <c r="MH122" s="116"/>
      <c r="MI122" s="116"/>
      <c r="MJ122" s="116"/>
      <c r="MK122" s="116"/>
      <c r="ML122" s="116"/>
      <c r="MM122" s="116"/>
      <c r="MN122" s="116"/>
      <c r="MO122" s="116"/>
      <c r="MP122" s="116"/>
      <c r="MQ122" s="116"/>
      <c r="MR122" s="116"/>
      <c r="MS122" s="116"/>
      <c r="MT122" s="116"/>
      <c r="MU122" s="116"/>
      <c r="MV122" s="116"/>
      <c r="MW122" s="116"/>
      <c r="MX122" s="116"/>
      <c r="MY122" s="116"/>
      <c r="MZ122" s="116"/>
      <c r="NA122" s="116"/>
      <c r="NB122" s="116"/>
      <c r="NC122" s="116"/>
      <c r="ND122" s="116"/>
      <c r="NE122" s="116"/>
      <c r="NF122" s="116"/>
      <c r="NG122" s="116"/>
      <c r="NH122" s="116"/>
      <c r="NI122" s="116"/>
      <c r="NJ122" s="116"/>
      <c r="NK122" s="116"/>
      <c r="NL122" s="116"/>
      <c r="NM122" s="116"/>
      <c r="NN122" s="116"/>
      <c r="NO122" s="116"/>
      <c r="NP122" s="116"/>
      <c r="NQ122" s="116"/>
      <c r="NR122" s="116"/>
      <c r="NS122" s="116"/>
      <c r="NT122" s="116"/>
      <c r="NU122" s="116"/>
      <c r="NV122" s="116"/>
      <c r="NW122" s="116"/>
      <c r="NX122" s="116"/>
      <c r="NY122" s="116"/>
      <c r="NZ122" s="116"/>
      <c r="OA122" s="116"/>
      <c r="OB122" s="116"/>
      <c r="OC122" s="116"/>
      <c r="OD122" s="116"/>
      <c r="OE122" s="116"/>
      <c r="OF122" s="116"/>
      <c r="OG122" s="116"/>
    </row>
    <row r="123" spans="1:397" s="117" customFormat="1">
      <c r="A123" s="111">
        <v>50852</v>
      </c>
      <c r="B123" s="112" t="s">
        <v>1364</v>
      </c>
      <c r="C123" s="113">
        <v>358642.1116001776</v>
      </c>
      <c r="D123" s="114">
        <v>4.1869999999999999E-4</v>
      </c>
      <c r="E123" s="113">
        <v>11909.35</v>
      </c>
      <c r="F123" s="124">
        <v>824.87685668040842</v>
      </c>
      <c r="G123" s="125">
        <v>12734.226856680409</v>
      </c>
      <c r="H123" s="116"/>
      <c r="I123" s="116"/>
      <c r="J123" s="116"/>
      <c r="K123" s="116"/>
      <c r="L123" s="116"/>
      <c r="M123" s="116"/>
      <c r="N123" s="116"/>
      <c r="O123" s="116"/>
      <c r="P123" s="116"/>
      <c r="Q123" s="116"/>
      <c r="R123" s="116"/>
      <c r="S123" s="116"/>
      <c r="T123" s="116"/>
      <c r="U123" s="116"/>
      <c r="V123" s="116"/>
      <c r="W123" s="116"/>
      <c r="X123" s="116"/>
      <c r="Y123" s="116"/>
      <c r="Z123" s="116"/>
      <c r="AA123" s="116"/>
      <c r="AB123" s="116"/>
      <c r="AC123" s="116"/>
      <c r="AD123" s="116"/>
      <c r="AE123" s="116"/>
      <c r="AF123" s="116"/>
      <c r="AG123" s="116"/>
      <c r="AH123" s="116"/>
      <c r="AI123" s="116"/>
      <c r="AJ123" s="116"/>
      <c r="AK123" s="116"/>
      <c r="AL123" s="116"/>
      <c r="AM123" s="116"/>
      <c r="AN123" s="116"/>
      <c r="AO123" s="116"/>
      <c r="AP123" s="116"/>
      <c r="AQ123" s="116"/>
      <c r="AR123" s="116"/>
      <c r="AS123" s="116"/>
      <c r="AT123" s="116"/>
      <c r="AU123" s="116"/>
      <c r="AV123" s="116"/>
      <c r="AW123" s="116"/>
      <c r="AX123" s="116"/>
      <c r="AY123" s="116"/>
      <c r="AZ123" s="116"/>
      <c r="BA123" s="116"/>
      <c r="BB123" s="116"/>
      <c r="BC123" s="116"/>
      <c r="BD123" s="116"/>
      <c r="BE123" s="116"/>
      <c r="BF123" s="116"/>
      <c r="BG123" s="116"/>
      <c r="BH123" s="116"/>
      <c r="BI123" s="116"/>
      <c r="BJ123" s="116"/>
      <c r="BK123" s="116"/>
      <c r="BL123" s="116"/>
      <c r="BM123" s="116"/>
      <c r="BN123" s="116"/>
      <c r="BO123" s="116"/>
      <c r="BP123" s="116"/>
      <c r="BQ123" s="116"/>
      <c r="BR123" s="116"/>
      <c r="BS123" s="116"/>
      <c r="BT123" s="116"/>
      <c r="BU123" s="116"/>
      <c r="BV123" s="116"/>
      <c r="BW123" s="116"/>
      <c r="BX123" s="116"/>
      <c r="BY123" s="116"/>
      <c r="BZ123" s="116"/>
      <c r="CA123" s="116"/>
      <c r="CB123" s="116"/>
      <c r="CC123" s="116"/>
      <c r="CD123" s="116"/>
      <c r="CE123" s="116"/>
      <c r="CF123" s="116"/>
      <c r="CG123" s="116"/>
      <c r="CH123" s="116"/>
      <c r="CI123" s="116"/>
      <c r="CJ123" s="116"/>
      <c r="CK123" s="116"/>
      <c r="CL123" s="116"/>
      <c r="CM123" s="116"/>
      <c r="CN123" s="116"/>
      <c r="CO123" s="116"/>
      <c r="CP123" s="116"/>
      <c r="CQ123" s="116"/>
      <c r="CR123" s="116"/>
      <c r="CS123" s="116"/>
      <c r="CT123" s="116"/>
      <c r="CU123" s="116"/>
      <c r="CV123" s="116"/>
      <c r="CW123" s="116"/>
      <c r="CX123" s="116"/>
      <c r="CY123" s="116"/>
      <c r="CZ123" s="116"/>
      <c r="DA123" s="116"/>
      <c r="DB123" s="116"/>
      <c r="DC123" s="116"/>
      <c r="DD123" s="116"/>
      <c r="DE123" s="116"/>
      <c r="DF123" s="116"/>
      <c r="DG123" s="116"/>
      <c r="DH123" s="116"/>
      <c r="DI123" s="116"/>
      <c r="DJ123" s="116"/>
      <c r="DK123" s="116"/>
      <c r="DL123" s="116"/>
      <c r="DM123" s="116"/>
      <c r="DN123" s="116"/>
      <c r="DO123" s="116"/>
      <c r="DP123" s="116"/>
      <c r="DQ123" s="116"/>
      <c r="DR123" s="116"/>
      <c r="DS123" s="116"/>
      <c r="DT123" s="116"/>
      <c r="DU123" s="116"/>
      <c r="DV123" s="116"/>
      <c r="DW123" s="116"/>
      <c r="DX123" s="116"/>
      <c r="DY123" s="116"/>
      <c r="DZ123" s="116"/>
      <c r="EA123" s="116"/>
      <c r="EB123" s="116"/>
      <c r="EC123" s="116"/>
      <c r="ED123" s="116"/>
      <c r="EE123" s="116"/>
      <c r="EF123" s="116"/>
      <c r="EG123" s="116"/>
      <c r="EH123" s="116"/>
      <c r="EI123" s="116"/>
      <c r="EJ123" s="116"/>
      <c r="EK123" s="116"/>
      <c r="EL123" s="116"/>
      <c r="EM123" s="116"/>
      <c r="EN123" s="116"/>
      <c r="EO123" s="116"/>
      <c r="EP123" s="116"/>
      <c r="EQ123" s="116"/>
      <c r="ER123" s="116"/>
      <c r="ES123" s="116"/>
      <c r="ET123" s="116"/>
      <c r="EU123" s="116"/>
      <c r="EV123" s="116"/>
      <c r="EW123" s="116"/>
      <c r="EX123" s="116"/>
      <c r="EY123" s="116"/>
      <c r="EZ123" s="116"/>
      <c r="FA123" s="116"/>
      <c r="FB123" s="116"/>
      <c r="FC123" s="116"/>
      <c r="FD123" s="116"/>
      <c r="FE123" s="116"/>
      <c r="FF123" s="116"/>
      <c r="FG123" s="116"/>
      <c r="FH123" s="116"/>
      <c r="FI123" s="116"/>
      <c r="FJ123" s="116"/>
      <c r="FK123" s="116"/>
      <c r="FL123" s="116"/>
      <c r="FM123" s="116"/>
      <c r="FN123" s="116"/>
      <c r="FO123" s="116"/>
      <c r="FP123" s="116"/>
      <c r="FQ123" s="116"/>
      <c r="FR123" s="116"/>
      <c r="FS123" s="116"/>
      <c r="FT123" s="116"/>
      <c r="FU123" s="116"/>
      <c r="FV123" s="116"/>
      <c r="FW123" s="116"/>
      <c r="FX123" s="116"/>
      <c r="FY123" s="116"/>
      <c r="FZ123" s="116"/>
      <c r="GA123" s="116"/>
      <c r="GB123" s="116"/>
      <c r="GC123" s="116"/>
      <c r="GD123" s="116"/>
      <c r="GE123" s="116"/>
      <c r="GF123" s="116"/>
      <c r="GG123" s="116"/>
      <c r="GH123" s="116"/>
      <c r="GI123" s="116"/>
      <c r="GJ123" s="116"/>
      <c r="GK123" s="116"/>
      <c r="GL123" s="116"/>
      <c r="GM123" s="116"/>
      <c r="GN123" s="116"/>
      <c r="GO123" s="116"/>
      <c r="GP123" s="116"/>
      <c r="GQ123" s="116"/>
      <c r="GR123" s="116"/>
      <c r="GS123" s="116"/>
      <c r="GT123" s="116"/>
      <c r="GU123" s="116"/>
      <c r="GV123" s="116"/>
      <c r="GW123" s="116"/>
      <c r="GX123" s="116"/>
      <c r="GY123" s="116"/>
      <c r="GZ123" s="116"/>
      <c r="HA123" s="116"/>
      <c r="HB123" s="116"/>
      <c r="HC123" s="116"/>
      <c r="HD123" s="116"/>
      <c r="HE123" s="116"/>
      <c r="HF123" s="116"/>
      <c r="HG123" s="116"/>
      <c r="HH123" s="116"/>
      <c r="HI123" s="116"/>
      <c r="HJ123" s="116"/>
      <c r="HK123" s="116"/>
      <c r="HL123" s="116"/>
      <c r="HM123" s="116"/>
      <c r="HN123" s="116"/>
      <c r="HO123" s="116"/>
      <c r="HP123" s="116"/>
      <c r="HQ123" s="116"/>
      <c r="HR123" s="116"/>
      <c r="HS123" s="116"/>
      <c r="HT123" s="116"/>
      <c r="HU123" s="116"/>
      <c r="HV123" s="116"/>
      <c r="HW123" s="116"/>
      <c r="HX123" s="116"/>
      <c r="HY123" s="116"/>
      <c r="HZ123" s="116"/>
      <c r="IA123" s="116"/>
      <c r="IB123" s="116"/>
      <c r="IC123" s="116"/>
      <c r="ID123" s="116"/>
      <c r="IE123" s="116"/>
      <c r="IF123" s="116"/>
      <c r="IG123" s="116"/>
      <c r="IH123" s="116"/>
      <c r="II123" s="116"/>
      <c r="IJ123" s="116"/>
      <c r="IK123" s="116"/>
      <c r="IL123" s="116"/>
      <c r="IM123" s="116"/>
      <c r="IN123" s="116"/>
      <c r="IO123" s="116"/>
      <c r="IP123" s="116"/>
      <c r="IQ123" s="116"/>
      <c r="IR123" s="116"/>
      <c r="IS123" s="116"/>
      <c r="IT123" s="116"/>
      <c r="IU123" s="116"/>
      <c r="IV123" s="116"/>
      <c r="IW123" s="116"/>
      <c r="IX123" s="116"/>
      <c r="IY123" s="116"/>
      <c r="IZ123" s="116"/>
      <c r="JA123" s="116"/>
      <c r="JB123" s="116"/>
      <c r="JC123" s="116"/>
      <c r="JD123" s="116"/>
      <c r="JE123" s="116"/>
      <c r="JF123" s="116"/>
      <c r="JG123" s="116"/>
      <c r="JH123" s="116"/>
      <c r="JI123" s="116"/>
      <c r="JJ123" s="116"/>
      <c r="JK123" s="116"/>
      <c r="JL123" s="116"/>
      <c r="JM123" s="116"/>
      <c r="JN123" s="116"/>
      <c r="JO123" s="116"/>
      <c r="JP123" s="116"/>
      <c r="JQ123" s="116"/>
      <c r="JR123" s="116"/>
      <c r="JS123" s="116"/>
      <c r="JT123" s="116"/>
      <c r="JU123" s="116"/>
      <c r="JV123" s="116"/>
      <c r="JW123" s="116"/>
      <c r="JX123" s="116"/>
      <c r="JY123" s="116"/>
      <c r="JZ123" s="116"/>
      <c r="KA123" s="116"/>
      <c r="KB123" s="116"/>
      <c r="KC123" s="116"/>
      <c r="KD123" s="116"/>
      <c r="KE123" s="116"/>
      <c r="KF123" s="116"/>
      <c r="KG123" s="116"/>
      <c r="KH123" s="116"/>
      <c r="KI123" s="116"/>
      <c r="KJ123" s="116"/>
      <c r="KK123" s="116"/>
      <c r="KL123" s="116"/>
      <c r="KM123" s="116"/>
      <c r="KN123" s="116"/>
      <c r="KO123" s="116"/>
      <c r="KP123" s="116"/>
      <c r="KQ123" s="116"/>
      <c r="KR123" s="116"/>
      <c r="KS123" s="116"/>
      <c r="KT123" s="116"/>
      <c r="KU123" s="116"/>
      <c r="KV123" s="116"/>
      <c r="KW123" s="116"/>
      <c r="KX123" s="116"/>
      <c r="KY123" s="116"/>
      <c r="KZ123" s="116"/>
      <c r="LA123" s="116"/>
      <c r="LB123" s="116"/>
      <c r="LC123" s="116"/>
      <c r="LD123" s="116"/>
      <c r="LE123" s="116"/>
      <c r="LF123" s="116"/>
      <c r="LG123" s="116"/>
      <c r="LH123" s="116"/>
      <c r="LI123" s="116"/>
      <c r="LJ123" s="116"/>
      <c r="LK123" s="116"/>
      <c r="LL123" s="116"/>
      <c r="LM123" s="116"/>
      <c r="LN123" s="116"/>
      <c r="LO123" s="116"/>
      <c r="LP123" s="116"/>
      <c r="LQ123" s="116"/>
      <c r="LR123" s="116"/>
      <c r="LS123" s="116"/>
      <c r="LT123" s="116"/>
      <c r="LU123" s="116"/>
      <c r="LV123" s="116"/>
      <c r="LW123" s="116"/>
      <c r="LX123" s="116"/>
      <c r="LY123" s="116"/>
      <c r="LZ123" s="116"/>
      <c r="MA123" s="116"/>
      <c r="MB123" s="116"/>
      <c r="MC123" s="116"/>
      <c r="MD123" s="116"/>
      <c r="ME123" s="116"/>
      <c r="MF123" s="116"/>
      <c r="MG123" s="116"/>
      <c r="MH123" s="116"/>
      <c r="MI123" s="116"/>
      <c r="MJ123" s="116"/>
      <c r="MK123" s="116"/>
      <c r="ML123" s="116"/>
      <c r="MM123" s="116"/>
      <c r="MN123" s="116"/>
      <c r="MO123" s="116"/>
      <c r="MP123" s="116"/>
      <c r="MQ123" s="116"/>
      <c r="MR123" s="116"/>
      <c r="MS123" s="116"/>
      <c r="MT123" s="116"/>
      <c r="MU123" s="116"/>
      <c r="MV123" s="116"/>
      <c r="MW123" s="116"/>
      <c r="MX123" s="116"/>
      <c r="MY123" s="116"/>
      <c r="MZ123" s="116"/>
      <c r="NA123" s="116"/>
      <c r="NB123" s="116"/>
      <c r="NC123" s="116"/>
      <c r="ND123" s="116"/>
      <c r="NE123" s="116"/>
      <c r="NF123" s="116"/>
      <c r="NG123" s="116"/>
      <c r="NH123" s="116"/>
      <c r="NI123" s="116"/>
      <c r="NJ123" s="116"/>
      <c r="NK123" s="116"/>
      <c r="NL123" s="116"/>
      <c r="NM123" s="116"/>
      <c r="NN123" s="116"/>
      <c r="NO123" s="116"/>
      <c r="NP123" s="116"/>
      <c r="NQ123" s="116"/>
      <c r="NR123" s="116"/>
      <c r="NS123" s="116"/>
      <c r="NT123" s="116"/>
      <c r="NU123" s="116"/>
      <c r="NV123" s="116"/>
      <c r="NW123" s="116"/>
      <c r="NX123" s="116"/>
      <c r="NY123" s="116"/>
      <c r="NZ123" s="116"/>
      <c r="OA123" s="116"/>
      <c r="OB123" s="116"/>
      <c r="OC123" s="116"/>
      <c r="OD123" s="116"/>
      <c r="OE123" s="116"/>
      <c r="OF123" s="116"/>
      <c r="OG123" s="116"/>
    </row>
    <row r="124" spans="1:397" s="117" customFormat="1">
      <c r="A124" s="111">
        <v>50860</v>
      </c>
      <c r="B124" s="112" t="s">
        <v>1365</v>
      </c>
      <c r="C124" s="113">
        <v>642480.74671111838</v>
      </c>
      <c r="D124" s="114">
        <v>7.5007000000000003E-4</v>
      </c>
      <c r="E124" s="113">
        <v>21334.84</v>
      </c>
      <c r="F124" s="124">
        <v>1477.7057174355723</v>
      </c>
      <c r="G124" s="125">
        <v>22812.545717435572</v>
      </c>
      <c r="H124" s="116"/>
      <c r="I124" s="116"/>
      <c r="J124" s="116"/>
      <c r="K124" s="116"/>
      <c r="L124" s="116"/>
      <c r="M124" s="116"/>
      <c r="N124" s="116"/>
      <c r="O124" s="116"/>
      <c r="P124" s="116"/>
      <c r="Q124" s="116"/>
      <c r="R124" s="116"/>
      <c r="S124" s="116"/>
      <c r="T124" s="116"/>
      <c r="U124" s="116"/>
      <c r="V124" s="116"/>
      <c r="W124" s="116"/>
      <c r="X124" s="116"/>
      <c r="Y124" s="116"/>
      <c r="Z124" s="116"/>
      <c r="AA124" s="116"/>
      <c r="AB124" s="116"/>
      <c r="AC124" s="116"/>
      <c r="AD124" s="116"/>
      <c r="AE124" s="116"/>
      <c r="AF124" s="116"/>
      <c r="AG124" s="116"/>
      <c r="AH124" s="116"/>
      <c r="AI124" s="116"/>
      <c r="AJ124" s="116"/>
      <c r="AK124" s="116"/>
      <c r="AL124" s="116"/>
      <c r="AM124" s="116"/>
      <c r="AN124" s="116"/>
      <c r="AO124" s="116"/>
      <c r="AP124" s="116"/>
      <c r="AQ124" s="116"/>
      <c r="AR124" s="116"/>
      <c r="AS124" s="116"/>
      <c r="AT124" s="116"/>
      <c r="AU124" s="116"/>
      <c r="AV124" s="116"/>
      <c r="AW124" s="116"/>
      <c r="AX124" s="116"/>
      <c r="AY124" s="116"/>
      <c r="AZ124" s="116"/>
      <c r="BA124" s="116"/>
      <c r="BB124" s="116"/>
      <c r="BC124" s="116"/>
      <c r="BD124" s="116"/>
      <c r="BE124" s="116"/>
      <c r="BF124" s="116"/>
      <c r="BG124" s="116"/>
      <c r="BH124" s="116"/>
      <c r="BI124" s="116"/>
      <c r="BJ124" s="116"/>
      <c r="BK124" s="116"/>
      <c r="BL124" s="116"/>
      <c r="BM124" s="116"/>
      <c r="BN124" s="116"/>
      <c r="BO124" s="116"/>
      <c r="BP124" s="116"/>
      <c r="BQ124" s="116"/>
      <c r="BR124" s="116"/>
      <c r="BS124" s="116"/>
      <c r="BT124" s="116"/>
      <c r="BU124" s="116"/>
      <c r="BV124" s="116"/>
      <c r="BW124" s="116"/>
      <c r="BX124" s="116"/>
      <c r="BY124" s="116"/>
      <c r="BZ124" s="116"/>
      <c r="CA124" s="116"/>
      <c r="CB124" s="116"/>
      <c r="CC124" s="116"/>
      <c r="CD124" s="116"/>
      <c r="CE124" s="116"/>
      <c r="CF124" s="116"/>
      <c r="CG124" s="116"/>
      <c r="CH124" s="116"/>
      <c r="CI124" s="116"/>
      <c r="CJ124" s="116"/>
      <c r="CK124" s="116"/>
      <c r="CL124" s="116"/>
      <c r="CM124" s="116"/>
      <c r="CN124" s="116"/>
      <c r="CO124" s="116"/>
      <c r="CP124" s="116"/>
      <c r="CQ124" s="116"/>
      <c r="CR124" s="116"/>
      <c r="CS124" s="116"/>
      <c r="CT124" s="116"/>
      <c r="CU124" s="116"/>
      <c r="CV124" s="116"/>
      <c r="CW124" s="116"/>
      <c r="CX124" s="116"/>
      <c r="CY124" s="116"/>
      <c r="CZ124" s="116"/>
      <c r="DA124" s="116"/>
      <c r="DB124" s="116"/>
      <c r="DC124" s="116"/>
      <c r="DD124" s="116"/>
      <c r="DE124" s="116"/>
      <c r="DF124" s="116"/>
      <c r="DG124" s="116"/>
      <c r="DH124" s="116"/>
      <c r="DI124" s="116"/>
      <c r="DJ124" s="116"/>
      <c r="DK124" s="116"/>
      <c r="DL124" s="116"/>
      <c r="DM124" s="116"/>
      <c r="DN124" s="116"/>
      <c r="DO124" s="116"/>
      <c r="DP124" s="116"/>
      <c r="DQ124" s="116"/>
      <c r="DR124" s="116"/>
      <c r="DS124" s="116"/>
      <c r="DT124" s="116"/>
      <c r="DU124" s="116"/>
      <c r="DV124" s="116"/>
      <c r="DW124" s="116"/>
      <c r="DX124" s="116"/>
      <c r="DY124" s="116"/>
      <c r="DZ124" s="116"/>
      <c r="EA124" s="116"/>
      <c r="EB124" s="116"/>
      <c r="EC124" s="116"/>
      <c r="ED124" s="116"/>
      <c r="EE124" s="116"/>
      <c r="EF124" s="116"/>
      <c r="EG124" s="116"/>
      <c r="EH124" s="116"/>
      <c r="EI124" s="116"/>
      <c r="EJ124" s="116"/>
      <c r="EK124" s="116"/>
      <c r="EL124" s="116"/>
      <c r="EM124" s="116"/>
      <c r="EN124" s="116"/>
      <c r="EO124" s="116"/>
      <c r="EP124" s="116"/>
      <c r="EQ124" s="116"/>
      <c r="ER124" s="116"/>
      <c r="ES124" s="116"/>
      <c r="ET124" s="116"/>
      <c r="EU124" s="116"/>
      <c r="EV124" s="116"/>
      <c r="EW124" s="116"/>
      <c r="EX124" s="116"/>
      <c r="EY124" s="116"/>
      <c r="EZ124" s="116"/>
      <c r="FA124" s="116"/>
      <c r="FB124" s="116"/>
      <c r="FC124" s="116"/>
      <c r="FD124" s="116"/>
      <c r="FE124" s="116"/>
      <c r="FF124" s="116"/>
      <c r="FG124" s="116"/>
      <c r="FH124" s="116"/>
      <c r="FI124" s="116"/>
      <c r="FJ124" s="116"/>
      <c r="FK124" s="116"/>
      <c r="FL124" s="116"/>
      <c r="FM124" s="116"/>
      <c r="FN124" s="116"/>
      <c r="FO124" s="116"/>
      <c r="FP124" s="116"/>
      <c r="FQ124" s="116"/>
      <c r="FR124" s="116"/>
      <c r="FS124" s="116"/>
      <c r="FT124" s="116"/>
      <c r="FU124" s="116"/>
      <c r="FV124" s="116"/>
      <c r="FW124" s="116"/>
      <c r="FX124" s="116"/>
      <c r="FY124" s="116"/>
      <c r="FZ124" s="116"/>
      <c r="GA124" s="116"/>
      <c r="GB124" s="116"/>
      <c r="GC124" s="116"/>
      <c r="GD124" s="116"/>
      <c r="GE124" s="116"/>
      <c r="GF124" s="116"/>
      <c r="GG124" s="116"/>
      <c r="GH124" s="116"/>
      <c r="GI124" s="116"/>
      <c r="GJ124" s="116"/>
      <c r="GK124" s="116"/>
      <c r="GL124" s="116"/>
      <c r="GM124" s="116"/>
      <c r="GN124" s="116"/>
      <c r="GO124" s="116"/>
      <c r="GP124" s="116"/>
      <c r="GQ124" s="116"/>
      <c r="GR124" s="116"/>
      <c r="GS124" s="116"/>
      <c r="GT124" s="116"/>
      <c r="GU124" s="116"/>
      <c r="GV124" s="116"/>
      <c r="GW124" s="116"/>
      <c r="GX124" s="116"/>
      <c r="GY124" s="116"/>
      <c r="GZ124" s="116"/>
      <c r="HA124" s="116"/>
      <c r="HB124" s="116"/>
      <c r="HC124" s="116"/>
      <c r="HD124" s="116"/>
      <c r="HE124" s="116"/>
      <c r="HF124" s="116"/>
      <c r="HG124" s="116"/>
      <c r="HH124" s="116"/>
      <c r="HI124" s="116"/>
      <c r="HJ124" s="116"/>
      <c r="HK124" s="116"/>
      <c r="HL124" s="116"/>
      <c r="HM124" s="116"/>
      <c r="HN124" s="116"/>
      <c r="HO124" s="116"/>
      <c r="HP124" s="116"/>
      <c r="HQ124" s="116"/>
      <c r="HR124" s="116"/>
      <c r="HS124" s="116"/>
      <c r="HT124" s="116"/>
      <c r="HU124" s="116"/>
      <c r="HV124" s="116"/>
      <c r="HW124" s="116"/>
      <c r="HX124" s="116"/>
      <c r="HY124" s="116"/>
      <c r="HZ124" s="116"/>
      <c r="IA124" s="116"/>
      <c r="IB124" s="116"/>
      <c r="IC124" s="116"/>
      <c r="ID124" s="116"/>
      <c r="IE124" s="116"/>
      <c r="IF124" s="116"/>
      <c r="IG124" s="116"/>
      <c r="IH124" s="116"/>
      <c r="II124" s="116"/>
      <c r="IJ124" s="116"/>
      <c r="IK124" s="116"/>
      <c r="IL124" s="116"/>
      <c r="IM124" s="116"/>
      <c r="IN124" s="116"/>
      <c r="IO124" s="116"/>
      <c r="IP124" s="116"/>
      <c r="IQ124" s="116"/>
      <c r="IR124" s="116"/>
      <c r="IS124" s="116"/>
      <c r="IT124" s="116"/>
      <c r="IU124" s="116"/>
      <c r="IV124" s="116"/>
      <c r="IW124" s="116"/>
      <c r="IX124" s="116"/>
      <c r="IY124" s="116"/>
      <c r="IZ124" s="116"/>
      <c r="JA124" s="116"/>
      <c r="JB124" s="116"/>
      <c r="JC124" s="116"/>
      <c r="JD124" s="116"/>
      <c r="JE124" s="116"/>
      <c r="JF124" s="116"/>
      <c r="JG124" s="116"/>
      <c r="JH124" s="116"/>
      <c r="JI124" s="116"/>
      <c r="JJ124" s="116"/>
      <c r="JK124" s="116"/>
      <c r="JL124" s="116"/>
      <c r="JM124" s="116"/>
      <c r="JN124" s="116"/>
      <c r="JO124" s="116"/>
      <c r="JP124" s="116"/>
      <c r="JQ124" s="116"/>
      <c r="JR124" s="116"/>
      <c r="JS124" s="116"/>
      <c r="JT124" s="116"/>
      <c r="JU124" s="116"/>
      <c r="JV124" s="116"/>
      <c r="JW124" s="116"/>
      <c r="JX124" s="116"/>
      <c r="JY124" s="116"/>
      <c r="JZ124" s="116"/>
      <c r="KA124" s="116"/>
      <c r="KB124" s="116"/>
      <c r="KC124" s="116"/>
      <c r="KD124" s="116"/>
      <c r="KE124" s="116"/>
      <c r="KF124" s="116"/>
      <c r="KG124" s="116"/>
      <c r="KH124" s="116"/>
      <c r="KI124" s="116"/>
      <c r="KJ124" s="116"/>
      <c r="KK124" s="116"/>
      <c r="KL124" s="116"/>
      <c r="KM124" s="116"/>
      <c r="KN124" s="116"/>
      <c r="KO124" s="116"/>
      <c r="KP124" s="116"/>
      <c r="KQ124" s="116"/>
      <c r="KR124" s="116"/>
      <c r="KS124" s="116"/>
      <c r="KT124" s="116"/>
      <c r="KU124" s="116"/>
      <c r="KV124" s="116"/>
      <c r="KW124" s="116"/>
      <c r="KX124" s="116"/>
      <c r="KY124" s="116"/>
      <c r="KZ124" s="116"/>
      <c r="LA124" s="116"/>
      <c r="LB124" s="116"/>
      <c r="LC124" s="116"/>
      <c r="LD124" s="116"/>
      <c r="LE124" s="116"/>
      <c r="LF124" s="116"/>
      <c r="LG124" s="116"/>
      <c r="LH124" s="116"/>
      <c r="LI124" s="116"/>
      <c r="LJ124" s="116"/>
      <c r="LK124" s="116"/>
      <c r="LL124" s="116"/>
      <c r="LM124" s="116"/>
      <c r="LN124" s="116"/>
      <c r="LO124" s="116"/>
      <c r="LP124" s="116"/>
      <c r="LQ124" s="116"/>
      <c r="LR124" s="116"/>
      <c r="LS124" s="116"/>
      <c r="LT124" s="116"/>
      <c r="LU124" s="116"/>
      <c r="LV124" s="116"/>
      <c r="LW124" s="116"/>
      <c r="LX124" s="116"/>
      <c r="LY124" s="116"/>
      <c r="LZ124" s="116"/>
      <c r="MA124" s="116"/>
      <c r="MB124" s="116"/>
      <c r="MC124" s="116"/>
      <c r="MD124" s="116"/>
      <c r="ME124" s="116"/>
      <c r="MF124" s="116"/>
      <c r="MG124" s="116"/>
      <c r="MH124" s="116"/>
      <c r="MI124" s="116"/>
      <c r="MJ124" s="116"/>
      <c r="MK124" s="116"/>
      <c r="ML124" s="116"/>
      <c r="MM124" s="116"/>
      <c r="MN124" s="116"/>
      <c r="MO124" s="116"/>
      <c r="MP124" s="116"/>
      <c r="MQ124" s="116"/>
      <c r="MR124" s="116"/>
      <c r="MS124" s="116"/>
      <c r="MT124" s="116"/>
      <c r="MU124" s="116"/>
      <c r="MV124" s="116"/>
      <c r="MW124" s="116"/>
      <c r="MX124" s="116"/>
      <c r="MY124" s="116"/>
      <c r="MZ124" s="116"/>
      <c r="NA124" s="116"/>
      <c r="NB124" s="116"/>
      <c r="NC124" s="116"/>
      <c r="ND124" s="116"/>
      <c r="NE124" s="116"/>
      <c r="NF124" s="116"/>
      <c r="NG124" s="116"/>
      <c r="NH124" s="116"/>
      <c r="NI124" s="116"/>
      <c r="NJ124" s="116"/>
      <c r="NK124" s="116"/>
      <c r="NL124" s="116"/>
      <c r="NM124" s="116"/>
      <c r="NN124" s="116"/>
      <c r="NO124" s="116"/>
      <c r="NP124" s="116"/>
      <c r="NQ124" s="116"/>
      <c r="NR124" s="116"/>
      <c r="NS124" s="116"/>
      <c r="NT124" s="116"/>
      <c r="NU124" s="116"/>
      <c r="NV124" s="116"/>
      <c r="NW124" s="116"/>
      <c r="NX124" s="116"/>
      <c r="NY124" s="116"/>
      <c r="NZ124" s="116"/>
      <c r="OA124" s="116"/>
      <c r="OB124" s="116"/>
      <c r="OC124" s="116"/>
      <c r="OD124" s="116"/>
      <c r="OE124" s="116"/>
      <c r="OF124" s="116"/>
      <c r="OG124" s="116"/>
    </row>
    <row r="125" spans="1:397" s="117" customFormat="1">
      <c r="A125" s="111">
        <v>51106</v>
      </c>
      <c r="B125" s="112" t="s">
        <v>2684</v>
      </c>
      <c r="C125" s="113">
        <v>2441747.1913349186</v>
      </c>
      <c r="D125" s="114">
        <v>2.8506400000000002E-3</v>
      </c>
      <c r="E125" s="113">
        <v>81083.38</v>
      </c>
      <c r="F125" s="124">
        <v>5616.0185400703131</v>
      </c>
      <c r="G125" s="125">
        <v>86699.398540070324</v>
      </c>
      <c r="H125" s="116"/>
      <c r="I125" s="116"/>
      <c r="J125" s="116"/>
      <c r="K125" s="116"/>
      <c r="L125" s="116"/>
      <c r="M125" s="116"/>
      <c r="N125" s="116"/>
      <c r="O125" s="116"/>
      <c r="P125" s="116"/>
      <c r="Q125" s="116"/>
      <c r="R125" s="116"/>
      <c r="S125" s="116"/>
      <c r="T125" s="116"/>
      <c r="U125" s="116"/>
      <c r="V125" s="116"/>
      <c r="W125" s="116"/>
      <c r="X125" s="116"/>
      <c r="Y125" s="116"/>
      <c r="Z125" s="116"/>
      <c r="AA125" s="116"/>
      <c r="AB125" s="116"/>
      <c r="AC125" s="116"/>
      <c r="AD125" s="116"/>
      <c r="AE125" s="116"/>
      <c r="AF125" s="116"/>
      <c r="AG125" s="116"/>
      <c r="AH125" s="116"/>
      <c r="AI125" s="116"/>
      <c r="AJ125" s="116"/>
      <c r="AK125" s="116"/>
      <c r="AL125" s="116"/>
      <c r="AM125" s="116"/>
      <c r="AN125" s="116"/>
      <c r="AO125" s="116"/>
      <c r="AP125" s="116"/>
      <c r="AQ125" s="116"/>
      <c r="AR125" s="116"/>
      <c r="AS125" s="116"/>
      <c r="AT125" s="116"/>
      <c r="AU125" s="116"/>
      <c r="AV125" s="116"/>
      <c r="AW125" s="116"/>
      <c r="AX125" s="116"/>
      <c r="AY125" s="116"/>
      <c r="AZ125" s="116"/>
      <c r="BA125" s="116"/>
      <c r="BB125" s="116"/>
      <c r="BC125" s="116"/>
      <c r="BD125" s="116"/>
      <c r="BE125" s="116"/>
      <c r="BF125" s="116"/>
      <c r="BG125" s="116"/>
      <c r="BH125" s="116"/>
      <c r="BI125" s="116"/>
      <c r="BJ125" s="116"/>
      <c r="BK125" s="116"/>
      <c r="BL125" s="116"/>
      <c r="BM125" s="116"/>
      <c r="BN125" s="116"/>
      <c r="BO125" s="116"/>
      <c r="BP125" s="116"/>
      <c r="BQ125" s="116"/>
      <c r="BR125" s="116"/>
      <c r="BS125" s="116"/>
      <c r="BT125" s="116"/>
      <c r="BU125" s="116"/>
      <c r="BV125" s="116"/>
      <c r="BW125" s="116"/>
      <c r="BX125" s="116"/>
      <c r="BY125" s="116"/>
      <c r="BZ125" s="116"/>
      <c r="CA125" s="116"/>
      <c r="CB125" s="116"/>
      <c r="CC125" s="116"/>
      <c r="CD125" s="116"/>
      <c r="CE125" s="116"/>
      <c r="CF125" s="116"/>
      <c r="CG125" s="116"/>
      <c r="CH125" s="116"/>
      <c r="CI125" s="116"/>
      <c r="CJ125" s="116"/>
      <c r="CK125" s="116"/>
      <c r="CL125" s="116"/>
      <c r="CM125" s="116"/>
      <c r="CN125" s="116"/>
      <c r="CO125" s="116"/>
      <c r="CP125" s="116"/>
      <c r="CQ125" s="116"/>
      <c r="CR125" s="116"/>
      <c r="CS125" s="116"/>
      <c r="CT125" s="116"/>
      <c r="CU125" s="116"/>
      <c r="CV125" s="116"/>
      <c r="CW125" s="116"/>
      <c r="CX125" s="116"/>
      <c r="CY125" s="116"/>
      <c r="CZ125" s="116"/>
      <c r="DA125" s="116"/>
      <c r="DB125" s="116"/>
      <c r="DC125" s="116"/>
      <c r="DD125" s="116"/>
      <c r="DE125" s="116"/>
      <c r="DF125" s="116"/>
      <c r="DG125" s="116"/>
      <c r="DH125" s="116"/>
      <c r="DI125" s="116"/>
      <c r="DJ125" s="116"/>
      <c r="DK125" s="116"/>
      <c r="DL125" s="116"/>
      <c r="DM125" s="116"/>
      <c r="DN125" s="116"/>
      <c r="DO125" s="116"/>
      <c r="DP125" s="116"/>
      <c r="DQ125" s="116"/>
      <c r="DR125" s="116"/>
      <c r="DS125" s="116"/>
      <c r="DT125" s="116"/>
      <c r="DU125" s="116"/>
      <c r="DV125" s="116"/>
      <c r="DW125" s="116"/>
      <c r="DX125" s="116"/>
      <c r="DY125" s="116"/>
      <c r="DZ125" s="116"/>
      <c r="EA125" s="116"/>
      <c r="EB125" s="116"/>
      <c r="EC125" s="116"/>
      <c r="ED125" s="116"/>
      <c r="EE125" s="116"/>
      <c r="EF125" s="116"/>
      <c r="EG125" s="116"/>
      <c r="EH125" s="116"/>
      <c r="EI125" s="116"/>
      <c r="EJ125" s="116"/>
      <c r="EK125" s="116"/>
      <c r="EL125" s="116"/>
      <c r="EM125" s="116"/>
      <c r="EN125" s="116"/>
      <c r="EO125" s="116"/>
      <c r="EP125" s="116"/>
      <c r="EQ125" s="116"/>
      <c r="ER125" s="116"/>
      <c r="ES125" s="116"/>
      <c r="ET125" s="116"/>
      <c r="EU125" s="116"/>
      <c r="EV125" s="116"/>
      <c r="EW125" s="116"/>
      <c r="EX125" s="116"/>
      <c r="EY125" s="116"/>
      <c r="EZ125" s="116"/>
      <c r="FA125" s="116"/>
      <c r="FB125" s="116"/>
      <c r="FC125" s="116"/>
      <c r="FD125" s="116"/>
      <c r="FE125" s="116"/>
      <c r="FF125" s="116"/>
      <c r="FG125" s="116"/>
      <c r="FH125" s="116"/>
      <c r="FI125" s="116"/>
      <c r="FJ125" s="116"/>
      <c r="FK125" s="116"/>
      <c r="FL125" s="116"/>
      <c r="FM125" s="116"/>
      <c r="FN125" s="116"/>
      <c r="FO125" s="116"/>
      <c r="FP125" s="116"/>
      <c r="FQ125" s="116"/>
      <c r="FR125" s="116"/>
      <c r="FS125" s="116"/>
      <c r="FT125" s="116"/>
      <c r="FU125" s="116"/>
      <c r="FV125" s="116"/>
      <c r="FW125" s="116"/>
      <c r="FX125" s="116"/>
      <c r="FY125" s="116"/>
      <c r="FZ125" s="116"/>
      <c r="GA125" s="116"/>
      <c r="GB125" s="116"/>
      <c r="GC125" s="116"/>
      <c r="GD125" s="116"/>
      <c r="GE125" s="116"/>
      <c r="GF125" s="116"/>
      <c r="GG125" s="116"/>
      <c r="GH125" s="116"/>
      <c r="GI125" s="116"/>
      <c r="GJ125" s="116"/>
      <c r="GK125" s="116"/>
      <c r="GL125" s="116"/>
      <c r="GM125" s="116"/>
      <c r="GN125" s="116"/>
      <c r="GO125" s="116"/>
      <c r="GP125" s="116"/>
      <c r="GQ125" s="116"/>
      <c r="GR125" s="116"/>
      <c r="GS125" s="116"/>
      <c r="GT125" s="116"/>
      <c r="GU125" s="116"/>
      <c r="GV125" s="116"/>
      <c r="GW125" s="116"/>
      <c r="GX125" s="116"/>
      <c r="GY125" s="116"/>
      <c r="GZ125" s="116"/>
      <c r="HA125" s="116"/>
      <c r="HB125" s="116"/>
      <c r="HC125" s="116"/>
      <c r="HD125" s="116"/>
      <c r="HE125" s="116"/>
      <c r="HF125" s="116"/>
      <c r="HG125" s="116"/>
      <c r="HH125" s="116"/>
      <c r="HI125" s="116"/>
      <c r="HJ125" s="116"/>
      <c r="HK125" s="116"/>
      <c r="HL125" s="116"/>
      <c r="HM125" s="116"/>
      <c r="HN125" s="116"/>
      <c r="HO125" s="116"/>
      <c r="HP125" s="116"/>
      <c r="HQ125" s="116"/>
      <c r="HR125" s="116"/>
      <c r="HS125" s="116"/>
      <c r="HT125" s="116"/>
      <c r="HU125" s="116"/>
      <c r="HV125" s="116"/>
      <c r="HW125" s="116"/>
      <c r="HX125" s="116"/>
      <c r="HY125" s="116"/>
      <c r="HZ125" s="116"/>
      <c r="IA125" s="116"/>
      <c r="IB125" s="116"/>
      <c r="IC125" s="116"/>
      <c r="ID125" s="116"/>
      <c r="IE125" s="116"/>
      <c r="IF125" s="116"/>
      <c r="IG125" s="116"/>
      <c r="IH125" s="116"/>
      <c r="II125" s="116"/>
      <c r="IJ125" s="116"/>
      <c r="IK125" s="116"/>
      <c r="IL125" s="116"/>
      <c r="IM125" s="116"/>
      <c r="IN125" s="116"/>
      <c r="IO125" s="116"/>
      <c r="IP125" s="116"/>
      <c r="IQ125" s="116"/>
      <c r="IR125" s="116"/>
      <c r="IS125" s="116"/>
      <c r="IT125" s="116"/>
      <c r="IU125" s="116"/>
      <c r="IV125" s="116"/>
      <c r="IW125" s="116"/>
      <c r="IX125" s="116"/>
      <c r="IY125" s="116"/>
      <c r="IZ125" s="116"/>
      <c r="JA125" s="116"/>
      <c r="JB125" s="116"/>
      <c r="JC125" s="116"/>
      <c r="JD125" s="116"/>
      <c r="JE125" s="116"/>
      <c r="JF125" s="116"/>
      <c r="JG125" s="116"/>
      <c r="JH125" s="116"/>
      <c r="JI125" s="116"/>
      <c r="JJ125" s="116"/>
      <c r="JK125" s="116"/>
      <c r="JL125" s="116"/>
      <c r="JM125" s="116"/>
      <c r="JN125" s="116"/>
      <c r="JO125" s="116"/>
      <c r="JP125" s="116"/>
      <c r="JQ125" s="116"/>
      <c r="JR125" s="116"/>
      <c r="JS125" s="116"/>
      <c r="JT125" s="116"/>
      <c r="JU125" s="116"/>
      <c r="JV125" s="116"/>
      <c r="JW125" s="116"/>
      <c r="JX125" s="116"/>
      <c r="JY125" s="116"/>
      <c r="JZ125" s="116"/>
      <c r="KA125" s="116"/>
      <c r="KB125" s="116"/>
      <c r="KC125" s="116"/>
      <c r="KD125" s="116"/>
      <c r="KE125" s="116"/>
      <c r="KF125" s="116"/>
      <c r="KG125" s="116"/>
      <c r="KH125" s="116"/>
      <c r="KI125" s="116"/>
      <c r="KJ125" s="116"/>
      <c r="KK125" s="116"/>
      <c r="KL125" s="116"/>
      <c r="KM125" s="116"/>
      <c r="KN125" s="116"/>
      <c r="KO125" s="116"/>
      <c r="KP125" s="116"/>
      <c r="KQ125" s="116"/>
      <c r="KR125" s="116"/>
      <c r="KS125" s="116"/>
      <c r="KT125" s="116"/>
      <c r="KU125" s="116"/>
      <c r="KV125" s="116"/>
      <c r="KW125" s="116"/>
      <c r="KX125" s="116"/>
      <c r="KY125" s="116"/>
      <c r="KZ125" s="116"/>
      <c r="LA125" s="116"/>
      <c r="LB125" s="116"/>
      <c r="LC125" s="116"/>
      <c r="LD125" s="116"/>
      <c r="LE125" s="116"/>
      <c r="LF125" s="116"/>
      <c r="LG125" s="116"/>
      <c r="LH125" s="116"/>
      <c r="LI125" s="116"/>
      <c r="LJ125" s="116"/>
      <c r="LK125" s="116"/>
      <c r="LL125" s="116"/>
      <c r="LM125" s="116"/>
      <c r="LN125" s="116"/>
      <c r="LO125" s="116"/>
      <c r="LP125" s="116"/>
      <c r="LQ125" s="116"/>
      <c r="LR125" s="116"/>
      <c r="LS125" s="116"/>
      <c r="LT125" s="116"/>
      <c r="LU125" s="116"/>
      <c r="LV125" s="116"/>
      <c r="LW125" s="116"/>
      <c r="LX125" s="116"/>
      <c r="LY125" s="116"/>
      <c r="LZ125" s="116"/>
      <c r="MA125" s="116"/>
      <c r="MB125" s="116"/>
      <c r="MC125" s="116"/>
      <c r="MD125" s="116"/>
      <c r="ME125" s="116"/>
      <c r="MF125" s="116"/>
      <c r="MG125" s="116"/>
      <c r="MH125" s="116"/>
      <c r="MI125" s="116"/>
      <c r="MJ125" s="116"/>
      <c r="MK125" s="116"/>
      <c r="ML125" s="116"/>
      <c r="MM125" s="116"/>
      <c r="MN125" s="116"/>
      <c r="MO125" s="116"/>
      <c r="MP125" s="116"/>
      <c r="MQ125" s="116"/>
      <c r="MR125" s="116"/>
      <c r="MS125" s="116"/>
      <c r="MT125" s="116"/>
      <c r="MU125" s="116"/>
      <c r="MV125" s="116"/>
      <c r="MW125" s="116"/>
      <c r="MX125" s="116"/>
      <c r="MY125" s="116"/>
      <c r="MZ125" s="116"/>
      <c r="NA125" s="116"/>
      <c r="NB125" s="116"/>
      <c r="NC125" s="116"/>
      <c r="ND125" s="116"/>
      <c r="NE125" s="116"/>
      <c r="NF125" s="116"/>
      <c r="NG125" s="116"/>
      <c r="NH125" s="116"/>
      <c r="NI125" s="116"/>
      <c r="NJ125" s="116"/>
      <c r="NK125" s="116"/>
      <c r="NL125" s="116"/>
      <c r="NM125" s="116"/>
      <c r="NN125" s="116"/>
      <c r="NO125" s="116"/>
      <c r="NP125" s="116"/>
      <c r="NQ125" s="116"/>
      <c r="NR125" s="116"/>
      <c r="NS125" s="116"/>
      <c r="NT125" s="116"/>
      <c r="NU125" s="116"/>
      <c r="NV125" s="116"/>
      <c r="NW125" s="116"/>
      <c r="NX125" s="116"/>
      <c r="NY125" s="116"/>
      <c r="NZ125" s="116"/>
      <c r="OA125" s="116"/>
      <c r="OB125" s="116"/>
      <c r="OC125" s="116"/>
      <c r="OD125" s="116"/>
      <c r="OE125" s="116"/>
      <c r="OF125" s="116"/>
      <c r="OG125" s="116"/>
    </row>
    <row r="126" spans="1:397" s="117" customFormat="1">
      <c r="A126" s="111">
        <v>51107</v>
      </c>
      <c r="B126" s="112" t="s">
        <v>2685</v>
      </c>
      <c r="C126" s="113">
        <v>4075594.5659987805</v>
      </c>
      <c r="D126" s="114">
        <v>4.7580900000000004E-3</v>
      </c>
      <c r="E126" s="113">
        <v>135338.85999999999</v>
      </c>
      <c r="F126" s="124">
        <v>9373.8675017971946</v>
      </c>
      <c r="G126" s="125">
        <v>144712.72750179717</v>
      </c>
      <c r="H126" s="116"/>
      <c r="I126" s="116"/>
      <c r="J126" s="116"/>
      <c r="K126" s="116"/>
      <c r="L126" s="116"/>
      <c r="M126" s="116"/>
      <c r="N126" s="116"/>
      <c r="O126" s="116"/>
      <c r="P126" s="116"/>
      <c r="Q126" s="116"/>
      <c r="R126" s="116"/>
      <c r="S126" s="116"/>
      <c r="T126" s="116"/>
      <c r="U126" s="116"/>
      <c r="V126" s="116"/>
      <c r="W126" s="116"/>
      <c r="X126" s="116"/>
      <c r="Y126" s="116"/>
      <c r="Z126" s="116"/>
      <c r="AA126" s="116"/>
      <c r="AB126" s="116"/>
      <c r="AC126" s="116"/>
      <c r="AD126" s="116"/>
      <c r="AE126" s="116"/>
      <c r="AF126" s="116"/>
      <c r="AG126" s="116"/>
      <c r="AH126" s="116"/>
      <c r="AI126" s="116"/>
      <c r="AJ126" s="116"/>
      <c r="AK126" s="116"/>
      <c r="AL126" s="116"/>
      <c r="AM126" s="116"/>
      <c r="AN126" s="116"/>
      <c r="AO126" s="116"/>
      <c r="AP126" s="116"/>
      <c r="AQ126" s="116"/>
      <c r="AR126" s="116"/>
      <c r="AS126" s="116"/>
      <c r="AT126" s="116"/>
      <c r="AU126" s="116"/>
      <c r="AV126" s="116"/>
      <c r="AW126" s="116"/>
      <c r="AX126" s="116"/>
      <c r="AY126" s="116"/>
      <c r="AZ126" s="116"/>
      <c r="BA126" s="116"/>
      <c r="BB126" s="116"/>
      <c r="BC126" s="116"/>
      <c r="BD126" s="116"/>
      <c r="BE126" s="116"/>
      <c r="BF126" s="116"/>
      <c r="BG126" s="116"/>
      <c r="BH126" s="116"/>
      <c r="BI126" s="116"/>
      <c r="BJ126" s="116"/>
      <c r="BK126" s="116"/>
      <c r="BL126" s="116"/>
      <c r="BM126" s="116"/>
      <c r="BN126" s="116"/>
      <c r="BO126" s="116"/>
      <c r="BP126" s="116"/>
      <c r="BQ126" s="116"/>
      <c r="BR126" s="116"/>
      <c r="BS126" s="116"/>
      <c r="BT126" s="116"/>
      <c r="BU126" s="116"/>
      <c r="BV126" s="116"/>
      <c r="BW126" s="116"/>
      <c r="BX126" s="116"/>
      <c r="BY126" s="116"/>
      <c r="BZ126" s="116"/>
      <c r="CA126" s="116"/>
      <c r="CB126" s="116"/>
      <c r="CC126" s="116"/>
      <c r="CD126" s="116"/>
      <c r="CE126" s="116"/>
      <c r="CF126" s="116"/>
      <c r="CG126" s="116"/>
      <c r="CH126" s="116"/>
      <c r="CI126" s="116"/>
      <c r="CJ126" s="116"/>
      <c r="CK126" s="116"/>
      <c r="CL126" s="116"/>
      <c r="CM126" s="116"/>
      <c r="CN126" s="116"/>
      <c r="CO126" s="116"/>
      <c r="CP126" s="116"/>
      <c r="CQ126" s="116"/>
      <c r="CR126" s="116"/>
      <c r="CS126" s="116"/>
      <c r="CT126" s="116"/>
      <c r="CU126" s="116"/>
      <c r="CV126" s="116"/>
      <c r="CW126" s="116"/>
      <c r="CX126" s="116"/>
      <c r="CY126" s="116"/>
      <c r="CZ126" s="116"/>
      <c r="DA126" s="116"/>
      <c r="DB126" s="116"/>
      <c r="DC126" s="116"/>
      <c r="DD126" s="116"/>
      <c r="DE126" s="116"/>
      <c r="DF126" s="116"/>
      <c r="DG126" s="116"/>
      <c r="DH126" s="116"/>
      <c r="DI126" s="116"/>
      <c r="DJ126" s="116"/>
      <c r="DK126" s="116"/>
      <c r="DL126" s="116"/>
      <c r="DM126" s="116"/>
      <c r="DN126" s="116"/>
      <c r="DO126" s="116"/>
      <c r="DP126" s="116"/>
      <c r="DQ126" s="116"/>
      <c r="DR126" s="116"/>
      <c r="DS126" s="116"/>
      <c r="DT126" s="116"/>
      <c r="DU126" s="116"/>
      <c r="DV126" s="116"/>
      <c r="DW126" s="116"/>
      <c r="DX126" s="116"/>
      <c r="DY126" s="116"/>
      <c r="DZ126" s="116"/>
      <c r="EA126" s="116"/>
      <c r="EB126" s="116"/>
      <c r="EC126" s="116"/>
      <c r="ED126" s="116"/>
      <c r="EE126" s="116"/>
      <c r="EF126" s="116"/>
      <c r="EG126" s="116"/>
      <c r="EH126" s="116"/>
      <c r="EI126" s="116"/>
      <c r="EJ126" s="116"/>
      <c r="EK126" s="116"/>
      <c r="EL126" s="116"/>
      <c r="EM126" s="116"/>
      <c r="EN126" s="116"/>
      <c r="EO126" s="116"/>
      <c r="EP126" s="116"/>
      <c r="EQ126" s="116"/>
      <c r="ER126" s="116"/>
      <c r="ES126" s="116"/>
      <c r="ET126" s="116"/>
      <c r="EU126" s="116"/>
      <c r="EV126" s="116"/>
      <c r="EW126" s="116"/>
      <c r="EX126" s="116"/>
      <c r="EY126" s="116"/>
      <c r="EZ126" s="116"/>
      <c r="FA126" s="116"/>
      <c r="FB126" s="116"/>
      <c r="FC126" s="116"/>
      <c r="FD126" s="116"/>
      <c r="FE126" s="116"/>
      <c r="FF126" s="116"/>
      <c r="FG126" s="116"/>
      <c r="FH126" s="116"/>
      <c r="FI126" s="116"/>
      <c r="FJ126" s="116"/>
      <c r="FK126" s="116"/>
      <c r="FL126" s="116"/>
      <c r="FM126" s="116"/>
      <c r="FN126" s="116"/>
      <c r="FO126" s="116"/>
      <c r="FP126" s="116"/>
      <c r="FQ126" s="116"/>
      <c r="FR126" s="116"/>
      <c r="FS126" s="116"/>
      <c r="FT126" s="116"/>
      <c r="FU126" s="116"/>
      <c r="FV126" s="116"/>
      <c r="FW126" s="116"/>
      <c r="FX126" s="116"/>
      <c r="FY126" s="116"/>
      <c r="FZ126" s="116"/>
      <c r="GA126" s="116"/>
      <c r="GB126" s="116"/>
      <c r="GC126" s="116"/>
      <c r="GD126" s="116"/>
      <c r="GE126" s="116"/>
      <c r="GF126" s="116"/>
      <c r="GG126" s="116"/>
      <c r="GH126" s="116"/>
      <c r="GI126" s="116"/>
      <c r="GJ126" s="116"/>
      <c r="GK126" s="116"/>
      <c r="GL126" s="116"/>
      <c r="GM126" s="116"/>
      <c r="GN126" s="116"/>
      <c r="GO126" s="116"/>
      <c r="GP126" s="116"/>
      <c r="GQ126" s="116"/>
      <c r="GR126" s="116"/>
      <c r="GS126" s="116"/>
      <c r="GT126" s="116"/>
      <c r="GU126" s="116"/>
      <c r="GV126" s="116"/>
      <c r="GW126" s="116"/>
      <c r="GX126" s="116"/>
      <c r="GY126" s="116"/>
      <c r="GZ126" s="116"/>
      <c r="HA126" s="116"/>
      <c r="HB126" s="116"/>
      <c r="HC126" s="116"/>
      <c r="HD126" s="116"/>
      <c r="HE126" s="116"/>
      <c r="HF126" s="116"/>
      <c r="HG126" s="116"/>
      <c r="HH126" s="116"/>
      <c r="HI126" s="116"/>
      <c r="HJ126" s="116"/>
      <c r="HK126" s="116"/>
      <c r="HL126" s="116"/>
      <c r="HM126" s="116"/>
      <c r="HN126" s="116"/>
      <c r="HO126" s="116"/>
      <c r="HP126" s="116"/>
      <c r="HQ126" s="116"/>
      <c r="HR126" s="116"/>
      <c r="HS126" s="116"/>
      <c r="HT126" s="116"/>
      <c r="HU126" s="116"/>
      <c r="HV126" s="116"/>
      <c r="HW126" s="116"/>
      <c r="HX126" s="116"/>
      <c r="HY126" s="116"/>
      <c r="HZ126" s="116"/>
      <c r="IA126" s="116"/>
      <c r="IB126" s="116"/>
      <c r="IC126" s="116"/>
      <c r="ID126" s="116"/>
      <c r="IE126" s="116"/>
      <c r="IF126" s="116"/>
      <c r="IG126" s="116"/>
      <c r="IH126" s="116"/>
      <c r="II126" s="116"/>
      <c r="IJ126" s="116"/>
      <c r="IK126" s="116"/>
      <c r="IL126" s="116"/>
      <c r="IM126" s="116"/>
      <c r="IN126" s="116"/>
      <c r="IO126" s="116"/>
      <c r="IP126" s="116"/>
      <c r="IQ126" s="116"/>
      <c r="IR126" s="116"/>
      <c r="IS126" s="116"/>
      <c r="IT126" s="116"/>
      <c r="IU126" s="116"/>
      <c r="IV126" s="116"/>
      <c r="IW126" s="116"/>
      <c r="IX126" s="116"/>
      <c r="IY126" s="116"/>
      <c r="IZ126" s="116"/>
      <c r="JA126" s="116"/>
      <c r="JB126" s="116"/>
      <c r="JC126" s="116"/>
      <c r="JD126" s="116"/>
      <c r="JE126" s="116"/>
      <c r="JF126" s="116"/>
      <c r="JG126" s="116"/>
      <c r="JH126" s="116"/>
      <c r="JI126" s="116"/>
      <c r="JJ126" s="116"/>
      <c r="JK126" s="116"/>
      <c r="JL126" s="116"/>
      <c r="JM126" s="116"/>
      <c r="JN126" s="116"/>
      <c r="JO126" s="116"/>
      <c r="JP126" s="116"/>
      <c r="JQ126" s="116"/>
      <c r="JR126" s="116"/>
      <c r="JS126" s="116"/>
      <c r="JT126" s="116"/>
      <c r="JU126" s="116"/>
      <c r="JV126" s="116"/>
      <c r="JW126" s="116"/>
      <c r="JX126" s="116"/>
      <c r="JY126" s="116"/>
      <c r="JZ126" s="116"/>
      <c r="KA126" s="116"/>
      <c r="KB126" s="116"/>
      <c r="KC126" s="116"/>
      <c r="KD126" s="116"/>
      <c r="KE126" s="116"/>
      <c r="KF126" s="116"/>
      <c r="KG126" s="116"/>
      <c r="KH126" s="116"/>
      <c r="KI126" s="116"/>
      <c r="KJ126" s="116"/>
      <c r="KK126" s="116"/>
      <c r="KL126" s="116"/>
      <c r="KM126" s="116"/>
      <c r="KN126" s="116"/>
      <c r="KO126" s="116"/>
      <c r="KP126" s="116"/>
      <c r="KQ126" s="116"/>
      <c r="KR126" s="116"/>
      <c r="KS126" s="116"/>
      <c r="KT126" s="116"/>
      <c r="KU126" s="116"/>
      <c r="KV126" s="116"/>
      <c r="KW126" s="116"/>
      <c r="KX126" s="116"/>
      <c r="KY126" s="116"/>
      <c r="KZ126" s="116"/>
      <c r="LA126" s="116"/>
      <c r="LB126" s="116"/>
      <c r="LC126" s="116"/>
      <c r="LD126" s="116"/>
      <c r="LE126" s="116"/>
      <c r="LF126" s="116"/>
      <c r="LG126" s="116"/>
      <c r="LH126" s="116"/>
      <c r="LI126" s="116"/>
      <c r="LJ126" s="116"/>
      <c r="LK126" s="116"/>
      <c r="LL126" s="116"/>
      <c r="LM126" s="116"/>
      <c r="LN126" s="116"/>
      <c r="LO126" s="116"/>
      <c r="LP126" s="116"/>
      <c r="LQ126" s="116"/>
      <c r="LR126" s="116"/>
      <c r="LS126" s="116"/>
      <c r="LT126" s="116"/>
      <c r="LU126" s="116"/>
      <c r="LV126" s="116"/>
      <c r="LW126" s="116"/>
      <c r="LX126" s="116"/>
      <c r="LY126" s="116"/>
      <c r="LZ126" s="116"/>
      <c r="MA126" s="116"/>
      <c r="MB126" s="116"/>
      <c r="MC126" s="116"/>
      <c r="MD126" s="116"/>
      <c r="ME126" s="116"/>
      <c r="MF126" s="116"/>
      <c r="MG126" s="116"/>
      <c r="MH126" s="116"/>
      <c r="MI126" s="116"/>
      <c r="MJ126" s="116"/>
      <c r="MK126" s="116"/>
      <c r="ML126" s="116"/>
      <c r="MM126" s="116"/>
      <c r="MN126" s="116"/>
      <c r="MO126" s="116"/>
      <c r="MP126" s="116"/>
      <c r="MQ126" s="116"/>
      <c r="MR126" s="116"/>
      <c r="MS126" s="116"/>
      <c r="MT126" s="116"/>
      <c r="MU126" s="116"/>
      <c r="MV126" s="116"/>
      <c r="MW126" s="116"/>
      <c r="MX126" s="116"/>
      <c r="MY126" s="116"/>
      <c r="MZ126" s="116"/>
      <c r="NA126" s="116"/>
      <c r="NB126" s="116"/>
      <c r="NC126" s="116"/>
      <c r="ND126" s="116"/>
      <c r="NE126" s="116"/>
      <c r="NF126" s="116"/>
      <c r="NG126" s="116"/>
      <c r="NH126" s="116"/>
      <c r="NI126" s="116"/>
      <c r="NJ126" s="116"/>
      <c r="NK126" s="116"/>
      <c r="NL126" s="116"/>
      <c r="NM126" s="116"/>
      <c r="NN126" s="116"/>
      <c r="NO126" s="116"/>
      <c r="NP126" s="116"/>
      <c r="NQ126" s="116"/>
      <c r="NR126" s="116"/>
      <c r="NS126" s="116"/>
      <c r="NT126" s="116"/>
      <c r="NU126" s="116"/>
      <c r="NV126" s="116"/>
      <c r="NW126" s="116"/>
      <c r="NX126" s="116"/>
      <c r="NY126" s="116"/>
      <c r="NZ126" s="116"/>
      <c r="OA126" s="116"/>
      <c r="OB126" s="116"/>
      <c r="OC126" s="116"/>
      <c r="OD126" s="116"/>
      <c r="OE126" s="116"/>
      <c r="OF126" s="116"/>
      <c r="OG126" s="116"/>
    </row>
    <row r="127" spans="1:397" s="117" customFormat="1">
      <c r="A127" s="111">
        <v>51113</v>
      </c>
      <c r="B127" s="112" t="s">
        <v>1396</v>
      </c>
      <c r="C127" s="113">
        <v>108029.47961551086</v>
      </c>
      <c r="D127" s="114">
        <v>1.2611999999999999E-4</v>
      </c>
      <c r="E127" s="113">
        <v>3587.27</v>
      </c>
      <c r="F127" s="124">
        <v>248.46780311567497</v>
      </c>
      <c r="G127" s="125">
        <v>3835.737803115675</v>
      </c>
      <c r="H127" s="116"/>
      <c r="I127" s="116"/>
      <c r="J127" s="116"/>
      <c r="K127" s="116"/>
      <c r="L127" s="116"/>
      <c r="M127" s="116"/>
      <c r="N127" s="116"/>
      <c r="O127" s="116"/>
      <c r="P127" s="116"/>
      <c r="Q127" s="116"/>
      <c r="R127" s="116"/>
      <c r="S127" s="116"/>
      <c r="T127" s="116"/>
      <c r="U127" s="116"/>
      <c r="V127" s="116"/>
      <c r="W127" s="116"/>
      <c r="X127" s="116"/>
      <c r="Y127" s="116"/>
      <c r="Z127" s="116"/>
      <c r="AA127" s="116"/>
      <c r="AB127" s="116"/>
      <c r="AC127" s="116"/>
      <c r="AD127" s="116"/>
      <c r="AE127" s="116"/>
      <c r="AF127" s="116"/>
      <c r="AG127" s="116"/>
      <c r="AH127" s="116"/>
      <c r="AI127" s="116"/>
      <c r="AJ127" s="116"/>
      <c r="AK127" s="116"/>
      <c r="AL127" s="116"/>
      <c r="AM127" s="116"/>
      <c r="AN127" s="116"/>
      <c r="AO127" s="116"/>
      <c r="AP127" s="116"/>
      <c r="AQ127" s="116"/>
      <c r="AR127" s="116"/>
      <c r="AS127" s="116"/>
      <c r="AT127" s="116"/>
      <c r="AU127" s="116"/>
      <c r="AV127" s="116"/>
      <c r="AW127" s="116"/>
      <c r="AX127" s="116"/>
      <c r="AY127" s="116"/>
      <c r="AZ127" s="116"/>
      <c r="BA127" s="116"/>
      <c r="BB127" s="116"/>
      <c r="BC127" s="116"/>
      <c r="BD127" s="116"/>
      <c r="BE127" s="116"/>
      <c r="BF127" s="116"/>
      <c r="BG127" s="116"/>
      <c r="BH127" s="116"/>
      <c r="BI127" s="116"/>
      <c r="BJ127" s="116"/>
      <c r="BK127" s="116"/>
      <c r="BL127" s="116"/>
      <c r="BM127" s="116"/>
      <c r="BN127" s="116"/>
      <c r="BO127" s="116"/>
      <c r="BP127" s="116"/>
      <c r="BQ127" s="116"/>
      <c r="BR127" s="116"/>
      <c r="BS127" s="116"/>
      <c r="BT127" s="116"/>
      <c r="BU127" s="116"/>
      <c r="BV127" s="116"/>
      <c r="BW127" s="116"/>
      <c r="BX127" s="116"/>
      <c r="BY127" s="116"/>
      <c r="BZ127" s="116"/>
      <c r="CA127" s="116"/>
      <c r="CB127" s="116"/>
      <c r="CC127" s="116"/>
      <c r="CD127" s="116"/>
      <c r="CE127" s="116"/>
      <c r="CF127" s="116"/>
      <c r="CG127" s="116"/>
      <c r="CH127" s="116"/>
      <c r="CI127" s="116"/>
      <c r="CJ127" s="116"/>
      <c r="CK127" s="116"/>
      <c r="CL127" s="116"/>
      <c r="CM127" s="116"/>
      <c r="CN127" s="116"/>
      <c r="CO127" s="116"/>
      <c r="CP127" s="116"/>
      <c r="CQ127" s="116"/>
      <c r="CR127" s="116"/>
      <c r="CS127" s="116"/>
      <c r="CT127" s="116"/>
      <c r="CU127" s="116"/>
      <c r="CV127" s="116"/>
      <c r="CW127" s="116"/>
      <c r="CX127" s="116"/>
      <c r="CY127" s="116"/>
      <c r="CZ127" s="116"/>
      <c r="DA127" s="116"/>
      <c r="DB127" s="116"/>
      <c r="DC127" s="116"/>
      <c r="DD127" s="116"/>
      <c r="DE127" s="116"/>
      <c r="DF127" s="116"/>
      <c r="DG127" s="116"/>
      <c r="DH127" s="116"/>
      <c r="DI127" s="116"/>
      <c r="DJ127" s="116"/>
      <c r="DK127" s="116"/>
      <c r="DL127" s="116"/>
      <c r="DM127" s="116"/>
      <c r="DN127" s="116"/>
      <c r="DO127" s="116"/>
      <c r="DP127" s="116"/>
      <c r="DQ127" s="116"/>
      <c r="DR127" s="116"/>
      <c r="DS127" s="116"/>
      <c r="DT127" s="116"/>
      <c r="DU127" s="116"/>
      <c r="DV127" s="116"/>
      <c r="DW127" s="116"/>
      <c r="DX127" s="116"/>
      <c r="DY127" s="116"/>
      <c r="DZ127" s="116"/>
      <c r="EA127" s="116"/>
      <c r="EB127" s="116"/>
      <c r="EC127" s="116"/>
      <c r="ED127" s="116"/>
      <c r="EE127" s="116"/>
      <c r="EF127" s="116"/>
      <c r="EG127" s="116"/>
      <c r="EH127" s="116"/>
      <c r="EI127" s="116"/>
      <c r="EJ127" s="116"/>
      <c r="EK127" s="116"/>
      <c r="EL127" s="116"/>
      <c r="EM127" s="116"/>
      <c r="EN127" s="116"/>
      <c r="EO127" s="116"/>
      <c r="EP127" s="116"/>
      <c r="EQ127" s="116"/>
      <c r="ER127" s="116"/>
      <c r="ES127" s="116"/>
      <c r="ET127" s="116"/>
      <c r="EU127" s="116"/>
      <c r="EV127" s="116"/>
      <c r="EW127" s="116"/>
      <c r="EX127" s="116"/>
      <c r="EY127" s="116"/>
      <c r="EZ127" s="116"/>
      <c r="FA127" s="116"/>
      <c r="FB127" s="116"/>
      <c r="FC127" s="116"/>
      <c r="FD127" s="116"/>
      <c r="FE127" s="116"/>
      <c r="FF127" s="116"/>
      <c r="FG127" s="116"/>
      <c r="FH127" s="116"/>
      <c r="FI127" s="116"/>
      <c r="FJ127" s="116"/>
      <c r="FK127" s="116"/>
      <c r="FL127" s="116"/>
      <c r="FM127" s="116"/>
      <c r="FN127" s="116"/>
      <c r="FO127" s="116"/>
      <c r="FP127" s="116"/>
      <c r="FQ127" s="116"/>
      <c r="FR127" s="116"/>
      <c r="FS127" s="116"/>
      <c r="FT127" s="116"/>
      <c r="FU127" s="116"/>
      <c r="FV127" s="116"/>
      <c r="FW127" s="116"/>
      <c r="FX127" s="116"/>
      <c r="FY127" s="116"/>
      <c r="FZ127" s="116"/>
      <c r="GA127" s="116"/>
      <c r="GB127" s="116"/>
      <c r="GC127" s="116"/>
      <c r="GD127" s="116"/>
      <c r="GE127" s="116"/>
      <c r="GF127" s="116"/>
      <c r="GG127" s="116"/>
      <c r="GH127" s="116"/>
      <c r="GI127" s="116"/>
      <c r="GJ127" s="116"/>
      <c r="GK127" s="116"/>
      <c r="GL127" s="116"/>
      <c r="GM127" s="116"/>
      <c r="GN127" s="116"/>
      <c r="GO127" s="116"/>
      <c r="GP127" s="116"/>
      <c r="GQ127" s="116"/>
      <c r="GR127" s="116"/>
      <c r="GS127" s="116"/>
      <c r="GT127" s="116"/>
      <c r="GU127" s="116"/>
      <c r="GV127" s="116"/>
      <c r="GW127" s="116"/>
      <c r="GX127" s="116"/>
      <c r="GY127" s="116"/>
      <c r="GZ127" s="116"/>
      <c r="HA127" s="116"/>
      <c r="HB127" s="116"/>
      <c r="HC127" s="116"/>
      <c r="HD127" s="116"/>
      <c r="HE127" s="116"/>
      <c r="HF127" s="116"/>
      <c r="HG127" s="116"/>
      <c r="HH127" s="116"/>
      <c r="HI127" s="116"/>
      <c r="HJ127" s="116"/>
      <c r="HK127" s="116"/>
      <c r="HL127" s="116"/>
      <c r="HM127" s="116"/>
      <c r="HN127" s="116"/>
      <c r="HO127" s="116"/>
      <c r="HP127" s="116"/>
      <c r="HQ127" s="116"/>
      <c r="HR127" s="116"/>
      <c r="HS127" s="116"/>
      <c r="HT127" s="116"/>
      <c r="HU127" s="116"/>
      <c r="HV127" s="116"/>
      <c r="HW127" s="116"/>
      <c r="HX127" s="116"/>
      <c r="HY127" s="116"/>
      <c r="HZ127" s="116"/>
      <c r="IA127" s="116"/>
      <c r="IB127" s="116"/>
      <c r="IC127" s="116"/>
      <c r="ID127" s="116"/>
      <c r="IE127" s="116"/>
      <c r="IF127" s="116"/>
      <c r="IG127" s="116"/>
      <c r="IH127" s="116"/>
      <c r="II127" s="116"/>
      <c r="IJ127" s="116"/>
      <c r="IK127" s="116"/>
      <c r="IL127" s="116"/>
      <c r="IM127" s="116"/>
      <c r="IN127" s="116"/>
      <c r="IO127" s="116"/>
      <c r="IP127" s="116"/>
      <c r="IQ127" s="116"/>
      <c r="IR127" s="116"/>
      <c r="IS127" s="116"/>
      <c r="IT127" s="116"/>
      <c r="IU127" s="116"/>
      <c r="IV127" s="116"/>
      <c r="IW127" s="116"/>
      <c r="IX127" s="116"/>
      <c r="IY127" s="116"/>
      <c r="IZ127" s="116"/>
      <c r="JA127" s="116"/>
      <c r="JB127" s="116"/>
      <c r="JC127" s="116"/>
      <c r="JD127" s="116"/>
      <c r="JE127" s="116"/>
      <c r="JF127" s="116"/>
      <c r="JG127" s="116"/>
      <c r="JH127" s="116"/>
      <c r="JI127" s="116"/>
      <c r="JJ127" s="116"/>
      <c r="JK127" s="116"/>
      <c r="JL127" s="116"/>
      <c r="JM127" s="116"/>
      <c r="JN127" s="116"/>
      <c r="JO127" s="116"/>
      <c r="JP127" s="116"/>
      <c r="JQ127" s="116"/>
      <c r="JR127" s="116"/>
      <c r="JS127" s="116"/>
      <c r="JT127" s="116"/>
      <c r="JU127" s="116"/>
      <c r="JV127" s="116"/>
      <c r="JW127" s="116"/>
      <c r="JX127" s="116"/>
      <c r="JY127" s="116"/>
      <c r="JZ127" s="116"/>
      <c r="KA127" s="116"/>
      <c r="KB127" s="116"/>
      <c r="KC127" s="116"/>
      <c r="KD127" s="116"/>
      <c r="KE127" s="116"/>
      <c r="KF127" s="116"/>
      <c r="KG127" s="116"/>
      <c r="KH127" s="116"/>
      <c r="KI127" s="116"/>
      <c r="KJ127" s="116"/>
      <c r="KK127" s="116"/>
      <c r="KL127" s="116"/>
      <c r="KM127" s="116"/>
      <c r="KN127" s="116"/>
      <c r="KO127" s="116"/>
      <c r="KP127" s="116"/>
      <c r="KQ127" s="116"/>
      <c r="KR127" s="116"/>
      <c r="KS127" s="116"/>
      <c r="KT127" s="116"/>
      <c r="KU127" s="116"/>
      <c r="KV127" s="116"/>
      <c r="KW127" s="116"/>
      <c r="KX127" s="116"/>
      <c r="KY127" s="116"/>
      <c r="KZ127" s="116"/>
      <c r="LA127" s="116"/>
      <c r="LB127" s="116"/>
      <c r="LC127" s="116"/>
      <c r="LD127" s="116"/>
      <c r="LE127" s="116"/>
      <c r="LF127" s="116"/>
      <c r="LG127" s="116"/>
      <c r="LH127" s="116"/>
      <c r="LI127" s="116"/>
      <c r="LJ127" s="116"/>
      <c r="LK127" s="116"/>
      <c r="LL127" s="116"/>
      <c r="LM127" s="116"/>
      <c r="LN127" s="116"/>
      <c r="LO127" s="116"/>
      <c r="LP127" s="116"/>
      <c r="LQ127" s="116"/>
      <c r="LR127" s="116"/>
      <c r="LS127" s="116"/>
      <c r="LT127" s="116"/>
      <c r="LU127" s="116"/>
      <c r="LV127" s="116"/>
      <c r="LW127" s="116"/>
      <c r="LX127" s="116"/>
      <c r="LY127" s="116"/>
      <c r="LZ127" s="116"/>
      <c r="MA127" s="116"/>
      <c r="MB127" s="116"/>
      <c r="MC127" s="116"/>
      <c r="MD127" s="116"/>
      <c r="ME127" s="116"/>
      <c r="MF127" s="116"/>
      <c r="MG127" s="116"/>
      <c r="MH127" s="116"/>
      <c r="MI127" s="116"/>
      <c r="MJ127" s="116"/>
      <c r="MK127" s="116"/>
      <c r="ML127" s="116"/>
      <c r="MM127" s="116"/>
      <c r="MN127" s="116"/>
      <c r="MO127" s="116"/>
      <c r="MP127" s="116"/>
      <c r="MQ127" s="116"/>
      <c r="MR127" s="116"/>
      <c r="MS127" s="116"/>
      <c r="MT127" s="116"/>
      <c r="MU127" s="116"/>
      <c r="MV127" s="116"/>
      <c r="MW127" s="116"/>
      <c r="MX127" s="116"/>
      <c r="MY127" s="116"/>
      <c r="MZ127" s="116"/>
      <c r="NA127" s="116"/>
      <c r="NB127" s="116"/>
      <c r="NC127" s="116"/>
      <c r="ND127" s="116"/>
      <c r="NE127" s="116"/>
      <c r="NF127" s="116"/>
      <c r="NG127" s="116"/>
      <c r="NH127" s="116"/>
      <c r="NI127" s="116"/>
      <c r="NJ127" s="116"/>
      <c r="NK127" s="116"/>
      <c r="NL127" s="116"/>
      <c r="NM127" s="116"/>
      <c r="NN127" s="116"/>
      <c r="NO127" s="116"/>
      <c r="NP127" s="116"/>
      <c r="NQ127" s="116"/>
      <c r="NR127" s="116"/>
      <c r="NS127" s="116"/>
      <c r="NT127" s="116"/>
      <c r="NU127" s="116"/>
      <c r="NV127" s="116"/>
      <c r="NW127" s="116"/>
      <c r="NX127" s="116"/>
      <c r="NY127" s="116"/>
      <c r="NZ127" s="116"/>
      <c r="OA127" s="116"/>
      <c r="OB127" s="116"/>
      <c r="OC127" s="116"/>
      <c r="OD127" s="116"/>
      <c r="OE127" s="116"/>
      <c r="OF127" s="116"/>
      <c r="OG127" s="116"/>
    </row>
    <row r="128" spans="1:397" s="117" customFormat="1">
      <c r="A128" s="111">
        <v>51114</v>
      </c>
      <c r="B128" s="112" t="s">
        <v>2686</v>
      </c>
      <c r="C128" s="113">
        <v>393846.77075175941</v>
      </c>
      <c r="D128" s="114">
        <v>4.5980000000000001E-4</v>
      </c>
      <c r="E128" s="113">
        <v>13078.44</v>
      </c>
      <c r="F128" s="124">
        <v>905.84757272904665</v>
      </c>
      <c r="G128" s="125">
        <v>13984.287572729047</v>
      </c>
      <c r="H128" s="116"/>
      <c r="I128" s="116"/>
      <c r="J128" s="116"/>
      <c r="K128" s="116"/>
      <c r="L128" s="116"/>
      <c r="M128" s="116"/>
      <c r="N128" s="116"/>
      <c r="O128" s="116"/>
      <c r="P128" s="116"/>
      <c r="Q128" s="116"/>
      <c r="R128" s="116"/>
      <c r="S128" s="116"/>
      <c r="T128" s="116"/>
      <c r="U128" s="116"/>
      <c r="V128" s="116"/>
      <c r="W128" s="116"/>
      <c r="X128" s="116"/>
      <c r="Y128" s="116"/>
      <c r="Z128" s="116"/>
      <c r="AA128" s="116"/>
      <c r="AB128" s="116"/>
      <c r="AC128" s="116"/>
      <c r="AD128" s="116"/>
      <c r="AE128" s="116"/>
      <c r="AF128" s="116"/>
      <c r="AG128" s="116"/>
      <c r="AH128" s="116"/>
      <c r="AI128" s="116"/>
      <c r="AJ128" s="116"/>
      <c r="AK128" s="116"/>
      <c r="AL128" s="116"/>
      <c r="AM128" s="116"/>
      <c r="AN128" s="116"/>
      <c r="AO128" s="116"/>
      <c r="AP128" s="116"/>
      <c r="AQ128" s="116"/>
      <c r="AR128" s="116"/>
      <c r="AS128" s="116"/>
      <c r="AT128" s="116"/>
      <c r="AU128" s="116"/>
      <c r="AV128" s="116"/>
      <c r="AW128" s="116"/>
      <c r="AX128" s="116"/>
      <c r="AY128" s="116"/>
      <c r="AZ128" s="116"/>
      <c r="BA128" s="116"/>
      <c r="BB128" s="116"/>
      <c r="BC128" s="116"/>
      <c r="BD128" s="116"/>
      <c r="BE128" s="116"/>
      <c r="BF128" s="116"/>
      <c r="BG128" s="116"/>
      <c r="BH128" s="116"/>
      <c r="BI128" s="116"/>
      <c r="BJ128" s="116"/>
      <c r="BK128" s="116"/>
      <c r="BL128" s="116"/>
      <c r="BM128" s="116"/>
      <c r="BN128" s="116"/>
      <c r="BO128" s="116"/>
      <c r="BP128" s="116"/>
      <c r="BQ128" s="116"/>
      <c r="BR128" s="116"/>
      <c r="BS128" s="116"/>
      <c r="BT128" s="116"/>
      <c r="BU128" s="116"/>
      <c r="BV128" s="116"/>
      <c r="BW128" s="116"/>
      <c r="BX128" s="116"/>
      <c r="BY128" s="116"/>
      <c r="BZ128" s="116"/>
      <c r="CA128" s="116"/>
      <c r="CB128" s="116"/>
      <c r="CC128" s="116"/>
      <c r="CD128" s="116"/>
      <c r="CE128" s="116"/>
      <c r="CF128" s="116"/>
      <c r="CG128" s="116"/>
      <c r="CH128" s="116"/>
      <c r="CI128" s="116"/>
      <c r="CJ128" s="116"/>
      <c r="CK128" s="116"/>
      <c r="CL128" s="116"/>
      <c r="CM128" s="116"/>
      <c r="CN128" s="116"/>
      <c r="CO128" s="116"/>
      <c r="CP128" s="116"/>
      <c r="CQ128" s="116"/>
      <c r="CR128" s="116"/>
      <c r="CS128" s="116"/>
      <c r="CT128" s="116"/>
      <c r="CU128" s="116"/>
      <c r="CV128" s="116"/>
      <c r="CW128" s="116"/>
      <c r="CX128" s="116"/>
      <c r="CY128" s="116"/>
      <c r="CZ128" s="116"/>
      <c r="DA128" s="116"/>
      <c r="DB128" s="116"/>
      <c r="DC128" s="116"/>
      <c r="DD128" s="116"/>
      <c r="DE128" s="116"/>
      <c r="DF128" s="116"/>
      <c r="DG128" s="116"/>
      <c r="DH128" s="116"/>
      <c r="DI128" s="116"/>
      <c r="DJ128" s="116"/>
      <c r="DK128" s="116"/>
      <c r="DL128" s="116"/>
      <c r="DM128" s="116"/>
      <c r="DN128" s="116"/>
      <c r="DO128" s="116"/>
      <c r="DP128" s="116"/>
      <c r="DQ128" s="116"/>
      <c r="DR128" s="116"/>
      <c r="DS128" s="116"/>
      <c r="DT128" s="116"/>
      <c r="DU128" s="116"/>
      <c r="DV128" s="116"/>
      <c r="DW128" s="116"/>
      <c r="DX128" s="116"/>
      <c r="DY128" s="116"/>
      <c r="DZ128" s="116"/>
      <c r="EA128" s="116"/>
      <c r="EB128" s="116"/>
      <c r="EC128" s="116"/>
      <c r="ED128" s="116"/>
      <c r="EE128" s="116"/>
      <c r="EF128" s="116"/>
      <c r="EG128" s="116"/>
      <c r="EH128" s="116"/>
      <c r="EI128" s="116"/>
      <c r="EJ128" s="116"/>
      <c r="EK128" s="116"/>
      <c r="EL128" s="116"/>
      <c r="EM128" s="116"/>
      <c r="EN128" s="116"/>
      <c r="EO128" s="116"/>
      <c r="EP128" s="116"/>
      <c r="EQ128" s="116"/>
      <c r="ER128" s="116"/>
      <c r="ES128" s="116"/>
      <c r="ET128" s="116"/>
      <c r="EU128" s="116"/>
      <c r="EV128" s="116"/>
      <c r="EW128" s="116"/>
      <c r="EX128" s="116"/>
      <c r="EY128" s="116"/>
      <c r="EZ128" s="116"/>
      <c r="FA128" s="116"/>
      <c r="FB128" s="116"/>
      <c r="FC128" s="116"/>
      <c r="FD128" s="116"/>
      <c r="FE128" s="116"/>
      <c r="FF128" s="116"/>
      <c r="FG128" s="116"/>
      <c r="FH128" s="116"/>
      <c r="FI128" s="116"/>
      <c r="FJ128" s="116"/>
      <c r="FK128" s="116"/>
      <c r="FL128" s="116"/>
      <c r="FM128" s="116"/>
      <c r="FN128" s="116"/>
      <c r="FO128" s="116"/>
      <c r="FP128" s="116"/>
      <c r="FQ128" s="116"/>
      <c r="FR128" s="116"/>
      <c r="FS128" s="116"/>
      <c r="FT128" s="116"/>
      <c r="FU128" s="116"/>
      <c r="FV128" s="116"/>
      <c r="FW128" s="116"/>
      <c r="FX128" s="116"/>
      <c r="FY128" s="116"/>
      <c r="FZ128" s="116"/>
      <c r="GA128" s="116"/>
      <c r="GB128" s="116"/>
      <c r="GC128" s="116"/>
      <c r="GD128" s="116"/>
      <c r="GE128" s="116"/>
      <c r="GF128" s="116"/>
      <c r="GG128" s="116"/>
      <c r="GH128" s="116"/>
      <c r="GI128" s="116"/>
      <c r="GJ128" s="116"/>
      <c r="GK128" s="116"/>
      <c r="GL128" s="116"/>
      <c r="GM128" s="116"/>
      <c r="GN128" s="116"/>
      <c r="GO128" s="116"/>
      <c r="GP128" s="116"/>
      <c r="GQ128" s="116"/>
      <c r="GR128" s="116"/>
      <c r="GS128" s="116"/>
      <c r="GT128" s="116"/>
      <c r="GU128" s="116"/>
      <c r="GV128" s="116"/>
      <c r="GW128" s="116"/>
      <c r="GX128" s="116"/>
      <c r="GY128" s="116"/>
      <c r="GZ128" s="116"/>
      <c r="HA128" s="116"/>
      <c r="HB128" s="116"/>
      <c r="HC128" s="116"/>
      <c r="HD128" s="116"/>
      <c r="HE128" s="116"/>
      <c r="HF128" s="116"/>
      <c r="HG128" s="116"/>
      <c r="HH128" s="116"/>
      <c r="HI128" s="116"/>
      <c r="HJ128" s="116"/>
      <c r="HK128" s="116"/>
      <c r="HL128" s="116"/>
      <c r="HM128" s="116"/>
      <c r="HN128" s="116"/>
      <c r="HO128" s="116"/>
      <c r="HP128" s="116"/>
      <c r="HQ128" s="116"/>
      <c r="HR128" s="116"/>
      <c r="HS128" s="116"/>
      <c r="HT128" s="116"/>
      <c r="HU128" s="116"/>
      <c r="HV128" s="116"/>
      <c r="HW128" s="116"/>
      <c r="HX128" s="116"/>
      <c r="HY128" s="116"/>
      <c r="HZ128" s="116"/>
      <c r="IA128" s="116"/>
      <c r="IB128" s="116"/>
      <c r="IC128" s="116"/>
      <c r="ID128" s="116"/>
      <c r="IE128" s="116"/>
      <c r="IF128" s="116"/>
      <c r="IG128" s="116"/>
      <c r="IH128" s="116"/>
      <c r="II128" s="116"/>
      <c r="IJ128" s="116"/>
      <c r="IK128" s="116"/>
      <c r="IL128" s="116"/>
      <c r="IM128" s="116"/>
      <c r="IN128" s="116"/>
      <c r="IO128" s="116"/>
      <c r="IP128" s="116"/>
      <c r="IQ128" s="116"/>
      <c r="IR128" s="116"/>
      <c r="IS128" s="116"/>
      <c r="IT128" s="116"/>
      <c r="IU128" s="116"/>
      <c r="IV128" s="116"/>
      <c r="IW128" s="116"/>
      <c r="IX128" s="116"/>
      <c r="IY128" s="116"/>
      <c r="IZ128" s="116"/>
      <c r="JA128" s="116"/>
      <c r="JB128" s="116"/>
      <c r="JC128" s="116"/>
      <c r="JD128" s="116"/>
      <c r="JE128" s="116"/>
      <c r="JF128" s="116"/>
      <c r="JG128" s="116"/>
      <c r="JH128" s="116"/>
      <c r="JI128" s="116"/>
      <c r="JJ128" s="116"/>
      <c r="JK128" s="116"/>
      <c r="JL128" s="116"/>
      <c r="JM128" s="116"/>
      <c r="JN128" s="116"/>
      <c r="JO128" s="116"/>
      <c r="JP128" s="116"/>
      <c r="JQ128" s="116"/>
      <c r="JR128" s="116"/>
      <c r="JS128" s="116"/>
      <c r="JT128" s="116"/>
      <c r="JU128" s="116"/>
      <c r="JV128" s="116"/>
      <c r="JW128" s="116"/>
      <c r="JX128" s="116"/>
      <c r="JY128" s="116"/>
      <c r="JZ128" s="116"/>
      <c r="KA128" s="116"/>
      <c r="KB128" s="116"/>
      <c r="KC128" s="116"/>
      <c r="KD128" s="116"/>
      <c r="KE128" s="116"/>
      <c r="KF128" s="116"/>
      <c r="KG128" s="116"/>
      <c r="KH128" s="116"/>
      <c r="KI128" s="116"/>
      <c r="KJ128" s="116"/>
      <c r="KK128" s="116"/>
      <c r="KL128" s="116"/>
      <c r="KM128" s="116"/>
      <c r="KN128" s="116"/>
      <c r="KO128" s="116"/>
      <c r="KP128" s="116"/>
      <c r="KQ128" s="116"/>
      <c r="KR128" s="116"/>
      <c r="KS128" s="116"/>
      <c r="KT128" s="116"/>
      <c r="KU128" s="116"/>
      <c r="KV128" s="116"/>
      <c r="KW128" s="116"/>
      <c r="KX128" s="116"/>
      <c r="KY128" s="116"/>
      <c r="KZ128" s="116"/>
      <c r="LA128" s="116"/>
      <c r="LB128" s="116"/>
      <c r="LC128" s="116"/>
      <c r="LD128" s="116"/>
      <c r="LE128" s="116"/>
      <c r="LF128" s="116"/>
      <c r="LG128" s="116"/>
      <c r="LH128" s="116"/>
      <c r="LI128" s="116"/>
      <c r="LJ128" s="116"/>
      <c r="LK128" s="116"/>
      <c r="LL128" s="116"/>
      <c r="LM128" s="116"/>
      <c r="LN128" s="116"/>
      <c r="LO128" s="116"/>
      <c r="LP128" s="116"/>
      <c r="LQ128" s="116"/>
      <c r="LR128" s="116"/>
      <c r="LS128" s="116"/>
      <c r="LT128" s="116"/>
      <c r="LU128" s="116"/>
      <c r="LV128" s="116"/>
      <c r="LW128" s="116"/>
      <c r="LX128" s="116"/>
      <c r="LY128" s="116"/>
      <c r="LZ128" s="116"/>
      <c r="MA128" s="116"/>
      <c r="MB128" s="116"/>
      <c r="MC128" s="116"/>
      <c r="MD128" s="116"/>
      <c r="ME128" s="116"/>
      <c r="MF128" s="116"/>
      <c r="MG128" s="116"/>
      <c r="MH128" s="116"/>
      <c r="MI128" s="116"/>
      <c r="MJ128" s="116"/>
      <c r="MK128" s="116"/>
      <c r="ML128" s="116"/>
      <c r="MM128" s="116"/>
      <c r="MN128" s="116"/>
      <c r="MO128" s="116"/>
      <c r="MP128" s="116"/>
      <c r="MQ128" s="116"/>
      <c r="MR128" s="116"/>
      <c r="MS128" s="116"/>
      <c r="MT128" s="116"/>
      <c r="MU128" s="116"/>
      <c r="MV128" s="116"/>
      <c r="MW128" s="116"/>
      <c r="MX128" s="116"/>
      <c r="MY128" s="116"/>
      <c r="MZ128" s="116"/>
      <c r="NA128" s="116"/>
      <c r="NB128" s="116"/>
      <c r="NC128" s="116"/>
      <c r="ND128" s="116"/>
      <c r="NE128" s="116"/>
      <c r="NF128" s="116"/>
      <c r="NG128" s="116"/>
      <c r="NH128" s="116"/>
      <c r="NI128" s="116"/>
      <c r="NJ128" s="116"/>
      <c r="NK128" s="116"/>
      <c r="NL128" s="116"/>
      <c r="NM128" s="116"/>
      <c r="NN128" s="116"/>
      <c r="NO128" s="116"/>
      <c r="NP128" s="116"/>
      <c r="NQ128" s="116"/>
      <c r="NR128" s="116"/>
      <c r="NS128" s="116"/>
      <c r="NT128" s="116"/>
      <c r="NU128" s="116"/>
      <c r="NV128" s="116"/>
      <c r="NW128" s="116"/>
      <c r="NX128" s="116"/>
      <c r="NY128" s="116"/>
      <c r="NZ128" s="116"/>
      <c r="OA128" s="116"/>
      <c r="OB128" s="116"/>
      <c r="OC128" s="116"/>
      <c r="OD128" s="116"/>
      <c r="OE128" s="116"/>
      <c r="OF128" s="116"/>
      <c r="OG128" s="116"/>
    </row>
    <row r="129" spans="1:397" s="117" customFormat="1">
      <c r="A129" s="111">
        <v>51142</v>
      </c>
      <c r="B129" s="112" t="s">
        <v>2643</v>
      </c>
      <c r="C129" s="113">
        <v>4193500.1945198318</v>
      </c>
      <c r="D129" s="114">
        <v>4.89574E-3</v>
      </c>
      <c r="E129" s="113">
        <v>139254.22</v>
      </c>
      <c r="F129" s="124">
        <v>9645.0504473956134</v>
      </c>
      <c r="G129" s="125">
        <v>148899.27044739563</v>
      </c>
      <c r="H129" s="116"/>
      <c r="I129" s="116"/>
      <c r="J129" s="116"/>
      <c r="K129" s="116"/>
      <c r="L129" s="116"/>
      <c r="M129" s="116"/>
      <c r="N129" s="116"/>
      <c r="O129" s="116"/>
      <c r="P129" s="116"/>
      <c r="Q129" s="116"/>
      <c r="R129" s="116"/>
      <c r="S129" s="116"/>
      <c r="T129" s="116"/>
      <c r="U129" s="116"/>
      <c r="V129" s="116"/>
      <c r="W129" s="116"/>
      <c r="X129" s="116"/>
      <c r="Y129" s="116"/>
      <c r="Z129" s="116"/>
      <c r="AA129" s="116"/>
      <c r="AB129" s="116"/>
      <c r="AC129" s="116"/>
      <c r="AD129" s="116"/>
      <c r="AE129" s="116"/>
      <c r="AF129" s="116"/>
      <c r="AG129" s="116"/>
      <c r="AH129" s="116"/>
      <c r="AI129" s="116"/>
      <c r="AJ129" s="116"/>
      <c r="AK129" s="116"/>
      <c r="AL129" s="116"/>
      <c r="AM129" s="116"/>
      <c r="AN129" s="116"/>
      <c r="AO129" s="116"/>
      <c r="AP129" s="116"/>
      <c r="AQ129" s="116"/>
      <c r="AR129" s="116"/>
      <c r="AS129" s="116"/>
      <c r="AT129" s="116"/>
      <c r="AU129" s="116"/>
      <c r="AV129" s="116"/>
      <c r="AW129" s="116"/>
      <c r="AX129" s="116"/>
      <c r="AY129" s="116"/>
      <c r="AZ129" s="116"/>
      <c r="BA129" s="116"/>
      <c r="BB129" s="116"/>
      <c r="BC129" s="116"/>
      <c r="BD129" s="116"/>
      <c r="BE129" s="116"/>
      <c r="BF129" s="116"/>
      <c r="BG129" s="116"/>
      <c r="BH129" s="116"/>
      <c r="BI129" s="116"/>
      <c r="BJ129" s="116"/>
      <c r="BK129" s="116"/>
      <c r="BL129" s="116"/>
      <c r="BM129" s="116"/>
      <c r="BN129" s="116"/>
      <c r="BO129" s="116"/>
      <c r="BP129" s="116"/>
      <c r="BQ129" s="116"/>
      <c r="BR129" s="116"/>
      <c r="BS129" s="116"/>
      <c r="BT129" s="116"/>
      <c r="BU129" s="116"/>
      <c r="BV129" s="116"/>
      <c r="BW129" s="116"/>
      <c r="BX129" s="116"/>
      <c r="BY129" s="116"/>
      <c r="BZ129" s="116"/>
      <c r="CA129" s="116"/>
      <c r="CB129" s="116"/>
      <c r="CC129" s="116"/>
      <c r="CD129" s="116"/>
      <c r="CE129" s="116"/>
      <c r="CF129" s="116"/>
      <c r="CG129" s="116"/>
      <c r="CH129" s="116"/>
      <c r="CI129" s="116"/>
      <c r="CJ129" s="116"/>
      <c r="CK129" s="116"/>
      <c r="CL129" s="116"/>
      <c r="CM129" s="116"/>
      <c r="CN129" s="116"/>
      <c r="CO129" s="116"/>
      <c r="CP129" s="116"/>
      <c r="CQ129" s="116"/>
      <c r="CR129" s="116"/>
      <c r="CS129" s="116"/>
      <c r="CT129" s="116"/>
      <c r="CU129" s="116"/>
      <c r="CV129" s="116"/>
      <c r="CW129" s="116"/>
      <c r="CX129" s="116"/>
      <c r="CY129" s="116"/>
      <c r="CZ129" s="116"/>
      <c r="DA129" s="116"/>
      <c r="DB129" s="116"/>
      <c r="DC129" s="116"/>
      <c r="DD129" s="116"/>
      <c r="DE129" s="116"/>
      <c r="DF129" s="116"/>
      <c r="DG129" s="116"/>
      <c r="DH129" s="116"/>
      <c r="DI129" s="116"/>
      <c r="DJ129" s="116"/>
      <c r="DK129" s="116"/>
      <c r="DL129" s="116"/>
      <c r="DM129" s="116"/>
      <c r="DN129" s="116"/>
      <c r="DO129" s="116"/>
      <c r="DP129" s="116"/>
      <c r="DQ129" s="116"/>
      <c r="DR129" s="116"/>
      <c r="DS129" s="116"/>
      <c r="DT129" s="116"/>
      <c r="DU129" s="116"/>
      <c r="DV129" s="116"/>
      <c r="DW129" s="116"/>
      <c r="DX129" s="116"/>
      <c r="DY129" s="116"/>
      <c r="DZ129" s="116"/>
      <c r="EA129" s="116"/>
      <c r="EB129" s="116"/>
      <c r="EC129" s="116"/>
      <c r="ED129" s="116"/>
      <c r="EE129" s="116"/>
      <c r="EF129" s="116"/>
      <c r="EG129" s="116"/>
      <c r="EH129" s="116"/>
      <c r="EI129" s="116"/>
      <c r="EJ129" s="116"/>
      <c r="EK129" s="116"/>
      <c r="EL129" s="116"/>
      <c r="EM129" s="116"/>
      <c r="EN129" s="116"/>
      <c r="EO129" s="116"/>
      <c r="EP129" s="116"/>
      <c r="EQ129" s="116"/>
      <c r="ER129" s="116"/>
      <c r="ES129" s="116"/>
      <c r="ET129" s="116"/>
      <c r="EU129" s="116"/>
      <c r="EV129" s="116"/>
      <c r="EW129" s="116"/>
      <c r="EX129" s="116"/>
      <c r="EY129" s="116"/>
      <c r="EZ129" s="116"/>
      <c r="FA129" s="116"/>
      <c r="FB129" s="116"/>
      <c r="FC129" s="116"/>
      <c r="FD129" s="116"/>
      <c r="FE129" s="116"/>
      <c r="FF129" s="116"/>
      <c r="FG129" s="116"/>
      <c r="FH129" s="116"/>
      <c r="FI129" s="116"/>
      <c r="FJ129" s="116"/>
      <c r="FK129" s="116"/>
      <c r="FL129" s="116"/>
      <c r="FM129" s="116"/>
      <c r="FN129" s="116"/>
      <c r="FO129" s="116"/>
      <c r="FP129" s="116"/>
      <c r="FQ129" s="116"/>
      <c r="FR129" s="116"/>
      <c r="FS129" s="116"/>
      <c r="FT129" s="116"/>
      <c r="FU129" s="116"/>
      <c r="FV129" s="116"/>
      <c r="FW129" s="116"/>
      <c r="FX129" s="116"/>
      <c r="FY129" s="116"/>
      <c r="FZ129" s="116"/>
      <c r="GA129" s="116"/>
      <c r="GB129" s="116"/>
      <c r="GC129" s="116"/>
      <c r="GD129" s="116"/>
      <c r="GE129" s="116"/>
      <c r="GF129" s="116"/>
      <c r="GG129" s="116"/>
      <c r="GH129" s="116"/>
      <c r="GI129" s="116"/>
      <c r="GJ129" s="116"/>
      <c r="GK129" s="116"/>
      <c r="GL129" s="116"/>
      <c r="GM129" s="116"/>
      <c r="GN129" s="116"/>
      <c r="GO129" s="116"/>
      <c r="GP129" s="116"/>
      <c r="GQ129" s="116"/>
      <c r="GR129" s="116"/>
      <c r="GS129" s="116"/>
      <c r="GT129" s="116"/>
      <c r="GU129" s="116"/>
      <c r="GV129" s="116"/>
      <c r="GW129" s="116"/>
      <c r="GX129" s="116"/>
      <c r="GY129" s="116"/>
      <c r="GZ129" s="116"/>
      <c r="HA129" s="116"/>
      <c r="HB129" s="116"/>
      <c r="HC129" s="116"/>
      <c r="HD129" s="116"/>
      <c r="HE129" s="116"/>
      <c r="HF129" s="116"/>
      <c r="HG129" s="116"/>
      <c r="HH129" s="116"/>
      <c r="HI129" s="116"/>
      <c r="HJ129" s="116"/>
      <c r="HK129" s="116"/>
      <c r="HL129" s="116"/>
      <c r="HM129" s="116"/>
      <c r="HN129" s="116"/>
      <c r="HO129" s="116"/>
      <c r="HP129" s="116"/>
      <c r="HQ129" s="116"/>
      <c r="HR129" s="116"/>
      <c r="HS129" s="116"/>
      <c r="HT129" s="116"/>
      <c r="HU129" s="116"/>
      <c r="HV129" s="116"/>
      <c r="HW129" s="116"/>
      <c r="HX129" s="116"/>
      <c r="HY129" s="116"/>
      <c r="HZ129" s="116"/>
      <c r="IA129" s="116"/>
      <c r="IB129" s="116"/>
      <c r="IC129" s="116"/>
      <c r="ID129" s="116"/>
      <c r="IE129" s="116"/>
      <c r="IF129" s="116"/>
      <c r="IG129" s="116"/>
      <c r="IH129" s="116"/>
      <c r="II129" s="116"/>
      <c r="IJ129" s="116"/>
      <c r="IK129" s="116"/>
      <c r="IL129" s="116"/>
      <c r="IM129" s="116"/>
      <c r="IN129" s="116"/>
      <c r="IO129" s="116"/>
      <c r="IP129" s="116"/>
      <c r="IQ129" s="116"/>
      <c r="IR129" s="116"/>
      <c r="IS129" s="116"/>
      <c r="IT129" s="116"/>
      <c r="IU129" s="116"/>
      <c r="IV129" s="116"/>
      <c r="IW129" s="116"/>
      <c r="IX129" s="116"/>
      <c r="IY129" s="116"/>
      <c r="IZ129" s="116"/>
      <c r="JA129" s="116"/>
      <c r="JB129" s="116"/>
      <c r="JC129" s="116"/>
      <c r="JD129" s="116"/>
      <c r="JE129" s="116"/>
      <c r="JF129" s="116"/>
      <c r="JG129" s="116"/>
      <c r="JH129" s="116"/>
      <c r="JI129" s="116"/>
      <c r="JJ129" s="116"/>
      <c r="JK129" s="116"/>
      <c r="JL129" s="116"/>
      <c r="JM129" s="116"/>
      <c r="JN129" s="116"/>
      <c r="JO129" s="116"/>
      <c r="JP129" s="116"/>
      <c r="JQ129" s="116"/>
      <c r="JR129" s="116"/>
      <c r="JS129" s="116"/>
      <c r="JT129" s="116"/>
      <c r="JU129" s="116"/>
      <c r="JV129" s="116"/>
      <c r="JW129" s="116"/>
      <c r="JX129" s="116"/>
      <c r="JY129" s="116"/>
      <c r="JZ129" s="116"/>
      <c r="KA129" s="116"/>
      <c r="KB129" s="116"/>
      <c r="KC129" s="116"/>
      <c r="KD129" s="116"/>
      <c r="KE129" s="116"/>
      <c r="KF129" s="116"/>
      <c r="KG129" s="116"/>
      <c r="KH129" s="116"/>
      <c r="KI129" s="116"/>
      <c r="KJ129" s="116"/>
      <c r="KK129" s="116"/>
      <c r="KL129" s="116"/>
      <c r="KM129" s="116"/>
      <c r="KN129" s="116"/>
      <c r="KO129" s="116"/>
      <c r="KP129" s="116"/>
      <c r="KQ129" s="116"/>
      <c r="KR129" s="116"/>
      <c r="KS129" s="116"/>
      <c r="KT129" s="116"/>
      <c r="KU129" s="116"/>
      <c r="KV129" s="116"/>
      <c r="KW129" s="116"/>
      <c r="KX129" s="116"/>
      <c r="KY129" s="116"/>
      <c r="KZ129" s="116"/>
      <c r="LA129" s="116"/>
      <c r="LB129" s="116"/>
      <c r="LC129" s="116"/>
      <c r="LD129" s="116"/>
      <c r="LE129" s="116"/>
      <c r="LF129" s="116"/>
      <c r="LG129" s="116"/>
      <c r="LH129" s="116"/>
      <c r="LI129" s="116"/>
      <c r="LJ129" s="116"/>
      <c r="LK129" s="116"/>
      <c r="LL129" s="116"/>
      <c r="LM129" s="116"/>
      <c r="LN129" s="116"/>
      <c r="LO129" s="116"/>
      <c r="LP129" s="116"/>
      <c r="LQ129" s="116"/>
      <c r="LR129" s="116"/>
      <c r="LS129" s="116"/>
      <c r="LT129" s="116"/>
      <c r="LU129" s="116"/>
      <c r="LV129" s="116"/>
      <c r="LW129" s="116"/>
      <c r="LX129" s="116"/>
      <c r="LY129" s="116"/>
      <c r="LZ129" s="116"/>
      <c r="MA129" s="116"/>
      <c r="MB129" s="116"/>
      <c r="MC129" s="116"/>
      <c r="MD129" s="116"/>
      <c r="ME129" s="116"/>
      <c r="MF129" s="116"/>
      <c r="MG129" s="116"/>
      <c r="MH129" s="116"/>
      <c r="MI129" s="116"/>
      <c r="MJ129" s="116"/>
      <c r="MK129" s="116"/>
      <c r="ML129" s="116"/>
      <c r="MM129" s="116"/>
      <c r="MN129" s="116"/>
      <c r="MO129" s="116"/>
      <c r="MP129" s="116"/>
      <c r="MQ129" s="116"/>
      <c r="MR129" s="116"/>
      <c r="MS129" s="116"/>
      <c r="MT129" s="116"/>
      <c r="MU129" s="116"/>
      <c r="MV129" s="116"/>
      <c r="MW129" s="116"/>
      <c r="MX129" s="116"/>
      <c r="MY129" s="116"/>
      <c r="MZ129" s="116"/>
      <c r="NA129" s="116"/>
      <c r="NB129" s="116"/>
      <c r="NC129" s="116"/>
      <c r="ND129" s="116"/>
      <c r="NE129" s="116"/>
      <c r="NF129" s="116"/>
      <c r="NG129" s="116"/>
      <c r="NH129" s="116"/>
      <c r="NI129" s="116"/>
      <c r="NJ129" s="116"/>
      <c r="NK129" s="116"/>
      <c r="NL129" s="116"/>
      <c r="NM129" s="116"/>
      <c r="NN129" s="116"/>
      <c r="NO129" s="116"/>
      <c r="NP129" s="116"/>
      <c r="NQ129" s="116"/>
      <c r="NR129" s="116"/>
      <c r="NS129" s="116"/>
      <c r="NT129" s="116"/>
      <c r="NU129" s="116"/>
      <c r="NV129" s="116"/>
      <c r="NW129" s="116"/>
      <c r="NX129" s="116"/>
      <c r="NY129" s="116"/>
      <c r="NZ129" s="116"/>
      <c r="OA129" s="116"/>
      <c r="OB129" s="116"/>
      <c r="OC129" s="116"/>
      <c r="OD129" s="116"/>
      <c r="OE129" s="116"/>
      <c r="OF129" s="116"/>
      <c r="OG129" s="116"/>
    </row>
    <row r="130" spans="1:397" s="117" customFormat="1">
      <c r="A130" s="111">
        <v>51143</v>
      </c>
      <c r="B130" s="112" t="s">
        <v>2727</v>
      </c>
      <c r="C130" s="113">
        <v>9162753.4695073422</v>
      </c>
      <c r="D130" s="114">
        <v>1.0697140000000001E-2</v>
      </c>
      <c r="E130" s="113">
        <v>304268.67</v>
      </c>
      <c r="F130" s="124">
        <v>21074.332979866886</v>
      </c>
      <c r="G130" s="125">
        <v>325343.00297986687</v>
      </c>
      <c r="H130" s="116"/>
      <c r="I130" s="116"/>
      <c r="J130" s="116"/>
      <c r="K130" s="116"/>
      <c r="L130" s="116"/>
      <c r="M130" s="116"/>
      <c r="N130" s="116"/>
      <c r="O130" s="116"/>
      <c r="P130" s="116"/>
      <c r="Q130" s="116"/>
      <c r="R130" s="116"/>
      <c r="S130" s="116"/>
      <c r="T130" s="116"/>
      <c r="U130" s="116"/>
      <c r="V130" s="116"/>
      <c r="W130" s="116"/>
      <c r="X130" s="116"/>
      <c r="Y130" s="116"/>
      <c r="Z130" s="116"/>
      <c r="AA130" s="116"/>
      <c r="AB130" s="116"/>
      <c r="AC130" s="116"/>
      <c r="AD130" s="116"/>
      <c r="AE130" s="116"/>
      <c r="AF130" s="116"/>
      <c r="AG130" s="116"/>
      <c r="AH130" s="116"/>
      <c r="AI130" s="116"/>
      <c r="AJ130" s="116"/>
      <c r="AK130" s="116"/>
      <c r="AL130" s="116"/>
      <c r="AM130" s="116"/>
      <c r="AN130" s="116"/>
      <c r="AO130" s="116"/>
      <c r="AP130" s="116"/>
      <c r="AQ130" s="116"/>
      <c r="AR130" s="116"/>
      <c r="AS130" s="116"/>
      <c r="AT130" s="116"/>
      <c r="AU130" s="116"/>
      <c r="AV130" s="116"/>
      <c r="AW130" s="116"/>
      <c r="AX130" s="116"/>
      <c r="AY130" s="116"/>
      <c r="AZ130" s="116"/>
      <c r="BA130" s="116"/>
      <c r="BB130" s="116"/>
      <c r="BC130" s="116"/>
      <c r="BD130" s="116"/>
      <c r="BE130" s="116"/>
      <c r="BF130" s="116"/>
      <c r="BG130" s="116"/>
      <c r="BH130" s="116"/>
      <c r="BI130" s="116"/>
      <c r="BJ130" s="116"/>
      <c r="BK130" s="116"/>
      <c r="BL130" s="116"/>
      <c r="BM130" s="116"/>
      <c r="BN130" s="116"/>
      <c r="BO130" s="116"/>
      <c r="BP130" s="116"/>
      <c r="BQ130" s="116"/>
      <c r="BR130" s="116"/>
      <c r="BS130" s="116"/>
      <c r="BT130" s="116"/>
      <c r="BU130" s="116"/>
      <c r="BV130" s="116"/>
      <c r="BW130" s="116"/>
      <c r="BX130" s="116"/>
      <c r="BY130" s="116"/>
      <c r="BZ130" s="116"/>
      <c r="CA130" s="116"/>
      <c r="CB130" s="116"/>
      <c r="CC130" s="116"/>
      <c r="CD130" s="116"/>
      <c r="CE130" s="116"/>
      <c r="CF130" s="116"/>
      <c r="CG130" s="116"/>
      <c r="CH130" s="116"/>
      <c r="CI130" s="116"/>
      <c r="CJ130" s="116"/>
      <c r="CK130" s="116"/>
      <c r="CL130" s="116"/>
      <c r="CM130" s="116"/>
      <c r="CN130" s="116"/>
      <c r="CO130" s="116"/>
      <c r="CP130" s="116"/>
      <c r="CQ130" s="116"/>
      <c r="CR130" s="116"/>
      <c r="CS130" s="116"/>
      <c r="CT130" s="116"/>
      <c r="CU130" s="116"/>
      <c r="CV130" s="116"/>
      <c r="CW130" s="116"/>
      <c r="CX130" s="116"/>
      <c r="CY130" s="116"/>
      <c r="CZ130" s="116"/>
      <c r="DA130" s="116"/>
      <c r="DB130" s="116"/>
      <c r="DC130" s="116"/>
      <c r="DD130" s="116"/>
      <c r="DE130" s="116"/>
      <c r="DF130" s="116"/>
      <c r="DG130" s="116"/>
      <c r="DH130" s="116"/>
      <c r="DI130" s="116"/>
      <c r="DJ130" s="116"/>
      <c r="DK130" s="116"/>
      <c r="DL130" s="116"/>
      <c r="DM130" s="116"/>
      <c r="DN130" s="116"/>
      <c r="DO130" s="116"/>
      <c r="DP130" s="116"/>
      <c r="DQ130" s="116"/>
      <c r="DR130" s="116"/>
      <c r="DS130" s="116"/>
      <c r="DT130" s="116"/>
      <c r="DU130" s="116"/>
      <c r="DV130" s="116"/>
      <c r="DW130" s="116"/>
      <c r="DX130" s="116"/>
      <c r="DY130" s="116"/>
      <c r="DZ130" s="116"/>
      <c r="EA130" s="116"/>
      <c r="EB130" s="116"/>
      <c r="EC130" s="116"/>
      <c r="ED130" s="116"/>
      <c r="EE130" s="116"/>
      <c r="EF130" s="116"/>
      <c r="EG130" s="116"/>
      <c r="EH130" s="116"/>
      <c r="EI130" s="116"/>
      <c r="EJ130" s="116"/>
      <c r="EK130" s="116"/>
      <c r="EL130" s="116"/>
      <c r="EM130" s="116"/>
      <c r="EN130" s="116"/>
      <c r="EO130" s="116"/>
      <c r="EP130" s="116"/>
      <c r="EQ130" s="116"/>
      <c r="ER130" s="116"/>
      <c r="ES130" s="116"/>
      <c r="ET130" s="116"/>
      <c r="EU130" s="116"/>
      <c r="EV130" s="116"/>
      <c r="EW130" s="116"/>
      <c r="EX130" s="116"/>
      <c r="EY130" s="116"/>
      <c r="EZ130" s="116"/>
      <c r="FA130" s="116"/>
      <c r="FB130" s="116"/>
      <c r="FC130" s="116"/>
      <c r="FD130" s="116"/>
      <c r="FE130" s="116"/>
      <c r="FF130" s="116"/>
      <c r="FG130" s="116"/>
      <c r="FH130" s="116"/>
      <c r="FI130" s="116"/>
      <c r="FJ130" s="116"/>
      <c r="FK130" s="116"/>
      <c r="FL130" s="116"/>
      <c r="FM130" s="116"/>
      <c r="FN130" s="116"/>
      <c r="FO130" s="116"/>
      <c r="FP130" s="116"/>
      <c r="FQ130" s="116"/>
      <c r="FR130" s="116"/>
      <c r="FS130" s="116"/>
      <c r="FT130" s="116"/>
      <c r="FU130" s="116"/>
      <c r="FV130" s="116"/>
      <c r="FW130" s="116"/>
      <c r="FX130" s="116"/>
      <c r="FY130" s="116"/>
      <c r="FZ130" s="116"/>
      <c r="GA130" s="116"/>
      <c r="GB130" s="116"/>
      <c r="GC130" s="116"/>
      <c r="GD130" s="116"/>
      <c r="GE130" s="116"/>
      <c r="GF130" s="116"/>
      <c r="GG130" s="116"/>
      <c r="GH130" s="116"/>
      <c r="GI130" s="116"/>
      <c r="GJ130" s="116"/>
      <c r="GK130" s="116"/>
      <c r="GL130" s="116"/>
      <c r="GM130" s="116"/>
      <c r="GN130" s="116"/>
      <c r="GO130" s="116"/>
      <c r="GP130" s="116"/>
      <c r="GQ130" s="116"/>
      <c r="GR130" s="116"/>
      <c r="GS130" s="116"/>
      <c r="GT130" s="116"/>
      <c r="GU130" s="116"/>
      <c r="GV130" s="116"/>
      <c r="GW130" s="116"/>
      <c r="GX130" s="116"/>
      <c r="GY130" s="116"/>
      <c r="GZ130" s="116"/>
      <c r="HA130" s="116"/>
      <c r="HB130" s="116"/>
      <c r="HC130" s="116"/>
      <c r="HD130" s="116"/>
      <c r="HE130" s="116"/>
      <c r="HF130" s="116"/>
      <c r="HG130" s="116"/>
      <c r="HH130" s="116"/>
      <c r="HI130" s="116"/>
      <c r="HJ130" s="116"/>
      <c r="HK130" s="116"/>
      <c r="HL130" s="116"/>
      <c r="HM130" s="116"/>
      <c r="HN130" s="116"/>
      <c r="HO130" s="116"/>
      <c r="HP130" s="116"/>
      <c r="HQ130" s="116"/>
      <c r="HR130" s="116"/>
      <c r="HS130" s="116"/>
      <c r="HT130" s="116"/>
      <c r="HU130" s="116"/>
      <c r="HV130" s="116"/>
      <c r="HW130" s="116"/>
      <c r="HX130" s="116"/>
      <c r="HY130" s="116"/>
      <c r="HZ130" s="116"/>
      <c r="IA130" s="116"/>
      <c r="IB130" s="116"/>
      <c r="IC130" s="116"/>
      <c r="ID130" s="116"/>
      <c r="IE130" s="116"/>
      <c r="IF130" s="116"/>
      <c r="IG130" s="116"/>
      <c r="IH130" s="116"/>
      <c r="II130" s="116"/>
      <c r="IJ130" s="116"/>
      <c r="IK130" s="116"/>
      <c r="IL130" s="116"/>
      <c r="IM130" s="116"/>
      <c r="IN130" s="116"/>
      <c r="IO130" s="116"/>
      <c r="IP130" s="116"/>
      <c r="IQ130" s="116"/>
      <c r="IR130" s="116"/>
      <c r="IS130" s="116"/>
      <c r="IT130" s="116"/>
      <c r="IU130" s="116"/>
      <c r="IV130" s="116"/>
      <c r="IW130" s="116"/>
      <c r="IX130" s="116"/>
      <c r="IY130" s="116"/>
      <c r="IZ130" s="116"/>
      <c r="JA130" s="116"/>
      <c r="JB130" s="116"/>
      <c r="JC130" s="116"/>
      <c r="JD130" s="116"/>
      <c r="JE130" s="116"/>
      <c r="JF130" s="116"/>
      <c r="JG130" s="116"/>
      <c r="JH130" s="116"/>
      <c r="JI130" s="116"/>
      <c r="JJ130" s="116"/>
      <c r="JK130" s="116"/>
      <c r="JL130" s="116"/>
      <c r="JM130" s="116"/>
      <c r="JN130" s="116"/>
      <c r="JO130" s="116"/>
      <c r="JP130" s="116"/>
      <c r="JQ130" s="116"/>
      <c r="JR130" s="116"/>
      <c r="JS130" s="116"/>
      <c r="JT130" s="116"/>
      <c r="JU130" s="116"/>
      <c r="JV130" s="116"/>
      <c r="JW130" s="116"/>
      <c r="JX130" s="116"/>
      <c r="JY130" s="116"/>
      <c r="JZ130" s="116"/>
      <c r="KA130" s="116"/>
      <c r="KB130" s="116"/>
      <c r="KC130" s="116"/>
      <c r="KD130" s="116"/>
      <c r="KE130" s="116"/>
      <c r="KF130" s="116"/>
      <c r="KG130" s="116"/>
      <c r="KH130" s="116"/>
      <c r="KI130" s="116"/>
      <c r="KJ130" s="116"/>
      <c r="KK130" s="116"/>
      <c r="KL130" s="116"/>
      <c r="KM130" s="116"/>
      <c r="KN130" s="116"/>
      <c r="KO130" s="116"/>
      <c r="KP130" s="116"/>
      <c r="KQ130" s="116"/>
      <c r="KR130" s="116"/>
      <c r="KS130" s="116"/>
      <c r="KT130" s="116"/>
      <c r="KU130" s="116"/>
      <c r="KV130" s="116"/>
      <c r="KW130" s="116"/>
      <c r="KX130" s="116"/>
      <c r="KY130" s="116"/>
      <c r="KZ130" s="116"/>
      <c r="LA130" s="116"/>
      <c r="LB130" s="116"/>
      <c r="LC130" s="116"/>
      <c r="LD130" s="116"/>
      <c r="LE130" s="116"/>
      <c r="LF130" s="116"/>
      <c r="LG130" s="116"/>
      <c r="LH130" s="116"/>
      <c r="LI130" s="116"/>
      <c r="LJ130" s="116"/>
      <c r="LK130" s="116"/>
      <c r="LL130" s="116"/>
      <c r="LM130" s="116"/>
      <c r="LN130" s="116"/>
      <c r="LO130" s="116"/>
      <c r="LP130" s="116"/>
      <c r="LQ130" s="116"/>
      <c r="LR130" s="116"/>
      <c r="LS130" s="116"/>
      <c r="LT130" s="116"/>
      <c r="LU130" s="116"/>
      <c r="LV130" s="116"/>
      <c r="LW130" s="116"/>
      <c r="LX130" s="116"/>
      <c r="LY130" s="116"/>
      <c r="LZ130" s="116"/>
      <c r="MA130" s="116"/>
      <c r="MB130" s="116"/>
      <c r="MC130" s="116"/>
      <c r="MD130" s="116"/>
      <c r="ME130" s="116"/>
      <c r="MF130" s="116"/>
      <c r="MG130" s="116"/>
      <c r="MH130" s="116"/>
      <c r="MI130" s="116"/>
      <c r="MJ130" s="116"/>
      <c r="MK130" s="116"/>
      <c r="ML130" s="116"/>
      <c r="MM130" s="116"/>
      <c r="MN130" s="116"/>
      <c r="MO130" s="116"/>
      <c r="MP130" s="116"/>
      <c r="MQ130" s="116"/>
      <c r="MR130" s="116"/>
      <c r="MS130" s="116"/>
      <c r="MT130" s="116"/>
      <c r="MU130" s="116"/>
      <c r="MV130" s="116"/>
      <c r="MW130" s="116"/>
      <c r="MX130" s="116"/>
      <c r="MY130" s="116"/>
      <c r="MZ130" s="116"/>
      <c r="NA130" s="116"/>
      <c r="NB130" s="116"/>
      <c r="NC130" s="116"/>
      <c r="ND130" s="116"/>
      <c r="NE130" s="116"/>
      <c r="NF130" s="116"/>
      <c r="NG130" s="116"/>
      <c r="NH130" s="116"/>
      <c r="NI130" s="116"/>
      <c r="NJ130" s="116"/>
      <c r="NK130" s="116"/>
      <c r="NL130" s="116"/>
      <c r="NM130" s="116"/>
      <c r="NN130" s="116"/>
      <c r="NO130" s="116"/>
      <c r="NP130" s="116"/>
      <c r="NQ130" s="116"/>
      <c r="NR130" s="116"/>
      <c r="NS130" s="116"/>
      <c r="NT130" s="116"/>
      <c r="NU130" s="116"/>
      <c r="NV130" s="116"/>
      <c r="NW130" s="116"/>
      <c r="NX130" s="116"/>
      <c r="NY130" s="116"/>
      <c r="NZ130" s="116"/>
      <c r="OA130" s="116"/>
      <c r="OB130" s="116"/>
      <c r="OC130" s="116"/>
      <c r="OD130" s="116"/>
      <c r="OE130" s="116"/>
      <c r="OF130" s="116"/>
      <c r="OG130" s="116"/>
    </row>
    <row r="131" spans="1:397" s="117" customFormat="1">
      <c r="A131" s="111">
        <v>51340</v>
      </c>
      <c r="B131" s="112" t="s">
        <v>1366</v>
      </c>
      <c r="C131" s="113">
        <v>207330.60213236924</v>
      </c>
      <c r="D131" s="114">
        <v>2.4205E-4</v>
      </c>
      <c r="E131" s="113">
        <v>6884.82</v>
      </c>
      <c r="F131" s="124">
        <v>476.86038490444923</v>
      </c>
      <c r="G131" s="125">
        <v>7361.6803849044491</v>
      </c>
      <c r="H131" s="116"/>
      <c r="I131" s="116"/>
      <c r="J131" s="116"/>
      <c r="K131" s="116"/>
      <c r="L131" s="116"/>
      <c r="M131" s="116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  <c r="AA131" s="116"/>
      <c r="AB131" s="116"/>
      <c r="AC131" s="116"/>
      <c r="AD131" s="116"/>
      <c r="AE131" s="116"/>
      <c r="AF131" s="116"/>
      <c r="AG131" s="116"/>
      <c r="AH131" s="116"/>
      <c r="AI131" s="116"/>
      <c r="AJ131" s="116"/>
      <c r="AK131" s="116"/>
      <c r="AL131" s="116"/>
      <c r="AM131" s="116"/>
      <c r="AN131" s="116"/>
      <c r="AO131" s="116"/>
      <c r="AP131" s="116"/>
      <c r="AQ131" s="116"/>
      <c r="AR131" s="116"/>
      <c r="AS131" s="116"/>
      <c r="AT131" s="116"/>
      <c r="AU131" s="116"/>
      <c r="AV131" s="116"/>
      <c r="AW131" s="116"/>
      <c r="AX131" s="116"/>
      <c r="AY131" s="116"/>
      <c r="AZ131" s="116"/>
      <c r="BA131" s="116"/>
      <c r="BB131" s="116"/>
      <c r="BC131" s="116"/>
      <c r="BD131" s="116"/>
      <c r="BE131" s="116"/>
      <c r="BF131" s="116"/>
      <c r="BG131" s="116"/>
      <c r="BH131" s="116"/>
      <c r="BI131" s="116"/>
      <c r="BJ131" s="116"/>
      <c r="BK131" s="116"/>
      <c r="BL131" s="116"/>
      <c r="BM131" s="116"/>
      <c r="BN131" s="116"/>
      <c r="BO131" s="116"/>
      <c r="BP131" s="116"/>
      <c r="BQ131" s="116"/>
      <c r="BR131" s="116"/>
      <c r="BS131" s="116"/>
      <c r="BT131" s="116"/>
      <c r="BU131" s="116"/>
      <c r="BV131" s="116"/>
      <c r="BW131" s="116"/>
      <c r="BX131" s="116"/>
      <c r="BY131" s="116"/>
      <c r="BZ131" s="116"/>
      <c r="CA131" s="116"/>
      <c r="CB131" s="116"/>
      <c r="CC131" s="116"/>
      <c r="CD131" s="116"/>
      <c r="CE131" s="116"/>
      <c r="CF131" s="116"/>
      <c r="CG131" s="116"/>
      <c r="CH131" s="116"/>
      <c r="CI131" s="116"/>
      <c r="CJ131" s="116"/>
      <c r="CK131" s="116"/>
      <c r="CL131" s="116"/>
      <c r="CM131" s="116"/>
      <c r="CN131" s="116"/>
      <c r="CO131" s="116"/>
      <c r="CP131" s="116"/>
      <c r="CQ131" s="116"/>
      <c r="CR131" s="116"/>
      <c r="CS131" s="116"/>
      <c r="CT131" s="116"/>
      <c r="CU131" s="116"/>
      <c r="CV131" s="116"/>
      <c r="CW131" s="116"/>
      <c r="CX131" s="116"/>
      <c r="CY131" s="116"/>
      <c r="CZ131" s="116"/>
      <c r="DA131" s="116"/>
      <c r="DB131" s="116"/>
      <c r="DC131" s="116"/>
      <c r="DD131" s="116"/>
      <c r="DE131" s="116"/>
      <c r="DF131" s="116"/>
      <c r="DG131" s="116"/>
      <c r="DH131" s="116"/>
      <c r="DI131" s="116"/>
      <c r="DJ131" s="116"/>
      <c r="DK131" s="116"/>
      <c r="DL131" s="116"/>
      <c r="DM131" s="116"/>
      <c r="DN131" s="116"/>
      <c r="DO131" s="116"/>
      <c r="DP131" s="116"/>
      <c r="DQ131" s="116"/>
      <c r="DR131" s="116"/>
      <c r="DS131" s="116"/>
      <c r="DT131" s="116"/>
      <c r="DU131" s="116"/>
      <c r="DV131" s="116"/>
      <c r="DW131" s="116"/>
      <c r="DX131" s="116"/>
      <c r="DY131" s="116"/>
      <c r="DZ131" s="116"/>
      <c r="EA131" s="116"/>
      <c r="EB131" s="116"/>
      <c r="EC131" s="116"/>
      <c r="ED131" s="116"/>
      <c r="EE131" s="116"/>
      <c r="EF131" s="116"/>
      <c r="EG131" s="116"/>
      <c r="EH131" s="116"/>
      <c r="EI131" s="116"/>
      <c r="EJ131" s="116"/>
      <c r="EK131" s="116"/>
      <c r="EL131" s="116"/>
      <c r="EM131" s="116"/>
      <c r="EN131" s="116"/>
      <c r="EO131" s="116"/>
      <c r="EP131" s="116"/>
      <c r="EQ131" s="116"/>
      <c r="ER131" s="116"/>
      <c r="ES131" s="116"/>
      <c r="ET131" s="116"/>
      <c r="EU131" s="116"/>
      <c r="EV131" s="116"/>
      <c r="EW131" s="116"/>
      <c r="EX131" s="116"/>
      <c r="EY131" s="116"/>
      <c r="EZ131" s="116"/>
      <c r="FA131" s="116"/>
      <c r="FB131" s="116"/>
      <c r="FC131" s="116"/>
      <c r="FD131" s="116"/>
      <c r="FE131" s="116"/>
      <c r="FF131" s="116"/>
      <c r="FG131" s="116"/>
      <c r="FH131" s="116"/>
      <c r="FI131" s="116"/>
      <c r="FJ131" s="116"/>
      <c r="FK131" s="116"/>
      <c r="FL131" s="116"/>
      <c r="FM131" s="116"/>
      <c r="FN131" s="116"/>
      <c r="FO131" s="116"/>
      <c r="FP131" s="116"/>
      <c r="FQ131" s="116"/>
      <c r="FR131" s="116"/>
      <c r="FS131" s="116"/>
      <c r="FT131" s="116"/>
      <c r="FU131" s="116"/>
      <c r="FV131" s="116"/>
      <c r="FW131" s="116"/>
      <c r="FX131" s="116"/>
      <c r="FY131" s="116"/>
      <c r="FZ131" s="116"/>
      <c r="GA131" s="116"/>
      <c r="GB131" s="116"/>
      <c r="GC131" s="116"/>
      <c r="GD131" s="116"/>
      <c r="GE131" s="116"/>
      <c r="GF131" s="116"/>
      <c r="GG131" s="116"/>
      <c r="GH131" s="116"/>
      <c r="GI131" s="116"/>
      <c r="GJ131" s="116"/>
      <c r="GK131" s="116"/>
      <c r="GL131" s="116"/>
      <c r="GM131" s="116"/>
      <c r="GN131" s="116"/>
      <c r="GO131" s="116"/>
      <c r="GP131" s="116"/>
      <c r="GQ131" s="116"/>
      <c r="GR131" s="116"/>
      <c r="GS131" s="116"/>
      <c r="GT131" s="116"/>
      <c r="GU131" s="116"/>
      <c r="GV131" s="116"/>
      <c r="GW131" s="116"/>
      <c r="GX131" s="116"/>
      <c r="GY131" s="116"/>
      <c r="GZ131" s="116"/>
      <c r="HA131" s="116"/>
      <c r="HB131" s="116"/>
      <c r="HC131" s="116"/>
      <c r="HD131" s="116"/>
      <c r="HE131" s="116"/>
      <c r="HF131" s="116"/>
      <c r="HG131" s="116"/>
      <c r="HH131" s="116"/>
      <c r="HI131" s="116"/>
      <c r="HJ131" s="116"/>
      <c r="HK131" s="116"/>
      <c r="HL131" s="116"/>
      <c r="HM131" s="116"/>
      <c r="HN131" s="116"/>
      <c r="HO131" s="116"/>
      <c r="HP131" s="116"/>
      <c r="HQ131" s="116"/>
      <c r="HR131" s="116"/>
      <c r="HS131" s="116"/>
      <c r="HT131" s="116"/>
      <c r="HU131" s="116"/>
      <c r="HV131" s="116"/>
      <c r="HW131" s="116"/>
      <c r="HX131" s="116"/>
      <c r="HY131" s="116"/>
      <c r="HZ131" s="116"/>
      <c r="IA131" s="116"/>
      <c r="IB131" s="116"/>
      <c r="IC131" s="116"/>
      <c r="ID131" s="116"/>
      <c r="IE131" s="116"/>
      <c r="IF131" s="116"/>
      <c r="IG131" s="116"/>
      <c r="IH131" s="116"/>
      <c r="II131" s="116"/>
      <c r="IJ131" s="116"/>
      <c r="IK131" s="116"/>
      <c r="IL131" s="116"/>
      <c r="IM131" s="116"/>
      <c r="IN131" s="116"/>
      <c r="IO131" s="116"/>
      <c r="IP131" s="116"/>
      <c r="IQ131" s="116"/>
      <c r="IR131" s="116"/>
      <c r="IS131" s="116"/>
      <c r="IT131" s="116"/>
      <c r="IU131" s="116"/>
      <c r="IV131" s="116"/>
      <c r="IW131" s="116"/>
      <c r="IX131" s="116"/>
      <c r="IY131" s="116"/>
      <c r="IZ131" s="116"/>
      <c r="JA131" s="116"/>
      <c r="JB131" s="116"/>
      <c r="JC131" s="116"/>
      <c r="JD131" s="116"/>
      <c r="JE131" s="116"/>
      <c r="JF131" s="116"/>
      <c r="JG131" s="116"/>
      <c r="JH131" s="116"/>
      <c r="JI131" s="116"/>
      <c r="JJ131" s="116"/>
      <c r="JK131" s="116"/>
      <c r="JL131" s="116"/>
      <c r="JM131" s="116"/>
      <c r="JN131" s="116"/>
      <c r="JO131" s="116"/>
      <c r="JP131" s="116"/>
      <c r="JQ131" s="116"/>
      <c r="JR131" s="116"/>
      <c r="JS131" s="116"/>
      <c r="JT131" s="116"/>
      <c r="JU131" s="116"/>
      <c r="JV131" s="116"/>
      <c r="JW131" s="116"/>
      <c r="JX131" s="116"/>
      <c r="JY131" s="116"/>
      <c r="JZ131" s="116"/>
      <c r="KA131" s="116"/>
      <c r="KB131" s="116"/>
      <c r="KC131" s="116"/>
      <c r="KD131" s="116"/>
      <c r="KE131" s="116"/>
      <c r="KF131" s="116"/>
      <c r="KG131" s="116"/>
      <c r="KH131" s="116"/>
      <c r="KI131" s="116"/>
      <c r="KJ131" s="116"/>
      <c r="KK131" s="116"/>
      <c r="KL131" s="116"/>
      <c r="KM131" s="116"/>
      <c r="KN131" s="116"/>
      <c r="KO131" s="116"/>
      <c r="KP131" s="116"/>
      <c r="KQ131" s="116"/>
      <c r="KR131" s="116"/>
      <c r="KS131" s="116"/>
      <c r="KT131" s="116"/>
      <c r="KU131" s="116"/>
      <c r="KV131" s="116"/>
      <c r="KW131" s="116"/>
      <c r="KX131" s="116"/>
      <c r="KY131" s="116"/>
      <c r="KZ131" s="116"/>
      <c r="LA131" s="116"/>
      <c r="LB131" s="116"/>
      <c r="LC131" s="116"/>
      <c r="LD131" s="116"/>
      <c r="LE131" s="116"/>
      <c r="LF131" s="116"/>
      <c r="LG131" s="116"/>
      <c r="LH131" s="116"/>
      <c r="LI131" s="116"/>
      <c r="LJ131" s="116"/>
      <c r="LK131" s="116"/>
      <c r="LL131" s="116"/>
      <c r="LM131" s="116"/>
      <c r="LN131" s="116"/>
      <c r="LO131" s="116"/>
      <c r="LP131" s="116"/>
      <c r="LQ131" s="116"/>
      <c r="LR131" s="116"/>
      <c r="LS131" s="116"/>
      <c r="LT131" s="116"/>
      <c r="LU131" s="116"/>
      <c r="LV131" s="116"/>
      <c r="LW131" s="116"/>
      <c r="LX131" s="116"/>
      <c r="LY131" s="116"/>
      <c r="LZ131" s="116"/>
      <c r="MA131" s="116"/>
      <c r="MB131" s="116"/>
      <c r="MC131" s="116"/>
      <c r="MD131" s="116"/>
      <c r="ME131" s="116"/>
      <c r="MF131" s="116"/>
      <c r="MG131" s="116"/>
      <c r="MH131" s="116"/>
      <c r="MI131" s="116"/>
      <c r="MJ131" s="116"/>
      <c r="MK131" s="116"/>
      <c r="ML131" s="116"/>
      <c r="MM131" s="116"/>
      <c r="MN131" s="116"/>
      <c r="MO131" s="116"/>
      <c r="MP131" s="116"/>
      <c r="MQ131" s="116"/>
      <c r="MR131" s="116"/>
      <c r="MS131" s="116"/>
      <c r="MT131" s="116"/>
      <c r="MU131" s="116"/>
      <c r="MV131" s="116"/>
      <c r="MW131" s="116"/>
      <c r="MX131" s="116"/>
      <c r="MY131" s="116"/>
      <c r="MZ131" s="116"/>
      <c r="NA131" s="116"/>
      <c r="NB131" s="116"/>
      <c r="NC131" s="116"/>
      <c r="ND131" s="116"/>
      <c r="NE131" s="116"/>
      <c r="NF131" s="116"/>
      <c r="NG131" s="116"/>
      <c r="NH131" s="116"/>
      <c r="NI131" s="116"/>
      <c r="NJ131" s="116"/>
      <c r="NK131" s="116"/>
      <c r="NL131" s="116"/>
      <c r="NM131" s="116"/>
      <c r="NN131" s="116"/>
      <c r="NO131" s="116"/>
      <c r="NP131" s="116"/>
      <c r="NQ131" s="116"/>
      <c r="NR131" s="116"/>
      <c r="NS131" s="116"/>
      <c r="NT131" s="116"/>
      <c r="NU131" s="116"/>
      <c r="NV131" s="116"/>
      <c r="NW131" s="116"/>
      <c r="NX131" s="116"/>
      <c r="NY131" s="116"/>
      <c r="NZ131" s="116"/>
      <c r="OA131" s="116"/>
      <c r="OB131" s="116"/>
      <c r="OC131" s="116"/>
      <c r="OD131" s="116"/>
      <c r="OE131" s="116"/>
      <c r="OF131" s="116"/>
      <c r="OG131" s="116"/>
    </row>
    <row r="132" spans="1:397" s="117" customFormat="1">
      <c r="A132" s="111">
        <v>51407</v>
      </c>
      <c r="B132" s="112" t="s">
        <v>1367</v>
      </c>
      <c r="C132" s="113">
        <v>42519.690517871546</v>
      </c>
      <c r="D132" s="114">
        <v>4.9639999999999999E-5</v>
      </c>
      <c r="E132" s="113">
        <v>1412</v>
      </c>
      <c r="F132" s="124">
        <v>97.795288191104561</v>
      </c>
      <c r="G132" s="125">
        <v>1509.7952881911046</v>
      </c>
      <c r="H132" s="116"/>
      <c r="I132" s="116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  <c r="AD132" s="116"/>
      <c r="AE132" s="116"/>
      <c r="AF132" s="116"/>
      <c r="AG132" s="116"/>
      <c r="AH132" s="116"/>
      <c r="AI132" s="116"/>
      <c r="AJ132" s="116"/>
      <c r="AK132" s="116"/>
      <c r="AL132" s="116"/>
      <c r="AM132" s="116"/>
      <c r="AN132" s="116"/>
      <c r="AO132" s="116"/>
      <c r="AP132" s="116"/>
      <c r="AQ132" s="116"/>
      <c r="AR132" s="116"/>
      <c r="AS132" s="116"/>
      <c r="AT132" s="116"/>
      <c r="AU132" s="116"/>
      <c r="AV132" s="116"/>
      <c r="AW132" s="116"/>
      <c r="AX132" s="116"/>
      <c r="AY132" s="116"/>
      <c r="AZ132" s="116"/>
      <c r="BA132" s="116"/>
      <c r="BB132" s="116"/>
      <c r="BC132" s="116"/>
      <c r="BD132" s="116"/>
      <c r="BE132" s="116"/>
      <c r="BF132" s="116"/>
      <c r="BG132" s="116"/>
      <c r="BH132" s="116"/>
      <c r="BI132" s="116"/>
      <c r="BJ132" s="116"/>
      <c r="BK132" s="116"/>
      <c r="BL132" s="116"/>
      <c r="BM132" s="116"/>
      <c r="BN132" s="116"/>
      <c r="BO132" s="116"/>
      <c r="BP132" s="116"/>
      <c r="BQ132" s="116"/>
      <c r="BR132" s="116"/>
      <c r="BS132" s="116"/>
      <c r="BT132" s="116"/>
      <c r="BU132" s="116"/>
      <c r="BV132" s="116"/>
      <c r="BW132" s="116"/>
      <c r="BX132" s="116"/>
      <c r="BY132" s="116"/>
      <c r="BZ132" s="116"/>
      <c r="CA132" s="116"/>
      <c r="CB132" s="116"/>
      <c r="CC132" s="116"/>
      <c r="CD132" s="116"/>
      <c r="CE132" s="116"/>
      <c r="CF132" s="116"/>
      <c r="CG132" s="116"/>
      <c r="CH132" s="116"/>
      <c r="CI132" s="116"/>
      <c r="CJ132" s="116"/>
      <c r="CK132" s="116"/>
      <c r="CL132" s="116"/>
      <c r="CM132" s="116"/>
      <c r="CN132" s="116"/>
      <c r="CO132" s="116"/>
      <c r="CP132" s="116"/>
      <c r="CQ132" s="116"/>
      <c r="CR132" s="116"/>
      <c r="CS132" s="116"/>
      <c r="CT132" s="116"/>
      <c r="CU132" s="116"/>
      <c r="CV132" s="116"/>
      <c r="CW132" s="116"/>
      <c r="CX132" s="116"/>
      <c r="CY132" s="116"/>
      <c r="CZ132" s="116"/>
      <c r="DA132" s="116"/>
      <c r="DB132" s="116"/>
      <c r="DC132" s="116"/>
      <c r="DD132" s="116"/>
      <c r="DE132" s="116"/>
      <c r="DF132" s="116"/>
      <c r="DG132" s="116"/>
      <c r="DH132" s="116"/>
      <c r="DI132" s="116"/>
      <c r="DJ132" s="116"/>
      <c r="DK132" s="116"/>
      <c r="DL132" s="116"/>
      <c r="DM132" s="116"/>
      <c r="DN132" s="116"/>
      <c r="DO132" s="116"/>
      <c r="DP132" s="116"/>
      <c r="DQ132" s="116"/>
      <c r="DR132" s="116"/>
      <c r="DS132" s="116"/>
      <c r="DT132" s="116"/>
      <c r="DU132" s="116"/>
      <c r="DV132" s="116"/>
      <c r="DW132" s="116"/>
      <c r="DX132" s="116"/>
      <c r="DY132" s="116"/>
      <c r="DZ132" s="116"/>
      <c r="EA132" s="116"/>
      <c r="EB132" s="116"/>
      <c r="EC132" s="116"/>
      <c r="ED132" s="116"/>
      <c r="EE132" s="116"/>
      <c r="EF132" s="116"/>
      <c r="EG132" s="116"/>
      <c r="EH132" s="116"/>
      <c r="EI132" s="116"/>
      <c r="EJ132" s="116"/>
      <c r="EK132" s="116"/>
      <c r="EL132" s="116"/>
      <c r="EM132" s="116"/>
      <c r="EN132" s="116"/>
      <c r="EO132" s="116"/>
      <c r="EP132" s="116"/>
      <c r="EQ132" s="116"/>
      <c r="ER132" s="116"/>
      <c r="ES132" s="116"/>
      <c r="ET132" s="116"/>
      <c r="EU132" s="116"/>
      <c r="EV132" s="116"/>
      <c r="EW132" s="116"/>
      <c r="EX132" s="116"/>
      <c r="EY132" s="116"/>
      <c r="EZ132" s="116"/>
      <c r="FA132" s="116"/>
      <c r="FB132" s="116"/>
      <c r="FC132" s="116"/>
      <c r="FD132" s="116"/>
      <c r="FE132" s="116"/>
      <c r="FF132" s="116"/>
      <c r="FG132" s="116"/>
      <c r="FH132" s="116"/>
      <c r="FI132" s="116"/>
      <c r="FJ132" s="116"/>
      <c r="FK132" s="116"/>
      <c r="FL132" s="116"/>
      <c r="FM132" s="116"/>
      <c r="FN132" s="116"/>
      <c r="FO132" s="116"/>
      <c r="FP132" s="116"/>
      <c r="FQ132" s="116"/>
      <c r="FR132" s="116"/>
      <c r="FS132" s="116"/>
      <c r="FT132" s="116"/>
      <c r="FU132" s="116"/>
      <c r="FV132" s="116"/>
      <c r="FW132" s="116"/>
      <c r="FX132" s="116"/>
      <c r="FY132" s="116"/>
      <c r="FZ132" s="116"/>
      <c r="GA132" s="116"/>
      <c r="GB132" s="116"/>
      <c r="GC132" s="116"/>
      <c r="GD132" s="116"/>
      <c r="GE132" s="116"/>
      <c r="GF132" s="116"/>
      <c r="GG132" s="116"/>
      <c r="GH132" s="116"/>
      <c r="GI132" s="116"/>
      <c r="GJ132" s="116"/>
      <c r="GK132" s="116"/>
      <c r="GL132" s="116"/>
      <c r="GM132" s="116"/>
      <c r="GN132" s="116"/>
      <c r="GO132" s="116"/>
      <c r="GP132" s="116"/>
      <c r="GQ132" s="116"/>
      <c r="GR132" s="116"/>
      <c r="GS132" s="116"/>
      <c r="GT132" s="116"/>
      <c r="GU132" s="116"/>
      <c r="GV132" s="116"/>
      <c r="GW132" s="116"/>
      <c r="GX132" s="116"/>
      <c r="GY132" s="116"/>
      <c r="GZ132" s="116"/>
      <c r="HA132" s="116"/>
      <c r="HB132" s="116"/>
      <c r="HC132" s="116"/>
      <c r="HD132" s="116"/>
      <c r="HE132" s="116"/>
      <c r="HF132" s="116"/>
      <c r="HG132" s="116"/>
      <c r="HH132" s="116"/>
      <c r="HI132" s="116"/>
      <c r="HJ132" s="116"/>
      <c r="HK132" s="116"/>
      <c r="HL132" s="116"/>
      <c r="HM132" s="116"/>
      <c r="HN132" s="116"/>
      <c r="HO132" s="116"/>
      <c r="HP132" s="116"/>
      <c r="HQ132" s="116"/>
      <c r="HR132" s="116"/>
      <c r="HS132" s="116"/>
      <c r="HT132" s="116"/>
      <c r="HU132" s="116"/>
      <c r="HV132" s="116"/>
      <c r="HW132" s="116"/>
      <c r="HX132" s="116"/>
      <c r="HY132" s="116"/>
      <c r="HZ132" s="116"/>
      <c r="IA132" s="116"/>
      <c r="IB132" s="116"/>
      <c r="IC132" s="116"/>
      <c r="ID132" s="116"/>
      <c r="IE132" s="116"/>
      <c r="IF132" s="116"/>
      <c r="IG132" s="116"/>
      <c r="IH132" s="116"/>
      <c r="II132" s="116"/>
      <c r="IJ132" s="116"/>
      <c r="IK132" s="116"/>
      <c r="IL132" s="116"/>
      <c r="IM132" s="116"/>
      <c r="IN132" s="116"/>
      <c r="IO132" s="116"/>
      <c r="IP132" s="116"/>
      <c r="IQ132" s="116"/>
      <c r="IR132" s="116"/>
      <c r="IS132" s="116"/>
      <c r="IT132" s="116"/>
      <c r="IU132" s="116"/>
      <c r="IV132" s="116"/>
      <c r="IW132" s="116"/>
      <c r="IX132" s="116"/>
      <c r="IY132" s="116"/>
      <c r="IZ132" s="116"/>
      <c r="JA132" s="116"/>
      <c r="JB132" s="116"/>
      <c r="JC132" s="116"/>
      <c r="JD132" s="116"/>
      <c r="JE132" s="116"/>
      <c r="JF132" s="116"/>
      <c r="JG132" s="116"/>
      <c r="JH132" s="116"/>
      <c r="JI132" s="116"/>
      <c r="JJ132" s="116"/>
      <c r="JK132" s="116"/>
      <c r="JL132" s="116"/>
      <c r="JM132" s="116"/>
      <c r="JN132" s="116"/>
      <c r="JO132" s="116"/>
      <c r="JP132" s="116"/>
      <c r="JQ132" s="116"/>
      <c r="JR132" s="116"/>
      <c r="JS132" s="116"/>
      <c r="JT132" s="116"/>
      <c r="JU132" s="116"/>
      <c r="JV132" s="116"/>
      <c r="JW132" s="116"/>
      <c r="JX132" s="116"/>
      <c r="JY132" s="116"/>
      <c r="JZ132" s="116"/>
      <c r="KA132" s="116"/>
      <c r="KB132" s="116"/>
      <c r="KC132" s="116"/>
      <c r="KD132" s="116"/>
      <c r="KE132" s="116"/>
      <c r="KF132" s="116"/>
      <c r="KG132" s="116"/>
      <c r="KH132" s="116"/>
      <c r="KI132" s="116"/>
      <c r="KJ132" s="116"/>
      <c r="KK132" s="116"/>
      <c r="KL132" s="116"/>
      <c r="KM132" s="116"/>
      <c r="KN132" s="116"/>
      <c r="KO132" s="116"/>
      <c r="KP132" s="116"/>
      <c r="KQ132" s="116"/>
      <c r="KR132" s="116"/>
      <c r="KS132" s="116"/>
      <c r="KT132" s="116"/>
      <c r="KU132" s="116"/>
      <c r="KV132" s="116"/>
      <c r="KW132" s="116"/>
      <c r="KX132" s="116"/>
      <c r="KY132" s="116"/>
      <c r="KZ132" s="116"/>
      <c r="LA132" s="116"/>
      <c r="LB132" s="116"/>
      <c r="LC132" s="116"/>
      <c r="LD132" s="116"/>
      <c r="LE132" s="116"/>
      <c r="LF132" s="116"/>
      <c r="LG132" s="116"/>
      <c r="LH132" s="116"/>
      <c r="LI132" s="116"/>
      <c r="LJ132" s="116"/>
      <c r="LK132" s="116"/>
      <c r="LL132" s="116"/>
      <c r="LM132" s="116"/>
      <c r="LN132" s="116"/>
      <c r="LO132" s="116"/>
      <c r="LP132" s="116"/>
      <c r="LQ132" s="116"/>
      <c r="LR132" s="116"/>
      <c r="LS132" s="116"/>
      <c r="LT132" s="116"/>
      <c r="LU132" s="116"/>
      <c r="LV132" s="116"/>
      <c r="LW132" s="116"/>
      <c r="LX132" s="116"/>
      <c r="LY132" s="116"/>
      <c r="LZ132" s="116"/>
      <c r="MA132" s="116"/>
      <c r="MB132" s="116"/>
      <c r="MC132" s="116"/>
      <c r="MD132" s="116"/>
      <c r="ME132" s="116"/>
      <c r="MF132" s="116"/>
      <c r="MG132" s="116"/>
      <c r="MH132" s="116"/>
      <c r="MI132" s="116"/>
      <c r="MJ132" s="116"/>
      <c r="MK132" s="116"/>
      <c r="ML132" s="116"/>
      <c r="MM132" s="116"/>
      <c r="MN132" s="116"/>
      <c r="MO132" s="116"/>
      <c r="MP132" s="116"/>
      <c r="MQ132" s="116"/>
      <c r="MR132" s="116"/>
      <c r="MS132" s="116"/>
      <c r="MT132" s="116"/>
      <c r="MU132" s="116"/>
      <c r="MV132" s="116"/>
      <c r="MW132" s="116"/>
      <c r="MX132" s="116"/>
      <c r="MY132" s="116"/>
      <c r="MZ132" s="116"/>
      <c r="NA132" s="116"/>
      <c r="NB132" s="116"/>
      <c r="NC132" s="116"/>
      <c r="ND132" s="116"/>
      <c r="NE132" s="116"/>
      <c r="NF132" s="116"/>
      <c r="NG132" s="116"/>
      <c r="NH132" s="116"/>
      <c r="NI132" s="116"/>
      <c r="NJ132" s="116"/>
      <c r="NK132" s="116"/>
      <c r="NL132" s="116"/>
      <c r="NM132" s="116"/>
      <c r="NN132" s="116"/>
      <c r="NO132" s="116"/>
      <c r="NP132" s="116"/>
      <c r="NQ132" s="116"/>
      <c r="NR132" s="116"/>
      <c r="NS132" s="116"/>
      <c r="NT132" s="116"/>
      <c r="NU132" s="116"/>
      <c r="NV132" s="116"/>
      <c r="NW132" s="116"/>
      <c r="NX132" s="116"/>
      <c r="NY132" s="116"/>
      <c r="NZ132" s="116"/>
      <c r="OA132" s="116"/>
      <c r="OB132" s="116"/>
      <c r="OC132" s="116"/>
      <c r="OD132" s="116"/>
      <c r="OE132" s="116"/>
      <c r="OF132" s="116"/>
      <c r="OG132" s="116"/>
    </row>
    <row r="133" spans="1:397" s="117" customFormat="1">
      <c r="A133" s="111">
        <v>51507</v>
      </c>
      <c r="B133" s="112" t="s">
        <v>1391</v>
      </c>
      <c r="C133" s="113">
        <v>4376864.2184755281</v>
      </c>
      <c r="D133" s="114">
        <v>5.1098100000000002E-3</v>
      </c>
      <c r="E133" s="113">
        <v>145342.97</v>
      </c>
      <c r="F133" s="124">
        <v>10066.787702493715</v>
      </c>
      <c r="G133" s="125">
        <v>155409.75770249372</v>
      </c>
      <c r="H133" s="116"/>
      <c r="I133" s="116"/>
      <c r="J133" s="116"/>
      <c r="K133" s="116"/>
      <c r="L133" s="116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  <c r="AD133" s="116"/>
      <c r="AE133" s="116"/>
      <c r="AF133" s="116"/>
      <c r="AG133" s="116"/>
      <c r="AH133" s="116"/>
      <c r="AI133" s="116"/>
      <c r="AJ133" s="116"/>
      <c r="AK133" s="116"/>
      <c r="AL133" s="116"/>
      <c r="AM133" s="116"/>
      <c r="AN133" s="116"/>
      <c r="AO133" s="116"/>
      <c r="AP133" s="116"/>
      <c r="AQ133" s="116"/>
      <c r="AR133" s="116"/>
      <c r="AS133" s="116"/>
      <c r="AT133" s="116"/>
      <c r="AU133" s="116"/>
      <c r="AV133" s="116"/>
      <c r="AW133" s="116"/>
      <c r="AX133" s="116"/>
      <c r="AY133" s="116"/>
      <c r="AZ133" s="116"/>
      <c r="BA133" s="116"/>
      <c r="BB133" s="116"/>
      <c r="BC133" s="116"/>
      <c r="BD133" s="116"/>
      <c r="BE133" s="116"/>
      <c r="BF133" s="116"/>
      <c r="BG133" s="116"/>
      <c r="BH133" s="116"/>
      <c r="BI133" s="116"/>
      <c r="BJ133" s="116"/>
      <c r="BK133" s="116"/>
      <c r="BL133" s="116"/>
      <c r="BM133" s="116"/>
      <c r="BN133" s="116"/>
      <c r="BO133" s="116"/>
      <c r="BP133" s="116"/>
      <c r="BQ133" s="116"/>
      <c r="BR133" s="116"/>
      <c r="BS133" s="116"/>
      <c r="BT133" s="116"/>
      <c r="BU133" s="116"/>
      <c r="BV133" s="116"/>
      <c r="BW133" s="116"/>
      <c r="BX133" s="116"/>
      <c r="BY133" s="116"/>
      <c r="BZ133" s="116"/>
      <c r="CA133" s="116"/>
      <c r="CB133" s="116"/>
      <c r="CC133" s="116"/>
      <c r="CD133" s="116"/>
      <c r="CE133" s="116"/>
      <c r="CF133" s="116"/>
      <c r="CG133" s="116"/>
      <c r="CH133" s="116"/>
      <c r="CI133" s="116"/>
      <c r="CJ133" s="116"/>
      <c r="CK133" s="116"/>
      <c r="CL133" s="116"/>
      <c r="CM133" s="116"/>
      <c r="CN133" s="116"/>
      <c r="CO133" s="116"/>
      <c r="CP133" s="116"/>
      <c r="CQ133" s="116"/>
      <c r="CR133" s="116"/>
      <c r="CS133" s="116"/>
      <c r="CT133" s="116"/>
      <c r="CU133" s="116"/>
      <c r="CV133" s="116"/>
      <c r="CW133" s="116"/>
      <c r="CX133" s="116"/>
      <c r="CY133" s="116"/>
      <c r="CZ133" s="116"/>
      <c r="DA133" s="116"/>
      <c r="DB133" s="116"/>
      <c r="DC133" s="116"/>
      <c r="DD133" s="116"/>
      <c r="DE133" s="116"/>
      <c r="DF133" s="116"/>
      <c r="DG133" s="116"/>
      <c r="DH133" s="116"/>
      <c r="DI133" s="116"/>
      <c r="DJ133" s="116"/>
      <c r="DK133" s="116"/>
      <c r="DL133" s="116"/>
      <c r="DM133" s="116"/>
      <c r="DN133" s="116"/>
      <c r="DO133" s="116"/>
      <c r="DP133" s="116"/>
      <c r="DQ133" s="116"/>
      <c r="DR133" s="116"/>
      <c r="DS133" s="116"/>
      <c r="DT133" s="116"/>
      <c r="DU133" s="116"/>
      <c r="DV133" s="116"/>
      <c r="DW133" s="116"/>
      <c r="DX133" s="116"/>
      <c r="DY133" s="116"/>
      <c r="DZ133" s="116"/>
      <c r="EA133" s="116"/>
      <c r="EB133" s="116"/>
      <c r="EC133" s="116"/>
      <c r="ED133" s="116"/>
      <c r="EE133" s="116"/>
      <c r="EF133" s="116"/>
      <c r="EG133" s="116"/>
      <c r="EH133" s="116"/>
      <c r="EI133" s="116"/>
      <c r="EJ133" s="116"/>
      <c r="EK133" s="116"/>
      <c r="EL133" s="116"/>
      <c r="EM133" s="116"/>
      <c r="EN133" s="116"/>
      <c r="EO133" s="116"/>
      <c r="EP133" s="116"/>
      <c r="EQ133" s="116"/>
      <c r="ER133" s="116"/>
      <c r="ES133" s="116"/>
      <c r="ET133" s="116"/>
      <c r="EU133" s="116"/>
      <c r="EV133" s="116"/>
      <c r="EW133" s="116"/>
      <c r="EX133" s="116"/>
      <c r="EY133" s="116"/>
      <c r="EZ133" s="116"/>
      <c r="FA133" s="116"/>
      <c r="FB133" s="116"/>
      <c r="FC133" s="116"/>
      <c r="FD133" s="116"/>
      <c r="FE133" s="116"/>
      <c r="FF133" s="116"/>
      <c r="FG133" s="116"/>
      <c r="FH133" s="116"/>
      <c r="FI133" s="116"/>
      <c r="FJ133" s="116"/>
      <c r="FK133" s="116"/>
      <c r="FL133" s="116"/>
      <c r="FM133" s="116"/>
      <c r="FN133" s="116"/>
      <c r="FO133" s="116"/>
      <c r="FP133" s="116"/>
      <c r="FQ133" s="116"/>
      <c r="FR133" s="116"/>
      <c r="FS133" s="116"/>
      <c r="FT133" s="116"/>
      <c r="FU133" s="116"/>
      <c r="FV133" s="116"/>
      <c r="FW133" s="116"/>
      <c r="FX133" s="116"/>
      <c r="FY133" s="116"/>
      <c r="FZ133" s="116"/>
      <c r="GA133" s="116"/>
      <c r="GB133" s="116"/>
      <c r="GC133" s="116"/>
      <c r="GD133" s="116"/>
      <c r="GE133" s="116"/>
      <c r="GF133" s="116"/>
      <c r="GG133" s="116"/>
      <c r="GH133" s="116"/>
      <c r="GI133" s="116"/>
      <c r="GJ133" s="116"/>
      <c r="GK133" s="116"/>
      <c r="GL133" s="116"/>
      <c r="GM133" s="116"/>
      <c r="GN133" s="116"/>
      <c r="GO133" s="116"/>
      <c r="GP133" s="116"/>
      <c r="GQ133" s="116"/>
      <c r="GR133" s="116"/>
      <c r="GS133" s="116"/>
      <c r="GT133" s="116"/>
      <c r="GU133" s="116"/>
      <c r="GV133" s="116"/>
      <c r="GW133" s="116"/>
      <c r="GX133" s="116"/>
      <c r="GY133" s="116"/>
      <c r="GZ133" s="116"/>
      <c r="HA133" s="116"/>
      <c r="HB133" s="116"/>
      <c r="HC133" s="116"/>
      <c r="HD133" s="116"/>
      <c r="HE133" s="116"/>
      <c r="HF133" s="116"/>
      <c r="HG133" s="116"/>
      <c r="HH133" s="116"/>
      <c r="HI133" s="116"/>
      <c r="HJ133" s="116"/>
      <c r="HK133" s="116"/>
      <c r="HL133" s="116"/>
      <c r="HM133" s="116"/>
      <c r="HN133" s="116"/>
      <c r="HO133" s="116"/>
      <c r="HP133" s="116"/>
      <c r="HQ133" s="116"/>
      <c r="HR133" s="116"/>
      <c r="HS133" s="116"/>
      <c r="HT133" s="116"/>
      <c r="HU133" s="116"/>
      <c r="HV133" s="116"/>
      <c r="HW133" s="116"/>
      <c r="HX133" s="116"/>
      <c r="HY133" s="116"/>
      <c r="HZ133" s="116"/>
      <c r="IA133" s="116"/>
      <c r="IB133" s="116"/>
      <c r="IC133" s="116"/>
      <c r="ID133" s="116"/>
      <c r="IE133" s="116"/>
      <c r="IF133" s="116"/>
      <c r="IG133" s="116"/>
      <c r="IH133" s="116"/>
      <c r="II133" s="116"/>
      <c r="IJ133" s="116"/>
      <c r="IK133" s="116"/>
      <c r="IL133" s="116"/>
      <c r="IM133" s="116"/>
      <c r="IN133" s="116"/>
      <c r="IO133" s="116"/>
      <c r="IP133" s="116"/>
      <c r="IQ133" s="116"/>
      <c r="IR133" s="116"/>
      <c r="IS133" s="116"/>
      <c r="IT133" s="116"/>
      <c r="IU133" s="116"/>
      <c r="IV133" s="116"/>
      <c r="IW133" s="116"/>
      <c r="IX133" s="116"/>
      <c r="IY133" s="116"/>
      <c r="IZ133" s="116"/>
      <c r="JA133" s="116"/>
      <c r="JB133" s="116"/>
      <c r="JC133" s="116"/>
      <c r="JD133" s="116"/>
      <c r="JE133" s="116"/>
      <c r="JF133" s="116"/>
      <c r="JG133" s="116"/>
      <c r="JH133" s="116"/>
      <c r="JI133" s="116"/>
      <c r="JJ133" s="116"/>
      <c r="JK133" s="116"/>
      <c r="JL133" s="116"/>
      <c r="JM133" s="116"/>
      <c r="JN133" s="116"/>
      <c r="JO133" s="116"/>
      <c r="JP133" s="116"/>
      <c r="JQ133" s="116"/>
      <c r="JR133" s="116"/>
      <c r="JS133" s="116"/>
      <c r="JT133" s="116"/>
      <c r="JU133" s="116"/>
      <c r="JV133" s="116"/>
      <c r="JW133" s="116"/>
      <c r="JX133" s="116"/>
      <c r="JY133" s="116"/>
      <c r="JZ133" s="116"/>
      <c r="KA133" s="116"/>
      <c r="KB133" s="116"/>
      <c r="KC133" s="116"/>
      <c r="KD133" s="116"/>
      <c r="KE133" s="116"/>
      <c r="KF133" s="116"/>
      <c r="KG133" s="116"/>
      <c r="KH133" s="116"/>
      <c r="KI133" s="116"/>
      <c r="KJ133" s="116"/>
      <c r="KK133" s="116"/>
      <c r="KL133" s="116"/>
      <c r="KM133" s="116"/>
      <c r="KN133" s="116"/>
      <c r="KO133" s="116"/>
      <c r="KP133" s="116"/>
      <c r="KQ133" s="116"/>
      <c r="KR133" s="116"/>
      <c r="KS133" s="116"/>
      <c r="KT133" s="116"/>
      <c r="KU133" s="116"/>
      <c r="KV133" s="116"/>
      <c r="KW133" s="116"/>
      <c r="KX133" s="116"/>
      <c r="KY133" s="116"/>
      <c r="KZ133" s="116"/>
      <c r="LA133" s="116"/>
      <c r="LB133" s="116"/>
      <c r="LC133" s="116"/>
      <c r="LD133" s="116"/>
      <c r="LE133" s="116"/>
      <c r="LF133" s="116"/>
      <c r="LG133" s="116"/>
      <c r="LH133" s="116"/>
      <c r="LI133" s="116"/>
      <c r="LJ133" s="116"/>
      <c r="LK133" s="116"/>
      <c r="LL133" s="116"/>
      <c r="LM133" s="116"/>
      <c r="LN133" s="116"/>
      <c r="LO133" s="116"/>
      <c r="LP133" s="116"/>
      <c r="LQ133" s="116"/>
      <c r="LR133" s="116"/>
      <c r="LS133" s="116"/>
      <c r="LT133" s="116"/>
      <c r="LU133" s="116"/>
      <c r="LV133" s="116"/>
      <c r="LW133" s="116"/>
      <c r="LX133" s="116"/>
      <c r="LY133" s="116"/>
      <c r="LZ133" s="116"/>
      <c r="MA133" s="116"/>
      <c r="MB133" s="116"/>
      <c r="MC133" s="116"/>
      <c r="MD133" s="116"/>
      <c r="ME133" s="116"/>
      <c r="MF133" s="116"/>
      <c r="MG133" s="116"/>
      <c r="MH133" s="116"/>
      <c r="MI133" s="116"/>
      <c r="MJ133" s="116"/>
      <c r="MK133" s="116"/>
      <c r="ML133" s="116"/>
      <c r="MM133" s="116"/>
      <c r="MN133" s="116"/>
      <c r="MO133" s="116"/>
      <c r="MP133" s="116"/>
      <c r="MQ133" s="116"/>
      <c r="MR133" s="116"/>
      <c r="MS133" s="116"/>
      <c r="MT133" s="116"/>
      <c r="MU133" s="116"/>
      <c r="MV133" s="116"/>
      <c r="MW133" s="116"/>
      <c r="MX133" s="116"/>
      <c r="MY133" s="116"/>
      <c r="MZ133" s="116"/>
      <c r="NA133" s="116"/>
      <c r="NB133" s="116"/>
      <c r="NC133" s="116"/>
      <c r="ND133" s="116"/>
      <c r="NE133" s="116"/>
      <c r="NF133" s="116"/>
      <c r="NG133" s="116"/>
      <c r="NH133" s="116"/>
      <c r="NI133" s="116"/>
      <c r="NJ133" s="116"/>
      <c r="NK133" s="116"/>
      <c r="NL133" s="116"/>
      <c r="NM133" s="116"/>
      <c r="NN133" s="116"/>
      <c r="NO133" s="116"/>
      <c r="NP133" s="116"/>
      <c r="NQ133" s="116"/>
      <c r="NR133" s="116"/>
      <c r="NS133" s="116"/>
      <c r="NT133" s="116"/>
      <c r="NU133" s="116"/>
      <c r="NV133" s="116"/>
      <c r="NW133" s="116"/>
      <c r="NX133" s="116"/>
      <c r="NY133" s="116"/>
      <c r="NZ133" s="116"/>
      <c r="OA133" s="116"/>
      <c r="OB133" s="116"/>
      <c r="OC133" s="116"/>
      <c r="OD133" s="116"/>
      <c r="OE133" s="116"/>
      <c r="OF133" s="116"/>
      <c r="OG133" s="116"/>
    </row>
    <row r="134" spans="1:397" s="117" customFormat="1">
      <c r="A134" s="111">
        <v>51508</v>
      </c>
      <c r="B134" s="112" t="s">
        <v>2687</v>
      </c>
      <c r="C134" s="113">
        <v>277825.57654052449</v>
      </c>
      <c r="D134" s="114">
        <v>3.2435E-4</v>
      </c>
      <c r="E134" s="113">
        <v>9225.67</v>
      </c>
      <c r="F134" s="124">
        <v>638.99882604320635</v>
      </c>
      <c r="G134" s="125">
        <v>9864.6688260432056</v>
      </c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6"/>
      <c r="AW134" s="116"/>
      <c r="AX134" s="116"/>
      <c r="AY134" s="116"/>
      <c r="AZ134" s="116"/>
      <c r="BA134" s="116"/>
      <c r="BB134" s="116"/>
      <c r="BC134" s="116"/>
      <c r="BD134" s="116"/>
      <c r="BE134" s="116"/>
      <c r="BF134" s="116"/>
      <c r="BG134" s="116"/>
      <c r="BH134" s="116"/>
      <c r="BI134" s="116"/>
      <c r="BJ134" s="116"/>
      <c r="BK134" s="116"/>
      <c r="BL134" s="116"/>
      <c r="BM134" s="116"/>
      <c r="BN134" s="116"/>
      <c r="BO134" s="116"/>
      <c r="BP134" s="116"/>
      <c r="BQ134" s="116"/>
      <c r="BR134" s="116"/>
      <c r="BS134" s="116"/>
      <c r="BT134" s="116"/>
      <c r="BU134" s="116"/>
      <c r="BV134" s="116"/>
      <c r="BW134" s="116"/>
      <c r="BX134" s="116"/>
      <c r="BY134" s="116"/>
      <c r="BZ134" s="116"/>
      <c r="CA134" s="116"/>
      <c r="CB134" s="116"/>
      <c r="CC134" s="116"/>
      <c r="CD134" s="116"/>
      <c r="CE134" s="116"/>
      <c r="CF134" s="116"/>
      <c r="CG134" s="116"/>
      <c r="CH134" s="116"/>
      <c r="CI134" s="116"/>
      <c r="CJ134" s="116"/>
      <c r="CK134" s="116"/>
      <c r="CL134" s="116"/>
      <c r="CM134" s="116"/>
      <c r="CN134" s="116"/>
      <c r="CO134" s="116"/>
      <c r="CP134" s="116"/>
      <c r="CQ134" s="116"/>
      <c r="CR134" s="116"/>
      <c r="CS134" s="116"/>
      <c r="CT134" s="116"/>
      <c r="CU134" s="116"/>
      <c r="CV134" s="116"/>
      <c r="CW134" s="116"/>
      <c r="CX134" s="116"/>
      <c r="CY134" s="116"/>
      <c r="CZ134" s="116"/>
      <c r="DA134" s="116"/>
      <c r="DB134" s="116"/>
      <c r="DC134" s="116"/>
      <c r="DD134" s="116"/>
      <c r="DE134" s="116"/>
      <c r="DF134" s="116"/>
      <c r="DG134" s="116"/>
      <c r="DH134" s="116"/>
      <c r="DI134" s="116"/>
      <c r="DJ134" s="116"/>
      <c r="DK134" s="116"/>
      <c r="DL134" s="116"/>
      <c r="DM134" s="116"/>
      <c r="DN134" s="116"/>
      <c r="DO134" s="116"/>
      <c r="DP134" s="116"/>
      <c r="DQ134" s="116"/>
      <c r="DR134" s="116"/>
      <c r="DS134" s="116"/>
      <c r="DT134" s="116"/>
      <c r="DU134" s="116"/>
      <c r="DV134" s="116"/>
      <c r="DW134" s="116"/>
      <c r="DX134" s="116"/>
      <c r="DY134" s="116"/>
      <c r="DZ134" s="116"/>
      <c r="EA134" s="116"/>
      <c r="EB134" s="116"/>
      <c r="EC134" s="116"/>
      <c r="ED134" s="116"/>
      <c r="EE134" s="116"/>
      <c r="EF134" s="116"/>
      <c r="EG134" s="116"/>
      <c r="EH134" s="116"/>
      <c r="EI134" s="116"/>
      <c r="EJ134" s="116"/>
      <c r="EK134" s="116"/>
      <c r="EL134" s="116"/>
      <c r="EM134" s="116"/>
      <c r="EN134" s="116"/>
      <c r="EO134" s="116"/>
      <c r="EP134" s="116"/>
      <c r="EQ134" s="116"/>
      <c r="ER134" s="116"/>
      <c r="ES134" s="116"/>
      <c r="ET134" s="116"/>
      <c r="EU134" s="116"/>
      <c r="EV134" s="116"/>
      <c r="EW134" s="116"/>
      <c r="EX134" s="116"/>
      <c r="EY134" s="116"/>
      <c r="EZ134" s="116"/>
      <c r="FA134" s="116"/>
      <c r="FB134" s="116"/>
      <c r="FC134" s="116"/>
      <c r="FD134" s="116"/>
      <c r="FE134" s="116"/>
      <c r="FF134" s="116"/>
      <c r="FG134" s="116"/>
      <c r="FH134" s="116"/>
      <c r="FI134" s="116"/>
      <c r="FJ134" s="116"/>
      <c r="FK134" s="116"/>
      <c r="FL134" s="116"/>
      <c r="FM134" s="116"/>
      <c r="FN134" s="116"/>
      <c r="FO134" s="116"/>
      <c r="FP134" s="116"/>
      <c r="FQ134" s="116"/>
      <c r="FR134" s="116"/>
      <c r="FS134" s="116"/>
      <c r="FT134" s="116"/>
      <c r="FU134" s="116"/>
      <c r="FV134" s="116"/>
      <c r="FW134" s="116"/>
      <c r="FX134" s="116"/>
      <c r="FY134" s="116"/>
      <c r="FZ134" s="116"/>
      <c r="GA134" s="116"/>
      <c r="GB134" s="116"/>
      <c r="GC134" s="116"/>
      <c r="GD134" s="116"/>
      <c r="GE134" s="116"/>
      <c r="GF134" s="116"/>
      <c r="GG134" s="116"/>
      <c r="GH134" s="116"/>
      <c r="GI134" s="116"/>
      <c r="GJ134" s="116"/>
      <c r="GK134" s="116"/>
      <c r="GL134" s="116"/>
      <c r="GM134" s="116"/>
      <c r="GN134" s="116"/>
      <c r="GO134" s="116"/>
      <c r="GP134" s="116"/>
      <c r="GQ134" s="116"/>
      <c r="GR134" s="116"/>
      <c r="GS134" s="116"/>
      <c r="GT134" s="116"/>
      <c r="GU134" s="116"/>
      <c r="GV134" s="116"/>
      <c r="GW134" s="116"/>
      <c r="GX134" s="116"/>
      <c r="GY134" s="116"/>
      <c r="GZ134" s="116"/>
      <c r="HA134" s="116"/>
      <c r="HB134" s="116"/>
      <c r="HC134" s="116"/>
      <c r="HD134" s="116"/>
      <c r="HE134" s="116"/>
      <c r="HF134" s="116"/>
      <c r="HG134" s="116"/>
      <c r="HH134" s="116"/>
      <c r="HI134" s="116"/>
      <c r="HJ134" s="116"/>
      <c r="HK134" s="116"/>
      <c r="HL134" s="116"/>
      <c r="HM134" s="116"/>
      <c r="HN134" s="116"/>
      <c r="HO134" s="116"/>
      <c r="HP134" s="116"/>
      <c r="HQ134" s="116"/>
      <c r="HR134" s="116"/>
      <c r="HS134" s="116"/>
      <c r="HT134" s="116"/>
      <c r="HU134" s="116"/>
      <c r="HV134" s="116"/>
      <c r="HW134" s="116"/>
      <c r="HX134" s="116"/>
      <c r="HY134" s="116"/>
      <c r="HZ134" s="116"/>
      <c r="IA134" s="116"/>
      <c r="IB134" s="116"/>
      <c r="IC134" s="116"/>
      <c r="ID134" s="116"/>
      <c r="IE134" s="116"/>
      <c r="IF134" s="116"/>
      <c r="IG134" s="116"/>
      <c r="IH134" s="116"/>
      <c r="II134" s="116"/>
      <c r="IJ134" s="116"/>
      <c r="IK134" s="116"/>
      <c r="IL134" s="116"/>
      <c r="IM134" s="116"/>
      <c r="IN134" s="116"/>
      <c r="IO134" s="116"/>
      <c r="IP134" s="116"/>
      <c r="IQ134" s="116"/>
      <c r="IR134" s="116"/>
      <c r="IS134" s="116"/>
      <c r="IT134" s="116"/>
      <c r="IU134" s="116"/>
      <c r="IV134" s="116"/>
      <c r="IW134" s="116"/>
      <c r="IX134" s="116"/>
      <c r="IY134" s="116"/>
      <c r="IZ134" s="116"/>
      <c r="JA134" s="116"/>
      <c r="JB134" s="116"/>
      <c r="JC134" s="116"/>
      <c r="JD134" s="116"/>
      <c r="JE134" s="116"/>
      <c r="JF134" s="116"/>
      <c r="JG134" s="116"/>
      <c r="JH134" s="116"/>
      <c r="JI134" s="116"/>
      <c r="JJ134" s="116"/>
      <c r="JK134" s="116"/>
      <c r="JL134" s="116"/>
      <c r="JM134" s="116"/>
      <c r="JN134" s="116"/>
      <c r="JO134" s="116"/>
      <c r="JP134" s="116"/>
      <c r="JQ134" s="116"/>
      <c r="JR134" s="116"/>
      <c r="JS134" s="116"/>
      <c r="JT134" s="116"/>
      <c r="JU134" s="116"/>
      <c r="JV134" s="116"/>
      <c r="JW134" s="116"/>
      <c r="JX134" s="116"/>
      <c r="JY134" s="116"/>
      <c r="JZ134" s="116"/>
      <c r="KA134" s="116"/>
      <c r="KB134" s="116"/>
      <c r="KC134" s="116"/>
      <c r="KD134" s="116"/>
      <c r="KE134" s="116"/>
      <c r="KF134" s="116"/>
      <c r="KG134" s="116"/>
      <c r="KH134" s="116"/>
      <c r="KI134" s="116"/>
      <c r="KJ134" s="116"/>
      <c r="KK134" s="116"/>
      <c r="KL134" s="116"/>
      <c r="KM134" s="116"/>
      <c r="KN134" s="116"/>
      <c r="KO134" s="116"/>
      <c r="KP134" s="116"/>
      <c r="KQ134" s="116"/>
      <c r="KR134" s="116"/>
      <c r="KS134" s="116"/>
      <c r="KT134" s="116"/>
      <c r="KU134" s="116"/>
      <c r="KV134" s="116"/>
      <c r="KW134" s="116"/>
      <c r="KX134" s="116"/>
      <c r="KY134" s="116"/>
      <c r="KZ134" s="116"/>
      <c r="LA134" s="116"/>
      <c r="LB134" s="116"/>
      <c r="LC134" s="116"/>
      <c r="LD134" s="116"/>
      <c r="LE134" s="116"/>
      <c r="LF134" s="116"/>
      <c r="LG134" s="116"/>
      <c r="LH134" s="116"/>
      <c r="LI134" s="116"/>
      <c r="LJ134" s="116"/>
      <c r="LK134" s="116"/>
      <c r="LL134" s="116"/>
      <c r="LM134" s="116"/>
      <c r="LN134" s="116"/>
      <c r="LO134" s="116"/>
      <c r="LP134" s="116"/>
      <c r="LQ134" s="116"/>
      <c r="LR134" s="116"/>
      <c r="LS134" s="116"/>
      <c r="LT134" s="116"/>
      <c r="LU134" s="116"/>
      <c r="LV134" s="116"/>
      <c r="LW134" s="116"/>
      <c r="LX134" s="116"/>
      <c r="LY134" s="116"/>
      <c r="LZ134" s="116"/>
      <c r="MA134" s="116"/>
      <c r="MB134" s="116"/>
      <c r="MC134" s="116"/>
      <c r="MD134" s="116"/>
      <c r="ME134" s="116"/>
      <c r="MF134" s="116"/>
      <c r="MG134" s="116"/>
      <c r="MH134" s="116"/>
      <c r="MI134" s="116"/>
      <c r="MJ134" s="116"/>
      <c r="MK134" s="116"/>
      <c r="ML134" s="116"/>
      <c r="MM134" s="116"/>
      <c r="MN134" s="116"/>
      <c r="MO134" s="116"/>
      <c r="MP134" s="116"/>
      <c r="MQ134" s="116"/>
      <c r="MR134" s="116"/>
      <c r="MS134" s="116"/>
      <c r="MT134" s="116"/>
      <c r="MU134" s="116"/>
      <c r="MV134" s="116"/>
      <c r="MW134" s="116"/>
      <c r="MX134" s="116"/>
      <c r="MY134" s="116"/>
      <c r="MZ134" s="116"/>
      <c r="NA134" s="116"/>
      <c r="NB134" s="116"/>
      <c r="NC134" s="116"/>
      <c r="ND134" s="116"/>
      <c r="NE134" s="116"/>
      <c r="NF134" s="116"/>
      <c r="NG134" s="116"/>
      <c r="NH134" s="116"/>
      <c r="NI134" s="116"/>
      <c r="NJ134" s="116"/>
      <c r="NK134" s="116"/>
      <c r="NL134" s="116"/>
      <c r="NM134" s="116"/>
      <c r="NN134" s="116"/>
      <c r="NO134" s="116"/>
      <c r="NP134" s="116"/>
      <c r="NQ134" s="116"/>
      <c r="NR134" s="116"/>
      <c r="NS134" s="116"/>
      <c r="NT134" s="116"/>
      <c r="NU134" s="116"/>
      <c r="NV134" s="116"/>
      <c r="NW134" s="116"/>
      <c r="NX134" s="116"/>
      <c r="NY134" s="116"/>
      <c r="NZ134" s="116"/>
      <c r="OA134" s="116"/>
      <c r="OB134" s="116"/>
      <c r="OC134" s="116"/>
      <c r="OD134" s="116"/>
      <c r="OE134" s="116"/>
      <c r="OF134" s="116"/>
      <c r="OG134" s="116"/>
    </row>
    <row r="135" spans="1:397" s="117" customFormat="1">
      <c r="A135" s="111">
        <v>51509</v>
      </c>
      <c r="B135" s="112" t="s">
        <v>2688</v>
      </c>
      <c r="C135" s="113">
        <v>43710.310377255948</v>
      </c>
      <c r="D135" s="114">
        <v>5.1029999999999998E-5</v>
      </c>
      <c r="E135" s="113">
        <v>1451.41</v>
      </c>
      <c r="F135" s="124">
        <v>100.53371386768868</v>
      </c>
      <c r="G135" s="125">
        <v>1551.9437138676888</v>
      </c>
      <c r="H135" s="116"/>
      <c r="I135" s="116"/>
      <c r="J135" s="116"/>
      <c r="K135" s="116"/>
      <c r="L135" s="116"/>
      <c r="M135" s="116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  <c r="AA135" s="116"/>
      <c r="AB135" s="116"/>
      <c r="AC135" s="116"/>
      <c r="AD135" s="116"/>
      <c r="AE135" s="116"/>
      <c r="AF135" s="116"/>
      <c r="AG135" s="116"/>
      <c r="AH135" s="116"/>
      <c r="AI135" s="116"/>
      <c r="AJ135" s="116"/>
      <c r="AK135" s="116"/>
      <c r="AL135" s="116"/>
      <c r="AM135" s="116"/>
      <c r="AN135" s="116"/>
      <c r="AO135" s="116"/>
      <c r="AP135" s="116"/>
      <c r="AQ135" s="116"/>
      <c r="AR135" s="116"/>
      <c r="AS135" s="116"/>
      <c r="AT135" s="116"/>
      <c r="AU135" s="116"/>
      <c r="AV135" s="116"/>
      <c r="AW135" s="116"/>
      <c r="AX135" s="116"/>
      <c r="AY135" s="116"/>
      <c r="AZ135" s="116"/>
      <c r="BA135" s="116"/>
      <c r="BB135" s="116"/>
      <c r="BC135" s="116"/>
      <c r="BD135" s="116"/>
      <c r="BE135" s="116"/>
      <c r="BF135" s="116"/>
      <c r="BG135" s="116"/>
      <c r="BH135" s="116"/>
      <c r="BI135" s="116"/>
      <c r="BJ135" s="116"/>
      <c r="BK135" s="116"/>
      <c r="BL135" s="116"/>
      <c r="BM135" s="116"/>
      <c r="BN135" s="116"/>
      <c r="BO135" s="116"/>
      <c r="BP135" s="116"/>
      <c r="BQ135" s="116"/>
      <c r="BR135" s="116"/>
      <c r="BS135" s="116"/>
      <c r="BT135" s="116"/>
      <c r="BU135" s="116"/>
      <c r="BV135" s="116"/>
      <c r="BW135" s="116"/>
      <c r="BX135" s="116"/>
      <c r="BY135" s="116"/>
      <c r="BZ135" s="116"/>
      <c r="CA135" s="116"/>
      <c r="CB135" s="116"/>
      <c r="CC135" s="116"/>
      <c r="CD135" s="116"/>
      <c r="CE135" s="116"/>
      <c r="CF135" s="116"/>
      <c r="CG135" s="116"/>
      <c r="CH135" s="116"/>
      <c r="CI135" s="116"/>
      <c r="CJ135" s="116"/>
      <c r="CK135" s="116"/>
      <c r="CL135" s="116"/>
      <c r="CM135" s="116"/>
      <c r="CN135" s="116"/>
      <c r="CO135" s="116"/>
      <c r="CP135" s="116"/>
      <c r="CQ135" s="116"/>
      <c r="CR135" s="116"/>
      <c r="CS135" s="116"/>
      <c r="CT135" s="116"/>
      <c r="CU135" s="116"/>
      <c r="CV135" s="116"/>
      <c r="CW135" s="116"/>
      <c r="CX135" s="116"/>
      <c r="CY135" s="116"/>
      <c r="CZ135" s="116"/>
      <c r="DA135" s="116"/>
      <c r="DB135" s="116"/>
      <c r="DC135" s="116"/>
      <c r="DD135" s="116"/>
      <c r="DE135" s="116"/>
      <c r="DF135" s="116"/>
      <c r="DG135" s="116"/>
      <c r="DH135" s="116"/>
      <c r="DI135" s="116"/>
      <c r="DJ135" s="116"/>
      <c r="DK135" s="116"/>
      <c r="DL135" s="116"/>
      <c r="DM135" s="116"/>
      <c r="DN135" s="116"/>
      <c r="DO135" s="116"/>
      <c r="DP135" s="116"/>
      <c r="DQ135" s="116"/>
      <c r="DR135" s="116"/>
      <c r="DS135" s="116"/>
      <c r="DT135" s="116"/>
      <c r="DU135" s="116"/>
      <c r="DV135" s="116"/>
      <c r="DW135" s="116"/>
      <c r="DX135" s="116"/>
      <c r="DY135" s="116"/>
      <c r="DZ135" s="116"/>
      <c r="EA135" s="116"/>
      <c r="EB135" s="116"/>
      <c r="EC135" s="116"/>
      <c r="ED135" s="116"/>
      <c r="EE135" s="116"/>
      <c r="EF135" s="116"/>
      <c r="EG135" s="116"/>
      <c r="EH135" s="116"/>
      <c r="EI135" s="116"/>
      <c r="EJ135" s="116"/>
      <c r="EK135" s="116"/>
      <c r="EL135" s="116"/>
      <c r="EM135" s="116"/>
      <c r="EN135" s="116"/>
      <c r="EO135" s="116"/>
      <c r="EP135" s="116"/>
      <c r="EQ135" s="116"/>
      <c r="ER135" s="116"/>
      <c r="ES135" s="116"/>
      <c r="ET135" s="116"/>
      <c r="EU135" s="116"/>
      <c r="EV135" s="116"/>
      <c r="EW135" s="116"/>
      <c r="EX135" s="116"/>
      <c r="EY135" s="116"/>
      <c r="EZ135" s="116"/>
      <c r="FA135" s="116"/>
      <c r="FB135" s="116"/>
      <c r="FC135" s="116"/>
      <c r="FD135" s="116"/>
      <c r="FE135" s="116"/>
      <c r="FF135" s="116"/>
      <c r="FG135" s="116"/>
      <c r="FH135" s="116"/>
      <c r="FI135" s="116"/>
      <c r="FJ135" s="116"/>
      <c r="FK135" s="116"/>
      <c r="FL135" s="116"/>
      <c r="FM135" s="116"/>
      <c r="FN135" s="116"/>
      <c r="FO135" s="116"/>
      <c r="FP135" s="116"/>
      <c r="FQ135" s="116"/>
      <c r="FR135" s="116"/>
      <c r="FS135" s="116"/>
      <c r="FT135" s="116"/>
      <c r="FU135" s="116"/>
      <c r="FV135" s="116"/>
      <c r="FW135" s="116"/>
      <c r="FX135" s="116"/>
      <c r="FY135" s="116"/>
      <c r="FZ135" s="116"/>
      <c r="GA135" s="116"/>
      <c r="GB135" s="116"/>
      <c r="GC135" s="116"/>
      <c r="GD135" s="116"/>
      <c r="GE135" s="116"/>
      <c r="GF135" s="116"/>
      <c r="GG135" s="116"/>
      <c r="GH135" s="116"/>
      <c r="GI135" s="116"/>
      <c r="GJ135" s="116"/>
      <c r="GK135" s="116"/>
      <c r="GL135" s="116"/>
      <c r="GM135" s="116"/>
      <c r="GN135" s="116"/>
      <c r="GO135" s="116"/>
      <c r="GP135" s="116"/>
      <c r="GQ135" s="116"/>
      <c r="GR135" s="116"/>
      <c r="GS135" s="116"/>
      <c r="GT135" s="116"/>
      <c r="GU135" s="116"/>
      <c r="GV135" s="116"/>
      <c r="GW135" s="116"/>
      <c r="GX135" s="116"/>
      <c r="GY135" s="116"/>
      <c r="GZ135" s="116"/>
      <c r="HA135" s="116"/>
      <c r="HB135" s="116"/>
      <c r="HC135" s="116"/>
      <c r="HD135" s="116"/>
      <c r="HE135" s="116"/>
      <c r="HF135" s="116"/>
      <c r="HG135" s="116"/>
      <c r="HH135" s="116"/>
      <c r="HI135" s="116"/>
      <c r="HJ135" s="116"/>
      <c r="HK135" s="116"/>
      <c r="HL135" s="116"/>
      <c r="HM135" s="116"/>
      <c r="HN135" s="116"/>
      <c r="HO135" s="116"/>
      <c r="HP135" s="116"/>
      <c r="HQ135" s="116"/>
      <c r="HR135" s="116"/>
      <c r="HS135" s="116"/>
      <c r="HT135" s="116"/>
      <c r="HU135" s="116"/>
      <c r="HV135" s="116"/>
      <c r="HW135" s="116"/>
      <c r="HX135" s="116"/>
      <c r="HY135" s="116"/>
      <c r="HZ135" s="116"/>
      <c r="IA135" s="116"/>
      <c r="IB135" s="116"/>
      <c r="IC135" s="116"/>
      <c r="ID135" s="116"/>
      <c r="IE135" s="116"/>
      <c r="IF135" s="116"/>
      <c r="IG135" s="116"/>
      <c r="IH135" s="116"/>
      <c r="II135" s="116"/>
      <c r="IJ135" s="116"/>
      <c r="IK135" s="116"/>
      <c r="IL135" s="116"/>
      <c r="IM135" s="116"/>
      <c r="IN135" s="116"/>
      <c r="IO135" s="116"/>
      <c r="IP135" s="116"/>
      <c r="IQ135" s="116"/>
      <c r="IR135" s="116"/>
      <c r="IS135" s="116"/>
      <c r="IT135" s="116"/>
      <c r="IU135" s="116"/>
      <c r="IV135" s="116"/>
      <c r="IW135" s="116"/>
      <c r="IX135" s="116"/>
      <c r="IY135" s="116"/>
      <c r="IZ135" s="116"/>
      <c r="JA135" s="116"/>
      <c r="JB135" s="116"/>
      <c r="JC135" s="116"/>
      <c r="JD135" s="116"/>
      <c r="JE135" s="116"/>
      <c r="JF135" s="116"/>
      <c r="JG135" s="116"/>
      <c r="JH135" s="116"/>
      <c r="JI135" s="116"/>
      <c r="JJ135" s="116"/>
      <c r="JK135" s="116"/>
      <c r="JL135" s="116"/>
      <c r="JM135" s="116"/>
      <c r="JN135" s="116"/>
      <c r="JO135" s="116"/>
      <c r="JP135" s="116"/>
      <c r="JQ135" s="116"/>
      <c r="JR135" s="116"/>
      <c r="JS135" s="116"/>
      <c r="JT135" s="116"/>
      <c r="JU135" s="116"/>
      <c r="JV135" s="116"/>
      <c r="JW135" s="116"/>
      <c r="JX135" s="116"/>
      <c r="JY135" s="116"/>
      <c r="JZ135" s="116"/>
      <c r="KA135" s="116"/>
      <c r="KB135" s="116"/>
      <c r="KC135" s="116"/>
      <c r="KD135" s="116"/>
      <c r="KE135" s="116"/>
      <c r="KF135" s="116"/>
      <c r="KG135" s="116"/>
      <c r="KH135" s="116"/>
      <c r="KI135" s="116"/>
      <c r="KJ135" s="116"/>
      <c r="KK135" s="116"/>
      <c r="KL135" s="116"/>
      <c r="KM135" s="116"/>
      <c r="KN135" s="116"/>
      <c r="KO135" s="116"/>
      <c r="KP135" s="116"/>
      <c r="KQ135" s="116"/>
      <c r="KR135" s="116"/>
      <c r="KS135" s="116"/>
      <c r="KT135" s="116"/>
      <c r="KU135" s="116"/>
      <c r="KV135" s="116"/>
      <c r="KW135" s="116"/>
      <c r="KX135" s="116"/>
      <c r="KY135" s="116"/>
      <c r="KZ135" s="116"/>
      <c r="LA135" s="116"/>
      <c r="LB135" s="116"/>
      <c r="LC135" s="116"/>
      <c r="LD135" s="116"/>
      <c r="LE135" s="116"/>
      <c r="LF135" s="116"/>
      <c r="LG135" s="116"/>
      <c r="LH135" s="116"/>
      <c r="LI135" s="116"/>
      <c r="LJ135" s="116"/>
      <c r="LK135" s="116"/>
      <c r="LL135" s="116"/>
      <c r="LM135" s="116"/>
      <c r="LN135" s="116"/>
      <c r="LO135" s="116"/>
      <c r="LP135" s="116"/>
      <c r="LQ135" s="116"/>
      <c r="LR135" s="116"/>
      <c r="LS135" s="116"/>
      <c r="LT135" s="116"/>
      <c r="LU135" s="116"/>
      <c r="LV135" s="116"/>
      <c r="LW135" s="116"/>
      <c r="LX135" s="116"/>
      <c r="LY135" s="116"/>
      <c r="LZ135" s="116"/>
      <c r="MA135" s="116"/>
      <c r="MB135" s="116"/>
      <c r="MC135" s="116"/>
      <c r="MD135" s="116"/>
      <c r="ME135" s="116"/>
      <c r="MF135" s="116"/>
      <c r="MG135" s="116"/>
      <c r="MH135" s="116"/>
      <c r="MI135" s="116"/>
      <c r="MJ135" s="116"/>
      <c r="MK135" s="116"/>
      <c r="ML135" s="116"/>
      <c r="MM135" s="116"/>
      <c r="MN135" s="116"/>
      <c r="MO135" s="116"/>
      <c r="MP135" s="116"/>
      <c r="MQ135" s="116"/>
      <c r="MR135" s="116"/>
      <c r="MS135" s="116"/>
      <c r="MT135" s="116"/>
      <c r="MU135" s="116"/>
      <c r="MV135" s="116"/>
      <c r="MW135" s="116"/>
      <c r="MX135" s="116"/>
      <c r="MY135" s="116"/>
      <c r="MZ135" s="116"/>
      <c r="NA135" s="116"/>
      <c r="NB135" s="116"/>
      <c r="NC135" s="116"/>
      <c r="ND135" s="116"/>
      <c r="NE135" s="116"/>
      <c r="NF135" s="116"/>
      <c r="NG135" s="116"/>
      <c r="NH135" s="116"/>
      <c r="NI135" s="116"/>
      <c r="NJ135" s="116"/>
      <c r="NK135" s="116"/>
      <c r="NL135" s="116"/>
      <c r="NM135" s="116"/>
      <c r="NN135" s="116"/>
      <c r="NO135" s="116"/>
      <c r="NP135" s="116"/>
      <c r="NQ135" s="116"/>
      <c r="NR135" s="116"/>
      <c r="NS135" s="116"/>
      <c r="NT135" s="116"/>
      <c r="NU135" s="116"/>
      <c r="NV135" s="116"/>
      <c r="NW135" s="116"/>
      <c r="NX135" s="116"/>
      <c r="NY135" s="116"/>
      <c r="NZ135" s="116"/>
      <c r="OA135" s="116"/>
      <c r="OB135" s="116"/>
      <c r="OC135" s="116"/>
      <c r="OD135" s="116"/>
      <c r="OE135" s="116"/>
      <c r="OF135" s="116"/>
      <c r="OG135" s="116"/>
    </row>
    <row r="136" spans="1:397" s="117" customFormat="1">
      <c r="A136" s="111">
        <v>51530</v>
      </c>
      <c r="B136" s="112" t="s">
        <v>1368</v>
      </c>
      <c r="C136" s="113">
        <v>1276.2759643760796</v>
      </c>
      <c r="D136" s="114">
        <v>1.4899999999999999E-6</v>
      </c>
      <c r="E136" s="113">
        <v>42.29</v>
      </c>
      <c r="F136" s="124">
        <v>2.9354347180649829</v>
      </c>
      <c r="G136" s="125">
        <v>45.225434718064982</v>
      </c>
      <c r="H136" s="116"/>
      <c r="I136" s="116"/>
      <c r="J136" s="116"/>
      <c r="K136" s="116"/>
      <c r="L136" s="116"/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  <c r="W136" s="116"/>
      <c r="X136" s="116"/>
      <c r="Y136" s="116"/>
      <c r="Z136" s="116"/>
      <c r="AA136" s="116"/>
      <c r="AB136" s="116"/>
      <c r="AC136" s="116"/>
      <c r="AD136" s="116"/>
      <c r="AE136" s="116"/>
      <c r="AF136" s="116"/>
      <c r="AG136" s="116"/>
      <c r="AH136" s="116"/>
      <c r="AI136" s="116"/>
      <c r="AJ136" s="116"/>
      <c r="AK136" s="116"/>
      <c r="AL136" s="116"/>
      <c r="AM136" s="116"/>
      <c r="AN136" s="116"/>
      <c r="AO136" s="116"/>
      <c r="AP136" s="116"/>
      <c r="AQ136" s="116"/>
      <c r="AR136" s="116"/>
      <c r="AS136" s="116"/>
      <c r="AT136" s="116"/>
      <c r="AU136" s="116"/>
      <c r="AV136" s="116"/>
      <c r="AW136" s="116"/>
      <c r="AX136" s="116"/>
      <c r="AY136" s="116"/>
      <c r="AZ136" s="116"/>
      <c r="BA136" s="116"/>
      <c r="BB136" s="116"/>
      <c r="BC136" s="116"/>
      <c r="BD136" s="116"/>
      <c r="BE136" s="116"/>
      <c r="BF136" s="116"/>
      <c r="BG136" s="116"/>
      <c r="BH136" s="116"/>
      <c r="BI136" s="116"/>
      <c r="BJ136" s="116"/>
      <c r="BK136" s="116"/>
      <c r="BL136" s="116"/>
      <c r="BM136" s="116"/>
      <c r="BN136" s="116"/>
      <c r="BO136" s="116"/>
      <c r="BP136" s="116"/>
      <c r="BQ136" s="116"/>
      <c r="BR136" s="116"/>
      <c r="BS136" s="116"/>
      <c r="BT136" s="116"/>
      <c r="BU136" s="116"/>
      <c r="BV136" s="116"/>
      <c r="BW136" s="116"/>
      <c r="BX136" s="116"/>
      <c r="BY136" s="116"/>
      <c r="BZ136" s="116"/>
      <c r="CA136" s="116"/>
      <c r="CB136" s="116"/>
      <c r="CC136" s="116"/>
      <c r="CD136" s="116"/>
      <c r="CE136" s="116"/>
      <c r="CF136" s="116"/>
      <c r="CG136" s="116"/>
      <c r="CH136" s="116"/>
      <c r="CI136" s="116"/>
      <c r="CJ136" s="116"/>
      <c r="CK136" s="116"/>
      <c r="CL136" s="116"/>
      <c r="CM136" s="116"/>
      <c r="CN136" s="116"/>
      <c r="CO136" s="116"/>
      <c r="CP136" s="116"/>
      <c r="CQ136" s="116"/>
      <c r="CR136" s="116"/>
      <c r="CS136" s="116"/>
      <c r="CT136" s="116"/>
      <c r="CU136" s="116"/>
      <c r="CV136" s="116"/>
      <c r="CW136" s="116"/>
      <c r="CX136" s="116"/>
      <c r="CY136" s="116"/>
      <c r="CZ136" s="116"/>
      <c r="DA136" s="116"/>
      <c r="DB136" s="116"/>
      <c r="DC136" s="116"/>
      <c r="DD136" s="116"/>
      <c r="DE136" s="116"/>
      <c r="DF136" s="116"/>
      <c r="DG136" s="116"/>
      <c r="DH136" s="116"/>
      <c r="DI136" s="116"/>
      <c r="DJ136" s="116"/>
      <c r="DK136" s="116"/>
      <c r="DL136" s="116"/>
      <c r="DM136" s="116"/>
      <c r="DN136" s="116"/>
      <c r="DO136" s="116"/>
      <c r="DP136" s="116"/>
      <c r="DQ136" s="116"/>
      <c r="DR136" s="116"/>
      <c r="DS136" s="116"/>
      <c r="DT136" s="116"/>
      <c r="DU136" s="116"/>
      <c r="DV136" s="116"/>
      <c r="DW136" s="116"/>
      <c r="DX136" s="116"/>
      <c r="DY136" s="116"/>
      <c r="DZ136" s="116"/>
      <c r="EA136" s="116"/>
      <c r="EB136" s="116"/>
      <c r="EC136" s="116"/>
      <c r="ED136" s="116"/>
      <c r="EE136" s="116"/>
      <c r="EF136" s="116"/>
      <c r="EG136" s="116"/>
      <c r="EH136" s="116"/>
      <c r="EI136" s="116"/>
      <c r="EJ136" s="116"/>
      <c r="EK136" s="116"/>
      <c r="EL136" s="116"/>
      <c r="EM136" s="116"/>
      <c r="EN136" s="116"/>
      <c r="EO136" s="116"/>
      <c r="EP136" s="116"/>
      <c r="EQ136" s="116"/>
      <c r="ER136" s="116"/>
      <c r="ES136" s="116"/>
      <c r="ET136" s="116"/>
      <c r="EU136" s="116"/>
      <c r="EV136" s="116"/>
      <c r="EW136" s="116"/>
      <c r="EX136" s="116"/>
      <c r="EY136" s="116"/>
      <c r="EZ136" s="116"/>
      <c r="FA136" s="116"/>
      <c r="FB136" s="116"/>
      <c r="FC136" s="116"/>
      <c r="FD136" s="116"/>
      <c r="FE136" s="116"/>
      <c r="FF136" s="116"/>
      <c r="FG136" s="116"/>
      <c r="FH136" s="116"/>
      <c r="FI136" s="116"/>
      <c r="FJ136" s="116"/>
      <c r="FK136" s="116"/>
      <c r="FL136" s="116"/>
      <c r="FM136" s="116"/>
      <c r="FN136" s="116"/>
      <c r="FO136" s="116"/>
      <c r="FP136" s="116"/>
      <c r="FQ136" s="116"/>
      <c r="FR136" s="116"/>
      <c r="FS136" s="116"/>
      <c r="FT136" s="116"/>
      <c r="FU136" s="116"/>
      <c r="FV136" s="116"/>
      <c r="FW136" s="116"/>
      <c r="FX136" s="116"/>
      <c r="FY136" s="116"/>
      <c r="FZ136" s="116"/>
      <c r="GA136" s="116"/>
      <c r="GB136" s="116"/>
      <c r="GC136" s="116"/>
      <c r="GD136" s="116"/>
      <c r="GE136" s="116"/>
      <c r="GF136" s="116"/>
      <c r="GG136" s="116"/>
      <c r="GH136" s="116"/>
      <c r="GI136" s="116"/>
      <c r="GJ136" s="116"/>
      <c r="GK136" s="116"/>
      <c r="GL136" s="116"/>
      <c r="GM136" s="116"/>
      <c r="GN136" s="116"/>
      <c r="GO136" s="116"/>
      <c r="GP136" s="116"/>
      <c r="GQ136" s="116"/>
      <c r="GR136" s="116"/>
      <c r="GS136" s="116"/>
      <c r="GT136" s="116"/>
      <c r="GU136" s="116"/>
      <c r="GV136" s="116"/>
      <c r="GW136" s="116"/>
      <c r="GX136" s="116"/>
      <c r="GY136" s="116"/>
      <c r="GZ136" s="116"/>
      <c r="HA136" s="116"/>
      <c r="HB136" s="116"/>
      <c r="HC136" s="116"/>
      <c r="HD136" s="116"/>
      <c r="HE136" s="116"/>
      <c r="HF136" s="116"/>
      <c r="HG136" s="116"/>
      <c r="HH136" s="116"/>
      <c r="HI136" s="116"/>
      <c r="HJ136" s="116"/>
      <c r="HK136" s="116"/>
      <c r="HL136" s="116"/>
      <c r="HM136" s="116"/>
      <c r="HN136" s="116"/>
      <c r="HO136" s="116"/>
      <c r="HP136" s="116"/>
      <c r="HQ136" s="116"/>
      <c r="HR136" s="116"/>
      <c r="HS136" s="116"/>
      <c r="HT136" s="116"/>
      <c r="HU136" s="116"/>
      <c r="HV136" s="116"/>
      <c r="HW136" s="116"/>
      <c r="HX136" s="116"/>
      <c r="HY136" s="116"/>
      <c r="HZ136" s="116"/>
      <c r="IA136" s="116"/>
      <c r="IB136" s="116"/>
      <c r="IC136" s="116"/>
      <c r="ID136" s="116"/>
      <c r="IE136" s="116"/>
      <c r="IF136" s="116"/>
      <c r="IG136" s="116"/>
      <c r="IH136" s="116"/>
      <c r="II136" s="116"/>
      <c r="IJ136" s="116"/>
      <c r="IK136" s="116"/>
      <c r="IL136" s="116"/>
      <c r="IM136" s="116"/>
      <c r="IN136" s="116"/>
      <c r="IO136" s="116"/>
      <c r="IP136" s="116"/>
      <c r="IQ136" s="116"/>
      <c r="IR136" s="116"/>
      <c r="IS136" s="116"/>
      <c r="IT136" s="116"/>
      <c r="IU136" s="116"/>
      <c r="IV136" s="116"/>
      <c r="IW136" s="116"/>
      <c r="IX136" s="116"/>
      <c r="IY136" s="116"/>
      <c r="IZ136" s="116"/>
      <c r="JA136" s="116"/>
      <c r="JB136" s="116"/>
      <c r="JC136" s="116"/>
      <c r="JD136" s="116"/>
      <c r="JE136" s="116"/>
      <c r="JF136" s="116"/>
      <c r="JG136" s="116"/>
      <c r="JH136" s="116"/>
      <c r="JI136" s="116"/>
      <c r="JJ136" s="116"/>
      <c r="JK136" s="116"/>
      <c r="JL136" s="116"/>
      <c r="JM136" s="116"/>
      <c r="JN136" s="116"/>
      <c r="JO136" s="116"/>
      <c r="JP136" s="116"/>
      <c r="JQ136" s="116"/>
      <c r="JR136" s="116"/>
      <c r="JS136" s="116"/>
      <c r="JT136" s="116"/>
      <c r="JU136" s="116"/>
      <c r="JV136" s="116"/>
      <c r="JW136" s="116"/>
      <c r="JX136" s="116"/>
      <c r="JY136" s="116"/>
      <c r="JZ136" s="116"/>
      <c r="KA136" s="116"/>
      <c r="KB136" s="116"/>
      <c r="KC136" s="116"/>
      <c r="KD136" s="116"/>
      <c r="KE136" s="116"/>
      <c r="KF136" s="116"/>
      <c r="KG136" s="116"/>
      <c r="KH136" s="116"/>
      <c r="KI136" s="116"/>
      <c r="KJ136" s="116"/>
      <c r="KK136" s="116"/>
      <c r="KL136" s="116"/>
      <c r="KM136" s="116"/>
      <c r="KN136" s="116"/>
      <c r="KO136" s="116"/>
      <c r="KP136" s="116"/>
      <c r="KQ136" s="116"/>
      <c r="KR136" s="116"/>
      <c r="KS136" s="116"/>
      <c r="KT136" s="116"/>
      <c r="KU136" s="116"/>
      <c r="KV136" s="116"/>
      <c r="KW136" s="116"/>
      <c r="KX136" s="116"/>
      <c r="KY136" s="116"/>
      <c r="KZ136" s="116"/>
      <c r="LA136" s="116"/>
      <c r="LB136" s="116"/>
      <c r="LC136" s="116"/>
      <c r="LD136" s="116"/>
      <c r="LE136" s="116"/>
      <c r="LF136" s="116"/>
      <c r="LG136" s="116"/>
      <c r="LH136" s="116"/>
      <c r="LI136" s="116"/>
      <c r="LJ136" s="116"/>
      <c r="LK136" s="116"/>
      <c r="LL136" s="116"/>
      <c r="LM136" s="116"/>
      <c r="LN136" s="116"/>
      <c r="LO136" s="116"/>
      <c r="LP136" s="116"/>
      <c r="LQ136" s="116"/>
      <c r="LR136" s="116"/>
      <c r="LS136" s="116"/>
      <c r="LT136" s="116"/>
      <c r="LU136" s="116"/>
      <c r="LV136" s="116"/>
      <c r="LW136" s="116"/>
      <c r="LX136" s="116"/>
      <c r="LY136" s="116"/>
      <c r="LZ136" s="116"/>
      <c r="MA136" s="116"/>
      <c r="MB136" s="116"/>
      <c r="MC136" s="116"/>
      <c r="MD136" s="116"/>
      <c r="ME136" s="116"/>
      <c r="MF136" s="116"/>
      <c r="MG136" s="116"/>
      <c r="MH136" s="116"/>
      <c r="MI136" s="116"/>
      <c r="MJ136" s="116"/>
      <c r="MK136" s="116"/>
      <c r="ML136" s="116"/>
      <c r="MM136" s="116"/>
      <c r="MN136" s="116"/>
      <c r="MO136" s="116"/>
      <c r="MP136" s="116"/>
      <c r="MQ136" s="116"/>
      <c r="MR136" s="116"/>
      <c r="MS136" s="116"/>
      <c r="MT136" s="116"/>
      <c r="MU136" s="116"/>
      <c r="MV136" s="116"/>
      <c r="MW136" s="116"/>
      <c r="MX136" s="116"/>
      <c r="MY136" s="116"/>
      <c r="MZ136" s="116"/>
      <c r="NA136" s="116"/>
      <c r="NB136" s="116"/>
      <c r="NC136" s="116"/>
      <c r="ND136" s="116"/>
      <c r="NE136" s="116"/>
      <c r="NF136" s="116"/>
      <c r="NG136" s="116"/>
      <c r="NH136" s="116"/>
      <c r="NI136" s="116"/>
      <c r="NJ136" s="116"/>
      <c r="NK136" s="116"/>
      <c r="NL136" s="116"/>
      <c r="NM136" s="116"/>
      <c r="NN136" s="116"/>
      <c r="NO136" s="116"/>
      <c r="NP136" s="116"/>
      <c r="NQ136" s="116"/>
      <c r="NR136" s="116"/>
      <c r="NS136" s="116"/>
      <c r="NT136" s="116"/>
      <c r="NU136" s="116"/>
      <c r="NV136" s="116"/>
      <c r="NW136" s="116"/>
      <c r="NX136" s="116"/>
      <c r="NY136" s="116"/>
      <c r="NZ136" s="116"/>
      <c r="OA136" s="116"/>
      <c r="OB136" s="116"/>
      <c r="OC136" s="116"/>
      <c r="OD136" s="116"/>
      <c r="OE136" s="116"/>
      <c r="OF136" s="116"/>
      <c r="OG136" s="116"/>
    </row>
    <row r="137" spans="1:397" s="117" customFormat="1">
      <c r="A137" s="111">
        <v>51531</v>
      </c>
      <c r="B137" s="112" t="s">
        <v>1369</v>
      </c>
      <c r="C137" s="113">
        <v>8988717.3953852393</v>
      </c>
      <c r="D137" s="114">
        <v>1.049396E-2</v>
      </c>
      <c r="E137" s="113">
        <v>298489.59999999998</v>
      </c>
      <c r="F137" s="124">
        <v>20674.05000938605</v>
      </c>
      <c r="G137" s="125">
        <v>319163.65000938601</v>
      </c>
      <c r="H137" s="116"/>
      <c r="I137" s="116"/>
      <c r="J137" s="116"/>
      <c r="K137" s="116"/>
      <c r="L137" s="116"/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  <c r="Y137" s="116"/>
      <c r="Z137" s="116"/>
      <c r="AA137" s="116"/>
      <c r="AB137" s="116"/>
      <c r="AC137" s="116"/>
      <c r="AD137" s="116"/>
      <c r="AE137" s="116"/>
      <c r="AF137" s="116"/>
      <c r="AG137" s="116"/>
      <c r="AH137" s="116"/>
      <c r="AI137" s="116"/>
      <c r="AJ137" s="116"/>
      <c r="AK137" s="116"/>
      <c r="AL137" s="116"/>
      <c r="AM137" s="116"/>
      <c r="AN137" s="116"/>
      <c r="AO137" s="116"/>
      <c r="AP137" s="116"/>
      <c r="AQ137" s="116"/>
      <c r="AR137" s="116"/>
      <c r="AS137" s="116"/>
      <c r="AT137" s="116"/>
      <c r="AU137" s="116"/>
      <c r="AV137" s="116"/>
      <c r="AW137" s="116"/>
      <c r="AX137" s="116"/>
      <c r="AY137" s="116"/>
      <c r="AZ137" s="116"/>
      <c r="BA137" s="116"/>
      <c r="BB137" s="116"/>
      <c r="BC137" s="116"/>
      <c r="BD137" s="116"/>
      <c r="BE137" s="116"/>
      <c r="BF137" s="116"/>
      <c r="BG137" s="116"/>
      <c r="BH137" s="116"/>
      <c r="BI137" s="116"/>
      <c r="BJ137" s="116"/>
      <c r="BK137" s="116"/>
      <c r="BL137" s="116"/>
      <c r="BM137" s="116"/>
      <c r="BN137" s="116"/>
      <c r="BO137" s="116"/>
      <c r="BP137" s="116"/>
      <c r="BQ137" s="116"/>
      <c r="BR137" s="116"/>
      <c r="BS137" s="116"/>
      <c r="BT137" s="116"/>
      <c r="BU137" s="116"/>
      <c r="BV137" s="116"/>
      <c r="BW137" s="116"/>
      <c r="BX137" s="116"/>
      <c r="BY137" s="116"/>
      <c r="BZ137" s="116"/>
      <c r="CA137" s="116"/>
      <c r="CB137" s="116"/>
      <c r="CC137" s="116"/>
      <c r="CD137" s="116"/>
      <c r="CE137" s="116"/>
      <c r="CF137" s="116"/>
      <c r="CG137" s="116"/>
      <c r="CH137" s="116"/>
      <c r="CI137" s="116"/>
      <c r="CJ137" s="116"/>
      <c r="CK137" s="116"/>
      <c r="CL137" s="116"/>
      <c r="CM137" s="116"/>
      <c r="CN137" s="116"/>
      <c r="CO137" s="116"/>
      <c r="CP137" s="116"/>
      <c r="CQ137" s="116"/>
      <c r="CR137" s="116"/>
      <c r="CS137" s="116"/>
      <c r="CT137" s="116"/>
      <c r="CU137" s="116"/>
      <c r="CV137" s="116"/>
      <c r="CW137" s="116"/>
      <c r="CX137" s="116"/>
      <c r="CY137" s="116"/>
      <c r="CZ137" s="116"/>
      <c r="DA137" s="116"/>
      <c r="DB137" s="116"/>
      <c r="DC137" s="116"/>
      <c r="DD137" s="116"/>
      <c r="DE137" s="116"/>
      <c r="DF137" s="116"/>
      <c r="DG137" s="116"/>
      <c r="DH137" s="116"/>
      <c r="DI137" s="116"/>
      <c r="DJ137" s="116"/>
      <c r="DK137" s="116"/>
      <c r="DL137" s="116"/>
      <c r="DM137" s="116"/>
      <c r="DN137" s="116"/>
      <c r="DO137" s="116"/>
      <c r="DP137" s="116"/>
      <c r="DQ137" s="116"/>
      <c r="DR137" s="116"/>
      <c r="DS137" s="116"/>
      <c r="DT137" s="116"/>
      <c r="DU137" s="116"/>
      <c r="DV137" s="116"/>
      <c r="DW137" s="116"/>
      <c r="DX137" s="116"/>
      <c r="DY137" s="116"/>
      <c r="DZ137" s="116"/>
      <c r="EA137" s="116"/>
      <c r="EB137" s="116"/>
      <c r="EC137" s="116"/>
      <c r="ED137" s="116"/>
      <c r="EE137" s="116"/>
      <c r="EF137" s="116"/>
      <c r="EG137" s="116"/>
      <c r="EH137" s="116"/>
      <c r="EI137" s="116"/>
      <c r="EJ137" s="116"/>
      <c r="EK137" s="116"/>
      <c r="EL137" s="116"/>
      <c r="EM137" s="116"/>
      <c r="EN137" s="116"/>
      <c r="EO137" s="116"/>
      <c r="EP137" s="116"/>
      <c r="EQ137" s="116"/>
      <c r="ER137" s="116"/>
      <c r="ES137" s="116"/>
      <c r="ET137" s="116"/>
      <c r="EU137" s="116"/>
      <c r="EV137" s="116"/>
      <c r="EW137" s="116"/>
      <c r="EX137" s="116"/>
      <c r="EY137" s="116"/>
      <c r="EZ137" s="116"/>
      <c r="FA137" s="116"/>
      <c r="FB137" s="116"/>
      <c r="FC137" s="116"/>
      <c r="FD137" s="116"/>
      <c r="FE137" s="116"/>
      <c r="FF137" s="116"/>
      <c r="FG137" s="116"/>
      <c r="FH137" s="116"/>
      <c r="FI137" s="116"/>
      <c r="FJ137" s="116"/>
      <c r="FK137" s="116"/>
      <c r="FL137" s="116"/>
      <c r="FM137" s="116"/>
      <c r="FN137" s="116"/>
      <c r="FO137" s="116"/>
      <c r="FP137" s="116"/>
      <c r="FQ137" s="116"/>
      <c r="FR137" s="116"/>
      <c r="FS137" s="116"/>
      <c r="FT137" s="116"/>
      <c r="FU137" s="116"/>
      <c r="FV137" s="116"/>
      <c r="FW137" s="116"/>
      <c r="FX137" s="116"/>
      <c r="FY137" s="116"/>
      <c r="FZ137" s="116"/>
      <c r="GA137" s="116"/>
      <c r="GB137" s="116"/>
      <c r="GC137" s="116"/>
      <c r="GD137" s="116"/>
      <c r="GE137" s="116"/>
      <c r="GF137" s="116"/>
      <c r="GG137" s="116"/>
      <c r="GH137" s="116"/>
      <c r="GI137" s="116"/>
      <c r="GJ137" s="116"/>
      <c r="GK137" s="116"/>
      <c r="GL137" s="116"/>
      <c r="GM137" s="116"/>
      <c r="GN137" s="116"/>
      <c r="GO137" s="116"/>
      <c r="GP137" s="116"/>
      <c r="GQ137" s="116"/>
      <c r="GR137" s="116"/>
      <c r="GS137" s="116"/>
      <c r="GT137" s="116"/>
      <c r="GU137" s="116"/>
      <c r="GV137" s="116"/>
      <c r="GW137" s="116"/>
      <c r="GX137" s="116"/>
      <c r="GY137" s="116"/>
      <c r="GZ137" s="116"/>
      <c r="HA137" s="116"/>
      <c r="HB137" s="116"/>
      <c r="HC137" s="116"/>
      <c r="HD137" s="116"/>
      <c r="HE137" s="116"/>
      <c r="HF137" s="116"/>
      <c r="HG137" s="116"/>
      <c r="HH137" s="116"/>
      <c r="HI137" s="116"/>
      <c r="HJ137" s="116"/>
      <c r="HK137" s="116"/>
      <c r="HL137" s="116"/>
      <c r="HM137" s="116"/>
      <c r="HN137" s="116"/>
      <c r="HO137" s="116"/>
      <c r="HP137" s="116"/>
      <c r="HQ137" s="116"/>
      <c r="HR137" s="116"/>
      <c r="HS137" s="116"/>
      <c r="HT137" s="116"/>
      <c r="HU137" s="116"/>
      <c r="HV137" s="116"/>
      <c r="HW137" s="116"/>
      <c r="HX137" s="116"/>
      <c r="HY137" s="116"/>
      <c r="HZ137" s="116"/>
      <c r="IA137" s="116"/>
      <c r="IB137" s="116"/>
      <c r="IC137" s="116"/>
      <c r="ID137" s="116"/>
      <c r="IE137" s="116"/>
      <c r="IF137" s="116"/>
      <c r="IG137" s="116"/>
      <c r="IH137" s="116"/>
      <c r="II137" s="116"/>
      <c r="IJ137" s="116"/>
      <c r="IK137" s="116"/>
      <c r="IL137" s="116"/>
      <c r="IM137" s="116"/>
      <c r="IN137" s="116"/>
      <c r="IO137" s="116"/>
      <c r="IP137" s="116"/>
      <c r="IQ137" s="116"/>
      <c r="IR137" s="116"/>
      <c r="IS137" s="116"/>
      <c r="IT137" s="116"/>
      <c r="IU137" s="116"/>
      <c r="IV137" s="116"/>
      <c r="IW137" s="116"/>
      <c r="IX137" s="116"/>
      <c r="IY137" s="116"/>
      <c r="IZ137" s="116"/>
      <c r="JA137" s="116"/>
      <c r="JB137" s="116"/>
      <c r="JC137" s="116"/>
      <c r="JD137" s="116"/>
      <c r="JE137" s="116"/>
      <c r="JF137" s="116"/>
      <c r="JG137" s="116"/>
      <c r="JH137" s="116"/>
      <c r="JI137" s="116"/>
      <c r="JJ137" s="116"/>
      <c r="JK137" s="116"/>
      <c r="JL137" s="116"/>
      <c r="JM137" s="116"/>
      <c r="JN137" s="116"/>
      <c r="JO137" s="116"/>
      <c r="JP137" s="116"/>
      <c r="JQ137" s="116"/>
      <c r="JR137" s="116"/>
      <c r="JS137" s="116"/>
      <c r="JT137" s="116"/>
      <c r="JU137" s="116"/>
      <c r="JV137" s="116"/>
      <c r="JW137" s="116"/>
      <c r="JX137" s="116"/>
      <c r="JY137" s="116"/>
      <c r="JZ137" s="116"/>
      <c r="KA137" s="116"/>
      <c r="KB137" s="116"/>
      <c r="KC137" s="116"/>
      <c r="KD137" s="116"/>
      <c r="KE137" s="116"/>
      <c r="KF137" s="116"/>
      <c r="KG137" s="116"/>
      <c r="KH137" s="116"/>
      <c r="KI137" s="116"/>
      <c r="KJ137" s="116"/>
      <c r="KK137" s="116"/>
      <c r="KL137" s="116"/>
      <c r="KM137" s="116"/>
      <c r="KN137" s="116"/>
      <c r="KO137" s="116"/>
      <c r="KP137" s="116"/>
      <c r="KQ137" s="116"/>
      <c r="KR137" s="116"/>
      <c r="KS137" s="116"/>
      <c r="KT137" s="116"/>
      <c r="KU137" s="116"/>
      <c r="KV137" s="116"/>
      <c r="KW137" s="116"/>
      <c r="KX137" s="116"/>
      <c r="KY137" s="116"/>
      <c r="KZ137" s="116"/>
      <c r="LA137" s="116"/>
      <c r="LB137" s="116"/>
      <c r="LC137" s="116"/>
      <c r="LD137" s="116"/>
      <c r="LE137" s="116"/>
      <c r="LF137" s="116"/>
      <c r="LG137" s="116"/>
      <c r="LH137" s="116"/>
      <c r="LI137" s="116"/>
      <c r="LJ137" s="116"/>
      <c r="LK137" s="116"/>
      <c r="LL137" s="116"/>
      <c r="LM137" s="116"/>
      <c r="LN137" s="116"/>
      <c r="LO137" s="116"/>
      <c r="LP137" s="116"/>
      <c r="LQ137" s="116"/>
      <c r="LR137" s="116"/>
      <c r="LS137" s="116"/>
      <c r="LT137" s="116"/>
      <c r="LU137" s="116"/>
      <c r="LV137" s="116"/>
      <c r="LW137" s="116"/>
      <c r="LX137" s="116"/>
      <c r="LY137" s="116"/>
      <c r="LZ137" s="116"/>
      <c r="MA137" s="116"/>
      <c r="MB137" s="116"/>
      <c r="MC137" s="116"/>
      <c r="MD137" s="116"/>
      <c r="ME137" s="116"/>
      <c r="MF137" s="116"/>
      <c r="MG137" s="116"/>
      <c r="MH137" s="116"/>
      <c r="MI137" s="116"/>
      <c r="MJ137" s="116"/>
      <c r="MK137" s="116"/>
      <c r="ML137" s="116"/>
      <c r="MM137" s="116"/>
      <c r="MN137" s="116"/>
      <c r="MO137" s="116"/>
      <c r="MP137" s="116"/>
      <c r="MQ137" s="116"/>
      <c r="MR137" s="116"/>
      <c r="MS137" s="116"/>
      <c r="MT137" s="116"/>
      <c r="MU137" s="116"/>
      <c r="MV137" s="116"/>
      <c r="MW137" s="116"/>
      <c r="MX137" s="116"/>
      <c r="MY137" s="116"/>
      <c r="MZ137" s="116"/>
      <c r="NA137" s="116"/>
      <c r="NB137" s="116"/>
      <c r="NC137" s="116"/>
      <c r="ND137" s="116"/>
      <c r="NE137" s="116"/>
      <c r="NF137" s="116"/>
      <c r="NG137" s="116"/>
      <c r="NH137" s="116"/>
      <c r="NI137" s="116"/>
      <c r="NJ137" s="116"/>
      <c r="NK137" s="116"/>
      <c r="NL137" s="116"/>
      <c r="NM137" s="116"/>
      <c r="NN137" s="116"/>
      <c r="NO137" s="116"/>
      <c r="NP137" s="116"/>
      <c r="NQ137" s="116"/>
      <c r="NR137" s="116"/>
      <c r="NS137" s="116"/>
      <c r="NT137" s="116"/>
      <c r="NU137" s="116"/>
      <c r="NV137" s="116"/>
      <c r="NW137" s="116"/>
      <c r="NX137" s="116"/>
      <c r="NY137" s="116"/>
      <c r="NZ137" s="116"/>
      <c r="OA137" s="116"/>
      <c r="OB137" s="116"/>
      <c r="OC137" s="116"/>
      <c r="OD137" s="116"/>
      <c r="OE137" s="116"/>
      <c r="OF137" s="116"/>
      <c r="OG137" s="116"/>
    </row>
    <row r="138" spans="1:397" s="117" customFormat="1">
      <c r="A138" s="111">
        <v>51532</v>
      </c>
      <c r="B138" s="112" t="s">
        <v>1370</v>
      </c>
      <c r="C138" s="113">
        <v>53997.608586757109</v>
      </c>
      <c r="D138" s="114">
        <v>6.3040000000000006E-5</v>
      </c>
      <c r="E138" s="113">
        <v>1793.07</v>
      </c>
      <c r="F138" s="124">
        <v>124.19449974954135</v>
      </c>
      <c r="G138" s="125">
        <v>1917.2644997495413</v>
      </c>
      <c r="H138" s="116"/>
      <c r="I138" s="116"/>
      <c r="J138" s="116"/>
      <c r="K138" s="116"/>
      <c r="L138" s="116"/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/>
      <c r="Y138" s="116"/>
      <c r="Z138" s="116"/>
      <c r="AA138" s="116"/>
      <c r="AB138" s="116"/>
      <c r="AC138" s="116"/>
      <c r="AD138" s="116"/>
      <c r="AE138" s="116"/>
      <c r="AF138" s="116"/>
      <c r="AG138" s="116"/>
      <c r="AH138" s="116"/>
      <c r="AI138" s="116"/>
      <c r="AJ138" s="116"/>
      <c r="AK138" s="116"/>
      <c r="AL138" s="116"/>
      <c r="AM138" s="116"/>
      <c r="AN138" s="116"/>
      <c r="AO138" s="116"/>
      <c r="AP138" s="116"/>
      <c r="AQ138" s="116"/>
      <c r="AR138" s="116"/>
      <c r="AS138" s="116"/>
      <c r="AT138" s="116"/>
      <c r="AU138" s="116"/>
      <c r="AV138" s="116"/>
      <c r="AW138" s="116"/>
      <c r="AX138" s="116"/>
      <c r="AY138" s="116"/>
      <c r="AZ138" s="116"/>
      <c r="BA138" s="116"/>
      <c r="BB138" s="116"/>
      <c r="BC138" s="116"/>
      <c r="BD138" s="116"/>
      <c r="BE138" s="116"/>
      <c r="BF138" s="116"/>
      <c r="BG138" s="116"/>
      <c r="BH138" s="116"/>
      <c r="BI138" s="116"/>
      <c r="BJ138" s="116"/>
      <c r="BK138" s="116"/>
      <c r="BL138" s="116"/>
      <c r="BM138" s="116"/>
      <c r="BN138" s="116"/>
      <c r="BO138" s="116"/>
      <c r="BP138" s="116"/>
      <c r="BQ138" s="116"/>
      <c r="BR138" s="116"/>
      <c r="BS138" s="116"/>
      <c r="BT138" s="116"/>
      <c r="BU138" s="116"/>
      <c r="BV138" s="116"/>
      <c r="BW138" s="116"/>
      <c r="BX138" s="116"/>
      <c r="BY138" s="116"/>
      <c r="BZ138" s="116"/>
      <c r="CA138" s="116"/>
      <c r="CB138" s="116"/>
      <c r="CC138" s="116"/>
      <c r="CD138" s="116"/>
      <c r="CE138" s="116"/>
      <c r="CF138" s="116"/>
      <c r="CG138" s="116"/>
      <c r="CH138" s="116"/>
      <c r="CI138" s="116"/>
      <c r="CJ138" s="116"/>
      <c r="CK138" s="116"/>
      <c r="CL138" s="116"/>
      <c r="CM138" s="116"/>
      <c r="CN138" s="116"/>
      <c r="CO138" s="116"/>
      <c r="CP138" s="116"/>
      <c r="CQ138" s="116"/>
      <c r="CR138" s="116"/>
      <c r="CS138" s="116"/>
      <c r="CT138" s="116"/>
      <c r="CU138" s="116"/>
      <c r="CV138" s="116"/>
      <c r="CW138" s="116"/>
      <c r="CX138" s="116"/>
      <c r="CY138" s="116"/>
      <c r="CZ138" s="116"/>
      <c r="DA138" s="116"/>
      <c r="DB138" s="116"/>
      <c r="DC138" s="116"/>
      <c r="DD138" s="116"/>
      <c r="DE138" s="116"/>
      <c r="DF138" s="116"/>
      <c r="DG138" s="116"/>
      <c r="DH138" s="116"/>
      <c r="DI138" s="116"/>
      <c r="DJ138" s="116"/>
      <c r="DK138" s="116"/>
      <c r="DL138" s="116"/>
      <c r="DM138" s="116"/>
      <c r="DN138" s="116"/>
      <c r="DO138" s="116"/>
      <c r="DP138" s="116"/>
      <c r="DQ138" s="116"/>
      <c r="DR138" s="116"/>
      <c r="DS138" s="116"/>
      <c r="DT138" s="116"/>
      <c r="DU138" s="116"/>
      <c r="DV138" s="116"/>
      <c r="DW138" s="116"/>
      <c r="DX138" s="116"/>
      <c r="DY138" s="116"/>
      <c r="DZ138" s="116"/>
      <c r="EA138" s="116"/>
      <c r="EB138" s="116"/>
      <c r="EC138" s="116"/>
      <c r="ED138" s="116"/>
      <c r="EE138" s="116"/>
      <c r="EF138" s="116"/>
      <c r="EG138" s="116"/>
      <c r="EH138" s="116"/>
      <c r="EI138" s="116"/>
      <c r="EJ138" s="116"/>
      <c r="EK138" s="116"/>
      <c r="EL138" s="116"/>
      <c r="EM138" s="116"/>
      <c r="EN138" s="116"/>
      <c r="EO138" s="116"/>
      <c r="EP138" s="116"/>
      <c r="EQ138" s="116"/>
      <c r="ER138" s="116"/>
      <c r="ES138" s="116"/>
      <c r="ET138" s="116"/>
      <c r="EU138" s="116"/>
      <c r="EV138" s="116"/>
      <c r="EW138" s="116"/>
      <c r="EX138" s="116"/>
      <c r="EY138" s="116"/>
      <c r="EZ138" s="116"/>
      <c r="FA138" s="116"/>
      <c r="FB138" s="116"/>
      <c r="FC138" s="116"/>
      <c r="FD138" s="116"/>
      <c r="FE138" s="116"/>
      <c r="FF138" s="116"/>
      <c r="FG138" s="116"/>
      <c r="FH138" s="116"/>
      <c r="FI138" s="116"/>
      <c r="FJ138" s="116"/>
      <c r="FK138" s="116"/>
      <c r="FL138" s="116"/>
      <c r="FM138" s="116"/>
      <c r="FN138" s="116"/>
      <c r="FO138" s="116"/>
      <c r="FP138" s="116"/>
      <c r="FQ138" s="116"/>
      <c r="FR138" s="116"/>
      <c r="FS138" s="116"/>
      <c r="FT138" s="116"/>
      <c r="FU138" s="116"/>
      <c r="FV138" s="116"/>
      <c r="FW138" s="116"/>
      <c r="FX138" s="116"/>
      <c r="FY138" s="116"/>
      <c r="FZ138" s="116"/>
      <c r="GA138" s="116"/>
      <c r="GB138" s="116"/>
      <c r="GC138" s="116"/>
      <c r="GD138" s="116"/>
      <c r="GE138" s="116"/>
      <c r="GF138" s="116"/>
      <c r="GG138" s="116"/>
      <c r="GH138" s="116"/>
      <c r="GI138" s="116"/>
      <c r="GJ138" s="116"/>
      <c r="GK138" s="116"/>
      <c r="GL138" s="116"/>
      <c r="GM138" s="116"/>
      <c r="GN138" s="116"/>
      <c r="GO138" s="116"/>
      <c r="GP138" s="116"/>
      <c r="GQ138" s="116"/>
      <c r="GR138" s="116"/>
      <c r="GS138" s="116"/>
      <c r="GT138" s="116"/>
      <c r="GU138" s="116"/>
      <c r="GV138" s="116"/>
      <c r="GW138" s="116"/>
      <c r="GX138" s="116"/>
      <c r="GY138" s="116"/>
      <c r="GZ138" s="116"/>
      <c r="HA138" s="116"/>
      <c r="HB138" s="116"/>
      <c r="HC138" s="116"/>
      <c r="HD138" s="116"/>
      <c r="HE138" s="116"/>
      <c r="HF138" s="116"/>
      <c r="HG138" s="116"/>
      <c r="HH138" s="116"/>
      <c r="HI138" s="116"/>
      <c r="HJ138" s="116"/>
      <c r="HK138" s="116"/>
      <c r="HL138" s="116"/>
      <c r="HM138" s="116"/>
      <c r="HN138" s="116"/>
      <c r="HO138" s="116"/>
      <c r="HP138" s="116"/>
      <c r="HQ138" s="116"/>
      <c r="HR138" s="116"/>
      <c r="HS138" s="116"/>
      <c r="HT138" s="116"/>
      <c r="HU138" s="116"/>
      <c r="HV138" s="116"/>
      <c r="HW138" s="116"/>
      <c r="HX138" s="116"/>
      <c r="HY138" s="116"/>
      <c r="HZ138" s="116"/>
      <c r="IA138" s="116"/>
      <c r="IB138" s="116"/>
      <c r="IC138" s="116"/>
      <c r="ID138" s="116"/>
      <c r="IE138" s="116"/>
      <c r="IF138" s="116"/>
      <c r="IG138" s="116"/>
      <c r="IH138" s="116"/>
      <c r="II138" s="116"/>
      <c r="IJ138" s="116"/>
      <c r="IK138" s="116"/>
      <c r="IL138" s="116"/>
      <c r="IM138" s="116"/>
      <c r="IN138" s="116"/>
      <c r="IO138" s="116"/>
      <c r="IP138" s="116"/>
      <c r="IQ138" s="116"/>
      <c r="IR138" s="116"/>
      <c r="IS138" s="116"/>
      <c r="IT138" s="116"/>
      <c r="IU138" s="116"/>
      <c r="IV138" s="116"/>
      <c r="IW138" s="116"/>
      <c r="IX138" s="116"/>
      <c r="IY138" s="116"/>
      <c r="IZ138" s="116"/>
      <c r="JA138" s="116"/>
      <c r="JB138" s="116"/>
      <c r="JC138" s="116"/>
      <c r="JD138" s="116"/>
      <c r="JE138" s="116"/>
      <c r="JF138" s="116"/>
      <c r="JG138" s="116"/>
      <c r="JH138" s="116"/>
      <c r="JI138" s="116"/>
      <c r="JJ138" s="116"/>
      <c r="JK138" s="116"/>
      <c r="JL138" s="116"/>
      <c r="JM138" s="116"/>
      <c r="JN138" s="116"/>
      <c r="JO138" s="116"/>
      <c r="JP138" s="116"/>
      <c r="JQ138" s="116"/>
      <c r="JR138" s="116"/>
      <c r="JS138" s="116"/>
      <c r="JT138" s="116"/>
      <c r="JU138" s="116"/>
      <c r="JV138" s="116"/>
      <c r="JW138" s="116"/>
      <c r="JX138" s="116"/>
      <c r="JY138" s="116"/>
      <c r="JZ138" s="116"/>
      <c r="KA138" s="116"/>
      <c r="KB138" s="116"/>
      <c r="KC138" s="116"/>
      <c r="KD138" s="116"/>
      <c r="KE138" s="116"/>
      <c r="KF138" s="116"/>
      <c r="KG138" s="116"/>
      <c r="KH138" s="116"/>
      <c r="KI138" s="116"/>
      <c r="KJ138" s="116"/>
      <c r="KK138" s="116"/>
      <c r="KL138" s="116"/>
      <c r="KM138" s="116"/>
      <c r="KN138" s="116"/>
      <c r="KO138" s="116"/>
      <c r="KP138" s="116"/>
      <c r="KQ138" s="116"/>
      <c r="KR138" s="116"/>
      <c r="KS138" s="116"/>
      <c r="KT138" s="116"/>
      <c r="KU138" s="116"/>
      <c r="KV138" s="116"/>
      <c r="KW138" s="116"/>
      <c r="KX138" s="116"/>
      <c r="KY138" s="116"/>
      <c r="KZ138" s="116"/>
      <c r="LA138" s="116"/>
      <c r="LB138" s="116"/>
      <c r="LC138" s="116"/>
      <c r="LD138" s="116"/>
      <c r="LE138" s="116"/>
      <c r="LF138" s="116"/>
      <c r="LG138" s="116"/>
      <c r="LH138" s="116"/>
      <c r="LI138" s="116"/>
      <c r="LJ138" s="116"/>
      <c r="LK138" s="116"/>
      <c r="LL138" s="116"/>
      <c r="LM138" s="116"/>
      <c r="LN138" s="116"/>
      <c r="LO138" s="116"/>
      <c r="LP138" s="116"/>
      <c r="LQ138" s="116"/>
      <c r="LR138" s="116"/>
      <c r="LS138" s="116"/>
      <c r="LT138" s="116"/>
      <c r="LU138" s="116"/>
      <c r="LV138" s="116"/>
      <c r="LW138" s="116"/>
      <c r="LX138" s="116"/>
      <c r="LY138" s="116"/>
      <c r="LZ138" s="116"/>
      <c r="MA138" s="116"/>
      <c r="MB138" s="116"/>
      <c r="MC138" s="116"/>
      <c r="MD138" s="116"/>
      <c r="ME138" s="116"/>
      <c r="MF138" s="116"/>
      <c r="MG138" s="116"/>
      <c r="MH138" s="116"/>
      <c r="MI138" s="116"/>
      <c r="MJ138" s="116"/>
      <c r="MK138" s="116"/>
      <c r="ML138" s="116"/>
      <c r="MM138" s="116"/>
      <c r="MN138" s="116"/>
      <c r="MO138" s="116"/>
      <c r="MP138" s="116"/>
      <c r="MQ138" s="116"/>
      <c r="MR138" s="116"/>
      <c r="MS138" s="116"/>
      <c r="MT138" s="116"/>
      <c r="MU138" s="116"/>
      <c r="MV138" s="116"/>
      <c r="MW138" s="116"/>
      <c r="MX138" s="116"/>
      <c r="MY138" s="116"/>
      <c r="MZ138" s="116"/>
      <c r="NA138" s="116"/>
      <c r="NB138" s="116"/>
      <c r="NC138" s="116"/>
      <c r="ND138" s="116"/>
      <c r="NE138" s="116"/>
      <c r="NF138" s="116"/>
      <c r="NG138" s="116"/>
      <c r="NH138" s="116"/>
      <c r="NI138" s="116"/>
      <c r="NJ138" s="116"/>
      <c r="NK138" s="116"/>
      <c r="NL138" s="116"/>
      <c r="NM138" s="116"/>
      <c r="NN138" s="116"/>
      <c r="NO138" s="116"/>
      <c r="NP138" s="116"/>
      <c r="NQ138" s="116"/>
      <c r="NR138" s="116"/>
      <c r="NS138" s="116"/>
      <c r="NT138" s="116"/>
      <c r="NU138" s="116"/>
      <c r="NV138" s="116"/>
      <c r="NW138" s="116"/>
      <c r="NX138" s="116"/>
      <c r="NY138" s="116"/>
      <c r="NZ138" s="116"/>
      <c r="OA138" s="116"/>
      <c r="OB138" s="116"/>
      <c r="OC138" s="116"/>
      <c r="OD138" s="116"/>
      <c r="OE138" s="116"/>
      <c r="OF138" s="116"/>
      <c r="OG138" s="116"/>
    </row>
    <row r="139" spans="1:397" s="117" customFormat="1">
      <c r="A139" s="111">
        <v>51540</v>
      </c>
      <c r="B139" s="112" t="s">
        <v>1371</v>
      </c>
      <c r="C139" s="113">
        <v>7137569.0479679769</v>
      </c>
      <c r="D139" s="114">
        <v>8.3328199999999995E-3</v>
      </c>
      <c r="E139" s="113">
        <v>237018.12</v>
      </c>
      <c r="F139" s="124">
        <v>16416.408810326346</v>
      </c>
      <c r="G139" s="125">
        <v>253434.52881032633</v>
      </c>
      <c r="H139" s="116"/>
      <c r="I139" s="116"/>
      <c r="J139" s="116"/>
      <c r="K139" s="116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  <c r="AA139" s="116"/>
      <c r="AB139" s="116"/>
      <c r="AC139" s="116"/>
      <c r="AD139" s="116"/>
      <c r="AE139" s="116"/>
      <c r="AF139" s="116"/>
      <c r="AG139" s="116"/>
      <c r="AH139" s="116"/>
      <c r="AI139" s="116"/>
      <c r="AJ139" s="116"/>
      <c r="AK139" s="116"/>
      <c r="AL139" s="116"/>
      <c r="AM139" s="116"/>
      <c r="AN139" s="116"/>
      <c r="AO139" s="116"/>
      <c r="AP139" s="116"/>
      <c r="AQ139" s="116"/>
      <c r="AR139" s="116"/>
      <c r="AS139" s="116"/>
      <c r="AT139" s="116"/>
      <c r="AU139" s="116"/>
      <c r="AV139" s="116"/>
      <c r="AW139" s="116"/>
      <c r="AX139" s="116"/>
      <c r="AY139" s="116"/>
      <c r="AZ139" s="116"/>
      <c r="BA139" s="116"/>
      <c r="BB139" s="116"/>
      <c r="BC139" s="116"/>
      <c r="BD139" s="116"/>
      <c r="BE139" s="116"/>
      <c r="BF139" s="116"/>
      <c r="BG139" s="116"/>
      <c r="BH139" s="116"/>
      <c r="BI139" s="116"/>
      <c r="BJ139" s="116"/>
      <c r="BK139" s="116"/>
      <c r="BL139" s="116"/>
      <c r="BM139" s="116"/>
      <c r="BN139" s="116"/>
      <c r="BO139" s="116"/>
      <c r="BP139" s="116"/>
      <c r="BQ139" s="116"/>
      <c r="BR139" s="116"/>
      <c r="BS139" s="116"/>
      <c r="BT139" s="116"/>
      <c r="BU139" s="116"/>
      <c r="BV139" s="116"/>
      <c r="BW139" s="116"/>
      <c r="BX139" s="116"/>
      <c r="BY139" s="116"/>
      <c r="BZ139" s="116"/>
      <c r="CA139" s="116"/>
      <c r="CB139" s="116"/>
      <c r="CC139" s="116"/>
      <c r="CD139" s="116"/>
      <c r="CE139" s="116"/>
      <c r="CF139" s="116"/>
      <c r="CG139" s="116"/>
      <c r="CH139" s="116"/>
      <c r="CI139" s="116"/>
      <c r="CJ139" s="116"/>
      <c r="CK139" s="116"/>
      <c r="CL139" s="116"/>
      <c r="CM139" s="116"/>
      <c r="CN139" s="116"/>
      <c r="CO139" s="116"/>
      <c r="CP139" s="116"/>
      <c r="CQ139" s="116"/>
      <c r="CR139" s="116"/>
      <c r="CS139" s="116"/>
      <c r="CT139" s="116"/>
      <c r="CU139" s="116"/>
      <c r="CV139" s="116"/>
      <c r="CW139" s="116"/>
      <c r="CX139" s="116"/>
      <c r="CY139" s="116"/>
      <c r="CZ139" s="116"/>
      <c r="DA139" s="116"/>
      <c r="DB139" s="116"/>
      <c r="DC139" s="116"/>
      <c r="DD139" s="116"/>
      <c r="DE139" s="116"/>
      <c r="DF139" s="116"/>
      <c r="DG139" s="116"/>
      <c r="DH139" s="116"/>
      <c r="DI139" s="116"/>
      <c r="DJ139" s="116"/>
      <c r="DK139" s="116"/>
      <c r="DL139" s="116"/>
      <c r="DM139" s="116"/>
      <c r="DN139" s="116"/>
      <c r="DO139" s="116"/>
      <c r="DP139" s="116"/>
      <c r="DQ139" s="116"/>
      <c r="DR139" s="116"/>
      <c r="DS139" s="116"/>
      <c r="DT139" s="116"/>
      <c r="DU139" s="116"/>
      <c r="DV139" s="116"/>
      <c r="DW139" s="116"/>
      <c r="DX139" s="116"/>
      <c r="DY139" s="116"/>
      <c r="DZ139" s="116"/>
      <c r="EA139" s="116"/>
      <c r="EB139" s="116"/>
      <c r="EC139" s="116"/>
      <c r="ED139" s="116"/>
      <c r="EE139" s="116"/>
      <c r="EF139" s="116"/>
      <c r="EG139" s="116"/>
      <c r="EH139" s="116"/>
      <c r="EI139" s="116"/>
      <c r="EJ139" s="116"/>
      <c r="EK139" s="116"/>
      <c r="EL139" s="116"/>
      <c r="EM139" s="116"/>
      <c r="EN139" s="116"/>
      <c r="EO139" s="116"/>
      <c r="EP139" s="116"/>
      <c r="EQ139" s="116"/>
      <c r="ER139" s="116"/>
      <c r="ES139" s="116"/>
      <c r="ET139" s="116"/>
      <c r="EU139" s="116"/>
      <c r="EV139" s="116"/>
      <c r="EW139" s="116"/>
      <c r="EX139" s="116"/>
      <c r="EY139" s="116"/>
      <c r="EZ139" s="116"/>
      <c r="FA139" s="116"/>
      <c r="FB139" s="116"/>
      <c r="FC139" s="116"/>
      <c r="FD139" s="116"/>
      <c r="FE139" s="116"/>
      <c r="FF139" s="116"/>
      <c r="FG139" s="116"/>
      <c r="FH139" s="116"/>
      <c r="FI139" s="116"/>
      <c r="FJ139" s="116"/>
      <c r="FK139" s="116"/>
      <c r="FL139" s="116"/>
      <c r="FM139" s="116"/>
      <c r="FN139" s="116"/>
      <c r="FO139" s="116"/>
      <c r="FP139" s="116"/>
      <c r="FQ139" s="116"/>
      <c r="FR139" s="116"/>
      <c r="FS139" s="116"/>
      <c r="FT139" s="116"/>
      <c r="FU139" s="116"/>
      <c r="FV139" s="116"/>
      <c r="FW139" s="116"/>
      <c r="FX139" s="116"/>
      <c r="FY139" s="116"/>
      <c r="FZ139" s="116"/>
      <c r="GA139" s="116"/>
      <c r="GB139" s="116"/>
      <c r="GC139" s="116"/>
      <c r="GD139" s="116"/>
      <c r="GE139" s="116"/>
      <c r="GF139" s="116"/>
      <c r="GG139" s="116"/>
      <c r="GH139" s="116"/>
      <c r="GI139" s="116"/>
      <c r="GJ139" s="116"/>
      <c r="GK139" s="116"/>
      <c r="GL139" s="116"/>
      <c r="GM139" s="116"/>
      <c r="GN139" s="116"/>
      <c r="GO139" s="116"/>
      <c r="GP139" s="116"/>
      <c r="GQ139" s="116"/>
      <c r="GR139" s="116"/>
      <c r="GS139" s="116"/>
      <c r="GT139" s="116"/>
      <c r="GU139" s="116"/>
      <c r="GV139" s="116"/>
      <c r="GW139" s="116"/>
      <c r="GX139" s="116"/>
      <c r="GY139" s="116"/>
      <c r="GZ139" s="116"/>
      <c r="HA139" s="116"/>
      <c r="HB139" s="116"/>
      <c r="HC139" s="116"/>
      <c r="HD139" s="116"/>
      <c r="HE139" s="116"/>
      <c r="HF139" s="116"/>
      <c r="HG139" s="116"/>
      <c r="HH139" s="116"/>
      <c r="HI139" s="116"/>
      <c r="HJ139" s="116"/>
      <c r="HK139" s="116"/>
      <c r="HL139" s="116"/>
      <c r="HM139" s="116"/>
      <c r="HN139" s="116"/>
      <c r="HO139" s="116"/>
      <c r="HP139" s="116"/>
      <c r="HQ139" s="116"/>
      <c r="HR139" s="116"/>
      <c r="HS139" s="116"/>
      <c r="HT139" s="116"/>
      <c r="HU139" s="116"/>
      <c r="HV139" s="116"/>
      <c r="HW139" s="116"/>
      <c r="HX139" s="116"/>
      <c r="HY139" s="116"/>
      <c r="HZ139" s="116"/>
      <c r="IA139" s="116"/>
      <c r="IB139" s="116"/>
      <c r="IC139" s="116"/>
      <c r="ID139" s="116"/>
      <c r="IE139" s="116"/>
      <c r="IF139" s="116"/>
      <c r="IG139" s="116"/>
      <c r="IH139" s="116"/>
      <c r="II139" s="116"/>
      <c r="IJ139" s="116"/>
      <c r="IK139" s="116"/>
      <c r="IL139" s="116"/>
      <c r="IM139" s="116"/>
      <c r="IN139" s="116"/>
      <c r="IO139" s="116"/>
      <c r="IP139" s="116"/>
      <c r="IQ139" s="116"/>
      <c r="IR139" s="116"/>
      <c r="IS139" s="116"/>
      <c r="IT139" s="116"/>
      <c r="IU139" s="116"/>
      <c r="IV139" s="116"/>
      <c r="IW139" s="116"/>
      <c r="IX139" s="116"/>
      <c r="IY139" s="116"/>
      <c r="IZ139" s="116"/>
      <c r="JA139" s="116"/>
      <c r="JB139" s="116"/>
      <c r="JC139" s="116"/>
      <c r="JD139" s="116"/>
      <c r="JE139" s="116"/>
      <c r="JF139" s="116"/>
      <c r="JG139" s="116"/>
      <c r="JH139" s="116"/>
      <c r="JI139" s="116"/>
      <c r="JJ139" s="116"/>
      <c r="JK139" s="116"/>
      <c r="JL139" s="116"/>
      <c r="JM139" s="116"/>
      <c r="JN139" s="116"/>
      <c r="JO139" s="116"/>
      <c r="JP139" s="116"/>
      <c r="JQ139" s="116"/>
      <c r="JR139" s="116"/>
      <c r="JS139" s="116"/>
      <c r="JT139" s="116"/>
      <c r="JU139" s="116"/>
      <c r="JV139" s="116"/>
      <c r="JW139" s="116"/>
      <c r="JX139" s="116"/>
      <c r="JY139" s="116"/>
      <c r="JZ139" s="116"/>
      <c r="KA139" s="116"/>
      <c r="KB139" s="116"/>
      <c r="KC139" s="116"/>
      <c r="KD139" s="116"/>
      <c r="KE139" s="116"/>
      <c r="KF139" s="116"/>
      <c r="KG139" s="116"/>
      <c r="KH139" s="116"/>
      <c r="KI139" s="116"/>
      <c r="KJ139" s="116"/>
      <c r="KK139" s="116"/>
      <c r="KL139" s="116"/>
      <c r="KM139" s="116"/>
      <c r="KN139" s="116"/>
      <c r="KO139" s="116"/>
      <c r="KP139" s="116"/>
      <c r="KQ139" s="116"/>
      <c r="KR139" s="116"/>
      <c r="KS139" s="116"/>
      <c r="KT139" s="116"/>
      <c r="KU139" s="116"/>
      <c r="KV139" s="116"/>
      <c r="KW139" s="116"/>
      <c r="KX139" s="116"/>
      <c r="KY139" s="116"/>
      <c r="KZ139" s="116"/>
      <c r="LA139" s="116"/>
      <c r="LB139" s="116"/>
      <c r="LC139" s="116"/>
      <c r="LD139" s="116"/>
      <c r="LE139" s="116"/>
      <c r="LF139" s="116"/>
      <c r="LG139" s="116"/>
      <c r="LH139" s="116"/>
      <c r="LI139" s="116"/>
      <c r="LJ139" s="116"/>
      <c r="LK139" s="116"/>
      <c r="LL139" s="116"/>
      <c r="LM139" s="116"/>
      <c r="LN139" s="116"/>
      <c r="LO139" s="116"/>
      <c r="LP139" s="116"/>
      <c r="LQ139" s="116"/>
      <c r="LR139" s="116"/>
      <c r="LS139" s="116"/>
      <c r="LT139" s="116"/>
      <c r="LU139" s="116"/>
      <c r="LV139" s="116"/>
      <c r="LW139" s="116"/>
      <c r="LX139" s="116"/>
      <c r="LY139" s="116"/>
      <c r="LZ139" s="116"/>
      <c r="MA139" s="116"/>
      <c r="MB139" s="116"/>
      <c r="MC139" s="116"/>
      <c r="MD139" s="116"/>
      <c r="ME139" s="116"/>
      <c r="MF139" s="116"/>
      <c r="MG139" s="116"/>
      <c r="MH139" s="116"/>
      <c r="MI139" s="116"/>
      <c r="MJ139" s="116"/>
      <c r="MK139" s="116"/>
      <c r="ML139" s="116"/>
      <c r="MM139" s="116"/>
      <c r="MN139" s="116"/>
      <c r="MO139" s="116"/>
      <c r="MP139" s="116"/>
      <c r="MQ139" s="116"/>
      <c r="MR139" s="116"/>
      <c r="MS139" s="116"/>
      <c r="MT139" s="116"/>
      <c r="MU139" s="116"/>
      <c r="MV139" s="116"/>
      <c r="MW139" s="116"/>
      <c r="MX139" s="116"/>
      <c r="MY139" s="116"/>
      <c r="MZ139" s="116"/>
      <c r="NA139" s="116"/>
      <c r="NB139" s="116"/>
      <c r="NC139" s="116"/>
      <c r="ND139" s="116"/>
      <c r="NE139" s="116"/>
      <c r="NF139" s="116"/>
      <c r="NG139" s="116"/>
      <c r="NH139" s="116"/>
      <c r="NI139" s="116"/>
      <c r="NJ139" s="116"/>
      <c r="NK139" s="116"/>
      <c r="NL139" s="116"/>
      <c r="NM139" s="116"/>
      <c r="NN139" s="116"/>
      <c r="NO139" s="116"/>
      <c r="NP139" s="116"/>
      <c r="NQ139" s="116"/>
      <c r="NR139" s="116"/>
      <c r="NS139" s="116"/>
      <c r="NT139" s="116"/>
      <c r="NU139" s="116"/>
      <c r="NV139" s="116"/>
      <c r="NW139" s="116"/>
      <c r="NX139" s="116"/>
      <c r="NY139" s="116"/>
      <c r="NZ139" s="116"/>
      <c r="OA139" s="116"/>
      <c r="OB139" s="116"/>
      <c r="OC139" s="116"/>
      <c r="OD139" s="116"/>
      <c r="OE139" s="116"/>
      <c r="OF139" s="116"/>
      <c r="OG139" s="116"/>
    </row>
    <row r="140" spans="1:397" s="117" customFormat="1">
      <c r="A140" s="111">
        <v>51545</v>
      </c>
      <c r="B140" s="112" t="s">
        <v>1372</v>
      </c>
      <c r="C140" s="113">
        <v>3322720.2311743805</v>
      </c>
      <c r="D140" s="114">
        <v>3.8791400000000001E-3</v>
      </c>
      <c r="E140" s="113">
        <v>110337.93</v>
      </c>
      <c r="F140" s="124">
        <v>7642.2565317010749</v>
      </c>
      <c r="G140" s="125">
        <v>117980.18653170107</v>
      </c>
      <c r="H140" s="116"/>
      <c r="I140" s="116"/>
      <c r="J140" s="116"/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116"/>
      <c r="AV140" s="116"/>
      <c r="AW140" s="116"/>
      <c r="AX140" s="116"/>
      <c r="AY140" s="116"/>
      <c r="AZ140" s="116"/>
      <c r="BA140" s="116"/>
      <c r="BB140" s="116"/>
      <c r="BC140" s="116"/>
      <c r="BD140" s="116"/>
      <c r="BE140" s="116"/>
      <c r="BF140" s="116"/>
      <c r="BG140" s="116"/>
      <c r="BH140" s="116"/>
      <c r="BI140" s="116"/>
      <c r="BJ140" s="116"/>
      <c r="BK140" s="116"/>
      <c r="BL140" s="116"/>
      <c r="BM140" s="116"/>
      <c r="BN140" s="116"/>
      <c r="BO140" s="116"/>
      <c r="BP140" s="116"/>
      <c r="BQ140" s="116"/>
      <c r="BR140" s="116"/>
      <c r="BS140" s="116"/>
      <c r="BT140" s="116"/>
      <c r="BU140" s="116"/>
      <c r="BV140" s="116"/>
      <c r="BW140" s="116"/>
      <c r="BX140" s="116"/>
      <c r="BY140" s="116"/>
      <c r="BZ140" s="116"/>
      <c r="CA140" s="116"/>
      <c r="CB140" s="116"/>
      <c r="CC140" s="116"/>
      <c r="CD140" s="116"/>
      <c r="CE140" s="116"/>
      <c r="CF140" s="116"/>
      <c r="CG140" s="116"/>
      <c r="CH140" s="116"/>
      <c r="CI140" s="116"/>
      <c r="CJ140" s="116"/>
      <c r="CK140" s="116"/>
      <c r="CL140" s="116"/>
      <c r="CM140" s="116"/>
      <c r="CN140" s="116"/>
      <c r="CO140" s="116"/>
      <c r="CP140" s="116"/>
      <c r="CQ140" s="116"/>
      <c r="CR140" s="116"/>
      <c r="CS140" s="116"/>
      <c r="CT140" s="116"/>
      <c r="CU140" s="116"/>
      <c r="CV140" s="116"/>
      <c r="CW140" s="116"/>
      <c r="CX140" s="116"/>
      <c r="CY140" s="116"/>
      <c r="CZ140" s="116"/>
      <c r="DA140" s="116"/>
      <c r="DB140" s="116"/>
      <c r="DC140" s="116"/>
      <c r="DD140" s="116"/>
      <c r="DE140" s="116"/>
      <c r="DF140" s="116"/>
      <c r="DG140" s="116"/>
      <c r="DH140" s="116"/>
      <c r="DI140" s="116"/>
      <c r="DJ140" s="116"/>
      <c r="DK140" s="116"/>
      <c r="DL140" s="116"/>
      <c r="DM140" s="116"/>
      <c r="DN140" s="116"/>
      <c r="DO140" s="116"/>
      <c r="DP140" s="116"/>
      <c r="DQ140" s="116"/>
      <c r="DR140" s="116"/>
      <c r="DS140" s="116"/>
      <c r="DT140" s="116"/>
      <c r="DU140" s="116"/>
      <c r="DV140" s="116"/>
      <c r="DW140" s="116"/>
      <c r="DX140" s="116"/>
      <c r="DY140" s="116"/>
      <c r="DZ140" s="116"/>
      <c r="EA140" s="116"/>
      <c r="EB140" s="116"/>
      <c r="EC140" s="116"/>
      <c r="ED140" s="116"/>
      <c r="EE140" s="116"/>
      <c r="EF140" s="116"/>
      <c r="EG140" s="116"/>
      <c r="EH140" s="116"/>
      <c r="EI140" s="116"/>
      <c r="EJ140" s="116"/>
      <c r="EK140" s="116"/>
      <c r="EL140" s="116"/>
      <c r="EM140" s="116"/>
      <c r="EN140" s="116"/>
      <c r="EO140" s="116"/>
      <c r="EP140" s="116"/>
      <c r="EQ140" s="116"/>
      <c r="ER140" s="116"/>
      <c r="ES140" s="116"/>
      <c r="ET140" s="116"/>
      <c r="EU140" s="116"/>
      <c r="EV140" s="116"/>
      <c r="EW140" s="116"/>
      <c r="EX140" s="116"/>
      <c r="EY140" s="116"/>
      <c r="EZ140" s="116"/>
      <c r="FA140" s="116"/>
      <c r="FB140" s="116"/>
      <c r="FC140" s="116"/>
      <c r="FD140" s="116"/>
      <c r="FE140" s="116"/>
      <c r="FF140" s="116"/>
      <c r="FG140" s="116"/>
      <c r="FH140" s="116"/>
      <c r="FI140" s="116"/>
      <c r="FJ140" s="116"/>
      <c r="FK140" s="116"/>
      <c r="FL140" s="116"/>
      <c r="FM140" s="116"/>
      <c r="FN140" s="116"/>
      <c r="FO140" s="116"/>
      <c r="FP140" s="116"/>
      <c r="FQ140" s="116"/>
      <c r="FR140" s="116"/>
      <c r="FS140" s="116"/>
      <c r="FT140" s="116"/>
      <c r="FU140" s="116"/>
      <c r="FV140" s="116"/>
      <c r="FW140" s="116"/>
      <c r="FX140" s="116"/>
      <c r="FY140" s="116"/>
      <c r="FZ140" s="116"/>
      <c r="GA140" s="116"/>
      <c r="GB140" s="116"/>
      <c r="GC140" s="116"/>
      <c r="GD140" s="116"/>
      <c r="GE140" s="116"/>
      <c r="GF140" s="116"/>
      <c r="GG140" s="116"/>
      <c r="GH140" s="116"/>
      <c r="GI140" s="116"/>
      <c r="GJ140" s="116"/>
      <c r="GK140" s="116"/>
      <c r="GL140" s="116"/>
      <c r="GM140" s="116"/>
      <c r="GN140" s="116"/>
      <c r="GO140" s="116"/>
      <c r="GP140" s="116"/>
      <c r="GQ140" s="116"/>
      <c r="GR140" s="116"/>
      <c r="GS140" s="116"/>
      <c r="GT140" s="116"/>
      <c r="GU140" s="116"/>
      <c r="GV140" s="116"/>
      <c r="GW140" s="116"/>
      <c r="GX140" s="116"/>
      <c r="GY140" s="116"/>
      <c r="GZ140" s="116"/>
      <c r="HA140" s="116"/>
      <c r="HB140" s="116"/>
      <c r="HC140" s="116"/>
      <c r="HD140" s="116"/>
      <c r="HE140" s="116"/>
      <c r="HF140" s="116"/>
      <c r="HG140" s="116"/>
      <c r="HH140" s="116"/>
      <c r="HI140" s="116"/>
      <c r="HJ140" s="116"/>
      <c r="HK140" s="116"/>
      <c r="HL140" s="116"/>
      <c r="HM140" s="116"/>
      <c r="HN140" s="116"/>
      <c r="HO140" s="116"/>
      <c r="HP140" s="116"/>
      <c r="HQ140" s="116"/>
      <c r="HR140" s="116"/>
      <c r="HS140" s="116"/>
      <c r="HT140" s="116"/>
      <c r="HU140" s="116"/>
      <c r="HV140" s="116"/>
      <c r="HW140" s="116"/>
      <c r="HX140" s="116"/>
      <c r="HY140" s="116"/>
      <c r="HZ140" s="116"/>
      <c r="IA140" s="116"/>
      <c r="IB140" s="116"/>
      <c r="IC140" s="116"/>
      <c r="ID140" s="116"/>
      <c r="IE140" s="116"/>
      <c r="IF140" s="116"/>
      <c r="IG140" s="116"/>
      <c r="IH140" s="116"/>
      <c r="II140" s="116"/>
      <c r="IJ140" s="116"/>
      <c r="IK140" s="116"/>
      <c r="IL140" s="116"/>
      <c r="IM140" s="116"/>
      <c r="IN140" s="116"/>
      <c r="IO140" s="116"/>
      <c r="IP140" s="116"/>
      <c r="IQ140" s="116"/>
      <c r="IR140" s="116"/>
      <c r="IS140" s="116"/>
      <c r="IT140" s="116"/>
      <c r="IU140" s="116"/>
      <c r="IV140" s="116"/>
      <c r="IW140" s="116"/>
      <c r="IX140" s="116"/>
      <c r="IY140" s="116"/>
      <c r="IZ140" s="116"/>
      <c r="JA140" s="116"/>
      <c r="JB140" s="116"/>
      <c r="JC140" s="116"/>
      <c r="JD140" s="116"/>
      <c r="JE140" s="116"/>
      <c r="JF140" s="116"/>
      <c r="JG140" s="116"/>
      <c r="JH140" s="116"/>
      <c r="JI140" s="116"/>
      <c r="JJ140" s="116"/>
      <c r="JK140" s="116"/>
      <c r="JL140" s="116"/>
      <c r="JM140" s="116"/>
      <c r="JN140" s="116"/>
      <c r="JO140" s="116"/>
      <c r="JP140" s="116"/>
      <c r="JQ140" s="116"/>
      <c r="JR140" s="116"/>
      <c r="JS140" s="116"/>
      <c r="JT140" s="116"/>
      <c r="JU140" s="116"/>
      <c r="JV140" s="116"/>
      <c r="JW140" s="116"/>
      <c r="JX140" s="116"/>
      <c r="JY140" s="116"/>
      <c r="JZ140" s="116"/>
      <c r="KA140" s="116"/>
      <c r="KB140" s="116"/>
      <c r="KC140" s="116"/>
      <c r="KD140" s="116"/>
      <c r="KE140" s="116"/>
      <c r="KF140" s="116"/>
      <c r="KG140" s="116"/>
      <c r="KH140" s="116"/>
      <c r="KI140" s="116"/>
      <c r="KJ140" s="116"/>
      <c r="KK140" s="116"/>
      <c r="KL140" s="116"/>
      <c r="KM140" s="116"/>
      <c r="KN140" s="116"/>
      <c r="KO140" s="116"/>
      <c r="KP140" s="116"/>
      <c r="KQ140" s="116"/>
      <c r="KR140" s="116"/>
      <c r="KS140" s="116"/>
      <c r="KT140" s="116"/>
      <c r="KU140" s="116"/>
      <c r="KV140" s="116"/>
      <c r="KW140" s="116"/>
      <c r="KX140" s="116"/>
      <c r="KY140" s="116"/>
      <c r="KZ140" s="116"/>
      <c r="LA140" s="116"/>
      <c r="LB140" s="116"/>
      <c r="LC140" s="116"/>
      <c r="LD140" s="116"/>
      <c r="LE140" s="116"/>
      <c r="LF140" s="116"/>
      <c r="LG140" s="116"/>
      <c r="LH140" s="116"/>
      <c r="LI140" s="116"/>
      <c r="LJ140" s="116"/>
      <c r="LK140" s="116"/>
      <c r="LL140" s="116"/>
      <c r="LM140" s="116"/>
      <c r="LN140" s="116"/>
      <c r="LO140" s="116"/>
      <c r="LP140" s="116"/>
      <c r="LQ140" s="116"/>
      <c r="LR140" s="116"/>
      <c r="LS140" s="116"/>
      <c r="LT140" s="116"/>
      <c r="LU140" s="116"/>
      <c r="LV140" s="116"/>
      <c r="LW140" s="116"/>
      <c r="LX140" s="116"/>
      <c r="LY140" s="116"/>
      <c r="LZ140" s="116"/>
      <c r="MA140" s="116"/>
      <c r="MB140" s="116"/>
      <c r="MC140" s="116"/>
      <c r="MD140" s="116"/>
      <c r="ME140" s="116"/>
      <c r="MF140" s="116"/>
      <c r="MG140" s="116"/>
      <c r="MH140" s="116"/>
      <c r="MI140" s="116"/>
      <c r="MJ140" s="116"/>
      <c r="MK140" s="116"/>
      <c r="ML140" s="116"/>
      <c r="MM140" s="116"/>
      <c r="MN140" s="116"/>
      <c r="MO140" s="116"/>
      <c r="MP140" s="116"/>
      <c r="MQ140" s="116"/>
      <c r="MR140" s="116"/>
      <c r="MS140" s="116"/>
      <c r="MT140" s="116"/>
      <c r="MU140" s="116"/>
      <c r="MV140" s="116"/>
      <c r="MW140" s="116"/>
      <c r="MX140" s="116"/>
      <c r="MY140" s="116"/>
      <c r="MZ140" s="116"/>
      <c r="NA140" s="116"/>
      <c r="NB140" s="116"/>
      <c r="NC140" s="116"/>
      <c r="ND140" s="116"/>
      <c r="NE140" s="116"/>
      <c r="NF140" s="116"/>
      <c r="NG140" s="116"/>
      <c r="NH140" s="116"/>
      <c r="NI140" s="116"/>
      <c r="NJ140" s="116"/>
      <c r="NK140" s="116"/>
      <c r="NL140" s="116"/>
      <c r="NM140" s="116"/>
      <c r="NN140" s="116"/>
      <c r="NO140" s="116"/>
      <c r="NP140" s="116"/>
      <c r="NQ140" s="116"/>
      <c r="NR140" s="116"/>
      <c r="NS140" s="116"/>
      <c r="NT140" s="116"/>
      <c r="NU140" s="116"/>
      <c r="NV140" s="116"/>
      <c r="NW140" s="116"/>
      <c r="NX140" s="116"/>
      <c r="NY140" s="116"/>
      <c r="NZ140" s="116"/>
      <c r="OA140" s="116"/>
      <c r="OB140" s="116"/>
      <c r="OC140" s="116"/>
      <c r="OD140" s="116"/>
      <c r="OE140" s="116"/>
      <c r="OF140" s="116"/>
      <c r="OG140" s="116"/>
    </row>
    <row r="141" spans="1:397" s="117" customFormat="1">
      <c r="A141" s="111">
        <v>51555</v>
      </c>
      <c r="B141" s="112" t="s">
        <v>1373</v>
      </c>
      <c r="C141" s="113">
        <v>1344723.757874934</v>
      </c>
      <c r="D141" s="114">
        <v>1.5699100000000001E-3</v>
      </c>
      <c r="E141" s="113">
        <v>44654.38</v>
      </c>
      <c r="F141" s="124">
        <v>3092.8646431123479</v>
      </c>
      <c r="G141" s="125">
        <v>47747.244643112346</v>
      </c>
      <c r="H141" s="116"/>
      <c r="I141" s="116"/>
      <c r="J141" s="116"/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6"/>
      <c r="AU141" s="116"/>
      <c r="AV141" s="116"/>
      <c r="AW141" s="116"/>
      <c r="AX141" s="116"/>
      <c r="AY141" s="116"/>
      <c r="AZ141" s="116"/>
      <c r="BA141" s="116"/>
      <c r="BB141" s="116"/>
      <c r="BC141" s="116"/>
      <c r="BD141" s="116"/>
      <c r="BE141" s="116"/>
      <c r="BF141" s="116"/>
      <c r="BG141" s="116"/>
      <c r="BH141" s="116"/>
      <c r="BI141" s="116"/>
      <c r="BJ141" s="116"/>
      <c r="BK141" s="116"/>
      <c r="BL141" s="116"/>
      <c r="BM141" s="116"/>
      <c r="BN141" s="116"/>
      <c r="BO141" s="116"/>
      <c r="BP141" s="116"/>
      <c r="BQ141" s="116"/>
      <c r="BR141" s="116"/>
      <c r="BS141" s="116"/>
      <c r="BT141" s="116"/>
      <c r="BU141" s="116"/>
      <c r="BV141" s="116"/>
      <c r="BW141" s="116"/>
      <c r="BX141" s="116"/>
      <c r="BY141" s="116"/>
      <c r="BZ141" s="116"/>
      <c r="CA141" s="116"/>
      <c r="CB141" s="116"/>
      <c r="CC141" s="116"/>
      <c r="CD141" s="116"/>
      <c r="CE141" s="116"/>
      <c r="CF141" s="116"/>
      <c r="CG141" s="116"/>
      <c r="CH141" s="116"/>
      <c r="CI141" s="116"/>
      <c r="CJ141" s="116"/>
      <c r="CK141" s="116"/>
      <c r="CL141" s="116"/>
      <c r="CM141" s="116"/>
      <c r="CN141" s="116"/>
      <c r="CO141" s="116"/>
      <c r="CP141" s="116"/>
      <c r="CQ141" s="116"/>
      <c r="CR141" s="116"/>
      <c r="CS141" s="116"/>
      <c r="CT141" s="116"/>
      <c r="CU141" s="116"/>
      <c r="CV141" s="116"/>
      <c r="CW141" s="116"/>
      <c r="CX141" s="116"/>
      <c r="CY141" s="116"/>
      <c r="CZ141" s="116"/>
      <c r="DA141" s="116"/>
      <c r="DB141" s="116"/>
      <c r="DC141" s="116"/>
      <c r="DD141" s="116"/>
      <c r="DE141" s="116"/>
      <c r="DF141" s="116"/>
      <c r="DG141" s="116"/>
      <c r="DH141" s="116"/>
      <c r="DI141" s="116"/>
      <c r="DJ141" s="116"/>
      <c r="DK141" s="116"/>
      <c r="DL141" s="116"/>
      <c r="DM141" s="116"/>
      <c r="DN141" s="116"/>
      <c r="DO141" s="116"/>
      <c r="DP141" s="116"/>
      <c r="DQ141" s="116"/>
      <c r="DR141" s="116"/>
      <c r="DS141" s="116"/>
      <c r="DT141" s="116"/>
      <c r="DU141" s="116"/>
      <c r="DV141" s="116"/>
      <c r="DW141" s="116"/>
      <c r="DX141" s="116"/>
      <c r="DY141" s="116"/>
      <c r="DZ141" s="116"/>
      <c r="EA141" s="116"/>
      <c r="EB141" s="116"/>
      <c r="EC141" s="116"/>
      <c r="ED141" s="116"/>
      <c r="EE141" s="116"/>
      <c r="EF141" s="116"/>
      <c r="EG141" s="116"/>
      <c r="EH141" s="116"/>
      <c r="EI141" s="116"/>
      <c r="EJ141" s="116"/>
      <c r="EK141" s="116"/>
      <c r="EL141" s="116"/>
      <c r="EM141" s="116"/>
      <c r="EN141" s="116"/>
      <c r="EO141" s="116"/>
      <c r="EP141" s="116"/>
      <c r="EQ141" s="116"/>
      <c r="ER141" s="116"/>
      <c r="ES141" s="116"/>
      <c r="ET141" s="116"/>
      <c r="EU141" s="116"/>
      <c r="EV141" s="116"/>
      <c r="EW141" s="116"/>
      <c r="EX141" s="116"/>
      <c r="EY141" s="116"/>
      <c r="EZ141" s="116"/>
      <c r="FA141" s="116"/>
      <c r="FB141" s="116"/>
      <c r="FC141" s="116"/>
      <c r="FD141" s="116"/>
      <c r="FE141" s="116"/>
      <c r="FF141" s="116"/>
      <c r="FG141" s="116"/>
      <c r="FH141" s="116"/>
      <c r="FI141" s="116"/>
      <c r="FJ141" s="116"/>
      <c r="FK141" s="116"/>
      <c r="FL141" s="116"/>
      <c r="FM141" s="116"/>
      <c r="FN141" s="116"/>
      <c r="FO141" s="116"/>
      <c r="FP141" s="116"/>
      <c r="FQ141" s="116"/>
      <c r="FR141" s="116"/>
      <c r="FS141" s="116"/>
      <c r="FT141" s="116"/>
      <c r="FU141" s="116"/>
      <c r="FV141" s="116"/>
      <c r="FW141" s="116"/>
      <c r="FX141" s="116"/>
      <c r="FY141" s="116"/>
      <c r="FZ141" s="116"/>
      <c r="GA141" s="116"/>
      <c r="GB141" s="116"/>
      <c r="GC141" s="116"/>
      <c r="GD141" s="116"/>
      <c r="GE141" s="116"/>
      <c r="GF141" s="116"/>
      <c r="GG141" s="116"/>
      <c r="GH141" s="116"/>
      <c r="GI141" s="116"/>
      <c r="GJ141" s="116"/>
      <c r="GK141" s="116"/>
      <c r="GL141" s="116"/>
      <c r="GM141" s="116"/>
      <c r="GN141" s="116"/>
      <c r="GO141" s="116"/>
      <c r="GP141" s="116"/>
      <c r="GQ141" s="116"/>
      <c r="GR141" s="116"/>
      <c r="GS141" s="116"/>
      <c r="GT141" s="116"/>
      <c r="GU141" s="116"/>
      <c r="GV141" s="116"/>
      <c r="GW141" s="116"/>
      <c r="GX141" s="116"/>
      <c r="GY141" s="116"/>
      <c r="GZ141" s="116"/>
      <c r="HA141" s="116"/>
      <c r="HB141" s="116"/>
      <c r="HC141" s="116"/>
      <c r="HD141" s="116"/>
      <c r="HE141" s="116"/>
      <c r="HF141" s="116"/>
      <c r="HG141" s="116"/>
      <c r="HH141" s="116"/>
      <c r="HI141" s="116"/>
      <c r="HJ141" s="116"/>
      <c r="HK141" s="116"/>
      <c r="HL141" s="116"/>
      <c r="HM141" s="116"/>
      <c r="HN141" s="116"/>
      <c r="HO141" s="116"/>
      <c r="HP141" s="116"/>
      <c r="HQ141" s="116"/>
      <c r="HR141" s="116"/>
      <c r="HS141" s="116"/>
      <c r="HT141" s="116"/>
      <c r="HU141" s="116"/>
      <c r="HV141" s="116"/>
      <c r="HW141" s="116"/>
      <c r="HX141" s="116"/>
      <c r="HY141" s="116"/>
      <c r="HZ141" s="116"/>
      <c r="IA141" s="116"/>
      <c r="IB141" s="116"/>
      <c r="IC141" s="116"/>
      <c r="ID141" s="116"/>
      <c r="IE141" s="116"/>
      <c r="IF141" s="116"/>
      <c r="IG141" s="116"/>
      <c r="IH141" s="116"/>
      <c r="II141" s="116"/>
      <c r="IJ141" s="116"/>
      <c r="IK141" s="116"/>
      <c r="IL141" s="116"/>
      <c r="IM141" s="116"/>
      <c r="IN141" s="116"/>
      <c r="IO141" s="116"/>
      <c r="IP141" s="116"/>
      <c r="IQ141" s="116"/>
      <c r="IR141" s="116"/>
      <c r="IS141" s="116"/>
      <c r="IT141" s="116"/>
      <c r="IU141" s="116"/>
      <c r="IV141" s="116"/>
      <c r="IW141" s="116"/>
      <c r="IX141" s="116"/>
      <c r="IY141" s="116"/>
      <c r="IZ141" s="116"/>
      <c r="JA141" s="116"/>
      <c r="JB141" s="116"/>
      <c r="JC141" s="116"/>
      <c r="JD141" s="116"/>
      <c r="JE141" s="116"/>
      <c r="JF141" s="116"/>
      <c r="JG141" s="116"/>
      <c r="JH141" s="116"/>
      <c r="JI141" s="116"/>
      <c r="JJ141" s="116"/>
      <c r="JK141" s="116"/>
      <c r="JL141" s="116"/>
      <c r="JM141" s="116"/>
      <c r="JN141" s="116"/>
      <c r="JO141" s="116"/>
      <c r="JP141" s="116"/>
      <c r="JQ141" s="116"/>
      <c r="JR141" s="116"/>
      <c r="JS141" s="116"/>
      <c r="JT141" s="116"/>
      <c r="JU141" s="116"/>
      <c r="JV141" s="116"/>
      <c r="JW141" s="116"/>
      <c r="JX141" s="116"/>
      <c r="JY141" s="116"/>
      <c r="JZ141" s="116"/>
      <c r="KA141" s="116"/>
      <c r="KB141" s="116"/>
      <c r="KC141" s="116"/>
      <c r="KD141" s="116"/>
      <c r="KE141" s="116"/>
      <c r="KF141" s="116"/>
      <c r="KG141" s="116"/>
      <c r="KH141" s="116"/>
      <c r="KI141" s="116"/>
      <c r="KJ141" s="116"/>
      <c r="KK141" s="116"/>
      <c r="KL141" s="116"/>
      <c r="KM141" s="116"/>
      <c r="KN141" s="116"/>
      <c r="KO141" s="116"/>
      <c r="KP141" s="116"/>
      <c r="KQ141" s="116"/>
      <c r="KR141" s="116"/>
      <c r="KS141" s="116"/>
      <c r="KT141" s="116"/>
      <c r="KU141" s="116"/>
      <c r="KV141" s="116"/>
      <c r="KW141" s="116"/>
      <c r="KX141" s="116"/>
      <c r="KY141" s="116"/>
      <c r="KZ141" s="116"/>
      <c r="LA141" s="116"/>
      <c r="LB141" s="116"/>
      <c r="LC141" s="116"/>
      <c r="LD141" s="116"/>
      <c r="LE141" s="116"/>
      <c r="LF141" s="116"/>
      <c r="LG141" s="116"/>
      <c r="LH141" s="116"/>
      <c r="LI141" s="116"/>
      <c r="LJ141" s="116"/>
      <c r="LK141" s="116"/>
      <c r="LL141" s="116"/>
      <c r="LM141" s="116"/>
      <c r="LN141" s="116"/>
      <c r="LO141" s="116"/>
      <c r="LP141" s="116"/>
      <c r="LQ141" s="116"/>
      <c r="LR141" s="116"/>
      <c r="LS141" s="116"/>
      <c r="LT141" s="116"/>
      <c r="LU141" s="116"/>
      <c r="LV141" s="116"/>
      <c r="LW141" s="116"/>
      <c r="LX141" s="116"/>
      <c r="LY141" s="116"/>
      <c r="LZ141" s="116"/>
      <c r="MA141" s="116"/>
      <c r="MB141" s="116"/>
      <c r="MC141" s="116"/>
      <c r="MD141" s="116"/>
      <c r="ME141" s="116"/>
      <c r="MF141" s="116"/>
      <c r="MG141" s="116"/>
      <c r="MH141" s="116"/>
      <c r="MI141" s="116"/>
      <c r="MJ141" s="116"/>
      <c r="MK141" s="116"/>
      <c r="ML141" s="116"/>
      <c r="MM141" s="116"/>
      <c r="MN141" s="116"/>
      <c r="MO141" s="116"/>
      <c r="MP141" s="116"/>
      <c r="MQ141" s="116"/>
      <c r="MR141" s="116"/>
      <c r="MS141" s="116"/>
      <c r="MT141" s="116"/>
      <c r="MU141" s="116"/>
      <c r="MV141" s="116"/>
      <c r="MW141" s="116"/>
      <c r="MX141" s="116"/>
      <c r="MY141" s="116"/>
      <c r="MZ141" s="116"/>
      <c r="NA141" s="116"/>
      <c r="NB141" s="116"/>
      <c r="NC141" s="116"/>
      <c r="ND141" s="116"/>
      <c r="NE141" s="116"/>
      <c r="NF141" s="116"/>
      <c r="NG141" s="116"/>
      <c r="NH141" s="116"/>
      <c r="NI141" s="116"/>
      <c r="NJ141" s="116"/>
      <c r="NK141" s="116"/>
      <c r="NL141" s="116"/>
      <c r="NM141" s="116"/>
      <c r="NN141" s="116"/>
      <c r="NO141" s="116"/>
      <c r="NP141" s="116"/>
      <c r="NQ141" s="116"/>
      <c r="NR141" s="116"/>
      <c r="NS141" s="116"/>
      <c r="NT141" s="116"/>
      <c r="NU141" s="116"/>
      <c r="NV141" s="116"/>
      <c r="NW141" s="116"/>
      <c r="NX141" s="116"/>
      <c r="NY141" s="116"/>
      <c r="NZ141" s="116"/>
      <c r="OA141" s="116"/>
      <c r="OB141" s="116"/>
      <c r="OC141" s="116"/>
      <c r="OD141" s="116"/>
      <c r="OE141" s="116"/>
      <c r="OF141" s="116"/>
      <c r="OG141" s="116"/>
    </row>
    <row r="142" spans="1:397" s="117" customFormat="1">
      <c r="A142" s="111">
        <v>53721</v>
      </c>
      <c r="B142" s="112" t="s">
        <v>1374</v>
      </c>
      <c r="C142" s="113">
        <v>11186199.072115377</v>
      </c>
      <c r="D142" s="114">
        <v>1.305943E-2</v>
      </c>
      <c r="E142" s="113">
        <v>371461.54</v>
      </c>
      <c r="F142" s="124">
        <v>25728.257865865366</v>
      </c>
      <c r="G142" s="125">
        <v>397189.79786586534</v>
      </c>
      <c r="H142" s="116"/>
      <c r="I142" s="116"/>
      <c r="J142" s="116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6"/>
      <c r="AU142" s="116"/>
      <c r="AV142" s="116"/>
      <c r="AW142" s="116"/>
      <c r="AX142" s="116"/>
      <c r="AY142" s="116"/>
      <c r="AZ142" s="116"/>
      <c r="BA142" s="116"/>
      <c r="BB142" s="116"/>
      <c r="BC142" s="116"/>
      <c r="BD142" s="116"/>
      <c r="BE142" s="116"/>
      <c r="BF142" s="116"/>
      <c r="BG142" s="116"/>
      <c r="BH142" s="116"/>
      <c r="BI142" s="116"/>
      <c r="BJ142" s="116"/>
      <c r="BK142" s="116"/>
      <c r="BL142" s="116"/>
      <c r="BM142" s="116"/>
      <c r="BN142" s="116"/>
      <c r="BO142" s="116"/>
      <c r="BP142" s="116"/>
      <c r="BQ142" s="116"/>
      <c r="BR142" s="116"/>
      <c r="BS142" s="116"/>
      <c r="BT142" s="116"/>
      <c r="BU142" s="116"/>
      <c r="BV142" s="116"/>
      <c r="BW142" s="116"/>
      <c r="BX142" s="116"/>
      <c r="BY142" s="116"/>
      <c r="BZ142" s="116"/>
      <c r="CA142" s="116"/>
      <c r="CB142" s="116"/>
      <c r="CC142" s="116"/>
      <c r="CD142" s="116"/>
      <c r="CE142" s="116"/>
      <c r="CF142" s="116"/>
      <c r="CG142" s="116"/>
      <c r="CH142" s="116"/>
      <c r="CI142" s="116"/>
      <c r="CJ142" s="116"/>
      <c r="CK142" s="116"/>
      <c r="CL142" s="116"/>
      <c r="CM142" s="116"/>
      <c r="CN142" s="116"/>
      <c r="CO142" s="116"/>
      <c r="CP142" s="116"/>
      <c r="CQ142" s="116"/>
      <c r="CR142" s="116"/>
      <c r="CS142" s="116"/>
      <c r="CT142" s="116"/>
      <c r="CU142" s="116"/>
      <c r="CV142" s="116"/>
      <c r="CW142" s="116"/>
      <c r="CX142" s="116"/>
      <c r="CY142" s="116"/>
      <c r="CZ142" s="116"/>
      <c r="DA142" s="116"/>
      <c r="DB142" s="116"/>
      <c r="DC142" s="116"/>
      <c r="DD142" s="116"/>
      <c r="DE142" s="116"/>
      <c r="DF142" s="116"/>
      <c r="DG142" s="116"/>
      <c r="DH142" s="116"/>
      <c r="DI142" s="116"/>
      <c r="DJ142" s="116"/>
      <c r="DK142" s="116"/>
      <c r="DL142" s="116"/>
      <c r="DM142" s="116"/>
      <c r="DN142" s="116"/>
      <c r="DO142" s="116"/>
      <c r="DP142" s="116"/>
      <c r="DQ142" s="116"/>
      <c r="DR142" s="116"/>
      <c r="DS142" s="116"/>
      <c r="DT142" s="116"/>
      <c r="DU142" s="116"/>
      <c r="DV142" s="116"/>
      <c r="DW142" s="116"/>
      <c r="DX142" s="116"/>
      <c r="DY142" s="116"/>
      <c r="DZ142" s="116"/>
      <c r="EA142" s="116"/>
      <c r="EB142" s="116"/>
      <c r="EC142" s="116"/>
      <c r="ED142" s="116"/>
      <c r="EE142" s="116"/>
      <c r="EF142" s="116"/>
      <c r="EG142" s="116"/>
      <c r="EH142" s="116"/>
      <c r="EI142" s="116"/>
      <c r="EJ142" s="116"/>
      <c r="EK142" s="116"/>
      <c r="EL142" s="116"/>
      <c r="EM142" s="116"/>
      <c r="EN142" s="116"/>
      <c r="EO142" s="116"/>
      <c r="EP142" s="116"/>
      <c r="EQ142" s="116"/>
      <c r="ER142" s="116"/>
      <c r="ES142" s="116"/>
      <c r="ET142" s="116"/>
      <c r="EU142" s="116"/>
      <c r="EV142" s="116"/>
      <c r="EW142" s="116"/>
      <c r="EX142" s="116"/>
      <c r="EY142" s="116"/>
      <c r="EZ142" s="116"/>
      <c r="FA142" s="116"/>
      <c r="FB142" s="116"/>
      <c r="FC142" s="116"/>
      <c r="FD142" s="116"/>
      <c r="FE142" s="116"/>
      <c r="FF142" s="116"/>
      <c r="FG142" s="116"/>
      <c r="FH142" s="116"/>
      <c r="FI142" s="116"/>
      <c r="FJ142" s="116"/>
      <c r="FK142" s="116"/>
      <c r="FL142" s="116"/>
      <c r="FM142" s="116"/>
      <c r="FN142" s="116"/>
      <c r="FO142" s="116"/>
      <c r="FP142" s="116"/>
      <c r="FQ142" s="116"/>
      <c r="FR142" s="116"/>
      <c r="FS142" s="116"/>
      <c r="FT142" s="116"/>
      <c r="FU142" s="116"/>
      <c r="FV142" s="116"/>
      <c r="FW142" s="116"/>
      <c r="FX142" s="116"/>
      <c r="FY142" s="116"/>
      <c r="FZ142" s="116"/>
      <c r="GA142" s="116"/>
      <c r="GB142" s="116"/>
      <c r="GC142" s="116"/>
      <c r="GD142" s="116"/>
      <c r="GE142" s="116"/>
      <c r="GF142" s="116"/>
      <c r="GG142" s="116"/>
      <c r="GH142" s="116"/>
      <c r="GI142" s="116"/>
      <c r="GJ142" s="116"/>
      <c r="GK142" s="116"/>
      <c r="GL142" s="116"/>
      <c r="GM142" s="116"/>
      <c r="GN142" s="116"/>
      <c r="GO142" s="116"/>
      <c r="GP142" s="116"/>
      <c r="GQ142" s="116"/>
      <c r="GR142" s="116"/>
      <c r="GS142" s="116"/>
      <c r="GT142" s="116"/>
      <c r="GU142" s="116"/>
      <c r="GV142" s="116"/>
      <c r="GW142" s="116"/>
      <c r="GX142" s="116"/>
      <c r="GY142" s="116"/>
      <c r="GZ142" s="116"/>
      <c r="HA142" s="116"/>
      <c r="HB142" s="116"/>
      <c r="HC142" s="116"/>
      <c r="HD142" s="116"/>
      <c r="HE142" s="116"/>
      <c r="HF142" s="116"/>
      <c r="HG142" s="116"/>
      <c r="HH142" s="116"/>
      <c r="HI142" s="116"/>
      <c r="HJ142" s="116"/>
      <c r="HK142" s="116"/>
      <c r="HL142" s="116"/>
      <c r="HM142" s="116"/>
      <c r="HN142" s="116"/>
      <c r="HO142" s="116"/>
      <c r="HP142" s="116"/>
      <c r="HQ142" s="116"/>
      <c r="HR142" s="116"/>
      <c r="HS142" s="116"/>
      <c r="HT142" s="116"/>
      <c r="HU142" s="116"/>
      <c r="HV142" s="116"/>
      <c r="HW142" s="116"/>
      <c r="HX142" s="116"/>
      <c r="HY142" s="116"/>
      <c r="HZ142" s="116"/>
      <c r="IA142" s="116"/>
      <c r="IB142" s="116"/>
      <c r="IC142" s="116"/>
      <c r="ID142" s="116"/>
      <c r="IE142" s="116"/>
      <c r="IF142" s="116"/>
      <c r="IG142" s="116"/>
      <c r="IH142" s="116"/>
      <c r="II142" s="116"/>
      <c r="IJ142" s="116"/>
      <c r="IK142" s="116"/>
      <c r="IL142" s="116"/>
      <c r="IM142" s="116"/>
      <c r="IN142" s="116"/>
      <c r="IO142" s="116"/>
      <c r="IP142" s="116"/>
      <c r="IQ142" s="116"/>
      <c r="IR142" s="116"/>
      <c r="IS142" s="116"/>
      <c r="IT142" s="116"/>
      <c r="IU142" s="116"/>
      <c r="IV142" s="116"/>
      <c r="IW142" s="116"/>
      <c r="IX142" s="116"/>
      <c r="IY142" s="116"/>
      <c r="IZ142" s="116"/>
      <c r="JA142" s="116"/>
      <c r="JB142" s="116"/>
      <c r="JC142" s="116"/>
      <c r="JD142" s="116"/>
      <c r="JE142" s="116"/>
      <c r="JF142" s="116"/>
      <c r="JG142" s="116"/>
      <c r="JH142" s="116"/>
      <c r="JI142" s="116"/>
      <c r="JJ142" s="116"/>
      <c r="JK142" s="116"/>
      <c r="JL142" s="116"/>
      <c r="JM142" s="116"/>
      <c r="JN142" s="116"/>
      <c r="JO142" s="116"/>
      <c r="JP142" s="116"/>
      <c r="JQ142" s="116"/>
      <c r="JR142" s="116"/>
      <c r="JS142" s="116"/>
      <c r="JT142" s="116"/>
      <c r="JU142" s="116"/>
      <c r="JV142" s="116"/>
      <c r="JW142" s="116"/>
      <c r="JX142" s="116"/>
      <c r="JY142" s="116"/>
      <c r="JZ142" s="116"/>
      <c r="KA142" s="116"/>
      <c r="KB142" s="116"/>
      <c r="KC142" s="116"/>
      <c r="KD142" s="116"/>
      <c r="KE142" s="116"/>
      <c r="KF142" s="116"/>
      <c r="KG142" s="116"/>
      <c r="KH142" s="116"/>
      <c r="KI142" s="116"/>
      <c r="KJ142" s="116"/>
      <c r="KK142" s="116"/>
      <c r="KL142" s="116"/>
      <c r="KM142" s="116"/>
      <c r="KN142" s="116"/>
      <c r="KO142" s="116"/>
      <c r="KP142" s="116"/>
      <c r="KQ142" s="116"/>
      <c r="KR142" s="116"/>
      <c r="KS142" s="116"/>
      <c r="KT142" s="116"/>
      <c r="KU142" s="116"/>
      <c r="KV142" s="116"/>
      <c r="KW142" s="116"/>
      <c r="KX142" s="116"/>
      <c r="KY142" s="116"/>
      <c r="KZ142" s="116"/>
      <c r="LA142" s="116"/>
      <c r="LB142" s="116"/>
      <c r="LC142" s="116"/>
      <c r="LD142" s="116"/>
      <c r="LE142" s="116"/>
      <c r="LF142" s="116"/>
      <c r="LG142" s="116"/>
      <c r="LH142" s="116"/>
      <c r="LI142" s="116"/>
      <c r="LJ142" s="116"/>
      <c r="LK142" s="116"/>
      <c r="LL142" s="116"/>
      <c r="LM142" s="116"/>
      <c r="LN142" s="116"/>
      <c r="LO142" s="116"/>
      <c r="LP142" s="116"/>
      <c r="LQ142" s="116"/>
      <c r="LR142" s="116"/>
      <c r="LS142" s="116"/>
      <c r="LT142" s="116"/>
      <c r="LU142" s="116"/>
      <c r="LV142" s="116"/>
      <c r="LW142" s="116"/>
      <c r="LX142" s="116"/>
      <c r="LY142" s="116"/>
      <c r="LZ142" s="116"/>
      <c r="MA142" s="116"/>
      <c r="MB142" s="116"/>
      <c r="MC142" s="116"/>
      <c r="MD142" s="116"/>
      <c r="ME142" s="116"/>
      <c r="MF142" s="116"/>
      <c r="MG142" s="116"/>
      <c r="MH142" s="116"/>
      <c r="MI142" s="116"/>
      <c r="MJ142" s="116"/>
      <c r="MK142" s="116"/>
      <c r="ML142" s="116"/>
      <c r="MM142" s="116"/>
      <c r="MN142" s="116"/>
      <c r="MO142" s="116"/>
      <c r="MP142" s="116"/>
      <c r="MQ142" s="116"/>
      <c r="MR142" s="116"/>
      <c r="MS142" s="116"/>
      <c r="MT142" s="116"/>
      <c r="MU142" s="116"/>
      <c r="MV142" s="116"/>
      <c r="MW142" s="116"/>
      <c r="MX142" s="116"/>
      <c r="MY142" s="116"/>
      <c r="MZ142" s="116"/>
      <c r="NA142" s="116"/>
      <c r="NB142" s="116"/>
      <c r="NC142" s="116"/>
      <c r="ND142" s="116"/>
      <c r="NE142" s="116"/>
      <c r="NF142" s="116"/>
      <c r="NG142" s="116"/>
      <c r="NH142" s="116"/>
      <c r="NI142" s="116"/>
      <c r="NJ142" s="116"/>
      <c r="NK142" s="116"/>
      <c r="NL142" s="116"/>
      <c r="NM142" s="116"/>
      <c r="NN142" s="116"/>
      <c r="NO142" s="116"/>
      <c r="NP142" s="116"/>
      <c r="NQ142" s="116"/>
      <c r="NR142" s="116"/>
      <c r="NS142" s="116"/>
      <c r="NT142" s="116"/>
      <c r="NU142" s="116"/>
      <c r="NV142" s="116"/>
      <c r="NW142" s="116"/>
      <c r="NX142" s="116"/>
      <c r="NY142" s="116"/>
      <c r="NZ142" s="116"/>
      <c r="OA142" s="116"/>
      <c r="OB142" s="116"/>
      <c r="OC142" s="116"/>
      <c r="OD142" s="116"/>
      <c r="OE142" s="116"/>
      <c r="OF142" s="116"/>
      <c r="OG142" s="116"/>
    </row>
    <row r="143" spans="1:397" s="117" customFormat="1">
      <c r="A143" s="111">
        <v>53723</v>
      </c>
      <c r="B143" s="112" t="s">
        <v>1375</v>
      </c>
      <c r="C143" s="113">
        <v>5911547.5203905171</v>
      </c>
      <c r="D143" s="114">
        <v>6.9014899999999997E-3</v>
      </c>
      <c r="E143" s="113">
        <v>196305.47</v>
      </c>
      <c r="F143" s="124">
        <v>13596.559296898189</v>
      </c>
      <c r="G143" s="125">
        <v>209902.0292968982</v>
      </c>
      <c r="H143" s="116"/>
      <c r="I143" s="116"/>
      <c r="J143" s="116"/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6"/>
      <c r="AU143" s="116"/>
      <c r="AV143" s="116"/>
      <c r="AW143" s="116"/>
      <c r="AX143" s="116"/>
      <c r="AY143" s="116"/>
      <c r="AZ143" s="116"/>
      <c r="BA143" s="116"/>
      <c r="BB143" s="116"/>
      <c r="BC143" s="116"/>
      <c r="BD143" s="116"/>
      <c r="BE143" s="116"/>
      <c r="BF143" s="116"/>
      <c r="BG143" s="116"/>
      <c r="BH143" s="116"/>
      <c r="BI143" s="116"/>
      <c r="BJ143" s="116"/>
      <c r="BK143" s="116"/>
      <c r="BL143" s="116"/>
      <c r="BM143" s="116"/>
      <c r="BN143" s="116"/>
      <c r="BO143" s="116"/>
      <c r="BP143" s="116"/>
      <c r="BQ143" s="116"/>
      <c r="BR143" s="116"/>
      <c r="BS143" s="116"/>
      <c r="BT143" s="116"/>
      <c r="BU143" s="116"/>
      <c r="BV143" s="116"/>
      <c r="BW143" s="116"/>
      <c r="BX143" s="116"/>
      <c r="BY143" s="116"/>
      <c r="BZ143" s="116"/>
      <c r="CA143" s="116"/>
      <c r="CB143" s="116"/>
      <c r="CC143" s="116"/>
      <c r="CD143" s="116"/>
      <c r="CE143" s="116"/>
      <c r="CF143" s="116"/>
      <c r="CG143" s="116"/>
      <c r="CH143" s="116"/>
      <c r="CI143" s="116"/>
      <c r="CJ143" s="116"/>
      <c r="CK143" s="116"/>
      <c r="CL143" s="116"/>
      <c r="CM143" s="116"/>
      <c r="CN143" s="116"/>
      <c r="CO143" s="116"/>
      <c r="CP143" s="116"/>
      <c r="CQ143" s="116"/>
      <c r="CR143" s="116"/>
      <c r="CS143" s="116"/>
      <c r="CT143" s="116"/>
      <c r="CU143" s="116"/>
      <c r="CV143" s="116"/>
      <c r="CW143" s="116"/>
      <c r="CX143" s="116"/>
      <c r="CY143" s="116"/>
      <c r="CZ143" s="116"/>
      <c r="DA143" s="116"/>
      <c r="DB143" s="116"/>
      <c r="DC143" s="116"/>
      <c r="DD143" s="116"/>
      <c r="DE143" s="116"/>
      <c r="DF143" s="116"/>
      <c r="DG143" s="116"/>
      <c r="DH143" s="116"/>
      <c r="DI143" s="116"/>
      <c r="DJ143" s="116"/>
      <c r="DK143" s="116"/>
      <c r="DL143" s="116"/>
      <c r="DM143" s="116"/>
      <c r="DN143" s="116"/>
      <c r="DO143" s="116"/>
      <c r="DP143" s="116"/>
      <c r="DQ143" s="116"/>
      <c r="DR143" s="116"/>
      <c r="DS143" s="116"/>
      <c r="DT143" s="116"/>
      <c r="DU143" s="116"/>
      <c r="DV143" s="116"/>
      <c r="DW143" s="116"/>
      <c r="DX143" s="116"/>
      <c r="DY143" s="116"/>
      <c r="DZ143" s="116"/>
      <c r="EA143" s="116"/>
      <c r="EB143" s="116"/>
      <c r="EC143" s="116"/>
      <c r="ED143" s="116"/>
      <c r="EE143" s="116"/>
      <c r="EF143" s="116"/>
      <c r="EG143" s="116"/>
      <c r="EH143" s="116"/>
      <c r="EI143" s="116"/>
      <c r="EJ143" s="116"/>
      <c r="EK143" s="116"/>
      <c r="EL143" s="116"/>
      <c r="EM143" s="116"/>
      <c r="EN143" s="116"/>
      <c r="EO143" s="116"/>
      <c r="EP143" s="116"/>
      <c r="EQ143" s="116"/>
      <c r="ER143" s="116"/>
      <c r="ES143" s="116"/>
      <c r="ET143" s="116"/>
      <c r="EU143" s="116"/>
      <c r="EV143" s="116"/>
      <c r="EW143" s="116"/>
      <c r="EX143" s="116"/>
      <c r="EY143" s="116"/>
      <c r="EZ143" s="116"/>
      <c r="FA143" s="116"/>
      <c r="FB143" s="116"/>
      <c r="FC143" s="116"/>
      <c r="FD143" s="116"/>
      <c r="FE143" s="116"/>
      <c r="FF143" s="116"/>
      <c r="FG143" s="116"/>
      <c r="FH143" s="116"/>
      <c r="FI143" s="116"/>
      <c r="FJ143" s="116"/>
      <c r="FK143" s="116"/>
      <c r="FL143" s="116"/>
      <c r="FM143" s="116"/>
      <c r="FN143" s="116"/>
      <c r="FO143" s="116"/>
      <c r="FP143" s="116"/>
      <c r="FQ143" s="116"/>
      <c r="FR143" s="116"/>
      <c r="FS143" s="116"/>
      <c r="FT143" s="116"/>
      <c r="FU143" s="116"/>
      <c r="FV143" s="116"/>
      <c r="FW143" s="116"/>
      <c r="FX143" s="116"/>
      <c r="FY143" s="116"/>
      <c r="FZ143" s="116"/>
      <c r="GA143" s="116"/>
      <c r="GB143" s="116"/>
      <c r="GC143" s="116"/>
      <c r="GD143" s="116"/>
      <c r="GE143" s="116"/>
      <c r="GF143" s="116"/>
      <c r="GG143" s="116"/>
      <c r="GH143" s="116"/>
      <c r="GI143" s="116"/>
      <c r="GJ143" s="116"/>
      <c r="GK143" s="116"/>
      <c r="GL143" s="116"/>
      <c r="GM143" s="116"/>
      <c r="GN143" s="116"/>
      <c r="GO143" s="116"/>
      <c r="GP143" s="116"/>
      <c r="GQ143" s="116"/>
      <c r="GR143" s="116"/>
      <c r="GS143" s="116"/>
      <c r="GT143" s="116"/>
      <c r="GU143" s="116"/>
      <c r="GV143" s="116"/>
      <c r="GW143" s="116"/>
      <c r="GX143" s="116"/>
      <c r="GY143" s="116"/>
      <c r="GZ143" s="116"/>
      <c r="HA143" s="116"/>
      <c r="HB143" s="116"/>
      <c r="HC143" s="116"/>
      <c r="HD143" s="116"/>
      <c r="HE143" s="116"/>
      <c r="HF143" s="116"/>
      <c r="HG143" s="116"/>
      <c r="HH143" s="116"/>
      <c r="HI143" s="116"/>
      <c r="HJ143" s="116"/>
      <c r="HK143" s="116"/>
      <c r="HL143" s="116"/>
      <c r="HM143" s="116"/>
      <c r="HN143" s="116"/>
      <c r="HO143" s="116"/>
      <c r="HP143" s="116"/>
      <c r="HQ143" s="116"/>
      <c r="HR143" s="116"/>
      <c r="HS143" s="116"/>
      <c r="HT143" s="116"/>
      <c r="HU143" s="116"/>
      <c r="HV143" s="116"/>
      <c r="HW143" s="116"/>
      <c r="HX143" s="116"/>
      <c r="HY143" s="116"/>
      <c r="HZ143" s="116"/>
      <c r="IA143" s="116"/>
      <c r="IB143" s="116"/>
      <c r="IC143" s="116"/>
      <c r="ID143" s="116"/>
      <c r="IE143" s="116"/>
      <c r="IF143" s="116"/>
      <c r="IG143" s="116"/>
      <c r="IH143" s="116"/>
      <c r="II143" s="116"/>
      <c r="IJ143" s="116"/>
      <c r="IK143" s="116"/>
      <c r="IL143" s="116"/>
      <c r="IM143" s="116"/>
      <c r="IN143" s="116"/>
      <c r="IO143" s="116"/>
      <c r="IP143" s="116"/>
      <c r="IQ143" s="116"/>
      <c r="IR143" s="116"/>
      <c r="IS143" s="116"/>
      <c r="IT143" s="116"/>
      <c r="IU143" s="116"/>
      <c r="IV143" s="116"/>
      <c r="IW143" s="116"/>
      <c r="IX143" s="116"/>
      <c r="IY143" s="116"/>
      <c r="IZ143" s="116"/>
      <c r="JA143" s="116"/>
      <c r="JB143" s="116"/>
      <c r="JC143" s="116"/>
      <c r="JD143" s="116"/>
      <c r="JE143" s="116"/>
      <c r="JF143" s="116"/>
      <c r="JG143" s="116"/>
      <c r="JH143" s="116"/>
      <c r="JI143" s="116"/>
      <c r="JJ143" s="116"/>
      <c r="JK143" s="116"/>
      <c r="JL143" s="116"/>
      <c r="JM143" s="116"/>
      <c r="JN143" s="116"/>
      <c r="JO143" s="116"/>
      <c r="JP143" s="116"/>
      <c r="JQ143" s="116"/>
      <c r="JR143" s="116"/>
      <c r="JS143" s="116"/>
      <c r="JT143" s="116"/>
      <c r="JU143" s="116"/>
      <c r="JV143" s="116"/>
      <c r="JW143" s="116"/>
      <c r="JX143" s="116"/>
      <c r="JY143" s="116"/>
      <c r="JZ143" s="116"/>
      <c r="KA143" s="116"/>
      <c r="KB143" s="116"/>
      <c r="KC143" s="116"/>
      <c r="KD143" s="116"/>
      <c r="KE143" s="116"/>
      <c r="KF143" s="116"/>
      <c r="KG143" s="116"/>
      <c r="KH143" s="116"/>
      <c r="KI143" s="116"/>
      <c r="KJ143" s="116"/>
      <c r="KK143" s="116"/>
      <c r="KL143" s="116"/>
      <c r="KM143" s="116"/>
      <c r="KN143" s="116"/>
      <c r="KO143" s="116"/>
      <c r="KP143" s="116"/>
      <c r="KQ143" s="116"/>
      <c r="KR143" s="116"/>
      <c r="KS143" s="116"/>
      <c r="KT143" s="116"/>
      <c r="KU143" s="116"/>
      <c r="KV143" s="116"/>
      <c r="KW143" s="116"/>
      <c r="KX143" s="116"/>
      <c r="KY143" s="116"/>
      <c r="KZ143" s="116"/>
      <c r="LA143" s="116"/>
      <c r="LB143" s="116"/>
      <c r="LC143" s="116"/>
      <c r="LD143" s="116"/>
      <c r="LE143" s="116"/>
      <c r="LF143" s="116"/>
      <c r="LG143" s="116"/>
      <c r="LH143" s="116"/>
      <c r="LI143" s="116"/>
      <c r="LJ143" s="116"/>
      <c r="LK143" s="116"/>
      <c r="LL143" s="116"/>
      <c r="LM143" s="116"/>
      <c r="LN143" s="116"/>
      <c r="LO143" s="116"/>
      <c r="LP143" s="116"/>
      <c r="LQ143" s="116"/>
      <c r="LR143" s="116"/>
      <c r="LS143" s="116"/>
      <c r="LT143" s="116"/>
      <c r="LU143" s="116"/>
      <c r="LV143" s="116"/>
      <c r="LW143" s="116"/>
      <c r="LX143" s="116"/>
      <c r="LY143" s="116"/>
      <c r="LZ143" s="116"/>
      <c r="MA143" s="116"/>
      <c r="MB143" s="116"/>
      <c r="MC143" s="116"/>
      <c r="MD143" s="116"/>
      <c r="ME143" s="116"/>
      <c r="MF143" s="116"/>
      <c r="MG143" s="116"/>
      <c r="MH143" s="116"/>
      <c r="MI143" s="116"/>
      <c r="MJ143" s="116"/>
      <c r="MK143" s="116"/>
      <c r="ML143" s="116"/>
      <c r="MM143" s="116"/>
      <c r="MN143" s="116"/>
      <c r="MO143" s="116"/>
      <c r="MP143" s="116"/>
      <c r="MQ143" s="116"/>
      <c r="MR143" s="116"/>
      <c r="MS143" s="116"/>
      <c r="MT143" s="116"/>
      <c r="MU143" s="116"/>
      <c r="MV143" s="116"/>
      <c r="MW143" s="116"/>
      <c r="MX143" s="116"/>
      <c r="MY143" s="116"/>
      <c r="MZ143" s="116"/>
      <c r="NA143" s="116"/>
      <c r="NB143" s="116"/>
      <c r="NC143" s="116"/>
      <c r="ND143" s="116"/>
      <c r="NE143" s="116"/>
      <c r="NF143" s="116"/>
      <c r="NG143" s="116"/>
      <c r="NH143" s="116"/>
      <c r="NI143" s="116"/>
      <c r="NJ143" s="116"/>
      <c r="NK143" s="116"/>
      <c r="NL143" s="116"/>
      <c r="NM143" s="116"/>
      <c r="NN143" s="116"/>
      <c r="NO143" s="116"/>
      <c r="NP143" s="116"/>
      <c r="NQ143" s="116"/>
      <c r="NR143" s="116"/>
      <c r="NS143" s="116"/>
      <c r="NT143" s="116"/>
      <c r="NU143" s="116"/>
      <c r="NV143" s="116"/>
      <c r="NW143" s="116"/>
      <c r="NX143" s="116"/>
      <c r="NY143" s="116"/>
      <c r="NZ143" s="116"/>
      <c r="OA143" s="116"/>
      <c r="OB143" s="116"/>
      <c r="OC143" s="116"/>
      <c r="OD143" s="116"/>
      <c r="OE143" s="116"/>
      <c r="OF143" s="116"/>
      <c r="OG143" s="116"/>
    </row>
    <row r="144" spans="1:397" s="117" customFormat="1">
      <c r="A144" s="111">
        <v>53725</v>
      </c>
      <c r="B144" s="112" t="s">
        <v>1376</v>
      </c>
      <c r="C144" s="113">
        <v>2379774.9993734355</v>
      </c>
      <c r="D144" s="114">
        <v>2.7782900000000001E-3</v>
      </c>
      <c r="E144" s="113">
        <v>79025.39</v>
      </c>
      <c r="F144" s="124">
        <v>5473.4824985589012</v>
      </c>
      <c r="G144" s="125">
        <v>84498.872498558907</v>
      </c>
      <c r="H144" s="116"/>
      <c r="I144" s="116"/>
      <c r="J144" s="116"/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  <c r="AA144" s="116"/>
      <c r="AB144" s="116"/>
      <c r="AC144" s="116"/>
      <c r="AD144" s="116"/>
      <c r="AE144" s="116"/>
      <c r="AF144" s="116"/>
      <c r="AG144" s="116"/>
      <c r="AH144" s="116"/>
      <c r="AI144" s="116"/>
      <c r="AJ144" s="116"/>
      <c r="AK144" s="116"/>
      <c r="AL144" s="116"/>
      <c r="AM144" s="116"/>
      <c r="AN144" s="116"/>
      <c r="AO144" s="116"/>
      <c r="AP144" s="116"/>
      <c r="AQ144" s="116"/>
      <c r="AR144" s="116"/>
      <c r="AS144" s="116"/>
      <c r="AT144" s="116"/>
      <c r="AU144" s="116"/>
      <c r="AV144" s="116"/>
      <c r="AW144" s="116"/>
      <c r="AX144" s="116"/>
      <c r="AY144" s="116"/>
      <c r="AZ144" s="116"/>
      <c r="BA144" s="116"/>
      <c r="BB144" s="116"/>
      <c r="BC144" s="116"/>
      <c r="BD144" s="116"/>
      <c r="BE144" s="116"/>
      <c r="BF144" s="116"/>
      <c r="BG144" s="116"/>
      <c r="BH144" s="116"/>
      <c r="BI144" s="116"/>
      <c r="BJ144" s="116"/>
      <c r="BK144" s="116"/>
      <c r="BL144" s="116"/>
      <c r="BM144" s="116"/>
      <c r="BN144" s="116"/>
      <c r="BO144" s="116"/>
      <c r="BP144" s="116"/>
      <c r="BQ144" s="116"/>
      <c r="BR144" s="116"/>
      <c r="BS144" s="116"/>
      <c r="BT144" s="116"/>
      <c r="BU144" s="116"/>
      <c r="BV144" s="116"/>
      <c r="BW144" s="116"/>
      <c r="BX144" s="116"/>
      <c r="BY144" s="116"/>
      <c r="BZ144" s="116"/>
      <c r="CA144" s="116"/>
      <c r="CB144" s="116"/>
      <c r="CC144" s="116"/>
      <c r="CD144" s="116"/>
      <c r="CE144" s="116"/>
      <c r="CF144" s="116"/>
      <c r="CG144" s="116"/>
      <c r="CH144" s="116"/>
      <c r="CI144" s="116"/>
      <c r="CJ144" s="116"/>
      <c r="CK144" s="116"/>
      <c r="CL144" s="116"/>
      <c r="CM144" s="116"/>
      <c r="CN144" s="116"/>
      <c r="CO144" s="116"/>
      <c r="CP144" s="116"/>
      <c r="CQ144" s="116"/>
      <c r="CR144" s="116"/>
      <c r="CS144" s="116"/>
      <c r="CT144" s="116"/>
      <c r="CU144" s="116"/>
      <c r="CV144" s="116"/>
      <c r="CW144" s="116"/>
      <c r="CX144" s="116"/>
      <c r="CY144" s="116"/>
      <c r="CZ144" s="116"/>
      <c r="DA144" s="116"/>
      <c r="DB144" s="116"/>
      <c r="DC144" s="116"/>
      <c r="DD144" s="116"/>
      <c r="DE144" s="116"/>
      <c r="DF144" s="116"/>
      <c r="DG144" s="116"/>
      <c r="DH144" s="116"/>
      <c r="DI144" s="116"/>
      <c r="DJ144" s="116"/>
      <c r="DK144" s="116"/>
      <c r="DL144" s="116"/>
      <c r="DM144" s="116"/>
      <c r="DN144" s="116"/>
      <c r="DO144" s="116"/>
      <c r="DP144" s="116"/>
      <c r="DQ144" s="116"/>
      <c r="DR144" s="116"/>
      <c r="DS144" s="116"/>
      <c r="DT144" s="116"/>
      <c r="DU144" s="116"/>
      <c r="DV144" s="116"/>
      <c r="DW144" s="116"/>
      <c r="DX144" s="116"/>
      <c r="DY144" s="116"/>
      <c r="DZ144" s="116"/>
      <c r="EA144" s="116"/>
      <c r="EB144" s="116"/>
      <c r="EC144" s="116"/>
      <c r="ED144" s="116"/>
      <c r="EE144" s="116"/>
      <c r="EF144" s="116"/>
      <c r="EG144" s="116"/>
      <c r="EH144" s="116"/>
      <c r="EI144" s="116"/>
      <c r="EJ144" s="116"/>
      <c r="EK144" s="116"/>
      <c r="EL144" s="116"/>
      <c r="EM144" s="116"/>
      <c r="EN144" s="116"/>
      <c r="EO144" s="116"/>
      <c r="EP144" s="116"/>
      <c r="EQ144" s="116"/>
      <c r="ER144" s="116"/>
      <c r="ES144" s="116"/>
      <c r="ET144" s="116"/>
      <c r="EU144" s="116"/>
      <c r="EV144" s="116"/>
      <c r="EW144" s="116"/>
      <c r="EX144" s="116"/>
      <c r="EY144" s="116"/>
      <c r="EZ144" s="116"/>
      <c r="FA144" s="116"/>
      <c r="FB144" s="116"/>
      <c r="FC144" s="116"/>
      <c r="FD144" s="116"/>
      <c r="FE144" s="116"/>
      <c r="FF144" s="116"/>
      <c r="FG144" s="116"/>
      <c r="FH144" s="116"/>
      <c r="FI144" s="116"/>
      <c r="FJ144" s="116"/>
      <c r="FK144" s="116"/>
      <c r="FL144" s="116"/>
      <c r="FM144" s="116"/>
      <c r="FN144" s="116"/>
      <c r="FO144" s="116"/>
      <c r="FP144" s="116"/>
      <c r="FQ144" s="116"/>
      <c r="FR144" s="116"/>
      <c r="FS144" s="116"/>
      <c r="FT144" s="116"/>
      <c r="FU144" s="116"/>
      <c r="FV144" s="116"/>
      <c r="FW144" s="116"/>
      <c r="FX144" s="116"/>
      <c r="FY144" s="116"/>
      <c r="FZ144" s="116"/>
      <c r="GA144" s="116"/>
      <c r="GB144" s="116"/>
      <c r="GC144" s="116"/>
      <c r="GD144" s="116"/>
      <c r="GE144" s="116"/>
      <c r="GF144" s="116"/>
      <c r="GG144" s="116"/>
      <c r="GH144" s="116"/>
      <c r="GI144" s="116"/>
      <c r="GJ144" s="116"/>
      <c r="GK144" s="116"/>
      <c r="GL144" s="116"/>
      <c r="GM144" s="116"/>
      <c r="GN144" s="116"/>
      <c r="GO144" s="116"/>
      <c r="GP144" s="116"/>
      <c r="GQ144" s="116"/>
      <c r="GR144" s="116"/>
      <c r="GS144" s="116"/>
      <c r="GT144" s="116"/>
      <c r="GU144" s="116"/>
      <c r="GV144" s="116"/>
      <c r="GW144" s="116"/>
      <c r="GX144" s="116"/>
      <c r="GY144" s="116"/>
      <c r="GZ144" s="116"/>
      <c r="HA144" s="116"/>
      <c r="HB144" s="116"/>
      <c r="HC144" s="116"/>
      <c r="HD144" s="116"/>
      <c r="HE144" s="116"/>
      <c r="HF144" s="116"/>
      <c r="HG144" s="116"/>
      <c r="HH144" s="116"/>
      <c r="HI144" s="116"/>
      <c r="HJ144" s="116"/>
      <c r="HK144" s="116"/>
      <c r="HL144" s="116"/>
      <c r="HM144" s="116"/>
      <c r="HN144" s="116"/>
      <c r="HO144" s="116"/>
      <c r="HP144" s="116"/>
      <c r="HQ144" s="116"/>
      <c r="HR144" s="116"/>
      <c r="HS144" s="116"/>
      <c r="HT144" s="116"/>
      <c r="HU144" s="116"/>
      <c r="HV144" s="116"/>
      <c r="HW144" s="116"/>
      <c r="HX144" s="116"/>
      <c r="HY144" s="116"/>
      <c r="HZ144" s="116"/>
      <c r="IA144" s="116"/>
      <c r="IB144" s="116"/>
      <c r="IC144" s="116"/>
      <c r="ID144" s="116"/>
      <c r="IE144" s="116"/>
      <c r="IF144" s="116"/>
      <c r="IG144" s="116"/>
      <c r="IH144" s="116"/>
      <c r="II144" s="116"/>
      <c r="IJ144" s="116"/>
      <c r="IK144" s="116"/>
      <c r="IL144" s="116"/>
      <c r="IM144" s="116"/>
      <c r="IN144" s="116"/>
      <c r="IO144" s="116"/>
      <c r="IP144" s="116"/>
      <c r="IQ144" s="116"/>
      <c r="IR144" s="116"/>
      <c r="IS144" s="116"/>
      <c r="IT144" s="116"/>
      <c r="IU144" s="116"/>
      <c r="IV144" s="116"/>
      <c r="IW144" s="116"/>
      <c r="IX144" s="116"/>
      <c r="IY144" s="116"/>
      <c r="IZ144" s="116"/>
      <c r="JA144" s="116"/>
      <c r="JB144" s="116"/>
      <c r="JC144" s="116"/>
      <c r="JD144" s="116"/>
      <c r="JE144" s="116"/>
      <c r="JF144" s="116"/>
      <c r="JG144" s="116"/>
      <c r="JH144" s="116"/>
      <c r="JI144" s="116"/>
      <c r="JJ144" s="116"/>
      <c r="JK144" s="116"/>
      <c r="JL144" s="116"/>
      <c r="JM144" s="116"/>
      <c r="JN144" s="116"/>
      <c r="JO144" s="116"/>
      <c r="JP144" s="116"/>
      <c r="JQ144" s="116"/>
      <c r="JR144" s="116"/>
      <c r="JS144" s="116"/>
      <c r="JT144" s="116"/>
      <c r="JU144" s="116"/>
      <c r="JV144" s="116"/>
      <c r="JW144" s="116"/>
      <c r="JX144" s="116"/>
      <c r="JY144" s="116"/>
      <c r="JZ144" s="116"/>
      <c r="KA144" s="116"/>
      <c r="KB144" s="116"/>
      <c r="KC144" s="116"/>
      <c r="KD144" s="116"/>
      <c r="KE144" s="116"/>
      <c r="KF144" s="116"/>
      <c r="KG144" s="116"/>
      <c r="KH144" s="116"/>
      <c r="KI144" s="116"/>
      <c r="KJ144" s="116"/>
      <c r="KK144" s="116"/>
      <c r="KL144" s="116"/>
      <c r="KM144" s="116"/>
      <c r="KN144" s="116"/>
      <c r="KO144" s="116"/>
      <c r="KP144" s="116"/>
      <c r="KQ144" s="116"/>
      <c r="KR144" s="116"/>
      <c r="KS144" s="116"/>
      <c r="KT144" s="116"/>
      <c r="KU144" s="116"/>
      <c r="KV144" s="116"/>
      <c r="KW144" s="116"/>
      <c r="KX144" s="116"/>
      <c r="KY144" s="116"/>
      <c r="KZ144" s="116"/>
      <c r="LA144" s="116"/>
      <c r="LB144" s="116"/>
      <c r="LC144" s="116"/>
      <c r="LD144" s="116"/>
      <c r="LE144" s="116"/>
      <c r="LF144" s="116"/>
      <c r="LG144" s="116"/>
      <c r="LH144" s="116"/>
      <c r="LI144" s="116"/>
      <c r="LJ144" s="116"/>
      <c r="LK144" s="116"/>
      <c r="LL144" s="116"/>
      <c r="LM144" s="116"/>
      <c r="LN144" s="116"/>
      <c r="LO144" s="116"/>
      <c r="LP144" s="116"/>
      <c r="LQ144" s="116"/>
      <c r="LR144" s="116"/>
      <c r="LS144" s="116"/>
      <c r="LT144" s="116"/>
      <c r="LU144" s="116"/>
      <c r="LV144" s="116"/>
      <c r="LW144" s="116"/>
      <c r="LX144" s="116"/>
      <c r="LY144" s="116"/>
      <c r="LZ144" s="116"/>
      <c r="MA144" s="116"/>
      <c r="MB144" s="116"/>
      <c r="MC144" s="116"/>
      <c r="MD144" s="116"/>
      <c r="ME144" s="116"/>
      <c r="MF144" s="116"/>
      <c r="MG144" s="116"/>
      <c r="MH144" s="116"/>
      <c r="MI144" s="116"/>
      <c r="MJ144" s="116"/>
      <c r="MK144" s="116"/>
      <c r="ML144" s="116"/>
      <c r="MM144" s="116"/>
      <c r="MN144" s="116"/>
      <c r="MO144" s="116"/>
      <c r="MP144" s="116"/>
      <c r="MQ144" s="116"/>
      <c r="MR144" s="116"/>
      <c r="MS144" s="116"/>
      <c r="MT144" s="116"/>
      <c r="MU144" s="116"/>
      <c r="MV144" s="116"/>
      <c r="MW144" s="116"/>
      <c r="MX144" s="116"/>
      <c r="MY144" s="116"/>
      <c r="MZ144" s="116"/>
      <c r="NA144" s="116"/>
      <c r="NB144" s="116"/>
      <c r="NC144" s="116"/>
      <c r="ND144" s="116"/>
      <c r="NE144" s="116"/>
      <c r="NF144" s="116"/>
      <c r="NG144" s="116"/>
      <c r="NH144" s="116"/>
      <c r="NI144" s="116"/>
      <c r="NJ144" s="116"/>
      <c r="NK144" s="116"/>
      <c r="NL144" s="116"/>
      <c r="NM144" s="116"/>
      <c r="NN144" s="116"/>
      <c r="NO144" s="116"/>
      <c r="NP144" s="116"/>
      <c r="NQ144" s="116"/>
      <c r="NR144" s="116"/>
      <c r="NS144" s="116"/>
      <c r="NT144" s="116"/>
      <c r="NU144" s="116"/>
      <c r="NV144" s="116"/>
      <c r="NW144" s="116"/>
      <c r="NX144" s="116"/>
      <c r="NY144" s="116"/>
      <c r="NZ144" s="116"/>
      <c r="OA144" s="116"/>
      <c r="OB144" s="116"/>
      <c r="OC144" s="116"/>
      <c r="OD144" s="116"/>
      <c r="OE144" s="116"/>
      <c r="OF144" s="116"/>
      <c r="OG144" s="116"/>
    </row>
    <row r="145" spans="1:397" s="117" customFormat="1">
      <c r="A145" s="111">
        <v>53727</v>
      </c>
      <c r="B145" s="112" t="s">
        <v>1377</v>
      </c>
      <c r="C145" s="113">
        <v>3067790.5314981323</v>
      </c>
      <c r="D145" s="114">
        <v>3.5815199999999999E-3</v>
      </c>
      <c r="E145" s="113">
        <v>101872.64</v>
      </c>
      <c r="F145" s="124">
        <v>7055.9182224457045</v>
      </c>
      <c r="G145" s="125">
        <v>108928.5582224457</v>
      </c>
      <c r="H145" s="116"/>
      <c r="I145" s="116"/>
      <c r="J145" s="116"/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  <c r="AA145" s="116"/>
      <c r="AB145" s="116"/>
      <c r="AC145" s="116"/>
      <c r="AD145" s="116"/>
      <c r="AE145" s="116"/>
      <c r="AF145" s="116"/>
      <c r="AG145" s="116"/>
      <c r="AH145" s="116"/>
      <c r="AI145" s="116"/>
      <c r="AJ145" s="116"/>
      <c r="AK145" s="116"/>
      <c r="AL145" s="116"/>
      <c r="AM145" s="116"/>
      <c r="AN145" s="116"/>
      <c r="AO145" s="116"/>
      <c r="AP145" s="116"/>
      <c r="AQ145" s="116"/>
      <c r="AR145" s="116"/>
      <c r="AS145" s="116"/>
      <c r="AT145" s="116"/>
      <c r="AU145" s="116"/>
      <c r="AV145" s="116"/>
      <c r="AW145" s="116"/>
      <c r="AX145" s="116"/>
      <c r="AY145" s="116"/>
      <c r="AZ145" s="116"/>
      <c r="BA145" s="116"/>
      <c r="BB145" s="116"/>
      <c r="BC145" s="116"/>
      <c r="BD145" s="116"/>
      <c r="BE145" s="116"/>
      <c r="BF145" s="116"/>
      <c r="BG145" s="116"/>
      <c r="BH145" s="116"/>
      <c r="BI145" s="116"/>
      <c r="BJ145" s="116"/>
      <c r="BK145" s="116"/>
      <c r="BL145" s="116"/>
      <c r="BM145" s="116"/>
      <c r="BN145" s="116"/>
      <c r="BO145" s="116"/>
      <c r="BP145" s="116"/>
      <c r="BQ145" s="116"/>
      <c r="BR145" s="116"/>
      <c r="BS145" s="116"/>
      <c r="BT145" s="116"/>
      <c r="BU145" s="116"/>
      <c r="BV145" s="116"/>
      <c r="BW145" s="116"/>
      <c r="BX145" s="116"/>
      <c r="BY145" s="116"/>
      <c r="BZ145" s="116"/>
      <c r="CA145" s="116"/>
      <c r="CB145" s="116"/>
      <c r="CC145" s="116"/>
      <c r="CD145" s="116"/>
      <c r="CE145" s="116"/>
      <c r="CF145" s="116"/>
      <c r="CG145" s="116"/>
      <c r="CH145" s="116"/>
      <c r="CI145" s="116"/>
      <c r="CJ145" s="116"/>
      <c r="CK145" s="116"/>
      <c r="CL145" s="116"/>
      <c r="CM145" s="116"/>
      <c r="CN145" s="116"/>
      <c r="CO145" s="116"/>
      <c r="CP145" s="116"/>
      <c r="CQ145" s="116"/>
      <c r="CR145" s="116"/>
      <c r="CS145" s="116"/>
      <c r="CT145" s="116"/>
      <c r="CU145" s="116"/>
      <c r="CV145" s="116"/>
      <c r="CW145" s="116"/>
      <c r="CX145" s="116"/>
      <c r="CY145" s="116"/>
      <c r="CZ145" s="116"/>
      <c r="DA145" s="116"/>
      <c r="DB145" s="116"/>
      <c r="DC145" s="116"/>
      <c r="DD145" s="116"/>
      <c r="DE145" s="116"/>
      <c r="DF145" s="116"/>
      <c r="DG145" s="116"/>
      <c r="DH145" s="116"/>
      <c r="DI145" s="116"/>
      <c r="DJ145" s="116"/>
      <c r="DK145" s="116"/>
      <c r="DL145" s="116"/>
      <c r="DM145" s="116"/>
      <c r="DN145" s="116"/>
      <c r="DO145" s="116"/>
      <c r="DP145" s="116"/>
      <c r="DQ145" s="116"/>
      <c r="DR145" s="116"/>
      <c r="DS145" s="116"/>
      <c r="DT145" s="116"/>
      <c r="DU145" s="116"/>
      <c r="DV145" s="116"/>
      <c r="DW145" s="116"/>
      <c r="DX145" s="116"/>
      <c r="DY145" s="116"/>
      <c r="DZ145" s="116"/>
      <c r="EA145" s="116"/>
      <c r="EB145" s="116"/>
      <c r="EC145" s="116"/>
      <c r="ED145" s="116"/>
      <c r="EE145" s="116"/>
      <c r="EF145" s="116"/>
      <c r="EG145" s="116"/>
      <c r="EH145" s="116"/>
      <c r="EI145" s="116"/>
      <c r="EJ145" s="116"/>
      <c r="EK145" s="116"/>
      <c r="EL145" s="116"/>
      <c r="EM145" s="116"/>
      <c r="EN145" s="116"/>
      <c r="EO145" s="116"/>
      <c r="EP145" s="116"/>
      <c r="EQ145" s="116"/>
      <c r="ER145" s="116"/>
      <c r="ES145" s="116"/>
      <c r="ET145" s="116"/>
      <c r="EU145" s="116"/>
      <c r="EV145" s="116"/>
      <c r="EW145" s="116"/>
      <c r="EX145" s="116"/>
      <c r="EY145" s="116"/>
      <c r="EZ145" s="116"/>
      <c r="FA145" s="116"/>
      <c r="FB145" s="116"/>
      <c r="FC145" s="116"/>
      <c r="FD145" s="116"/>
      <c r="FE145" s="116"/>
      <c r="FF145" s="116"/>
      <c r="FG145" s="116"/>
      <c r="FH145" s="116"/>
      <c r="FI145" s="116"/>
      <c r="FJ145" s="116"/>
      <c r="FK145" s="116"/>
      <c r="FL145" s="116"/>
      <c r="FM145" s="116"/>
      <c r="FN145" s="116"/>
      <c r="FO145" s="116"/>
      <c r="FP145" s="116"/>
      <c r="FQ145" s="116"/>
      <c r="FR145" s="116"/>
      <c r="FS145" s="116"/>
      <c r="FT145" s="116"/>
      <c r="FU145" s="116"/>
      <c r="FV145" s="116"/>
      <c r="FW145" s="116"/>
      <c r="FX145" s="116"/>
      <c r="FY145" s="116"/>
      <c r="FZ145" s="116"/>
      <c r="GA145" s="116"/>
      <c r="GB145" s="116"/>
      <c r="GC145" s="116"/>
      <c r="GD145" s="116"/>
      <c r="GE145" s="116"/>
      <c r="GF145" s="116"/>
      <c r="GG145" s="116"/>
      <c r="GH145" s="116"/>
      <c r="GI145" s="116"/>
      <c r="GJ145" s="116"/>
      <c r="GK145" s="116"/>
      <c r="GL145" s="116"/>
      <c r="GM145" s="116"/>
      <c r="GN145" s="116"/>
      <c r="GO145" s="116"/>
      <c r="GP145" s="116"/>
      <c r="GQ145" s="116"/>
      <c r="GR145" s="116"/>
      <c r="GS145" s="116"/>
      <c r="GT145" s="116"/>
      <c r="GU145" s="116"/>
      <c r="GV145" s="116"/>
      <c r="GW145" s="116"/>
      <c r="GX145" s="116"/>
      <c r="GY145" s="116"/>
      <c r="GZ145" s="116"/>
      <c r="HA145" s="116"/>
      <c r="HB145" s="116"/>
      <c r="HC145" s="116"/>
      <c r="HD145" s="116"/>
      <c r="HE145" s="116"/>
      <c r="HF145" s="116"/>
      <c r="HG145" s="116"/>
      <c r="HH145" s="116"/>
      <c r="HI145" s="116"/>
      <c r="HJ145" s="116"/>
      <c r="HK145" s="116"/>
      <c r="HL145" s="116"/>
      <c r="HM145" s="116"/>
      <c r="HN145" s="116"/>
      <c r="HO145" s="116"/>
      <c r="HP145" s="116"/>
      <c r="HQ145" s="116"/>
      <c r="HR145" s="116"/>
      <c r="HS145" s="116"/>
      <c r="HT145" s="116"/>
      <c r="HU145" s="116"/>
      <c r="HV145" s="116"/>
      <c r="HW145" s="116"/>
      <c r="HX145" s="116"/>
      <c r="HY145" s="116"/>
      <c r="HZ145" s="116"/>
      <c r="IA145" s="116"/>
      <c r="IB145" s="116"/>
      <c r="IC145" s="116"/>
      <c r="ID145" s="116"/>
      <c r="IE145" s="116"/>
      <c r="IF145" s="116"/>
      <c r="IG145" s="116"/>
      <c r="IH145" s="116"/>
      <c r="II145" s="116"/>
      <c r="IJ145" s="116"/>
      <c r="IK145" s="116"/>
      <c r="IL145" s="116"/>
      <c r="IM145" s="116"/>
      <c r="IN145" s="116"/>
      <c r="IO145" s="116"/>
      <c r="IP145" s="116"/>
      <c r="IQ145" s="116"/>
      <c r="IR145" s="116"/>
      <c r="IS145" s="116"/>
      <c r="IT145" s="116"/>
      <c r="IU145" s="116"/>
      <c r="IV145" s="116"/>
      <c r="IW145" s="116"/>
      <c r="IX145" s="116"/>
      <c r="IY145" s="116"/>
      <c r="IZ145" s="116"/>
      <c r="JA145" s="116"/>
      <c r="JB145" s="116"/>
      <c r="JC145" s="116"/>
      <c r="JD145" s="116"/>
      <c r="JE145" s="116"/>
      <c r="JF145" s="116"/>
      <c r="JG145" s="116"/>
      <c r="JH145" s="116"/>
      <c r="JI145" s="116"/>
      <c r="JJ145" s="116"/>
      <c r="JK145" s="116"/>
      <c r="JL145" s="116"/>
      <c r="JM145" s="116"/>
      <c r="JN145" s="116"/>
      <c r="JO145" s="116"/>
      <c r="JP145" s="116"/>
      <c r="JQ145" s="116"/>
      <c r="JR145" s="116"/>
      <c r="JS145" s="116"/>
      <c r="JT145" s="116"/>
      <c r="JU145" s="116"/>
      <c r="JV145" s="116"/>
      <c r="JW145" s="116"/>
      <c r="JX145" s="116"/>
      <c r="JY145" s="116"/>
      <c r="JZ145" s="116"/>
      <c r="KA145" s="116"/>
      <c r="KB145" s="116"/>
      <c r="KC145" s="116"/>
      <c r="KD145" s="116"/>
      <c r="KE145" s="116"/>
      <c r="KF145" s="116"/>
      <c r="KG145" s="116"/>
      <c r="KH145" s="116"/>
      <c r="KI145" s="116"/>
      <c r="KJ145" s="116"/>
      <c r="KK145" s="116"/>
      <c r="KL145" s="116"/>
      <c r="KM145" s="116"/>
      <c r="KN145" s="116"/>
      <c r="KO145" s="116"/>
      <c r="KP145" s="116"/>
      <c r="KQ145" s="116"/>
      <c r="KR145" s="116"/>
      <c r="KS145" s="116"/>
      <c r="KT145" s="116"/>
      <c r="KU145" s="116"/>
      <c r="KV145" s="116"/>
      <c r="KW145" s="116"/>
      <c r="KX145" s="116"/>
      <c r="KY145" s="116"/>
      <c r="KZ145" s="116"/>
      <c r="LA145" s="116"/>
      <c r="LB145" s="116"/>
      <c r="LC145" s="116"/>
      <c r="LD145" s="116"/>
      <c r="LE145" s="116"/>
      <c r="LF145" s="116"/>
      <c r="LG145" s="116"/>
      <c r="LH145" s="116"/>
      <c r="LI145" s="116"/>
      <c r="LJ145" s="116"/>
      <c r="LK145" s="116"/>
      <c r="LL145" s="116"/>
      <c r="LM145" s="116"/>
      <c r="LN145" s="116"/>
      <c r="LO145" s="116"/>
      <c r="LP145" s="116"/>
      <c r="LQ145" s="116"/>
      <c r="LR145" s="116"/>
      <c r="LS145" s="116"/>
      <c r="LT145" s="116"/>
      <c r="LU145" s="116"/>
      <c r="LV145" s="116"/>
      <c r="LW145" s="116"/>
      <c r="LX145" s="116"/>
      <c r="LY145" s="116"/>
      <c r="LZ145" s="116"/>
      <c r="MA145" s="116"/>
      <c r="MB145" s="116"/>
      <c r="MC145" s="116"/>
      <c r="MD145" s="116"/>
      <c r="ME145" s="116"/>
      <c r="MF145" s="116"/>
      <c r="MG145" s="116"/>
      <c r="MH145" s="116"/>
      <c r="MI145" s="116"/>
      <c r="MJ145" s="116"/>
      <c r="MK145" s="116"/>
      <c r="ML145" s="116"/>
      <c r="MM145" s="116"/>
      <c r="MN145" s="116"/>
      <c r="MO145" s="116"/>
      <c r="MP145" s="116"/>
      <c r="MQ145" s="116"/>
      <c r="MR145" s="116"/>
      <c r="MS145" s="116"/>
      <c r="MT145" s="116"/>
      <c r="MU145" s="116"/>
      <c r="MV145" s="116"/>
      <c r="MW145" s="116"/>
      <c r="MX145" s="116"/>
      <c r="MY145" s="116"/>
      <c r="MZ145" s="116"/>
      <c r="NA145" s="116"/>
      <c r="NB145" s="116"/>
      <c r="NC145" s="116"/>
      <c r="ND145" s="116"/>
      <c r="NE145" s="116"/>
      <c r="NF145" s="116"/>
      <c r="NG145" s="116"/>
      <c r="NH145" s="116"/>
      <c r="NI145" s="116"/>
      <c r="NJ145" s="116"/>
      <c r="NK145" s="116"/>
      <c r="NL145" s="116"/>
      <c r="NM145" s="116"/>
      <c r="NN145" s="116"/>
      <c r="NO145" s="116"/>
      <c r="NP145" s="116"/>
      <c r="NQ145" s="116"/>
      <c r="NR145" s="116"/>
      <c r="NS145" s="116"/>
      <c r="NT145" s="116"/>
      <c r="NU145" s="116"/>
      <c r="NV145" s="116"/>
      <c r="NW145" s="116"/>
      <c r="NX145" s="116"/>
      <c r="NY145" s="116"/>
      <c r="NZ145" s="116"/>
      <c r="OA145" s="116"/>
      <c r="OB145" s="116"/>
      <c r="OC145" s="116"/>
      <c r="OD145" s="116"/>
      <c r="OE145" s="116"/>
      <c r="OF145" s="116"/>
      <c r="OG145" s="116"/>
    </row>
    <row r="146" spans="1:397" s="117" customFormat="1">
      <c r="A146" s="111">
        <v>53728</v>
      </c>
      <c r="B146" s="112" t="s">
        <v>1378</v>
      </c>
      <c r="C146" s="113">
        <v>18956098.618352957</v>
      </c>
      <c r="D146" s="114">
        <v>2.2130469999999999E-2</v>
      </c>
      <c r="E146" s="113">
        <v>629477.43000000005</v>
      </c>
      <c r="F146" s="124">
        <v>43599.026822211803</v>
      </c>
      <c r="G146" s="125">
        <v>673076.45682221185</v>
      </c>
      <c r="H146" s="116"/>
      <c r="I146" s="116"/>
      <c r="J146" s="116"/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  <c r="AA146" s="116"/>
      <c r="AB146" s="116"/>
      <c r="AC146" s="116"/>
      <c r="AD146" s="116"/>
      <c r="AE146" s="116"/>
      <c r="AF146" s="116"/>
      <c r="AG146" s="116"/>
      <c r="AH146" s="116"/>
      <c r="AI146" s="116"/>
      <c r="AJ146" s="116"/>
      <c r="AK146" s="116"/>
      <c r="AL146" s="116"/>
      <c r="AM146" s="116"/>
      <c r="AN146" s="116"/>
      <c r="AO146" s="116"/>
      <c r="AP146" s="116"/>
      <c r="AQ146" s="116"/>
      <c r="AR146" s="116"/>
      <c r="AS146" s="116"/>
      <c r="AT146" s="116"/>
      <c r="AU146" s="116"/>
      <c r="AV146" s="116"/>
      <c r="AW146" s="116"/>
      <c r="AX146" s="116"/>
      <c r="AY146" s="116"/>
      <c r="AZ146" s="116"/>
      <c r="BA146" s="116"/>
      <c r="BB146" s="116"/>
      <c r="BC146" s="116"/>
      <c r="BD146" s="116"/>
      <c r="BE146" s="116"/>
      <c r="BF146" s="116"/>
      <c r="BG146" s="116"/>
      <c r="BH146" s="116"/>
      <c r="BI146" s="116"/>
      <c r="BJ146" s="116"/>
      <c r="BK146" s="116"/>
      <c r="BL146" s="116"/>
      <c r="BM146" s="116"/>
      <c r="BN146" s="116"/>
      <c r="BO146" s="116"/>
      <c r="BP146" s="116"/>
      <c r="BQ146" s="116"/>
      <c r="BR146" s="116"/>
      <c r="BS146" s="116"/>
      <c r="BT146" s="116"/>
      <c r="BU146" s="116"/>
      <c r="BV146" s="116"/>
      <c r="BW146" s="116"/>
      <c r="BX146" s="116"/>
      <c r="BY146" s="116"/>
      <c r="BZ146" s="116"/>
      <c r="CA146" s="116"/>
      <c r="CB146" s="116"/>
      <c r="CC146" s="116"/>
      <c r="CD146" s="116"/>
      <c r="CE146" s="116"/>
      <c r="CF146" s="116"/>
      <c r="CG146" s="116"/>
      <c r="CH146" s="116"/>
      <c r="CI146" s="116"/>
      <c r="CJ146" s="116"/>
      <c r="CK146" s="116"/>
      <c r="CL146" s="116"/>
      <c r="CM146" s="116"/>
      <c r="CN146" s="116"/>
      <c r="CO146" s="116"/>
      <c r="CP146" s="116"/>
      <c r="CQ146" s="116"/>
      <c r="CR146" s="116"/>
      <c r="CS146" s="116"/>
      <c r="CT146" s="116"/>
      <c r="CU146" s="116"/>
      <c r="CV146" s="116"/>
      <c r="CW146" s="116"/>
      <c r="CX146" s="116"/>
      <c r="CY146" s="116"/>
      <c r="CZ146" s="116"/>
      <c r="DA146" s="116"/>
      <c r="DB146" s="116"/>
      <c r="DC146" s="116"/>
      <c r="DD146" s="116"/>
      <c r="DE146" s="116"/>
      <c r="DF146" s="116"/>
      <c r="DG146" s="116"/>
      <c r="DH146" s="116"/>
      <c r="DI146" s="116"/>
      <c r="DJ146" s="116"/>
      <c r="DK146" s="116"/>
      <c r="DL146" s="116"/>
      <c r="DM146" s="116"/>
      <c r="DN146" s="116"/>
      <c r="DO146" s="116"/>
      <c r="DP146" s="116"/>
      <c r="DQ146" s="116"/>
      <c r="DR146" s="116"/>
      <c r="DS146" s="116"/>
      <c r="DT146" s="116"/>
      <c r="DU146" s="116"/>
      <c r="DV146" s="116"/>
      <c r="DW146" s="116"/>
      <c r="DX146" s="116"/>
      <c r="DY146" s="116"/>
      <c r="DZ146" s="116"/>
      <c r="EA146" s="116"/>
      <c r="EB146" s="116"/>
      <c r="EC146" s="116"/>
      <c r="ED146" s="116"/>
      <c r="EE146" s="116"/>
      <c r="EF146" s="116"/>
      <c r="EG146" s="116"/>
      <c r="EH146" s="116"/>
      <c r="EI146" s="116"/>
      <c r="EJ146" s="116"/>
      <c r="EK146" s="116"/>
      <c r="EL146" s="116"/>
      <c r="EM146" s="116"/>
      <c r="EN146" s="116"/>
      <c r="EO146" s="116"/>
      <c r="EP146" s="116"/>
      <c r="EQ146" s="116"/>
      <c r="ER146" s="116"/>
      <c r="ES146" s="116"/>
      <c r="ET146" s="116"/>
      <c r="EU146" s="116"/>
      <c r="EV146" s="116"/>
      <c r="EW146" s="116"/>
      <c r="EX146" s="116"/>
      <c r="EY146" s="116"/>
      <c r="EZ146" s="116"/>
      <c r="FA146" s="116"/>
      <c r="FB146" s="116"/>
      <c r="FC146" s="116"/>
      <c r="FD146" s="116"/>
      <c r="FE146" s="116"/>
      <c r="FF146" s="116"/>
      <c r="FG146" s="116"/>
      <c r="FH146" s="116"/>
      <c r="FI146" s="116"/>
      <c r="FJ146" s="116"/>
      <c r="FK146" s="116"/>
      <c r="FL146" s="116"/>
      <c r="FM146" s="116"/>
      <c r="FN146" s="116"/>
      <c r="FO146" s="116"/>
      <c r="FP146" s="116"/>
      <c r="FQ146" s="116"/>
      <c r="FR146" s="116"/>
      <c r="FS146" s="116"/>
      <c r="FT146" s="116"/>
      <c r="FU146" s="116"/>
      <c r="FV146" s="116"/>
      <c r="FW146" s="116"/>
      <c r="FX146" s="116"/>
      <c r="FY146" s="116"/>
      <c r="FZ146" s="116"/>
      <c r="GA146" s="116"/>
      <c r="GB146" s="116"/>
      <c r="GC146" s="116"/>
      <c r="GD146" s="116"/>
      <c r="GE146" s="116"/>
      <c r="GF146" s="116"/>
      <c r="GG146" s="116"/>
      <c r="GH146" s="116"/>
      <c r="GI146" s="116"/>
      <c r="GJ146" s="116"/>
      <c r="GK146" s="116"/>
      <c r="GL146" s="116"/>
      <c r="GM146" s="116"/>
      <c r="GN146" s="116"/>
      <c r="GO146" s="116"/>
      <c r="GP146" s="116"/>
      <c r="GQ146" s="116"/>
      <c r="GR146" s="116"/>
      <c r="GS146" s="116"/>
      <c r="GT146" s="116"/>
      <c r="GU146" s="116"/>
      <c r="GV146" s="116"/>
      <c r="GW146" s="116"/>
      <c r="GX146" s="116"/>
      <c r="GY146" s="116"/>
      <c r="GZ146" s="116"/>
      <c r="HA146" s="116"/>
      <c r="HB146" s="116"/>
      <c r="HC146" s="116"/>
      <c r="HD146" s="116"/>
      <c r="HE146" s="116"/>
      <c r="HF146" s="116"/>
      <c r="HG146" s="116"/>
      <c r="HH146" s="116"/>
      <c r="HI146" s="116"/>
      <c r="HJ146" s="116"/>
      <c r="HK146" s="116"/>
      <c r="HL146" s="116"/>
      <c r="HM146" s="116"/>
      <c r="HN146" s="116"/>
      <c r="HO146" s="116"/>
      <c r="HP146" s="116"/>
      <c r="HQ146" s="116"/>
      <c r="HR146" s="116"/>
      <c r="HS146" s="116"/>
      <c r="HT146" s="116"/>
      <c r="HU146" s="116"/>
      <c r="HV146" s="116"/>
      <c r="HW146" s="116"/>
      <c r="HX146" s="116"/>
      <c r="HY146" s="116"/>
      <c r="HZ146" s="116"/>
      <c r="IA146" s="116"/>
      <c r="IB146" s="116"/>
      <c r="IC146" s="116"/>
      <c r="ID146" s="116"/>
      <c r="IE146" s="116"/>
      <c r="IF146" s="116"/>
      <c r="IG146" s="116"/>
      <c r="IH146" s="116"/>
      <c r="II146" s="116"/>
      <c r="IJ146" s="116"/>
      <c r="IK146" s="116"/>
      <c r="IL146" s="116"/>
      <c r="IM146" s="116"/>
      <c r="IN146" s="116"/>
      <c r="IO146" s="116"/>
      <c r="IP146" s="116"/>
      <c r="IQ146" s="116"/>
      <c r="IR146" s="116"/>
      <c r="IS146" s="116"/>
      <c r="IT146" s="116"/>
      <c r="IU146" s="116"/>
      <c r="IV146" s="116"/>
      <c r="IW146" s="116"/>
      <c r="IX146" s="116"/>
      <c r="IY146" s="116"/>
      <c r="IZ146" s="116"/>
      <c r="JA146" s="116"/>
      <c r="JB146" s="116"/>
      <c r="JC146" s="116"/>
      <c r="JD146" s="116"/>
      <c r="JE146" s="116"/>
      <c r="JF146" s="116"/>
      <c r="JG146" s="116"/>
      <c r="JH146" s="116"/>
      <c r="JI146" s="116"/>
      <c r="JJ146" s="116"/>
      <c r="JK146" s="116"/>
      <c r="JL146" s="116"/>
      <c r="JM146" s="116"/>
      <c r="JN146" s="116"/>
      <c r="JO146" s="116"/>
      <c r="JP146" s="116"/>
      <c r="JQ146" s="116"/>
      <c r="JR146" s="116"/>
      <c r="JS146" s="116"/>
      <c r="JT146" s="116"/>
      <c r="JU146" s="116"/>
      <c r="JV146" s="116"/>
      <c r="JW146" s="116"/>
      <c r="JX146" s="116"/>
      <c r="JY146" s="116"/>
      <c r="JZ146" s="116"/>
      <c r="KA146" s="116"/>
      <c r="KB146" s="116"/>
      <c r="KC146" s="116"/>
      <c r="KD146" s="116"/>
      <c r="KE146" s="116"/>
      <c r="KF146" s="116"/>
      <c r="KG146" s="116"/>
      <c r="KH146" s="116"/>
      <c r="KI146" s="116"/>
      <c r="KJ146" s="116"/>
      <c r="KK146" s="116"/>
      <c r="KL146" s="116"/>
      <c r="KM146" s="116"/>
      <c r="KN146" s="116"/>
      <c r="KO146" s="116"/>
      <c r="KP146" s="116"/>
      <c r="KQ146" s="116"/>
      <c r="KR146" s="116"/>
      <c r="KS146" s="116"/>
      <c r="KT146" s="116"/>
      <c r="KU146" s="116"/>
      <c r="KV146" s="116"/>
      <c r="KW146" s="116"/>
      <c r="KX146" s="116"/>
      <c r="KY146" s="116"/>
      <c r="KZ146" s="116"/>
      <c r="LA146" s="116"/>
      <c r="LB146" s="116"/>
      <c r="LC146" s="116"/>
      <c r="LD146" s="116"/>
      <c r="LE146" s="116"/>
      <c r="LF146" s="116"/>
      <c r="LG146" s="116"/>
      <c r="LH146" s="116"/>
      <c r="LI146" s="116"/>
      <c r="LJ146" s="116"/>
      <c r="LK146" s="116"/>
      <c r="LL146" s="116"/>
      <c r="LM146" s="116"/>
      <c r="LN146" s="116"/>
      <c r="LO146" s="116"/>
      <c r="LP146" s="116"/>
      <c r="LQ146" s="116"/>
      <c r="LR146" s="116"/>
      <c r="LS146" s="116"/>
      <c r="LT146" s="116"/>
      <c r="LU146" s="116"/>
      <c r="LV146" s="116"/>
      <c r="LW146" s="116"/>
      <c r="LX146" s="116"/>
      <c r="LY146" s="116"/>
      <c r="LZ146" s="116"/>
      <c r="MA146" s="116"/>
      <c r="MB146" s="116"/>
      <c r="MC146" s="116"/>
      <c r="MD146" s="116"/>
      <c r="ME146" s="116"/>
      <c r="MF146" s="116"/>
      <c r="MG146" s="116"/>
      <c r="MH146" s="116"/>
      <c r="MI146" s="116"/>
      <c r="MJ146" s="116"/>
      <c r="MK146" s="116"/>
      <c r="ML146" s="116"/>
      <c r="MM146" s="116"/>
      <c r="MN146" s="116"/>
      <c r="MO146" s="116"/>
      <c r="MP146" s="116"/>
      <c r="MQ146" s="116"/>
      <c r="MR146" s="116"/>
      <c r="MS146" s="116"/>
      <c r="MT146" s="116"/>
      <c r="MU146" s="116"/>
      <c r="MV146" s="116"/>
      <c r="MW146" s="116"/>
      <c r="MX146" s="116"/>
      <c r="MY146" s="116"/>
      <c r="MZ146" s="116"/>
      <c r="NA146" s="116"/>
      <c r="NB146" s="116"/>
      <c r="NC146" s="116"/>
      <c r="ND146" s="116"/>
      <c r="NE146" s="116"/>
      <c r="NF146" s="116"/>
      <c r="NG146" s="116"/>
      <c r="NH146" s="116"/>
      <c r="NI146" s="116"/>
      <c r="NJ146" s="116"/>
      <c r="NK146" s="116"/>
      <c r="NL146" s="116"/>
      <c r="NM146" s="116"/>
      <c r="NN146" s="116"/>
      <c r="NO146" s="116"/>
      <c r="NP146" s="116"/>
      <c r="NQ146" s="116"/>
      <c r="NR146" s="116"/>
      <c r="NS146" s="116"/>
      <c r="NT146" s="116"/>
      <c r="NU146" s="116"/>
      <c r="NV146" s="116"/>
      <c r="NW146" s="116"/>
      <c r="NX146" s="116"/>
      <c r="NY146" s="116"/>
      <c r="NZ146" s="116"/>
      <c r="OA146" s="116"/>
      <c r="OB146" s="116"/>
      <c r="OC146" s="116"/>
      <c r="OD146" s="116"/>
      <c r="OE146" s="116"/>
      <c r="OF146" s="116"/>
      <c r="OG146" s="116"/>
    </row>
    <row r="147" spans="1:397" s="117" customFormat="1">
      <c r="A147" s="111">
        <v>53729</v>
      </c>
      <c r="B147" s="112" t="s">
        <v>1379</v>
      </c>
      <c r="C147" s="113">
        <v>10538099.284916801</v>
      </c>
      <c r="D147" s="114">
        <v>1.2302799999999999E-2</v>
      </c>
      <c r="E147" s="113">
        <v>349939.99</v>
      </c>
      <c r="F147" s="124">
        <v>24237.628355308643</v>
      </c>
      <c r="G147" s="125">
        <v>374177.61835530866</v>
      </c>
      <c r="H147" s="116"/>
      <c r="I147" s="116"/>
      <c r="J147" s="116"/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  <c r="AA147" s="116"/>
      <c r="AB147" s="116"/>
      <c r="AC147" s="116"/>
      <c r="AD147" s="116"/>
      <c r="AE147" s="116"/>
      <c r="AF147" s="116"/>
      <c r="AG147" s="116"/>
      <c r="AH147" s="116"/>
      <c r="AI147" s="116"/>
      <c r="AJ147" s="116"/>
      <c r="AK147" s="116"/>
      <c r="AL147" s="116"/>
      <c r="AM147" s="116"/>
      <c r="AN147" s="116"/>
      <c r="AO147" s="116"/>
      <c r="AP147" s="116"/>
      <c r="AQ147" s="116"/>
      <c r="AR147" s="116"/>
      <c r="AS147" s="116"/>
      <c r="AT147" s="116"/>
      <c r="AU147" s="116"/>
      <c r="AV147" s="116"/>
      <c r="AW147" s="116"/>
      <c r="AX147" s="116"/>
      <c r="AY147" s="116"/>
      <c r="AZ147" s="116"/>
      <c r="BA147" s="116"/>
      <c r="BB147" s="116"/>
      <c r="BC147" s="116"/>
      <c r="BD147" s="116"/>
      <c r="BE147" s="116"/>
      <c r="BF147" s="116"/>
      <c r="BG147" s="116"/>
      <c r="BH147" s="116"/>
      <c r="BI147" s="116"/>
      <c r="BJ147" s="116"/>
      <c r="BK147" s="116"/>
      <c r="BL147" s="116"/>
      <c r="BM147" s="116"/>
      <c r="BN147" s="116"/>
      <c r="BO147" s="116"/>
      <c r="BP147" s="116"/>
      <c r="BQ147" s="116"/>
      <c r="BR147" s="116"/>
      <c r="BS147" s="116"/>
      <c r="BT147" s="116"/>
      <c r="BU147" s="116"/>
      <c r="BV147" s="116"/>
      <c r="BW147" s="116"/>
      <c r="BX147" s="116"/>
      <c r="BY147" s="116"/>
      <c r="BZ147" s="116"/>
      <c r="CA147" s="116"/>
      <c r="CB147" s="116"/>
      <c r="CC147" s="116"/>
      <c r="CD147" s="116"/>
      <c r="CE147" s="116"/>
      <c r="CF147" s="116"/>
      <c r="CG147" s="116"/>
      <c r="CH147" s="116"/>
      <c r="CI147" s="116"/>
      <c r="CJ147" s="116"/>
      <c r="CK147" s="116"/>
      <c r="CL147" s="116"/>
      <c r="CM147" s="116"/>
      <c r="CN147" s="116"/>
      <c r="CO147" s="116"/>
      <c r="CP147" s="116"/>
      <c r="CQ147" s="116"/>
      <c r="CR147" s="116"/>
      <c r="CS147" s="116"/>
      <c r="CT147" s="116"/>
      <c r="CU147" s="116"/>
      <c r="CV147" s="116"/>
      <c r="CW147" s="116"/>
      <c r="CX147" s="116"/>
      <c r="CY147" s="116"/>
      <c r="CZ147" s="116"/>
      <c r="DA147" s="116"/>
      <c r="DB147" s="116"/>
      <c r="DC147" s="116"/>
      <c r="DD147" s="116"/>
      <c r="DE147" s="116"/>
      <c r="DF147" s="116"/>
      <c r="DG147" s="116"/>
      <c r="DH147" s="116"/>
      <c r="DI147" s="116"/>
      <c r="DJ147" s="116"/>
      <c r="DK147" s="116"/>
      <c r="DL147" s="116"/>
      <c r="DM147" s="116"/>
      <c r="DN147" s="116"/>
      <c r="DO147" s="116"/>
      <c r="DP147" s="116"/>
      <c r="DQ147" s="116"/>
      <c r="DR147" s="116"/>
      <c r="DS147" s="116"/>
      <c r="DT147" s="116"/>
      <c r="DU147" s="116"/>
      <c r="DV147" s="116"/>
      <c r="DW147" s="116"/>
      <c r="DX147" s="116"/>
      <c r="DY147" s="116"/>
      <c r="DZ147" s="116"/>
      <c r="EA147" s="116"/>
      <c r="EB147" s="116"/>
      <c r="EC147" s="116"/>
      <c r="ED147" s="116"/>
      <c r="EE147" s="116"/>
      <c r="EF147" s="116"/>
      <c r="EG147" s="116"/>
      <c r="EH147" s="116"/>
      <c r="EI147" s="116"/>
      <c r="EJ147" s="116"/>
      <c r="EK147" s="116"/>
      <c r="EL147" s="116"/>
      <c r="EM147" s="116"/>
      <c r="EN147" s="116"/>
      <c r="EO147" s="116"/>
      <c r="EP147" s="116"/>
      <c r="EQ147" s="116"/>
      <c r="ER147" s="116"/>
      <c r="ES147" s="116"/>
      <c r="ET147" s="116"/>
      <c r="EU147" s="116"/>
      <c r="EV147" s="116"/>
      <c r="EW147" s="116"/>
      <c r="EX147" s="116"/>
      <c r="EY147" s="116"/>
      <c r="EZ147" s="116"/>
      <c r="FA147" s="116"/>
      <c r="FB147" s="116"/>
      <c r="FC147" s="116"/>
      <c r="FD147" s="116"/>
      <c r="FE147" s="116"/>
      <c r="FF147" s="116"/>
      <c r="FG147" s="116"/>
      <c r="FH147" s="116"/>
      <c r="FI147" s="116"/>
      <c r="FJ147" s="116"/>
      <c r="FK147" s="116"/>
      <c r="FL147" s="116"/>
      <c r="FM147" s="116"/>
      <c r="FN147" s="116"/>
      <c r="FO147" s="116"/>
      <c r="FP147" s="116"/>
      <c r="FQ147" s="116"/>
      <c r="FR147" s="116"/>
      <c r="FS147" s="116"/>
      <c r="FT147" s="116"/>
      <c r="FU147" s="116"/>
      <c r="FV147" s="116"/>
      <c r="FW147" s="116"/>
      <c r="FX147" s="116"/>
      <c r="FY147" s="116"/>
      <c r="FZ147" s="116"/>
      <c r="GA147" s="116"/>
      <c r="GB147" s="116"/>
      <c r="GC147" s="116"/>
      <c r="GD147" s="116"/>
      <c r="GE147" s="116"/>
      <c r="GF147" s="116"/>
      <c r="GG147" s="116"/>
      <c r="GH147" s="116"/>
      <c r="GI147" s="116"/>
      <c r="GJ147" s="116"/>
      <c r="GK147" s="116"/>
      <c r="GL147" s="116"/>
      <c r="GM147" s="116"/>
      <c r="GN147" s="116"/>
      <c r="GO147" s="116"/>
      <c r="GP147" s="116"/>
      <c r="GQ147" s="116"/>
      <c r="GR147" s="116"/>
      <c r="GS147" s="116"/>
      <c r="GT147" s="116"/>
      <c r="GU147" s="116"/>
      <c r="GV147" s="116"/>
      <c r="GW147" s="116"/>
      <c r="GX147" s="116"/>
      <c r="GY147" s="116"/>
      <c r="GZ147" s="116"/>
      <c r="HA147" s="116"/>
      <c r="HB147" s="116"/>
      <c r="HC147" s="116"/>
      <c r="HD147" s="116"/>
      <c r="HE147" s="116"/>
      <c r="HF147" s="116"/>
      <c r="HG147" s="116"/>
      <c r="HH147" s="116"/>
      <c r="HI147" s="116"/>
      <c r="HJ147" s="116"/>
      <c r="HK147" s="116"/>
      <c r="HL147" s="116"/>
      <c r="HM147" s="116"/>
      <c r="HN147" s="116"/>
      <c r="HO147" s="116"/>
      <c r="HP147" s="116"/>
      <c r="HQ147" s="116"/>
      <c r="HR147" s="116"/>
      <c r="HS147" s="116"/>
      <c r="HT147" s="116"/>
      <c r="HU147" s="116"/>
      <c r="HV147" s="116"/>
      <c r="HW147" s="116"/>
      <c r="HX147" s="116"/>
      <c r="HY147" s="116"/>
      <c r="HZ147" s="116"/>
      <c r="IA147" s="116"/>
      <c r="IB147" s="116"/>
      <c r="IC147" s="116"/>
      <c r="ID147" s="116"/>
      <c r="IE147" s="116"/>
      <c r="IF147" s="116"/>
      <c r="IG147" s="116"/>
      <c r="IH147" s="116"/>
      <c r="II147" s="116"/>
      <c r="IJ147" s="116"/>
      <c r="IK147" s="116"/>
      <c r="IL147" s="116"/>
      <c r="IM147" s="116"/>
      <c r="IN147" s="116"/>
      <c r="IO147" s="116"/>
      <c r="IP147" s="116"/>
      <c r="IQ147" s="116"/>
      <c r="IR147" s="116"/>
      <c r="IS147" s="116"/>
      <c r="IT147" s="116"/>
      <c r="IU147" s="116"/>
      <c r="IV147" s="116"/>
      <c r="IW147" s="116"/>
      <c r="IX147" s="116"/>
      <c r="IY147" s="116"/>
      <c r="IZ147" s="116"/>
      <c r="JA147" s="116"/>
      <c r="JB147" s="116"/>
      <c r="JC147" s="116"/>
      <c r="JD147" s="116"/>
      <c r="JE147" s="116"/>
      <c r="JF147" s="116"/>
      <c r="JG147" s="116"/>
      <c r="JH147" s="116"/>
      <c r="JI147" s="116"/>
      <c r="JJ147" s="116"/>
      <c r="JK147" s="116"/>
      <c r="JL147" s="116"/>
      <c r="JM147" s="116"/>
      <c r="JN147" s="116"/>
      <c r="JO147" s="116"/>
      <c r="JP147" s="116"/>
      <c r="JQ147" s="116"/>
      <c r="JR147" s="116"/>
      <c r="JS147" s="116"/>
      <c r="JT147" s="116"/>
      <c r="JU147" s="116"/>
      <c r="JV147" s="116"/>
      <c r="JW147" s="116"/>
      <c r="JX147" s="116"/>
      <c r="JY147" s="116"/>
      <c r="JZ147" s="116"/>
      <c r="KA147" s="116"/>
      <c r="KB147" s="116"/>
      <c r="KC147" s="116"/>
      <c r="KD147" s="116"/>
      <c r="KE147" s="116"/>
      <c r="KF147" s="116"/>
      <c r="KG147" s="116"/>
      <c r="KH147" s="116"/>
      <c r="KI147" s="116"/>
      <c r="KJ147" s="116"/>
      <c r="KK147" s="116"/>
      <c r="KL147" s="116"/>
      <c r="KM147" s="116"/>
      <c r="KN147" s="116"/>
      <c r="KO147" s="116"/>
      <c r="KP147" s="116"/>
      <c r="KQ147" s="116"/>
      <c r="KR147" s="116"/>
      <c r="KS147" s="116"/>
      <c r="KT147" s="116"/>
      <c r="KU147" s="116"/>
      <c r="KV147" s="116"/>
      <c r="KW147" s="116"/>
      <c r="KX147" s="116"/>
      <c r="KY147" s="116"/>
      <c r="KZ147" s="116"/>
      <c r="LA147" s="116"/>
      <c r="LB147" s="116"/>
      <c r="LC147" s="116"/>
      <c r="LD147" s="116"/>
      <c r="LE147" s="116"/>
      <c r="LF147" s="116"/>
      <c r="LG147" s="116"/>
      <c r="LH147" s="116"/>
      <c r="LI147" s="116"/>
      <c r="LJ147" s="116"/>
      <c r="LK147" s="116"/>
      <c r="LL147" s="116"/>
      <c r="LM147" s="116"/>
      <c r="LN147" s="116"/>
      <c r="LO147" s="116"/>
      <c r="LP147" s="116"/>
      <c r="LQ147" s="116"/>
      <c r="LR147" s="116"/>
      <c r="LS147" s="116"/>
      <c r="LT147" s="116"/>
      <c r="LU147" s="116"/>
      <c r="LV147" s="116"/>
      <c r="LW147" s="116"/>
      <c r="LX147" s="116"/>
      <c r="LY147" s="116"/>
      <c r="LZ147" s="116"/>
      <c r="MA147" s="116"/>
      <c r="MB147" s="116"/>
      <c r="MC147" s="116"/>
      <c r="MD147" s="116"/>
      <c r="ME147" s="116"/>
      <c r="MF147" s="116"/>
      <c r="MG147" s="116"/>
      <c r="MH147" s="116"/>
      <c r="MI147" s="116"/>
      <c r="MJ147" s="116"/>
      <c r="MK147" s="116"/>
      <c r="ML147" s="116"/>
      <c r="MM147" s="116"/>
      <c r="MN147" s="116"/>
      <c r="MO147" s="116"/>
      <c r="MP147" s="116"/>
      <c r="MQ147" s="116"/>
      <c r="MR147" s="116"/>
      <c r="MS147" s="116"/>
      <c r="MT147" s="116"/>
      <c r="MU147" s="116"/>
      <c r="MV147" s="116"/>
      <c r="MW147" s="116"/>
      <c r="MX147" s="116"/>
      <c r="MY147" s="116"/>
      <c r="MZ147" s="116"/>
      <c r="NA147" s="116"/>
      <c r="NB147" s="116"/>
      <c r="NC147" s="116"/>
      <c r="ND147" s="116"/>
      <c r="NE147" s="116"/>
      <c r="NF147" s="116"/>
      <c r="NG147" s="116"/>
      <c r="NH147" s="116"/>
      <c r="NI147" s="116"/>
      <c r="NJ147" s="116"/>
      <c r="NK147" s="116"/>
      <c r="NL147" s="116"/>
      <c r="NM147" s="116"/>
      <c r="NN147" s="116"/>
      <c r="NO147" s="116"/>
      <c r="NP147" s="116"/>
      <c r="NQ147" s="116"/>
      <c r="NR147" s="116"/>
      <c r="NS147" s="116"/>
      <c r="NT147" s="116"/>
      <c r="NU147" s="116"/>
      <c r="NV147" s="116"/>
      <c r="NW147" s="116"/>
      <c r="NX147" s="116"/>
      <c r="NY147" s="116"/>
      <c r="NZ147" s="116"/>
      <c r="OA147" s="116"/>
      <c r="OB147" s="116"/>
      <c r="OC147" s="116"/>
      <c r="OD147" s="116"/>
      <c r="OE147" s="116"/>
      <c r="OF147" s="116"/>
      <c r="OG147" s="116"/>
    </row>
    <row r="148" spans="1:397" s="117" customFormat="1">
      <c r="A148" s="111">
        <v>53730</v>
      </c>
      <c r="B148" s="112" t="s">
        <v>1380</v>
      </c>
      <c r="C148" s="113">
        <v>543136.79614176415</v>
      </c>
      <c r="D148" s="114">
        <v>6.3409000000000002E-4</v>
      </c>
      <c r="E148" s="113">
        <v>18036.13</v>
      </c>
      <c r="F148" s="124">
        <v>1249.2146311260576</v>
      </c>
      <c r="G148" s="125">
        <v>19285.34463112606</v>
      </c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  <c r="Z148" s="116"/>
      <c r="AA148" s="116"/>
      <c r="AB148" s="116"/>
      <c r="AC148" s="116"/>
      <c r="AD148" s="116"/>
      <c r="AE148" s="116"/>
      <c r="AF148" s="116"/>
      <c r="AG148" s="116"/>
      <c r="AH148" s="116"/>
      <c r="AI148" s="116"/>
      <c r="AJ148" s="116"/>
      <c r="AK148" s="116"/>
      <c r="AL148" s="116"/>
      <c r="AM148" s="116"/>
      <c r="AN148" s="116"/>
      <c r="AO148" s="116"/>
      <c r="AP148" s="116"/>
      <c r="AQ148" s="116"/>
      <c r="AR148" s="116"/>
      <c r="AS148" s="116"/>
      <c r="AT148" s="116"/>
      <c r="AU148" s="116"/>
      <c r="AV148" s="116"/>
      <c r="AW148" s="116"/>
      <c r="AX148" s="116"/>
      <c r="AY148" s="116"/>
      <c r="AZ148" s="116"/>
      <c r="BA148" s="116"/>
      <c r="BB148" s="116"/>
      <c r="BC148" s="116"/>
      <c r="BD148" s="116"/>
      <c r="BE148" s="116"/>
      <c r="BF148" s="116"/>
      <c r="BG148" s="116"/>
      <c r="BH148" s="116"/>
      <c r="BI148" s="116"/>
      <c r="BJ148" s="116"/>
      <c r="BK148" s="116"/>
      <c r="BL148" s="116"/>
      <c r="BM148" s="116"/>
      <c r="BN148" s="116"/>
      <c r="BO148" s="116"/>
      <c r="BP148" s="116"/>
      <c r="BQ148" s="116"/>
      <c r="BR148" s="116"/>
      <c r="BS148" s="116"/>
      <c r="BT148" s="116"/>
      <c r="BU148" s="116"/>
      <c r="BV148" s="116"/>
      <c r="BW148" s="116"/>
      <c r="BX148" s="116"/>
      <c r="BY148" s="116"/>
      <c r="BZ148" s="116"/>
      <c r="CA148" s="116"/>
      <c r="CB148" s="116"/>
      <c r="CC148" s="116"/>
      <c r="CD148" s="116"/>
      <c r="CE148" s="116"/>
      <c r="CF148" s="116"/>
      <c r="CG148" s="116"/>
      <c r="CH148" s="116"/>
      <c r="CI148" s="116"/>
      <c r="CJ148" s="116"/>
      <c r="CK148" s="116"/>
      <c r="CL148" s="116"/>
      <c r="CM148" s="116"/>
      <c r="CN148" s="116"/>
      <c r="CO148" s="116"/>
      <c r="CP148" s="116"/>
      <c r="CQ148" s="116"/>
      <c r="CR148" s="116"/>
      <c r="CS148" s="116"/>
      <c r="CT148" s="116"/>
      <c r="CU148" s="116"/>
      <c r="CV148" s="116"/>
      <c r="CW148" s="116"/>
      <c r="CX148" s="116"/>
      <c r="CY148" s="116"/>
      <c r="CZ148" s="116"/>
      <c r="DA148" s="116"/>
      <c r="DB148" s="116"/>
      <c r="DC148" s="116"/>
      <c r="DD148" s="116"/>
      <c r="DE148" s="116"/>
      <c r="DF148" s="116"/>
      <c r="DG148" s="116"/>
      <c r="DH148" s="116"/>
      <c r="DI148" s="116"/>
      <c r="DJ148" s="116"/>
      <c r="DK148" s="116"/>
      <c r="DL148" s="116"/>
      <c r="DM148" s="116"/>
      <c r="DN148" s="116"/>
      <c r="DO148" s="116"/>
      <c r="DP148" s="116"/>
      <c r="DQ148" s="116"/>
      <c r="DR148" s="116"/>
      <c r="DS148" s="116"/>
      <c r="DT148" s="116"/>
      <c r="DU148" s="116"/>
      <c r="DV148" s="116"/>
      <c r="DW148" s="116"/>
      <c r="DX148" s="116"/>
      <c r="DY148" s="116"/>
      <c r="DZ148" s="116"/>
      <c r="EA148" s="116"/>
      <c r="EB148" s="116"/>
      <c r="EC148" s="116"/>
      <c r="ED148" s="116"/>
      <c r="EE148" s="116"/>
      <c r="EF148" s="116"/>
      <c r="EG148" s="116"/>
      <c r="EH148" s="116"/>
      <c r="EI148" s="116"/>
      <c r="EJ148" s="116"/>
      <c r="EK148" s="116"/>
      <c r="EL148" s="116"/>
      <c r="EM148" s="116"/>
      <c r="EN148" s="116"/>
      <c r="EO148" s="116"/>
      <c r="EP148" s="116"/>
      <c r="EQ148" s="116"/>
      <c r="ER148" s="116"/>
      <c r="ES148" s="116"/>
      <c r="ET148" s="116"/>
      <c r="EU148" s="116"/>
      <c r="EV148" s="116"/>
      <c r="EW148" s="116"/>
      <c r="EX148" s="116"/>
      <c r="EY148" s="116"/>
      <c r="EZ148" s="116"/>
      <c r="FA148" s="116"/>
      <c r="FB148" s="116"/>
      <c r="FC148" s="116"/>
      <c r="FD148" s="116"/>
      <c r="FE148" s="116"/>
      <c r="FF148" s="116"/>
      <c r="FG148" s="116"/>
      <c r="FH148" s="116"/>
      <c r="FI148" s="116"/>
      <c r="FJ148" s="116"/>
      <c r="FK148" s="116"/>
      <c r="FL148" s="116"/>
      <c r="FM148" s="116"/>
      <c r="FN148" s="116"/>
      <c r="FO148" s="116"/>
      <c r="FP148" s="116"/>
      <c r="FQ148" s="116"/>
      <c r="FR148" s="116"/>
      <c r="FS148" s="116"/>
      <c r="FT148" s="116"/>
      <c r="FU148" s="116"/>
      <c r="FV148" s="116"/>
      <c r="FW148" s="116"/>
      <c r="FX148" s="116"/>
      <c r="FY148" s="116"/>
      <c r="FZ148" s="116"/>
      <c r="GA148" s="116"/>
      <c r="GB148" s="116"/>
      <c r="GC148" s="116"/>
      <c r="GD148" s="116"/>
      <c r="GE148" s="116"/>
      <c r="GF148" s="116"/>
      <c r="GG148" s="116"/>
      <c r="GH148" s="116"/>
      <c r="GI148" s="116"/>
      <c r="GJ148" s="116"/>
      <c r="GK148" s="116"/>
      <c r="GL148" s="116"/>
      <c r="GM148" s="116"/>
      <c r="GN148" s="116"/>
      <c r="GO148" s="116"/>
      <c r="GP148" s="116"/>
      <c r="GQ148" s="116"/>
      <c r="GR148" s="116"/>
      <c r="GS148" s="116"/>
      <c r="GT148" s="116"/>
      <c r="GU148" s="116"/>
      <c r="GV148" s="116"/>
      <c r="GW148" s="116"/>
      <c r="GX148" s="116"/>
      <c r="GY148" s="116"/>
      <c r="GZ148" s="116"/>
      <c r="HA148" s="116"/>
      <c r="HB148" s="116"/>
      <c r="HC148" s="116"/>
      <c r="HD148" s="116"/>
      <c r="HE148" s="116"/>
      <c r="HF148" s="116"/>
      <c r="HG148" s="116"/>
      <c r="HH148" s="116"/>
      <c r="HI148" s="116"/>
      <c r="HJ148" s="116"/>
      <c r="HK148" s="116"/>
      <c r="HL148" s="116"/>
      <c r="HM148" s="116"/>
      <c r="HN148" s="116"/>
      <c r="HO148" s="116"/>
      <c r="HP148" s="116"/>
      <c r="HQ148" s="116"/>
      <c r="HR148" s="116"/>
      <c r="HS148" s="116"/>
      <c r="HT148" s="116"/>
      <c r="HU148" s="116"/>
      <c r="HV148" s="116"/>
      <c r="HW148" s="116"/>
      <c r="HX148" s="116"/>
      <c r="HY148" s="116"/>
      <c r="HZ148" s="116"/>
      <c r="IA148" s="116"/>
      <c r="IB148" s="116"/>
      <c r="IC148" s="116"/>
      <c r="ID148" s="116"/>
      <c r="IE148" s="116"/>
      <c r="IF148" s="116"/>
      <c r="IG148" s="116"/>
      <c r="IH148" s="116"/>
      <c r="II148" s="116"/>
      <c r="IJ148" s="116"/>
      <c r="IK148" s="116"/>
      <c r="IL148" s="116"/>
      <c r="IM148" s="116"/>
      <c r="IN148" s="116"/>
      <c r="IO148" s="116"/>
      <c r="IP148" s="116"/>
      <c r="IQ148" s="116"/>
      <c r="IR148" s="116"/>
      <c r="IS148" s="116"/>
      <c r="IT148" s="116"/>
      <c r="IU148" s="116"/>
      <c r="IV148" s="116"/>
      <c r="IW148" s="116"/>
      <c r="IX148" s="116"/>
      <c r="IY148" s="116"/>
      <c r="IZ148" s="116"/>
      <c r="JA148" s="116"/>
      <c r="JB148" s="116"/>
      <c r="JC148" s="116"/>
      <c r="JD148" s="116"/>
      <c r="JE148" s="116"/>
      <c r="JF148" s="116"/>
      <c r="JG148" s="116"/>
      <c r="JH148" s="116"/>
      <c r="JI148" s="116"/>
      <c r="JJ148" s="116"/>
      <c r="JK148" s="116"/>
      <c r="JL148" s="116"/>
      <c r="JM148" s="116"/>
      <c r="JN148" s="116"/>
      <c r="JO148" s="116"/>
      <c r="JP148" s="116"/>
      <c r="JQ148" s="116"/>
      <c r="JR148" s="116"/>
      <c r="JS148" s="116"/>
      <c r="JT148" s="116"/>
      <c r="JU148" s="116"/>
      <c r="JV148" s="116"/>
      <c r="JW148" s="116"/>
      <c r="JX148" s="116"/>
      <c r="JY148" s="116"/>
      <c r="JZ148" s="116"/>
      <c r="KA148" s="116"/>
      <c r="KB148" s="116"/>
      <c r="KC148" s="116"/>
      <c r="KD148" s="116"/>
      <c r="KE148" s="116"/>
      <c r="KF148" s="116"/>
      <c r="KG148" s="116"/>
      <c r="KH148" s="116"/>
      <c r="KI148" s="116"/>
      <c r="KJ148" s="116"/>
      <c r="KK148" s="116"/>
      <c r="KL148" s="116"/>
      <c r="KM148" s="116"/>
      <c r="KN148" s="116"/>
      <c r="KO148" s="116"/>
      <c r="KP148" s="116"/>
      <c r="KQ148" s="116"/>
      <c r="KR148" s="116"/>
      <c r="KS148" s="116"/>
      <c r="KT148" s="116"/>
      <c r="KU148" s="116"/>
      <c r="KV148" s="116"/>
      <c r="KW148" s="116"/>
      <c r="KX148" s="116"/>
      <c r="KY148" s="116"/>
      <c r="KZ148" s="116"/>
      <c r="LA148" s="116"/>
      <c r="LB148" s="116"/>
      <c r="LC148" s="116"/>
      <c r="LD148" s="116"/>
      <c r="LE148" s="116"/>
      <c r="LF148" s="116"/>
      <c r="LG148" s="116"/>
      <c r="LH148" s="116"/>
      <c r="LI148" s="116"/>
      <c r="LJ148" s="116"/>
      <c r="LK148" s="116"/>
      <c r="LL148" s="116"/>
      <c r="LM148" s="116"/>
      <c r="LN148" s="116"/>
      <c r="LO148" s="116"/>
      <c r="LP148" s="116"/>
      <c r="LQ148" s="116"/>
      <c r="LR148" s="116"/>
      <c r="LS148" s="116"/>
      <c r="LT148" s="116"/>
      <c r="LU148" s="116"/>
      <c r="LV148" s="116"/>
      <c r="LW148" s="116"/>
      <c r="LX148" s="116"/>
      <c r="LY148" s="116"/>
      <c r="LZ148" s="116"/>
      <c r="MA148" s="116"/>
      <c r="MB148" s="116"/>
      <c r="MC148" s="116"/>
      <c r="MD148" s="116"/>
      <c r="ME148" s="116"/>
      <c r="MF148" s="116"/>
      <c r="MG148" s="116"/>
      <c r="MH148" s="116"/>
      <c r="MI148" s="116"/>
      <c r="MJ148" s="116"/>
      <c r="MK148" s="116"/>
      <c r="ML148" s="116"/>
      <c r="MM148" s="116"/>
      <c r="MN148" s="116"/>
      <c r="MO148" s="116"/>
      <c r="MP148" s="116"/>
      <c r="MQ148" s="116"/>
      <c r="MR148" s="116"/>
      <c r="MS148" s="116"/>
      <c r="MT148" s="116"/>
      <c r="MU148" s="116"/>
      <c r="MV148" s="116"/>
      <c r="MW148" s="116"/>
      <c r="MX148" s="116"/>
      <c r="MY148" s="116"/>
      <c r="MZ148" s="116"/>
      <c r="NA148" s="116"/>
      <c r="NB148" s="116"/>
      <c r="NC148" s="116"/>
      <c r="ND148" s="116"/>
      <c r="NE148" s="116"/>
      <c r="NF148" s="116"/>
      <c r="NG148" s="116"/>
      <c r="NH148" s="116"/>
      <c r="NI148" s="116"/>
      <c r="NJ148" s="116"/>
      <c r="NK148" s="116"/>
      <c r="NL148" s="116"/>
      <c r="NM148" s="116"/>
      <c r="NN148" s="116"/>
      <c r="NO148" s="116"/>
      <c r="NP148" s="116"/>
      <c r="NQ148" s="116"/>
      <c r="NR148" s="116"/>
      <c r="NS148" s="116"/>
      <c r="NT148" s="116"/>
      <c r="NU148" s="116"/>
      <c r="NV148" s="116"/>
      <c r="NW148" s="116"/>
      <c r="NX148" s="116"/>
      <c r="NY148" s="116"/>
      <c r="NZ148" s="116"/>
      <c r="OA148" s="116"/>
      <c r="OB148" s="116"/>
      <c r="OC148" s="116"/>
      <c r="OD148" s="116"/>
      <c r="OE148" s="116"/>
      <c r="OF148" s="116"/>
      <c r="OG148" s="116"/>
    </row>
    <row r="149" spans="1:397" s="117" customFormat="1">
      <c r="A149" s="111">
        <v>53736</v>
      </c>
      <c r="B149" s="112" t="s">
        <v>1381</v>
      </c>
      <c r="C149" s="113">
        <v>132065276.49062762</v>
      </c>
      <c r="D149" s="114">
        <v>0.15418081</v>
      </c>
      <c r="E149" s="113">
        <v>4385508.25</v>
      </c>
      <c r="F149" s="124">
        <v>303750.13592844352</v>
      </c>
      <c r="G149" s="125">
        <v>4689258.3859284436</v>
      </c>
      <c r="H149" s="116"/>
      <c r="I149" s="116"/>
      <c r="J149" s="116"/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  <c r="AA149" s="116"/>
      <c r="AB149" s="116"/>
      <c r="AC149" s="116"/>
      <c r="AD149" s="116"/>
      <c r="AE149" s="116"/>
      <c r="AF149" s="116"/>
      <c r="AG149" s="116"/>
      <c r="AH149" s="116"/>
      <c r="AI149" s="116"/>
      <c r="AJ149" s="116"/>
      <c r="AK149" s="116"/>
      <c r="AL149" s="116"/>
      <c r="AM149" s="116"/>
      <c r="AN149" s="116"/>
      <c r="AO149" s="116"/>
      <c r="AP149" s="116"/>
      <c r="AQ149" s="116"/>
      <c r="AR149" s="116"/>
      <c r="AS149" s="116"/>
      <c r="AT149" s="116"/>
      <c r="AU149" s="116"/>
      <c r="AV149" s="116"/>
      <c r="AW149" s="116"/>
      <c r="AX149" s="116"/>
      <c r="AY149" s="116"/>
      <c r="AZ149" s="116"/>
      <c r="BA149" s="116"/>
      <c r="BB149" s="116"/>
      <c r="BC149" s="116"/>
      <c r="BD149" s="116"/>
      <c r="BE149" s="116"/>
      <c r="BF149" s="116"/>
      <c r="BG149" s="116"/>
      <c r="BH149" s="116"/>
      <c r="BI149" s="116"/>
      <c r="BJ149" s="116"/>
      <c r="BK149" s="116"/>
      <c r="BL149" s="116"/>
      <c r="BM149" s="116"/>
      <c r="BN149" s="116"/>
      <c r="BO149" s="116"/>
      <c r="BP149" s="116"/>
      <c r="BQ149" s="116"/>
      <c r="BR149" s="116"/>
      <c r="BS149" s="116"/>
      <c r="BT149" s="116"/>
      <c r="BU149" s="116"/>
      <c r="BV149" s="116"/>
      <c r="BW149" s="116"/>
      <c r="BX149" s="116"/>
      <c r="BY149" s="116"/>
      <c r="BZ149" s="116"/>
      <c r="CA149" s="116"/>
      <c r="CB149" s="116"/>
      <c r="CC149" s="116"/>
      <c r="CD149" s="116"/>
      <c r="CE149" s="116"/>
      <c r="CF149" s="116"/>
      <c r="CG149" s="116"/>
      <c r="CH149" s="116"/>
      <c r="CI149" s="116"/>
      <c r="CJ149" s="116"/>
      <c r="CK149" s="116"/>
      <c r="CL149" s="116"/>
      <c r="CM149" s="116"/>
      <c r="CN149" s="116"/>
      <c r="CO149" s="116"/>
      <c r="CP149" s="116"/>
      <c r="CQ149" s="116"/>
      <c r="CR149" s="116"/>
      <c r="CS149" s="116"/>
      <c r="CT149" s="116"/>
      <c r="CU149" s="116"/>
      <c r="CV149" s="116"/>
      <c r="CW149" s="116"/>
      <c r="CX149" s="116"/>
      <c r="CY149" s="116"/>
      <c r="CZ149" s="116"/>
      <c r="DA149" s="116"/>
      <c r="DB149" s="116"/>
      <c r="DC149" s="116"/>
      <c r="DD149" s="116"/>
      <c r="DE149" s="116"/>
      <c r="DF149" s="116"/>
      <c r="DG149" s="116"/>
      <c r="DH149" s="116"/>
      <c r="DI149" s="116"/>
      <c r="DJ149" s="116"/>
      <c r="DK149" s="116"/>
      <c r="DL149" s="116"/>
      <c r="DM149" s="116"/>
      <c r="DN149" s="116"/>
      <c r="DO149" s="116"/>
      <c r="DP149" s="116"/>
      <c r="DQ149" s="116"/>
      <c r="DR149" s="116"/>
      <c r="DS149" s="116"/>
      <c r="DT149" s="116"/>
      <c r="DU149" s="116"/>
      <c r="DV149" s="116"/>
      <c r="DW149" s="116"/>
      <c r="DX149" s="116"/>
      <c r="DY149" s="116"/>
      <c r="DZ149" s="116"/>
      <c r="EA149" s="116"/>
      <c r="EB149" s="116"/>
      <c r="EC149" s="116"/>
      <c r="ED149" s="116"/>
      <c r="EE149" s="116"/>
      <c r="EF149" s="116"/>
      <c r="EG149" s="116"/>
      <c r="EH149" s="116"/>
      <c r="EI149" s="116"/>
      <c r="EJ149" s="116"/>
      <c r="EK149" s="116"/>
      <c r="EL149" s="116"/>
      <c r="EM149" s="116"/>
      <c r="EN149" s="116"/>
      <c r="EO149" s="116"/>
      <c r="EP149" s="116"/>
      <c r="EQ149" s="116"/>
      <c r="ER149" s="116"/>
      <c r="ES149" s="116"/>
      <c r="ET149" s="116"/>
      <c r="EU149" s="116"/>
      <c r="EV149" s="116"/>
      <c r="EW149" s="116"/>
      <c r="EX149" s="116"/>
      <c r="EY149" s="116"/>
      <c r="EZ149" s="116"/>
      <c r="FA149" s="116"/>
      <c r="FB149" s="116"/>
      <c r="FC149" s="116"/>
      <c r="FD149" s="116"/>
      <c r="FE149" s="116"/>
      <c r="FF149" s="116"/>
      <c r="FG149" s="116"/>
      <c r="FH149" s="116"/>
      <c r="FI149" s="116"/>
      <c r="FJ149" s="116"/>
      <c r="FK149" s="116"/>
      <c r="FL149" s="116"/>
      <c r="FM149" s="116"/>
      <c r="FN149" s="116"/>
      <c r="FO149" s="116"/>
      <c r="FP149" s="116"/>
      <c r="FQ149" s="116"/>
      <c r="FR149" s="116"/>
      <c r="FS149" s="116"/>
      <c r="FT149" s="116"/>
      <c r="FU149" s="116"/>
      <c r="FV149" s="116"/>
      <c r="FW149" s="116"/>
      <c r="FX149" s="116"/>
      <c r="FY149" s="116"/>
      <c r="FZ149" s="116"/>
      <c r="GA149" s="116"/>
      <c r="GB149" s="116"/>
      <c r="GC149" s="116"/>
      <c r="GD149" s="116"/>
      <c r="GE149" s="116"/>
      <c r="GF149" s="116"/>
      <c r="GG149" s="116"/>
      <c r="GH149" s="116"/>
      <c r="GI149" s="116"/>
      <c r="GJ149" s="116"/>
      <c r="GK149" s="116"/>
      <c r="GL149" s="116"/>
      <c r="GM149" s="116"/>
      <c r="GN149" s="116"/>
      <c r="GO149" s="116"/>
      <c r="GP149" s="116"/>
      <c r="GQ149" s="116"/>
      <c r="GR149" s="116"/>
      <c r="GS149" s="116"/>
      <c r="GT149" s="116"/>
      <c r="GU149" s="116"/>
      <c r="GV149" s="116"/>
      <c r="GW149" s="116"/>
      <c r="GX149" s="116"/>
      <c r="GY149" s="116"/>
      <c r="GZ149" s="116"/>
      <c r="HA149" s="116"/>
      <c r="HB149" s="116"/>
      <c r="HC149" s="116"/>
      <c r="HD149" s="116"/>
      <c r="HE149" s="116"/>
      <c r="HF149" s="116"/>
      <c r="HG149" s="116"/>
      <c r="HH149" s="116"/>
      <c r="HI149" s="116"/>
      <c r="HJ149" s="116"/>
      <c r="HK149" s="116"/>
      <c r="HL149" s="116"/>
      <c r="HM149" s="116"/>
      <c r="HN149" s="116"/>
      <c r="HO149" s="116"/>
      <c r="HP149" s="116"/>
      <c r="HQ149" s="116"/>
      <c r="HR149" s="116"/>
      <c r="HS149" s="116"/>
      <c r="HT149" s="116"/>
      <c r="HU149" s="116"/>
      <c r="HV149" s="116"/>
      <c r="HW149" s="116"/>
      <c r="HX149" s="116"/>
      <c r="HY149" s="116"/>
      <c r="HZ149" s="116"/>
      <c r="IA149" s="116"/>
      <c r="IB149" s="116"/>
      <c r="IC149" s="116"/>
      <c r="ID149" s="116"/>
      <c r="IE149" s="116"/>
      <c r="IF149" s="116"/>
      <c r="IG149" s="116"/>
      <c r="IH149" s="116"/>
      <c r="II149" s="116"/>
      <c r="IJ149" s="116"/>
      <c r="IK149" s="116"/>
      <c r="IL149" s="116"/>
      <c r="IM149" s="116"/>
      <c r="IN149" s="116"/>
      <c r="IO149" s="116"/>
      <c r="IP149" s="116"/>
      <c r="IQ149" s="116"/>
      <c r="IR149" s="116"/>
      <c r="IS149" s="116"/>
      <c r="IT149" s="116"/>
      <c r="IU149" s="116"/>
      <c r="IV149" s="116"/>
      <c r="IW149" s="116"/>
      <c r="IX149" s="116"/>
      <c r="IY149" s="116"/>
      <c r="IZ149" s="116"/>
      <c r="JA149" s="116"/>
      <c r="JB149" s="116"/>
      <c r="JC149" s="116"/>
      <c r="JD149" s="116"/>
      <c r="JE149" s="116"/>
      <c r="JF149" s="116"/>
      <c r="JG149" s="116"/>
      <c r="JH149" s="116"/>
      <c r="JI149" s="116"/>
      <c r="JJ149" s="116"/>
      <c r="JK149" s="116"/>
      <c r="JL149" s="116"/>
      <c r="JM149" s="116"/>
      <c r="JN149" s="116"/>
      <c r="JO149" s="116"/>
      <c r="JP149" s="116"/>
      <c r="JQ149" s="116"/>
      <c r="JR149" s="116"/>
      <c r="JS149" s="116"/>
      <c r="JT149" s="116"/>
      <c r="JU149" s="116"/>
      <c r="JV149" s="116"/>
      <c r="JW149" s="116"/>
      <c r="JX149" s="116"/>
      <c r="JY149" s="116"/>
      <c r="JZ149" s="116"/>
      <c r="KA149" s="116"/>
      <c r="KB149" s="116"/>
      <c r="KC149" s="116"/>
      <c r="KD149" s="116"/>
      <c r="KE149" s="116"/>
      <c r="KF149" s="116"/>
      <c r="KG149" s="116"/>
      <c r="KH149" s="116"/>
      <c r="KI149" s="116"/>
      <c r="KJ149" s="116"/>
      <c r="KK149" s="116"/>
      <c r="KL149" s="116"/>
      <c r="KM149" s="116"/>
      <c r="KN149" s="116"/>
      <c r="KO149" s="116"/>
      <c r="KP149" s="116"/>
      <c r="KQ149" s="116"/>
      <c r="KR149" s="116"/>
      <c r="KS149" s="116"/>
      <c r="KT149" s="116"/>
      <c r="KU149" s="116"/>
      <c r="KV149" s="116"/>
      <c r="KW149" s="116"/>
      <c r="KX149" s="116"/>
      <c r="KY149" s="116"/>
      <c r="KZ149" s="116"/>
      <c r="LA149" s="116"/>
      <c r="LB149" s="116"/>
      <c r="LC149" s="116"/>
      <c r="LD149" s="116"/>
      <c r="LE149" s="116"/>
      <c r="LF149" s="116"/>
      <c r="LG149" s="116"/>
      <c r="LH149" s="116"/>
      <c r="LI149" s="116"/>
      <c r="LJ149" s="116"/>
      <c r="LK149" s="116"/>
      <c r="LL149" s="116"/>
      <c r="LM149" s="116"/>
      <c r="LN149" s="116"/>
      <c r="LO149" s="116"/>
      <c r="LP149" s="116"/>
      <c r="LQ149" s="116"/>
      <c r="LR149" s="116"/>
      <c r="LS149" s="116"/>
      <c r="LT149" s="116"/>
      <c r="LU149" s="116"/>
      <c r="LV149" s="116"/>
      <c r="LW149" s="116"/>
      <c r="LX149" s="116"/>
      <c r="LY149" s="116"/>
      <c r="LZ149" s="116"/>
      <c r="MA149" s="116"/>
      <c r="MB149" s="116"/>
      <c r="MC149" s="116"/>
      <c r="MD149" s="116"/>
      <c r="ME149" s="116"/>
      <c r="MF149" s="116"/>
      <c r="MG149" s="116"/>
      <c r="MH149" s="116"/>
      <c r="MI149" s="116"/>
      <c r="MJ149" s="116"/>
      <c r="MK149" s="116"/>
      <c r="ML149" s="116"/>
      <c r="MM149" s="116"/>
      <c r="MN149" s="116"/>
      <c r="MO149" s="116"/>
      <c r="MP149" s="116"/>
      <c r="MQ149" s="116"/>
      <c r="MR149" s="116"/>
      <c r="MS149" s="116"/>
      <c r="MT149" s="116"/>
      <c r="MU149" s="116"/>
      <c r="MV149" s="116"/>
      <c r="MW149" s="116"/>
      <c r="MX149" s="116"/>
      <c r="MY149" s="116"/>
      <c r="MZ149" s="116"/>
      <c r="NA149" s="116"/>
      <c r="NB149" s="116"/>
      <c r="NC149" s="116"/>
      <c r="ND149" s="116"/>
      <c r="NE149" s="116"/>
      <c r="NF149" s="116"/>
      <c r="NG149" s="116"/>
      <c r="NH149" s="116"/>
      <c r="NI149" s="116"/>
      <c r="NJ149" s="116"/>
      <c r="NK149" s="116"/>
      <c r="NL149" s="116"/>
      <c r="NM149" s="116"/>
      <c r="NN149" s="116"/>
      <c r="NO149" s="116"/>
      <c r="NP149" s="116"/>
      <c r="NQ149" s="116"/>
      <c r="NR149" s="116"/>
      <c r="NS149" s="116"/>
      <c r="NT149" s="116"/>
      <c r="NU149" s="116"/>
      <c r="NV149" s="116"/>
      <c r="NW149" s="116"/>
      <c r="NX149" s="116"/>
      <c r="NY149" s="116"/>
      <c r="NZ149" s="116"/>
      <c r="OA149" s="116"/>
      <c r="OB149" s="116"/>
      <c r="OC149" s="116"/>
      <c r="OD149" s="116"/>
      <c r="OE149" s="116"/>
      <c r="OF149" s="116"/>
      <c r="OG149" s="116"/>
    </row>
    <row r="150" spans="1:397" s="117" customFormat="1">
      <c r="A150" s="111">
        <v>53739</v>
      </c>
      <c r="B150" s="112" t="s">
        <v>2623</v>
      </c>
      <c r="C150" s="113">
        <v>0</v>
      </c>
      <c r="D150" s="114">
        <v>0</v>
      </c>
      <c r="E150" s="113">
        <v>0</v>
      </c>
      <c r="F150" s="124">
        <v>0</v>
      </c>
      <c r="G150" s="125">
        <v>0</v>
      </c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  <c r="Y150" s="116"/>
      <c r="Z150" s="116"/>
      <c r="AA150" s="116"/>
      <c r="AB150" s="116"/>
      <c r="AC150" s="116"/>
      <c r="AD150" s="116"/>
      <c r="AE150" s="116"/>
      <c r="AF150" s="116"/>
      <c r="AG150" s="116"/>
      <c r="AH150" s="116"/>
      <c r="AI150" s="116"/>
      <c r="AJ150" s="116"/>
      <c r="AK150" s="116"/>
      <c r="AL150" s="116"/>
      <c r="AM150" s="116"/>
      <c r="AN150" s="116"/>
      <c r="AO150" s="116"/>
      <c r="AP150" s="116"/>
      <c r="AQ150" s="116"/>
      <c r="AR150" s="116"/>
      <c r="AS150" s="116"/>
      <c r="AT150" s="116"/>
      <c r="AU150" s="116"/>
      <c r="AV150" s="116"/>
      <c r="AW150" s="116"/>
      <c r="AX150" s="116"/>
      <c r="AY150" s="116"/>
      <c r="AZ150" s="116"/>
      <c r="BA150" s="116"/>
      <c r="BB150" s="116"/>
      <c r="BC150" s="116"/>
      <c r="BD150" s="116"/>
      <c r="BE150" s="116"/>
      <c r="BF150" s="116"/>
      <c r="BG150" s="116"/>
      <c r="BH150" s="116"/>
      <c r="BI150" s="116"/>
      <c r="BJ150" s="116"/>
      <c r="BK150" s="116"/>
      <c r="BL150" s="116"/>
      <c r="BM150" s="116"/>
      <c r="BN150" s="116"/>
      <c r="BO150" s="116"/>
      <c r="BP150" s="116"/>
      <c r="BQ150" s="116"/>
      <c r="BR150" s="116"/>
      <c r="BS150" s="116"/>
      <c r="BT150" s="116"/>
      <c r="BU150" s="116"/>
      <c r="BV150" s="116"/>
      <c r="BW150" s="116"/>
      <c r="BX150" s="116"/>
      <c r="BY150" s="116"/>
      <c r="BZ150" s="116"/>
      <c r="CA150" s="116"/>
      <c r="CB150" s="116"/>
      <c r="CC150" s="116"/>
      <c r="CD150" s="116"/>
      <c r="CE150" s="116"/>
      <c r="CF150" s="116"/>
      <c r="CG150" s="116"/>
      <c r="CH150" s="116"/>
      <c r="CI150" s="116"/>
      <c r="CJ150" s="116"/>
      <c r="CK150" s="116"/>
      <c r="CL150" s="116"/>
      <c r="CM150" s="116"/>
      <c r="CN150" s="116"/>
      <c r="CO150" s="116"/>
      <c r="CP150" s="116"/>
      <c r="CQ150" s="116"/>
      <c r="CR150" s="116"/>
      <c r="CS150" s="116"/>
      <c r="CT150" s="116"/>
      <c r="CU150" s="116"/>
      <c r="CV150" s="116"/>
      <c r="CW150" s="116"/>
      <c r="CX150" s="116"/>
      <c r="CY150" s="116"/>
      <c r="CZ150" s="116"/>
      <c r="DA150" s="116"/>
      <c r="DB150" s="116"/>
      <c r="DC150" s="116"/>
      <c r="DD150" s="116"/>
      <c r="DE150" s="116"/>
      <c r="DF150" s="116"/>
      <c r="DG150" s="116"/>
      <c r="DH150" s="116"/>
      <c r="DI150" s="116"/>
      <c r="DJ150" s="116"/>
      <c r="DK150" s="116"/>
      <c r="DL150" s="116"/>
      <c r="DM150" s="116"/>
      <c r="DN150" s="116"/>
      <c r="DO150" s="116"/>
      <c r="DP150" s="116"/>
      <c r="DQ150" s="116"/>
      <c r="DR150" s="116"/>
      <c r="DS150" s="116"/>
      <c r="DT150" s="116"/>
      <c r="DU150" s="116"/>
      <c r="DV150" s="116"/>
      <c r="DW150" s="116"/>
      <c r="DX150" s="116"/>
      <c r="DY150" s="116"/>
      <c r="DZ150" s="116"/>
      <c r="EA150" s="116"/>
      <c r="EB150" s="116"/>
      <c r="EC150" s="116"/>
      <c r="ED150" s="116"/>
      <c r="EE150" s="116"/>
      <c r="EF150" s="116"/>
      <c r="EG150" s="116"/>
      <c r="EH150" s="116"/>
      <c r="EI150" s="116"/>
      <c r="EJ150" s="116"/>
      <c r="EK150" s="116"/>
      <c r="EL150" s="116"/>
      <c r="EM150" s="116"/>
      <c r="EN150" s="116"/>
      <c r="EO150" s="116"/>
      <c r="EP150" s="116"/>
      <c r="EQ150" s="116"/>
      <c r="ER150" s="116"/>
      <c r="ES150" s="116"/>
      <c r="ET150" s="116"/>
      <c r="EU150" s="116"/>
      <c r="EV150" s="116"/>
      <c r="EW150" s="116"/>
      <c r="EX150" s="116"/>
      <c r="EY150" s="116"/>
      <c r="EZ150" s="116"/>
      <c r="FA150" s="116"/>
      <c r="FB150" s="116"/>
      <c r="FC150" s="116"/>
      <c r="FD150" s="116"/>
      <c r="FE150" s="116"/>
      <c r="FF150" s="116"/>
      <c r="FG150" s="116"/>
      <c r="FH150" s="116"/>
      <c r="FI150" s="116"/>
      <c r="FJ150" s="116"/>
      <c r="FK150" s="116"/>
      <c r="FL150" s="116"/>
      <c r="FM150" s="116"/>
      <c r="FN150" s="116"/>
      <c r="FO150" s="116"/>
      <c r="FP150" s="116"/>
      <c r="FQ150" s="116"/>
      <c r="FR150" s="116"/>
      <c r="FS150" s="116"/>
      <c r="FT150" s="116"/>
      <c r="FU150" s="116"/>
      <c r="FV150" s="116"/>
      <c r="FW150" s="116"/>
      <c r="FX150" s="116"/>
      <c r="FY150" s="116"/>
      <c r="FZ150" s="116"/>
      <c r="GA150" s="116"/>
      <c r="GB150" s="116"/>
      <c r="GC150" s="116"/>
      <c r="GD150" s="116"/>
      <c r="GE150" s="116"/>
      <c r="GF150" s="116"/>
      <c r="GG150" s="116"/>
      <c r="GH150" s="116"/>
      <c r="GI150" s="116"/>
      <c r="GJ150" s="116"/>
      <c r="GK150" s="116"/>
      <c r="GL150" s="116"/>
      <c r="GM150" s="116"/>
      <c r="GN150" s="116"/>
      <c r="GO150" s="116"/>
      <c r="GP150" s="116"/>
      <c r="GQ150" s="116"/>
      <c r="GR150" s="116"/>
      <c r="GS150" s="116"/>
      <c r="GT150" s="116"/>
      <c r="GU150" s="116"/>
      <c r="GV150" s="116"/>
      <c r="GW150" s="116"/>
      <c r="GX150" s="116"/>
      <c r="GY150" s="116"/>
      <c r="GZ150" s="116"/>
      <c r="HA150" s="116"/>
      <c r="HB150" s="116"/>
      <c r="HC150" s="116"/>
      <c r="HD150" s="116"/>
      <c r="HE150" s="116"/>
      <c r="HF150" s="116"/>
      <c r="HG150" s="116"/>
      <c r="HH150" s="116"/>
      <c r="HI150" s="116"/>
      <c r="HJ150" s="116"/>
      <c r="HK150" s="116"/>
      <c r="HL150" s="116"/>
      <c r="HM150" s="116"/>
      <c r="HN150" s="116"/>
      <c r="HO150" s="116"/>
      <c r="HP150" s="116"/>
      <c r="HQ150" s="116"/>
      <c r="HR150" s="116"/>
      <c r="HS150" s="116"/>
      <c r="HT150" s="116"/>
      <c r="HU150" s="116"/>
      <c r="HV150" s="116"/>
      <c r="HW150" s="116"/>
      <c r="HX150" s="116"/>
      <c r="HY150" s="116"/>
      <c r="HZ150" s="116"/>
      <c r="IA150" s="116"/>
      <c r="IB150" s="116"/>
      <c r="IC150" s="116"/>
      <c r="ID150" s="116"/>
      <c r="IE150" s="116"/>
      <c r="IF150" s="116"/>
      <c r="IG150" s="116"/>
      <c r="IH150" s="116"/>
      <c r="II150" s="116"/>
      <c r="IJ150" s="116"/>
      <c r="IK150" s="116"/>
      <c r="IL150" s="116"/>
      <c r="IM150" s="116"/>
      <c r="IN150" s="116"/>
      <c r="IO150" s="116"/>
      <c r="IP150" s="116"/>
      <c r="IQ150" s="116"/>
      <c r="IR150" s="116"/>
      <c r="IS150" s="116"/>
      <c r="IT150" s="116"/>
      <c r="IU150" s="116"/>
      <c r="IV150" s="116"/>
      <c r="IW150" s="116"/>
      <c r="IX150" s="116"/>
      <c r="IY150" s="116"/>
      <c r="IZ150" s="116"/>
      <c r="JA150" s="116"/>
      <c r="JB150" s="116"/>
      <c r="JC150" s="116"/>
      <c r="JD150" s="116"/>
      <c r="JE150" s="116"/>
      <c r="JF150" s="116"/>
      <c r="JG150" s="116"/>
      <c r="JH150" s="116"/>
      <c r="JI150" s="116"/>
      <c r="JJ150" s="116"/>
      <c r="JK150" s="116"/>
      <c r="JL150" s="116"/>
      <c r="JM150" s="116"/>
      <c r="JN150" s="116"/>
      <c r="JO150" s="116"/>
      <c r="JP150" s="116"/>
      <c r="JQ150" s="116"/>
      <c r="JR150" s="116"/>
      <c r="JS150" s="116"/>
      <c r="JT150" s="116"/>
      <c r="JU150" s="116"/>
      <c r="JV150" s="116"/>
      <c r="JW150" s="116"/>
      <c r="JX150" s="116"/>
      <c r="JY150" s="116"/>
      <c r="JZ150" s="116"/>
      <c r="KA150" s="116"/>
      <c r="KB150" s="116"/>
      <c r="KC150" s="116"/>
      <c r="KD150" s="116"/>
      <c r="KE150" s="116"/>
      <c r="KF150" s="116"/>
      <c r="KG150" s="116"/>
      <c r="KH150" s="116"/>
      <c r="KI150" s="116"/>
      <c r="KJ150" s="116"/>
      <c r="KK150" s="116"/>
      <c r="KL150" s="116"/>
      <c r="KM150" s="116"/>
      <c r="KN150" s="116"/>
      <c r="KO150" s="116"/>
      <c r="KP150" s="116"/>
      <c r="KQ150" s="116"/>
      <c r="KR150" s="116"/>
      <c r="KS150" s="116"/>
      <c r="KT150" s="116"/>
      <c r="KU150" s="116"/>
      <c r="KV150" s="116"/>
      <c r="KW150" s="116"/>
      <c r="KX150" s="116"/>
      <c r="KY150" s="116"/>
      <c r="KZ150" s="116"/>
      <c r="LA150" s="116"/>
      <c r="LB150" s="116"/>
      <c r="LC150" s="116"/>
      <c r="LD150" s="116"/>
      <c r="LE150" s="116"/>
      <c r="LF150" s="116"/>
      <c r="LG150" s="116"/>
      <c r="LH150" s="116"/>
      <c r="LI150" s="116"/>
      <c r="LJ150" s="116"/>
      <c r="LK150" s="116"/>
      <c r="LL150" s="116"/>
      <c r="LM150" s="116"/>
      <c r="LN150" s="116"/>
      <c r="LO150" s="116"/>
      <c r="LP150" s="116"/>
      <c r="LQ150" s="116"/>
      <c r="LR150" s="116"/>
      <c r="LS150" s="116"/>
      <c r="LT150" s="116"/>
      <c r="LU150" s="116"/>
      <c r="LV150" s="116"/>
      <c r="LW150" s="116"/>
      <c r="LX150" s="116"/>
      <c r="LY150" s="116"/>
      <c r="LZ150" s="116"/>
      <c r="MA150" s="116"/>
      <c r="MB150" s="116"/>
      <c r="MC150" s="116"/>
      <c r="MD150" s="116"/>
      <c r="ME150" s="116"/>
      <c r="MF150" s="116"/>
      <c r="MG150" s="116"/>
      <c r="MH150" s="116"/>
      <c r="MI150" s="116"/>
      <c r="MJ150" s="116"/>
      <c r="MK150" s="116"/>
      <c r="ML150" s="116"/>
      <c r="MM150" s="116"/>
      <c r="MN150" s="116"/>
      <c r="MO150" s="116"/>
      <c r="MP150" s="116"/>
      <c r="MQ150" s="116"/>
      <c r="MR150" s="116"/>
      <c r="MS150" s="116"/>
      <c r="MT150" s="116"/>
      <c r="MU150" s="116"/>
      <c r="MV150" s="116"/>
      <c r="MW150" s="116"/>
      <c r="MX150" s="116"/>
      <c r="MY150" s="116"/>
      <c r="MZ150" s="116"/>
      <c r="NA150" s="116"/>
      <c r="NB150" s="116"/>
      <c r="NC150" s="116"/>
      <c r="ND150" s="116"/>
      <c r="NE150" s="116"/>
      <c r="NF150" s="116"/>
      <c r="NG150" s="116"/>
      <c r="NH150" s="116"/>
      <c r="NI150" s="116"/>
      <c r="NJ150" s="116"/>
      <c r="NK150" s="116"/>
      <c r="NL150" s="116"/>
      <c r="NM150" s="116"/>
      <c r="NN150" s="116"/>
      <c r="NO150" s="116"/>
      <c r="NP150" s="116"/>
      <c r="NQ150" s="116"/>
      <c r="NR150" s="116"/>
      <c r="NS150" s="116"/>
      <c r="NT150" s="116"/>
      <c r="NU150" s="116"/>
      <c r="NV150" s="116"/>
      <c r="NW150" s="116"/>
      <c r="NX150" s="116"/>
      <c r="NY150" s="116"/>
      <c r="NZ150" s="116"/>
      <c r="OA150" s="116"/>
      <c r="OB150" s="116"/>
      <c r="OC150" s="116"/>
      <c r="OD150" s="116"/>
      <c r="OE150" s="116"/>
      <c r="OF150" s="116"/>
      <c r="OG150" s="116"/>
    </row>
    <row r="151" spans="1:397" s="117" customFormat="1">
      <c r="A151" s="111">
        <v>53746</v>
      </c>
      <c r="B151" s="112" t="s">
        <v>1382</v>
      </c>
      <c r="C151" s="113">
        <v>6428173.7520373566</v>
      </c>
      <c r="D151" s="114">
        <v>7.50463E-3</v>
      </c>
      <c r="E151" s="113">
        <v>213461.13</v>
      </c>
      <c r="F151" s="124">
        <v>14784.79962968592</v>
      </c>
      <c r="G151" s="125">
        <v>228245.92962968594</v>
      </c>
      <c r="H151" s="116"/>
      <c r="I151" s="116"/>
      <c r="J151" s="116"/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  <c r="Z151" s="116"/>
      <c r="AA151" s="116"/>
      <c r="AB151" s="116"/>
      <c r="AC151" s="116"/>
      <c r="AD151" s="116"/>
      <c r="AE151" s="116"/>
      <c r="AF151" s="116"/>
      <c r="AG151" s="116"/>
      <c r="AH151" s="116"/>
      <c r="AI151" s="116"/>
      <c r="AJ151" s="116"/>
      <c r="AK151" s="116"/>
      <c r="AL151" s="116"/>
      <c r="AM151" s="116"/>
      <c r="AN151" s="116"/>
      <c r="AO151" s="116"/>
      <c r="AP151" s="116"/>
      <c r="AQ151" s="116"/>
      <c r="AR151" s="116"/>
      <c r="AS151" s="116"/>
      <c r="AT151" s="116"/>
      <c r="AU151" s="116"/>
      <c r="AV151" s="116"/>
      <c r="AW151" s="116"/>
      <c r="AX151" s="116"/>
      <c r="AY151" s="116"/>
      <c r="AZ151" s="116"/>
      <c r="BA151" s="116"/>
      <c r="BB151" s="116"/>
      <c r="BC151" s="116"/>
      <c r="BD151" s="116"/>
      <c r="BE151" s="116"/>
      <c r="BF151" s="116"/>
      <c r="BG151" s="116"/>
      <c r="BH151" s="116"/>
      <c r="BI151" s="116"/>
      <c r="BJ151" s="116"/>
      <c r="BK151" s="116"/>
      <c r="BL151" s="116"/>
      <c r="BM151" s="116"/>
      <c r="BN151" s="116"/>
      <c r="BO151" s="116"/>
      <c r="BP151" s="116"/>
      <c r="BQ151" s="116"/>
      <c r="BR151" s="116"/>
      <c r="BS151" s="116"/>
      <c r="BT151" s="116"/>
      <c r="BU151" s="116"/>
      <c r="BV151" s="116"/>
      <c r="BW151" s="116"/>
      <c r="BX151" s="116"/>
      <c r="BY151" s="116"/>
      <c r="BZ151" s="116"/>
      <c r="CA151" s="116"/>
      <c r="CB151" s="116"/>
      <c r="CC151" s="116"/>
      <c r="CD151" s="116"/>
      <c r="CE151" s="116"/>
      <c r="CF151" s="116"/>
      <c r="CG151" s="116"/>
      <c r="CH151" s="116"/>
      <c r="CI151" s="116"/>
      <c r="CJ151" s="116"/>
      <c r="CK151" s="116"/>
      <c r="CL151" s="116"/>
      <c r="CM151" s="116"/>
      <c r="CN151" s="116"/>
      <c r="CO151" s="116"/>
      <c r="CP151" s="116"/>
      <c r="CQ151" s="116"/>
      <c r="CR151" s="116"/>
      <c r="CS151" s="116"/>
      <c r="CT151" s="116"/>
      <c r="CU151" s="116"/>
      <c r="CV151" s="116"/>
      <c r="CW151" s="116"/>
      <c r="CX151" s="116"/>
      <c r="CY151" s="116"/>
      <c r="CZ151" s="116"/>
      <c r="DA151" s="116"/>
      <c r="DB151" s="116"/>
      <c r="DC151" s="116"/>
      <c r="DD151" s="116"/>
      <c r="DE151" s="116"/>
      <c r="DF151" s="116"/>
      <c r="DG151" s="116"/>
      <c r="DH151" s="116"/>
      <c r="DI151" s="116"/>
      <c r="DJ151" s="116"/>
      <c r="DK151" s="116"/>
      <c r="DL151" s="116"/>
      <c r="DM151" s="116"/>
      <c r="DN151" s="116"/>
      <c r="DO151" s="116"/>
      <c r="DP151" s="116"/>
      <c r="DQ151" s="116"/>
      <c r="DR151" s="116"/>
      <c r="DS151" s="116"/>
      <c r="DT151" s="116"/>
      <c r="DU151" s="116"/>
      <c r="DV151" s="116"/>
      <c r="DW151" s="116"/>
      <c r="DX151" s="116"/>
      <c r="DY151" s="116"/>
      <c r="DZ151" s="116"/>
      <c r="EA151" s="116"/>
      <c r="EB151" s="116"/>
      <c r="EC151" s="116"/>
      <c r="ED151" s="116"/>
      <c r="EE151" s="116"/>
      <c r="EF151" s="116"/>
      <c r="EG151" s="116"/>
      <c r="EH151" s="116"/>
      <c r="EI151" s="116"/>
      <c r="EJ151" s="116"/>
      <c r="EK151" s="116"/>
      <c r="EL151" s="116"/>
      <c r="EM151" s="116"/>
      <c r="EN151" s="116"/>
      <c r="EO151" s="116"/>
      <c r="EP151" s="116"/>
      <c r="EQ151" s="116"/>
      <c r="ER151" s="116"/>
      <c r="ES151" s="116"/>
      <c r="ET151" s="116"/>
      <c r="EU151" s="116"/>
      <c r="EV151" s="116"/>
      <c r="EW151" s="116"/>
      <c r="EX151" s="116"/>
      <c r="EY151" s="116"/>
      <c r="EZ151" s="116"/>
      <c r="FA151" s="116"/>
      <c r="FB151" s="116"/>
      <c r="FC151" s="116"/>
      <c r="FD151" s="116"/>
      <c r="FE151" s="116"/>
      <c r="FF151" s="116"/>
      <c r="FG151" s="116"/>
      <c r="FH151" s="116"/>
      <c r="FI151" s="116"/>
      <c r="FJ151" s="116"/>
      <c r="FK151" s="116"/>
      <c r="FL151" s="116"/>
      <c r="FM151" s="116"/>
      <c r="FN151" s="116"/>
      <c r="FO151" s="116"/>
      <c r="FP151" s="116"/>
      <c r="FQ151" s="116"/>
      <c r="FR151" s="116"/>
      <c r="FS151" s="116"/>
      <c r="FT151" s="116"/>
      <c r="FU151" s="116"/>
      <c r="FV151" s="116"/>
      <c r="FW151" s="116"/>
      <c r="FX151" s="116"/>
      <c r="FY151" s="116"/>
      <c r="FZ151" s="116"/>
      <c r="GA151" s="116"/>
      <c r="GB151" s="116"/>
      <c r="GC151" s="116"/>
      <c r="GD151" s="116"/>
      <c r="GE151" s="116"/>
      <c r="GF151" s="116"/>
      <c r="GG151" s="116"/>
      <c r="GH151" s="116"/>
      <c r="GI151" s="116"/>
      <c r="GJ151" s="116"/>
      <c r="GK151" s="116"/>
      <c r="GL151" s="116"/>
      <c r="GM151" s="116"/>
      <c r="GN151" s="116"/>
      <c r="GO151" s="116"/>
      <c r="GP151" s="116"/>
      <c r="GQ151" s="116"/>
      <c r="GR151" s="116"/>
      <c r="GS151" s="116"/>
      <c r="GT151" s="116"/>
      <c r="GU151" s="116"/>
      <c r="GV151" s="116"/>
      <c r="GW151" s="116"/>
      <c r="GX151" s="116"/>
      <c r="GY151" s="116"/>
      <c r="GZ151" s="116"/>
      <c r="HA151" s="116"/>
      <c r="HB151" s="116"/>
      <c r="HC151" s="116"/>
      <c r="HD151" s="116"/>
      <c r="HE151" s="116"/>
      <c r="HF151" s="116"/>
      <c r="HG151" s="116"/>
      <c r="HH151" s="116"/>
      <c r="HI151" s="116"/>
      <c r="HJ151" s="116"/>
      <c r="HK151" s="116"/>
      <c r="HL151" s="116"/>
      <c r="HM151" s="116"/>
      <c r="HN151" s="116"/>
      <c r="HO151" s="116"/>
      <c r="HP151" s="116"/>
      <c r="HQ151" s="116"/>
      <c r="HR151" s="116"/>
      <c r="HS151" s="116"/>
      <c r="HT151" s="116"/>
      <c r="HU151" s="116"/>
      <c r="HV151" s="116"/>
      <c r="HW151" s="116"/>
      <c r="HX151" s="116"/>
      <c r="HY151" s="116"/>
      <c r="HZ151" s="116"/>
      <c r="IA151" s="116"/>
      <c r="IB151" s="116"/>
      <c r="IC151" s="116"/>
      <c r="ID151" s="116"/>
      <c r="IE151" s="116"/>
      <c r="IF151" s="116"/>
      <c r="IG151" s="116"/>
      <c r="IH151" s="116"/>
      <c r="II151" s="116"/>
      <c r="IJ151" s="116"/>
      <c r="IK151" s="116"/>
      <c r="IL151" s="116"/>
      <c r="IM151" s="116"/>
      <c r="IN151" s="116"/>
      <c r="IO151" s="116"/>
      <c r="IP151" s="116"/>
      <c r="IQ151" s="116"/>
      <c r="IR151" s="116"/>
      <c r="IS151" s="116"/>
      <c r="IT151" s="116"/>
      <c r="IU151" s="116"/>
      <c r="IV151" s="116"/>
      <c r="IW151" s="116"/>
      <c r="IX151" s="116"/>
      <c r="IY151" s="116"/>
      <c r="IZ151" s="116"/>
      <c r="JA151" s="116"/>
      <c r="JB151" s="116"/>
      <c r="JC151" s="116"/>
      <c r="JD151" s="116"/>
      <c r="JE151" s="116"/>
      <c r="JF151" s="116"/>
      <c r="JG151" s="116"/>
      <c r="JH151" s="116"/>
      <c r="JI151" s="116"/>
      <c r="JJ151" s="116"/>
      <c r="JK151" s="116"/>
      <c r="JL151" s="116"/>
      <c r="JM151" s="116"/>
      <c r="JN151" s="116"/>
      <c r="JO151" s="116"/>
      <c r="JP151" s="116"/>
      <c r="JQ151" s="116"/>
      <c r="JR151" s="116"/>
      <c r="JS151" s="116"/>
      <c r="JT151" s="116"/>
      <c r="JU151" s="116"/>
      <c r="JV151" s="116"/>
      <c r="JW151" s="116"/>
      <c r="JX151" s="116"/>
      <c r="JY151" s="116"/>
      <c r="JZ151" s="116"/>
      <c r="KA151" s="116"/>
      <c r="KB151" s="116"/>
      <c r="KC151" s="116"/>
      <c r="KD151" s="116"/>
      <c r="KE151" s="116"/>
      <c r="KF151" s="116"/>
      <c r="KG151" s="116"/>
      <c r="KH151" s="116"/>
      <c r="KI151" s="116"/>
      <c r="KJ151" s="116"/>
      <c r="KK151" s="116"/>
      <c r="KL151" s="116"/>
      <c r="KM151" s="116"/>
      <c r="KN151" s="116"/>
      <c r="KO151" s="116"/>
      <c r="KP151" s="116"/>
      <c r="KQ151" s="116"/>
      <c r="KR151" s="116"/>
      <c r="KS151" s="116"/>
      <c r="KT151" s="116"/>
      <c r="KU151" s="116"/>
      <c r="KV151" s="116"/>
      <c r="KW151" s="116"/>
      <c r="KX151" s="116"/>
      <c r="KY151" s="116"/>
      <c r="KZ151" s="116"/>
      <c r="LA151" s="116"/>
      <c r="LB151" s="116"/>
      <c r="LC151" s="116"/>
      <c r="LD151" s="116"/>
      <c r="LE151" s="116"/>
      <c r="LF151" s="116"/>
      <c r="LG151" s="116"/>
      <c r="LH151" s="116"/>
      <c r="LI151" s="116"/>
      <c r="LJ151" s="116"/>
      <c r="LK151" s="116"/>
      <c r="LL151" s="116"/>
      <c r="LM151" s="116"/>
      <c r="LN151" s="116"/>
      <c r="LO151" s="116"/>
      <c r="LP151" s="116"/>
      <c r="LQ151" s="116"/>
      <c r="LR151" s="116"/>
      <c r="LS151" s="116"/>
      <c r="LT151" s="116"/>
      <c r="LU151" s="116"/>
      <c r="LV151" s="116"/>
      <c r="LW151" s="116"/>
      <c r="LX151" s="116"/>
      <c r="LY151" s="116"/>
      <c r="LZ151" s="116"/>
      <c r="MA151" s="116"/>
      <c r="MB151" s="116"/>
      <c r="MC151" s="116"/>
      <c r="MD151" s="116"/>
      <c r="ME151" s="116"/>
      <c r="MF151" s="116"/>
      <c r="MG151" s="116"/>
      <c r="MH151" s="116"/>
      <c r="MI151" s="116"/>
      <c r="MJ151" s="116"/>
      <c r="MK151" s="116"/>
      <c r="ML151" s="116"/>
      <c r="MM151" s="116"/>
      <c r="MN151" s="116"/>
      <c r="MO151" s="116"/>
      <c r="MP151" s="116"/>
      <c r="MQ151" s="116"/>
      <c r="MR151" s="116"/>
      <c r="MS151" s="116"/>
      <c r="MT151" s="116"/>
      <c r="MU151" s="116"/>
      <c r="MV151" s="116"/>
      <c r="MW151" s="116"/>
      <c r="MX151" s="116"/>
      <c r="MY151" s="116"/>
      <c r="MZ151" s="116"/>
      <c r="NA151" s="116"/>
      <c r="NB151" s="116"/>
      <c r="NC151" s="116"/>
      <c r="ND151" s="116"/>
      <c r="NE151" s="116"/>
      <c r="NF151" s="116"/>
      <c r="NG151" s="116"/>
      <c r="NH151" s="116"/>
      <c r="NI151" s="116"/>
      <c r="NJ151" s="116"/>
      <c r="NK151" s="116"/>
      <c r="NL151" s="116"/>
      <c r="NM151" s="116"/>
      <c r="NN151" s="116"/>
      <c r="NO151" s="116"/>
      <c r="NP151" s="116"/>
      <c r="NQ151" s="116"/>
      <c r="NR151" s="116"/>
      <c r="NS151" s="116"/>
      <c r="NT151" s="116"/>
      <c r="NU151" s="116"/>
      <c r="NV151" s="116"/>
      <c r="NW151" s="116"/>
      <c r="NX151" s="116"/>
      <c r="NY151" s="116"/>
      <c r="NZ151" s="116"/>
      <c r="OA151" s="116"/>
      <c r="OB151" s="116"/>
      <c r="OC151" s="116"/>
      <c r="OD151" s="116"/>
      <c r="OE151" s="116"/>
      <c r="OF151" s="116"/>
      <c r="OG151" s="116"/>
    </row>
    <row r="152" spans="1:397" s="117" customFormat="1">
      <c r="A152" s="111">
        <v>53767</v>
      </c>
      <c r="B152" s="112" t="s">
        <v>1383</v>
      </c>
      <c r="C152" s="113">
        <v>142617.41481115256</v>
      </c>
      <c r="D152" s="114">
        <v>1.6650000000000001E-4</v>
      </c>
      <c r="E152" s="113">
        <v>4736.01</v>
      </c>
      <c r="F152" s="124">
        <v>328.02005406565087</v>
      </c>
      <c r="G152" s="125">
        <v>5064.0300540656508</v>
      </c>
      <c r="H152" s="116"/>
      <c r="I152" s="116"/>
      <c r="J152" s="116"/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  <c r="Z152" s="116"/>
      <c r="AA152" s="116"/>
      <c r="AB152" s="116"/>
      <c r="AC152" s="116"/>
      <c r="AD152" s="116"/>
      <c r="AE152" s="116"/>
      <c r="AF152" s="116"/>
      <c r="AG152" s="116"/>
      <c r="AH152" s="116"/>
      <c r="AI152" s="116"/>
      <c r="AJ152" s="116"/>
      <c r="AK152" s="116"/>
      <c r="AL152" s="116"/>
      <c r="AM152" s="116"/>
      <c r="AN152" s="116"/>
      <c r="AO152" s="116"/>
      <c r="AP152" s="116"/>
      <c r="AQ152" s="116"/>
      <c r="AR152" s="116"/>
      <c r="AS152" s="116"/>
      <c r="AT152" s="116"/>
      <c r="AU152" s="116"/>
      <c r="AV152" s="116"/>
      <c r="AW152" s="116"/>
      <c r="AX152" s="116"/>
      <c r="AY152" s="116"/>
      <c r="AZ152" s="116"/>
      <c r="BA152" s="116"/>
      <c r="BB152" s="116"/>
      <c r="BC152" s="116"/>
      <c r="BD152" s="116"/>
      <c r="BE152" s="116"/>
      <c r="BF152" s="116"/>
      <c r="BG152" s="116"/>
      <c r="BH152" s="116"/>
      <c r="BI152" s="116"/>
      <c r="BJ152" s="116"/>
      <c r="BK152" s="116"/>
      <c r="BL152" s="116"/>
      <c r="BM152" s="116"/>
      <c r="BN152" s="116"/>
      <c r="BO152" s="116"/>
      <c r="BP152" s="116"/>
      <c r="BQ152" s="116"/>
      <c r="BR152" s="116"/>
      <c r="BS152" s="116"/>
      <c r="BT152" s="116"/>
      <c r="BU152" s="116"/>
      <c r="BV152" s="116"/>
      <c r="BW152" s="116"/>
      <c r="BX152" s="116"/>
      <c r="BY152" s="116"/>
      <c r="BZ152" s="116"/>
      <c r="CA152" s="116"/>
      <c r="CB152" s="116"/>
      <c r="CC152" s="116"/>
      <c r="CD152" s="116"/>
      <c r="CE152" s="116"/>
      <c r="CF152" s="116"/>
      <c r="CG152" s="116"/>
      <c r="CH152" s="116"/>
      <c r="CI152" s="116"/>
      <c r="CJ152" s="116"/>
      <c r="CK152" s="116"/>
      <c r="CL152" s="116"/>
      <c r="CM152" s="116"/>
      <c r="CN152" s="116"/>
      <c r="CO152" s="116"/>
      <c r="CP152" s="116"/>
      <c r="CQ152" s="116"/>
      <c r="CR152" s="116"/>
      <c r="CS152" s="116"/>
      <c r="CT152" s="116"/>
      <c r="CU152" s="116"/>
      <c r="CV152" s="116"/>
      <c r="CW152" s="116"/>
      <c r="CX152" s="116"/>
      <c r="CY152" s="116"/>
      <c r="CZ152" s="116"/>
      <c r="DA152" s="116"/>
      <c r="DB152" s="116"/>
      <c r="DC152" s="116"/>
      <c r="DD152" s="116"/>
      <c r="DE152" s="116"/>
      <c r="DF152" s="116"/>
      <c r="DG152" s="116"/>
      <c r="DH152" s="116"/>
      <c r="DI152" s="116"/>
      <c r="DJ152" s="116"/>
      <c r="DK152" s="116"/>
      <c r="DL152" s="116"/>
      <c r="DM152" s="116"/>
      <c r="DN152" s="116"/>
      <c r="DO152" s="116"/>
      <c r="DP152" s="116"/>
      <c r="DQ152" s="116"/>
      <c r="DR152" s="116"/>
      <c r="DS152" s="116"/>
      <c r="DT152" s="116"/>
      <c r="DU152" s="116"/>
      <c r="DV152" s="116"/>
      <c r="DW152" s="116"/>
      <c r="DX152" s="116"/>
      <c r="DY152" s="116"/>
      <c r="DZ152" s="116"/>
      <c r="EA152" s="116"/>
      <c r="EB152" s="116"/>
      <c r="EC152" s="116"/>
      <c r="ED152" s="116"/>
      <c r="EE152" s="116"/>
      <c r="EF152" s="116"/>
      <c r="EG152" s="116"/>
      <c r="EH152" s="116"/>
      <c r="EI152" s="116"/>
      <c r="EJ152" s="116"/>
      <c r="EK152" s="116"/>
      <c r="EL152" s="116"/>
      <c r="EM152" s="116"/>
      <c r="EN152" s="116"/>
      <c r="EO152" s="116"/>
      <c r="EP152" s="116"/>
      <c r="EQ152" s="116"/>
      <c r="ER152" s="116"/>
      <c r="ES152" s="116"/>
      <c r="ET152" s="116"/>
      <c r="EU152" s="116"/>
      <c r="EV152" s="116"/>
      <c r="EW152" s="116"/>
      <c r="EX152" s="116"/>
      <c r="EY152" s="116"/>
      <c r="EZ152" s="116"/>
      <c r="FA152" s="116"/>
      <c r="FB152" s="116"/>
      <c r="FC152" s="116"/>
      <c r="FD152" s="116"/>
      <c r="FE152" s="116"/>
      <c r="FF152" s="116"/>
      <c r="FG152" s="116"/>
      <c r="FH152" s="116"/>
      <c r="FI152" s="116"/>
      <c r="FJ152" s="116"/>
      <c r="FK152" s="116"/>
      <c r="FL152" s="116"/>
      <c r="FM152" s="116"/>
      <c r="FN152" s="116"/>
      <c r="FO152" s="116"/>
      <c r="FP152" s="116"/>
      <c r="FQ152" s="116"/>
      <c r="FR152" s="116"/>
      <c r="FS152" s="116"/>
      <c r="FT152" s="116"/>
      <c r="FU152" s="116"/>
      <c r="FV152" s="116"/>
      <c r="FW152" s="116"/>
      <c r="FX152" s="116"/>
      <c r="FY152" s="116"/>
      <c r="FZ152" s="116"/>
      <c r="GA152" s="116"/>
      <c r="GB152" s="116"/>
      <c r="GC152" s="116"/>
      <c r="GD152" s="116"/>
      <c r="GE152" s="116"/>
      <c r="GF152" s="116"/>
      <c r="GG152" s="116"/>
      <c r="GH152" s="116"/>
      <c r="GI152" s="116"/>
      <c r="GJ152" s="116"/>
      <c r="GK152" s="116"/>
      <c r="GL152" s="116"/>
      <c r="GM152" s="116"/>
      <c r="GN152" s="116"/>
      <c r="GO152" s="116"/>
      <c r="GP152" s="116"/>
      <c r="GQ152" s="116"/>
      <c r="GR152" s="116"/>
      <c r="GS152" s="116"/>
      <c r="GT152" s="116"/>
      <c r="GU152" s="116"/>
      <c r="GV152" s="116"/>
      <c r="GW152" s="116"/>
      <c r="GX152" s="116"/>
      <c r="GY152" s="116"/>
      <c r="GZ152" s="116"/>
      <c r="HA152" s="116"/>
      <c r="HB152" s="116"/>
      <c r="HC152" s="116"/>
      <c r="HD152" s="116"/>
      <c r="HE152" s="116"/>
      <c r="HF152" s="116"/>
      <c r="HG152" s="116"/>
      <c r="HH152" s="116"/>
      <c r="HI152" s="116"/>
      <c r="HJ152" s="116"/>
      <c r="HK152" s="116"/>
      <c r="HL152" s="116"/>
      <c r="HM152" s="116"/>
      <c r="HN152" s="116"/>
      <c r="HO152" s="116"/>
      <c r="HP152" s="116"/>
      <c r="HQ152" s="116"/>
      <c r="HR152" s="116"/>
      <c r="HS152" s="116"/>
      <c r="HT152" s="116"/>
      <c r="HU152" s="116"/>
      <c r="HV152" s="116"/>
      <c r="HW152" s="116"/>
      <c r="HX152" s="116"/>
      <c r="HY152" s="116"/>
      <c r="HZ152" s="116"/>
      <c r="IA152" s="116"/>
      <c r="IB152" s="116"/>
      <c r="IC152" s="116"/>
      <c r="ID152" s="116"/>
      <c r="IE152" s="116"/>
      <c r="IF152" s="116"/>
      <c r="IG152" s="116"/>
      <c r="IH152" s="116"/>
      <c r="II152" s="116"/>
      <c r="IJ152" s="116"/>
      <c r="IK152" s="116"/>
      <c r="IL152" s="116"/>
      <c r="IM152" s="116"/>
      <c r="IN152" s="116"/>
      <c r="IO152" s="116"/>
      <c r="IP152" s="116"/>
      <c r="IQ152" s="116"/>
      <c r="IR152" s="116"/>
      <c r="IS152" s="116"/>
      <c r="IT152" s="116"/>
      <c r="IU152" s="116"/>
      <c r="IV152" s="116"/>
      <c r="IW152" s="116"/>
      <c r="IX152" s="116"/>
      <c r="IY152" s="116"/>
      <c r="IZ152" s="116"/>
      <c r="JA152" s="116"/>
      <c r="JB152" s="116"/>
      <c r="JC152" s="116"/>
      <c r="JD152" s="116"/>
      <c r="JE152" s="116"/>
      <c r="JF152" s="116"/>
      <c r="JG152" s="116"/>
      <c r="JH152" s="116"/>
      <c r="JI152" s="116"/>
      <c r="JJ152" s="116"/>
      <c r="JK152" s="116"/>
      <c r="JL152" s="116"/>
      <c r="JM152" s="116"/>
      <c r="JN152" s="116"/>
      <c r="JO152" s="116"/>
      <c r="JP152" s="116"/>
      <c r="JQ152" s="116"/>
      <c r="JR152" s="116"/>
      <c r="JS152" s="116"/>
      <c r="JT152" s="116"/>
      <c r="JU152" s="116"/>
      <c r="JV152" s="116"/>
      <c r="JW152" s="116"/>
      <c r="JX152" s="116"/>
      <c r="JY152" s="116"/>
      <c r="JZ152" s="116"/>
      <c r="KA152" s="116"/>
      <c r="KB152" s="116"/>
      <c r="KC152" s="116"/>
      <c r="KD152" s="116"/>
      <c r="KE152" s="116"/>
      <c r="KF152" s="116"/>
      <c r="KG152" s="116"/>
      <c r="KH152" s="116"/>
      <c r="KI152" s="116"/>
      <c r="KJ152" s="116"/>
      <c r="KK152" s="116"/>
      <c r="KL152" s="116"/>
      <c r="KM152" s="116"/>
      <c r="KN152" s="116"/>
      <c r="KO152" s="116"/>
      <c r="KP152" s="116"/>
      <c r="KQ152" s="116"/>
      <c r="KR152" s="116"/>
      <c r="KS152" s="116"/>
      <c r="KT152" s="116"/>
      <c r="KU152" s="116"/>
      <c r="KV152" s="116"/>
      <c r="KW152" s="116"/>
      <c r="KX152" s="116"/>
      <c r="KY152" s="116"/>
      <c r="KZ152" s="116"/>
      <c r="LA152" s="116"/>
      <c r="LB152" s="116"/>
      <c r="LC152" s="116"/>
      <c r="LD152" s="116"/>
      <c r="LE152" s="116"/>
      <c r="LF152" s="116"/>
      <c r="LG152" s="116"/>
      <c r="LH152" s="116"/>
      <c r="LI152" s="116"/>
      <c r="LJ152" s="116"/>
      <c r="LK152" s="116"/>
      <c r="LL152" s="116"/>
      <c r="LM152" s="116"/>
      <c r="LN152" s="116"/>
      <c r="LO152" s="116"/>
      <c r="LP152" s="116"/>
      <c r="LQ152" s="116"/>
      <c r="LR152" s="116"/>
      <c r="LS152" s="116"/>
      <c r="LT152" s="116"/>
      <c r="LU152" s="116"/>
      <c r="LV152" s="116"/>
      <c r="LW152" s="116"/>
      <c r="LX152" s="116"/>
      <c r="LY152" s="116"/>
      <c r="LZ152" s="116"/>
      <c r="MA152" s="116"/>
      <c r="MB152" s="116"/>
      <c r="MC152" s="116"/>
      <c r="MD152" s="116"/>
      <c r="ME152" s="116"/>
      <c r="MF152" s="116"/>
      <c r="MG152" s="116"/>
      <c r="MH152" s="116"/>
      <c r="MI152" s="116"/>
      <c r="MJ152" s="116"/>
      <c r="MK152" s="116"/>
      <c r="ML152" s="116"/>
      <c r="MM152" s="116"/>
      <c r="MN152" s="116"/>
      <c r="MO152" s="116"/>
      <c r="MP152" s="116"/>
      <c r="MQ152" s="116"/>
      <c r="MR152" s="116"/>
      <c r="MS152" s="116"/>
      <c r="MT152" s="116"/>
      <c r="MU152" s="116"/>
      <c r="MV152" s="116"/>
      <c r="MW152" s="116"/>
      <c r="MX152" s="116"/>
      <c r="MY152" s="116"/>
      <c r="MZ152" s="116"/>
      <c r="NA152" s="116"/>
      <c r="NB152" s="116"/>
      <c r="NC152" s="116"/>
      <c r="ND152" s="116"/>
      <c r="NE152" s="116"/>
      <c r="NF152" s="116"/>
      <c r="NG152" s="116"/>
      <c r="NH152" s="116"/>
      <c r="NI152" s="116"/>
      <c r="NJ152" s="116"/>
      <c r="NK152" s="116"/>
      <c r="NL152" s="116"/>
      <c r="NM152" s="116"/>
      <c r="NN152" s="116"/>
      <c r="NO152" s="116"/>
      <c r="NP152" s="116"/>
      <c r="NQ152" s="116"/>
      <c r="NR152" s="116"/>
      <c r="NS152" s="116"/>
      <c r="NT152" s="116"/>
      <c r="NU152" s="116"/>
      <c r="NV152" s="116"/>
      <c r="NW152" s="116"/>
      <c r="NX152" s="116"/>
      <c r="NY152" s="116"/>
      <c r="NZ152" s="116"/>
      <c r="OA152" s="116"/>
      <c r="OB152" s="116"/>
      <c r="OC152" s="116"/>
      <c r="OD152" s="116"/>
      <c r="OE152" s="116"/>
      <c r="OF152" s="116"/>
      <c r="OG152" s="116"/>
    </row>
    <row r="153" spans="1:397" s="117" customFormat="1">
      <c r="A153" s="111">
        <v>54500</v>
      </c>
      <c r="B153" s="112" t="s">
        <v>1384</v>
      </c>
      <c r="C153" s="113">
        <v>5082439.2521235207</v>
      </c>
      <c r="D153" s="114">
        <v>5.9335400000000002E-3</v>
      </c>
      <c r="E153" s="113">
        <v>168773.28</v>
      </c>
      <c r="F153" s="124">
        <v>11689.610279884097</v>
      </c>
      <c r="G153" s="125">
        <v>180462.8902798841</v>
      </c>
      <c r="H153" s="116"/>
      <c r="I153" s="116"/>
      <c r="J153" s="116"/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  <c r="AA153" s="116"/>
      <c r="AB153" s="116"/>
      <c r="AC153" s="116"/>
      <c r="AD153" s="116"/>
      <c r="AE153" s="116"/>
      <c r="AF153" s="116"/>
      <c r="AG153" s="116"/>
      <c r="AH153" s="116"/>
      <c r="AI153" s="116"/>
      <c r="AJ153" s="116"/>
      <c r="AK153" s="116"/>
      <c r="AL153" s="116"/>
      <c r="AM153" s="116"/>
      <c r="AN153" s="116"/>
      <c r="AO153" s="116"/>
      <c r="AP153" s="116"/>
      <c r="AQ153" s="116"/>
      <c r="AR153" s="116"/>
      <c r="AS153" s="116"/>
      <c r="AT153" s="116"/>
      <c r="AU153" s="116"/>
      <c r="AV153" s="116"/>
      <c r="AW153" s="116"/>
      <c r="AX153" s="116"/>
      <c r="AY153" s="116"/>
      <c r="AZ153" s="116"/>
      <c r="BA153" s="116"/>
      <c r="BB153" s="116"/>
      <c r="BC153" s="116"/>
      <c r="BD153" s="116"/>
      <c r="BE153" s="116"/>
      <c r="BF153" s="116"/>
      <c r="BG153" s="116"/>
      <c r="BH153" s="116"/>
      <c r="BI153" s="116"/>
      <c r="BJ153" s="116"/>
      <c r="BK153" s="116"/>
      <c r="BL153" s="116"/>
      <c r="BM153" s="116"/>
      <c r="BN153" s="116"/>
      <c r="BO153" s="116"/>
      <c r="BP153" s="116"/>
      <c r="BQ153" s="116"/>
      <c r="BR153" s="116"/>
      <c r="BS153" s="116"/>
      <c r="BT153" s="116"/>
      <c r="BU153" s="116"/>
      <c r="BV153" s="116"/>
      <c r="BW153" s="116"/>
      <c r="BX153" s="116"/>
      <c r="BY153" s="116"/>
      <c r="BZ153" s="116"/>
      <c r="CA153" s="116"/>
      <c r="CB153" s="116"/>
      <c r="CC153" s="116"/>
      <c r="CD153" s="116"/>
      <c r="CE153" s="116"/>
      <c r="CF153" s="116"/>
      <c r="CG153" s="116"/>
      <c r="CH153" s="116"/>
      <c r="CI153" s="116"/>
      <c r="CJ153" s="116"/>
      <c r="CK153" s="116"/>
      <c r="CL153" s="116"/>
      <c r="CM153" s="116"/>
      <c r="CN153" s="116"/>
      <c r="CO153" s="116"/>
      <c r="CP153" s="116"/>
      <c r="CQ153" s="116"/>
      <c r="CR153" s="116"/>
      <c r="CS153" s="116"/>
      <c r="CT153" s="116"/>
      <c r="CU153" s="116"/>
      <c r="CV153" s="116"/>
      <c r="CW153" s="116"/>
      <c r="CX153" s="116"/>
      <c r="CY153" s="116"/>
      <c r="CZ153" s="116"/>
      <c r="DA153" s="116"/>
      <c r="DB153" s="116"/>
      <c r="DC153" s="116"/>
      <c r="DD153" s="116"/>
      <c r="DE153" s="116"/>
      <c r="DF153" s="116"/>
      <c r="DG153" s="116"/>
      <c r="DH153" s="116"/>
      <c r="DI153" s="116"/>
      <c r="DJ153" s="116"/>
      <c r="DK153" s="116"/>
      <c r="DL153" s="116"/>
      <c r="DM153" s="116"/>
      <c r="DN153" s="116"/>
      <c r="DO153" s="116"/>
      <c r="DP153" s="116"/>
      <c r="DQ153" s="116"/>
      <c r="DR153" s="116"/>
      <c r="DS153" s="116"/>
      <c r="DT153" s="116"/>
      <c r="DU153" s="116"/>
      <c r="DV153" s="116"/>
      <c r="DW153" s="116"/>
      <c r="DX153" s="116"/>
      <c r="DY153" s="116"/>
      <c r="DZ153" s="116"/>
      <c r="EA153" s="116"/>
      <c r="EB153" s="116"/>
      <c r="EC153" s="116"/>
      <c r="ED153" s="116"/>
      <c r="EE153" s="116"/>
      <c r="EF153" s="116"/>
      <c r="EG153" s="116"/>
      <c r="EH153" s="116"/>
      <c r="EI153" s="116"/>
      <c r="EJ153" s="116"/>
      <c r="EK153" s="116"/>
      <c r="EL153" s="116"/>
      <c r="EM153" s="116"/>
      <c r="EN153" s="116"/>
      <c r="EO153" s="116"/>
      <c r="EP153" s="116"/>
      <c r="EQ153" s="116"/>
      <c r="ER153" s="116"/>
      <c r="ES153" s="116"/>
      <c r="ET153" s="116"/>
      <c r="EU153" s="116"/>
      <c r="EV153" s="116"/>
      <c r="EW153" s="116"/>
      <c r="EX153" s="116"/>
      <c r="EY153" s="116"/>
      <c r="EZ153" s="116"/>
      <c r="FA153" s="116"/>
      <c r="FB153" s="116"/>
      <c r="FC153" s="116"/>
      <c r="FD153" s="116"/>
      <c r="FE153" s="116"/>
      <c r="FF153" s="116"/>
      <c r="FG153" s="116"/>
      <c r="FH153" s="116"/>
      <c r="FI153" s="116"/>
      <c r="FJ153" s="116"/>
      <c r="FK153" s="116"/>
      <c r="FL153" s="116"/>
      <c r="FM153" s="116"/>
      <c r="FN153" s="116"/>
      <c r="FO153" s="116"/>
      <c r="FP153" s="116"/>
      <c r="FQ153" s="116"/>
      <c r="FR153" s="116"/>
      <c r="FS153" s="116"/>
      <c r="FT153" s="116"/>
      <c r="FU153" s="116"/>
      <c r="FV153" s="116"/>
      <c r="FW153" s="116"/>
      <c r="FX153" s="116"/>
      <c r="FY153" s="116"/>
      <c r="FZ153" s="116"/>
      <c r="GA153" s="116"/>
      <c r="GB153" s="116"/>
      <c r="GC153" s="116"/>
      <c r="GD153" s="116"/>
      <c r="GE153" s="116"/>
      <c r="GF153" s="116"/>
      <c r="GG153" s="116"/>
      <c r="GH153" s="116"/>
      <c r="GI153" s="116"/>
      <c r="GJ153" s="116"/>
      <c r="GK153" s="116"/>
      <c r="GL153" s="116"/>
      <c r="GM153" s="116"/>
      <c r="GN153" s="116"/>
      <c r="GO153" s="116"/>
      <c r="GP153" s="116"/>
      <c r="GQ153" s="116"/>
      <c r="GR153" s="116"/>
      <c r="GS153" s="116"/>
      <c r="GT153" s="116"/>
      <c r="GU153" s="116"/>
      <c r="GV153" s="116"/>
      <c r="GW153" s="116"/>
      <c r="GX153" s="116"/>
      <c r="GY153" s="116"/>
      <c r="GZ153" s="116"/>
      <c r="HA153" s="116"/>
      <c r="HB153" s="116"/>
      <c r="HC153" s="116"/>
      <c r="HD153" s="116"/>
      <c r="HE153" s="116"/>
      <c r="HF153" s="116"/>
      <c r="HG153" s="116"/>
      <c r="HH153" s="116"/>
      <c r="HI153" s="116"/>
      <c r="HJ153" s="116"/>
      <c r="HK153" s="116"/>
      <c r="HL153" s="116"/>
      <c r="HM153" s="116"/>
      <c r="HN153" s="116"/>
      <c r="HO153" s="116"/>
      <c r="HP153" s="116"/>
      <c r="HQ153" s="116"/>
      <c r="HR153" s="116"/>
      <c r="HS153" s="116"/>
      <c r="HT153" s="116"/>
      <c r="HU153" s="116"/>
      <c r="HV153" s="116"/>
      <c r="HW153" s="116"/>
      <c r="HX153" s="116"/>
      <c r="HY153" s="116"/>
      <c r="HZ153" s="116"/>
      <c r="IA153" s="116"/>
      <c r="IB153" s="116"/>
      <c r="IC153" s="116"/>
      <c r="ID153" s="116"/>
      <c r="IE153" s="116"/>
      <c r="IF153" s="116"/>
      <c r="IG153" s="116"/>
      <c r="IH153" s="116"/>
      <c r="II153" s="116"/>
      <c r="IJ153" s="116"/>
      <c r="IK153" s="116"/>
      <c r="IL153" s="116"/>
      <c r="IM153" s="116"/>
      <c r="IN153" s="116"/>
      <c r="IO153" s="116"/>
      <c r="IP153" s="116"/>
      <c r="IQ153" s="116"/>
      <c r="IR153" s="116"/>
      <c r="IS153" s="116"/>
      <c r="IT153" s="116"/>
      <c r="IU153" s="116"/>
      <c r="IV153" s="116"/>
      <c r="IW153" s="116"/>
      <c r="IX153" s="116"/>
      <c r="IY153" s="116"/>
      <c r="IZ153" s="116"/>
      <c r="JA153" s="116"/>
      <c r="JB153" s="116"/>
      <c r="JC153" s="116"/>
      <c r="JD153" s="116"/>
      <c r="JE153" s="116"/>
      <c r="JF153" s="116"/>
      <c r="JG153" s="116"/>
      <c r="JH153" s="116"/>
      <c r="JI153" s="116"/>
      <c r="JJ153" s="116"/>
      <c r="JK153" s="116"/>
      <c r="JL153" s="116"/>
      <c r="JM153" s="116"/>
      <c r="JN153" s="116"/>
      <c r="JO153" s="116"/>
      <c r="JP153" s="116"/>
      <c r="JQ153" s="116"/>
      <c r="JR153" s="116"/>
      <c r="JS153" s="116"/>
      <c r="JT153" s="116"/>
      <c r="JU153" s="116"/>
      <c r="JV153" s="116"/>
      <c r="JW153" s="116"/>
      <c r="JX153" s="116"/>
      <c r="JY153" s="116"/>
      <c r="JZ153" s="116"/>
      <c r="KA153" s="116"/>
      <c r="KB153" s="116"/>
      <c r="KC153" s="116"/>
      <c r="KD153" s="116"/>
      <c r="KE153" s="116"/>
      <c r="KF153" s="116"/>
      <c r="KG153" s="116"/>
      <c r="KH153" s="116"/>
      <c r="KI153" s="116"/>
      <c r="KJ153" s="116"/>
      <c r="KK153" s="116"/>
      <c r="KL153" s="116"/>
      <c r="KM153" s="116"/>
      <c r="KN153" s="116"/>
      <c r="KO153" s="116"/>
      <c r="KP153" s="116"/>
      <c r="KQ153" s="116"/>
      <c r="KR153" s="116"/>
      <c r="KS153" s="116"/>
      <c r="KT153" s="116"/>
      <c r="KU153" s="116"/>
      <c r="KV153" s="116"/>
      <c r="KW153" s="116"/>
      <c r="KX153" s="116"/>
      <c r="KY153" s="116"/>
      <c r="KZ153" s="116"/>
      <c r="LA153" s="116"/>
      <c r="LB153" s="116"/>
      <c r="LC153" s="116"/>
      <c r="LD153" s="116"/>
      <c r="LE153" s="116"/>
      <c r="LF153" s="116"/>
      <c r="LG153" s="116"/>
      <c r="LH153" s="116"/>
      <c r="LI153" s="116"/>
      <c r="LJ153" s="116"/>
      <c r="LK153" s="116"/>
      <c r="LL153" s="116"/>
      <c r="LM153" s="116"/>
      <c r="LN153" s="116"/>
      <c r="LO153" s="116"/>
      <c r="LP153" s="116"/>
      <c r="LQ153" s="116"/>
      <c r="LR153" s="116"/>
      <c r="LS153" s="116"/>
      <c r="LT153" s="116"/>
      <c r="LU153" s="116"/>
      <c r="LV153" s="116"/>
      <c r="LW153" s="116"/>
      <c r="LX153" s="116"/>
      <c r="LY153" s="116"/>
      <c r="LZ153" s="116"/>
      <c r="MA153" s="116"/>
      <c r="MB153" s="116"/>
      <c r="MC153" s="116"/>
      <c r="MD153" s="116"/>
      <c r="ME153" s="116"/>
      <c r="MF153" s="116"/>
      <c r="MG153" s="116"/>
      <c r="MH153" s="116"/>
      <c r="MI153" s="116"/>
      <c r="MJ153" s="116"/>
      <c r="MK153" s="116"/>
      <c r="ML153" s="116"/>
      <c r="MM153" s="116"/>
      <c r="MN153" s="116"/>
      <c r="MO153" s="116"/>
      <c r="MP153" s="116"/>
      <c r="MQ153" s="116"/>
      <c r="MR153" s="116"/>
      <c r="MS153" s="116"/>
      <c r="MT153" s="116"/>
      <c r="MU153" s="116"/>
      <c r="MV153" s="116"/>
      <c r="MW153" s="116"/>
      <c r="MX153" s="116"/>
      <c r="MY153" s="116"/>
      <c r="MZ153" s="116"/>
      <c r="NA153" s="116"/>
      <c r="NB153" s="116"/>
      <c r="NC153" s="116"/>
      <c r="ND153" s="116"/>
      <c r="NE153" s="116"/>
      <c r="NF153" s="116"/>
      <c r="NG153" s="116"/>
      <c r="NH153" s="116"/>
      <c r="NI153" s="116"/>
      <c r="NJ153" s="116"/>
      <c r="NK153" s="116"/>
      <c r="NL153" s="116"/>
      <c r="NM153" s="116"/>
      <c r="NN153" s="116"/>
      <c r="NO153" s="116"/>
      <c r="NP153" s="116"/>
      <c r="NQ153" s="116"/>
      <c r="NR153" s="116"/>
      <c r="NS153" s="116"/>
      <c r="NT153" s="116"/>
      <c r="NU153" s="116"/>
      <c r="NV153" s="116"/>
      <c r="NW153" s="116"/>
      <c r="NX153" s="116"/>
      <c r="NY153" s="116"/>
      <c r="NZ153" s="116"/>
      <c r="OA153" s="116"/>
      <c r="OB153" s="116"/>
      <c r="OC153" s="116"/>
      <c r="OD153" s="116"/>
      <c r="OE153" s="116"/>
      <c r="OF153" s="116"/>
      <c r="OG153" s="116"/>
    </row>
    <row r="154" spans="1:397" s="117" customFormat="1">
      <c r="A154" s="111">
        <v>54515</v>
      </c>
      <c r="B154" s="112" t="s">
        <v>1385</v>
      </c>
      <c r="C154" s="113">
        <v>19515570.033716634</v>
      </c>
      <c r="D154" s="114">
        <v>2.2783629999999999E-2</v>
      </c>
      <c r="E154" s="113">
        <v>648056.02</v>
      </c>
      <c r="F154" s="124">
        <v>44885.811077548256</v>
      </c>
      <c r="G154" s="125">
        <v>692941.83107754833</v>
      </c>
      <c r="H154" s="116"/>
      <c r="I154" s="116"/>
      <c r="J154" s="116"/>
      <c r="K154" s="116"/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116"/>
      <c r="AI154" s="116"/>
      <c r="AJ154" s="116"/>
      <c r="AK154" s="116"/>
      <c r="AL154" s="116"/>
      <c r="AM154" s="116"/>
      <c r="AN154" s="116"/>
      <c r="AO154" s="116"/>
      <c r="AP154" s="116"/>
      <c r="AQ154" s="116"/>
      <c r="AR154" s="116"/>
      <c r="AS154" s="116"/>
      <c r="AT154" s="116"/>
      <c r="AU154" s="116"/>
      <c r="AV154" s="116"/>
      <c r="AW154" s="116"/>
      <c r="AX154" s="116"/>
      <c r="AY154" s="116"/>
      <c r="AZ154" s="116"/>
      <c r="BA154" s="116"/>
      <c r="BB154" s="116"/>
      <c r="BC154" s="116"/>
      <c r="BD154" s="116"/>
      <c r="BE154" s="116"/>
      <c r="BF154" s="116"/>
      <c r="BG154" s="116"/>
      <c r="BH154" s="116"/>
      <c r="BI154" s="116"/>
      <c r="BJ154" s="116"/>
      <c r="BK154" s="116"/>
      <c r="BL154" s="116"/>
      <c r="BM154" s="116"/>
      <c r="BN154" s="116"/>
      <c r="BO154" s="116"/>
      <c r="BP154" s="116"/>
      <c r="BQ154" s="116"/>
      <c r="BR154" s="116"/>
      <c r="BS154" s="116"/>
      <c r="BT154" s="116"/>
      <c r="BU154" s="116"/>
      <c r="BV154" s="116"/>
      <c r="BW154" s="116"/>
      <c r="BX154" s="116"/>
      <c r="BY154" s="116"/>
      <c r="BZ154" s="116"/>
      <c r="CA154" s="116"/>
      <c r="CB154" s="116"/>
      <c r="CC154" s="116"/>
      <c r="CD154" s="116"/>
      <c r="CE154" s="116"/>
      <c r="CF154" s="116"/>
      <c r="CG154" s="116"/>
      <c r="CH154" s="116"/>
      <c r="CI154" s="116"/>
      <c r="CJ154" s="116"/>
      <c r="CK154" s="116"/>
      <c r="CL154" s="116"/>
      <c r="CM154" s="116"/>
      <c r="CN154" s="116"/>
      <c r="CO154" s="116"/>
      <c r="CP154" s="116"/>
      <c r="CQ154" s="116"/>
      <c r="CR154" s="116"/>
      <c r="CS154" s="116"/>
      <c r="CT154" s="116"/>
      <c r="CU154" s="116"/>
      <c r="CV154" s="116"/>
      <c r="CW154" s="116"/>
      <c r="CX154" s="116"/>
      <c r="CY154" s="116"/>
      <c r="CZ154" s="116"/>
      <c r="DA154" s="116"/>
      <c r="DB154" s="116"/>
      <c r="DC154" s="116"/>
      <c r="DD154" s="116"/>
      <c r="DE154" s="116"/>
      <c r="DF154" s="116"/>
      <c r="DG154" s="116"/>
      <c r="DH154" s="116"/>
      <c r="DI154" s="116"/>
      <c r="DJ154" s="116"/>
      <c r="DK154" s="116"/>
      <c r="DL154" s="116"/>
      <c r="DM154" s="116"/>
      <c r="DN154" s="116"/>
      <c r="DO154" s="116"/>
      <c r="DP154" s="116"/>
      <c r="DQ154" s="116"/>
      <c r="DR154" s="116"/>
      <c r="DS154" s="116"/>
      <c r="DT154" s="116"/>
      <c r="DU154" s="116"/>
      <c r="DV154" s="116"/>
      <c r="DW154" s="116"/>
      <c r="DX154" s="116"/>
      <c r="DY154" s="116"/>
      <c r="DZ154" s="116"/>
      <c r="EA154" s="116"/>
      <c r="EB154" s="116"/>
      <c r="EC154" s="116"/>
      <c r="ED154" s="116"/>
      <c r="EE154" s="116"/>
      <c r="EF154" s="116"/>
      <c r="EG154" s="116"/>
      <c r="EH154" s="116"/>
      <c r="EI154" s="116"/>
      <c r="EJ154" s="116"/>
      <c r="EK154" s="116"/>
      <c r="EL154" s="116"/>
      <c r="EM154" s="116"/>
      <c r="EN154" s="116"/>
      <c r="EO154" s="116"/>
      <c r="EP154" s="116"/>
      <c r="EQ154" s="116"/>
      <c r="ER154" s="116"/>
      <c r="ES154" s="116"/>
      <c r="ET154" s="116"/>
      <c r="EU154" s="116"/>
      <c r="EV154" s="116"/>
      <c r="EW154" s="116"/>
      <c r="EX154" s="116"/>
      <c r="EY154" s="116"/>
      <c r="EZ154" s="116"/>
      <c r="FA154" s="116"/>
      <c r="FB154" s="116"/>
      <c r="FC154" s="116"/>
      <c r="FD154" s="116"/>
      <c r="FE154" s="116"/>
      <c r="FF154" s="116"/>
      <c r="FG154" s="116"/>
      <c r="FH154" s="116"/>
      <c r="FI154" s="116"/>
      <c r="FJ154" s="116"/>
      <c r="FK154" s="116"/>
      <c r="FL154" s="116"/>
      <c r="FM154" s="116"/>
      <c r="FN154" s="116"/>
      <c r="FO154" s="116"/>
      <c r="FP154" s="116"/>
      <c r="FQ154" s="116"/>
      <c r="FR154" s="116"/>
      <c r="FS154" s="116"/>
      <c r="FT154" s="116"/>
      <c r="FU154" s="116"/>
      <c r="FV154" s="116"/>
      <c r="FW154" s="116"/>
      <c r="FX154" s="116"/>
      <c r="FY154" s="116"/>
      <c r="FZ154" s="116"/>
      <c r="GA154" s="116"/>
      <c r="GB154" s="116"/>
      <c r="GC154" s="116"/>
      <c r="GD154" s="116"/>
      <c r="GE154" s="116"/>
      <c r="GF154" s="116"/>
      <c r="GG154" s="116"/>
      <c r="GH154" s="116"/>
      <c r="GI154" s="116"/>
      <c r="GJ154" s="116"/>
      <c r="GK154" s="116"/>
      <c r="GL154" s="116"/>
      <c r="GM154" s="116"/>
      <c r="GN154" s="116"/>
      <c r="GO154" s="116"/>
      <c r="GP154" s="116"/>
      <c r="GQ154" s="116"/>
      <c r="GR154" s="116"/>
      <c r="GS154" s="116"/>
      <c r="GT154" s="116"/>
      <c r="GU154" s="116"/>
      <c r="GV154" s="116"/>
      <c r="GW154" s="116"/>
      <c r="GX154" s="116"/>
      <c r="GY154" s="116"/>
      <c r="GZ154" s="116"/>
      <c r="HA154" s="116"/>
      <c r="HB154" s="116"/>
      <c r="HC154" s="116"/>
      <c r="HD154" s="116"/>
      <c r="HE154" s="116"/>
      <c r="HF154" s="116"/>
      <c r="HG154" s="116"/>
      <c r="HH154" s="116"/>
      <c r="HI154" s="116"/>
      <c r="HJ154" s="116"/>
      <c r="HK154" s="116"/>
      <c r="HL154" s="116"/>
      <c r="HM154" s="116"/>
      <c r="HN154" s="116"/>
      <c r="HO154" s="116"/>
      <c r="HP154" s="116"/>
      <c r="HQ154" s="116"/>
      <c r="HR154" s="116"/>
      <c r="HS154" s="116"/>
      <c r="HT154" s="116"/>
      <c r="HU154" s="116"/>
      <c r="HV154" s="116"/>
      <c r="HW154" s="116"/>
      <c r="HX154" s="116"/>
      <c r="HY154" s="116"/>
      <c r="HZ154" s="116"/>
      <c r="IA154" s="116"/>
      <c r="IB154" s="116"/>
      <c r="IC154" s="116"/>
      <c r="ID154" s="116"/>
      <c r="IE154" s="116"/>
      <c r="IF154" s="116"/>
      <c r="IG154" s="116"/>
      <c r="IH154" s="116"/>
      <c r="II154" s="116"/>
      <c r="IJ154" s="116"/>
      <c r="IK154" s="116"/>
      <c r="IL154" s="116"/>
      <c r="IM154" s="116"/>
      <c r="IN154" s="116"/>
      <c r="IO154" s="116"/>
      <c r="IP154" s="116"/>
      <c r="IQ154" s="116"/>
      <c r="IR154" s="116"/>
      <c r="IS154" s="116"/>
      <c r="IT154" s="116"/>
      <c r="IU154" s="116"/>
      <c r="IV154" s="116"/>
      <c r="IW154" s="116"/>
      <c r="IX154" s="116"/>
      <c r="IY154" s="116"/>
      <c r="IZ154" s="116"/>
      <c r="JA154" s="116"/>
      <c r="JB154" s="116"/>
      <c r="JC154" s="116"/>
      <c r="JD154" s="116"/>
      <c r="JE154" s="116"/>
      <c r="JF154" s="116"/>
      <c r="JG154" s="116"/>
      <c r="JH154" s="116"/>
      <c r="JI154" s="116"/>
      <c r="JJ154" s="116"/>
      <c r="JK154" s="116"/>
      <c r="JL154" s="116"/>
      <c r="JM154" s="116"/>
      <c r="JN154" s="116"/>
      <c r="JO154" s="116"/>
      <c r="JP154" s="116"/>
      <c r="JQ154" s="116"/>
      <c r="JR154" s="116"/>
      <c r="JS154" s="116"/>
      <c r="JT154" s="116"/>
      <c r="JU154" s="116"/>
      <c r="JV154" s="116"/>
      <c r="JW154" s="116"/>
      <c r="JX154" s="116"/>
      <c r="JY154" s="116"/>
      <c r="JZ154" s="116"/>
      <c r="KA154" s="116"/>
      <c r="KB154" s="116"/>
      <c r="KC154" s="116"/>
      <c r="KD154" s="116"/>
      <c r="KE154" s="116"/>
      <c r="KF154" s="116"/>
      <c r="KG154" s="116"/>
      <c r="KH154" s="116"/>
      <c r="KI154" s="116"/>
      <c r="KJ154" s="116"/>
      <c r="KK154" s="116"/>
      <c r="KL154" s="116"/>
      <c r="KM154" s="116"/>
      <c r="KN154" s="116"/>
      <c r="KO154" s="116"/>
      <c r="KP154" s="116"/>
      <c r="KQ154" s="116"/>
      <c r="KR154" s="116"/>
      <c r="KS154" s="116"/>
      <c r="KT154" s="116"/>
      <c r="KU154" s="116"/>
      <c r="KV154" s="116"/>
      <c r="KW154" s="116"/>
      <c r="KX154" s="116"/>
      <c r="KY154" s="116"/>
      <c r="KZ154" s="116"/>
      <c r="LA154" s="116"/>
      <c r="LB154" s="116"/>
      <c r="LC154" s="116"/>
      <c r="LD154" s="116"/>
      <c r="LE154" s="116"/>
      <c r="LF154" s="116"/>
      <c r="LG154" s="116"/>
      <c r="LH154" s="116"/>
      <c r="LI154" s="116"/>
      <c r="LJ154" s="116"/>
      <c r="LK154" s="116"/>
      <c r="LL154" s="116"/>
      <c r="LM154" s="116"/>
      <c r="LN154" s="116"/>
      <c r="LO154" s="116"/>
      <c r="LP154" s="116"/>
      <c r="LQ154" s="116"/>
      <c r="LR154" s="116"/>
      <c r="LS154" s="116"/>
      <c r="LT154" s="116"/>
      <c r="LU154" s="116"/>
      <c r="LV154" s="116"/>
      <c r="LW154" s="116"/>
      <c r="LX154" s="116"/>
      <c r="LY154" s="116"/>
      <c r="LZ154" s="116"/>
      <c r="MA154" s="116"/>
      <c r="MB154" s="116"/>
      <c r="MC154" s="116"/>
      <c r="MD154" s="116"/>
      <c r="ME154" s="116"/>
      <c r="MF154" s="116"/>
      <c r="MG154" s="116"/>
      <c r="MH154" s="116"/>
      <c r="MI154" s="116"/>
      <c r="MJ154" s="116"/>
      <c r="MK154" s="116"/>
      <c r="ML154" s="116"/>
      <c r="MM154" s="116"/>
      <c r="MN154" s="116"/>
      <c r="MO154" s="116"/>
      <c r="MP154" s="116"/>
      <c r="MQ154" s="116"/>
      <c r="MR154" s="116"/>
      <c r="MS154" s="116"/>
      <c r="MT154" s="116"/>
      <c r="MU154" s="116"/>
      <c r="MV154" s="116"/>
      <c r="MW154" s="116"/>
      <c r="MX154" s="116"/>
      <c r="MY154" s="116"/>
      <c r="MZ154" s="116"/>
      <c r="NA154" s="116"/>
      <c r="NB154" s="116"/>
      <c r="NC154" s="116"/>
      <c r="ND154" s="116"/>
      <c r="NE154" s="116"/>
      <c r="NF154" s="116"/>
      <c r="NG154" s="116"/>
      <c r="NH154" s="116"/>
      <c r="NI154" s="116"/>
      <c r="NJ154" s="116"/>
      <c r="NK154" s="116"/>
      <c r="NL154" s="116"/>
      <c r="NM154" s="116"/>
      <c r="NN154" s="116"/>
      <c r="NO154" s="116"/>
      <c r="NP154" s="116"/>
      <c r="NQ154" s="116"/>
      <c r="NR154" s="116"/>
      <c r="NS154" s="116"/>
      <c r="NT154" s="116"/>
      <c r="NU154" s="116"/>
      <c r="NV154" s="116"/>
      <c r="NW154" s="116"/>
      <c r="NX154" s="116"/>
      <c r="NY154" s="116"/>
      <c r="NZ154" s="116"/>
      <c r="OA154" s="116"/>
      <c r="OB154" s="116"/>
      <c r="OC154" s="116"/>
      <c r="OD154" s="116"/>
      <c r="OE154" s="116"/>
      <c r="OF154" s="116"/>
      <c r="OG154" s="116"/>
    </row>
    <row r="155" spans="1:397" s="117" customFormat="1">
      <c r="A155" s="111">
        <v>54520</v>
      </c>
      <c r="B155" s="112" t="s">
        <v>1386</v>
      </c>
      <c r="C155" s="113">
        <v>19303134.327726759</v>
      </c>
      <c r="D155" s="114">
        <v>2.2535619999999999E-2</v>
      </c>
      <c r="E155" s="113">
        <v>641001.75</v>
      </c>
      <c r="F155" s="124">
        <v>44397.208953771544</v>
      </c>
      <c r="G155" s="125">
        <v>685398.95895377151</v>
      </c>
      <c r="H155" s="116"/>
      <c r="I155" s="116"/>
      <c r="J155" s="116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  <c r="AA155" s="116"/>
      <c r="AB155" s="116"/>
      <c r="AC155" s="116"/>
      <c r="AD155" s="116"/>
      <c r="AE155" s="116"/>
      <c r="AF155" s="116"/>
      <c r="AG155" s="116"/>
      <c r="AH155" s="116"/>
      <c r="AI155" s="116"/>
      <c r="AJ155" s="116"/>
      <c r="AK155" s="116"/>
      <c r="AL155" s="116"/>
      <c r="AM155" s="116"/>
      <c r="AN155" s="116"/>
      <c r="AO155" s="116"/>
      <c r="AP155" s="116"/>
      <c r="AQ155" s="116"/>
      <c r="AR155" s="116"/>
      <c r="AS155" s="116"/>
      <c r="AT155" s="116"/>
      <c r="AU155" s="116"/>
      <c r="AV155" s="116"/>
      <c r="AW155" s="116"/>
      <c r="AX155" s="116"/>
      <c r="AY155" s="116"/>
      <c r="AZ155" s="116"/>
      <c r="BA155" s="116"/>
      <c r="BB155" s="116"/>
      <c r="BC155" s="116"/>
      <c r="BD155" s="116"/>
      <c r="BE155" s="116"/>
      <c r="BF155" s="116"/>
      <c r="BG155" s="116"/>
      <c r="BH155" s="116"/>
      <c r="BI155" s="116"/>
      <c r="BJ155" s="116"/>
      <c r="BK155" s="116"/>
      <c r="BL155" s="116"/>
      <c r="BM155" s="116"/>
      <c r="BN155" s="116"/>
      <c r="BO155" s="116"/>
      <c r="BP155" s="116"/>
      <c r="BQ155" s="116"/>
      <c r="BR155" s="116"/>
      <c r="BS155" s="116"/>
      <c r="BT155" s="116"/>
      <c r="BU155" s="116"/>
      <c r="BV155" s="116"/>
      <c r="BW155" s="116"/>
      <c r="BX155" s="116"/>
      <c r="BY155" s="116"/>
      <c r="BZ155" s="116"/>
      <c r="CA155" s="116"/>
      <c r="CB155" s="116"/>
      <c r="CC155" s="116"/>
      <c r="CD155" s="116"/>
      <c r="CE155" s="116"/>
      <c r="CF155" s="116"/>
      <c r="CG155" s="116"/>
      <c r="CH155" s="116"/>
      <c r="CI155" s="116"/>
      <c r="CJ155" s="116"/>
      <c r="CK155" s="116"/>
      <c r="CL155" s="116"/>
      <c r="CM155" s="116"/>
      <c r="CN155" s="116"/>
      <c r="CO155" s="116"/>
      <c r="CP155" s="116"/>
      <c r="CQ155" s="116"/>
      <c r="CR155" s="116"/>
      <c r="CS155" s="116"/>
      <c r="CT155" s="116"/>
      <c r="CU155" s="116"/>
      <c r="CV155" s="116"/>
      <c r="CW155" s="116"/>
      <c r="CX155" s="116"/>
      <c r="CY155" s="116"/>
      <c r="CZ155" s="116"/>
      <c r="DA155" s="116"/>
      <c r="DB155" s="116"/>
      <c r="DC155" s="116"/>
      <c r="DD155" s="116"/>
      <c r="DE155" s="116"/>
      <c r="DF155" s="116"/>
      <c r="DG155" s="116"/>
      <c r="DH155" s="116"/>
      <c r="DI155" s="116"/>
      <c r="DJ155" s="116"/>
      <c r="DK155" s="116"/>
      <c r="DL155" s="116"/>
      <c r="DM155" s="116"/>
      <c r="DN155" s="116"/>
      <c r="DO155" s="116"/>
      <c r="DP155" s="116"/>
      <c r="DQ155" s="116"/>
      <c r="DR155" s="116"/>
      <c r="DS155" s="116"/>
      <c r="DT155" s="116"/>
      <c r="DU155" s="116"/>
      <c r="DV155" s="116"/>
      <c r="DW155" s="116"/>
      <c r="DX155" s="116"/>
      <c r="DY155" s="116"/>
      <c r="DZ155" s="116"/>
      <c r="EA155" s="116"/>
      <c r="EB155" s="116"/>
      <c r="EC155" s="116"/>
      <c r="ED155" s="116"/>
      <c r="EE155" s="116"/>
      <c r="EF155" s="116"/>
      <c r="EG155" s="116"/>
      <c r="EH155" s="116"/>
      <c r="EI155" s="116"/>
      <c r="EJ155" s="116"/>
      <c r="EK155" s="116"/>
      <c r="EL155" s="116"/>
      <c r="EM155" s="116"/>
      <c r="EN155" s="116"/>
      <c r="EO155" s="116"/>
      <c r="EP155" s="116"/>
      <c r="EQ155" s="116"/>
      <c r="ER155" s="116"/>
      <c r="ES155" s="116"/>
      <c r="ET155" s="116"/>
      <c r="EU155" s="116"/>
      <c r="EV155" s="116"/>
      <c r="EW155" s="116"/>
      <c r="EX155" s="116"/>
      <c r="EY155" s="116"/>
      <c r="EZ155" s="116"/>
      <c r="FA155" s="116"/>
      <c r="FB155" s="116"/>
      <c r="FC155" s="116"/>
      <c r="FD155" s="116"/>
      <c r="FE155" s="116"/>
      <c r="FF155" s="116"/>
      <c r="FG155" s="116"/>
      <c r="FH155" s="116"/>
      <c r="FI155" s="116"/>
      <c r="FJ155" s="116"/>
      <c r="FK155" s="116"/>
      <c r="FL155" s="116"/>
      <c r="FM155" s="116"/>
      <c r="FN155" s="116"/>
      <c r="FO155" s="116"/>
      <c r="FP155" s="116"/>
      <c r="FQ155" s="116"/>
      <c r="FR155" s="116"/>
      <c r="FS155" s="116"/>
      <c r="FT155" s="116"/>
      <c r="FU155" s="116"/>
      <c r="FV155" s="116"/>
      <c r="FW155" s="116"/>
      <c r="FX155" s="116"/>
      <c r="FY155" s="116"/>
      <c r="FZ155" s="116"/>
      <c r="GA155" s="116"/>
      <c r="GB155" s="116"/>
      <c r="GC155" s="116"/>
      <c r="GD155" s="116"/>
      <c r="GE155" s="116"/>
      <c r="GF155" s="116"/>
      <c r="GG155" s="116"/>
      <c r="GH155" s="116"/>
      <c r="GI155" s="116"/>
      <c r="GJ155" s="116"/>
      <c r="GK155" s="116"/>
      <c r="GL155" s="116"/>
      <c r="GM155" s="116"/>
      <c r="GN155" s="116"/>
      <c r="GO155" s="116"/>
      <c r="GP155" s="116"/>
      <c r="GQ155" s="116"/>
      <c r="GR155" s="116"/>
      <c r="GS155" s="116"/>
      <c r="GT155" s="116"/>
      <c r="GU155" s="116"/>
      <c r="GV155" s="116"/>
      <c r="GW155" s="116"/>
      <c r="GX155" s="116"/>
      <c r="GY155" s="116"/>
      <c r="GZ155" s="116"/>
      <c r="HA155" s="116"/>
      <c r="HB155" s="116"/>
      <c r="HC155" s="116"/>
      <c r="HD155" s="116"/>
      <c r="HE155" s="116"/>
      <c r="HF155" s="116"/>
      <c r="HG155" s="116"/>
      <c r="HH155" s="116"/>
      <c r="HI155" s="116"/>
      <c r="HJ155" s="116"/>
      <c r="HK155" s="116"/>
      <c r="HL155" s="116"/>
      <c r="HM155" s="116"/>
      <c r="HN155" s="116"/>
      <c r="HO155" s="116"/>
      <c r="HP155" s="116"/>
      <c r="HQ155" s="116"/>
      <c r="HR155" s="116"/>
      <c r="HS155" s="116"/>
      <c r="HT155" s="116"/>
      <c r="HU155" s="116"/>
      <c r="HV155" s="116"/>
      <c r="HW155" s="116"/>
      <c r="HX155" s="116"/>
      <c r="HY155" s="116"/>
      <c r="HZ155" s="116"/>
      <c r="IA155" s="116"/>
      <c r="IB155" s="116"/>
      <c r="IC155" s="116"/>
      <c r="ID155" s="116"/>
      <c r="IE155" s="116"/>
      <c r="IF155" s="116"/>
      <c r="IG155" s="116"/>
      <c r="IH155" s="116"/>
      <c r="II155" s="116"/>
      <c r="IJ155" s="116"/>
      <c r="IK155" s="116"/>
      <c r="IL155" s="116"/>
      <c r="IM155" s="116"/>
      <c r="IN155" s="116"/>
      <c r="IO155" s="116"/>
      <c r="IP155" s="116"/>
      <c r="IQ155" s="116"/>
      <c r="IR155" s="116"/>
      <c r="IS155" s="116"/>
      <c r="IT155" s="116"/>
      <c r="IU155" s="116"/>
      <c r="IV155" s="116"/>
      <c r="IW155" s="116"/>
      <c r="IX155" s="116"/>
      <c r="IY155" s="116"/>
      <c r="IZ155" s="116"/>
      <c r="JA155" s="116"/>
      <c r="JB155" s="116"/>
      <c r="JC155" s="116"/>
      <c r="JD155" s="116"/>
      <c r="JE155" s="116"/>
      <c r="JF155" s="116"/>
      <c r="JG155" s="116"/>
      <c r="JH155" s="116"/>
      <c r="JI155" s="116"/>
      <c r="JJ155" s="116"/>
      <c r="JK155" s="116"/>
      <c r="JL155" s="116"/>
      <c r="JM155" s="116"/>
      <c r="JN155" s="116"/>
      <c r="JO155" s="116"/>
      <c r="JP155" s="116"/>
      <c r="JQ155" s="116"/>
      <c r="JR155" s="116"/>
      <c r="JS155" s="116"/>
      <c r="JT155" s="116"/>
      <c r="JU155" s="116"/>
      <c r="JV155" s="116"/>
      <c r="JW155" s="116"/>
      <c r="JX155" s="116"/>
      <c r="JY155" s="116"/>
      <c r="JZ155" s="116"/>
      <c r="KA155" s="116"/>
      <c r="KB155" s="116"/>
      <c r="KC155" s="116"/>
      <c r="KD155" s="116"/>
      <c r="KE155" s="116"/>
      <c r="KF155" s="116"/>
      <c r="KG155" s="116"/>
      <c r="KH155" s="116"/>
      <c r="KI155" s="116"/>
      <c r="KJ155" s="116"/>
      <c r="KK155" s="116"/>
      <c r="KL155" s="116"/>
      <c r="KM155" s="116"/>
      <c r="KN155" s="116"/>
      <c r="KO155" s="116"/>
      <c r="KP155" s="116"/>
      <c r="KQ155" s="116"/>
      <c r="KR155" s="116"/>
      <c r="KS155" s="116"/>
      <c r="KT155" s="116"/>
      <c r="KU155" s="116"/>
      <c r="KV155" s="116"/>
      <c r="KW155" s="116"/>
      <c r="KX155" s="116"/>
      <c r="KY155" s="116"/>
      <c r="KZ155" s="116"/>
      <c r="LA155" s="116"/>
      <c r="LB155" s="116"/>
      <c r="LC155" s="116"/>
      <c r="LD155" s="116"/>
      <c r="LE155" s="116"/>
      <c r="LF155" s="116"/>
      <c r="LG155" s="116"/>
      <c r="LH155" s="116"/>
      <c r="LI155" s="116"/>
      <c r="LJ155" s="116"/>
      <c r="LK155" s="116"/>
      <c r="LL155" s="116"/>
      <c r="LM155" s="116"/>
      <c r="LN155" s="116"/>
      <c r="LO155" s="116"/>
      <c r="LP155" s="116"/>
      <c r="LQ155" s="116"/>
      <c r="LR155" s="116"/>
      <c r="LS155" s="116"/>
      <c r="LT155" s="116"/>
      <c r="LU155" s="116"/>
      <c r="LV155" s="116"/>
      <c r="LW155" s="116"/>
      <c r="LX155" s="116"/>
      <c r="LY155" s="116"/>
      <c r="LZ155" s="116"/>
      <c r="MA155" s="116"/>
      <c r="MB155" s="116"/>
      <c r="MC155" s="116"/>
      <c r="MD155" s="116"/>
      <c r="ME155" s="116"/>
      <c r="MF155" s="116"/>
      <c r="MG155" s="116"/>
      <c r="MH155" s="116"/>
      <c r="MI155" s="116"/>
      <c r="MJ155" s="116"/>
      <c r="MK155" s="116"/>
      <c r="ML155" s="116"/>
      <c r="MM155" s="116"/>
      <c r="MN155" s="116"/>
      <c r="MO155" s="116"/>
      <c r="MP155" s="116"/>
      <c r="MQ155" s="116"/>
      <c r="MR155" s="116"/>
      <c r="MS155" s="116"/>
      <c r="MT155" s="116"/>
      <c r="MU155" s="116"/>
      <c r="MV155" s="116"/>
      <c r="MW155" s="116"/>
      <c r="MX155" s="116"/>
      <c r="MY155" s="116"/>
      <c r="MZ155" s="116"/>
      <c r="NA155" s="116"/>
      <c r="NB155" s="116"/>
      <c r="NC155" s="116"/>
      <c r="ND155" s="116"/>
      <c r="NE155" s="116"/>
      <c r="NF155" s="116"/>
      <c r="NG155" s="116"/>
      <c r="NH155" s="116"/>
      <c r="NI155" s="116"/>
      <c r="NJ155" s="116"/>
      <c r="NK155" s="116"/>
      <c r="NL155" s="116"/>
      <c r="NM155" s="116"/>
      <c r="NN155" s="116"/>
      <c r="NO155" s="116"/>
      <c r="NP155" s="116"/>
      <c r="NQ155" s="116"/>
      <c r="NR155" s="116"/>
      <c r="NS155" s="116"/>
      <c r="NT155" s="116"/>
      <c r="NU155" s="116"/>
      <c r="NV155" s="116"/>
      <c r="NW155" s="116"/>
      <c r="NX155" s="116"/>
      <c r="NY155" s="116"/>
      <c r="NZ155" s="116"/>
      <c r="OA155" s="116"/>
      <c r="OB155" s="116"/>
      <c r="OC155" s="116"/>
      <c r="OD155" s="116"/>
      <c r="OE155" s="116"/>
      <c r="OF155" s="116"/>
      <c r="OG155" s="116"/>
    </row>
    <row r="156" spans="1:397" s="117" customFormat="1">
      <c r="A156" s="111">
        <v>54523</v>
      </c>
      <c r="B156" s="112" t="s">
        <v>1387</v>
      </c>
      <c r="C156" s="113">
        <v>17273444.395064835</v>
      </c>
      <c r="D156" s="114">
        <v>2.016604E-2</v>
      </c>
      <c r="E156" s="113">
        <v>573601.36</v>
      </c>
      <c r="F156" s="124">
        <v>39728.922108649116</v>
      </c>
      <c r="G156" s="125">
        <v>613330.28210864915</v>
      </c>
      <c r="H156" s="116"/>
      <c r="I156" s="116"/>
      <c r="J156" s="116"/>
      <c r="K156" s="116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  <c r="Z156" s="116"/>
      <c r="AA156" s="116"/>
      <c r="AB156" s="116"/>
      <c r="AC156" s="116"/>
      <c r="AD156" s="116"/>
      <c r="AE156" s="116"/>
      <c r="AF156" s="116"/>
      <c r="AG156" s="116"/>
      <c r="AH156" s="116"/>
      <c r="AI156" s="116"/>
      <c r="AJ156" s="116"/>
      <c r="AK156" s="116"/>
      <c r="AL156" s="116"/>
      <c r="AM156" s="116"/>
      <c r="AN156" s="116"/>
      <c r="AO156" s="116"/>
      <c r="AP156" s="116"/>
      <c r="AQ156" s="116"/>
      <c r="AR156" s="116"/>
      <c r="AS156" s="116"/>
      <c r="AT156" s="116"/>
      <c r="AU156" s="116"/>
      <c r="AV156" s="116"/>
      <c r="AW156" s="116"/>
      <c r="AX156" s="116"/>
      <c r="AY156" s="116"/>
      <c r="AZ156" s="116"/>
      <c r="BA156" s="116"/>
      <c r="BB156" s="116"/>
      <c r="BC156" s="116"/>
      <c r="BD156" s="116"/>
      <c r="BE156" s="116"/>
      <c r="BF156" s="116"/>
      <c r="BG156" s="116"/>
      <c r="BH156" s="116"/>
      <c r="BI156" s="116"/>
      <c r="BJ156" s="116"/>
      <c r="BK156" s="116"/>
      <c r="BL156" s="116"/>
      <c r="BM156" s="116"/>
      <c r="BN156" s="116"/>
      <c r="BO156" s="116"/>
      <c r="BP156" s="116"/>
      <c r="BQ156" s="116"/>
      <c r="BR156" s="116"/>
      <c r="BS156" s="116"/>
      <c r="BT156" s="116"/>
      <c r="BU156" s="116"/>
      <c r="BV156" s="116"/>
      <c r="BW156" s="116"/>
      <c r="BX156" s="116"/>
      <c r="BY156" s="116"/>
      <c r="BZ156" s="116"/>
      <c r="CA156" s="116"/>
      <c r="CB156" s="116"/>
      <c r="CC156" s="116"/>
      <c r="CD156" s="116"/>
      <c r="CE156" s="116"/>
      <c r="CF156" s="116"/>
      <c r="CG156" s="116"/>
      <c r="CH156" s="116"/>
      <c r="CI156" s="116"/>
      <c r="CJ156" s="116"/>
      <c r="CK156" s="116"/>
      <c r="CL156" s="116"/>
      <c r="CM156" s="116"/>
      <c r="CN156" s="116"/>
      <c r="CO156" s="116"/>
      <c r="CP156" s="116"/>
      <c r="CQ156" s="116"/>
      <c r="CR156" s="116"/>
      <c r="CS156" s="116"/>
      <c r="CT156" s="116"/>
      <c r="CU156" s="116"/>
      <c r="CV156" s="116"/>
      <c r="CW156" s="116"/>
      <c r="CX156" s="116"/>
      <c r="CY156" s="116"/>
      <c r="CZ156" s="116"/>
      <c r="DA156" s="116"/>
      <c r="DB156" s="116"/>
      <c r="DC156" s="116"/>
      <c r="DD156" s="116"/>
      <c r="DE156" s="116"/>
      <c r="DF156" s="116"/>
      <c r="DG156" s="116"/>
      <c r="DH156" s="116"/>
      <c r="DI156" s="116"/>
      <c r="DJ156" s="116"/>
      <c r="DK156" s="116"/>
      <c r="DL156" s="116"/>
      <c r="DM156" s="116"/>
      <c r="DN156" s="116"/>
      <c r="DO156" s="116"/>
      <c r="DP156" s="116"/>
      <c r="DQ156" s="116"/>
      <c r="DR156" s="116"/>
      <c r="DS156" s="116"/>
      <c r="DT156" s="116"/>
      <c r="DU156" s="116"/>
      <c r="DV156" s="116"/>
      <c r="DW156" s="116"/>
      <c r="DX156" s="116"/>
      <c r="DY156" s="116"/>
      <c r="DZ156" s="116"/>
      <c r="EA156" s="116"/>
      <c r="EB156" s="116"/>
      <c r="EC156" s="116"/>
      <c r="ED156" s="116"/>
      <c r="EE156" s="116"/>
      <c r="EF156" s="116"/>
      <c r="EG156" s="116"/>
      <c r="EH156" s="116"/>
      <c r="EI156" s="116"/>
      <c r="EJ156" s="116"/>
      <c r="EK156" s="116"/>
      <c r="EL156" s="116"/>
      <c r="EM156" s="116"/>
      <c r="EN156" s="116"/>
      <c r="EO156" s="116"/>
      <c r="EP156" s="116"/>
      <c r="EQ156" s="116"/>
      <c r="ER156" s="116"/>
      <c r="ES156" s="116"/>
      <c r="ET156" s="116"/>
      <c r="EU156" s="116"/>
      <c r="EV156" s="116"/>
      <c r="EW156" s="116"/>
      <c r="EX156" s="116"/>
      <c r="EY156" s="116"/>
      <c r="EZ156" s="116"/>
      <c r="FA156" s="116"/>
      <c r="FB156" s="116"/>
      <c r="FC156" s="116"/>
      <c r="FD156" s="116"/>
      <c r="FE156" s="116"/>
      <c r="FF156" s="116"/>
      <c r="FG156" s="116"/>
      <c r="FH156" s="116"/>
      <c r="FI156" s="116"/>
      <c r="FJ156" s="116"/>
      <c r="FK156" s="116"/>
      <c r="FL156" s="116"/>
      <c r="FM156" s="116"/>
      <c r="FN156" s="116"/>
      <c r="FO156" s="116"/>
      <c r="FP156" s="116"/>
      <c r="FQ156" s="116"/>
      <c r="FR156" s="116"/>
      <c r="FS156" s="116"/>
      <c r="FT156" s="116"/>
      <c r="FU156" s="116"/>
      <c r="FV156" s="116"/>
      <c r="FW156" s="116"/>
      <c r="FX156" s="116"/>
      <c r="FY156" s="116"/>
      <c r="FZ156" s="116"/>
      <c r="GA156" s="116"/>
      <c r="GB156" s="116"/>
      <c r="GC156" s="116"/>
      <c r="GD156" s="116"/>
      <c r="GE156" s="116"/>
      <c r="GF156" s="116"/>
      <c r="GG156" s="116"/>
      <c r="GH156" s="116"/>
      <c r="GI156" s="116"/>
      <c r="GJ156" s="116"/>
      <c r="GK156" s="116"/>
      <c r="GL156" s="116"/>
      <c r="GM156" s="116"/>
      <c r="GN156" s="116"/>
      <c r="GO156" s="116"/>
      <c r="GP156" s="116"/>
      <c r="GQ156" s="116"/>
      <c r="GR156" s="116"/>
      <c r="GS156" s="116"/>
      <c r="GT156" s="116"/>
      <c r="GU156" s="116"/>
      <c r="GV156" s="116"/>
      <c r="GW156" s="116"/>
      <c r="GX156" s="116"/>
      <c r="GY156" s="116"/>
      <c r="GZ156" s="116"/>
      <c r="HA156" s="116"/>
      <c r="HB156" s="116"/>
      <c r="HC156" s="116"/>
      <c r="HD156" s="116"/>
      <c r="HE156" s="116"/>
      <c r="HF156" s="116"/>
      <c r="HG156" s="116"/>
      <c r="HH156" s="116"/>
      <c r="HI156" s="116"/>
      <c r="HJ156" s="116"/>
      <c r="HK156" s="116"/>
      <c r="HL156" s="116"/>
      <c r="HM156" s="116"/>
      <c r="HN156" s="116"/>
      <c r="HO156" s="116"/>
      <c r="HP156" s="116"/>
      <c r="HQ156" s="116"/>
      <c r="HR156" s="116"/>
      <c r="HS156" s="116"/>
      <c r="HT156" s="116"/>
      <c r="HU156" s="116"/>
      <c r="HV156" s="116"/>
      <c r="HW156" s="116"/>
      <c r="HX156" s="116"/>
      <c r="HY156" s="116"/>
      <c r="HZ156" s="116"/>
      <c r="IA156" s="116"/>
      <c r="IB156" s="116"/>
      <c r="IC156" s="116"/>
      <c r="ID156" s="116"/>
      <c r="IE156" s="116"/>
      <c r="IF156" s="116"/>
      <c r="IG156" s="116"/>
      <c r="IH156" s="116"/>
      <c r="II156" s="116"/>
      <c r="IJ156" s="116"/>
      <c r="IK156" s="116"/>
      <c r="IL156" s="116"/>
      <c r="IM156" s="116"/>
      <c r="IN156" s="116"/>
      <c r="IO156" s="116"/>
      <c r="IP156" s="116"/>
      <c r="IQ156" s="116"/>
      <c r="IR156" s="116"/>
      <c r="IS156" s="116"/>
      <c r="IT156" s="116"/>
      <c r="IU156" s="116"/>
      <c r="IV156" s="116"/>
      <c r="IW156" s="116"/>
      <c r="IX156" s="116"/>
      <c r="IY156" s="116"/>
      <c r="IZ156" s="116"/>
      <c r="JA156" s="116"/>
      <c r="JB156" s="116"/>
      <c r="JC156" s="116"/>
      <c r="JD156" s="116"/>
      <c r="JE156" s="116"/>
      <c r="JF156" s="116"/>
      <c r="JG156" s="116"/>
      <c r="JH156" s="116"/>
      <c r="JI156" s="116"/>
      <c r="JJ156" s="116"/>
      <c r="JK156" s="116"/>
      <c r="JL156" s="116"/>
      <c r="JM156" s="116"/>
      <c r="JN156" s="116"/>
      <c r="JO156" s="116"/>
      <c r="JP156" s="116"/>
      <c r="JQ156" s="116"/>
      <c r="JR156" s="116"/>
      <c r="JS156" s="116"/>
      <c r="JT156" s="116"/>
      <c r="JU156" s="116"/>
      <c r="JV156" s="116"/>
      <c r="JW156" s="116"/>
      <c r="JX156" s="116"/>
      <c r="JY156" s="116"/>
      <c r="JZ156" s="116"/>
      <c r="KA156" s="116"/>
      <c r="KB156" s="116"/>
      <c r="KC156" s="116"/>
      <c r="KD156" s="116"/>
      <c r="KE156" s="116"/>
      <c r="KF156" s="116"/>
      <c r="KG156" s="116"/>
      <c r="KH156" s="116"/>
      <c r="KI156" s="116"/>
      <c r="KJ156" s="116"/>
      <c r="KK156" s="116"/>
      <c r="KL156" s="116"/>
      <c r="KM156" s="116"/>
      <c r="KN156" s="116"/>
      <c r="KO156" s="116"/>
      <c r="KP156" s="116"/>
      <c r="KQ156" s="116"/>
      <c r="KR156" s="116"/>
      <c r="KS156" s="116"/>
      <c r="KT156" s="116"/>
      <c r="KU156" s="116"/>
      <c r="KV156" s="116"/>
      <c r="KW156" s="116"/>
      <c r="KX156" s="116"/>
      <c r="KY156" s="116"/>
      <c r="KZ156" s="116"/>
      <c r="LA156" s="116"/>
      <c r="LB156" s="116"/>
      <c r="LC156" s="116"/>
      <c r="LD156" s="116"/>
      <c r="LE156" s="116"/>
      <c r="LF156" s="116"/>
      <c r="LG156" s="116"/>
      <c r="LH156" s="116"/>
      <c r="LI156" s="116"/>
      <c r="LJ156" s="116"/>
      <c r="LK156" s="116"/>
      <c r="LL156" s="116"/>
      <c r="LM156" s="116"/>
      <c r="LN156" s="116"/>
      <c r="LO156" s="116"/>
      <c r="LP156" s="116"/>
      <c r="LQ156" s="116"/>
      <c r="LR156" s="116"/>
      <c r="LS156" s="116"/>
      <c r="LT156" s="116"/>
      <c r="LU156" s="116"/>
      <c r="LV156" s="116"/>
      <c r="LW156" s="116"/>
      <c r="LX156" s="116"/>
      <c r="LY156" s="116"/>
      <c r="LZ156" s="116"/>
      <c r="MA156" s="116"/>
      <c r="MB156" s="116"/>
      <c r="MC156" s="116"/>
      <c r="MD156" s="116"/>
      <c r="ME156" s="116"/>
      <c r="MF156" s="116"/>
      <c r="MG156" s="116"/>
      <c r="MH156" s="116"/>
      <c r="MI156" s="116"/>
      <c r="MJ156" s="116"/>
      <c r="MK156" s="116"/>
      <c r="ML156" s="116"/>
      <c r="MM156" s="116"/>
      <c r="MN156" s="116"/>
      <c r="MO156" s="116"/>
      <c r="MP156" s="116"/>
      <c r="MQ156" s="116"/>
      <c r="MR156" s="116"/>
      <c r="MS156" s="116"/>
      <c r="MT156" s="116"/>
      <c r="MU156" s="116"/>
      <c r="MV156" s="116"/>
      <c r="MW156" s="116"/>
      <c r="MX156" s="116"/>
      <c r="MY156" s="116"/>
      <c r="MZ156" s="116"/>
      <c r="NA156" s="116"/>
      <c r="NB156" s="116"/>
      <c r="NC156" s="116"/>
      <c r="ND156" s="116"/>
      <c r="NE156" s="116"/>
      <c r="NF156" s="116"/>
      <c r="NG156" s="116"/>
      <c r="NH156" s="116"/>
      <c r="NI156" s="116"/>
      <c r="NJ156" s="116"/>
      <c r="NK156" s="116"/>
      <c r="NL156" s="116"/>
      <c r="NM156" s="116"/>
      <c r="NN156" s="116"/>
      <c r="NO156" s="116"/>
      <c r="NP156" s="116"/>
      <c r="NQ156" s="116"/>
      <c r="NR156" s="116"/>
      <c r="NS156" s="116"/>
      <c r="NT156" s="116"/>
      <c r="NU156" s="116"/>
      <c r="NV156" s="116"/>
      <c r="NW156" s="116"/>
      <c r="NX156" s="116"/>
      <c r="NY156" s="116"/>
      <c r="NZ156" s="116"/>
      <c r="OA156" s="116"/>
      <c r="OB156" s="116"/>
      <c r="OC156" s="116"/>
      <c r="OD156" s="116"/>
      <c r="OE156" s="116"/>
      <c r="OF156" s="116"/>
      <c r="OG156" s="116"/>
    </row>
    <row r="157" spans="1:397" s="117" customFormat="1">
      <c r="A157" s="111">
        <v>54525</v>
      </c>
      <c r="B157" s="112" t="s">
        <v>1388</v>
      </c>
      <c r="C157" s="113">
        <v>4060322.0824787626</v>
      </c>
      <c r="D157" s="114">
        <v>4.7402599999999996E-3</v>
      </c>
      <c r="E157" s="113">
        <v>134831.56</v>
      </c>
      <c r="F157" s="124">
        <v>9338.7407897011544</v>
      </c>
      <c r="G157" s="125">
        <v>144170.30078970114</v>
      </c>
      <c r="H157" s="116"/>
      <c r="I157" s="116"/>
      <c r="J157" s="116"/>
      <c r="K157" s="116"/>
      <c r="L157" s="116"/>
      <c r="M157" s="116"/>
      <c r="N157" s="116"/>
      <c r="O157" s="116"/>
      <c r="P157" s="116"/>
      <c r="Q157" s="116"/>
      <c r="R157" s="116"/>
      <c r="S157" s="116"/>
      <c r="T157" s="116"/>
      <c r="U157" s="116"/>
      <c r="V157" s="116"/>
      <c r="W157" s="116"/>
      <c r="X157" s="116"/>
      <c r="Y157" s="116"/>
      <c r="Z157" s="116"/>
      <c r="AA157" s="116"/>
      <c r="AB157" s="116"/>
      <c r="AC157" s="116"/>
      <c r="AD157" s="116"/>
      <c r="AE157" s="116"/>
      <c r="AF157" s="116"/>
      <c r="AG157" s="116"/>
      <c r="AH157" s="116"/>
      <c r="AI157" s="116"/>
      <c r="AJ157" s="116"/>
      <c r="AK157" s="116"/>
      <c r="AL157" s="116"/>
      <c r="AM157" s="116"/>
      <c r="AN157" s="116"/>
      <c r="AO157" s="116"/>
      <c r="AP157" s="116"/>
      <c r="AQ157" s="116"/>
      <c r="AR157" s="116"/>
      <c r="AS157" s="116"/>
      <c r="AT157" s="116"/>
      <c r="AU157" s="116"/>
      <c r="AV157" s="116"/>
      <c r="AW157" s="116"/>
      <c r="AX157" s="116"/>
      <c r="AY157" s="116"/>
      <c r="AZ157" s="116"/>
      <c r="BA157" s="116"/>
      <c r="BB157" s="116"/>
      <c r="BC157" s="116"/>
      <c r="BD157" s="116"/>
      <c r="BE157" s="116"/>
      <c r="BF157" s="116"/>
      <c r="BG157" s="116"/>
      <c r="BH157" s="116"/>
      <c r="BI157" s="116"/>
      <c r="BJ157" s="116"/>
      <c r="BK157" s="116"/>
      <c r="BL157" s="116"/>
      <c r="BM157" s="116"/>
      <c r="BN157" s="116"/>
      <c r="BO157" s="116"/>
      <c r="BP157" s="116"/>
      <c r="BQ157" s="116"/>
      <c r="BR157" s="116"/>
      <c r="BS157" s="116"/>
      <c r="BT157" s="116"/>
      <c r="BU157" s="116"/>
      <c r="BV157" s="116"/>
      <c r="BW157" s="116"/>
      <c r="BX157" s="116"/>
      <c r="BY157" s="116"/>
      <c r="BZ157" s="116"/>
      <c r="CA157" s="116"/>
      <c r="CB157" s="116"/>
      <c r="CC157" s="116"/>
      <c r="CD157" s="116"/>
      <c r="CE157" s="116"/>
      <c r="CF157" s="116"/>
      <c r="CG157" s="116"/>
      <c r="CH157" s="116"/>
      <c r="CI157" s="116"/>
      <c r="CJ157" s="116"/>
      <c r="CK157" s="116"/>
      <c r="CL157" s="116"/>
      <c r="CM157" s="116"/>
      <c r="CN157" s="116"/>
      <c r="CO157" s="116"/>
      <c r="CP157" s="116"/>
      <c r="CQ157" s="116"/>
      <c r="CR157" s="116"/>
      <c r="CS157" s="116"/>
      <c r="CT157" s="116"/>
      <c r="CU157" s="116"/>
      <c r="CV157" s="116"/>
      <c r="CW157" s="116"/>
      <c r="CX157" s="116"/>
      <c r="CY157" s="116"/>
      <c r="CZ157" s="116"/>
      <c r="DA157" s="116"/>
      <c r="DB157" s="116"/>
      <c r="DC157" s="116"/>
      <c r="DD157" s="116"/>
      <c r="DE157" s="116"/>
      <c r="DF157" s="116"/>
      <c r="DG157" s="116"/>
      <c r="DH157" s="116"/>
      <c r="DI157" s="116"/>
      <c r="DJ157" s="116"/>
      <c r="DK157" s="116"/>
      <c r="DL157" s="116"/>
      <c r="DM157" s="116"/>
      <c r="DN157" s="116"/>
      <c r="DO157" s="116"/>
      <c r="DP157" s="116"/>
      <c r="DQ157" s="116"/>
      <c r="DR157" s="116"/>
      <c r="DS157" s="116"/>
      <c r="DT157" s="116"/>
      <c r="DU157" s="116"/>
      <c r="DV157" s="116"/>
      <c r="DW157" s="116"/>
      <c r="DX157" s="116"/>
      <c r="DY157" s="116"/>
      <c r="DZ157" s="116"/>
      <c r="EA157" s="116"/>
      <c r="EB157" s="116"/>
      <c r="EC157" s="116"/>
      <c r="ED157" s="116"/>
      <c r="EE157" s="116"/>
      <c r="EF157" s="116"/>
      <c r="EG157" s="116"/>
      <c r="EH157" s="116"/>
      <c r="EI157" s="116"/>
      <c r="EJ157" s="116"/>
      <c r="EK157" s="116"/>
      <c r="EL157" s="116"/>
      <c r="EM157" s="116"/>
      <c r="EN157" s="116"/>
      <c r="EO157" s="116"/>
      <c r="EP157" s="116"/>
      <c r="EQ157" s="116"/>
      <c r="ER157" s="116"/>
      <c r="ES157" s="116"/>
      <c r="ET157" s="116"/>
      <c r="EU157" s="116"/>
      <c r="EV157" s="116"/>
      <c r="EW157" s="116"/>
      <c r="EX157" s="116"/>
      <c r="EY157" s="116"/>
      <c r="EZ157" s="116"/>
      <c r="FA157" s="116"/>
      <c r="FB157" s="116"/>
      <c r="FC157" s="116"/>
      <c r="FD157" s="116"/>
      <c r="FE157" s="116"/>
      <c r="FF157" s="116"/>
      <c r="FG157" s="116"/>
      <c r="FH157" s="116"/>
      <c r="FI157" s="116"/>
      <c r="FJ157" s="116"/>
      <c r="FK157" s="116"/>
      <c r="FL157" s="116"/>
      <c r="FM157" s="116"/>
      <c r="FN157" s="116"/>
      <c r="FO157" s="116"/>
      <c r="FP157" s="116"/>
      <c r="FQ157" s="116"/>
      <c r="FR157" s="116"/>
      <c r="FS157" s="116"/>
      <c r="FT157" s="116"/>
      <c r="FU157" s="116"/>
      <c r="FV157" s="116"/>
      <c r="FW157" s="116"/>
      <c r="FX157" s="116"/>
      <c r="FY157" s="116"/>
      <c r="FZ157" s="116"/>
      <c r="GA157" s="116"/>
      <c r="GB157" s="116"/>
      <c r="GC157" s="116"/>
      <c r="GD157" s="116"/>
      <c r="GE157" s="116"/>
      <c r="GF157" s="116"/>
      <c r="GG157" s="116"/>
      <c r="GH157" s="116"/>
      <c r="GI157" s="116"/>
      <c r="GJ157" s="116"/>
      <c r="GK157" s="116"/>
      <c r="GL157" s="116"/>
      <c r="GM157" s="116"/>
      <c r="GN157" s="116"/>
      <c r="GO157" s="116"/>
      <c r="GP157" s="116"/>
      <c r="GQ157" s="116"/>
      <c r="GR157" s="116"/>
      <c r="GS157" s="116"/>
      <c r="GT157" s="116"/>
      <c r="GU157" s="116"/>
      <c r="GV157" s="116"/>
      <c r="GW157" s="116"/>
      <c r="GX157" s="116"/>
      <c r="GY157" s="116"/>
      <c r="GZ157" s="116"/>
      <c r="HA157" s="116"/>
      <c r="HB157" s="116"/>
      <c r="HC157" s="116"/>
      <c r="HD157" s="116"/>
      <c r="HE157" s="116"/>
      <c r="HF157" s="116"/>
      <c r="HG157" s="116"/>
      <c r="HH157" s="116"/>
      <c r="HI157" s="116"/>
      <c r="HJ157" s="116"/>
      <c r="HK157" s="116"/>
      <c r="HL157" s="116"/>
      <c r="HM157" s="116"/>
      <c r="HN157" s="116"/>
      <c r="HO157" s="116"/>
      <c r="HP157" s="116"/>
      <c r="HQ157" s="116"/>
      <c r="HR157" s="116"/>
      <c r="HS157" s="116"/>
      <c r="HT157" s="116"/>
      <c r="HU157" s="116"/>
      <c r="HV157" s="116"/>
      <c r="HW157" s="116"/>
      <c r="HX157" s="116"/>
      <c r="HY157" s="116"/>
      <c r="HZ157" s="116"/>
      <c r="IA157" s="116"/>
      <c r="IB157" s="116"/>
      <c r="IC157" s="116"/>
      <c r="ID157" s="116"/>
      <c r="IE157" s="116"/>
      <c r="IF157" s="116"/>
      <c r="IG157" s="116"/>
      <c r="IH157" s="116"/>
      <c r="II157" s="116"/>
      <c r="IJ157" s="116"/>
      <c r="IK157" s="116"/>
      <c r="IL157" s="116"/>
      <c r="IM157" s="116"/>
      <c r="IN157" s="116"/>
      <c r="IO157" s="116"/>
      <c r="IP157" s="116"/>
      <c r="IQ157" s="116"/>
      <c r="IR157" s="116"/>
      <c r="IS157" s="116"/>
      <c r="IT157" s="116"/>
      <c r="IU157" s="116"/>
      <c r="IV157" s="116"/>
      <c r="IW157" s="116"/>
      <c r="IX157" s="116"/>
      <c r="IY157" s="116"/>
      <c r="IZ157" s="116"/>
      <c r="JA157" s="116"/>
      <c r="JB157" s="116"/>
      <c r="JC157" s="116"/>
      <c r="JD157" s="116"/>
      <c r="JE157" s="116"/>
      <c r="JF157" s="116"/>
      <c r="JG157" s="116"/>
      <c r="JH157" s="116"/>
      <c r="JI157" s="116"/>
      <c r="JJ157" s="116"/>
      <c r="JK157" s="116"/>
      <c r="JL157" s="116"/>
      <c r="JM157" s="116"/>
      <c r="JN157" s="116"/>
      <c r="JO157" s="116"/>
      <c r="JP157" s="116"/>
      <c r="JQ157" s="116"/>
      <c r="JR157" s="116"/>
      <c r="JS157" s="116"/>
      <c r="JT157" s="116"/>
      <c r="JU157" s="116"/>
      <c r="JV157" s="116"/>
      <c r="JW157" s="116"/>
      <c r="JX157" s="116"/>
      <c r="JY157" s="116"/>
      <c r="JZ157" s="116"/>
      <c r="KA157" s="116"/>
      <c r="KB157" s="116"/>
      <c r="KC157" s="116"/>
      <c r="KD157" s="116"/>
      <c r="KE157" s="116"/>
      <c r="KF157" s="116"/>
      <c r="KG157" s="116"/>
      <c r="KH157" s="116"/>
      <c r="KI157" s="116"/>
      <c r="KJ157" s="116"/>
      <c r="KK157" s="116"/>
      <c r="KL157" s="116"/>
      <c r="KM157" s="116"/>
      <c r="KN157" s="116"/>
      <c r="KO157" s="116"/>
      <c r="KP157" s="116"/>
      <c r="KQ157" s="116"/>
      <c r="KR157" s="116"/>
      <c r="KS157" s="116"/>
      <c r="KT157" s="116"/>
      <c r="KU157" s="116"/>
      <c r="KV157" s="116"/>
      <c r="KW157" s="116"/>
      <c r="KX157" s="116"/>
      <c r="KY157" s="116"/>
      <c r="KZ157" s="116"/>
      <c r="LA157" s="116"/>
      <c r="LB157" s="116"/>
      <c r="LC157" s="116"/>
      <c r="LD157" s="116"/>
      <c r="LE157" s="116"/>
      <c r="LF157" s="116"/>
      <c r="LG157" s="116"/>
      <c r="LH157" s="116"/>
      <c r="LI157" s="116"/>
      <c r="LJ157" s="116"/>
      <c r="LK157" s="116"/>
      <c r="LL157" s="116"/>
      <c r="LM157" s="116"/>
      <c r="LN157" s="116"/>
      <c r="LO157" s="116"/>
      <c r="LP157" s="116"/>
      <c r="LQ157" s="116"/>
      <c r="LR157" s="116"/>
      <c r="LS157" s="116"/>
      <c r="LT157" s="116"/>
      <c r="LU157" s="116"/>
      <c r="LV157" s="116"/>
      <c r="LW157" s="116"/>
      <c r="LX157" s="116"/>
      <c r="LY157" s="116"/>
      <c r="LZ157" s="116"/>
      <c r="MA157" s="116"/>
      <c r="MB157" s="116"/>
      <c r="MC157" s="116"/>
      <c r="MD157" s="116"/>
      <c r="ME157" s="116"/>
      <c r="MF157" s="116"/>
      <c r="MG157" s="116"/>
      <c r="MH157" s="116"/>
      <c r="MI157" s="116"/>
      <c r="MJ157" s="116"/>
      <c r="MK157" s="116"/>
      <c r="ML157" s="116"/>
      <c r="MM157" s="116"/>
      <c r="MN157" s="116"/>
      <c r="MO157" s="116"/>
      <c r="MP157" s="116"/>
      <c r="MQ157" s="116"/>
      <c r="MR157" s="116"/>
      <c r="MS157" s="116"/>
      <c r="MT157" s="116"/>
      <c r="MU157" s="116"/>
      <c r="MV157" s="116"/>
      <c r="MW157" s="116"/>
      <c r="MX157" s="116"/>
      <c r="MY157" s="116"/>
      <c r="MZ157" s="116"/>
      <c r="NA157" s="116"/>
      <c r="NB157" s="116"/>
      <c r="NC157" s="116"/>
      <c r="ND157" s="116"/>
      <c r="NE157" s="116"/>
      <c r="NF157" s="116"/>
      <c r="NG157" s="116"/>
      <c r="NH157" s="116"/>
      <c r="NI157" s="116"/>
      <c r="NJ157" s="116"/>
      <c r="NK157" s="116"/>
      <c r="NL157" s="116"/>
      <c r="NM157" s="116"/>
      <c r="NN157" s="116"/>
      <c r="NO157" s="116"/>
      <c r="NP157" s="116"/>
      <c r="NQ157" s="116"/>
      <c r="NR157" s="116"/>
      <c r="NS157" s="116"/>
      <c r="NT157" s="116"/>
      <c r="NU157" s="116"/>
      <c r="NV157" s="116"/>
      <c r="NW157" s="116"/>
      <c r="NX157" s="116"/>
      <c r="NY157" s="116"/>
      <c r="NZ157" s="116"/>
      <c r="OA157" s="116"/>
      <c r="OB157" s="116"/>
      <c r="OC157" s="116"/>
      <c r="OD157" s="116"/>
      <c r="OE157" s="116"/>
      <c r="OF157" s="116"/>
      <c r="OG157" s="116"/>
    </row>
    <row r="158" spans="1:397" s="117" customFormat="1">
      <c r="A158" s="111">
        <v>54527</v>
      </c>
      <c r="B158" s="112" t="s">
        <v>1389</v>
      </c>
      <c r="C158" s="113">
        <v>9347967.6653308589</v>
      </c>
      <c r="D158" s="114">
        <v>1.091337E-2</v>
      </c>
      <c r="E158" s="113">
        <v>310419.21000000002</v>
      </c>
      <c r="F158" s="124">
        <v>21500.325630260973</v>
      </c>
      <c r="G158" s="125">
        <v>331919.535630261</v>
      </c>
      <c r="H158" s="116"/>
      <c r="I158" s="116"/>
      <c r="J158" s="116"/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6"/>
      <c r="AA158" s="116"/>
      <c r="AB158" s="116"/>
      <c r="AC158" s="116"/>
      <c r="AD158" s="116"/>
      <c r="AE158" s="116"/>
      <c r="AF158" s="116"/>
      <c r="AG158" s="116"/>
      <c r="AH158" s="116"/>
      <c r="AI158" s="116"/>
      <c r="AJ158" s="116"/>
      <c r="AK158" s="116"/>
      <c r="AL158" s="116"/>
      <c r="AM158" s="116"/>
      <c r="AN158" s="116"/>
      <c r="AO158" s="116"/>
      <c r="AP158" s="116"/>
      <c r="AQ158" s="116"/>
      <c r="AR158" s="116"/>
      <c r="AS158" s="116"/>
      <c r="AT158" s="116"/>
      <c r="AU158" s="116"/>
      <c r="AV158" s="116"/>
      <c r="AW158" s="116"/>
      <c r="AX158" s="116"/>
      <c r="AY158" s="116"/>
      <c r="AZ158" s="116"/>
      <c r="BA158" s="116"/>
      <c r="BB158" s="116"/>
      <c r="BC158" s="116"/>
      <c r="BD158" s="116"/>
      <c r="BE158" s="116"/>
      <c r="BF158" s="116"/>
      <c r="BG158" s="116"/>
      <c r="BH158" s="116"/>
      <c r="BI158" s="116"/>
      <c r="BJ158" s="116"/>
      <c r="BK158" s="116"/>
      <c r="BL158" s="116"/>
      <c r="BM158" s="116"/>
      <c r="BN158" s="116"/>
      <c r="BO158" s="116"/>
      <c r="BP158" s="116"/>
      <c r="BQ158" s="116"/>
      <c r="BR158" s="116"/>
      <c r="BS158" s="116"/>
      <c r="BT158" s="116"/>
      <c r="BU158" s="116"/>
      <c r="BV158" s="116"/>
      <c r="BW158" s="116"/>
      <c r="BX158" s="116"/>
      <c r="BY158" s="116"/>
      <c r="BZ158" s="116"/>
      <c r="CA158" s="116"/>
      <c r="CB158" s="116"/>
      <c r="CC158" s="116"/>
      <c r="CD158" s="116"/>
      <c r="CE158" s="116"/>
      <c r="CF158" s="116"/>
      <c r="CG158" s="116"/>
      <c r="CH158" s="116"/>
      <c r="CI158" s="116"/>
      <c r="CJ158" s="116"/>
      <c r="CK158" s="116"/>
      <c r="CL158" s="116"/>
      <c r="CM158" s="116"/>
      <c r="CN158" s="116"/>
      <c r="CO158" s="116"/>
      <c r="CP158" s="116"/>
      <c r="CQ158" s="116"/>
      <c r="CR158" s="116"/>
      <c r="CS158" s="116"/>
      <c r="CT158" s="116"/>
      <c r="CU158" s="116"/>
      <c r="CV158" s="116"/>
      <c r="CW158" s="116"/>
      <c r="CX158" s="116"/>
      <c r="CY158" s="116"/>
      <c r="CZ158" s="116"/>
      <c r="DA158" s="116"/>
      <c r="DB158" s="116"/>
      <c r="DC158" s="116"/>
      <c r="DD158" s="116"/>
      <c r="DE158" s="116"/>
      <c r="DF158" s="116"/>
      <c r="DG158" s="116"/>
      <c r="DH158" s="116"/>
      <c r="DI158" s="116"/>
      <c r="DJ158" s="116"/>
      <c r="DK158" s="116"/>
      <c r="DL158" s="116"/>
      <c r="DM158" s="116"/>
      <c r="DN158" s="116"/>
      <c r="DO158" s="116"/>
      <c r="DP158" s="116"/>
      <c r="DQ158" s="116"/>
      <c r="DR158" s="116"/>
      <c r="DS158" s="116"/>
      <c r="DT158" s="116"/>
      <c r="DU158" s="116"/>
      <c r="DV158" s="116"/>
      <c r="DW158" s="116"/>
      <c r="DX158" s="116"/>
      <c r="DY158" s="116"/>
      <c r="DZ158" s="116"/>
      <c r="EA158" s="116"/>
      <c r="EB158" s="116"/>
      <c r="EC158" s="116"/>
      <c r="ED158" s="116"/>
      <c r="EE158" s="116"/>
      <c r="EF158" s="116"/>
      <c r="EG158" s="116"/>
      <c r="EH158" s="116"/>
      <c r="EI158" s="116"/>
      <c r="EJ158" s="116"/>
      <c r="EK158" s="116"/>
      <c r="EL158" s="116"/>
      <c r="EM158" s="116"/>
      <c r="EN158" s="116"/>
      <c r="EO158" s="116"/>
      <c r="EP158" s="116"/>
      <c r="EQ158" s="116"/>
      <c r="ER158" s="116"/>
      <c r="ES158" s="116"/>
      <c r="ET158" s="116"/>
      <c r="EU158" s="116"/>
      <c r="EV158" s="116"/>
      <c r="EW158" s="116"/>
      <c r="EX158" s="116"/>
      <c r="EY158" s="116"/>
      <c r="EZ158" s="116"/>
      <c r="FA158" s="116"/>
      <c r="FB158" s="116"/>
      <c r="FC158" s="116"/>
      <c r="FD158" s="116"/>
      <c r="FE158" s="116"/>
      <c r="FF158" s="116"/>
      <c r="FG158" s="116"/>
      <c r="FH158" s="116"/>
      <c r="FI158" s="116"/>
      <c r="FJ158" s="116"/>
      <c r="FK158" s="116"/>
      <c r="FL158" s="116"/>
      <c r="FM158" s="116"/>
      <c r="FN158" s="116"/>
      <c r="FO158" s="116"/>
      <c r="FP158" s="116"/>
      <c r="FQ158" s="116"/>
      <c r="FR158" s="116"/>
      <c r="FS158" s="116"/>
      <c r="FT158" s="116"/>
      <c r="FU158" s="116"/>
      <c r="FV158" s="116"/>
      <c r="FW158" s="116"/>
      <c r="FX158" s="116"/>
      <c r="FY158" s="116"/>
      <c r="FZ158" s="116"/>
      <c r="GA158" s="116"/>
      <c r="GB158" s="116"/>
      <c r="GC158" s="116"/>
      <c r="GD158" s="116"/>
      <c r="GE158" s="116"/>
      <c r="GF158" s="116"/>
      <c r="GG158" s="116"/>
      <c r="GH158" s="116"/>
      <c r="GI158" s="116"/>
      <c r="GJ158" s="116"/>
      <c r="GK158" s="116"/>
      <c r="GL158" s="116"/>
      <c r="GM158" s="116"/>
      <c r="GN158" s="116"/>
      <c r="GO158" s="116"/>
      <c r="GP158" s="116"/>
      <c r="GQ158" s="116"/>
      <c r="GR158" s="116"/>
      <c r="GS158" s="116"/>
      <c r="GT158" s="116"/>
      <c r="GU158" s="116"/>
      <c r="GV158" s="116"/>
      <c r="GW158" s="116"/>
      <c r="GX158" s="116"/>
      <c r="GY158" s="116"/>
      <c r="GZ158" s="116"/>
      <c r="HA158" s="116"/>
      <c r="HB158" s="116"/>
      <c r="HC158" s="116"/>
      <c r="HD158" s="116"/>
      <c r="HE158" s="116"/>
      <c r="HF158" s="116"/>
      <c r="HG158" s="116"/>
      <c r="HH158" s="116"/>
      <c r="HI158" s="116"/>
      <c r="HJ158" s="116"/>
      <c r="HK158" s="116"/>
      <c r="HL158" s="116"/>
      <c r="HM158" s="116"/>
      <c r="HN158" s="116"/>
      <c r="HO158" s="116"/>
      <c r="HP158" s="116"/>
      <c r="HQ158" s="116"/>
      <c r="HR158" s="116"/>
      <c r="HS158" s="116"/>
      <c r="HT158" s="116"/>
      <c r="HU158" s="116"/>
      <c r="HV158" s="116"/>
      <c r="HW158" s="116"/>
      <c r="HX158" s="116"/>
      <c r="HY158" s="116"/>
      <c r="HZ158" s="116"/>
      <c r="IA158" s="116"/>
      <c r="IB158" s="116"/>
      <c r="IC158" s="116"/>
      <c r="ID158" s="116"/>
      <c r="IE158" s="116"/>
      <c r="IF158" s="116"/>
      <c r="IG158" s="116"/>
      <c r="IH158" s="116"/>
      <c r="II158" s="116"/>
      <c r="IJ158" s="116"/>
      <c r="IK158" s="116"/>
      <c r="IL158" s="116"/>
      <c r="IM158" s="116"/>
      <c r="IN158" s="116"/>
      <c r="IO158" s="116"/>
      <c r="IP158" s="116"/>
      <c r="IQ158" s="116"/>
      <c r="IR158" s="116"/>
      <c r="IS158" s="116"/>
      <c r="IT158" s="116"/>
      <c r="IU158" s="116"/>
      <c r="IV158" s="116"/>
      <c r="IW158" s="116"/>
      <c r="IX158" s="116"/>
      <c r="IY158" s="116"/>
      <c r="IZ158" s="116"/>
      <c r="JA158" s="116"/>
      <c r="JB158" s="116"/>
      <c r="JC158" s="116"/>
      <c r="JD158" s="116"/>
      <c r="JE158" s="116"/>
      <c r="JF158" s="116"/>
      <c r="JG158" s="116"/>
      <c r="JH158" s="116"/>
      <c r="JI158" s="116"/>
      <c r="JJ158" s="116"/>
      <c r="JK158" s="116"/>
      <c r="JL158" s="116"/>
      <c r="JM158" s="116"/>
      <c r="JN158" s="116"/>
      <c r="JO158" s="116"/>
      <c r="JP158" s="116"/>
      <c r="JQ158" s="116"/>
      <c r="JR158" s="116"/>
      <c r="JS158" s="116"/>
      <c r="JT158" s="116"/>
      <c r="JU158" s="116"/>
      <c r="JV158" s="116"/>
      <c r="JW158" s="116"/>
      <c r="JX158" s="116"/>
      <c r="JY158" s="116"/>
      <c r="JZ158" s="116"/>
      <c r="KA158" s="116"/>
      <c r="KB158" s="116"/>
      <c r="KC158" s="116"/>
      <c r="KD158" s="116"/>
      <c r="KE158" s="116"/>
      <c r="KF158" s="116"/>
      <c r="KG158" s="116"/>
      <c r="KH158" s="116"/>
      <c r="KI158" s="116"/>
      <c r="KJ158" s="116"/>
      <c r="KK158" s="116"/>
      <c r="KL158" s="116"/>
      <c r="KM158" s="116"/>
      <c r="KN158" s="116"/>
      <c r="KO158" s="116"/>
      <c r="KP158" s="116"/>
      <c r="KQ158" s="116"/>
      <c r="KR158" s="116"/>
      <c r="KS158" s="116"/>
      <c r="KT158" s="116"/>
      <c r="KU158" s="116"/>
      <c r="KV158" s="116"/>
      <c r="KW158" s="116"/>
      <c r="KX158" s="116"/>
      <c r="KY158" s="116"/>
      <c r="KZ158" s="116"/>
      <c r="LA158" s="116"/>
      <c r="LB158" s="116"/>
      <c r="LC158" s="116"/>
      <c r="LD158" s="116"/>
      <c r="LE158" s="116"/>
      <c r="LF158" s="116"/>
      <c r="LG158" s="116"/>
      <c r="LH158" s="116"/>
      <c r="LI158" s="116"/>
      <c r="LJ158" s="116"/>
      <c r="LK158" s="116"/>
      <c r="LL158" s="116"/>
      <c r="LM158" s="116"/>
      <c r="LN158" s="116"/>
      <c r="LO158" s="116"/>
      <c r="LP158" s="116"/>
      <c r="LQ158" s="116"/>
      <c r="LR158" s="116"/>
      <c r="LS158" s="116"/>
      <c r="LT158" s="116"/>
      <c r="LU158" s="116"/>
      <c r="LV158" s="116"/>
      <c r="LW158" s="116"/>
      <c r="LX158" s="116"/>
      <c r="LY158" s="116"/>
      <c r="LZ158" s="116"/>
      <c r="MA158" s="116"/>
      <c r="MB158" s="116"/>
      <c r="MC158" s="116"/>
      <c r="MD158" s="116"/>
      <c r="ME158" s="116"/>
      <c r="MF158" s="116"/>
      <c r="MG158" s="116"/>
      <c r="MH158" s="116"/>
      <c r="MI158" s="116"/>
      <c r="MJ158" s="116"/>
      <c r="MK158" s="116"/>
      <c r="ML158" s="116"/>
      <c r="MM158" s="116"/>
      <c r="MN158" s="116"/>
      <c r="MO158" s="116"/>
      <c r="MP158" s="116"/>
      <c r="MQ158" s="116"/>
      <c r="MR158" s="116"/>
      <c r="MS158" s="116"/>
      <c r="MT158" s="116"/>
      <c r="MU158" s="116"/>
      <c r="MV158" s="116"/>
      <c r="MW158" s="116"/>
      <c r="MX158" s="116"/>
      <c r="MY158" s="116"/>
      <c r="MZ158" s="116"/>
      <c r="NA158" s="116"/>
      <c r="NB158" s="116"/>
      <c r="NC158" s="116"/>
      <c r="ND158" s="116"/>
      <c r="NE158" s="116"/>
      <c r="NF158" s="116"/>
      <c r="NG158" s="116"/>
      <c r="NH158" s="116"/>
      <c r="NI158" s="116"/>
      <c r="NJ158" s="116"/>
      <c r="NK158" s="116"/>
      <c r="NL158" s="116"/>
      <c r="NM158" s="116"/>
      <c r="NN158" s="116"/>
      <c r="NO158" s="116"/>
      <c r="NP158" s="116"/>
      <c r="NQ158" s="116"/>
      <c r="NR158" s="116"/>
      <c r="NS158" s="116"/>
      <c r="NT158" s="116"/>
      <c r="NU158" s="116"/>
      <c r="NV158" s="116"/>
      <c r="NW158" s="116"/>
      <c r="NX158" s="116"/>
      <c r="NY158" s="116"/>
      <c r="NZ158" s="116"/>
      <c r="OA158" s="116"/>
      <c r="OB158" s="116"/>
      <c r="OC158" s="116"/>
      <c r="OD158" s="116"/>
      <c r="OE158" s="116"/>
      <c r="OF158" s="116"/>
      <c r="OG158" s="116"/>
    </row>
    <row r="159" spans="1:397" s="117" customFormat="1">
      <c r="A159" s="111">
        <v>55790</v>
      </c>
      <c r="B159" s="112" t="s">
        <v>1391</v>
      </c>
      <c r="C159" s="113">
        <v>2381154.0626638015</v>
      </c>
      <c r="D159" s="114">
        <v>2.7799000000000001E-3</v>
      </c>
      <c r="E159" s="113">
        <v>79071.37</v>
      </c>
      <c r="F159" s="124">
        <v>5476.6543441267431</v>
      </c>
      <c r="G159" s="125">
        <v>84548.024344126738</v>
      </c>
      <c r="H159" s="116"/>
      <c r="I159" s="116"/>
      <c r="J159" s="116"/>
      <c r="K159" s="116"/>
      <c r="L159" s="116"/>
      <c r="M159" s="116"/>
      <c r="N159" s="116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  <c r="AA159" s="116"/>
      <c r="AB159" s="116"/>
      <c r="AC159" s="116"/>
      <c r="AD159" s="116"/>
      <c r="AE159" s="116"/>
      <c r="AF159" s="116"/>
      <c r="AG159" s="116"/>
      <c r="AH159" s="116"/>
      <c r="AI159" s="116"/>
      <c r="AJ159" s="116"/>
      <c r="AK159" s="116"/>
      <c r="AL159" s="116"/>
      <c r="AM159" s="116"/>
      <c r="AN159" s="116"/>
      <c r="AO159" s="116"/>
      <c r="AP159" s="116"/>
      <c r="AQ159" s="116"/>
      <c r="AR159" s="116"/>
      <c r="AS159" s="116"/>
      <c r="AT159" s="116"/>
      <c r="AU159" s="116"/>
      <c r="AV159" s="116"/>
      <c r="AW159" s="116"/>
      <c r="AX159" s="116"/>
      <c r="AY159" s="116"/>
      <c r="AZ159" s="116"/>
      <c r="BA159" s="116"/>
      <c r="BB159" s="116"/>
      <c r="BC159" s="116"/>
      <c r="BD159" s="116"/>
      <c r="BE159" s="116"/>
      <c r="BF159" s="116"/>
      <c r="BG159" s="116"/>
      <c r="BH159" s="116"/>
      <c r="BI159" s="116"/>
      <c r="BJ159" s="116"/>
      <c r="BK159" s="116"/>
      <c r="BL159" s="116"/>
      <c r="BM159" s="116"/>
      <c r="BN159" s="116"/>
      <c r="BO159" s="116"/>
      <c r="BP159" s="116"/>
      <c r="BQ159" s="116"/>
      <c r="BR159" s="116"/>
      <c r="BS159" s="116"/>
      <c r="BT159" s="116"/>
      <c r="BU159" s="116"/>
      <c r="BV159" s="116"/>
      <c r="BW159" s="116"/>
      <c r="BX159" s="116"/>
      <c r="BY159" s="116"/>
      <c r="BZ159" s="116"/>
      <c r="CA159" s="116"/>
      <c r="CB159" s="116"/>
      <c r="CC159" s="116"/>
      <c r="CD159" s="116"/>
      <c r="CE159" s="116"/>
      <c r="CF159" s="116"/>
      <c r="CG159" s="116"/>
      <c r="CH159" s="116"/>
      <c r="CI159" s="116"/>
      <c r="CJ159" s="116"/>
      <c r="CK159" s="116"/>
      <c r="CL159" s="116"/>
      <c r="CM159" s="116"/>
      <c r="CN159" s="116"/>
      <c r="CO159" s="116"/>
      <c r="CP159" s="116"/>
      <c r="CQ159" s="116"/>
      <c r="CR159" s="116"/>
      <c r="CS159" s="116"/>
      <c r="CT159" s="116"/>
      <c r="CU159" s="116"/>
      <c r="CV159" s="116"/>
      <c r="CW159" s="116"/>
      <c r="CX159" s="116"/>
      <c r="CY159" s="116"/>
      <c r="CZ159" s="116"/>
      <c r="DA159" s="116"/>
      <c r="DB159" s="116"/>
      <c r="DC159" s="116"/>
      <c r="DD159" s="116"/>
      <c r="DE159" s="116"/>
      <c r="DF159" s="116"/>
      <c r="DG159" s="116"/>
      <c r="DH159" s="116"/>
      <c r="DI159" s="116"/>
      <c r="DJ159" s="116"/>
      <c r="DK159" s="116"/>
      <c r="DL159" s="116"/>
      <c r="DM159" s="116"/>
      <c r="DN159" s="116"/>
      <c r="DO159" s="116"/>
      <c r="DP159" s="116"/>
      <c r="DQ159" s="116"/>
      <c r="DR159" s="116"/>
      <c r="DS159" s="116"/>
      <c r="DT159" s="116"/>
      <c r="DU159" s="116"/>
      <c r="DV159" s="116"/>
      <c r="DW159" s="116"/>
      <c r="DX159" s="116"/>
      <c r="DY159" s="116"/>
      <c r="DZ159" s="116"/>
      <c r="EA159" s="116"/>
      <c r="EB159" s="116"/>
      <c r="EC159" s="116"/>
      <c r="ED159" s="116"/>
      <c r="EE159" s="116"/>
      <c r="EF159" s="116"/>
      <c r="EG159" s="116"/>
      <c r="EH159" s="116"/>
      <c r="EI159" s="116"/>
      <c r="EJ159" s="116"/>
      <c r="EK159" s="116"/>
      <c r="EL159" s="116"/>
      <c r="EM159" s="116"/>
      <c r="EN159" s="116"/>
      <c r="EO159" s="116"/>
      <c r="EP159" s="116"/>
      <c r="EQ159" s="116"/>
      <c r="ER159" s="116"/>
      <c r="ES159" s="116"/>
      <c r="ET159" s="116"/>
      <c r="EU159" s="116"/>
      <c r="EV159" s="116"/>
      <c r="EW159" s="116"/>
      <c r="EX159" s="116"/>
      <c r="EY159" s="116"/>
      <c r="EZ159" s="116"/>
      <c r="FA159" s="116"/>
      <c r="FB159" s="116"/>
      <c r="FC159" s="116"/>
      <c r="FD159" s="116"/>
      <c r="FE159" s="116"/>
      <c r="FF159" s="116"/>
      <c r="FG159" s="116"/>
      <c r="FH159" s="116"/>
      <c r="FI159" s="116"/>
      <c r="FJ159" s="116"/>
      <c r="FK159" s="116"/>
      <c r="FL159" s="116"/>
      <c r="FM159" s="116"/>
      <c r="FN159" s="116"/>
      <c r="FO159" s="116"/>
      <c r="FP159" s="116"/>
      <c r="FQ159" s="116"/>
      <c r="FR159" s="116"/>
      <c r="FS159" s="116"/>
      <c r="FT159" s="116"/>
      <c r="FU159" s="116"/>
      <c r="FV159" s="116"/>
      <c r="FW159" s="116"/>
      <c r="FX159" s="116"/>
      <c r="FY159" s="116"/>
      <c r="FZ159" s="116"/>
      <c r="GA159" s="116"/>
      <c r="GB159" s="116"/>
      <c r="GC159" s="116"/>
      <c r="GD159" s="116"/>
      <c r="GE159" s="116"/>
      <c r="GF159" s="116"/>
      <c r="GG159" s="116"/>
      <c r="GH159" s="116"/>
      <c r="GI159" s="116"/>
      <c r="GJ159" s="116"/>
      <c r="GK159" s="116"/>
      <c r="GL159" s="116"/>
      <c r="GM159" s="116"/>
      <c r="GN159" s="116"/>
      <c r="GO159" s="116"/>
      <c r="GP159" s="116"/>
      <c r="GQ159" s="116"/>
      <c r="GR159" s="116"/>
      <c r="GS159" s="116"/>
      <c r="GT159" s="116"/>
      <c r="GU159" s="116"/>
      <c r="GV159" s="116"/>
      <c r="GW159" s="116"/>
      <c r="GX159" s="116"/>
      <c r="GY159" s="116"/>
      <c r="GZ159" s="116"/>
      <c r="HA159" s="116"/>
      <c r="HB159" s="116"/>
      <c r="HC159" s="116"/>
      <c r="HD159" s="116"/>
      <c r="HE159" s="116"/>
      <c r="HF159" s="116"/>
      <c r="HG159" s="116"/>
      <c r="HH159" s="116"/>
      <c r="HI159" s="116"/>
      <c r="HJ159" s="116"/>
      <c r="HK159" s="116"/>
      <c r="HL159" s="116"/>
      <c r="HM159" s="116"/>
      <c r="HN159" s="116"/>
      <c r="HO159" s="116"/>
      <c r="HP159" s="116"/>
      <c r="HQ159" s="116"/>
      <c r="HR159" s="116"/>
      <c r="HS159" s="116"/>
      <c r="HT159" s="116"/>
      <c r="HU159" s="116"/>
      <c r="HV159" s="116"/>
      <c r="HW159" s="116"/>
      <c r="HX159" s="116"/>
      <c r="HY159" s="116"/>
      <c r="HZ159" s="116"/>
      <c r="IA159" s="116"/>
      <c r="IB159" s="116"/>
      <c r="IC159" s="116"/>
      <c r="ID159" s="116"/>
      <c r="IE159" s="116"/>
      <c r="IF159" s="116"/>
      <c r="IG159" s="116"/>
      <c r="IH159" s="116"/>
      <c r="II159" s="116"/>
      <c r="IJ159" s="116"/>
      <c r="IK159" s="116"/>
      <c r="IL159" s="116"/>
      <c r="IM159" s="116"/>
      <c r="IN159" s="116"/>
      <c r="IO159" s="116"/>
      <c r="IP159" s="116"/>
      <c r="IQ159" s="116"/>
      <c r="IR159" s="116"/>
      <c r="IS159" s="116"/>
      <c r="IT159" s="116"/>
      <c r="IU159" s="116"/>
      <c r="IV159" s="116"/>
      <c r="IW159" s="116"/>
      <c r="IX159" s="116"/>
      <c r="IY159" s="116"/>
      <c r="IZ159" s="116"/>
      <c r="JA159" s="116"/>
      <c r="JB159" s="116"/>
      <c r="JC159" s="116"/>
      <c r="JD159" s="116"/>
      <c r="JE159" s="116"/>
      <c r="JF159" s="116"/>
      <c r="JG159" s="116"/>
      <c r="JH159" s="116"/>
      <c r="JI159" s="116"/>
      <c r="JJ159" s="116"/>
      <c r="JK159" s="116"/>
      <c r="JL159" s="116"/>
      <c r="JM159" s="116"/>
      <c r="JN159" s="116"/>
      <c r="JO159" s="116"/>
      <c r="JP159" s="116"/>
      <c r="JQ159" s="116"/>
      <c r="JR159" s="116"/>
      <c r="JS159" s="116"/>
      <c r="JT159" s="116"/>
      <c r="JU159" s="116"/>
      <c r="JV159" s="116"/>
      <c r="JW159" s="116"/>
      <c r="JX159" s="116"/>
      <c r="JY159" s="116"/>
      <c r="JZ159" s="116"/>
      <c r="KA159" s="116"/>
      <c r="KB159" s="116"/>
      <c r="KC159" s="116"/>
      <c r="KD159" s="116"/>
      <c r="KE159" s="116"/>
      <c r="KF159" s="116"/>
      <c r="KG159" s="116"/>
      <c r="KH159" s="116"/>
      <c r="KI159" s="116"/>
      <c r="KJ159" s="116"/>
      <c r="KK159" s="116"/>
      <c r="KL159" s="116"/>
      <c r="KM159" s="116"/>
      <c r="KN159" s="116"/>
      <c r="KO159" s="116"/>
      <c r="KP159" s="116"/>
      <c r="KQ159" s="116"/>
      <c r="KR159" s="116"/>
      <c r="KS159" s="116"/>
      <c r="KT159" s="116"/>
      <c r="KU159" s="116"/>
      <c r="KV159" s="116"/>
      <c r="KW159" s="116"/>
      <c r="KX159" s="116"/>
      <c r="KY159" s="116"/>
      <c r="KZ159" s="116"/>
      <c r="LA159" s="116"/>
      <c r="LB159" s="116"/>
      <c r="LC159" s="116"/>
      <c r="LD159" s="116"/>
      <c r="LE159" s="116"/>
      <c r="LF159" s="116"/>
      <c r="LG159" s="116"/>
      <c r="LH159" s="116"/>
      <c r="LI159" s="116"/>
      <c r="LJ159" s="116"/>
      <c r="LK159" s="116"/>
      <c r="LL159" s="116"/>
      <c r="LM159" s="116"/>
      <c r="LN159" s="116"/>
      <c r="LO159" s="116"/>
      <c r="LP159" s="116"/>
      <c r="LQ159" s="116"/>
      <c r="LR159" s="116"/>
      <c r="LS159" s="116"/>
      <c r="LT159" s="116"/>
      <c r="LU159" s="116"/>
      <c r="LV159" s="116"/>
      <c r="LW159" s="116"/>
      <c r="LX159" s="116"/>
      <c r="LY159" s="116"/>
      <c r="LZ159" s="116"/>
      <c r="MA159" s="116"/>
      <c r="MB159" s="116"/>
      <c r="MC159" s="116"/>
      <c r="MD159" s="116"/>
      <c r="ME159" s="116"/>
      <c r="MF159" s="116"/>
      <c r="MG159" s="116"/>
      <c r="MH159" s="116"/>
      <c r="MI159" s="116"/>
      <c r="MJ159" s="116"/>
      <c r="MK159" s="116"/>
      <c r="ML159" s="116"/>
      <c r="MM159" s="116"/>
      <c r="MN159" s="116"/>
      <c r="MO159" s="116"/>
      <c r="MP159" s="116"/>
      <c r="MQ159" s="116"/>
      <c r="MR159" s="116"/>
      <c r="MS159" s="116"/>
      <c r="MT159" s="116"/>
      <c r="MU159" s="116"/>
      <c r="MV159" s="116"/>
      <c r="MW159" s="116"/>
      <c r="MX159" s="116"/>
      <c r="MY159" s="116"/>
      <c r="MZ159" s="116"/>
      <c r="NA159" s="116"/>
      <c r="NB159" s="116"/>
      <c r="NC159" s="116"/>
      <c r="ND159" s="116"/>
      <c r="NE159" s="116"/>
      <c r="NF159" s="116"/>
      <c r="NG159" s="116"/>
      <c r="NH159" s="116"/>
      <c r="NI159" s="116"/>
      <c r="NJ159" s="116"/>
      <c r="NK159" s="116"/>
      <c r="NL159" s="116"/>
      <c r="NM159" s="116"/>
      <c r="NN159" s="116"/>
      <c r="NO159" s="116"/>
      <c r="NP159" s="116"/>
      <c r="NQ159" s="116"/>
      <c r="NR159" s="116"/>
      <c r="NS159" s="116"/>
      <c r="NT159" s="116"/>
      <c r="NU159" s="116"/>
      <c r="NV159" s="116"/>
      <c r="NW159" s="116"/>
      <c r="NX159" s="116"/>
      <c r="NY159" s="116"/>
      <c r="NZ159" s="116"/>
      <c r="OA159" s="116"/>
      <c r="OB159" s="116"/>
      <c r="OC159" s="116"/>
      <c r="OD159" s="116"/>
      <c r="OE159" s="116"/>
      <c r="OF159" s="116"/>
      <c r="OG159" s="116"/>
    </row>
    <row r="160" spans="1:397" s="117" customFormat="1">
      <c r="A160" s="111">
        <v>55793</v>
      </c>
      <c r="B160" s="112" t="s">
        <v>1392</v>
      </c>
      <c r="C160" s="113">
        <v>1047385.720617304</v>
      </c>
      <c r="D160" s="114">
        <v>1.2227799999999999E-3</v>
      </c>
      <c r="E160" s="113">
        <v>34780.65</v>
      </c>
      <c r="F160" s="124">
        <v>2408.9871574197991</v>
      </c>
      <c r="G160" s="125">
        <v>37189.637157419798</v>
      </c>
      <c r="H160" s="116"/>
      <c r="I160" s="116"/>
      <c r="J160" s="116"/>
      <c r="K160" s="116"/>
      <c r="L160" s="116"/>
      <c r="M160" s="116"/>
      <c r="N160" s="116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  <c r="Z160" s="116"/>
      <c r="AA160" s="116"/>
      <c r="AB160" s="116"/>
      <c r="AC160" s="116"/>
      <c r="AD160" s="116"/>
      <c r="AE160" s="116"/>
      <c r="AF160" s="116"/>
      <c r="AG160" s="116"/>
      <c r="AH160" s="116"/>
      <c r="AI160" s="116"/>
      <c r="AJ160" s="116"/>
      <c r="AK160" s="116"/>
      <c r="AL160" s="116"/>
      <c r="AM160" s="116"/>
      <c r="AN160" s="116"/>
      <c r="AO160" s="116"/>
      <c r="AP160" s="116"/>
      <c r="AQ160" s="116"/>
      <c r="AR160" s="116"/>
      <c r="AS160" s="116"/>
      <c r="AT160" s="116"/>
      <c r="AU160" s="116"/>
      <c r="AV160" s="116"/>
      <c r="AW160" s="116"/>
      <c r="AX160" s="116"/>
      <c r="AY160" s="116"/>
      <c r="AZ160" s="116"/>
      <c r="BA160" s="116"/>
      <c r="BB160" s="116"/>
      <c r="BC160" s="116"/>
      <c r="BD160" s="116"/>
      <c r="BE160" s="116"/>
      <c r="BF160" s="116"/>
      <c r="BG160" s="116"/>
      <c r="BH160" s="116"/>
      <c r="BI160" s="116"/>
      <c r="BJ160" s="116"/>
      <c r="BK160" s="116"/>
      <c r="BL160" s="116"/>
      <c r="BM160" s="116"/>
      <c r="BN160" s="116"/>
      <c r="BO160" s="116"/>
      <c r="BP160" s="116"/>
      <c r="BQ160" s="116"/>
      <c r="BR160" s="116"/>
      <c r="BS160" s="116"/>
      <c r="BT160" s="116"/>
      <c r="BU160" s="116"/>
      <c r="BV160" s="116"/>
      <c r="BW160" s="116"/>
      <c r="BX160" s="116"/>
      <c r="BY160" s="116"/>
      <c r="BZ160" s="116"/>
      <c r="CA160" s="116"/>
      <c r="CB160" s="116"/>
      <c r="CC160" s="116"/>
      <c r="CD160" s="116"/>
      <c r="CE160" s="116"/>
      <c r="CF160" s="116"/>
      <c r="CG160" s="116"/>
      <c r="CH160" s="116"/>
      <c r="CI160" s="116"/>
      <c r="CJ160" s="116"/>
      <c r="CK160" s="116"/>
      <c r="CL160" s="116"/>
      <c r="CM160" s="116"/>
      <c r="CN160" s="116"/>
      <c r="CO160" s="116"/>
      <c r="CP160" s="116"/>
      <c r="CQ160" s="116"/>
      <c r="CR160" s="116"/>
      <c r="CS160" s="116"/>
      <c r="CT160" s="116"/>
      <c r="CU160" s="116"/>
      <c r="CV160" s="116"/>
      <c r="CW160" s="116"/>
      <c r="CX160" s="116"/>
      <c r="CY160" s="116"/>
      <c r="CZ160" s="116"/>
      <c r="DA160" s="116"/>
      <c r="DB160" s="116"/>
      <c r="DC160" s="116"/>
      <c r="DD160" s="116"/>
      <c r="DE160" s="116"/>
      <c r="DF160" s="116"/>
      <c r="DG160" s="116"/>
      <c r="DH160" s="116"/>
      <c r="DI160" s="116"/>
      <c r="DJ160" s="116"/>
      <c r="DK160" s="116"/>
      <c r="DL160" s="116"/>
      <c r="DM160" s="116"/>
      <c r="DN160" s="116"/>
      <c r="DO160" s="116"/>
      <c r="DP160" s="116"/>
      <c r="DQ160" s="116"/>
      <c r="DR160" s="116"/>
      <c r="DS160" s="116"/>
      <c r="DT160" s="116"/>
      <c r="DU160" s="116"/>
      <c r="DV160" s="116"/>
      <c r="DW160" s="116"/>
      <c r="DX160" s="116"/>
      <c r="DY160" s="116"/>
      <c r="DZ160" s="116"/>
      <c r="EA160" s="116"/>
      <c r="EB160" s="116"/>
      <c r="EC160" s="116"/>
      <c r="ED160" s="116"/>
      <c r="EE160" s="116"/>
      <c r="EF160" s="116"/>
      <c r="EG160" s="116"/>
      <c r="EH160" s="116"/>
      <c r="EI160" s="116"/>
      <c r="EJ160" s="116"/>
      <c r="EK160" s="116"/>
      <c r="EL160" s="116"/>
      <c r="EM160" s="116"/>
      <c r="EN160" s="116"/>
      <c r="EO160" s="116"/>
      <c r="EP160" s="116"/>
      <c r="EQ160" s="116"/>
      <c r="ER160" s="116"/>
      <c r="ES160" s="116"/>
      <c r="ET160" s="116"/>
      <c r="EU160" s="116"/>
      <c r="EV160" s="116"/>
      <c r="EW160" s="116"/>
      <c r="EX160" s="116"/>
      <c r="EY160" s="116"/>
      <c r="EZ160" s="116"/>
      <c r="FA160" s="116"/>
      <c r="FB160" s="116"/>
      <c r="FC160" s="116"/>
      <c r="FD160" s="116"/>
      <c r="FE160" s="116"/>
      <c r="FF160" s="116"/>
      <c r="FG160" s="116"/>
      <c r="FH160" s="116"/>
      <c r="FI160" s="116"/>
      <c r="FJ160" s="116"/>
      <c r="FK160" s="116"/>
      <c r="FL160" s="116"/>
      <c r="FM160" s="116"/>
      <c r="FN160" s="116"/>
      <c r="FO160" s="116"/>
      <c r="FP160" s="116"/>
      <c r="FQ160" s="116"/>
      <c r="FR160" s="116"/>
      <c r="FS160" s="116"/>
      <c r="FT160" s="116"/>
      <c r="FU160" s="116"/>
      <c r="FV160" s="116"/>
      <c r="FW160" s="116"/>
      <c r="FX160" s="116"/>
      <c r="FY160" s="116"/>
      <c r="FZ160" s="116"/>
      <c r="GA160" s="116"/>
      <c r="GB160" s="116"/>
      <c r="GC160" s="116"/>
      <c r="GD160" s="116"/>
      <c r="GE160" s="116"/>
      <c r="GF160" s="116"/>
      <c r="GG160" s="116"/>
      <c r="GH160" s="116"/>
      <c r="GI160" s="116"/>
      <c r="GJ160" s="116"/>
      <c r="GK160" s="116"/>
      <c r="GL160" s="116"/>
      <c r="GM160" s="116"/>
      <c r="GN160" s="116"/>
      <c r="GO160" s="116"/>
      <c r="GP160" s="116"/>
      <c r="GQ160" s="116"/>
      <c r="GR160" s="116"/>
      <c r="GS160" s="116"/>
      <c r="GT160" s="116"/>
      <c r="GU160" s="116"/>
      <c r="GV160" s="116"/>
      <c r="GW160" s="116"/>
      <c r="GX160" s="116"/>
      <c r="GY160" s="116"/>
      <c r="GZ160" s="116"/>
      <c r="HA160" s="116"/>
      <c r="HB160" s="116"/>
      <c r="HC160" s="116"/>
      <c r="HD160" s="116"/>
      <c r="HE160" s="116"/>
      <c r="HF160" s="116"/>
      <c r="HG160" s="116"/>
      <c r="HH160" s="116"/>
      <c r="HI160" s="116"/>
      <c r="HJ160" s="116"/>
      <c r="HK160" s="116"/>
      <c r="HL160" s="116"/>
      <c r="HM160" s="116"/>
      <c r="HN160" s="116"/>
      <c r="HO160" s="116"/>
      <c r="HP160" s="116"/>
      <c r="HQ160" s="116"/>
      <c r="HR160" s="116"/>
      <c r="HS160" s="116"/>
      <c r="HT160" s="116"/>
      <c r="HU160" s="116"/>
      <c r="HV160" s="116"/>
      <c r="HW160" s="116"/>
      <c r="HX160" s="116"/>
      <c r="HY160" s="116"/>
      <c r="HZ160" s="116"/>
      <c r="IA160" s="116"/>
      <c r="IB160" s="116"/>
      <c r="IC160" s="116"/>
      <c r="ID160" s="116"/>
      <c r="IE160" s="116"/>
      <c r="IF160" s="116"/>
      <c r="IG160" s="116"/>
      <c r="IH160" s="116"/>
      <c r="II160" s="116"/>
      <c r="IJ160" s="116"/>
      <c r="IK160" s="116"/>
      <c r="IL160" s="116"/>
      <c r="IM160" s="116"/>
      <c r="IN160" s="116"/>
      <c r="IO160" s="116"/>
      <c r="IP160" s="116"/>
      <c r="IQ160" s="116"/>
      <c r="IR160" s="116"/>
      <c r="IS160" s="116"/>
      <c r="IT160" s="116"/>
      <c r="IU160" s="116"/>
      <c r="IV160" s="116"/>
      <c r="IW160" s="116"/>
      <c r="IX160" s="116"/>
      <c r="IY160" s="116"/>
      <c r="IZ160" s="116"/>
      <c r="JA160" s="116"/>
      <c r="JB160" s="116"/>
      <c r="JC160" s="116"/>
      <c r="JD160" s="116"/>
      <c r="JE160" s="116"/>
      <c r="JF160" s="116"/>
      <c r="JG160" s="116"/>
      <c r="JH160" s="116"/>
      <c r="JI160" s="116"/>
      <c r="JJ160" s="116"/>
      <c r="JK160" s="116"/>
      <c r="JL160" s="116"/>
      <c r="JM160" s="116"/>
      <c r="JN160" s="116"/>
      <c r="JO160" s="116"/>
      <c r="JP160" s="116"/>
      <c r="JQ160" s="116"/>
      <c r="JR160" s="116"/>
      <c r="JS160" s="116"/>
      <c r="JT160" s="116"/>
      <c r="JU160" s="116"/>
      <c r="JV160" s="116"/>
      <c r="JW160" s="116"/>
      <c r="JX160" s="116"/>
      <c r="JY160" s="116"/>
      <c r="JZ160" s="116"/>
      <c r="KA160" s="116"/>
      <c r="KB160" s="116"/>
      <c r="KC160" s="116"/>
      <c r="KD160" s="116"/>
      <c r="KE160" s="116"/>
      <c r="KF160" s="116"/>
      <c r="KG160" s="116"/>
      <c r="KH160" s="116"/>
      <c r="KI160" s="116"/>
      <c r="KJ160" s="116"/>
      <c r="KK160" s="116"/>
      <c r="KL160" s="116"/>
      <c r="KM160" s="116"/>
      <c r="KN160" s="116"/>
      <c r="KO160" s="116"/>
      <c r="KP160" s="116"/>
      <c r="KQ160" s="116"/>
      <c r="KR160" s="116"/>
      <c r="KS160" s="116"/>
      <c r="KT160" s="116"/>
      <c r="KU160" s="116"/>
      <c r="KV160" s="116"/>
      <c r="KW160" s="116"/>
      <c r="KX160" s="116"/>
      <c r="KY160" s="116"/>
      <c r="KZ160" s="116"/>
      <c r="LA160" s="116"/>
      <c r="LB160" s="116"/>
      <c r="LC160" s="116"/>
      <c r="LD160" s="116"/>
      <c r="LE160" s="116"/>
      <c r="LF160" s="116"/>
      <c r="LG160" s="116"/>
      <c r="LH160" s="116"/>
      <c r="LI160" s="116"/>
      <c r="LJ160" s="116"/>
      <c r="LK160" s="116"/>
      <c r="LL160" s="116"/>
      <c r="LM160" s="116"/>
      <c r="LN160" s="116"/>
      <c r="LO160" s="116"/>
      <c r="LP160" s="116"/>
      <c r="LQ160" s="116"/>
      <c r="LR160" s="116"/>
      <c r="LS160" s="116"/>
      <c r="LT160" s="116"/>
      <c r="LU160" s="116"/>
      <c r="LV160" s="116"/>
      <c r="LW160" s="116"/>
      <c r="LX160" s="116"/>
      <c r="LY160" s="116"/>
      <c r="LZ160" s="116"/>
      <c r="MA160" s="116"/>
      <c r="MB160" s="116"/>
      <c r="MC160" s="116"/>
      <c r="MD160" s="116"/>
      <c r="ME160" s="116"/>
      <c r="MF160" s="116"/>
      <c r="MG160" s="116"/>
      <c r="MH160" s="116"/>
      <c r="MI160" s="116"/>
      <c r="MJ160" s="116"/>
      <c r="MK160" s="116"/>
      <c r="ML160" s="116"/>
      <c r="MM160" s="116"/>
      <c r="MN160" s="116"/>
      <c r="MO160" s="116"/>
      <c r="MP160" s="116"/>
      <c r="MQ160" s="116"/>
      <c r="MR160" s="116"/>
      <c r="MS160" s="116"/>
      <c r="MT160" s="116"/>
      <c r="MU160" s="116"/>
      <c r="MV160" s="116"/>
      <c r="MW160" s="116"/>
      <c r="MX160" s="116"/>
      <c r="MY160" s="116"/>
      <c r="MZ160" s="116"/>
      <c r="NA160" s="116"/>
      <c r="NB160" s="116"/>
      <c r="NC160" s="116"/>
      <c r="ND160" s="116"/>
      <c r="NE160" s="116"/>
      <c r="NF160" s="116"/>
      <c r="NG160" s="116"/>
      <c r="NH160" s="116"/>
      <c r="NI160" s="116"/>
      <c r="NJ160" s="116"/>
      <c r="NK160" s="116"/>
      <c r="NL160" s="116"/>
      <c r="NM160" s="116"/>
      <c r="NN160" s="116"/>
      <c r="NO160" s="116"/>
      <c r="NP160" s="116"/>
      <c r="NQ160" s="116"/>
      <c r="NR160" s="116"/>
      <c r="NS160" s="116"/>
      <c r="NT160" s="116"/>
      <c r="NU160" s="116"/>
      <c r="NV160" s="116"/>
      <c r="NW160" s="116"/>
      <c r="NX160" s="116"/>
      <c r="NY160" s="116"/>
      <c r="NZ160" s="116"/>
      <c r="OA160" s="116"/>
      <c r="OB160" s="116"/>
      <c r="OC160" s="116"/>
      <c r="OD160" s="116"/>
      <c r="OE160" s="116"/>
      <c r="OF160" s="116"/>
      <c r="OG160" s="116"/>
    </row>
    <row r="161" spans="1:397" s="117" customFormat="1">
      <c r="A161" s="111">
        <v>55794</v>
      </c>
      <c r="B161" s="112" t="s">
        <v>1393</v>
      </c>
      <c r="C161" s="113">
        <v>1199228.2979360607</v>
      </c>
      <c r="D161" s="114">
        <v>1.4000499999999999E-3</v>
      </c>
      <c r="E161" s="113">
        <v>39823.050000000003</v>
      </c>
      <c r="F161" s="124">
        <v>2758.2250852529396</v>
      </c>
      <c r="G161" s="125">
        <v>42581.275085252943</v>
      </c>
      <c r="H161" s="116"/>
      <c r="I161" s="116"/>
      <c r="J161" s="116"/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  <c r="AA161" s="116"/>
      <c r="AB161" s="116"/>
      <c r="AC161" s="116"/>
      <c r="AD161" s="116"/>
      <c r="AE161" s="116"/>
      <c r="AF161" s="116"/>
      <c r="AG161" s="116"/>
      <c r="AH161" s="116"/>
      <c r="AI161" s="116"/>
      <c r="AJ161" s="116"/>
      <c r="AK161" s="116"/>
      <c r="AL161" s="116"/>
      <c r="AM161" s="116"/>
      <c r="AN161" s="116"/>
      <c r="AO161" s="116"/>
      <c r="AP161" s="116"/>
      <c r="AQ161" s="116"/>
      <c r="AR161" s="116"/>
      <c r="AS161" s="116"/>
      <c r="AT161" s="116"/>
      <c r="AU161" s="116"/>
      <c r="AV161" s="116"/>
      <c r="AW161" s="116"/>
      <c r="AX161" s="116"/>
      <c r="AY161" s="116"/>
      <c r="AZ161" s="116"/>
      <c r="BA161" s="116"/>
      <c r="BB161" s="116"/>
      <c r="BC161" s="116"/>
      <c r="BD161" s="116"/>
      <c r="BE161" s="116"/>
      <c r="BF161" s="116"/>
      <c r="BG161" s="116"/>
      <c r="BH161" s="116"/>
      <c r="BI161" s="116"/>
      <c r="BJ161" s="116"/>
      <c r="BK161" s="116"/>
      <c r="BL161" s="116"/>
      <c r="BM161" s="116"/>
      <c r="BN161" s="116"/>
      <c r="BO161" s="116"/>
      <c r="BP161" s="116"/>
      <c r="BQ161" s="116"/>
      <c r="BR161" s="116"/>
      <c r="BS161" s="116"/>
      <c r="BT161" s="116"/>
      <c r="BU161" s="116"/>
      <c r="BV161" s="116"/>
      <c r="BW161" s="116"/>
      <c r="BX161" s="116"/>
      <c r="BY161" s="116"/>
      <c r="BZ161" s="116"/>
      <c r="CA161" s="116"/>
      <c r="CB161" s="116"/>
      <c r="CC161" s="116"/>
      <c r="CD161" s="116"/>
      <c r="CE161" s="116"/>
      <c r="CF161" s="116"/>
      <c r="CG161" s="116"/>
      <c r="CH161" s="116"/>
      <c r="CI161" s="116"/>
      <c r="CJ161" s="116"/>
      <c r="CK161" s="116"/>
      <c r="CL161" s="116"/>
      <c r="CM161" s="116"/>
      <c r="CN161" s="116"/>
      <c r="CO161" s="116"/>
      <c r="CP161" s="116"/>
      <c r="CQ161" s="116"/>
      <c r="CR161" s="116"/>
      <c r="CS161" s="116"/>
      <c r="CT161" s="116"/>
      <c r="CU161" s="116"/>
      <c r="CV161" s="116"/>
      <c r="CW161" s="116"/>
      <c r="CX161" s="116"/>
      <c r="CY161" s="116"/>
      <c r="CZ161" s="116"/>
      <c r="DA161" s="116"/>
      <c r="DB161" s="116"/>
      <c r="DC161" s="116"/>
      <c r="DD161" s="116"/>
      <c r="DE161" s="116"/>
      <c r="DF161" s="116"/>
      <c r="DG161" s="116"/>
      <c r="DH161" s="116"/>
      <c r="DI161" s="116"/>
      <c r="DJ161" s="116"/>
      <c r="DK161" s="116"/>
      <c r="DL161" s="116"/>
      <c r="DM161" s="116"/>
      <c r="DN161" s="116"/>
      <c r="DO161" s="116"/>
      <c r="DP161" s="116"/>
      <c r="DQ161" s="116"/>
      <c r="DR161" s="116"/>
      <c r="DS161" s="116"/>
      <c r="DT161" s="116"/>
      <c r="DU161" s="116"/>
      <c r="DV161" s="116"/>
      <c r="DW161" s="116"/>
      <c r="DX161" s="116"/>
      <c r="DY161" s="116"/>
      <c r="DZ161" s="116"/>
      <c r="EA161" s="116"/>
      <c r="EB161" s="116"/>
      <c r="EC161" s="116"/>
      <c r="ED161" s="116"/>
      <c r="EE161" s="116"/>
      <c r="EF161" s="116"/>
      <c r="EG161" s="116"/>
      <c r="EH161" s="116"/>
      <c r="EI161" s="116"/>
      <c r="EJ161" s="116"/>
      <c r="EK161" s="116"/>
      <c r="EL161" s="116"/>
      <c r="EM161" s="116"/>
      <c r="EN161" s="116"/>
      <c r="EO161" s="116"/>
      <c r="EP161" s="116"/>
      <c r="EQ161" s="116"/>
      <c r="ER161" s="116"/>
      <c r="ES161" s="116"/>
      <c r="ET161" s="116"/>
      <c r="EU161" s="116"/>
      <c r="EV161" s="116"/>
      <c r="EW161" s="116"/>
      <c r="EX161" s="116"/>
      <c r="EY161" s="116"/>
      <c r="EZ161" s="116"/>
      <c r="FA161" s="116"/>
      <c r="FB161" s="116"/>
      <c r="FC161" s="116"/>
      <c r="FD161" s="116"/>
      <c r="FE161" s="116"/>
      <c r="FF161" s="116"/>
      <c r="FG161" s="116"/>
      <c r="FH161" s="116"/>
      <c r="FI161" s="116"/>
      <c r="FJ161" s="116"/>
      <c r="FK161" s="116"/>
      <c r="FL161" s="116"/>
      <c r="FM161" s="116"/>
      <c r="FN161" s="116"/>
      <c r="FO161" s="116"/>
      <c r="FP161" s="116"/>
      <c r="FQ161" s="116"/>
      <c r="FR161" s="116"/>
      <c r="FS161" s="116"/>
      <c r="FT161" s="116"/>
      <c r="FU161" s="116"/>
      <c r="FV161" s="116"/>
      <c r="FW161" s="116"/>
      <c r="FX161" s="116"/>
      <c r="FY161" s="116"/>
      <c r="FZ161" s="116"/>
      <c r="GA161" s="116"/>
      <c r="GB161" s="116"/>
      <c r="GC161" s="116"/>
      <c r="GD161" s="116"/>
      <c r="GE161" s="116"/>
      <c r="GF161" s="116"/>
      <c r="GG161" s="116"/>
      <c r="GH161" s="116"/>
      <c r="GI161" s="116"/>
      <c r="GJ161" s="116"/>
      <c r="GK161" s="116"/>
      <c r="GL161" s="116"/>
      <c r="GM161" s="116"/>
      <c r="GN161" s="116"/>
      <c r="GO161" s="116"/>
      <c r="GP161" s="116"/>
      <c r="GQ161" s="116"/>
      <c r="GR161" s="116"/>
      <c r="GS161" s="116"/>
      <c r="GT161" s="116"/>
      <c r="GU161" s="116"/>
      <c r="GV161" s="116"/>
      <c r="GW161" s="116"/>
      <c r="GX161" s="116"/>
      <c r="GY161" s="116"/>
      <c r="GZ161" s="116"/>
      <c r="HA161" s="116"/>
      <c r="HB161" s="116"/>
      <c r="HC161" s="116"/>
      <c r="HD161" s="116"/>
      <c r="HE161" s="116"/>
      <c r="HF161" s="116"/>
      <c r="HG161" s="116"/>
      <c r="HH161" s="116"/>
      <c r="HI161" s="116"/>
      <c r="HJ161" s="116"/>
      <c r="HK161" s="116"/>
      <c r="HL161" s="116"/>
      <c r="HM161" s="116"/>
      <c r="HN161" s="116"/>
      <c r="HO161" s="116"/>
      <c r="HP161" s="116"/>
      <c r="HQ161" s="116"/>
      <c r="HR161" s="116"/>
      <c r="HS161" s="116"/>
      <c r="HT161" s="116"/>
      <c r="HU161" s="116"/>
      <c r="HV161" s="116"/>
      <c r="HW161" s="116"/>
      <c r="HX161" s="116"/>
      <c r="HY161" s="116"/>
      <c r="HZ161" s="116"/>
      <c r="IA161" s="116"/>
      <c r="IB161" s="116"/>
      <c r="IC161" s="116"/>
      <c r="ID161" s="116"/>
      <c r="IE161" s="116"/>
      <c r="IF161" s="116"/>
      <c r="IG161" s="116"/>
      <c r="IH161" s="116"/>
      <c r="II161" s="116"/>
      <c r="IJ161" s="116"/>
      <c r="IK161" s="116"/>
      <c r="IL161" s="116"/>
      <c r="IM161" s="116"/>
      <c r="IN161" s="116"/>
      <c r="IO161" s="116"/>
      <c r="IP161" s="116"/>
      <c r="IQ161" s="116"/>
      <c r="IR161" s="116"/>
      <c r="IS161" s="116"/>
      <c r="IT161" s="116"/>
      <c r="IU161" s="116"/>
      <c r="IV161" s="116"/>
      <c r="IW161" s="116"/>
      <c r="IX161" s="116"/>
      <c r="IY161" s="116"/>
      <c r="IZ161" s="116"/>
      <c r="JA161" s="116"/>
      <c r="JB161" s="116"/>
      <c r="JC161" s="116"/>
      <c r="JD161" s="116"/>
      <c r="JE161" s="116"/>
      <c r="JF161" s="116"/>
      <c r="JG161" s="116"/>
      <c r="JH161" s="116"/>
      <c r="JI161" s="116"/>
      <c r="JJ161" s="116"/>
      <c r="JK161" s="116"/>
      <c r="JL161" s="116"/>
      <c r="JM161" s="116"/>
      <c r="JN161" s="116"/>
      <c r="JO161" s="116"/>
      <c r="JP161" s="116"/>
      <c r="JQ161" s="116"/>
      <c r="JR161" s="116"/>
      <c r="JS161" s="116"/>
      <c r="JT161" s="116"/>
      <c r="JU161" s="116"/>
      <c r="JV161" s="116"/>
      <c r="JW161" s="116"/>
      <c r="JX161" s="116"/>
      <c r="JY161" s="116"/>
      <c r="JZ161" s="116"/>
      <c r="KA161" s="116"/>
      <c r="KB161" s="116"/>
      <c r="KC161" s="116"/>
      <c r="KD161" s="116"/>
      <c r="KE161" s="116"/>
      <c r="KF161" s="116"/>
      <c r="KG161" s="116"/>
      <c r="KH161" s="116"/>
      <c r="KI161" s="116"/>
      <c r="KJ161" s="116"/>
      <c r="KK161" s="116"/>
      <c r="KL161" s="116"/>
      <c r="KM161" s="116"/>
      <c r="KN161" s="116"/>
      <c r="KO161" s="116"/>
      <c r="KP161" s="116"/>
      <c r="KQ161" s="116"/>
      <c r="KR161" s="116"/>
      <c r="KS161" s="116"/>
      <c r="KT161" s="116"/>
      <c r="KU161" s="116"/>
      <c r="KV161" s="116"/>
      <c r="KW161" s="116"/>
      <c r="KX161" s="116"/>
      <c r="KY161" s="116"/>
      <c r="KZ161" s="116"/>
      <c r="LA161" s="116"/>
      <c r="LB161" s="116"/>
      <c r="LC161" s="116"/>
      <c r="LD161" s="116"/>
      <c r="LE161" s="116"/>
      <c r="LF161" s="116"/>
      <c r="LG161" s="116"/>
      <c r="LH161" s="116"/>
      <c r="LI161" s="116"/>
      <c r="LJ161" s="116"/>
      <c r="LK161" s="116"/>
      <c r="LL161" s="116"/>
      <c r="LM161" s="116"/>
      <c r="LN161" s="116"/>
      <c r="LO161" s="116"/>
      <c r="LP161" s="116"/>
      <c r="LQ161" s="116"/>
      <c r="LR161" s="116"/>
      <c r="LS161" s="116"/>
      <c r="LT161" s="116"/>
      <c r="LU161" s="116"/>
      <c r="LV161" s="116"/>
      <c r="LW161" s="116"/>
      <c r="LX161" s="116"/>
      <c r="LY161" s="116"/>
      <c r="LZ161" s="116"/>
      <c r="MA161" s="116"/>
      <c r="MB161" s="116"/>
      <c r="MC161" s="116"/>
      <c r="MD161" s="116"/>
      <c r="ME161" s="116"/>
      <c r="MF161" s="116"/>
      <c r="MG161" s="116"/>
      <c r="MH161" s="116"/>
      <c r="MI161" s="116"/>
      <c r="MJ161" s="116"/>
      <c r="MK161" s="116"/>
      <c r="ML161" s="116"/>
      <c r="MM161" s="116"/>
      <c r="MN161" s="116"/>
      <c r="MO161" s="116"/>
      <c r="MP161" s="116"/>
      <c r="MQ161" s="116"/>
      <c r="MR161" s="116"/>
      <c r="MS161" s="116"/>
      <c r="MT161" s="116"/>
      <c r="MU161" s="116"/>
      <c r="MV161" s="116"/>
      <c r="MW161" s="116"/>
      <c r="MX161" s="116"/>
      <c r="MY161" s="116"/>
      <c r="MZ161" s="116"/>
      <c r="NA161" s="116"/>
      <c r="NB161" s="116"/>
      <c r="NC161" s="116"/>
      <c r="ND161" s="116"/>
      <c r="NE161" s="116"/>
      <c r="NF161" s="116"/>
      <c r="NG161" s="116"/>
      <c r="NH161" s="116"/>
      <c r="NI161" s="116"/>
      <c r="NJ161" s="116"/>
      <c r="NK161" s="116"/>
      <c r="NL161" s="116"/>
      <c r="NM161" s="116"/>
      <c r="NN161" s="116"/>
      <c r="NO161" s="116"/>
      <c r="NP161" s="116"/>
      <c r="NQ161" s="116"/>
      <c r="NR161" s="116"/>
      <c r="NS161" s="116"/>
      <c r="NT161" s="116"/>
      <c r="NU161" s="116"/>
      <c r="NV161" s="116"/>
      <c r="NW161" s="116"/>
      <c r="NX161" s="116"/>
      <c r="NY161" s="116"/>
      <c r="NZ161" s="116"/>
      <c r="OA161" s="116"/>
      <c r="OB161" s="116"/>
      <c r="OC161" s="116"/>
      <c r="OD161" s="116"/>
      <c r="OE161" s="116"/>
      <c r="OF161" s="116"/>
      <c r="OG161" s="116"/>
    </row>
    <row r="162" spans="1:397" s="117" customFormat="1">
      <c r="A162" s="111">
        <v>56102</v>
      </c>
      <c r="B162" s="112" t="s">
        <v>1391</v>
      </c>
      <c r="C162" s="113">
        <v>0</v>
      </c>
      <c r="D162" s="114">
        <v>0</v>
      </c>
      <c r="E162" s="113">
        <v>0</v>
      </c>
      <c r="F162" s="124">
        <v>0</v>
      </c>
      <c r="G162" s="125">
        <v>0</v>
      </c>
      <c r="H162" s="116"/>
      <c r="I162" s="116"/>
      <c r="J162" s="116"/>
      <c r="K162" s="116"/>
      <c r="L162" s="116"/>
      <c r="M162" s="116"/>
      <c r="N162" s="116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  <c r="AA162" s="116"/>
      <c r="AB162" s="116"/>
      <c r="AC162" s="116"/>
      <c r="AD162" s="116"/>
      <c r="AE162" s="116"/>
      <c r="AF162" s="116"/>
      <c r="AG162" s="116"/>
      <c r="AH162" s="116"/>
      <c r="AI162" s="116"/>
      <c r="AJ162" s="116"/>
      <c r="AK162" s="116"/>
      <c r="AL162" s="116"/>
      <c r="AM162" s="116"/>
      <c r="AN162" s="116"/>
      <c r="AO162" s="116"/>
      <c r="AP162" s="116"/>
      <c r="AQ162" s="116"/>
      <c r="AR162" s="116"/>
      <c r="AS162" s="116"/>
      <c r="AT162" s="116"/>
      <c r="AU162" s="116"/>
      <c r="AV162" s="116"/>
      <c r="AW162" s="116"/>
      <c r="AX162" s="116"/>
      <c r="AY162" s="116"/>
      <c r="AZ162" s="116"/>
      <c r="BA162" s="116"/>
      <c r="BB162" s="116"/>
      <c r="BC162" s="116"/>
      <c r="BD162" s="116"/>
      <c r="BE162" s="116"/>
      <c r="BF162" s="116"/>
      <c r="BG162" s="116"/>
      <c r="BH162" s="116"/>
      <c r="BI162" s="116"/>
      <c r="BJ162" s="116"/>
      <c r="BK162" s="116"/>
      <c r="BL162" s="116"/>
      <c r="BM162" s="116"/>
      <c r="BN162" s="116"/>
      <c r="BO162" s="116"/>
      <c r="BP162" s="116"/>
      <c r="BQ162" s="116"/>
      <c r="BR162" s="116"/>
      <c r="BS162" s="116"/>
      <c r="BT162" s="116"/>
      <c r="BU162" s="116"/>
      <c r="BV162" s="116"/>
      <c r="BW162" s="116"/>
      <c r="BX162" s="116"/>
      <c r="BY162" s="116"/>
      <c r="BZ162" s="116"/>
      <c r="CA162" s="116"/>
      <c r="CB162" s="116"/>
      <c r="CC162" s="116"/>
      <c r="CD162" s="116"/>
      <c r="CE162" s="116"/>
      <c r="CF162" s="116"/>
      <c r="CG162" s="116"/>
      <c r="CH162" s="116"/>
      <c r="CI162" s="116"/>
      <c r="CJ162" s="116"/>
      <c r="CK162" s="116"/>
      <c r="CL162" s="116"/>
      <c r="CM162" s="116"/>
      <c r="CN162" s="116"/>
      <c r="CO162" s="116"/>
      <c r="CP162" s="116"/>
      <c r="CQ162" s="116"/>
      <c r="CR162" s="116"/>
      <c r="CS162" s="116"/>
      <c r="CT162" s="116"/>
      <c r="CU162" s="116"/>
      <c r="CV162" s="116"/>
      <c r="CW162" s="116"/>
      <c r="CX162" s="116"/>
      <c r="CY162" s="116"/>
      <c r="CZ162" s="116"/>
      <c r="DA162" s="116"/>
      <c r="DB162" s="116"/>
      <c r="DC162" s="116"/>
      <c r="DD162" s="116"/>
      <c r="DE162" s="116"/>
      <c r="DF162" s="116"/>
      <c r="DG162" s="116"/>
      <c r="DH162" s="116"/>
      <c r="DI162" s="116"/>
      <c r="DJ162" s="116"/>
      <c r="DK162" s="116"/>
      <c r="DL162" s="116"/>
      <c r="DM162" s="116"/>
      <c r="DN162" s="116"/>
      <c r="DO162" s="116"/>
      <c r="DP162" s="116"/>
      <c r="DQ162" s="116"/>
      <c r="DR162" s="116"/>
      <c r="DS162" s="116"/>
      <c r="DT162" s="116"/>
      <c r="DU162" s="116"/>
      <c r="DV162" s="116"/>
      <c r="DW162" s="116"/>
      <c r="DX162" s="116"/>
      <c r="DY162" s="116"/>
      <c r="DZ162" s="116"/>
      <c r="EA162" s="116"/>
      <c r="EB162" s="116"/>
      <c r="EC162" s="116"/>
      <c r="ED162" s="116"/>
      <c r="EE162" s="116"/>
      <c r="EF162" s="116"/>
      <c r="EG162" s="116"/>
      <c r="EH162" s="116"/>
      <c r="EI162" s="116"/>
      <c r="EJ162" s="116"/>
      <c r="EK162" s="116"/>
      <c r="EL162" s="116"/>
      <c r="EM162" s="116"/>
      <c r="EN162" s="116"/>
      <c r="EO162" s="116"/>
      <c r="EP162" s="116"/>
      <c r="EQ162" s="116"/>
      <c r="ER162" s="116"/>
      <c r="ES162" s="116"/>
      <c r="ET162" s="116"/>
      <c r="EU162" s="116"/>
      <c r="EV162" s="116"/>
      <c r="EW162" s="116"/>
      <c r="EX162" s="116"/>
      <c r="EY162" s="116"/>
      <c r="EZ162" s="116"/>
      <c r="FA162" s="116"/>
      <c r="FB162" s="116"/>
      <c r="FC162" s="116"/>
      <c r="FD162" s="116"/>
      <c r="FE162" s="116"/>
      <c r="FF162" s="116"/>
      <c r="FG162" s="116"/>
      <c r="FH162" s="116"/>
      <c r="FI162" s="116"/>
      <c r="FJ162" s="116"/>
      <c r="FK162" s="116"/>
      <c r="FL162" s="116"/>
      <c r="FM162" s="116"/>
      <c r="FN162" s="116"/>
      <c r="FO162" s="116"/>
      <c r="FP162" s="116"/>
      <c r="FQ162" s="116"/>
      <c r="FR162" s="116"/>
      <c r="FS162" s="116"/>
      <c r="FT162" s="116"/>
      <c r="FU162" s="116"/>
      <c r="FV162" s="116"/>
      <c r="FW162" s="116"/>
      <c r="FX162" s="116"/>
      <c r="FY162" s="116"/>
      <c r="FZ162" s="116"/>
      <c r="GA162" s="116"/>
      <c r="GB162" s="116"/>
      <c r="GC162" s="116"/>
      <c r="GD162" s="116"/>
      <c r="GE162" s="116"/>
      <c r="GF162" s="116"/>
      <c r="GG162" s="116"/>
      <c r="GH162" s="116"/>
      <c r="GI162" s="116"/>
      <c r="GJ162" s="116"/>
      <c r="GK162" s="116"/>
      <c r="GL162" s="116"/>
      <c r="GM162" s="116"/>
      <c r="GN162" s="116"/>
      <c r="GO162" s="116"/>
      <c r="GP162" s="116"/>
      <c r="GQ162" s="116"/>
      <c r="GR162" s="116"/>
      <c r="GS162" s="116"/>
      <c r="GT162" s="116"/>
      <c r="GU162" s="116"/>
      <c r="GV162" s="116"/>
      <c r="GW162" s="116"/>
      <c r="GX162" s="116"/>
      <c r="GY162" s="116"/>
      <c r="GZ162" s="116"/>
      <c r="HA162" s="116"/>
      <c r="HB162" s="116"/>
      <c r="HC162" s="116"/>
      <c r="HD162" s="116"/>
      <c r="HE162" s="116"/>
      <c r="HF162" s="116"/>
      <c r="HG162" s="116"/>
      <c r="HH162" s="116"/>
      <c r="HI162" s="116"/>
      <c r="HJ162" s="116"/>
      <c r="HK162" s="116"/>
      <c r="HL162" s="116"/>
      <c r="HM162" s="116"/>
      <c r="HN162" s="116"/>
      <c r="HO162" s="116"/>
      <c r="HP162" s="116"/>
      <c r="HQ162" s="116"/>
      <c r="HR162" s="116"/>
      <c r="HS162" s="116"/>
      <c r="HT162" s="116"/>
      <c r="HU162" s="116"/>
      <c r="HV162" s="116"/>
      <c r="HW162" s="116"/>
      <c r="HX162" s="116"/>
      <c r="HY162" s="116"/>
      <c r="HZ162" s="116"/>
      <c r="IA162" s="116"/>
      <c r="IB162" s="116"/>
      <c r="IC162" s="116"/>
      <c r="ID162" s="116"/>
      <c r="IE162" s="116"/>
      <c r="IF162" s="116"/>
      <c r="IG162" s="116"/>
      <c r="IH162" s="116"/>
      <c r="II162" s="116"/>
      <c r="IJ162" s="116"/>
      <c r="IK162" s="116"/>
      <c r="IL162" s="116"/>
      <c r="IM162" s="116"/>
      <c r="IN162" s="116"/>
      <c r="IO162" s="116"/>
      <c r="IP162" s="116"/>
      <c r="IQ162" s="116"/>
      <c r="IR162" s="116"/>
      <c r="IS162" s="116"/>
      <c r="IT162" s="116"/>
      <c r="IU162" s="116"/>
      <c r="IV162" s="116"/>
      <c r="IW162" s="116"/>
      <c r="IX162" s="116"/>
      <c r="IY162" s="116"/>
      <c r="IZ162" s="116"/>
      <c r="JA162" s="116"/>
      <c r="JB162" s="116"/>
      <c r="JC162" s="116"/>
      <c r="JD162" s="116"/>
      <c r="JE162" s="116"/>
      <c r="JF162" s="116"/>
      <c r="JG162" s="116"/>
      <c r="JH162" s="116"/>
      <c r="JI162" s="116"/>
      <c r="JJ162" s="116"/>
      <c r="JK162" s="116"/>
      <c r="JL162" s="116"/>
      <c r="JM162" s="116"/>
      <c r="JN162" s="116"/>
      <c r="JO162" s="116"/>
      <c r="JP162" s="116"/>
      <c r="JQ162" s="116"/>
      <c r="JR162" s="116"/>
      <c r="JS162" s="116"/>
      <c r="JT162" s="116"/>
      <c r="JU162" s="116"/>
      <c r="JV162" s="116"/>
      <c r="JW162" s="116"/>
      <c r="JX162" s="116"/>
      <c r="JY162" s="116"/>
      <c r="JZ162" s="116"/>
      <c r="KA162" s="116"/>
      <c r="KB162" s="116"/>
      <c r="KC162" s="116"/>
      <c r="KD162" s="116"/>
      <c r="KE162" s="116"/>
      <c r="KF162" s="116"/>
      <c r="KG162" s="116"/>
      <c r="KH162" s="116"/>
      <c r="KI162" s="116"/>
      <c r="KJ162" s="116"/>
      <c r="KK162" s="116"/>
      <c r="KL162" s="116"/>
      <c r="KM162" s="116"/>
      <c r="KN162" s="116"/>
      <c r="KO162" s="116"/>
      <c r="KP162" s="116"/>
      <c r="KQ162" s="116"/>
      <c r="KR162" s="116"/>
      <c r="KS162" s="116"/>
      <c r="KT162" s="116"/>
      <c r="KU162" s="116"/>
      <c r="KV162" s="116"/>
      <c r="KW162" s="116"/>
      <c r="KX162" s="116"/>
      <c r="KY162" s="116"/>
      <c r="KZ162" s="116"/>
      <c r="LA162" s="116"/>
      <c r="LB162" s="116"/>
      <c r="LC162" s="116"/>
      <c r="LD162" s="116"/>
      <c r="LE162" s="116"/>
      <c r="LF162" s="116"/>
      <c r="LG162" s="116"/>
      <c r="LH162" s="116"/>
      <c r="LI162" s="116"/>
      <c r="LJ162" s="116"/>
      <c r="LK162" s="116"/>
      <c r="LL162" s="116"/>
      <c r="LM162" s="116"/>
      <c r="LN162" s="116"/>
      <c r="LO162" s="116"/>
      <c r="LP162" s="116"/>
      <c r="LQ162" s="116"/>
      <c r="LR162" s="116"/>
      <c r="LS162" s="116"/>
      <c r="LT162" s="116"/>
      <c r="LU162" s="116"/>
      <c r="LV162" s="116"/>
      <c r="LW162" s="116"/>
      <c r="LX162" s="116"/>
      <c r="LY162" s="116"/>
      <c r="LZ162" s="116"/>
      <c r="MA162" s="116"/>
      <c r="MB162" s="116"/>
      <c r="MC162" s="116"/>
      <c r="MD162" s="116"/>
      <c r="ME162" s="116"/>
      <c r="MF162" s="116"/>
      <c r="MG162" s="116"/>
      <c r="MH162" s="116"/>
      <c r="MI162" s="116"/>
      <c r="MJ162" s="116"/>
      <c r="MK162" s="116"/>
      <c r="ML162" s="116"/>
      <c r="MM162" s="116"/>
      <c r="MN162" s="116"/>
      <c r="MO162" s="116"/>
      <c r="MP162" s="116"/>
      <c r="MQ162" s="116"/>
      <c r="MR162" s="116"/>
      <c r="MS162" s="116"/>
      <c r="MT162" s="116"/>
      <c r="MU162" s="116"/>
      <c r="MV162" s="116"/>
      <c r="MW162" s="116"/>
      <c r="MX162" s="116"/>
      <c r="MY162" s="116"/>
      <c r="MZ162" s="116"/>
      <c r="NA162" s="116"/>
      <c r="NB162" s="116"/>
      <c r="NC162" s="116"/>
      <c r="ND162" s="116"/>
      <c r="NE162" s="116"/>
      <c r="NF162" s="116"/>
      <c r="NG162" s="116"/>
      <c r="NH162" s="116"/>
      <c r="NI162" s="116"/>
      <c r="NJ162" s="116"/>
      <c r="NK162" s="116"/>
      <c r="NL162" s="116"/>
      <c r="NM162" s="116"/>
      <c r="NN162" s="116"/>
      <c r="NO162" s="116"/>
      <c r="NP162" s="116"/>
      <c r="NQ162" s="116"/>
      <c r="NR162" s="116"/>
      <c r="NS162" s="116"/>
      <c r="NT162" s="116"/>
      <c r="NU162" s="116"/>
      <c r="NV162" s="116"/>
      <c r="NW162" s="116"/>
      <c r="NX162" s="116"/>
      <c r="NY162" s="116"/>
      <c r="NZ162" s="116"/>
      <c r="OA162" s="116"/>
      <c r="OB162" s="116"/>
      <c r="OC162" s="116"/>
      <c r="OD162" s="116"/>
      <c r="OE162" s="116"/>
      <c r="OF162" s="116"/>
      <c r="OG162" s="116"/>
    </row>
    <row r="163" spans="1:397" s="117" customFormat="1">
      <c r="A163" s="111">
        <v>56106</v>
      </c>
      <c r="B163" s="112" t="s">
        <v>1394</v>
      </c>
      <c r="C163" s="113">
        <v>0</v>
      </c>
      <c r="D163" s="114">
        <v>0</v>
      </c>
      <c r="E163" s="113">
        <v>0</v>
      </c>
      <c r="F163" s="124">
        <v>0</v>
      </c>
      <c r="G163" s="125">
        <v>0</v>
      </c>
      <c r="H163" s="116"/>
      <c r="I163" s="116"/>
      <c r="J163" s="116"/>
      <c r="K163" s="116"/>
      <c r="L163" s="116"/>
      <c r="M163" s="116"/>
      <c r="N163" s="116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  <c r="Z163" s="116"/>
      <c r="AA163" s="116"/>
      <c r="AB163" s="116"/>
      <c r="AC163" s="116"/>
      <c r="AD163" s="116"/>
      <c r="AE163" s="116"/>
      <c r="AF163" s="116"/>
      <c r="AG163" s="116"/>
      <c r="AH163" s="116"/>
      <c r="AI163" s="116"/>
      <c r="AJ163" s="116"/>
      <c r="AK163" s="116"/>
      <c r="AL163" s="116"/>
      <c r="AM163" s="116"/>
      <c r="AN163" s="116"/>
      <c r="AO163" s="116"/>
      <c r="AP163" s="116"/>
      <c r="AQ163" s="116"/>
      <c r="AR163" s="116"/>
      <c r="AS163" s="116"/>
      <c r="AT163" s="116"/>
      <c r="AU163" s="116"/>
      <c r="AV163" s="116"/>
      <c r="AW163" s="116"/>
      <c r="AX163" s="116"/>
      <c r="AY163" s="116"/>
      <c r="AZ163" s="116"/>
      <c r="BA163" s="116"/>
      <c r="BB163" s="116"/>
      <c r="BC163" s="116"/>
      <c r="BD163" s="116"/>
      <c r="BE163" s="116"/>
      <c r="BF163" s="116"/>
      <c r="BG163" s="116"/>
      <c r="BH163" s="116"/>
      <c r="BI163" s="116"/>
      <c r="BJ163" s="116"/>
      <c r="BK163" s="116"/>
      <c r="BL163" s="116"/>
      <c r="BM163" s="116"/>
      <c r="BN163" s="116"/>
      <c r="BO163" s="116"/>
      <c r="BP163" s="116"/>
      <c r="BQ163" s="116"/>
      <c r="BR163" s="116"/>
      <c r="BS163" s="116"/>
      <c r="BT163" s="116"/>
      <c r="BU163" s="116"/>
      <c r="BV163" s="116"/>
      <c r="BW163" s="116"/>
      <c r="BX163" s="116"/>
      <c r="BY163" s="116"/>
      <c r="BZ163" s="116"/>
      <c r="CA163" s="116"/>
      <c r="CB163" s="116"/>
      <c r="CC163" s="116"/>
      <c r="CD163" s="116"/>
      <c r="CE163" s="116"/>
      <c r="CF163" s="116"/>
      <c r="CG163" s="116"/>
      <c r="CH163" s="116"/>
      <c r="CI163" s="116"/>
      <c r="CJ163" s="116"/>
      <c r="CK163" s="116"/>
      <c r="CL163" s="116"/>
      <c r="CM163" s="116"/>
      <c r="CN163" s="116"/>
      <c r="CO163" s="116"/>
      <c r="CP163" s="116"/>
      <c r="CQ163" s="116"/>
      <c r="CR163" s="116"/>
      <c r="CS163" s="116"/>
      <c r="CT163" s="116"/>
      <c r="CU163" s="116"/>
      <c r="CV163" s="116"/>
      <c r="CW163" s="116"/>
      <c r="CX163" s="116"/>
      <c r="CY163" s="116"/>
      <c r="CZ163" s="116"/>
      <c r="DA163" s="116"/>
      <c r="DB163" s="116"/>
      <c r="DC163" s="116"/>
      <c r="DD163" s="116"/>
      <c r="DE163" s="116"/>
      <c r="DF163" s="116"/>
      <c r="DG163" s="116"/>
      <c r="DH163" s="116"/>
      <c r="DI163" s="116"/>
      <c r="DJ163" s="116"/>
      <c r="DK163" s="116"/>
      <c r="DL163" s="116"/>
      <c r="DM163" s="116"/>
      <c r="DN163" s="116"/>
      <c r="DO163" s="116"/>
      <c r="DP163" s="116"/>
      <c r="DQ163" s="116"/>
      <c r="DR163" s="116"/>
      <c r="DS163" s="116"/>
      <c r="DT163" s="116"/>
      <c r="DU163" s="116"/>
      <c r="DV163" s="116"/>
      <c r="DW163" s="116"/>
      <c r="DX163" s="116"/>
      <c r="DY163" s="116"/>
      <c r="DZ163" s="116"/>
      <c r="EA163" s="116"/>
      <c r="EB163" s="116"/>
      <c r="EC163" s="116"/>
      <c r="ED163" s="116"/>
      <c r="EE163" s="116"/>
      <c r="EF163" s="116"/>
      <c r="EG163" s="116"/>
      <c r="EH163" s="116"/>
      <c r="EI163" s="116"/>
      <c r="EJ163" s="116"/>
      <c r="EK163" s="116"/>
      <c r="EL163" s="116"/>
      <c r="EM163" s="116"/>
      <c r="EN163" s="116"/>
      <c r="EO163" s="116"/>
      <c r="EP163" s="116"/>
      <c r="EQ163" s="116"/>
      <c r="ER163" s="116"/>
      <c r="ES163" s="116"/>
      <c r="ET163" s="116"/>
      <c r="EU163" s="116"/>
      <c r="EV163" s="116"/>
      <c r="EW163" s="116"/>
      <c r="EX163" s="116"/>
      <c r="EY163" s="116"/>
      <c r="EZ163" s="116"/>
      <c r="FA163" s="116"/>
      <c r="FB163" s="116"/>
      <c r="FC163" s="116"/>
      <c r="FD163" s="116"/>
      <c r="FE163" s="116"/>
      <c r="FF163" s="116"/>
      <c r="FG163" s="116"/>
      <c r="FH163" s="116"/>
      <c r="FI163" s="116"/>
      <c r="FJ163" s="116"/>
      <c r="FK163" s="116"/>
      <c r="FL163" s="116"/>
      <c r="FM163" s="116"/>
      <c r="FN163" s="116"/>
      <c r="FO163" s="116"/>
      <c r="FP163" s="116"/>
      <c r="FQ163" s="116"/>
      <c r="FR163" s="116"/>
      <c r="FS163" s="116"/>
      <c r="FT163" s="116"/>
      <c r="FU163" s="116"/>
      <c r="FV163" s="116"/>
      <c r="FW163" s="116"/>
      <c r="FX163" s="116"/>
      <c r="FY163" s="116"/>
      <c r="FZ163" s="116"/>
      <c r="GA163" s="116"/>
      <c r="GB163" s="116"/>
      <c r="GC163" s="116"/>
      <c r="GD163" s="116"/>
      <c r="GE163" s="116"/>
      <c r="GF163" s="116"/>
      <c r="GG163" s="116"/>
      <c r="GH163" s="116"/>
      <c r="GI163" s="116"/>
      <c r="GJ163" s="116"/>
      <c r="GK163" s="116"/>
      <c r="GL163" s="116"/>
      <c r="GM163" s="116"/>
      <c r="GN163" s="116"/>
      <c r="GO163" s="116"/>
      <c r="GP163" s="116"/>
      <c r="GQ163" s="116"/>
      <c r="GR163" s="116"/>
      <c r="GS163" s="116"/>
      <c r="GT163" s="116"/>
      <c r="GU163" s="116"/>
      <c r="GV163" s="116"/>
      <c r="GW163" s="116"/>
      <c r="GX163" s="116"/>
      <c r="GY163" s="116"/>
      <c r="GZ163" s="116"/>
      <c r="HA163" s="116"/>
      <c r="HB163" s="116"/>
      <c r="HC163" s="116"/>
      <c r="HD163" s="116"/>
      <c r="HE163" s="116"/>
      <c r="HF163" s="116"/>
      <c r="HG163" s="116"/>
      <c r="HH163" s="116"/>
      <c r="HI163" s="116"/>
      <c r="HJ163" s="116"/>
      <c r="HK163" s="116"/>
      <c r="HL163" s="116"/>
      <c r="HM163" s="116"/>
      <c r="HN163" s="116"/>
      <c r="HO163" s="116"/>
      <c r="HP163" s="116"/>
      <c r="HQ163" s="116"/>
      <c r="HR163" s="116"/>
      <c r="HS163" s="116"/>
      <c r="HT163" s="116"/>
      <c r="HU163" s="116"/>
      <c r="HV163" s="116"/>
      <c r="HW163" s="116"/>
      <c r="HX163" s="116"/>
      <c r="HY163" s="116"/>
      <c r="HZ163" s="116"/>
      <c r="IA163" s="116"/>
      <c r="IB163" s="116"/>
      <c r="IC163" s="116"/>
      <c r="ID163" s="116"/>
      <c r="IE163" s="116"/>
      <c r="IF163" s="116"/>
      <c r="IG163" s="116"/>
      <c r="IH163" s="116"/>
      <c r="II163" s="116"/>
      <c r="IJ163" s="116"/>
      <c r="IK163" s="116"/>
      <c r="IL163" s="116"/>
      <c r="IM163" s="116"/>
      <c r="IN163" s="116"/>
      <c r="IO163" s="116"/>
      <c r="IP163" s="116"/>
      <c r="IQ163" s="116"/>
      <c r="IR163" s="116"/>
      <c r="IS163" s="116"/>
      <c r="IT163" s="116"/>
      <c r="IU163" s="116"/>
      <c r="IV163" s="116"/>
      <c r="IW163" s="116"/>
      <c r="IX163" s="116"/>
      <c r="IY163" s="116"/>
      <c r="IZ163" s="116"/>
      <c r="JA163" s="116"/>
      <c r="JB163" s="116"/>
      <c r="JC163" s="116"/>
      <c r="JD163" s="116"/>
      <c r="JE163" s="116"/>
      <c r="JF163" s="116"/>
      <c r="JG163" s="116"/>
      <c r="JH163" s="116"/>
      <c r="JI163" s="116"/>
      <c r="JJ163" s="116"/>
      <c r="JK163" s="116"/>
      <c r="JL163" s="116"/>
      <c r="JM163" s="116"/>
      <c r="JN163" s="116"/>
      <c r="JO163" s="116"/>
      <c r="JP163" s="116"/>
      <c r="JQ163" s="116"/>
      <c r="JR163" s="116"/>
      <c r="JS163" s="116"/>
      <c r="JT163" s="116"/>
      <c r="JU163" s="116"/>
      <c r="JV163" s="116"/>
      <c r="JW163" s="116"/>
      <c r="JX163" s="116"/>
      <c r="JY163" s="116"/>
      <c r="JZ163" s="116"/>
      <c r="KA163" s="116"/>
      <c r="KB163" s="116"/>
      <c r="KC163" s="116"/>
      <c r="KD163" s="116"/>
      <c r="KE163" s="116"/>
      <c r="KF163" s="116"/>
      <c r="KG163" s="116"/>
      <c r="KH163" s="116"/>
      <c r="KI163" s="116"/>
      <c r="KJ163" s="116"/>
      <c r="KK163" s="116"/>
      <c r="KL163" s="116"/>
      <c r="KM163" s="116"/>
      <c r="KN163" s="116"/>
      <c r="KO163" s="116"/>
      <c r="KP163" s="116"/>
      <c r="KQ163" s="116"/>
      <c r="KR163" s="116"/>
      <c r="KS163" s="116"/>
      <c r="KT163" s="116"/>
      <c r="KU163" s="116"/>
      <c r="KV163" s="116"/>
      <c r="KW163" s="116"/>
      <c r="KX163" s="116"/>
      <c r="KY163" s="116"/>
      <c r="KZ163" s="116"/>
      <c r="LA163" s="116"/>
      <c r="LB163" s="116"/>
      <c r="LC163" s="116"/>
      <c r="LD163" s="116"/>
      <c r="LE163" s="116"/>
      <c r="LF163" s="116"/>
      <c r="LG163" s="116"/>
      <c r="LH163" s="116"/>
      <c r="LI163" s="116"/>
      <c r="LJ163" s="116"/>
      <c r="LK163" s="116"/>
      <c r="LL163" s="116"/>
      <c r="LM163" s="116"/>
      <c r="LN163" s="116"/>
      <c r="LO163" s="116"/>
      <c r="LP163" s="116"/>
      <c r="LQ163" s="116"/>
      <c r="LR163" s="116"/>
      <c r="LS163" s="116"/>
      <c r="LT163" s="116"/>
      <c r="LU163" s="116"/>
      <c r="LV163" s="116"/>
      <c r="LW163" s="116"/>
      <c r="LX163" s="116"/>
      <c r="LY163" s="116"/>
      <c r="LZ163" s="116"/>
      <c r="MA163" s="116"/>
      <c r="MB163" s="116"/>
      <c r="MC163" s="116"/>
      <c r="MD163" s="116"/>
      <c r="ME163" s="116"/>
      <c r="MF163" s="116"/>
      <c r="MG163" s="116"/>
      <c r="MH163" s="116"/>
      <c r="MI163" s="116"/>
      <c r="MJ163" s="116"/>
      <c r="MK163" s="116"/>
      <c r="ML163" s="116"/>
      <c r="MM163" s="116"/>
      <c r="MN163" s="116"/>
      <c r="MO163" s="116"/>
      <c r="MP163" s="116"/>
      <c r="MQ163" s="116"/>
      <c r="MR163" s="116"/>
      <c r="MS163" s="116"/>
      <c r="MT163" s="116"/>
      <c r="MU163" s="116"/>
      <c r="MV163" s="116"/>
      <c r="MW163" s="116"/>
      <c r="MX163" s="116"/>
      <c r="MY163" s="116"/>
      <c r="MZ163" s="116"/>
      <c r="NA163" s="116"/>
      <c r="NB163" s="116"/>
      <c r="NC163" s="116"/>
      <c r="ND163" s="116"/>
      <c r="NE163" s="116"/>
      <c r="NF163" s="116"/>
      <c r="NG163" s="116"/>
      <c r="NH163" s="116"/>
      <c r="NI163" s="116"/>
      <c r="NJ163" s="116"/>
      <c r="NK163" s="116"/>
      <c r="NL163" s="116"/>
      <c r="NM163" s="116"/>
      <c r="NN163" s="116"/>
      <c r="NO163" s="116"/>
      <c r="NP163" s="116"/>
      <c r="NQ163" s="116"/>
      <c r="NR163" s="116"/>
      <c r="NS163" s="116"/>
      <c r="NT163" s="116"/>
      <c r="NU163" s="116"/>
      <c r="NV163" s="116"/>
      <c r="NW163" s="116"/>
      <c r="NX163" s="116"/>
      <c r="NY163" s="116"/>
      <c r="NZ163" s="116"/>
      <c r="OA163" s="116"/>
      <c r="OB163" s="116"/>
      <c r="OC163" s="116"/>
      <c r="OD163" s="116"/>
      <c r="OE163" s="116"/>
      <c r="OF163" s="116"/>
      <c r="OG163" s="116"/>
    </row>
    <row r="164" spans="1:397" s="117" customFormat="1">
      <c r="A164" s="111">
        <v>56107</v>
      </c>
      <c r="B164" s="112" t="s">
        <v>1395</v>
      </c>
      <c r="C164" s="113">
        <v>0</v>
      </c>
      <c r="D164" s="114">
        <v>0</v>
      </c>
      <c r="E164" s="113">
        <v>0</v>
      </c>
      <c r="F164" s="124">
        <v>0</v>
      </c>
      <c r="G164" s="125">
        <v>0</v>
      </c>
      <c r="H164" s="116"/>
      <c r="I164" s="116"/>
      <c r="J164" s="116"/>
      <c r="K164" s="116"/>
      <c r="L164" s="116"/>
      <c r="M164" s="116"/>
      <c r="N164" s="116"/>
      <c r="O164" s="116"/>
      <c r="P164" s="116"/>
      <c r="Q164" s="116"/>
      <c r="R164" s="116"/>
      <c r="S164" s="116"/>
      <c r="T164" s="116"/>
      <c r="U164" s="116"/>
      <c r="V164" s="116"/>
      <c r="W164" s="116"/>
      <c r="X164" s="116"/>
      <c r="Y164" s="116"/>
      <c r="Z164" s="116"/>
      <c r="AA164" s="116"/>
      <c r="AB164" s="116"/>
      <c r="AC164" s="116"/>
      <c r="AD164" s="116"/>
      <c r="AE164" s="116"/>
      <c r="AF164" s="116"/>
      <c r="AG164" s="116"/>
      <c r="AH164" s="116"/>
      <c r="AI164" s="116"/>
      <c r="AJ164" s="116"/>
      <c r="AK164" s="116"/>
      <c r="AL164" s="116"/>
      <c r="AM164" s="116"/>
      <c r="AN164" s="116"/>
      <c r="AO164" s="116"/>
      <c r="AP164" s="116"/>
      <c r="AQ164" s="116"/>
      <c r="AR164" s="116"/>
      <c r="AS164" s="116"/>
      <c r="AT164" s="116"/>
      <c r="AU164" s="116"/>
      <c r="AV164" s="116"/>
      <c r="AW164" s="116"/>
      <c r="AX164" s="116"/>
      <c r="AY164" s="116"/>
      <c r="AZ164" s="116"/>
      <c r="BA164" s="116"/>
      <c r="BB164" s="116"/>
      <c r="BC164" s="116"/>
      <c r="BD164" s="116"/>
      <c r="BE164" s="116"/>
      <c r="BF164" s="116"/>
      <c r="BG164" s="116"/>
      <c r="BH164" s="116"/>
      <c r="BI164" s="116"/>
      <c r="BJ164" s="116"/>
      <c r="BK164" s="116"/>
      <c r="BL164" s="116"/>
      <c r="BM164" s="116"/>
      <c r="BN164" s="116"/>
      <c r="BO164" s="116"/>
      <c r="BP164" s="116"/>
      <c r="BQ164" s="116"/>
      <c r="BR164" s="116"/>
      <c r="BS164" s="116"/>
      <c r="BT164" s="116"/>
      <c r="BU164" s="116"/>
      <c r="BV164" s="116"/>
      <c r="BW164" s="116"/>
      <c r="BX164" s="116"/>
      <c r="BY164" s="116"/>
      <c r="BZ164" s="116"/>
      <c r="CA164" s="116"/>
      <c r="CB164" s="116"/>
      <c r="CC164" s="116"/>
      <c r="CD164" s="116"/>
      <c r="CE164" s="116"/>
      <c r="CF164" s="116"/>
      <c r="CG164" s="116"/>
      <c r="CH164" s="116"/>
      <c r="CI164" s="116"/>
      <c r="CJ164" s="116"/>
      <c r="CK164" s="116"/>
      <c r="CL164" s="116"/>
      <c r="CM164" s="116"/>
      <c r="CN164" s="116"/>
      <c r="CO164" s="116"/>
      <c r="CP164" s="116"/>
      <c r="CQ164" s="116"/>
      <c r="CR164" s="116"/>
      <c r="CS164" s="116"/>
      <c r="CT164" s="116"/>
      <c r="CU164" s="116"/>
      <c r="CV164" s="116"/>
      <c r="CW164" s="116"/>
      <c r="CX164" s="116"/>
      <c r="CY164" s="116"/>
      <c r="CZ164" s="116"/>
      <c r="DA164" s="116"/>
      <c r="DB164" s="116"/>
      <c r="DC164" s="116"/>
      <c r="DD164" s="116"/>
      <c r="DE164" s="116"/>
      <c r="DF164" s="116"/>
      <c r="DG164" s="116"/>
      <c r="DH164" s="116"/>
      <c r="DI164" s="116"/>
      <c r="DJ164" s="116"/>
      <c r="DK164" s="116"/>
      <c r="DL164" s="116"/>
      <c r="DM164" s="116"/>
      <c r="DN164" s="116"/>
      <c r="DO164" s="116"/>
      <c r="DP164" s="116"/>
      <c r="DQ164" s="116"/>
      <c r="DR164" s="116"/>
      <c r="DS164" s="116"/>
      <c r="DT164" s="116"/>
      <c r="DU164" s="116"/>
      <c r="DV164" s="116"/>
      <c r="DW164" s="116"/>
      <c r="DX164" s="116"/>
      <c r="DY164" s="116"/>
      <c r="DZ164" s="116"/>
      <c r="EA164" s="116"/>
      <c r="EB164" s="116"/>
      <c r="EC164" s="116"/>
      <c r="ED164" s="116"/>
      <c r="EE164" s="116"/>
      <c r="EF164" s="116"/>
      <c r="EG164" s="116"/>
      <c r="EH164" s="116"/>
      <c r="EI164" s="116"/>
      <c r="EJ164" s="116"/>
      <c r="EK164" s="116"/>
      <c r="EL164" s="116"/>
      <c r="EM164" s="116"/>
      <c r="EN164" s="116"/>
      <c r="EO164" s="116"/>
      <c r="EP164" s="116"/>
      <c r="EQ164" s="116"/>
      <c r="ER164" s="116"/>
      <c r="ES164" s="116"/>
      <c r="ET164" s="116"/>
      <c r="EU164" s="116"/>
      <c r="EV164" s="116"/>
      <c r="EW164" s="116"/>
      <c r="EX164" s="116"/>
      <c r="EY164" s="116"/>
      <c r="EZ164" s="116"/>
      <c r="FA164" s="116"/>
      <c r="FB164" s="116"/>
      <c r="FC164" s="116"/>
      <c r="FD164" s="116"/>
      <c r="FE164" s="116"/>
      <c r="FF164" s="116"/>
      <c r="FG164" s="116"/>
      <c r="FH164" s="116"/>
      <c r="FI164" s="116"/>
      <c r="FJ164" s="116"/>
      <c r="FK164" s="116"/>
      <c r="FL164" s="116"/>
      <c r="FM164" s="116"/>
      <c r="FN164" s="116"/>
      <c r="FO164" s="116"/>
      <c r="FP164" s="116"/>
      <c r="FQ164" s="116"/>
      <c r="FR164" s="116"/>
      <c r="FS164" s="116"/>
      <c r="FT164" s="116"/>
      <c r="FU164" s="116"/>
      <c r="FV164" s="116"/>
      <c r="FW164" s="116"/>
      <c r="FX164" s="116"/>
      <c r="FY164" s="116"/>
      <c r="FZ164" s="116"/>
      <c r="GA164" s="116"/>
      <c r="GB164" s="116"/>
      <c r="GC164" s="116"/>
      <c r="GD164" s="116"/>
      <c r="GE164" s="116"/>
      <c r="GF164" s="116"/>
      <c r="GG164" s="116"/>
      <c r="GH164" s="116"/>
      <c r="GI164" s="116"/>
      <c r="GJ164" s="116"/>
      <c r="GK164" s="116"/>
      <c r="GL164" s="116"/>
      <c r="GM164" s="116"/>
      <c r="GN164" s="116"/>
      <c r="GO164" s="116"/>
      <c r="GP164" s="116"/>
      <c r="GQ164" s="116"/>
      <c r="GR164" s="116"/>
      <c r="GS164" s="116"/>
      <c r="GT164" s="116"/>
      <c r="GU164" s="116"/>
      <c r="GV164" s="116"/>
      <c r="GW164" s="116"/>
      <c r="GX164" s="116"/>
      <c r="GY164" s="116"/>
      <c r="GZ164" s="116"/>
      <c r="HA164" s="116"/>
      <c r="HB164" s="116"/>
      <c r="HC164" s="116"/>
      <c r="HD164" s="116"/>
      <c r="HE164" s="116"/>
      <c r="HF164" s="116"/>
      <c r="HG164" s="116"/>
      <c r="HH164" s="116"/>
      <c r="HI164" s="116"/>
      <c r="HJ164" s="116"/>
      <c r="HK164" s="116"/>
      <c r="HL164" s="116"/>
      <c r="HM164" s="116"/>
      <c r="HN164" s="116"/>
      <c r="HO164" s="116"/>
      <c r="HP164" s="116"/>
      <c r="HQ164" s="116"/>
      <c r="HR164" s="116"/>
      <c r="HS164" s="116"/>
      <c r="HT164" s="116"/>
      <c r="HU164" s="116"/>
      <c r="HV164" s="116"/>
      <c r="HW164" s="116"/>
      <c r="HX164" s="116"/>
      <c r="HY164" s="116"/>
      <c r="HZ164" s="116"/>
      <c r="IA164" s="116"/>
      <c r="IB164" s="116"/>
      <c r="IC164" s="116"/>
      <c r="ID164" s="116"/>
      <c r="IE164" s="116"/>
      <c r="IF164" s="116"/>
      <c r="IG164" s="116"/>
      <c r="IH164" s="116"/>
      <c r="II164" s="116"/>
      <c r="IJ164" s="116"/>
      <c r="IK164" s="116"/>
      <c r="IL164" s="116"/>
      <c r="IM164" s="116"/>
      <c r="IN164" s="116"/>
      <c r="IO164" s="116"/>
      <c r="IP164" s="116"/>
      <c r="IQ164" s="116"/>
      <c r="IR164" s="116"/>
      <c r="IS164" s="116"/>
      <c r="IT164" s="116"/>
      <c r="IU164" s="116"/>
      <c r="IV164" s="116"/>
      <c r="IW164" s="116"/>
      <c r="IX164" s="116"/>
      <c r="IY164" s="116"/>
      <c r="IZ164" s="116"/>
      <c r="JA164" s="116"/>
      <c r="JB164" s="116"/>
      <c r="JC164" s="116"/>
      <c r="JD164" s="116"/>
      <c r="JE164" s="116"/>
      <c r="JF164" s="116"/>
      <c r="JG164" s="116"/>
      <c r="JH164" s="116"/>
      <c r="JI164" s="116"/>
      <c r="JJ164" s="116"/>
      <c r="JK164" s="116"/>
      <c r="JL164" s="116"/>
      <c r="JM164" s="116"/>
      <c r="JN164" s="116"/>
      <c r="JO164" s="116"/>
      <c r="JP164" s="116"/>
      <c r="JQ164" s="116"/>
      <c r="JR164" s="116"/>
      <c r="JS164" s="116"/>
      <c r="JT164" s="116"/>
      <c r="JU164" s="116"/>
      <c r="JV164" s="116"/>
      <c r="JW164" s="116"/>
      <c r="JX164" s="116"/>
      <c r="JY164" s="116"/>
      <c r="JZ164" s="116"/>
      <c r="KA164" s="116"/>
      <c r="KB164" s="116"/>
      <c r="KC164" s="116"/>
      <c r="KD164" s="116"/>
      <c r="KE164" s="116"/>
      <c r="KF164" s="116"/>
      <c r="KG164" s="116"/>
      <c r="KH164" s="116"/>
      <c r="KI164" s="116"/>
      <c r="KJ164" s="116"/>
      <c r="KK164" s="116"/>
      <c r="KL164" s="116"/>
      <c r="KM164" s="116"/>
      <c r="KN164" s="116"/>
      <c r="KO164" s="116"/>
      <c r="KP164" s="116"/>
      <c r="KQ164" s="116"/>
      <c r="KR164" s="116"/>
      <c r="KS164" s="116"/>
      <c r="KT164" s="116"/>
      <c r="KU164" s="116"/>
      <c r="KV164" s="116"/>
      <c r="KW164" s="116"/>
      <c r="KX164" s="116"/>
      <c r="KY164" s="116"/>
      <c r="KZ164" s="116"/>
      <c r="LA164" s="116"/>
      <c r="LB164" s="116"/>
      <c r="LC164" s="116"/>
      <c r="LD164" s="116"/>
      <c r="LE164" s="116"/>
      <c r="LF164" s="116"/>
      <c r="LG164" s="116"/>
      <c r="LH164" s="116"/>
      <c r="LI164" s="116"/>
      <c r="LJ164" s="116"/>
      <c r="LK164" s="116"/>
      <c r="LL164" s="116"/>
      <c r="LM164" s="116"/>
      <c r="LN164" s="116"/>
      <c r="LO164" s="116"/>
      <c r="LP164" s="116"/>
      <c r="LQ164" s="116"/>
      <c r="LR164" s="116"/>
      <c r="LS164" s="116"/>
      <c r="LT164" s="116"/>
      <c r="LU164" s="116"/>
      <c r="LV164" s="116"/>
      <c r="LW164" s="116"/>
      <c r="LX164" s="116"/>
      <c r="LY164" s="116"/>
      <c r="LZ164" s="116"/>
      <c r="MA164" s="116"/>
      <c r="MB164" s="116"/>
      <c r="MC164" s="116"/>
      <c r="MD164" s="116"/>
      <c r="ME164" s="116"/>
      <c r="MF164" s="116"/>
      <c r="MG164" s="116"/>
      <c r="MH164" s="116"/>
      <c r="MI164" s="116"/>
      <c r="MJ164" s="116"/>
      <c r="MK164" s="116"/>
      <c r="ML164" s="116"/>
      <c r="MM164" s="116"/>
      <c r="MN164" s="116"/>
      <c r="MO164" s="116"/>
      <c r="MP164" s="116"/>
      <c r="MQ164" s="116"/>
      <c r="MR164" s="116"/>
      <c r="MS164" s="116"/>
      <c r="MT164" s="116"/>
      <c r="MU164" s="116"/>
      <c r="MV164" s="116"/>
      <c r="MW164" s="116"/>
      <c r="MX164" s="116"/>
      <c r="MY164" s="116"/>
      <c r="MZ164" s="116"/>
      <c r="NA164" s="116"/>
      <c r="NB164" s="116"/>
      <c r="NC164" s="116"/>
      <c r="ND164" s="116"/>
      <c r="NE164" s="116"/>
      <c r="NF164" s="116"/>
      <c r="NG164" s="116"/>
      <c r="NH164" s="116"/>
      <c r="NI164" s="116"/>
      <c r="NJ164" s="116"/>
      <c r="NK164" s="116"/>
      <c r="NL164" s="116"/>
      <c r="NM164" s="116"/>
      <c r="NN164" s="116"/>
      <c r="NO164" s="116"/>
      <c r="NP164" s="116"/>
      <c r="NQ164" s="116"/>
      <c r="NR164" s="116"/>
      <c r="NS164" s="116"/>
      <c r="NT164" s="116"/>
      <c r="NU164" s="116"/>
      <c r="NV164" s="116"/>
      <c r="NW164" s="116"/>
      <c r="NX164" s="116"/>
      <c r="NY164" s="116"/>
      <c r="NZ164" s="116"/>
      <c r="OA164" s="116"/>
      <c r="OB164" s="116"/>
      <c r="OC164" s="116"/>
      <c r="OD164" s="116"/>
      <c r="OE164" s="116"/>
      <c r="OF164" s="116"/>
      <c r="OG164" s="116"/>
    </row>
    <row r="165" spans="1:397" s="117" customFormat="1">
      <c r="A165" s="111">
        <v>56113</v>
      </c>
      <c r="B165" s="112" t="s">
        <v>1396</v>
      </c>
      <c r="C165" s="113">
        <v>0</v>
      </c>
      <c r="D165" s="114">
        <v>0</v>
      </c>
      <c r="E165" s="113">
        <v>0</v>
      </c>
      <c r="F165" s="124">
        <v>0</v>
      </c>
      <c r="G165" s="125">
        <v>0</v>
      </c>
      <c r="H165" s="116"/>
      <c r="I165" s="116"/>
      <c r="J165" s="116"/>
      <c r="K165" s="116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  <c r="AA165" s="116"/>
      <c r="AB165" s="116"/>
      <c r="AC165" s="116"/>
      <c r="AD165" s="116"/>
      <c r="AE165" s="116"/>
      <c r="AF165" s="116"/>
      <c r="AG165" s="116"/>
      <c r="AH165" s="116"/>
      <c r="AI165" s="116"/>
      <c r="AJ165" s="116"/>
      <c r="AK165" s="116"/>
      <c r="AL165" s="116"/>
      <c r="AM165" s="116"/>
      <c r="AN165" s="116"/>
      <c r="AO165" s="116"/>
      <c r="AP165" s="116"/>
      <c r="AQ165" s="116"/>
      <c r="AR165" s="116"/>
      <c r="AS165" s="116"/>
      <c r="AT165" s="116"/>
      <c r="AU165" s="116"/>
      <c r="AV165" s="116"/>
      <c r="AW165" s="116"/>
      <c r="AX165" s="116"/>
      <c r="AY165" s="116"/>
      <c r="AZ165" s="116"/>
      <c r="BA165" s="116"/>
      <c r="BB165" s="116"/>
      <c r="BC165" s="116"/>
      <c r="BD165" s="116"/>
      <c r="BE165" s="116"/>
      <c r="BF165" s="116"/>
      <c r="BG165" s="116"/>
      <c r="BH165" s="116"/>
      <c r="BI165" s="116"/>
      <c r="BJ165" s="116"/>
      <c r="BK165" s="116"/>
      <c r="BL165" s="116"/>
      <c r="BM165" s="116"/>
      <c r="BN165" s="116"/>
      <c r="BO165" s="116"/>
      <c r="BP165" s="116"/>
      <c r="BQ165" s="116"/>
      <c r="BR165" s="116"/>
      <c r="BS165" s="116"/>
      <c r="BT165" s="116"/>
      <c r="BU165" s="116"/>
      <c r="BV165" s="116"/>
      <c r="BW165" s="116"/>
      <c r="BX165" s="116"/>
      <c r="BY165" s="116"/>
      <c r="BZ165" s="116"/>
      <c r="CA165" s="116"/>
      <c r="CB165" s="116"/>
      <c r="CC165" s="116"/>
      <c r="CD165" s="116"/>
      <c r="CE165" s="116"/>
      <c r="CF165" s="116"/>
      <c r="CG165" s="116"/>
      <c r="CH165" s="116"/>
      <c r="CI165" s="116"/>
      <c r="CJ165" s="116"/>
      <c r="CK165" s="116"/>
      <c r="CL165" s="116"/>
      <c r="CM165" s="116"/>
      <c r="CN165" s="116"/>
      <c r="CO165" s="116"/>
      <c r="CP165" s="116"/>
      <c r="CQ165" s="116"/>
      <c r="CR165" s="116"/>
      <c r="CS165" s="116"/>
      <c r="CT165" s="116"/>
      <c r="CU165" s="116"/>
      <c r="CV165" s="116"/>
      <c r="CW165" s="116"/>
      <c r="CX165" s="116"/>
      <c r="CY165" s="116"/>
      <c r="CZ165" s="116"/>
      <c r="DA165" s="116"/>
      <c r="DB165" s="116"/>
      <c r="DC165" s="116"/>
      <c r="DD165" s="116"/>
      <c r="DE165" s="116"/>
      <c r="DF165" s="116"/>
      <c r="DG165" s="116"/>
      <c r="DH165" s="116"/>
      <c r="DI165" s="116"/>
      <c r="DJ165" s="116"/>
      <c r="DK165" s="116"/>
      <c r="DL165" s="116"/>
      <c r="DM165" s="116"/>
      <c r="DN165" s="116"/>
      <c r="DO165" s="116"/>
      <c r="DP165" s="116"/>
      <c r="DQ165" s="116"/>
      <c r="DR165" s="116"/>
      <c r="DS165" s="116"/>
      <c r="DT165" s="116"/>
      <c r="DU165" s="116"/>
      <c r="DV165" s="116"/>
      <c r="DW165" s="116"/>
      <c r="DX165" s="116"/>
      <c r="DY165" s="116"/>
      <c r="DZ165" s="116"/>
      <c r="EA165" s="116"/>
      <c r="EB165" s="116"/>
      <c r="EC165" s="116"/>
      <c r="ED165" s="116"/>
      <c r="EE165" s="116"/>
      <c r="EF165" s="116"/>
      <c r="EG165" s="116"/>
      <c r="EH165" s="116"/>
      <c r="EI165" s="116"/>
      <c r="EJ165" s="116"/>
      <c r="EK165" s="116"/>
      <c r="EL165" s="116"/>
      <c r="EM165" s="116"/>
      <c r="EN165" s="116"/>
      <c r="EO165" s="116"/>
      <c r="EP165" s="116"/>
      <c r="EQ165" s="116"/>
      <c r="ER165" s="116"/>
      <c r="ES165" s="116"/>
      <c r="ET165" s="116"/>
      <c r="EU165" s="116"/>
      <c r="EV165" s="116"/>
      <c r="EW165" s="116"/>
      <c r="EX165" s="116"/>
      <c r="EY165" s="116"/>
      <c r="EZ165" s="116"/>
      <c r="FA165" s="116"/>
      <c r="FB165" s="116"/>
      <c r="FC165" s="116"/>
      <c r="FD165" s="116"/>
      <c r="FE165" s="116"/>
      <c r="FF165" s="116"/>
      <c r="FG165" s="116"/>
      <c r="FH165" s="116"/>
      <c r="FI165" s="116"/>
      <c r="FJ165" s="116"/>
      <c r="FK165" s="116"/>
      <c r="FL165" s="116"/>
      <c r="FM165" s="116"/>
      <c r="FN165" s="116"/>
      <c r="FO165" s="116"/>
      <c r="FP165" s="116"/>
      <c r="FQ165" s="116"/>
      <c r="FR165" s="116"/>
      <c r="FS165" s="116"/>
      <c r="FT165" s="116"/>
      <c r="FU165" s="116"/>
      <c r="FV165" s="116"/>
      <c r="FW165" s="116"/>
      <c r="FX165" s="116"/>
      <c r="FY165" s="116"/>
      <c r="FZ165" s="116"/>
      <c r="GA165" s="116"/>
      <c r="GB165" s="116"/>
      <c r="GC165" s="116"/>
      <c r="GD165" s="116"/>
      <c r="GE165" s="116"/>
      <c r="GF165" s="116"/>
      <c r="GG165" s="116"/>
      <c r="GH165" s="116"/>
      <c r="GI165" s="116"/>
      <c r="GJ165" s="116"/>
      <c r="GK165" s="116"/>
      <c r="GL165" s="116"/>
      <c r="GM165" s="116"/>
      <c r="GN165" s="116"/>
      <c r="GO165" s="116"/>
      <c r="GP165" s="116"/>
      <c r="GQ165" s="116"/>
      <c r="GR165" s="116"/>
      <c r="GS165" s="116"/>
      <c r="GT165" s="116"/>
      <c r="GU165" s="116"/>
      <c r="GV165" s="116"/>
      <c r="GW165" s="116"/>
      <c r="GX165" s="116"/>
      <c r="GY165" s="116"/>
      <c r="GZ165" s="116"/>
      <c r="HA165" s="116"/>
      <c r="HB165" s="116"/>
      <c r="HC165" s="116"/>
      <c r="HD165" s="116"/>
      <c r="HE165" s="116"/>
      <c r="HF165" s="116"/>
      <c r="HG165" s="116"/>
      <c r="HH165" s="116"/>
      <c r="HI165" s="116"/>
      <c r="HJ165" s="116"/>
      <c r="HK165" s="116"/>
      <c r="HL165" s="116"/>
      <c r="HM165" s="116"/>
      <c r="HN165" s="116"/>
      <c r="HO165" s="116"/>
      <c r="HP165" s="116"/>
      <c r="HQ165" s="116"/>
      <c r="HR165" s="116"/>
      <c r="HS165" s="116"/>
      <c r="HT165" s="116"/>
      <c r="HU165" s="116"/>
      <c r="HV165" s="116"/>
      <c r="HW165" s="116"/>
      <c r="HX165" s="116"/>
      <c r="HY165" s="116"/>
      <c r="HZ165" s="116"/>
      <c r="IA165" s="116"/>
      <c r="IB165" s="116"/>
      <c r="IC165" s="116"/>
      <c r="ID165" s="116"/>
      <c r="IE165" s="116"/>
      <c r="IF165" s="116"/>
      <c r="IG165" s="116"/>
      <c r="IH165" s="116"/>
      <c r="II165" s="116"/>
      <c r="IJ165" s="116"/>
      <c r="IK165" s="116"/>
      <c r="IL165" s="116"/>
      <c r="IM165" s="116"/>
      <c r="IN165" s="116"/>
      <c r="IO165" s="116"/>
      <c r="IP165" s="116"/>
      <c r="IQ165" s="116"/>
      <c r="IR165" s="116"/>
      <c r="IS165" s="116"/>
      <c r="IT165" s="116"/>
      <c r="IU165" s="116"/>
      <c r="IV165" s="116"/>
      <c r="IW165" s="116"/>
      <c r="IX165" s="116"/>
      <c r="IY165" s="116"/>
      <c r="IZ165" s="116"/>
      <c r="JA165" s="116"/>
      <c r="JB165" s="116"/>
      <c r="JC165" s="116"/>
      <c r="JD165" s="116"/>
      <c r="JE165" s="116"/>
      <c r="JF165" s="116"/>
      <c r="JG165" s="116"/>
      <c r="JH165" s="116"/>
      <c r="JI165" s="116"/>
      <c r="JJ165" s="116"/>
      <c r="JK165" s="116"/>
      <c r="JL165" s="116"/>
      <c r="JM165" s="116"/>
      <c r="JN165" s="116"/>
      <c r="JO165" s="116"/>
      <c r="JP165" s="116"/>
      <c r="JQ165" s="116"/>
      <c r="JR165" s="116"/>
      <c r="JS165" s="116"/>
      <c r="JT165" s="116"/>
      <c r="JU165" s="116"/>
      <c r="JV165" s="116"/>
      <c r="JW165" s="116"/>
      <c r="JX165" s="116"/>
      <c r="JY165" s="116"/>
      <c r="JZ165" s="116"/>
      <c r="KA165" s="116"/>
      <c r="KB165" s="116"/>
      <c r="KC165" s="116"/>
      <c r="KD165" s="116"/>
      <c r="KE165" s="116"/>
      <c r="KF165" s="116"/>
      <c r="KG165" s="116"/>
      <c r="KH165" s="116"/>
      <c r="KI165" s="116"/>
      <c r="KJ165" s="116"/>
      <c r="KK165" s="116"/>
      <c r="KL165" s="116"/>
      <c r="KM165" s="116"/>
      <c r="KN165" s="116"/>
      <c r="KO165" s="116"/>
      <c r="KP165" s="116"/>
      <c r="KQ165" s="116"/>
      <c r="KR165" s="116"/>
      <c r="KS165" s="116"/>
      <c r="KT165" s="116"/>
      <c r="KU165" s="116"/>
      <c r="KV165" s="116"/>
      <c r="KW165" s="116"/>
      <c r="KX165" s="116"/>
      <c r="KY165" s="116"/>
      <c r="KZ165" s="116"/>
      <c r="LA165" s="116"/>
      <c r="LB165" s="116"/>
      <c r="LC165" s="116"/>
      <c r="LD165" s="116"/>
      <c r="LE165" s="116"/>
      <c r="LF165" s="116"/>
      <c r="LG165" s="116"/>
      <c r="LH165" s="116"/>
      <c r="LI165" s="116"/>
      <c r="LJ165" s="116"/>
      <c r="LK165" s="116"/>
      <c r="LL165" s="116"/>
      <c r="LM165" s="116"/>
      <c r="LN165" s="116"/>
      <c r="LO165" s="116"/>
      <c r="LP165" s="116"/>
      <c r="LQ165" s="116"/>
      <c r="LR165" s="116"/>
      <c r="LS165" s="116"/>
      <c r="LT165" s="116"/>
      <c r="LU165" s="116"/>
      <c r="LV165" s="116"/>
      <c r="LW165" s="116"/>
      <c r="LX165" s="116"/>
      <c r="LY165" s="116"/>
      <c r="LZ165" s="116"/>
      <c r="MA165" s="116"/>
      <c r="MB165" s="116"/>
      <c r="MC165" s="116"/>
      <c r="MD165" s="116"/>
      <c r="ME165" s="116"/>
      <c r="MF165" s="116"/>
      <c r="MG165" s="116"/>
      <c r="MH165" s="116"/>
      <c r="MI165" s="116"/>
      <c r="MJ165" s="116"/>
      <c r="MK165" s="116"/>
      <c r="ML165" s="116"/>
      <c r="MM165" s="116"/>
      <c r="MN165" s="116"/>
      <c r="MO165" s="116"/>
      <c r="MP165" s="116"/>
      <c r="MQ165" s="116"/>
      <c r="MR165" s="116"/>
      <c r="MS165" s="116"/>
      <c r="MT165" s="116"/>
      <c r="MU165" s="116"/>
      <c r="MV165" s="116"/>
      <c r="MW165" s="116"/>
      <c r="MX165" s="116"/>
      <c r="MY165" s="116"/>
      <c r="MZ165" s="116"/>
      <c r="NA165" s="116"/>
      <c r="NB165" s="116"/>
      <c r="NC165" s="116"/>
      <c r="ND165" s="116"/>
      <c r="NE165" s="116"/>
      <c r="NF165" s="116"/>
      <c r="NG165" s="116"/>
      <c r="NH165" s="116"/>
      <c r="NI165" s="116"/>
      <c r="NJ165" s="116"/>
      <c r="NK165" s="116"/>
      <c r="NL165" s="116"/>
      <c r="NM165" s="116"/>
      <c r="NN165" s="116"/>
      <c r="NO165" s="116"/>
      <c r="NP165" s="116"/>
      <c r="NQ165" s="116"/>
      <c r="NR165" s="116"/>
      <c r="NS165" s="116"/>
      <c r="NT165" s="116"/>
      <c r="NU165" s="116"/>
      <c r="NV165" s="116"/>
      <c r="NW165" s="116"/>
      <c r="NX165" s="116"/>
      <c r="NY165" s="116"/>
      <c r="NZ165" s="116"/>
      <c r="OA165" s="116"/>
      <c r="OB165" s="116"/>
      <c r="OC165" s="116"/>
      <c r="OD165" s="116"/>
      <c r="OE165" s="116"/>
      <c r="OF165" s="116"/>
      <c r="OG165" s="116"/>
    </row>
    <row r="166" spans="1:397" s="117" customFormat="1">
      <c r="A166" s="111">
        <v>56114</v>
      </c>
      <c r="B166" s="112" t="s">
        <v>1397</v>
      </c>
      <c r="C166" s="113">
        <v>0</v>
      </c>
      <c r="D166" s="114">
        <v>0</v>
      </c>
      <c r="E166" s="113">
        <v>0</v>
      </c>
      <c r="F166" s="124">
        <v>0</v>
      </c>
      <c r="G166" s="125">
        <v>0</v>
      </c>
      <c r="H166" s="116"/>
      <c r="I166" s="116"/>
      <c r="J166" s="116"/>
      <c r="K166" s="116"/>
      <c r="L166" s="116"/>
      <c r="M166" s="116"/>
      <c r="N166" s="116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  <c r="AA166" s="116"/>
      <c r="AB166" s="116"/>
      <c r="AC166" s="116"/>
      <c r="AD166" s="116"/>
      <c r="AE166" s="116"/>
      <c r="AF166" s="116"/>
      <c r="AG166" s="116"/>
      <c r="AH166" s="116"/>
      <c r="AI166" s="116"/>
      <c r="AJ166" s="116"/>
      <c r="AK166" s="116"/>
      <c r="AL166" s="116"/>
      <c r="AM166" s="116"/>
      <c r="AN166" s="116"/>
      <c r="AO166" s="116"/>
      <c r="AP166" s="116"/>
      <c r="AQ166" s="116"/>
      <c r="AR166" s="116"/>
      <c r="AS166" s="116"/>
      <c r="AT166" s="116"/>
      <c r="AU166" s="116"/>
      <c r="AV166" s="116"/>
      <c r="AW166" s="116"/>
      <c r="AX166" s="116"/>
      <c r="AY166" s="116"/>
      <c r="AZ166" s="116"/>
      <c r="BA166" s="116"/>
      <c r="BB166" s="116"/>
      <c r="BC166" s="116"/>
      <c r="BD166" s="116"/>
      <c r="BE166" s="116"/>
      <c r="BF166" s="116"/>
      <c r="BG166" s="116"/>
      <c r="BH166" s="116"/>
      <c r="BI166" s="116"/>
      <c r="BJ166" s="116"/>
      <c r="BK166" s="116"/>
      <c r="BL166" s="116"/>
      <c r="BM166" s="116"/>
      <c r="BN166" s="116"/>
      <c r="BO166" s="116"/>
      <c r="BP166" s="116"/>
      <c r="BQ166" s="116"/>
      <c r="BR166" s="116"/>
      <c r="BS166" s="116"/>
      <c r="BT166" s="116"/>
      <c r="BU166" s="116"/>
      <c r="BV166" s="116"/>
      <c r="BW166" s="116"/>
      <c r="BX166" s="116"/>
      <c r="BY166" s="116"/>
      <c r="BZ166" s="116"/>
      <c r="CA166" s="116"/>
      <c r="CB166" s="116"/>
      <c r="CC166" s="116"/>
      <c r="CD166" s="116"/>
      <c r="CE166" s="116"/>
      <c r="CF166" s="116"/>
      <c r="CG166" s="116"/>
      <c r="CH166" s="116"/>
      <c r="CI166" s="116"/>
      <c r="CJ166" s="116"/>
      <c r="CK166" s="116"/>
      <c r="CL166" s="116"/>
      <c r="CM166" s="116"/>
      <c r="CN166" s="116"/>
      <c r="CO166" s="116"/>
      <c r="CP166" s="116"/>
      <c r="CQ166" s="116"/>
      <c r="CR166" s="116"/>
      <c r="CS166" s="116"/>
      <c r="CT166" s="116"/>
      <c r="CU166" s="116"/>
      <c r="CV166" s="116"/>
      <c r="CW166" s="116"/>
      <c r="CX166" s="116"/>
      <c r="CY166" s="116"/>
      <c r="CZ166" s="116"/>
      <c r="DA166" s="116"/>
      <c r="DB166" s="116"/>
      <c r="DC166" s="116"/>
      <c r="DD166" s="116"/>
      <c r="DE166" s="116"/>
      <c r="DF166" s="116"/>
      <c r="DG166" s="116"/>
      <c r="DH166" s="116"/>
      <c r="DI166" s="116"/>
      <c r="DJ166" s="116"/>
      <c r="DK166" s="116"/>
      <c r="DL166" s="116"/>
      <c r="DM166" s="116"/>
      <c r="DN166" s="116"/>
      <c r="DO166" s="116"/>
      <c r="DP166" s="116"/>
      <c r="DQ166" s="116"/>
      <c r="DR166" s="116"/>
      <c r="DS166" s="116"/>
      <c r="DT166" s="116"/>
      <c r="DU166" s="116"/>
      <c r="DV166" s="116"/>
      <c r="DW166" s="116"/>
      <c r="DX166" s="116"/>
      <c r="DY166" s="116"/>
      <c r="DZ166" s="116"/>
      <c r="EA166" s="116"/>
      <c r="EB166" s="116"/>
      <c r="EC166" s="116"/>
      <c r="ED166" s="116"/>
      <c r="EE166" s="116"/>
      <c r="EF166" s="116"/>
      <c r="EG166" s="116"/>
      <c r="EH166" s="116"/>
      <c r="EI166" s="116"/>
      <c r="EJ166" s="116"/>
      <c r="EK166" s="116"/>
      <c r="EL166" s="116"/>
      <c r="EM166" s="116"/>
      <c r="EN166" s="116"/>
      <c r="EO166" s="116"/>
      <c r="EP166" s="116"/>
      <c r="EQ166" s="116"/>
      <c r="ER166" s="116"/>
      <c r="ES166" s="116"/>
      <c r="ET166" s="116"/>
      <c r="EU166" s="116"/>
      <c r="EV166" s="116"/>
      <c r="EW166" s="116"/>
      <c r="EX166" s="116"/>
      <c r="EY166" s="116"/>
      <c r="EZ166" s="116"/>
      <c r="FA166" s="116"/>
      <c r="FB166" s="116"/>
      <c r="FC166" s="116"/>
      <c r="FD166" s="116"/>
      <c r="FE166" s="116"/>
      <c r="FF166" s="116"/>
      <c r="FG166" s="116"/>
      <c r="FH166" s="116"/>
      <c r="FI166" s="116"/>
      <c r="FJ166" s="116"/>
      <c r="FK166" s="116"/>
      <c r="FL166" s="116"/>
      <c r="FM166" s="116"/>
      <c r="FN166" s="116"/>
      <c r="FO166" s="116"/>
      <c r="FP166" s="116"/>
      <c r="FQ166" s="116"/>
      <c r="FR166" s="116"/>
      <c r="FS166" s="116"/>
      <c r="FT166" s="116"/>
      <c r="FU166" s="116"/>
      <c r="FV166" s="116"/>
      <c r="FW166" s="116"/>
      <c r="FX166" s="116"/>
      <c r="FY166" s="116"/>
      <c r="FZ166" s="116"/>
      <c r="GA166" s="116"/>
      <c r="GB166" s="116"/>
      <c r="GC166" s="116"/>
      <c r="GD166" s="116"/>
      <c r="GE166" s="116"/>
      <c r="GF166" s="116"/>
      <c r="GG166" s="116"/>
      <c r="GH166" s="116"/>
      <c r="GI166" s="116"/>
      <c r="GJ166" s="116"/>
      <c r="GK166" s="116"/>
      <c r="GL166" s="116"/>
      <c r="GM166" s="116"/>
      <c r="GN166" s="116"/>
      <c r="GO166" s="116"/>
      <c r="GP166" s="116"/>
      <c r="GQ166" s="116"/>
      <c r="GR166" s="116"/>
      <c r="GS166" s="116"/>
      <c r="GT166" s="116"/>
      <c r="GU166" s="116"/>
      <c r="GV166" s="116"/>
      <c r="GW166" s="116"/>
      <c r="GX166" s="116"/>
      <c r="GY166" s="116"/>
      <c r="GZ166" s="116"/>
      <c r="HA166" s="116"/>
      <c r="HB166" s="116"/>
      <c r="HC166" s="116"/>
      <c r="HD166" s="116"/>
      <c r="HE166" s="116"/>
      <c r="HF166" s="116"/>
      <c r="HG166" s="116"/>
      <c r="HH166" s="116"/>
      <c r="HI166" s="116"/>
      <c r="HJ166" s="116"/>
      <c r="HK166" s="116"/>
      <c r="HL166" s="116"/>
      <c r="HM166" s="116"/>
      <c r="HN166" s="116"/>
      <c r="HO166" s="116"/>
      <c r="HP166" s="116"/>
      <c r="HQ166" s="116"/>
      <c r="HR166" s="116"/>
      <c r="HS166" s="116"/>
      <c r="HT166" s="116"/>
      <c r="HU166" s="116"/>
      <c r="HV166" s="116"/>
      <c r="HW166" s="116"/>
      <c r="HX166" s="116"/>
      <c r="HY166" s="116"/>
      <c r="HZ166" s="116"/>
      <c r="IA166" s="116"/>
      <c r="IB166" s="116"/>
      <c r="IC166" s="116"/>
      <c r="ID166" s="116"/>
      <c r="IE166" s="116"/>
      <c r="IF166" s="116"/>
      <c r="IG166" s="116"/>
      <c r="IH166" s="116"/>
      <c r="II166" s="116"/>
      <c r="IJ166" s="116"/>
      <c r="IK166" s="116"/>
      <c r="IL166" s="116"/>
      <c r="IM166" s="116"/>
      <c r="IN166" s="116"/>
      <c r="IO166" s="116"/>
      <c r="IP166" s="116"/>
      <c r="IQ166" s="116"/>
      <c r="IR166" s="116"/>
      <c r="IS166" s="116"/>
      <c r="IT166" s="116"/>
      <c r="IU166" s="116"/>
      <c r="IV166" s="116"/>
      <c r="IW166" s="116"/>
      <c r="IX166" s="116"/>
      <c r="IY166" s="116"/>
      <c r="IZ166" s="116"/>
      <c r="JA166" s="116"/>
      <c r="JB166" s="116"/>
      <c r="JC166" s="116"/>
      <c r="JD166" s="116"/>
      <c r="JE166" s="116"/>
      <c r="JF166" s="116"/>
      <c r="JG166" s="116"/>
      <c r="JH166" s="116"/>
      <c r="JI166" s="116"/>
      <c r="JJ166" s="116"/>
      <c r="JK166" s="116"/>
      <c r="JL166" s="116"/>
      <c r="JM166" s="116"/>
      <c r="JN166" s="116"/>
      <c r="JO166" s="116"/>
      <c r="JP166" s="116"/>
      <c r="JQ166" s="116"/>
      <c r="JR166" s="116"/>
      <c r="JS166" s="116"/>
      <c r="JT166" s="116"/>
      <c r="JU166" s="116"/>
      <c r="JV166" s="116"/>
      <c r="JW166" s="116"/>
      <c r="JX166" s="116"/>
      <c r="JY166" s="116"/>
      <c r="JZ166" s="116"/>
      <c r="KA166" s="116"/>
      <c r="KB166" s="116"/>
      <c r="KC166" s="116"/>
      <c r="KD166" s="116"/>
      <c r="KE166" s="116"/>
      <c r="KF166" s="116"/>
      <c r="KG166" s="116"/>
      <c r="KH166" s="116"/>
      <c r="KI166" s="116"/>
      <c r="KJ166" s="116"/>
      <c r="KK166" s="116"/>
      <c r="KL166" s="116"/>
      <c r="KM166" s="116"/>
      <c r="KN166" s="116"/>
      <c r="KO166" s="116"/>
      <c r="KP166" s="116"/>
      <c r="KQ166" s="116"/>
      <c r="KR166" s="116"/>
      <c r="KS166" s="116"/>
      <c r="KT166" s="116"/>
      <c r="KU166" s="116"/>
      <c r="KV166" s="116"/>
      <c r="KW166" s="116"/>
      <c r="KX166" s="116"/>
      <c r="KY166" s="116"/>
      <c r="KZ166" s="116"/>
      <c r="LA166" s="116"/>
      <c r="LB166" s="116"/>
      <c r="LC166" s="116"/>
      <c r="LD166" s="116"/>
      <c r="LE166" s="116"/>
      <c r="LF166" s="116"/>
      <c r="LG166" s="116"/>
      <c r="LH166" s="116"/>
      <c r="LI166" s="116"/>
      <c r="LJ166" s="116"/>
      <c r="LK166" s="116"/>
      <c r="LL166" s="116"/>
      <c r="LM166" s="116"/>
      <c r="LN166" s="116"/>
      <c r="LO166" s="116"/>
      <c r="LP166" s="116"/>
      <c r="LQ166" s="116"/>
      <c r="LR166" s="116"/>
      <c r="LS166" s="116"/>
      <c r="LT166" s="116"/>
      <c r="LU166" s="116"/>
      <c r="LV166" s="116"/>
      <c r="LW166" s="116"/>
      <c r="LX166" s="116"/>
      <c r="LY166" s="116"/>
      <c r="LZ166" s="116"/>
      <c r="MA166" s="116"/>
      <c r="MB166" s="116"/>
      <c r="MC166" s="116"/>
      <c r="MD166" s="116"/>
      <c r="ME166" s="116"/>
      <c r="MF166" s="116"/>
      <c r="MG166" s="116"/>
      <c r="MH166" s="116"/>
      <c r="MI166" s="116"/>
      <c r="MJ166" s="116"/>
      <c r="MK166" s="116"/>
      <c r="ML166" s="116"/>
      <c r="MM166" s="116"/>
      <c r="MN166" s="116"/>
      <c r="MO166" s="116"/>
      <c r="MP166" s="116"/>
      <c r="MQ166" s="116"/>
      <c r="MR166" s="116"/>
      <c r="MS166" s="116"/>
      <c r="MT166" s="116"/>
      <c r="MU166" s="116"/>
      <c r="MV166" s="116"/>
      <c r="MW166" s="116"/>
      <c r="MX166" s="116"/>
      <c r="MY166" s="116"/>
      <c r="MZ166" s="116"/>
      <c r="NA166" s="116"/>
      <c r="NB166" s="116"/>
      <c r="NC166" s="116"/>
      <c r="ND166" s="116"/>
      <c r="NE166" s="116"/>
      <c r="NF166" s="116"/>
      <c r="NG166" s="116"/>
      <c r="NH166" s="116"/>
      <c r="NI166" s="116"/>
      <c r="NJ166" s="116"/>
      <c r="NK166" s="116"/>
      <c r="NL166" s="116"/>
      <c r="NM166" s="116"/>
      <c r="NN166" s="116"/>
      <c r="NO166" s="116"/>
      <c r="NP166" s="116"/>
      <c r="NQ166" s="116"/>
      <c r="NR166" s="116"/>
      <c r="NS166" s="116"/>
      <c r="NT166" s="116"/>
      <c r="NU166" s="116"/>
      <c r="NV166" s="116"/>
      <c r="NW166" s="116"/>
      <c r="NX166" s="116"/>
      <c r="NY166" s="116"/>
      <c r="NZ166" s="116"/>
      <c r="OA166" s="116"/>
      <c r="OB166" s="116"/>
      <c r="OC166" s="116"/>
      <c r="OD166" s="116"/>
      <c r="OE166" s="116"/>
      <c r="OF166" s="116"/>
      <c r="OG166" s="116"/>
    </row>
    <row r="167" spans="1:397" s="117" customFormat="1">
      <c r="A167" s="111">
        <v>56142</v>
      </c>
      <c r="B167" s="112" t="s">
        <v>2643</v>
      </c>
      <c r="C167" s="113">
        <v>0</v>
      </c>
      <c r="D167" s="114">
        <v>0</v>
      </c>
      <c r="E167" s="113">
        <v>0</v>
      </c>
      <c r="F167" s="124">
        <v>0</v>
      </c>
      <c r="G167" s="125">
        <v>0</v>
      </c>
      <c r="H167" s="116"/>
      <c r="I167" s="116"/>
      <c r="J167" s="116"/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  <c r="AA167" s="116"/>
      <c r="AB167" s="116"/>
      <c r="AC167" s="116"/>
      <c r="AD167" s="116"/>
      <c r="AE167" s="116"/>
      <c r="AF167" s="116"/>
      <c r="AG167" s="116"/>
      <c r="AH167" s="116"/>
      <c r="AI167" s="116"/>
      <c r="AJ167" s="116"/>
      <c r="AK167" s="116"/>
      <c r="AL167" s="116"/>
      <c r="AM167" s="116"/>
      <c r="AN167" s="116"/>
      <c r="AO167" s="116"/>
      <c r="AP167" s="116"/>
      <c r="AQ167" s="116"/>
      <c r="AR167" s="116"/>
      <c r="AS167" s="116"/>
      <c r="AT167" s="116"/>
      <c r="AU167" s="116"/>
      <c r="AV167" s="116"/>
      <c r="AW167" s="116"/>
      <c r="AX167" s="116"/>
      <c r="AY167" s="116"/>
      <c r="AZ167" s="116"/>
      <c r="BA167" s="116"/>
      <c r="BB167" s="116"/>
      <c r="BC167" s="116"/>
      <c r="BD167" s="116"/>
      <c r="BE167" s="116"/>
      <c r="BF167" s="116"/>
      <c r="BG167" s="116"/>
      <c r="BH167" s="116"/>
      <c r="BI167" s="116"/>
      <c r="BJ167" s="116"/>
      <c r="BK167" s="116"/>
      <c r="BL167" s="116"/>
      <c r="BM167" s="116"/>
      <c r="BN167" s="116"/>
      <c r="BO167" s="116"/>
      <c r="BP167" s="116"/>
      <c r="BQ167" s="116"/>
      <c r="BR167" s="116"/>
      <c r="BS167" s="116"/>
      <c r="BT167" s="116"/>
      <c r="BU167" s="116"/>
      <c r="BV167" s="116"/>
      <c r="BW167" s="116"/>
      <c r="BX167" s="116"/>
      <c r="BY167" s="116"/>
      <c r="BZ167" s="116"/>
      <c r="CA167" s="116"/>
      <c r="CB167" s="116"/>
      <c r="CC167" s="116"/>
      <c r="CD167" s="116"/>
      <c r="CE167" s="116"/>
      <c r="CF167" s="116"/>
      <c r="CG167" s="116"/>
      <c r="CH167" s="116"/>
      <c r="CI167" s="116"/>
      <c r="CJ167" s="116"/>
      <c r="CK167" s="116"/>
      <c r="CL167" s="116"/>
      <c r="CM167" s="116"/>
      <c r="CN167" s="116"/>
      <c r="CO167" s="116"/>
      <c r="CP167" s="116"/>
      <c r="CQ167" s="116"/>
      <c r="CR167" s="116"/>
      <c r="CS167" s="116"/>
      <c r="CT167" s="116"/>
      <c r="CU167" s="116"/>
      <c r="CV167" s="116"/>
      <c r="CW167" s="116"/>
      <c r="CX167" s="116"/>
      <c r="CY167" s="116"/>
      <c r="CZ167" s="116"/>
      <c r="DA167" s="116"/>
      <c r="DB167" s="116"/>
      <c r="DC167" s="116"/>
      <c r="DD167" s="116"/>
      <c r="DE167" s="116"/>
      <c r="DF167" s="116"/>
      <c r="DG167" s="116"/>
      <c r="DH167" s="116"/>
      <c r="DI167" s="116"/>
      <c r="DJ167" s="116"/>
      <c r="DK167" s="116"/>
      <c r="DL167" s="116"/>
      <c r="DM167" s="116"/>
      <c r="DN167" s="116"/>
      <c r="DO167" s="116"/>
      <c r="DP167" s="116"/>
      <c r="DQ167" s="116"/>
      <c r="DR167" s="116"/>
      <c r="DS167" s="116"/>
      <c r="DT167" s="116"/>
      <c r="DU167" s="116"/>
      <c r="DV167" s="116"/>
      <c r="DW167" s="116"/>
      <c r="DX167" s="116"/>
      <c r="DY167" s="116"/>
      <c r="DZ167" s="116"/>
      <c r="EA167" s="116"/>
      <c r="EB167" s="116"/>
      <c r="EC167" s="116"/>
      <c r="ED167" s="116"/>
      <c r="EE167" s="116"/>
      <c r="EF167" s="116"/>
      <c r="EG167" s="116"/>
      <c r="EH167" s="116"/>
      <c r="EI167" s="116"/>
      <c r="EJ167" s="116"/>
      <c r="EK167" s="116"/>
      <c r="EL167" s="116"/>
      <c r="EM167" s="116"/>
      <c r="EN167" s="116"/>
      <c r="EO167" s="116"/>
      <c r="EP167" s="116"/>
      <c r="EQ167" s="116"/>
      <c r="ER167" s="116"/>
      <c r="ES167" s="116"/>
      <c r="ET167" s="116"/>
      <c r="EU167" s="116"/>
      <c r="EV167" s="116"/>
      <c r="EW167" s="116"/>
      <c r="EX167" s="116"/>
      <c r="EY167" s="116"/>
      <c r="EZ167" s="116"/>
      <c r="FA167" s="116"/>
      <c r="FB167" s="116"/>
      <c r="FC167" s="116"/>
      <c r="FD167" s="116"/>
      <c r="FE167" s="116"/>
      <c r="FF167" s="116"/>
      <c r="FG167" s="116"/>
      <c r="FH167" s="116"/>
      <c r="FI167" s="116"/>
      <c r="FJ167" s="116"/>
      <c r="FK167" s="116"/>
      <c r="FL167" s="116"/>
      <c r="FM167" s="116"/>
      <c r="FN167" s="116"/>
      <c r="FO167" s="116"/>
      <c r="FP167" s="116"/>
      <c r="FQ167" s="116"/>
      <c r="FR167" s="116"/>
      <c r="FS167" s="116"/>
      <c r="FT167" s="116"/>
      <c r="FU167" s="116"/>
      <c r="FV167" s="116"/>
      <c r="FW167" s="116"/>
      <c r="FX167" s="116"/>
      <c r="FY167" s="116"/>
      <c r="FZ167" s="116"/>
      <c r="GA167" s="116"/>
      <c r="GB167" s="116"/>
      <c r="GC167" s="116"/>
      <c r="GD167" s="116"/>
      <c r="GE167" s="116"/>
      <c r="GF167" s="116"/>
      <c r="GG167" s="116"/>
      <c r="GH167" s="116"/>
      <c r="GI167" s="116"/>
      <c r="GJ167" s="116"/>
      <c r="GK167" s="116"/>
      <c r="GL167" s="116"/>
      <c r="GM167" s="116"/>
      <c r="GN167" s="116"/>
      <c r="GO167" s="116"/>
      <c r="GP167" s="116"/>
      <c r="GQ167" s="116"/>
      <c r="GR167" s="116"/>
      <c r="GS167" s="116"/>
      <c r="GT167" s="116"/>
      <c r="GU167" s="116"/>
      <c r="GV167" s="116"/>
      <c r="GW167" s="116"/>
      <c r="GX167" s="116"/>
      <c r="GY167" s="116"/>
      <c r="GZ167" s="116"/>
      <c r="HA167" s="116"/>
      <c r="HB167" s="116"/>
      <c r="HC167" s="116"/>
      <c r="HD167" s="116"/>
      <c r="HE167" s="116"/>
      <c r="HF167" s="116"/>
      <c r="HG167" s="116"/>
      <c r="HH167" s="116"/>
      <c r="HI167" s="116"/>
      <c r="HJ167" s="116"/>
      <c r="HK167" s="116"/>
      <c r="HL167" s="116"/>
      <c r="HM167" s="116"/>
      <c r="HN167" s="116"/>
      <c r="HO167" s="116"/>
      <c r="HP167" s="116"/>
      <c r="HQ167" s="116"/>
      <c r="HR167" s="116"/>
      <c r="HS167" s="116"/>
      <c r="HT167" s="116"/>
      <c r="HU167" s="116"/>
      <c r="HV167" s="116"/>
      <c r="HW167" s="116"/>
      <c r="HX167" s="116"/>
      <c r="HY167" s="116"/>
      <c r="HZ167" s="116"/>
      <c r="IA167" s="116"/>
      <c r="IB167" s="116"/>
      <c r="IC167" s="116"/>
      <c r="ID167" s="116"/>
      <c r="IE167" s="116"/>
      <c r="IF167" s="116"/>
      <c r="IG167" s="116"/>
      <c r="IH167" s="116"/>
      <c r="II167" s="116"/>
      <c r="IJ167" s="116"/>
      <c r="IK167" s="116"/>
      <c r="IL167" s="116"/>
      <c r="IM167" s="116"/>
      <c r="IN167" s="116"/>
      <c r="IO167" s="116"/>
      <c r="IP167" s="116"/>
      <c r="IQ167" s="116"/>
      <c r="IR167" s="116"/>
      <c r="IS167" s="116"/>
      <c r="IT167" s="116"/>
      <c r="IU167" s="116"/>
      <c r="IV167" s="116"/>
      <c r="IW167" s="116"/>
      <c r="IX167" s="116"/>
      <c r="IY167" s="116"/>
      <c r="IZ167" s="116"/>
      <c r="JA167" s="116"/>
      <c r="JB167" s="116"/>
      <c r="JC167" s="116"/>
      <c r="JD167" s="116"/>
      <c r="JE167" s="116"/>
      <c r="JF167" s="116"/>
      <c r="JG167" s="116"/>
      <c r="JH167" s="116"/>
      <c r="JI167" s="116"/>
      <c r="JJ167" s="116"/>
      <c r="JK167" s="116"/>
      <c r="JL167" s="116"/>
      <c r="JM167" s="116"/>
      <c r="JN167" s="116"/>
      <c r="JO167" s="116"/>
      <c r="JP167" s="116"/>
      <c r="JQ167" s="116"/>
      <c r="JR167" s="116"/>
      <c r="JS167" s="116"/>
      <c r="JT167" s="116"/>
      <c r="JU167" s="116"/>
      <c r="JV167" s="116"/>
      <c r="JW167" s="116"/>
      <c r="JX167" s="116"/>
      <c r="JY167" s="116"/>
      <c r="JZ167" s="116"/>
      <c r="KA167" s="116"/>
      <c r="KB167" s="116"/>
      <c r="KC167" s="116"/>
      <c r="KD167" s="116"/>
      <c r="KE167" s="116"/>
      <c r="KF167" s="116"/>
      <c r="KG167" s="116"/>
      <c r="KH167" s="116"/>
      <c r="KI167" s="116"/>
      <c r="KJ167" s="116"/>
      <c r="KK167" s="116"/>
      <c r="KL167" s="116"/>
      <c r="KM167" s="116"/>
      <c r="KN167" s="116"/>
      <c r="KO167" s="116"/>
      <c r="KP167" s="116"/>
      <c r="KQ167" s="116"/>
      <c r="KR167" s="116"/>
      <c r="KS167" s="116"/>
      <c r="KT167" s="116"/>
      <c r="KU167" s="116"/>
      <c r="KV167" s="116"/>
      <c r="KW167" s="116"/>
      <c r="KX167" s="116"/>
      <c r="KY167" s="116"/>
      <c r="KZ167" s="116"/>
      <c r="LA167" s="116"/>
      <c r="LB167" s="116"/>
      <c r="LC167" s="116"/>
      <c r="LD167" s="116"/>
      <c r="LE167" s="116"/>
      <c r="LF167" s="116"/>
      <c r="LG167" s="116"/>
      <c r="LH167" s="116"/>
      <c r="LI167" s="116"/>
      <c r="LJ167" s="116"/>
      <c r="LK167" s="116"/>
      <c r="LL167" s="116"/>
      <c r="LM167" s="116"/>
      <c r="LN167" s="116"/>
      <c r="LO167" s="116"/>
      <c r="LP167" s="116"/>
      <c r="LQ167" s="116"/>
      <c r="LR167" s="116"/>
      <c r="LS167" s="116"/>
      <c r="LT167" s="116"/>
      <c r="LU167" s="116"/>
      <c r="LV167" s="116"/>
      <c r="LW167" s="116"/>
      <c r="LX167" s="116"/>
      <c r="LY167" s="116"/>
      <c r="LZ167" s="116"/>
      <c r="MA167" s="116"/>
      <c r="MB167" s="116"/>
      <c r="MC167" s="116"/>
      <c r="MD167" s="116"/>
      <c r="ME167" s="116"/>
      <c r="MF167" s="116"/>
      <c r="MG167" s="116"/>
      <c r="MH167" s="116"/>
      <c r="MI167" s="116"/>
      <c r="MJ167" s="116"/>
      <c r="MK167" s="116"/>
      <c r="ML167" s="116"/>
      <c r="MM167" s="116"/>
      <c r="MN167" s="116"/>
      <c r="MO167" s="116"/>
      <c r="MP167" s="116"/>
      <c r="MQ167" s="116"/>
      <c r="MR167" s="116"/>
      <c r="MS167" s="116"/>
      <c r="MT167" s="116"/>
      <c r="MU167" s="116"/>
      <c r="MV167" s="116"/>
      <c r="MW167" s="116"/>
      <c r="MX167" s="116"/>
      <c r="MY167" s="116"/>
      <c r="MZ167" s="116"/>
      <c r="NA167" s="116"/>
      <c r="NB167" s="116"/>
      <c r="NC167" s="116"/>
      <c r="ND167" s="116"/>
      <c r="NE167" s="116"/>
      <c r="NF167" s="116"/>
      <c r="NG167" s="116"/>
      <c r="NH167" s="116"/>
      <c r="NI167" s="116"/>
      <c r="NJ167" s="116"/>
      <c r="NK167" s="116"/>
      <c r="NL167" s="116"/>
      <c r="NM167" s="116"/>
      <c r="NN167" s="116"/>
      <c r="NO167" s="116"/>
      <c r="NP167" s="116"/>
      <c r="NQ167" s="116"/>
      <c r="NR167" s="116"/>
      <c r="NS167" s="116"/>
      <c r="NT167" s="116"/>
      <c r="NU167" s="116"/>
      <c r="NV167" s="116"/>
      <c r="NW167" s="116"/>
      <c r="NX167" s="116"/>
      <c r="NY167" s="116"/>
      <c r="NZ167" s="116"/>
      <c r="OA167" s="116"/>
      <c r="OB167" s="116"/>
      <c r="OC167" s="116"/>
      <c r="OD167" s="116"/>
      <c r="OE167" s="116"/>
      <c r="OF167" s="116"/>
      <c r="OG167" s="116"/>
    </row>
    <row r="168" spans="1:397" s="117" customFormat="1">
      <c r="A168" s="111">
        <v>57123</v>
      </c>
      <c r="B168" s="112" t="s">
        <v>1398</v>
      </c>
      <c r="C168" s="113">
        <v>2673883.8014728795</v>
      </c>
      <c r="D168" s="114">
        <v>3.1216500000000001E-3</v>
      </c>
      <c r="E168" s="113">
        <v>88792.11</v>
      </c>
      <c r="F168" s="124">
        <v>6149.9327433876224</v>
      </c>
      <c r="G168" s="125">
        <v>94942.042743387618</v>
      </c>
      <c r="H168" s="116"/>
      <c r="I168" s="116"/>
      <c r="J168" s="116"/>
      <c r="K168" s="116"/>
      <c r="L168" s="116"/>
      <c r="M168" s="116"/>
      <c r="N168" s="116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  <c r="AA168" s="116"/>
      <c r="AB168" s="116"/>
      <c r="AC168" s="116"/>
      <c r="AD168" s="116"/>
      <c r="AE168" s="116"/>
      <c r="AF168" s="116"/>
      <c r="AG168" s="116"/>
      <c r="AH168" s="116"/>
      <c r="AI168" s="116"/>
      <c r="AJ168" s="116"/>
      <c r="AK168" s="116"/>
      <c r="AL168" s="116"/>
      <c r="AM168" s="116"/>
      <c r="AN168" s="116"/>
      <c r="AO168" s="116"/>
      <c r="AP168" s="116"/>
      <c r="AQ168" s="116"/>
      <c r="AR168" s="116"/>
      <c r="AS168" s="116"/>
      <c r="AT168" s="116"/>
      <c r="AU168" s="116"/>
      <c r="AV168" s="116"/>
      <c r="AW168" s="116"/>
      <c r="AX168" s="116"/>
      <c r="AY168" s="116"/>
      <c r="AZ168" s="116"/>
      <c r="BA168" s="116"/>
      <c r="BB168" s="116"/>
      <c r="BC168" s="116"/>
      <c r="BD168" s="116"/>
      <c r="BE168" s="116"/>
      <c r="BF168" s="116"/>
      <c r="BG168" s="116"/>
      <c r="BH168" s="116"/>
      <c r="BI168" s="116"/>
      <c r="BJ168" s="116"/>
      <c r="BK168" s="116"/>
      <c r="BL168" s="116"/>
      <c r="BM168" s="116"/>
      <c r="BN168" s="116"/>
      <c r="BO168" s="116"/>
      <c r="BP168" s="116"/>
      <c r="BQ168" s="116"/>
      <c r="BR168" s="116"/>
      <c r="BS168" s="116"/>
      <c r="BT168" s="116"/>
      <c r="BU168" s="116"/>
      <c r="BV168" s="116"/>
      <c r="BW168" s="116"/>
      <c r="BX168" s="116"/>
      <c r="BY168" s="116"/>
      <c r="BZ168" s="116"/>
      <c r="CA168" s="116"/>
      <c r="CB168" s="116"/>
      <c r="CC168" s="116"/>
      <c r="CD168" s="116"/>
      <c r="CE168" s="116"/>
      <c r="CF168" s="116"/>
      <c r="CG168" s="116"/>
      <c r="CH168" s="116"/>
      <c r="CI168" s="116"/>
      <c r="CJ168" s="116"/>
      <c r="CK168" s="116"/>
      <c r="CL168" s="116"/>
      <c r="CM168" s="116"/>
      <c r="CN168" s="116"/>
      <c r="CO168" s="116"/>
      <c r="CP168" s="116"/>
      <c r="CQ168" s="116"/>
      <c r="CR168" s="116"/>
      <c r="CS168" s="116"/>
      <c r="CT168" s="116"/>
      <c r="CU168" s="116"/>
      <c r="CV168" s="116"/>
      <c r="CW168" s="116"/>
      <c r="CX168" s="116"/>
      <c r="CY168" s="116"/>
      <c r="CZ168" s="116"/>
      <c r="DA168" s="116"/>
      <c r="DB168" s="116"/>
      <c r="DC168" s="116"/>
      <c r="DD168" s="116"/>
      <c r="DE168" s="116"/>
      <c r="DF168" s="116"/>
      <c r="DG168" s="116"/>
      <c r="DH168" s="116"/>
      <c r="DI168" s="116"/>
      <c r="DJ168" s="116"/>
      <c r="DK168" s="116"/>
      <c r="DL168" s="116"/>
      <c r="DM168" s="116"/>
      <c r="DN168" s="116"/>
      <c r="DO168" s="116"/>
      <c r="DP168" s="116"/>
      <c r="DQ168" s="116"/>
      <c r="DR168" s="116"/>
      <c r="DS168" s="116"/>
      <c r="DT168" s="116"/>
      <c r="DU168" s="116"/>
      <c r="DV168" s="116"/>
      <c r="DW168" s="116"/>
      <c r="DX168" s="116"/>
      <c r="DY168" s="116"/>
      <c r="DZ168" s="116"/>
      <c r="EA168" s="116"/>
      <c r="EB168" s="116"/>
      <c r="EC168" s="116"/>
      <c r="ED168" s="116"/>
      <c r="EE168" s="116"/>
      <c r="EF168" s="116"/>
      <c r="EG168" s="116"/>
      <c r="EH168" s="116"/>
      <c r="EI168" s="116"/>
      <c r="EJ168" s="116"/>
      <c r="EK168" s="116"/>
      <c r="EL168" s="116"/>
      <c r="EM168" s="116"/>
      <c r="EN168" s="116"/>
      <c r="EO168" s="116"/>
      <c r="EP168" s="116"/>
      <c r="EQ168" s="116"/>
      <c r="ER168" s="116"/>
      <c r="ES168" s="116"/>
      <c r="ET168" s="116"/>
      <c r="EU168" s="116"/>
      <c r="EV168" s="116"/>
      <c r="EW168" s="116"/>
      <c r="EX168" s="116"/>
      <c r="EY168" s="116"/>
      <c r="EZ168" s="116"/>
      <c r="FA168" s="116"/>
      <c r="FB168" s="116"/>
      <c r="FC168" s="116"/>
      <c r="FD168" s="116"/>
      <c r="FE168" s="116"/>
      <c r="FF168" s="116"/>
      <c r="FG168" s="116"/>
      <c r="FH168" s="116"/>
      <c r="FI168" s="116"/>
      <c r="FJ168" s="116"/>
      <c r="FK168" s="116"/>
      <c r="FL168" s="116"/>
      <c r="FM168" s="116"/>
      <c r="FN168" s="116"/>
      <c r="FO168" s="116"/>
      <c r="FP168" s="116"/>
      <c r="FQ168" s="116"/>
      <c r="FR168" s="116"/>
      <c r="FS168" s="116"/>
      <c r="FT168" s="116"/>
      <c r="FU168" s="116"/>
      <c r="FV168" s="116"/>
      <c r="FW168" s="116"/>
      <c r="FX168" s="116"/>
      <c r="FY168" s="116"/>
      <c r="FZ168" s="116"/>
      <c r="GA168" s="116"/>
      <c r="GB168" s="116"/>
      <c r="GC168" s="116"/>
      <c r="GD168" s="116"/>
      <c r="GE168" s="116"/>
      <c r="GF168" s="116"/>
      <c r="GG168" s="116"/>
      <c r="GH168" s="116"/>
      <c r="GI168" s="116"/>
      <c r="GJ168" s="116"/>
      <c r="GK168" s="116"/>
      <c r="GL168" s="116"/>
      <c r="GM168" s="116"/>
      <c r="GN168" s="116"/>
      <c r="GO168" s="116"/>
      <c r="GP168" s="116"/>
      <c r="GQ168" s="116"/>
      <c r="GR168" s="116"/>
      <c r="GS168" s="116"/>
      <c r="GT168" s="116"/>
      <c r="GU168" s="116"/>
      <c r="GV168" s="116"/>
      <c r="GW168" s="116"/>
      <c r="GX168" s="116"/>
      <c r="GY168" s="116"/>
      <c r="GZ168" s="116"/>
      <c r="HA168" s="116"/>
      <c r="HB168" s="116"/>
      <c r="HC168" s="116"/>
      <c r="HD168" s="116"/>
      <c r="HE168" s="116"/>
      <c r="HF168" s="116"/>
      <c r="HG168" s="116"/>
      <c r="HH168" s="116"/>
      <c r="HI168" s="116"/>
      <c r="HJ168" s="116"/>
      <c r="HK168" s="116"/>
      <c r="HL168" s="116"/>
      <c r="HM168" s="116"/>
      <c r="HN168" s="116"/>
      <c r="HO168" s="116"/>
      <c r="HP168" s="116"/>
      <c r="HQ168" s="116"/>
      <c r="HR168" s="116"/>
      <c r="HS168" s="116"/>
      <c r="HT168" s="116"/>
      <c r="HU168" s="116"/>
      <c r="HV168" s="116"/>
      <c r="HW168" s="116"/>
      <c r="HX168" s="116"/>
      <c r="HY168" s="116"/>
      <c r="HZ168" s="116"/>
      <c r="IA168" s="116"/>
      <c r="IB168" s="116"/>
      <c r="IC168" s="116"/>
      <c r="ID168" s="116"/>
      <c r="IE168" s="116"/>
      <c r="IF168" s="116"/>
      <c r="IG168" s="116"/>
      <c r="IH168" s="116"/>
      <c r="II168" s="116"/>
      <c r="IJ168" s="116"/>
      <c r="IK168" s="116"/>
      <c r="IL168" s="116"/>
      <c r="IM168" s="116"/>
      <c r="IN168" s="116"/>
      <c r="IO168" s="116"/>
      <c r="IP168" s="116"/>
      <c r="IQ168" s="116"/>
      <c r="IR168" s="116"/>
      <c r="IS168" s="116"/>
      <c r="IT168" s="116"/>
      <c r="IU168" s="116"/>
      <c r="IV168" s="116"/>
      <c r="IW168" s="116"/>
      <c r="IX168" s="116"/>
      <c r="IY168" s="116"/>
      <c r="IZ168" s="116"/>
      <c r="JA168" s="116"/>
      <c r="JB168" s="116"/>
      <c r="JC168" s="116"/>
      <c r="JD168" s="116"/>
      <c r="JE168" s="116"/>
      <c r="JF168" s="116"/>
      <c r="JG168" s="116"/>
      <c r="JH168" s="116"/>
      <c r="JI168" s="116"/>
      <c r="JJ168" s="116"/>
      <c r="JK168" s="116"/>
      <c r="JL168" s="116"/>
      <c r="JM168" s="116"/>
      <c r="JN168" s="116"/>
      <c r="JO168" s="116"/>
      <c r="JP168" s="116"/>
      <c r="JQ168" s="116"/>
      <c r="JR168" s="116"/>
      <c r="JS168" s="116"/>
      <c r="JT168" s="116"/>
      <c r="JU168" s="116"/>
      <c r="JV168" s="116"/>
      <c r="JW168" s="116"/>
      <c r="JX168" s="116"/>
      <c r="JY168" s="116"/>
      <c r="JZ168" s="116"/>
      <c r="KA168" s="116"/>
      <c r="KB168" s="116"/>
      <c r="KC168" s="116"/>
      <c r="KD168" s="116"/>
      <c r="KE168" s="116"/>
      <c r="KF168" s="116"/>
      <c r="KG168" s="116"/>
      <c r="KH168" s="116"/>
      <c r="KI168" s="116"/>
      <c r="KJ168" s="116"/>
      <c r="KK168" s="116"/>
      <c r="KL168" s="116"/>
      <c r="KM168" s="116"/>
      <c r="KN168" s="116"/>
      <c r="KO168" s="116"/>
      <c r="KP168" s="116"/>
      <c r="KQ168" s="116"/>
      <c r="KR168" s="116"/>
      <c r="KS168" s="116"/>
      <c r="KT168" s="116"/>
      <c r="KU168" s="116"/>
      <c r="KV168" s="116"/>
      <c r="KW168" s="116"/>
      <c r="KX168" s="116"/>
      <c r="KY168" s="116"/>
      <c r="KZ168" s="116"/>
      <c r="LA168" s="116"/>
      <c r="LB168" s="116"/>
      <c r="LC168" s="116"/>
      <c r="LD168" s="116"/>
      <c r="LE168" s="116"/>
      <c r="LF168" s="116"/>
      <c r="LG168" s="116"/>
      <c r="LH168" s="116"/>
      <c r="LI168" s="116"/>
      <c r="LJ168" s="116"/>
      <c r="LK168" s="116"/>
      <c r="LL168" s="116"/>
      <c r="LM168" s="116"/>
      <c r="LN168" s="116"/>
      <c r="LO168" s="116"/>
      <c r="LP168" s="116"/>
      <c r="LQ168" s="116"/>
      <c r="LR168" s="116"/>
      <c r="LS168" s="116"/>
      <c r="LT168" s="116"/>
      <c r="LU168" s="116"/>
      <c r="LV168" s="116"/>
      <c r="LW168" s="116"/>
      <c r="LX168" s="116"/>
      <c r="LY168" s="116"/>
      <c r="LZ168" s="116"/>
      <c r="MA168" s="116"/>
      <c r="MB168" s="116"/>
      <c r="MC168" s="116"/>
      <c r="MD168" s="116"/>
      <c r="ME168" s="116"/>
      <c r="MF168" s="116"/>
      <c r="MG168" s="116"/>
      <c r="MH168" s="116"/>
      <c r="MI168" s="116"/>
      <c r="MJ168" s="116"/>
      <c r="MK168" s="116"/>
      <c r="ML168" s="116"/>
      <c r="MM168" s="116"/>
      <c r="MN168" s="116"/>
      <c r="MO168" s="116"/>
      <c r="MP168" s="116"/>
      <c r="MQ168" s="116"/>
      <c r="MR168" s="116"/>
      <c r="MS168" s="116"/>
      <c r="MT168" s="116"/>
      <c r="MU168" s="116"/>
      <c r="MV168" s="116"/>
      <c r="MW168" s="116"/>
      <c r="MX168" s="116"/>
      <c r="MY168" s="116"/>
      <c r="MZ168" s="116"/>
      <c r="NA168" s="116"/>
      <c r="NB168" s="116"/>
      <c r="NC168" s="116"/>
      <c r="ND168" s="116"/>
      <c r="NE168" s="116"/>
      <c r="NF168" s="116"/>
      <c r="NG168" s="116"/>
      <c r="NH168" s="116"/>
      <c r="NI168" s="116"/>
      <c r="NJ168" s="116"/>
      <c r="NK168" s="116"/>
      <c r="NL168" s="116"/>
      <c r="NM168" s="116"/>
      <c r="NN168" s="116"/>
      <c r="NO168" s="116"/>
      <c r="NP168" s="116"/>
      <c r="NQ168" s="116"/>
      <c r="NR168" s="116"/>
      <c r="NS168" s="116"/>
      <c r="NT168" s="116"/>
      <c r="NU168" s="116"/>
      <c r="NV168" s="116"/>
      <c r="NW168" s="116"/>
      <c r="NX168" s="116"/>
      <c r="NY168" s="116"/>
      <c r="NZ168" s="116"/>
      <c r="OA168" s="116"/>
      <c r="OB168" s="116"/>
      <c r="OC168" s="116"/>
      <c r="OD168" s="116"/>
      <c r="OE168" s="116"/>
      <c r="OF168" s="116"/>
      <c r="OG168" s="116"/>
    </row>
    <row r="169" spans="1:397" s="117" customFormat="1">
      <c r="A169" s="111">
        <v>57126</v>
      </c>
      <c r="B169" s="112" t="s">
        <v>1391</v>
      </c>
      <c r="C169" s="113">
        <v>1444992.7943781985</v>
      </c>
      <c r="D169" s="114">
        <v>1.6869700000000001E-3</v>
      </c>
      <c r="E169" s="113">
        <v>47984.04</v>
      </c>
      <c r="F169" s="124">
        <v>3323.4834270698566</v>
      </c>
      <c r="G169" s="125">
        <v>51307.523427069857</v>
      </c>
      <c r="H169" s="116"/>
      <c r="I169" s="116"/>
      <c r="J169" s="116"/>
      <c r="K169" s="116"/>
      <c r="L169" s="116"/>
      <c r="M169" s="116"/>
      <c r="N169" s="116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  <c r="Z169" s="116"/>
      <c r="AA169" s="116"/>
      <c r="AB169" s="116"/>
      <c r="AC169" s="116"/>
      <c r="AD169" s="116"/>
      <c r="AE169" s="116"/>
      <c r="AF169" s="116"/>
      <c r="AG169" s="116"/>
      <c r="AH169" s="116"/>
      <c r="AI169" s="116"/>
      <c r="AJ169" s="116"/>
      <c r="AK169" s="116"/>
      <c r="AL169" s="116"/>
      <c r="AM169" s="116"/>
      <c r="AN169" s="116"/>
      <c r="AO169" s="116"/>
      <c r="AP169" s="116"/>
      <c r="AQ169" s="116"/>
      <c r="AR169" s="116"/>
      <c r="AS169" s="116"/>
      <c r="AT169" s="116"/>
      <c r="AU169" s="116"/>
      <c r="AV169" s="116"/>
      <c r="AW169" s="116"/>
      <c r="AX169" s="116"/>
      <c r="AY169" s="116"/>
      <c r="AZ169" s="116"/>
      <c r="BA169" s="116"/>
      <c r="BB169" s="116"/>
      <c r="BC169" s="116"/>
      <c r="BD169" s="116"/>
      <c r="BE169" s="116"/>
      <c r="BF169" s="116"/>
      <c r="BG169" s="116"/>
      <c r="BH169" s="116"/>
      <c r="BI169" s="116"/>
      <c r="BJ169" s="116"/>
      <c r="BK169" s="116"/>
      <c r="BL169" s="116"/>
      <c r="BM169" s="116"/>
      <c r="BN169" s="116"/>
      <c r="BO169" s="116"/>
      <c r="BP169" s="116"/>
      <c r="BQ169" s="116"/>
      <c r="BR169" s="116"/>
      <c r="BS169" s="116"/>
      <c r="BT169" s="116"/>
      <c r="BU169" s="116"/>
      <c r="BV169" s="116"/>
      <c r="BW169" s="116"/>
      <c r="BX169" s="116"/>
      <c r="BY169" s="116"/>
      <c r="BZ169" s="116"/>
      <c r="CA169" s="116"/>
      <c r="CB169" s="116"/>
      <c r="CC169" s="116"/>
      <c r="CD169" s="116"/>
      <c r="CE169" s="116"/>
      <c r="CF169" s="116"/>
      <c r="CG169" s="116"/>
      <c r="CH169" s="116"/>
      <c r="CI169" s="116"/>
      <c r="CJ169" s="116"/>
      <c r="CK169" s="116"/>
      <c r="CL169" s="116"/>
      <c r="CM169" s="116"/>
      <c r="CN169" s="116"/>
      <c r="CO169" s="116"/>
      <c r="CP169" s="116"/>
      <c r="CQ169" s="116"/>
      <c r="CR169" s="116"/>
      <c r="CS169" s="116"/>
      <c r="CT169" s="116"/>
      <c r="CU169" s="116"/>
      <c r="CV169" s="116"/>
      <c r="CW169" s="116"/>
      <c r="CX169" s="116"/>
      <c r="CY169" s="116"/>
      <c r="CZ169" s="116"/>
      <c r="DA169" s="116"/>
      <c r="DB169" s="116"/>
      <c r="DC169" s="116"/>
      <c r="DD169" s="116"/>
      <c r="DE169" s="116"/>
      <c r="DF169" s="116"/>
      <c r="DG169" s="116"/>
      <c r="DH169" s="116"/>
      <c r="DI169" s="116"/>
      <c r="DJ169" s="116"/>
      <c r="DK169" s="116"/>
      <c r="DL169" s="116"/>
      <c r="DM169" s="116"/>
      <c r="DN169" s="116"/>
      <c r="DO169" s="116"/>
      <c r="DP169" s="116"/>
      <c r="DQ169" s="116"/>
      <c r="DR169" s="116"/>
      <c r="DS169" s="116"/>
      <c r="DT169" s="116"/>
      <c r="DU169" s="116"/>
      <c r="DV169" s="116"/>
      <c r="DW169" s="116"/>
      <c r="DX169" s="116"/>
      <c r="DY169" s="116"/>
      <c r="DZ169" s="116"/>
      <c r="EA169" s="116"/>
      <c r="EB169" s="116"/>
      <c r="EC169" s="116"/>
      <c r="ED169" s="116"/>
      <c r="EE169" s="116"/>
      <c r="EF169" s="116"/>
      <c r="EG169" s="116"/>
      <c r="EH169" s="116"/>
      <c r="EI169" s="116"/>
      <c r="EJ169" s="116"/>
      <c r="EK169" s="116"/>
      <c r="EL169" s="116"/>
      <c r="EM169" s="116"/>
      <c r="EN169" s="116"/>
      <c r="EO169" s="116"/>
      <c r="EP169" s="116"/>
      <c r="EQ169" s="116"/>
      <c r="ER169" s="116"/>
      <c r="ES169" s="116"/>
      <c r="ET169" s="116"/>
      <c r="EU169" s="116"/>
      <c r="EV169" s="116"/>
      <c r="EW169" s="116"/>
      <c r="EX169" s="116"/>
      <c r="EY169" s="116"/>
      <c r="EZ169" s="116"/>
      <c r="FA169" s="116"/>
      <c r="FB169" s="116"/>
      <c r="FC169" s="116"/>
      <c r="FD169" s="116"/>
      <c r="FE169" s="116"/>
      <c r="FF169" s="116"/>
      <c r="FG169" s="116"/>
      <c r="FH169" s="116"/>
      <c r="FI169" s="116"/>
      <c r="FJ169" s="116"/>
      <c r="FK169" s="116"/>
      <c r="FL169" s="116"/>
      <c r="FM169" s="116"/>
      <c r="FN169" s="116"/>
      <c r="FO169" s="116"/>
      <c r="FP169" s="116"/>
      <c r="FQ169" s="116"/>
      <c r="FR169" s="116"/>
      <c r="FS169" s="116"/>
      <c r="FT169" s="116"/>
      <c r="FU169" s="116"/>
      <c r="FV169" s="116"/>
      <c r="FW169" s="116"/>
      <c r="FX169" s="116"/>
      <c r="FY169" s="116"/>
      <c r="FZ169" s="116"/>
      <c r="GA169" s="116"/>
      <c r="GB169" s="116"/>
      <c r="GC169" s="116"/>
      <c r="GD169" s="116"/>
      <c r="GE169" s="116"/>
      <c r="GF169" s="116"/>
      <c r="GG169" s="116"/>
      <c r="GH169" s="116"/>
      <c r="GI169" s="116"/>
      <c r="GJ169" s="116"/>
      <c r="GK169" s="116"/>
      <c r="GL169" s="116"/>
      <c r="GM169" s="116"/>
      <c r="GN169" s="116"/>
      <c r="GO169" s="116"/>
      <c r="GP169" s="116"/>
      <c r="GQ169" s="116"/>
      <c r="GR169" s="116"/>
      <c r="GS169" s="116"/>
      <c r="GT169" s="116"/>
      <c r="GU169" s="116"/>
      <c r="GV169" s="116"/>
      <c r="GW169" s="116"/>
      <c r="GX169" s="116"/>
      <c r="GY169" s="116"/>
      <c r="GZ169" s="116"/>
      <c r="HA169" s="116"/>
      <c r="HB169" s="116"/>
      <c r="HC169" s="116"/>
      <c r="HD169" s="116"/>
      <c r="HE169" s="116"/>
      <c r="HF169" s="116"/>
      <c r="HG169" s="116"/>
      <c r="HH169" s="116"/>
      <c r="HI169" s="116"/>
      <c r="HJ169" s="116"/>
      <c r="HK169" s="116"/>
      <c r="HL169" s="116"/>
      <c r="HM169" s="116"/>
      <c r="HN169" s="116"/>
      <c r="HO169" s="116"/>
      <c r="HP169" s="116"/>
      <c r="HQ169" s="116"/>
      <c r="HR169" s="116"/>
      <c r="HS169" s="116"/>
      <c r="HT169" s="116"/>
      <c r="HU169" s="116"/>
      <c r="HV169" s="116"/>
      <c r="HW169" s="116"/>
      <c r="HX169" s="116"/>
      <c r="HY169" s="116"/>
      <c r="HZ169" s="116"/>
      <c r="IA169" s="116"/>
      <c r="IB169" s="116"/>
      <c r="IC169" s="116"/>
      <c r="ID169" s="116"/>
      <c r="IE169" s="116"/>
      <c r="IF169" s="116"/>
      <c r="IG169" s="116"/>
      <c r="IH169" s="116"/>
      <c r="II169" s="116"/>
      <c r="IJ169" s="116"/>
      <c r="IK169" s="116"/>
      <c r="IL169" s="116"/>
      <c r="IM169" s="116"/>
      <c r="IN169" s="116"/>
      <c r="IO169" s="116"/>
      <c r="IP169" s="116"/>
      <c r="IQ169" s="116"/>
      <c r="IR169" s="116"/>
      <c r="IS169" s="116"/>
      <c r="IT169" s="116"/>
      <c r="IU169" s="116"/>
      <c r="IV169" s="116"/>
      <c r="IW169" s="116"/>
      <c r="IX169" s="116"/>
      <c r="IY169" s="116"/>
      <c r="IZ169" s="116"/>
      <c r="JA169" s="116"/>
      <c r="JB169" s="116"/>
      <c r="JC169" s="116"/>
      <c r="JD169" s="116"/>
      <c r="JE169" s="116"/>
      <c r="JF169" s="116"/>
      <c r="JG169" s="116"/>
      <c r="JH169" s="116"/>
      <c r="JI169" s="116"/>
      <c r="JJ169" s="116"/>
      <c r="JK169" s="116"/>
      <c r="JL169" s="116"/>
      <c r="JM169" s="116"/>
      <c r="JN169" s="116"/>
      <c r="JO169" s="116"/>
      <c r="JP169" s="116"/>
      <c r="JQ169" s="116"/>
      <c r="JR169" s="116"/>
      <c r="JS169" s="116"/>
      <c r="JT169" s="116"/>
      <c r="JU169" s="116"/>
      <c r="JV169" s="116"/>
      <c r="JW169" s="116"/>
      <c r="JX169" s="116"/>
      <c r="JY169" s="116"/>
      <c r="JZ169" s="116"/>
      <c r="KA169" s="116"/>
      <c r="KB169" s="116"/>
      <c r="KC169" s="116"/>
      <c r="KD169" s="116"/>
      <c r="KE169" s="116"/>
      <c r="KF169" s="116"/>
      <c r="KG169" s="116"/>
      <c r="KH169" s="116"/>
      <c r="KI169" s="116"/>
      <c r="KJ169" s="116"/>
      <c r="KK169" s="116"/>
      <c r="KL169" s="116"/>
      <c r="KM169" s="116"/>
      <c r="KN169" s="116"/>
      <c r="KO169" s="116"/>
      <c r="KP169" s="116"/>
      <c r="KQ169" s="116"/>
      <c r="KR169" s="116"/>
      <c r="KS169" s="116"/>
      <c r="KT169" s="116"/>
      <c r="KU169" s="116"/>
      <c r="KV169" s="116"/>
      <c r="KW169" s="116"/>
      <c r="KX169" s="116"/>
      <c r="KY169" s="116"/>
      <c r="KZ169" s="116"/>
      <c r="LA169" s="116"/>
      <c r="LB169" s="116"/>
      <c r="LC169" s="116"/>
      <c r="LD169" s="116"/>
      <c r="LE169" s="116"/>
      <c r="LF169" s="116"/>
      <c r="LG169" s="116"/>
      <c r="LH169" s="116"/>
      <c r="LI169" s="116"/>
      <c r="LJ169" s="116"/>
      <c r="LK169" s="116"/>
      <c r="LL169" s="116"/>
      <c r="LM169" s="116"/>
      <c r="LN169" s="116"/>
      <c r="LO169" s="116"/>
      <c r="LP169" s="116"/>
      <c r="LQ169" s="116"/>
      <c r="LR169" s="116"/>
      <c r="LS169" s="116"/>
      <c r="LT169" s="116"/>
      <c r="LU169" s="116"/>
      <c r="LV169" s="116"/>
      <c r="LW169" s="116"/>
      <c r="LX169" s="116"/>
      <c r="LY169" s="116"/>
      <c r="LZ169" s="116"/>
      <c r="MA169" s="116"/>
      <c r="MB169" s="116"/>
      <c r="MC169" s="116"/>
      <c r="MD169" s="116"/>
      <c r="ME169" s="116"/>
      <c r="MF169" s="116"/>
      <c r="MG169" s="116"/>
      <c r="MH169" s="116"/>
      <c r="MI169" s="116"/>
      <c r="MJ169" s="116"/>
      <c r="MK169" s="116"/>
      <c r="ML169" s="116"/>
      <c r="MM169" s="116"/>
      <c r="MN169" s="116"/>
      <c r="MO169" s="116"/>
      <c r="MP169" s="116"/>
      <c r="MQ169" s="116"/>
      <c r="MR169" s="116"/>
      <c r="MS169" s="116"/>
      <c r="MT169" s="116"/>
      <c r="MU169" s="116"/>
      <c r="MV169" s="116"/>
      <c r="MW169" s="116"/>
      <c r="MX169" s="116"/>
      <c r="MY169" s="116"/>
      <c r="MZ169" s="116"/>
      <c r="NA169" s="116"/>
      <c r="NB169" s="116"/>
      <c r="NC169" s="116"/>
      <c r="ND169" s="116"/>
      <c r="NE169" s="116"/>
      <c r="NF169" s="116"/>
      <c r="NG169" s="116"/>
      <c r="NH169" s="116"/>
      <c r="NI169" s="116"/>
      <c r="NJ169" s="116"/>
      <c r="NK169" s="116"/>
      <c r="NL169" s="116"/>
      <c r="NM169" s="116"/>
      <c r="NN169" s="116"/>
      <c r="NO169" s="116"/>
      <c r="NP169" s="116"/>
      <c r="NQ169" s="116"/>
      <c r="NR169" s="116"/>
      <c r="NS169" s="116"/>
      <c r="NT169" s="116"/>
      <c r="NU169" s="116"/>
      <c r="NV169" s="116"/>
      <c r="NW169" s="116"/>
      <c r="NX169" s="116"/>
      <c r="NY169" s="116"/>
      <c r="NZ169" s="116"/>
      <c r="OA169" s="116"/>
      <c r="OB169" s="116"/>
      <c r="OC169" s="116"/>
      <c r="OD169" s="116"/>
      <c r="OE169" s="116"/>
      <c r="OF169" s="116"/>
      <c r="OG169" s="116"/>
    </row>
    <row r="170" spans="1:397" s="117" customFormat="1">
      <c r="A170" s="111">
        <v>57128</v>
      </c>
      <c r="B170" s="112" t="s">
        <v>1399</v>
      </c>
      <c r="C170" s="113">
        <v>11660185.694697354</v>
      </c>
      <c r="D170" s="114">
        <v>1.361279E-2</v>
      </c>
      <c r="E170" s="113">
        <v>387201.39</v>
      </c>
      <c r="F170" s="124">
        <v>26818.427097803913</v>
      </c>
      <c r="G170" s="125">
        <v>414019.81709780393</v>
      </c>
      <c r="H170" s="116"/>
      <c r="I170" s="116"/>
      <c r="J170" s="116"/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  <c r="AA170" s="116"/>
      <c r="AB170" s="116"/>
      <c r="AC170" s="116"/>
      <c r="AD170" s="116"/>
      <c r="AE170" s="116"/>
      <c r="AF170" s="116"/>
      <c r="AG170" s="116"/>
      <c r="AH170" s="116"/>
      <c r="AI170" s="116"/>
      <c r="AJ170" s="116"/>
      <c r="AK170" s="116"/>
      <c r="AL170" s="116"/>
      <c r="AM170" s="116"/>
      <c r="AN170" s="116"/>
      <c r="AO170" s="116"/>
      <c r="AP170" s="116"/>
      <c r="AQ170" s="116"/>
      <c r="AR170" s="116"/>
      <c r="AS170" s="116"/>
      <c r="AT170" s="116"/>
      <c r="AU170" s="116"/>
      <c r="AV170" s="116"/>
      <c r="AW170" s="116"/>
      <c r="AX170" s="116"/>
      <c r="AY170" s="116"/>
      <c r="AZ170" s="116"/>
      <c r="BA170" s="116"/>
      <c r="BB170" s="116"/>
      <c r="BC170" s="116"/>
      <c r="BD170" s="116"/>
      <c r="BE170" s="116"/>
      <c r="BF170" s="116"/>
      <c r="BG170" s="116"/>
      <c r="BH170" s="116"/>
      <c r="BI170" s="116"/>
      <c r="BJ170" s="116"/>
      <c r="BK170" s="116"/>
      <c r="BL170" s="116"/>
      <c r="BM170" s="116"/>
      <c r="BN170" s="116"/>
      <c r="BO170" s="116"/>
      <c r="BP170" s="116"/>
      <c r="BQ170" s="116"/>
      <c r="BR170" s="116"/>
      <c r="BS170" s="116"/>
      <c r="BT170" s="116"/>
      <c r="BU170" s="116"/>
      <c r="BV170" s="116"/>
      <c r="BW170" s="116"/>
      <c r="BX170" s="116"/>
      <c r="BY170" s="116"/>
      <c r="BZ170" s="116"/>
      <c r="CA170" s="116"/>
      <c r="CB170" s="116"/>
      <c r="CC170" s="116"/>
      <c r="CD170" s="116"/>
      <c r="CE170" s="116"/>
      <c r="CF170" s="116"/>
      <c r="CG170" s="116"/>
      <c r="CH170" s="116"/>
      <c r="CI170" s="116"/>
      <c r="CJ170" s="116"/>
      <c r="CK170" s="116"/>
      <c r="CL170" s="116"/>
      <c r="CM170" s="116"/>
      <c r="CN170" s="116"/>
      <c r="CO170" s="116"/>
      <c r="CP170" s="116"/>
      <c r="CQ170" s="116"/>
      <c r="CR170" s="116"/>
      <c r="CS170" s="116"/>
      <c r="CT170" s="116"/>
      <c r="CU170" s="116"/>
      <c r="CV170" s="116"/>
      <c r="CW170" s="116"/>
      <c r="CX170" s="116"/>
      <c r="CY170" s="116"/>
      <c r="CZ170" s="116"/>
      <c r="DA170" s="116"/>
      <c r="DB170" s="116"/>
      <c r="DC170" s="116"/>
      <c r="DD170" s="116"/>
      <c r="DE170" s="116"/>
      <c r="DF170" s="116"/>
      <c r="DG170" s="116"/>
      <c r="DH170" s="116"/>
      <c r="DI170" s="116"/>
      <c r="DJ170" s="116"/>
      <c r="DK170" s="116"/>
      <c r="DL170" s="116"/>
      <c r="DM170" s="116"/>
      <c r="DN170" s="116"/>
      <c r="DO170" s="116"/>
      <c r="DP170" s="116"/>
      <c r="DQ170" s="116"/>
      <c r="DR170" s="116"/>
      <c r="DS170" s="116"/>
      <c r="DT170" s="116"/>
      <c r="DU170" s="116"/>
      <c r="DV170" s="116"/>
      <c r="DW170" s="116"/>
      <c r="DX170" s="116"/>
      <c r="DY170" s="116"/>
      <c r="DZ170" s="116"/>
      <c r="EA170" s="116"/>
      <c r="EB170" s="116"/>
      <c r="EC170" s="116"/>
      <c r="ED170" s="116"/>
      <c r="EE170" s="116"/>
      <c r="EF170" s="116"/>
      <c r="EG170" s="116"/>
      <c r="EH170" s="116"/>
      <c r="EI170" s="116"/>
      <c r="EJ170" s="116"/>
      <c r="EK170" s="116"/>
      <c r="EL170" s="116"/>
      <c r="EM170" s="116"/>
      <c r="EN170" s="116"/>
      <c r="EO170" s="116"/>
      <c r="EP170" s="116"/>
      <c r="EQ170" s="116"/>
      <c r="ER170" s="116"/>
      <c r="ES170" s="116"/>
      <c r="ET170" s="116"/>
      <c r="EU170" s="116"/>
      <c r="EV170" s="116"/>
      <c r="EW170" s="116"/>
      <c r="EX170" s="116"/>
      <c r="EY170" s="116"/>
      <c r="EZ170" s="116"/>
      <c r="FA170" s="116"/>
      <c r="FB170" s="116"/>
      <c r="FC170" s="116"/>
      <c r="FD170" s="116"/>
      <c r="FE170" s="116"/>
      <c r="FF170" s="116"/>
      <c r="FG170" s="116"/>
      <c r="FH170" s="116"/>
      <c r="FI170" s="116"/>
      <c r="FJ170" s="116"/>
      <c r="FK170" s="116"/>
      <c r="FL170" s="116"/>
      <c r="FM170" s="116"/>
      <c r="FN170" s="116"/>
      <c r="FO170" s="116"/>
      <c r="FP170" s="116"/>
      <c r="FQ170" s="116"/>
      <c r="FR170" s="116"/>
      <c r="FS170" s="116"/>
      <c r="FT170" s="116"/>
      <c r="FU170" s="116"/>
      <c r="FV170" s="116"/>
      <c r="FW170" s="116"/>
      <c r="FX170" s="116"/>
      <c r="FY170" s="116"/>
      <c r="FZ170" s="116"/>
      <c r="GA170" s="116"/>
      <c r="GB170" s="116"/>
      <c r="GC170" s="116"/>
      <c r="GD170" s="116"/>
      <c r="GE170" s="116"/>
      <c r="GF170" s="116"/>
      <c r="GG170" s="116"/>
      <c r="GH170" s="116"/>
      <c r="GI170" s="116"/>
      <c r="GJ170" s="116"/>
      <c r="GK170" s="116"/>
      <c r="GL170" s="116"/>
      <c r="GM170" s="116"/>
      <c r="GN170" s="116"/>
      <c r="GO170" s="116"/>
      <c r="GP170" s="116"/>
      <c r="GQ170" s="116"/>
      <c r="GR170" s="116"/>
      <c r="GS170" s="116"/>
      <c r="GT170" s="116"/>
      <c r="GU170" s="116"/>
      <c r="GV170" s="116"/>
      <c r="GW170" s="116"/>
      <c r="GX170" s="116"/>
      <c r="GY170" s="116"/>
      <c r="GZ170" s="116"/>
      <c r="HA170" s="116"/>
      <c r="HB170" s="116"/>
      <c r="HC170" s="116"/>
      <c r="HD170" s="116"/>
      <c r="HE170" s="116"/>
      <c r="HF170" s="116"/>
      <c r="HG170" s="116"/>
      <c r="HH170" s="116"/>
      <c r="HI170" s="116"/>
      <c r="HJ170" s="116"/>
      <c r="HK170" s="116"/>
      <c r="HL170" s="116"/>
      <c r="HM170" s="116"/>
      <c r="HN170" s="116"/>
      <c r="HO170" s="116"/>
      <c r="HP170" s="116"/>
      <c r="HQ170" s="116"/>
      <c r="HR170" s="116"/>
      <c r="HS170" s="116"/>
      <c r="HT170" s="116"/>
      <c r="HU170" s="116"/>
      <c r="HV170" s="116"/>
      <c r="HW170" s="116"/>
      <c r="HX170" s="116"/>
      <c r="HY170" s="116"/>
      <c r="HZ170" s="116"/>
      <c r="IA170" s="116"/>
      <c r="IB170" s="116"/>
      <c r="IC170" s="116"/>
      <c r="ID170" s="116"/>
      <c r="IE170" s="116"/>
      <c r="IF170" s="116"/>
      <c r="IG170" s="116"/>
      <c r="IH170" s="116"/>
      <c r="II170" s="116"/>
      <c r="IJ170" s="116"/>
      <c r="IK170" s="116"/>
      <c r="IL170" s="116"/>
      <c r="IM170" s="116"/>
      <c r="IN170" s="116"/>
      <c r="IO170" s="116"/>
      <c r="IP170" s="116"/>
      <c r="IQ170" s="116"/>
      <c r="IR170" s="116"/>
      <c r="IS170" s="116"/>
      <c r="IT170" s="116"/>
      <c r="IU170" s="116"/>
      <c r="IV170" s="116"/>
      <c r="IW170" s="116"/>
      <c r="IX170" s="116"/>
      <c r="IY170" s="116"/>
      <c r="IZ170" s="116"/>
      <c r="JA170" s="116"/>
      <c r="JB170" s="116"/>
      <c r="JC170" s="116"/>
      <c r="JD170" s="116"/>
      <c r="JE170" s="116"/>
      <c r="JF170" s="116"/>
      <c r="JG170" s="116"/>
      <c r="JH170" s="116"/>
      <c r="JI170" s="116"/>
      <c r="JJ170" s="116"/>
      <c r="JK170" s="116"/>
      <c r="JL170" s="116"/>
      <c r="JM170" s="116"/>
      <c r="JN170" s="116"/>
      <c r="JO170" s="116"/>
      <c r="JP170" s="116"/>
      <c r="JQ170" s="116"/>
      <c r="JR170" s="116"/>
      <c r="JS170" s="116"/>
      <c r="JT170" s="116"/>
      <c r="JU170" s="116"/>
      <c r="JV170" s="116"/>
      <c r="JW170" s="116"/>
      <c r="JX170" s="116"/>
      <c r="JY170" s="116"/>
      <c r="JZ170" s="116"/>
      <c r="KA170" s="116"/>
      <c r="KB170" s="116"/>
      <c r="KC170" s="116"/>
      <c r="KD170" s="116"/>
      <c r="KE170" s="116"/>
      <c r="KF170" s="116"/>
      <c r="KG170" s="116"/>
      <c r="KH170" s="116"/>
      <c r="KI170" s="116"/>
      <c r="KJ170" s="116"/>
      <c r="KK170" s="116"/>
      <c r="KL170" s="116"/>
      <c r="KM170" s="116"/>
      <c r="KN170" s="116"/>
      <c r="KO170" s="116"/>
      <c r="KP170" s="116"/>
      <c r="KQ170" s="116"/>
      <c r="KR170" s="116"/>
      <c r="KS170" s="116"/>
      <c r="KT170" s="116"/>
      <c r="KU170" s="116"/>
      <c r="KV170" s="116"/>
      <c r="KW170" s="116"/>
      <c r="KX170" s="116"/>
      <c r="KY170" s="116"/>
      <c r="KZ170" s="116"/>
      <c r="LA170" s="116"/>
      <c r="LB170" s="116"/>
      <c r="LC170" s="116"/>
      <c r="LD170" s="116"/>
      <c r="LE170" s="116"/>
      <c r="LF170" s="116"/>
      <c r="LG170" s="116"/>
      <c r="LH170" s="116"/>
      <c r="LI170" s="116"/>
      <c r="LJ170" s="116"/>
      <c r="LK170" s="116"/>
      <c r="LL170" s="116"/>
      <c r="LM170" s="116"/>
      <c r="LN170" s="116"/>
      <c r="LO170" s="116"/>
      <c r="LP170" s="116"/>
      <c r="LQ170" s="116"/>
      <c r="LR170" s="116"/>
      <c r="LS170" s="116"/>
      <c r="LT170" s="116"/>
      <c r="LU170" s="116"/>
      <c r="LV170" s="116"/>
      <c r="LW170" s="116"/>
      <c r="LX170" s="116"/>
      <c r="LY170" s="116"/>
      <c r="LZ170" s="116"/>
      <c r="MA170" s="116"/>
      <c r="MB170" s="116"/>
      <c r="MC170" s="116"/>
      <c r="MD170" s="116"/>
      <c r="ME170" s="116"/>
      <c r="MF170" s="116"/>
      <c r="MG170" s="116"/>
      <c r="MH170" s="116"/>
      <c r="MI170" s="116"/>
      <c r="MJ170" s="116"/>
      <c r="MK170" s="116"/>
      <c r="ML170" s="116"/>
      <c r="MM170" s="116"/>
      <c r="MN170" s="116"/>
      <c r="MO170" s="116"/>
      <c r="MP170" s="116"/>
      <c r="MQ170" s="116"/>
      <c r="MR170" s="116"/>
      <c r="MS170" s="116"/>
      <c r="MT170" s="116"/>
      <c r="MU170" s="116"/>
      <c r="MV170" s="116"/>
      <c r="MW170" s="116"/>
      <c r="MX170" s="116"/>
      <c r="MY170" s="116"/>
      <c r="MZ170" s="116"/>
      <c r="NA170" s="116"/>
      <c r="NB170" s="116"/>
      <c r="NC170" s="116"/>
      <c r="ND170" s="116"/>
      <c r="NE170" s="116"/>
      <c r="NF170" s="116"/>
      <c r="NG170" s="116"/>
      <c r="NH170" s="116"/>
      <c r="NI170" s="116"/>
      <c r="NJ170" s="116"/>
      <c r="NK170" s="116"/>
      <c r="NL170" s="116"/>
      <c r="NM170" s="116"/>
      <c r="NN170" s="116"/>
      <c r="NO170" s="116"/>
      <c r="NP170" s="116"/>
      <c r="NQ170" s="116"/>
      <c r="NR170" s="116"/>
      <c r="NS170" s="116"/>
      <c r="NT170" s="116"/>
      <c r="NU170" s="116"/>
      <c r="NV170" s="116"/>
      <c r="NW170" s="116"/>
      <c r="NX170" s="116"/>
      <c r="NY170" s="116"/>
      <c r="NZ170" s="116"/>
      <c r="OA170" s="116"/>
      <c r="OB170" s="116"/>
      <c r="OC170" s="116"/>
      <c r="OD170" s="116"/>
      <c r="OE170" s="116"/>
      <c r="OF170" s="116"/>
      <c r="OG170" s="116"/>
    </row>
    <row r="171" spans="1:397" s="117" customFormat="1">
      <c r="A171" s="111">
        <v>57129</v>
      </c>
      <c r="B171" s="112" t="s">
        <v>1400</v>
      </c>
      <c r="C171" s="113">
        <v>18122733.24166787</v>
      </c>
      <c r="D171" s="114">
        <v>2.1157550000000001E-2</v>
      </c>
      <c r="E171" s="113">
        <v>601803.80000000005</v>
      </c>
      <c r="F171" s="124">
        <v>41682.286455836103</v>
      </c>
      <c r="G171" s="125">
        <v>643486.08645583619</v>
      </c>
      <c r="H171" s="116"/>
      <c r="I171" s="116"/>
      <c r="J171" s="116"/>
      <c r="K171" s="116"/>
      <c r="L171" s="116"/>
      <c r="M171" s="116"/>
      <c r="N171" s="116"/>
      <c r="O171" s="116"/>
      <c r="P171" s="116"/>
      <c r="Q171" s="116"/>
      <c r="R171" s="116"/>
      <c r="S171" s="116"/>
      <c r="T171" s="116"/>
      <c r="U171" s="116"/>
      <c r="V171" s="116"/>
      <c r="W171" s="116"/>
      <c r="X171" s="116"/>
      <c r="Y171" s="116"/>
      <c r="Z171" s="116"/>
      <c r="AA171" s="116"/>
      <c r="AB171" s="116"/>
      <c r="AC171" s="116"/>
      <c r="AD171" s="116"/>
      <c r="AE171" s="116"/>
      <c r="AF171" s="116"/>
      <c r="AG171" s="116"/>
      <c r="AH171" s="116"/>
      <c r="AI171" s="116"/>
      <c r="AJ171" s="116"/>
      <c r="AK171" s="116"/>
      <c r="AL171" s="116"/>
      <c r="AM171" s="116"/>
      <c r="AN171" s="116"/>
      <c r="AO171" s="116"/>
      <c r="AP171" s="116"/>
      <c r="AQ171" s="116"/>
      <c r="AR171" s="116"/>
      <c r="AS171" s="116"/>
      <c r="AT171" s="116"/>
      <c r="AU171" s="116"/>
      <c r="AV171" s="116"/>
      <c r="AW171" s="116"/>
      <c r="AX171" s="116"/>
      <c r="AY171" s="116"/>
      <c r="AZ171" s="116"/>
      <c r="BA171" s="116"/>
      <c r="BB171" s="116"/>
      <c r="BC171" s="116"/>
      <c r="BD171" s="116"/>
      <c r="BE171" s="116"/>
      <c r="BF171" s="116"/>
      <c r="BG171" s="116"/>
      <c r="BH171" s="116"/>
      <c r="BI171" s="116"/>
      <c r="BJ171" s="116"/>
      <c r="BK171" s="116"/>
      <c r="BL171" s="116"/>
      <c r="BM171" s="116"/>
      <c r="BN171" s="116"/>
      <c r="BO171" s="116"/>
      <c r="BP171" s="116"/>
      <c r="BQ171" s="116"/>
      <c r="BR171" s="116"/>
      <c r="BS171" s="116"/>
      <c r="BT171" s="116"/>
      <c r="BU171" s="116"/>
      <c r="BV171" s="116"/>
      <c r="BW171" s="116"/>
      <c r="BX171" s="116"/>
      <c r="BY171" s="116"/>
      <c r="BZ171" s="116"/>
      <c r="CA171" s="116"/>
      <c r="CB171" s="116"/>
      <c r="CC171" s="116"/>
      <c r="CD171" s="116"/>
      <c r="CE171" s="116"/>
      <c r="CF171" s="116"/>
      <c r="CG171" s="116"/>
      <c r="CH171" s="116"/>
      <c r="CI171" s="116"/>
      <c r="CJ171" s="116"/>
      <c r="CK171" s="116"/>
      <c r="CL171" s="116"/>
      <c r="CM171" s="116"/>
      <c r="CN171" s="116"/>
      <c r="CO171" s="116"/>
      <c r="CP171" s="116"/>
      <c r="CQ171" s="116"/>
      <c r="CR171" s="116"/>
      <c r="CS171" s="116"/>
      <c r="CT171" s="116"/>
      <c r="CU171" s="116"/>
      <c r="CV171" s="116"/>
      <c r="CW171" s="116"/>
      <c r="CX171" s="116"/>
      <c r="CY171" s="116"/>
      <c r="CZ171" s="116"/>
      <c r="DA171" s="116"/>
      <c r="DB171" s="116"/>
      <c r="DC171" s="116"/>
      <c r="DD171" s="116"/>
      <c r="DE171" s="116"/>
      <c r="DF171" s="116"/>
      <c r="DG171" s="116"/>
      <c r="DH171" s="116"/>
      <c r="DI171" s="116"/>
      <c r="DJ171" s="116"/>
      <c r="DK171" s="116"/>
      <c r="DL171" s="116"/>
      <c r="DM171" s="116"/>
      <c r="DN171" s="116"/>
      <c r="DO171" s="116"/>
      <c r="DP171" s="116"/>
      <c r="DQ171" s="116"/>
      <c r="DR171" s="116"/>
      <c r="DS171" s="116"/>
      <c r="DT171" s="116"/>
      <c r="DU171" s="116"/>
      <c r="DV171" s="116"/>
      <c r="DW171" s="116"/>
      <c r="DX171" s="116"/>
      <c r="DY171" s="116"/>
      <c r="DZ171" s="116"/>
      <c r="EA171" s="116"/>
      <c r="EB171" s="116"/>
      <c r="EC171" s="116"/>
      <c r="ED171" s="116"/>
      <c r="EE171" s="116"/>
      <c r="EF171" s="116"/>
      <c r="EG171" s="116"/>
      <c r="EH171" s="116"/>
      <c r="EI171" s="116"/>
      <c r="EJ171" s="116"/>
      <c r="EK171" s="116"/>
      <c r="EL171" s="116"/>
      <c r="EM171" s="116"/>
      <c r="EN171" s="116"/>
      <c r="EO171" s="116"/>
      <c r="EP171" s="116"/>
      <c r="EQ171" s="116"/>
      <c r="ER171" s="116"/>
      <c r="ES171" s="116"/>
      <c r="ET171" s="116"/>
      <c r="EU171" s="116"/>
      <c r="EV171" s="116"/>
      <c r="EW171" s="116"/>
      <c r="EX171" s="116"/>
      <c r="EY171" s="116"/>
      <c r="EZ171" s="116"/>
      <c r="FA171" s="116"/>
      <c r="FB171" s="116"/>
      <c r="FC171" s="116"/>
      <c r="FD171" s="116"/>
      <c r="FE171" s="116"/>
      <c r="FF171" s="116"/>
      <c r="FG171" s="116"/>
      <c r="FH171" s="116"/>
      <c r="FI171" s="116"/>
      <c r="FJ171" s="116"/>
      <c r="FK171" s="116"/>
      <c r="FL171" s="116"/>
      <c r="FM171" s="116"/>
      <c r="FN171" s="116"/>
      <c r="FO171" s="116"/>
      <c r="FP171" s="116"/>
      <c r="FQ171" s="116"/>
      <c r="FR171" s="116"/>
      <c r="FS171" s="116"/>
      <c r="FT171" s="116"/>
      <c r="FU171" s="116"/>
      <c r="FV171" s="116"/>
      <c r="FW171" s="116"/>
      <c r="FX171" s="116"/>
      <c r="FY171" s="116"/>
      <c r="FZ171" s="116"/>
      <c r="GA171" s="116"/>
      <c r="GB171" s="116"/>
      <c r="GC171" s="116"/>
      <c r="GD171" s="116"/>
      <c r="GE171" s="116"/>
      <c r="GF171" s="116"/>
      <c r="GG171" s="116"/>
      <c r="GH171" s="116"/>
      <c r="GI171" s="116"/>
      <c r="GJ171" s="116"/>
      <c r="GK171" s="116"/>
      <c r="GL171" s="116"/>
      <c r="GM171" s="116"/>
      <c r="GN171" s="116"/>
      <c r="GO171" s="116"/>
      <c r="GP171" s="116"/>
      <c r="GQ171" s="116"/>
      <c r="GR171" s="116"/>
      <c r="GS171" s="116"/>
      <c r="GT171" s="116"/>
      <c r="GU171" s="116"/>
      <c r="GV171" s="116"/>
      <c r="GW171" s="116"/>
      <c r="GX171" s="116"/>
      <c r="GY171" s="116"/>
      <c r="GZ171" s="116"/>
      <c r="HA171" s="116"/>
      <c r="HB171" s="116"/>
      <c r="HC171" s="116"/>
      <c r="HD171" s="116"/>
      <c r="HE171" s="116"/>
      <c r="HF171" s="116"/>
      <c r="HG171" s="116"/>
      <c r="HH171" s="116"/>
      <c r="HI171" s="116"/>
      <c r="HJ171" s="116"/>
      <c r="HK171" s="116"/>
      <c r="HL171" s="116"/>
      <c r="HM171" s="116"/>
      <c r="HN171" s="116"/>
      <c r="HO171" s="116"/>
      <c r="HP171" s="116"/>
      <c r="HQ171" s="116"/>
      <c r="HR171" s="116"/>
      <c r="HS171" s="116"/>
      <c r="HT171" s="116"/>
      <c r="HU171" s="116"/>
      <c r="HV171" s="116"/>
      <c r="HW171" s="116"/>
      <c r="HX171" s="116"/>
      <c r="HY171" s="116"/>
      <c r="HZ171" s="116"/>
      <c r="IA171" s="116"/>
      <c r="IB171" s="116"/>
      <c r="IC171" s="116"/>
      <c r="ID171" s="116"/>
      <c r="IE171" s="116"/>
      <c r="IF171" s="116"/>
      <c r="IG171" s="116"/>
      <c r="IH171" s="116"/>
      <c r="II171" s="116"/>
      <c r="IJ171" s="116"/>
      <c r="IK171" s="116"/>
      <c r="IL171" s="116"/>
      <c r="IM171" s="116"/>
      <c r="IN171" s="116"/>
      <c r="IO171" s="116"/>
      <c r="IP171" s="116"/>
      <c r="IQ171" s="116"/>
      <c r="IR171" s="116"/>
      <c r="IS171" s="116"/>
      <c r="IT171" s="116"/>
      <c r="IU171" s="116"/>
      <c r="IV171" s="116"/>
      <c r="IW171" s="116"/>
      <c r="IX171" s="116"/>
      <c r="IY171" s="116"/>
      <c r="IZ171" s="116"/>
      <c r="JA171" s="116"/>
      <c r="JB171" s="116"/>
      <c r="JC171" s="116"/>
      <c r="JD171" s="116"/>
      <c r="JE171" s="116"/>
      <c r="JF171" s="116"/>
      <c r="JG171" s="116"/>
      <c r="JH171" s="116"/>
      <c r="JI171" s="116"/>
      <c r="JJ171" s="116"/>
      <c r="JK171" s="116"/>
      <c r="JL171" s="116"/>
      <c r="JM171" s="116"/>
      <c r="JN171" s="116"/>
      <c r="JO171" s="116"/>
      <c r="JP171" s="116"/>
      <c r="JQ171" s="116"/>
      <c r="JR171" s="116"/>
      <c r="JS171" s="116"/>
      <c r="JT171" s="116"/>
      <c r="JU171" s="116"/>
      <c r="JV171" s="116"/>
      <c r="JW171" s="116"/>
      <c r="JX171" s="116"/>
      <c r="JY171" s="116"/>
      <c r="JZ171" s="116"/>
      <c r="KA171" s="116"/>
      <c r="KB171" s="116"/>
      <c r="KC171" s="116"/>
      <c r="KD171" s="116"/>
      <c r="KE171" s="116"/>
      <c r="KF171" s="116"/>
      <c r="KG171" s="116"/>
      <c r="KH171" s="116"/>
      <c r="KI171" s="116"/>
      <c r="KJ171" s="116"/>
      <c r="KK171" s="116"/>
      <c r="KL171" s="116"/>
      <c r="KM171" s="116"/>
      <c r="KN171" s="116"/>
      <c r="KO171" s="116"/>
      <c r="KP171" s="116"/>
      <c r="KQ171" s="116"/>
      <c r="KR171" s="116"/>
      <c r="KS171" s="116"/>
      <c r="KT171" s="116"/>
      <c r="KU171" s="116"/>
      <c r="KV171" s="116"/>
      <c r="KW171" s="116"/>
      <c r="KX171" s="116"/>
      <c r="KY171" s="116"/>
      <c r="KZ171" s="116"/>
      <c r="LA171" s="116"/>
      <c r="LB171" s="116"/>
      <c r="LC171" s="116"/>
      <c r="LD171" s="116"/>
      <c r="LE171" s="116"/>
      <c r="LF171" s="116"/>
      <c r="LG171" s="116"/>
      <c r="LH171" s="116"/>
      <c r="LI171" s="116"/>
      <c r="LJ171" s="116"/>
      <c r="LK171" s="116"/>
      <c r="LL171" s="116"/>
      <c r="LM171" s="116"/>
      <c r="LN171" s="116"/>
      <c r="LO171" s="116"/>
      <c r="LP171" s="116"/>
      <c r="LQ171" s="116"/>
      <c r="LR171" s="116"/>
      <c r="LS171" s="116"/>
      <c r="LT171" s="116"/>
      <c r="LU171" s="116"/>
      <c r="LV171" s="116"/>
      <c r="LW171" s="116"/>
      <c r="LX171" s="116"/>
      <c r="LY171" s="116"/>
      <c r="LZ171" s="116"/>
      <c r="MA171" s="116"/>
      <c r="MB171" s="116"/>
      <c r="MC171" s="116"/>
      <c r="MD171" s="116"/>
      <c r="ME171" s="116"/>
      <c r="MF171" s="116"/>
      <c r="MG171" s="116"/>
      <c r="MH171" s="116"/>
      <c r="MI171" s="116"/>
      <c r="MJ171" s="116"/>
      <c r="MK171" s="116"/>
      <c r="ML171" s="116"/>
      <c r="MM171" s="116"/>
      <c r="MN171" s="116"/>
      <c r="MO171" s="116"/>
      <c r="MP171" s="116"/>
      <c r="MQ171" s="116"/>
      <c r="MR171" s="116"/>
      <c r="MS171" s="116"/>
      <c r="MT171" s="116"/>
      <c r="MU171" s="116"/>
      <c r="MV171" s="116"/>
      <c r="MW171" s="116"/>
      <c r="MX171" s="116"/>
      <c r="MY171" s="116"/>
      <c r="MZ171" s="116"/>
      <c r="NA171" s="116"/>
      <c r="NB171" s="116"/>
      <c r="NC171" s="116"/>
      <c r="ND171" s="116"/>
      <c r="NE171" s="116"/>
      <c r="NF171" s="116"/>
      <c r="NG171" s="116"/>
      <c r="NH171" s="116"/>
      <c r="NI171" s="116"/>
      <c r="NJ171" s="116"/>
      <c r="NK171" s="116"/>
      <c r="NL171" s="116"/>
      <c r="NM171" s="116"/>
      <c r="NN171" s="116"/>
      <c r="NO171" s="116"/>
      <c r="NP171" s="116"/>
      <c r="NQ171" s="116"/>
      <c r="NR171" s="116"/>
      <c r="NS171" s="116"/>
      <c r="NT171" s="116"/>
      <c r="NU171" s="116"/>
      <c r="NV171" s="116"/>
      <c r="NW171" s="116"/>
      <c r="NX171" s="116"/>
      <c r="NY171" s="116"/>
      <c r="NZ171" s="116"/>
      <c r="OA171" s="116"/>
      <c r="OB171" s="116"/>
      <c r="OC171" s="116"/>
      <c r="OD171" s="116"/>
      <c r="OE171" s="116"/>
      <c r="OF171" s="116"/>
      <c r="OG171" s="116"/>
    </row>
    <row r="172" spans="1:397" s="117" customFormat="1">
      <c r="A172" s="111">
        <v>57139</v>
      </c>
      <c r="B172" s="112" t="s">
        <v>1401</v>
      </c>
      <c r="C172" s="113">
        <v>2207314.9975831807</v>
      </c>
      <c r="D172" s="114">
        <v>2.5769500000000002E-3</v>
      </c>
      <c r="E172" s="113">
        <v>73298.649999999994</v>
      </c>
      <c r="F172" s="124">
        <v>5076.8244944413154</v>
      </c>
      <c r="G172" s="125">
        <v>78375.474494441311</v>
      </c>
      <c r="H172" s="116"/>
      <c r="I172" s="116"/>
      <c r="J172" s="116"/>
      <c r="K172" s="116"/>
      <c r="L172" s="116"/>
      <c r="M172" s="116"/>
      <c r="N172" s="116"/>
      <c r="O172" s="116"/>
      <c r="P172" s="116"/>
      <c r="Q172" s="116"/>
      <c r="R172" s="116"/>
      <c r="S172" s="116"/>
      <c r="T172" s="116"/>
      <c r="U172" s="116"/>
      <c r="V172" s="116"/>
      <c r="W172" s="116"/>
      <c r="X172" s="116"/>
      <c r="Y172" s="116"/>
      <c r="Z172" s="116"/>
      <c r="AA172" s="116"/>
      <c r="AB172" s="116"/>
      <c r="AC172" s="116"/>
      <c r="AD172" s="116"/>
      <c r="AE172" s="116"/>
      <c r="AF172" s="116"/>
      <c r="AG172" s="116"/>
      <c r="AH172" s="116"/>
      <c r="AI172" s="116"/>
      <c r="AJ172" s="116"/>
      <c r="AK172" s="116"/>
      <c r="AL172" s="116"/>
      <c r="AM172" s="116"/>
      <c r="AN172" s="116"/>
      <c r="AO172" s="116"/>
      <c r="AP172" s="116"/>
      <c r="AQ172" s="116"/>
      <c r="AR172" s="116"/>
      <c r="AS172" s="116"/>
      <c r="AT172" s="116"/>
      <c r="AU172" s="116"/>
      <c r="AV172" s="116"/>
      <c r="AW172" s="116"/>
      <c r="AX172" s="116"/>
      <c r="AY172" s="116"/>
      <c r="AZ172" s="116"/>
      <c r="BA172" s="116"/>
      <c r="BB172" s="116"/>
      <c r="BC172" s="116"/>
      <c r="BD172" s="116"/>
      <c r="BE172" s="116"/>
      <c r="BF172" s="116"/>
      <c r="BG172" s="116"/>
      <c r="BH172" s="116"/>
      <c r="BI172" s="116"/>
      <c r="BJ172" s="116"/>
      <c r="BK172" s="116"/>
      <c r="BL172" s="116"/>
      <c r="BM172" s="116"/>
      <c r="BN172" s="116"/>
      <c r="BO172" s="116"/>
      <c r="BP172" s="116"/>
      <c r="BQ172" s="116"/>
      <c r="BR172" s="116"/>
      <c r="BS172" s="116"/>
      <c r="BT172" s="116"/>
      <c r="BU172" s="116"/>
      <c r="BV172" s="116"/>
      <c r="BW172" s="116"/>
      <c r="BX172" s="116"/>
      <c r="BY172" s="116"/>
      <c r="BZ172" s="116"/>
      <c r="CA172" s="116"/>
      <c r="CB172" s="116"/>
      <c r="CC172" s="116"/>
      <c r="CD172" s="116"/>
      <c r="CE172" s="116"/>
      <c r="CF172" s="116"/>
      <c r="CG172" s="116"/>
      <c r="CH172" s="116"/>
      <c r="CI172" s="116"/>
      <c r="CJ172" s="116"/>
      <c r="CK172" s="116"/>
      <c r="CL172" s="116"/>
      <c r="CM172" s="116"/>
      <c r="CN172" s="116"/>
      <c r="CO172" s="116"/>
      <c r="CP172" s="116"/>
      <c r="CQ172" s="116"/>
      <c r="CR172" s="116"/>
      <c r="CS172" s="116"/>
      <c r="CT172" s="116"/>
      <c r="CU172" s="116"/>
      <c r="CV172" s="116"/>
      <c r="CW172" s="116"/>
      <c r="CX172" s="116"/>
      <c r="CY172" s="116"/>
      <c r="CZ172" s="116"/>
      <c r="DA172" s="116"/>
      <c r="DB172" s="116"/>
      <c r="DC172" s="116"/>
      <c r="DD172" s="116"/>
      <c r="DE172" s="116"/>
      <c r="DF172" s="116"/>
      <c r="DG172" s="116"/>
      <c r="DH172" s="116"/>
      <c r="DI172" s="116"/>
      <c r="DJ172" s="116"/>
      <c r="DK172" s="116"/>
      <c r="DL172" s="116"/>
      <c r="DM172" s="116"/>
      <c r="DN172" s="116"/>
      <c r="DO172" s="116"/>
      <c r="DP172" s="116"/>
      <c r="DQ172" s="116"/>
      <c r="DR172" s="116"/>
      <c r="DS172" s="116"/>
      <c r="DT172" s="116"/>
      <c r="DU172" s="116"/>
      <c r="DV172" s="116"/>
      <c r="DW172" s="116"/>
      <c r="DX172" s="116"/>
      <c r="DY172" s="116"/>
      <c r="DZ172" s="116"/>
      <c r="EA172" s="116"/>
      <c r="EB172" s="116"/>
      <c r="EC172" s="116"/>
      <c r="ED172" s="116"/>
      <c r="EE172" s="116"/>
      <c r="EF172" s="116"/>
      <c r="EG172" s="116"/>
      <c r="EH172" s="116"/>
      <c r="EI172" s="116"/>
      <c r="EJ172" s="116"/>
      <c r="EK172" s="116"/>
      <c r="EL172" s="116"/>
      <c r="EM172" s="116"/>
      <c r="EN172" s="116"/>
      <c r="EO172" s="116"/>
      <c r="EP172" s="116"/>
      <c r="EQ172" s="116"/>
      <c r="ER172" s="116"/>
      <c r="ES172" s="116"/>
      <c r="ET172" s="116"/>
      <c r="EU172" s="116"/>
      <c r="EV172" s="116"/>
      <c r="EW172" s="116"/>
      <c r="EX172" s="116"/>
      <c r="EY172" s="116"/>
      <c r="EZ172" s="116"/>
      <c r="FA172" s="116"/>
      <c r="FB172" s="116"/>
      <c r="FC172" s="116"/>
      <c r="FD172" s="116"/>
      <c r="FE172" s="116"/>
      <c r="FF172" s="116"/>
      <c r="FG172" s="116"/>
      <c r="FH172" s="116"/>
      <c r="FI172" s="116"/>
      <c r="FJ172" s="116"/>
      <c r="FK172" s="116"/>
      <c r="FL172" s="116"/>
      <c r="FM172" s="116"/>
      <c r="FN172" s="116"/>
      <c r="FO172" s="116"/>
      <c r="FP172" s="116"/>
      <c r="FQ172" s="116"/>
      <c r="FR172" s="116"/>
      <c r="FS172" s="116"/>
      <c r="FT172" s="116"/>
      <c r="FU172" s="116"/>
      <c r="FV172" s="116"/>
      <c r="FW172" s="116"/>
      <c r="FX172" s="116"/>
      <c r="FY172" s="116"/>
      <c r="FZ172" s="116"/>
      <c r="GA172" s="116"/>
      <c r="GB172" s="116"/>
      <c r="GC172" s="116"/>
      <c r="GD172" s="116"/>
      <c r="GE172" s="116"/>
      <c r="GF172" s="116"/>
      <c r="GG172" s="116"/>
      <c r="GH172" s="116"/>
      <c r="GI172" s="116"/>
      <c r="GJ172" s="116"/>
      <c r="GK172" s="116"/>
      <c r="GL172" s="116"/>
      <c r="GM172" s="116"/>
      <c r="GN172" s="116"/>
      <c r="GO172" s="116"/>
      <c r="GP172" s="116"/>
      <c r="GQ172" s="116"/>
      <c r="GR172" s="116"/>
      <c r="GS172" s="116"/>
      <c r="GT172" s="116"/>
      <c r="GU172" s="116"/>
      <c r="GV172" s="116"/>
      <c r="GW172" s="116"/>
      <c r="GX172" s="116"/>
      <c r="GY172" s="116"/>
      <c r="GZ172" s="116"/>
      <c r="HA172" s="116"/>
      <c r="HB172" s="116"/>
      <c r="HC172" s="116"/>
      <c r="HD172" s="116"/>
      <c r="HE172" s="116"/>
      <c r="HF172" s="116"/>
      <c r="HG172" s="116"/>
      <c r="HH172" s="116"/>
      <c r="HI172" s="116"/>
      <c r="HJ172" s="116"/>
      <c r="HK172" s="116"/>
      <c r="HL172" s="116"/>
      <c r="HM172" s="116"/>
      <c r="HN172" s="116"/>
      <c r="HO172" s="116"/>
      <c r="HP172" s="116"/>
      <c r="HQ172" s="116"/>
      <c r="HR172" s="116"/>
      <c r="HS172" s="116"/>
      <c r="HT172" s="116"/>
      <c r="HU172" s="116"/>
      <c r="HV172" s="116"/>
      <c r="HW172" s="116"/>
      <c r="HX172" s="116"/>
      <c r="HY172" s="116"/>
      <c r="HZ172" s="116"/>
      <c r="IA172" s="116"/>
      <c r="IB172" s="116"/>
      <c r="IC172" s="116"/>
      <c r="ID172" s="116"/>
      <c r="IE172" s="116"/>
      <c r="IF172" s="116"/>
      <c r="IG172" s="116"/>
      <c r="IH172" s="116"/>
      <c r="II172" s="116"/>
      <c r="IJ172" s="116"/>
      <c r="IK172" s="116"/>
      <c r="IL172" s="116"/>
      <c r="IM172" s="116"/>
      <c r="IN172" s="116"/>
      <c r="IO172" s="116"/>
      <c r="IP172" s="116"/>
      <c r="IQ172" s="116"/>
      <c r="IR172" s="116"/>
      <c r="IS172" s="116"/>
      <c r="IT172" s="116"/>
      <c r="IU172" s="116"/>
      <c r="IV172" s="116"/>
      <c r="IW172" s="116"/>
      <c r="IX172" s="116"/>
      <c r="IY172" s="116"/>
      <c r="IZ172" s="116"/>
      <c r="JA172" s="116"/>
      <c r="JB172" s="116"/>
      <c r="JC172" s="116"/>
      <c r="JD172" s="116"/>
      <c r="JE172" s="116"/>
      <c r="JF172" s="116"/>
      <c r="JG172" s="116"/>
      <c r="JH172" s="116"/>
      <c r="JI172" s="116"/>
      <c r="JJ172" s="116"/>
      <c r="JK172" s="116"/>
      <c r="JL172" s="116"/>
      <c r="JM172" s="116"/>
      <c r="JN172" s="116"/>
      <c r="JO172" s="116"/>
      <c r="JP172" s="116"/>
      <c r="JQ172" s="116"/>
      <c r="JR172" s="116"/>
      <c r="JS172" s="116"/>
      <c r="JT172" s="116"/>
      <c r="JU172" s="116"/>
      <c r="JV172" s="116"/>
      <c r="JW172" s="116"/>
      <c r="JX172" s="116"/>
      <c r="JY172" s="116"/>
      <c r="JZ172" s="116"/>
      <c r="KA172" s="116"/>
      <c r="KB172" s="116"/>
      <c r="KC172" s="116"/>
      <c r="KD172" s="116"/>
      <c r="KE172" s="116"/>
      <c r="KF172" s="116"/>
      <c r="KG172" s="116"/>
      <c r="KH172" s="116"/>
      <c r="KI172" s="116"/>
      <c r="KJ172" s="116"/>
      <c r="KK172" s="116"/>
      <c r="KL172" s="116"/>
      <c r="KM172" s="116"/>
      <c r="KN172" s="116"/>
      <c r="KO172" s="116"/>
      <c r="KP172" s="116"/>
      <c r="KQ172" s="116"/>
      <c r="KR172" s="116"/>
      <c r="KS172" s="116"/>
      <c r="KT172" s="116"/>
      <c r="KU172" s="116"/>
      <c r="KV172" s="116"/>
      <c r="KW172" s="116"/>
      <c r="KX172" s="116"/>
      <c r="KY172" s="116"/>
      <c r="KZ172" s="116"/>
      <c r="LA172" s="116"/>
      <c r="LB172" s="116"/>
      <c r="LC172" s="116"/>
      <c r="LD172" s="116"/>
      <c r="LE172" s="116"/>
      <c r="LF172" s="116"/>
      <c r="LG172" s="116"/>
      <c r="LH172" s="116"/>
      <c r="LI172" s="116"/>
      <c r="LJ172" s="116"/>
      <c r="LK172" s="116"/>
      <c r="LL172" s="116"/>
      <c r="LM172" s="116"/>
      <c r="LN172" s="116"/>
      <c r="LO172" s="116"/>
      <c r="LP172" s="116"/>
      <c r="LQ172" s="116"/>
      <c r="LR172" s="116"/>
      <c r="LS172" s="116"/>
      <c r="LT172" s="116"/>
      <c r="LU172" s="116"/>
      <c r="LV172" s="116"/>
      <c r="LW172" s="116"/>
      <c r="LX172" s="116"/>
      <c r="LY172" s="116"/>
      <c r="LZ172" s="116"/>
      <c r="MA172" s="116"/>
      <c r="MB172" s="116"/>
      <c r="MC172" s="116"/>
      <c r="MD172" s="116"/>
      <c r="ME172" s="116"/>
      <c r="MF172" s="116"/>
      <c r="MG172" s="116"/>
      <c r="MH172" s="116"/>
      <c r="MI172" s="116"/>
      <c r="MJ172" s="116"/>
      <c r="MK172" s="116"/>
      <c r="ML172" s="116"/>
      <c r="MM172" s="116"/>
      <c r="MN172" s="116"/>
      <c r="MO172" s="116"/>
      <c r="MP172" s="116"/>
      <c r="MQ172" s="116"/>
      <c r="MR172" s="116"/>
      <c r="MS172" s="116"/>
      <c r="MT172" s="116"/>
      <c r="MU172" s="116"/>
      <c r="MV172" s="116"/>
      <c r="MW172" s="116"/>
      <c r="MX172" s="116"/>
      <c r="MY172" s="116"/>
      <c r="MZ172" s="116"/>
      <c r="NA172" s="116"/>
      <c r="NB172" s="116"/>
      <c r="NC172" s="116"/>
      <c r="ND172" s="116"/>
      <c r="NE172" s="116"/>
      <c r="NF172" s="116"/>
      <c r="NG172" s="116"/>
      <c r="NH172" s="116"/>
      <c r="NI172" s="116"/>
      <c r="NJ172" s="116"/>
      <c r="NK172" s="116"/>
      <c r="NL172" s="116"/>
      <c r="NM172" s="116"/>
      <c r="NN172" s="116"/>
      <c r="NO172" s="116"/>
      <c r="NP172" s="116"/>
      <c r="NQ172" s="116"/>
      <c r="NR172" s="116"/>
      <c r="NS172" s="116"/>
      <c r="NT172" s="116"/>
      <c r="NU172" s="116"/>
      <c r="NV172" s="116"/>
      <c r="NW172" s="116"/>
      <c r="NX172" s="116"/>
      <c r="NY172" s="116"/>
      <c r="NZ172" s="116"/>
      <c r="OA172" s="116"/>
      <c r="OB172" s="116"/>
      <c r="OC172" s="116"/>
      <c r="OD172" s="116"/>
      <c r="OE172" s="116"/>
      <c r="OF172" s="116"/>
      <c r="OG172" s="116"/>
    </row>
    <row r="173" spans="1:397" s="117" customFormat="1">
      <c r="A173" s="111">
        <v>57140</v>
      </c>
      <c r="B173" s="112" t="s">
        <v>2624</v>
      </c>
      <c r="C173" s="113">
        <v>555796.76845953485</v>
      </c>
      <c r="D173" s="114">
        <v>6.4886999999999996E-4</v>
      </c>
      <c r="E173" s="113">
        <v>18456.37</v>
      </c>
      <c r="F173" s="124">
        <v>1278.3325674569301</v>
      </c>
      <c r="G173" s="125">
        <v>19734.70256745693</v>
      </c>
      <c r="H173" s="116"/>
      <c r="I173" s="116"/>
      <c r="J173" s="116"/>
      <c r="K173" s="116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  <c r="AA173" s="116"/>
      <c r="AB173" s="116"/>
      <c r="AC173" s="116"/>
      <c r="AD173" s="116"/>
      <c r="AE173" s="116"/>
      <c r="AF173" s="116"/>
      <c r="AG173" s="116"/>
      <c r="AH173" s="116"/>
      <c r="AI173" s="116"/>
      <c r="AJ173" s="116"/>
      <c r="AK173" s="116"/>
      <c r="AL173" s="116"/>
      <c r="AM173" s="116"/>
      <c r="AN173" s="116"/>
      <c r="AO173" s="116"/>
      <c r="AP173" s="116"/>
      <c r="AQ173" s="116"/>
      <c r="AR173" s="116"/>
      <c r="AS173" s="116"/>
      <c r="AT173" s="116"/>
      <c r="AU173" s="116"/>
      <c r="AV173" s="116"/>
      <c r="AW173" s="116"/>
      <c r="AX173" s="116"/>
      <c r="AY173" s="116"/>
      <c r="AZ173" s="116"/>
      <c r="BA173" s="116"/>
      <c r="BB173" s="116"/>
      <c r="BC173" s="116"/>
      <c r="BD173" s="116"/>
      <c r="BE173" s="116"/>
      <c r="BF173" s="116"/>
      <c r="BG173" s="116"/>
      <c r="BH173" s="116"/>
      <c r="BI173" s="116"/>
      <c r="BJ173" s="116"/>
      <c r="BK173" s="116"/>
      <c r="BL173" s="116"/>
      <c r="BM173" s="116"/>
      <c r="BN173" s="116"/>
      <c r="BO173" s="116"/>
      <c r="BP173" s="116"/>
      <c r="BQ173" s="116"/>
      <c r="BR173" s="116"/>
      <c r="BS173" s="116"/>
      <c r="BT173" s="116"/>
      <c r="BU173" s="116"/>
      <c r="BV173" s="116"/>
      <c r="BW173" s="116"/>
      <c r="BX173" s="116"/>
      <c r="BY173" s="116"/>
      <c r="BZ173" s="116"/>
      <c r="CA173" s="116"/>
      <c r="CB173" s="116"/>
      <c r="CC173" s="116"/>
      <c r="CD173" s="116"/>
      <c r="CE173" s="116"/>
      <c r="CF173" s="116"/>
      <c r="CG173" s="116"/>
      <c r="CH173" s="116"/>
      <c r="CI173" s="116"/>
      <c r="CJ173" s="116"/>
      <c r="CK173" s="116"/>
      <c r="CL173" s="116"/>
      <c r="CM173" s="116"/>
      <c r="CN173" s="116"/>
      <c r="CO173" s="116"/>
      <c r="CP173" s="116"/>
      <c r="CQ173" s="116"/>
      <c r="CR173" s="116"/>
      <c r="CS173" s="116"/>
      <c r="CT173" s="116"/>
      <c r="CU173" s="116"/>
      <c r="CV173" s="116"/>
      <c r="CW173" s="116"/>
      <c r="CX173" s="116"/>
      <c r="CY173" s="116"/>
      <c r="CZ173" s="116"/>
      <c r="DA173" s="116"/>
      <c r="DB173" s="116"/>
      <c r="DC173" s="116"/>
      <c r="DD173" s="116"/>
      <c r="DE173" s="116"/>
      <c r="DF173" s="116"/>
      <c r="DG173" s="116"/>
      <c r="DH173" s="116"/>
      <c r="DI173" s="116"/>
      <c r="DJ173" s="116"/>
      <c r="DK173" s="116"/>
      <c r="DL173" s="116"/>
      <c r="DM173" s="116"/>
      <c r="DN173" s="116"/>
      <c r="DO173" s="116"/>
      <c r="DP173" s="116"/>
      <c r="DQ173" s="116"/>
      <c r="DR173" s="116"/>
      <c r="DS173" s="116"/>
      <c r="DT173" s="116"/>
      <c r="DU173" s="116"/>
      <c r="DV173" s="116"/>
      <c r="DW173" s="116"/>
      <c r="DX173" s="116"/>
      <c r="DY173" s="116"/>
      <c r="DZ173" s="116"/>
      <c r="EA173" s="116"/>
      <c r="EB173" s="116"/>
      <c r="EC173" s="116"/>
      <c r="ED173" s="116"/>
      <c r="EE173" s="116"/>
      <c r="EF173" s="116"/>
      <c r="EG173" s="116"/>
      <c r="EH173" s="116"/>
      <c r="EI173" s="116"/>
      <c r="EJ173" s="116"/>
      <c r="EK173" s="116"/>
      <c r="EL173" s="116"/>
      <c r="EM173" s="116"/>
      <c r="EN173" s="116"/>
      <c r="EO173" s="116"/>
      <c r="EP173" s="116"/>
      <c r="EQ173" s="116"/>
      <c r="ER173" s="116"/>
      <c r="ES173" s="116"/>
      <c r="ET173" s="116"/>
      <c r="EU173" s="116"/>
      <c r="EV173" s="116"/>
      <c r="EW173" s="116"/>
      <c r="EX173" s="116"/>
      <c r="EY173" s="116"/>
      <c r="EZ173" s="116"/>
      <c r="FA173" s="116"/>
      <c r="FB173" s="116"/>
      <c r="FC173" s="116"/>
      <c r="FD173" s="116"/>
      <c r="FE173" s="116"/>
      <c r="FF173" s="116"/>
      <c r="FG173" s="116"/>
      <c r="FH173" s="116"/>
      <c r="FI173" s="116"/>
      <c r="FJ173" s="116"/>
      <c r="FK173" s="116"/>
      <c r="FL173" s="116"/>
      <c r="FM173" s="116"/>
      <c r="FN173" s="116"/>
      <c r="FO173" s="116"/>
      <c r="FP173" s="116"/>
      <c r="FQ173" s="116"/>
      <c r="FR173" s="116"/>
      <c r="FS173" s="116"/>
      <c r="FT173" s="116"/>
      <c r="FU173" s="116"/>
      <c r="FV173" s="116"/>
      <c r="FW173" s="116"/>
      <c r="FX173" s="116"/>
      <c r="FY173" s="116"/>
      <c r="FZ173" s="116"/>
      <c r="GA173" s="116"/>
      <c r="GB173" s="116"/>
      <c r="GC173" s="116"/>
      <c r="GD173" s="116"/>
      <c r="GE173" s="116"/>
      <c r="GF173" s="116"/>
      <c r="GG173" s="116"/>
      <c r="GH173" s="116"/>
      <c r="GI173" s="116"/>
      <c r="GJ173" s="116"/>
      <c r="GK173" s="116"/>
      <c r="GL173" s="116"/>
      <c r="GM173" s="116"/>
      <c r="GN173" s="116"/>
      <c r="GO173" s="116"/>
      <c r="GP173" s="116"/>
      <c r="GQ173" s="116"/>
      <c r="GR173" s="116"/>
      <c r="GS173" s="116"/>
      <c r="GT173" s="116"/>
      <c r="GU173" s="116"/>
      <c r="GV173" s="116"/>
      <c r="GW173" s="116"/>
      <c r="GX173" s="116"/>
      <c r="GY173" s="116"/>
      <c r="GZ173" s="116"/>
      <c r="HA173" s="116"/>
      <c r="HB173" s="116"/>
      <c r="HC173" s="116"/>
      <c r="HD173" s="116"/>
      <c r="HE173" s="116"/>
      <c r="HF173" s="116"/>
      <c r="HG173" s="116"/>
      <c r="HH173" s="116"/>
      <c r="HI173" s="116"/>
      <c r="HJ173" s="116"/>
      <c r="HK173" s="116"/>
      <c r="HL173" s="116"/>
      <c r="HM173" s="116"/>
      <c r="HN173" s="116"/>
      <c r="HO173" s="116"/>
      <c r="HP173" s="116"/>
      <c r="HQ173" s="116"/>
      <c r="HR173" s="116"/>
      <c r="HS173" s="116"/>
      <c r="HT173" s="116"/>
      <c r="HU173" s="116"/>
      <c r="HV173" s="116"/>
      <c r="HW173" s="116"/>
      <c r="HX173" s="116"/>
      <c r="HY173" s="116"/>
      <c r="HZ173" s="116"/>
      <c r="IA173" s="116"/>
      <c r="IB173" s="116"/>
      <c r="IC173" s="116"/>
      <c r="ID173" s="116"/>
      <c r="IE173" s="116"/>
      <c r="IF173" s="116"/>
      <c r="IG173" s="116"/>
      <c r="IH173" s="116"/>
      <c r="II173" s="116"/>
      <c r="IJ173" s="116"/>
      <c r="IK173" s="116"/>
      <c r="IL173" s="116"/>
      <c r="IM173" s="116"/>
      <c r="IN173" s="116"/>
      <c r="IO173" s="116"/>
      <c r="IP173" s="116"/>
      <c r="IQ173" s="116"/>
      <c r="IR173" s="116"/>
      <c r="IS173" s="116"/>
      <c r="IT173" s="116"/>
      <c r="IU173" s="116"/>
      <c r="IV173" s="116"/>
      <c r="IW173" s="116"/>
      <c r="IX173" s="116"/>
      <c r="IY173" s="116"/>
      <c r="IZ173" s="116"/>
      <c r="JA173" s="116"/>
      <c r="JB173" s="116"/>
      <c r="JC173" s="116"/>
      <c r="JD173" s="116"/>
      <c r="JE173" s="116"/>
      <c r="JF173" s="116"/>
      <c r="JG173" s="116"/>
      <c r="JH173" s="116"/>
      <c r="JI173" s="116"/>
      <c r="JJ173" s="116"/>
      <c r="JK173" s="116"/>
      <c r="JL173" s="116"/>
      <c r="JM173" s="116"/>
      <c r="JN173" s="116"/>
      <c r="JO173" s="116"/>
      <c r="JP173" s="116"/>
      <c r="JQ173" s="116"/>
      <c r="JR173" s="116"/>
      <c r="JS173" s="116"/>
      <c r="JT173" s="116"/>
      <c r="JU173" s="116"/>
      <c r="JV173" s="116"/>
      <c r="JW173" s="116"/>
      <c r="JX173" s="116"/>
      <c r="JY173" s="116"/>
      <c r="JZ173" s="116"/>
      <c r="KA173" s="116"/>
      <c r="KB173" s="116"/>
      <c r="KC173" s="116"/>
      <c r="KD173" s="116"/>
      <c r="KE173" s="116"/>
      <c r="KF173" s="116"/>
      <c r="KG173" s="116"/>
      <c r="KH173" s="116"/>
      <c r="KI173" s="116"/>
      <c r="KJ173" s="116"/>
      <c r="KK173" s="116"/>
      <c r="KL173" s="116"/>
      <c r="KM173" s="116"/>
      <c r="KN173" s="116"/>
      <c r="KO173" s="116"/>
      <c r="KP173" s="116"/>
      <c r="KQ173" s="116"/>
      <c r="KR173" s="116"/>
      <c r="KS173" s="116"/>
      <c r="KT173" s="116"/>
      <c r="KU173" s="116"/>
      <c r="KV173" s="116"/>
      <c r="KW173" s="116"/>
      <c r="KX173" s="116"/>
      <c r="KY173" s="116"/>
      <c r="KZ173" s="116"/>
      <c r="LA173" s="116"/>
      <c r="LB173" s="116"/>
      <c r="LC173" s="116"/>
      <c r="LD173" s="116"/>
      <c r="LE173" s="116"/>
      <c r="LF173" s="116"/>
      <c r="LG173" s="116"/>
      <c r="LH173" s="116"/>
      <c r="LI173" s="116"/>
      <c r="LJ173" s="116"/>
      <c r="LK173" s="116"/>
      <c r="LL173" s="116"/>
      <c r="LM173" s="116"/>
      <c r="LN173" s="116"/>
      <c r="LO173" s="116"/>
      <c r="LP173" s="116"/>
      <c r="LQ173" s="116"/>
      <c r="LR173" s="116"/>
      <c r="LS173" s="116"/>
      <c r="LT173" s="116"/>
      <c r="LU173" s="116"/>
      <c r="LV173" s="116"/>
      <c r="LW173" s="116"/>
      <c r="LX173" s="116"/>
      <c r="LY173" s="116"/>
      <c r="LZ173" s="116"/>
      <c r="MA173" s="116"/>
      <c r="MB173" s="116"/>
      <c r="MC173" s="116"/>
      <c r="MD173" s="116"/>
      <c r="ME173" s="116"/>
      <c r="MF173" s="116"/>
      <c r="MG173" s="116"/>
      <c r="MH173" s="116"/>
      <c r="MI173" s="116"/>
      <c r="MJ173" s="116"/>
      <c r="MK173" s="116"/>
      <c r="ML173" s="116"/>
      <c r="MM173" s="116"/>
      <c r="MN173" s="116"/>
      <c r="MO173" s="116"/>
      <c r="MP173" s="116"/>
      <c r="MQ173" s="116"/>
      <c r="MR173" s="116"/>
      <c r="MS173" s="116"/>
      <c r="MT173" s="116"/>
      <c r="MU173" s="116"/>
      <c r="MV173" s="116"/>
      <c r="MW173" s="116"/>
      <c r="MX173" s="116"/>
      <c r="MY173" s="116"/>
      <c r="MZ173" s="116"/>
      <c r="NA173" s="116"/>
      <c r="NB173" s="116"/>
      <c r="NC173" s="116"/>
      <c r="ND173" s="116"/>
      <c r="NE173" s="116"/>
      <c r="NF173" s="116"/>
      <c r="NG173" s="116"/>
      <c r="NH173" s="116"/>
      <c r="NI173" s="116"/>
      <c r="NJ173" s="116"/>
      <c r="NK173" s="116"/>
      <c r="NL173" s="116"/>
      <c r="NM173" s="116"/>
      <c r="NN173" s="116"/>
      <c r="NO173" s="116"/>
      <c r="NP173" s="116"/>
      <c r="NQ173" s="116"/>
      <c r="NR173" s="116"/>
      <c r="NS173" s="116"/>
      <c r="NT173" s="116"/>
      <c r="NU173" s="116"/>
      <c r="NV173" s="116"/>
      <c r="NW173" s="116"/>
      <c r="NX173" s="116"/>
      <c r="NY173" s="116"/>
      <c r="NZ173" s="116"/>
      <c r="OA173" s="116"/>
      <c r="OB173" s="116"/>
      <c r="OC173" s="116"/>
      <c r="OD173" s="116"/>
      <c r="OE173" s="116"/>
      <c r="OF173" s="116"/>
      <c r="OG173" s="116"/>
    </row>
    <row r="174" spans="1:397" s="117" customFormat="1">
      <c r="A174" s="111">
        <v>57141</v>
      </c>
      <c r="B174" s="112" t="s">
        <v>2625</v>
      </c>
      <c r="C174" s="113">
        <v>267812.37786699674</v>
      </c>
      <c r="D174" s="114">
        <v>3.1265999999999998E-4</v>
      </c>
      <c r="E174" s="113">
        <v>8893.15</v>
      </c>
      <c r="F174" s="124">
        <v>615.96846909409248</v>
      </c>
      <c r="G174" s="125">
        <v>9509.1184690940918</v>
      </c>
      <c r="H174" s="116"/>
      <c r="I174" s="116"/>
      <c r="J174" s="116"/>
      <c r="K174" s="116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  <c r="AA174" s="116"/>
      <c r="AB174" s="116"/>
      <c r="AC174" s="116"/>
      <c r="AD174" s="116"/>
      <c r="AE174" s="116"/>
      <c r="AF174" s="116"/>
      <c r="AG174" s="116"/>
      <c r="AH174" s="116"/>
      <c r="AI174" s="116"/>
      <c r="AJ174" s="116"/>
      <c r="AK174" s="116"/>
      <c r="AL174" s="116"/>
      <c r="AM174" s="116"/>
      <c r="AN174" s="116"/>
      <c r="AO174" s="116"/>
      <c r="AP174" s="116"/>
      <c r="AQ174" s="116"/>
      <c r="AR174" s="116"/>
      <c r="AS174" s="116"/>
      <c r="AT174" s="116"/>
      <c r="AU174" s="116"/>
      <c r="AV174" s="116"/>
      <c r="AW174" s="116"/>
      <c r="AX174" s="116"/>
      <c r="AY174" s="116"/>
      <c r="AZ174" s="116"/>
      <c r="BA174" s="116"/>
      <c r="BB174" s="116"/>
      <c r="BC174" s="116"/>
      <c r="BD174" s="116"/>
      <c r="BE174" s="116"/>
      <c r="BF174" s="116"/>
      <c r="BG174" s="116"/>
      <c r="BH174" s="116"/>
      <c r="BI174" s="116"/>
      <c r="BJ174" s="116"/>
      <c r="BK174" s="116"/>
      <c r="BL174" s="116"/>
      <c r="BM174" s="116"/>
      <c r="BN174" s="116"/>
      <c r="BO174" s="116"/>
      <c r="BP174" s="116"/>
      <c r="BQ174" s="116"/>
      <c r="BR174" s="116"/>
      <c r="BS174" s="116"/>
      <c r="BT174" s="116"/>
      <c r="BU174" s="116"/>
      <c r="BV174" s="116"/>
      <c r="BW174" s="116"/>
      <c r="BX174" s="116"/>
      <c r="BY174" s="116"/>
      <c r="BZ174" s="116"/>
      <c r="CA174" s="116"/>
      <c r="CB174" s="116"/>
      <c r="CC174" s="116"/>
      <c r="CD174" s="116"/>
      <c r="CE174" s="116"/>
      <c r="CF174" s="116"/>
      <c r="CG174" s="116"/>
      <c r="CH174" s="116"/>
      <c r="CI174" s="116"/>
      <c r="CJ174" s="116"/>
      <c r="CK174" s="116"/>
      <c r="CL174" s="116"/>
      <c r="CM174" s="116"/>
      <c r="CN174" s="116"/>
      <c r="CO174" s="116"/>
      <c r="CP174" s="116"/>
      <c r="CQ174" s="116"/>
      <c r="CR174" s="116"/>
      <c r="CS174" s="116"/>
      <c r="CT174" s="116"/>
      <c r="CU174" s="116"/>
      <c r="CV174" s="116"/>
      <c r="CW174" s="116"/>
      <c r="CX174" s="116"/>
      <c r="CY174" s="116"/>
      <c r="CZ174" s="116"/>
      <c r="DA174" s="116"/>
      <c r="DB174" s="116"/>
      <c r="DC174" s="116"/>
      <c r="DD174" s="116"/>
      <c r="DE174" s="116"/>
      <c r="DF174" s="116"/>
      <c r="DG174" s="116"/>
      <c r="DH174" s="116"/>
      <c r="DI174" s="116"/>
      <c r="DJ174" s="116"/>
      <c r="DK174" s="116"/>
      <c r="DL174" s="116"/>
      <c r="DM174" s="116"/>
      <c r="DN174" s="116"/>
      <c r="DO174" s="116"/>
      <c r="DP174" s="116"/>
      <c r="DQ174" s="116"/>
      <c r="DR174" s="116"/>
      <c r="DS174" s="116"/>
      <c r="DT174" s="116"/>
      <c r="DU174" s="116"/>
      <c r="DV174" s="116"/>
      <c r="DW174" s="116"/>
      <c r="DX174" s="116"/>
      <c r="DY174" s="116"/>
      <c r="DZ174" s="116"/>
      <c r="EA174" s="116"/>
      <c r="EB174" s="116"/>
      <c r="EC174" s="116"/>
      <c r="ED174" s="116"/>
      <c r="EE174" s="116"/>
      <c r="EF174" s="116"/>
      <c r="EG174" s="116"/>
      <c r="EH174" s="116"/>
      <c r="EI174" s="116"/>
      <c r="EJ174" s="116"/>
      <c r="EK174" s="116"/>
      <c r="EL174" s="116"/>
      <c r="EM174" s="116"/>
      <c r="EN174" s="116"/>
      <c r="EO174" s="116"/>
      <c r="EP174" s="116"/>
      <c r="EQ174" s="116"/>
      <c r="ER174" s="116"/>
      <c r="ES174" s="116"/>
      <c r="ET174" s="116"/>
      <c r="EU174" s="116"/>
      <c r="EV174" s="116"/>
      <c r="EW174" s="116"/>
      <c r="EX174" s="116"/>
      <c r="EY174" s="116"/>
      <c r="EZ174" s="116"/>
      <c r="FA174" s="116"/>
      <c r="FB174" s="116"/>
      <c r="FC174" s="116"/>
      <c r="FD174" s="116"/>
      <c r="FE174" s="116"/>
      <c r="FF174" s="116"/>
      <c r="FG174" s="116"/>
      <c r="FH174" s="116"/>
      <c r="FI174" s="116"/>
      <c r="FJ174" s="116"/>
      <c r="FK174" s="116"/>
      <c r="FL174" s="116"/>
      <c r="FM174" s="116"/>
      <c r="FN174" s="116"/>
      <c r="FO174" s="116"/>
      <c r="FP174" s="116"/>
      <c r="FQ174" s="116"/>
      <c r="FR174" s="116"/>
      <c r="FS174" s="116"/>
      <c r="FT174" s="116"/>
      <c r="FU174" s="116"/>
      <c r="FV174" s="116"/>
      <c r="FW174" s="116"/>
      <c r="FX174" s="116"/>
      <c r="FY174" s="116"/>
      <c r="FZ174" s="116"/>
      <c r="GA174" s="116"/>
      <c r="GB174" s="116"/>
      <c r="GC174" s="116"/>
      <c r="GD174" s="116"/>
      <c r="GE174" s="116"/>
      <c r="GF174" s="116"/>
      <c r="GG174" s="116"/>
      <c r="GH174" s="116"/>
      <c r="GI174" s="116"/>
      <c r="GJ174" s="116"/>
      <c r="GK174" s="116"/>
      <c r="GL174" s="116"/>
      <c r="GM174" s="116"/>
      <c r="GN174" s="116"/>
      <c r="GO174" s="116"/>
      <c r="GP174" s="116"/>
      <c r="GQ174" s="116"/>
      <c r="GR174" s="116"/>
      <c r="GS174" s="116"/>
      <c r="GT174" s="116"/>
      <c r="GU174" s="116"/>
      <c r="GV174" s="116"/>
      <c r="GW174" s="116"/>
      <c r="GX174" s="116"/>
      <c r="GY174" s="116"/>
      <c r="GZ174" s="116"/>
      <c r="HA174" s="116"/>
      <c r="HB174" s="116"/>
      <c r="HC174" s="116"/>
      <c r="HD174" s="116"/>
      <c r="HE174" s="116"/>
      <c r="HF174" s="116"/>
      <c r="HG174" s="116"/>
      <c r="HH174" s="116"/>
      <c r="HI174" s="116"/>
      <c r="HJ174" s="116"/>
      <c r="HK174" s="116"/>
      <c r="HL174" s="116"/>
      <c r="HM174" s="116"/>
      <c r="HN174" s="116"/>
      <c r="HO174" s="116"/>
      <c r="HP174" s="116"/>
      <c r="HQ174" s="116"/>
      <c r="HR174" s="116"/>
      <c r="HS174" s="116"/>
      <c r="HT174" s="116"/>
      <c r="HU174" s="116"/>
      <c r="HV174" s="116"/>
      <c r="HW174" s="116"/>
      <c r="HX174" s="116"/>
      <c r="HY174" s="116"/>
      <c r="HZ174" s="116"/>
      <c r="IA174" s="116"/>
      <c r="IB174" s="116"/>
      <c r="IC174" s="116"/>
      <c r="ID174" s="116"/>
      <c r="IE174" s="116"/>
      <c r="IF174" s="116"/>
      <c r="IG174" s="116"/>
      <c r="IH174" s="116"/>
      <c r="II174" s="116"/>
      <c r="IJ174" s="116"/>
      <c r="IK174" s="116"/>
      <c r="IL174" s="116"/>
      <c r="IM174" s="116"/>
      <c r="IN174" s="116"/>
      <c r="IO174" s="116"/>
      <c r="IP174" s="116"/>
      <c r="IQ174" s="116"/>
      <c r="IR174" s="116"/>
      <c r="IS174" s="116"/>
      <c r="IT174" s="116"/>
      <c r="IU174" s="116"/>
      <c r="IV174" s="116"/>
      <c r="IW174" s="116"/>
      <c r="IX174" s="116"/>
      <c r="IY174" s="116"/>
      <c r="IZ174" s="116"/>
      <c r="JA174" s="116"/>
      <c r="JB174" s="116"/>
      <c r="JC174" s="116"/>
      <c r="JD174" s="116"/>
      <c r="JE174" s="116"/>
      <c r="JF174" s="116"/>
      <c r="JG174" s="116"/>
      <c r="JH174" s="116"/>
      <c r="JI174" s="116"/>
      <c r="JJ174" s="116"/>
      <c r="JK174" s="116"/>
      <c r="JL174" s="116"/>
      <c r="JM174" s="116"/>
      <c r="JN174" s="116"/>
      <c r="JO174" s="116"/>
      <c r="JP174" s="116"/>
      <c r="JQ174" s="116"/>
      <c r="JR174" s="116"/>
      <c r="JS174" s="116"/>
      <c r="JT174" s="116"/>
      <c r="JU174" s="116"/>
      <c r="JV174" s="116"/>
      <c r="JW174" s="116"/>
      <c r="JX174" s="116"/>
      <c r="JY174" s="116"/>
      <c r="JZ174" s="116"/>
      <c r="KA174" s="116"/>
      <c r="KB174" s="116"/>
      <c r="KC174" s="116"/>
      <c r="KD174" s="116"/>
      <c r="KE174" s="116"/>
      <c r="KF174" s="116"/>
      <c r="KG174" s="116"/>
      <c r="KH174" s="116"/>
      <c r="KI174" s="116"/>
      <c r="KJ174" s="116"/>
      <c r="KK174" s="116"/>
      <c r="KL174" s="116"/>
      <c r="KM174" s="116"/>
      <c r="KN174" s="116"/>
      <c r="KO174" s="116"/>
      <c r="KP174" s="116"/>
      <c r="KQ174" s="116"/>
      <c r="KR174" s="116"/>
      <c r="KS174" s="116"/>
      <c r="KT174" s="116"/>
      <c r="KU174" s="116"/>
      <c r="KV174" s="116"/>
      <c r="KW174" s="116"/>
      <c r="KX174" s="116"/>
      <c r="KY174" s="116"/>
      <c r="KZ174" s="116"/>
      <c r="LA174" s="116"/>
      <c r="LB174" s="116"/>
      <c r="LC174" s="116"/>
      <c r="LD174" s="116"/>
      <c r="LE174" s="116"/>
      <c r="LF174" s="116"/>
      <c r="LG174" s="116"/>
      <c r="LH174" s="116"/>
      <c r="LI174" s="116"/>
      <c r="LJ174" s="116"/>
      <c r="LK174" s="116"/>
      <c r="LL174" s="116"/>
      <c r="LM174" s="116"/>
      <c r="LN174" s="116"/>
      <c r="LO174" s="116"/>
      <c r="LP174" s="116"/>
      <c r="LQ174" s="116"/>
      <c r="LR174" s="116"/>
      <c r="LS174" s="116"/>
      <c r="LT174" s="116"/>
      <c r="LU174" s="116"/>
      <c r="LV174" s="116"/>
      <c r="LW174" s="116"/>
      <c r="LX174" s="116"/>
      <c r="LY174" s="116"/>
      <c r="LZ174" s="116"/>
      <c r="MA174" s="116"/>
      <c r="MB174" s="116"/>
      <c r="MC174" s="116"/>
      <c r="MD174" s="116"/>
      <c r="ME174" s="116"/>
      <c r="MF174" s="116"/>
      <c r="MG174" s="116"/>
      <c r="MH174" s="116"/>
      <c r="MI174" s="116"/>
      <c r="MJ174" s="116"/>
      <c r="MK174" s="116"/>
      <c r="ML174" s="116"/>
      <c r="MM174" s="116"/>
      <c r="MN174" s="116"/>
      <c r="MO174" s="116"/>
      <c r="MP174" s="116"/>
      <c r="MQ174" s="116"/>
      <c r="MR174" s="116"/>
      <c r="MS174" s="116"/>
      <c r="MT174" s="116"/>
      <c r="MU174" s="116"/>
      <c r="MV174" s="116"/>
      <c r="MW174" s="116"/>
      <c r="MX174" s="116"/>
      <c r="MY174" s="116"/>
      <c r="MZ174" s="116"/>
      <c r="NA174" s="116"/>
      <c r="NB174" s="116"/>
      <c r="NC174" s="116"/>
      <c r="ND174" s="116"/>
      <c r="NE174" s="116"/>
      <c r="NF174" s="116"/>
      <c r="NG174" s="116"/>
      <c r="NH174" s="116"/>
      <c r="NI174" s="116"/>
      <c r="NJ174" s="116"/>
      <c r="NK174" s="116"/>
      <c r="NL174" s="116"/>
      <c r="NM174" s="116"/>
      <c r="NN174" s="116"/>
      <c r="NO174" s="116"/>
      <c r="NP174" s="116"/>
      <c r="NQ174" s="116"/>
      <c r="NR174" s="116"/>
      <c r="NS174" s="116"/>
      <c r="NT174" s="116"/>
      <c r="NU174" s="116"/>
      <c r="NV174" s="116"/>
      <c r="NW174" s="116"/>
      <c r="NX174" s="116"/>
      <c r="NY174" s="116"/>
      <c r="NZ174" s="116"/>
      <c r="OA174" s="116"/>
      <c r="OB174" s="116"/>
      <c r="OC174" s="116"/>
      <c r="OD174" s="116"/>
      <c r="OE174" s="116"/>
      <c r="OF174" s="116"/>
      <c r="OG174" s="116"/>
    </row>
    <row r="175" spans="1:397" s="117" customFormat="1">
      <c r="A175" s="111">
        <v>58374</v>
      </c>
      <c r="B175" s="112" t="s">
        <v>2728</v>
      </c>
      <c r="C175" s="113">
        <v>1791531.6983430509</v>
      </c>
      <c r="D175" s="114">
        <v>2.0915399999999998E-3</v>
      </c>
      <c r="E175" s="113">
        <v>59491.6</v>
      </c>
      <c r="F175" s="124">
        <v>4120.5229061890168</v>
      </c>
      <c r="G175" s="125">
        <v>63612.122906189019</v>
      </c>
      <c r="H175" s="116"/>
      <c r="I175" s="116"/>
      <c r="J175" s="116"/>
      <c r="K175" s="116"/>
      <c r="L175" s="116"/>
      <c r="M175" s="116"/>
      <c r="N175" s="116"/>
      <c r="O175" s="116"/>
      <c r="P175" s="116"/>
      <c r="Q175" s="116"/>
      <c r="R175" s="116"/>
      <c r="S175" s="116"/>
      <c r="T175" s="116"/>
      <c r="U175" s="116"/>
      <c r="V175" s="116"/>
      <c r="W175" s="116"/>
      <c r="X175" s="116"/>
      <c r="Y175" s="116"/>
      <c r="Z175" s="116"/>
      <c r="AA175" s="116"/>
      <c r="AB175" s="116"/>
      <c r="AC175" s="116"/>
      <c r="AD175" s="116"/>
      <c r="AE175" s="116"/>
      <c r="AF175" s="116"/>
      <c r="AG175" s="116"/>
      <c r="AH175" s="116"/>
      <c r="AI175" s="116"/>
      <c r="AJ175" s="116"/>
      <c r="AK175" s="116"/>
      <c r="AL175" s="116"/>
      <c r="AM175" s="116"/>
      <c r="AN175" s="116"/>
      <c r="AO175" s="116"/>
      <c r="AP175" s="116"/>
      <c r="AQ175" s="116"/>
      <c r="AR175" s="116"/>
      <c r="AS175" s="116"/>
      <c r="AT175" s="116"/>
      <c r="AU175" s="116"/>
      <c r="AV175" s="116"/>
      <c r="AW175" s="116"/>
      <c r="AX175" s="116"/>
      <c r="AY175" s="116"/>
      <c r="AZ175" s="116"/>
      <c r="BA175" s="116"/>
      <c r="BB175" s="116"/>
      <c r="BC175" s="116"/>
      <c r="BD175" s="116"/>
      <c r="BE175" s="116"/>
      <c r="BF175" s="116"/>
      <c r="BG175" s="116"/>
      <c r="BH175" s="116"/>
      <c r="BI175" s="116"/>
      <c r="BJ175" s="116"/>
      <c r="BK175" s="116"/>
      <c r="BL175" s="116"/>
      <c r="BM175" s="116"/>
      <c r="BN175" s="116"/>
      <c r="BO175" s="116"/>
      <c r="BP175" s="116"/>
      <c r="BQ175" s="116"/>
      <c r="BR175" s="116"/>
      <c r="BS175" s="116"/>
      <c r="BT175" s="116"/>
      <c r="BU175" s="116"/>
      <c r="BV175" s="116"/>
      <c r="BW175" s="116"/>
      <c r="BX175" s="116"/>
      <c r="BY175" s="116"/>
      <c r="BZ175" s="116"/>
      <c r="CA175" s="116"/>
      <c r="CB175" s="116"/>
      <c r="CC175" s="116"/>
      <c r="CD175" s="116"/>
      <c r="CE175" s="116"/>
      <c r="CF175" s="116"/>
      <c r="CG175" s="116"/>
      <c r="CH175" s="116"/>
      <c r="CI175" s="116"/>
      <c r="CJ175" s="116"/>
      <c r="CK175" s="116"/>
      <c r="CL175" s="116"/>
      <c r="CM175" s="116"/>
      <c r="CN175" s="116"/>
      <c r="CO175" s="116"/>
      <c r="CP175" s="116"/>
      <c r="CQ175" s="116"/>
      <c r="CR175" s="116"/>
      <c r="CS175" s="116"/>
      <c r="CT175" s="116"/>
      <c r="CU175" s="116"/>
      <c r="CV175" s="116"/>
      <c r="CW175" s="116"/>
      <c r="CX175" s="116"/>
      <c r="CY175" s="116"/>
      <c r="CZ175" s="116"/>
      <c r="DA175" s="116"/>
      <c r="DB175" s="116"/>
      <c r="DC175" s="116"/>
      <c r="DD175" s="116"/>
      <c r="DE175" s="116"/>
      <c r="DF175" s="116"/>
      <c r="DG175" s="116"/>
      <c r="DH175" s="116"/>
      <c r="DI175" s="116"/>
      <c r="DJ175" s="116"/>
      <c r="DK175" s="116"/>
      <c r="DL175" s="116"/>
      <c r="DM175" s="116"/>
      <c r="DN175" s="116"/>
      <c r="DO175" s="116"/>
      <c r="DP175" s="116"/>
      <c r="DQ175" s="116"/>
      <c r="DR175" s="116"/>
      <c r="DS175" s="116"/>
      <c r="DT175" s="116"/>
      <c r="DU175" s="116"/>
      <c r="DV175" s="116"/>
      <c r="DW175" s="116"/>
      <c r="DX175" s="116"/>
      <c r="DY175" s="116"/>
      <c r="DZ175" s="116"/>
      <c r="EA175" s="116"/>
      <c r="EB175" s="116"/>
      <c r="EC175" s="116"/>
      <c r="ED175" s="116"/>
      <c r="EE175" s="116"/>
      <c r="EF175" s="116"/>
      <c r="EG175" s="116"/>
      <c r="EH175" s="116"/>
      <c r="EI175" s="116"/>
      <c r="EJ175" s="116"/>
      <c r="EK175" s="116"/>
      <c r="EL175" s="116"/>
      <c r="EM175" s="116"/>
      <c r="EN175" s="116"/>
      <c r="EO175" s="116"/>
      <c r="EP175" s="116"/>
      <c r="EQ175" s="116"/>
      <c r="ER175" s="116"/>
      <c r="ES175" s="116"/>
      <c r="ET175" s="116"/>
      <c r="EU175" s="116"/>
      <c r="EV175" s="116"/>
      <c r="EW175" s="116"/>
      <c r="EX175" s="116"/>
      <c r="EY175" s="116"/>
      <c r="EZ175" s="116"/>
      <c r="FA175" s="116"/>
      <c r="FB175" s="116"/>
      <c r="FC175" s="116"/>
      <c r="FD175" s="116"/>
      <c r="FE175" s="116"/>
      <c r="FF175" s="116"/>
      <c r="FG175" s="116"/>
      <c r="FH175" s="116"/>
      <c r="FI175" s="116"/>
      <c r="FJ175" s="116"/>
      <c r="FK175" s="116"/>
      <c r="FL175" s="116"/>
      <c r="FM175" s="116"/>
      <c r="FN175" s="116"/>
      <c r="FO175" s="116"/>
      <c r="FP175" s="116"/>
      <c r="FQ175" s="116"/>
      <c r="FR175" s="116"/>
      <c r="FS175" s="116"/>
      <c r="FT175" s="116"/>
      <c r="FU175" s="116"/>
      <c r="FV175" s="116"/>
      <c r="FW175" s="116"/>
      <c r="FX175" s="116"/>
      <c r="FY175" s="116"/>
      <c r="FZ175" s="116"/>
      <c r="GA175" s="116"/>
      <c r="GB175" s="116"/>
      <c r="GC175" s="116"/>
      <c r="GD175" s="116"/>
      <c r="GE175" s="116"/>
      <c r="GF175" s="116"/>
      <c r="GG175" s="116"/>
      <c r="GH175" s="116"/>
      <c r="GI175" s="116"/>
      <c r="GJ175" s="116"/>
      <c r="GK175" s="116"/>
      <c r="GL175" s="116"/>
      <c r="GM175" s="116"/>
      <c r="GN175" s="116"/>
      <c r="GO175" s="116"/>
      <c r="GP175" s="116"/>
      <c r="GQ175" s="116"/>
      <c r="GR175" s="116"/>
      <c r="GS175" s="116"/>
      <c r="GT175" s="116"/>
      <c r="GU175" s="116"/>
      <c r="GV175" s="116"/>
      <c r="GW175" s="116"/>
      <c r="GX175" s="116"/>
      <c r="GY175" s="116"/>
      <c r="GZ175" s="116"/>
      <c r="HA175" s="116"/>
      <c r="HB175" s="116"/>
      <c r="HC175" s="116"/>
      <c r="HD175" s="116"/>
      <c r="HE175" s="116"/>
      <c r="HF175" s="116"/>
      <c r="HG175" s="116"/>
      <c r="HH175" s="116"/>
      <c r="HI175" s="116"/>
      <c r="HJ175" s="116"/>
      <c r="HK175" s="116"/>
      <c r="HL175" s="116"/>
      <c r="HM175" s="116"/>
      <c r="HN175" s="116"/>
      <c r="HO175" s="116"/>
      <c r="HP175" s="116"/>
      <c r="HQ175" s="116"/>
      <c r="HR175" s="116"/>
      <c r="HS175" s="116"/>
      <c r="HT175" s="116"/>
      <c r="HU175" s="116"/>
      <c r="HV175" s="116"/>
      <c r="HW175" s="116"/>
      <c r="HX175" s="116"/>
      <c r="HY175" s="116"/>
      <c r="HZ175" s="116"/>
      <c r="IA175" s="116"/>
      <c r="IB175" s="116"/>
      <c r="IC175" s="116"/>
      <c r="ID175" s="116"/>
      <c r="IE175" s="116"/>
      <c r="IF175" s="116"/>
      <c r="IG175" s="116"/>
      <c r="IH175" s="116"/>
      <c r="II175" s="116"/>
      <c r="IJ175" s="116"/>
      <c r="IK175" s="116"/>
      <c r="IL175" s="116"/>
      <c r="IM175" s="116"/>
      <c r="IN175" s="116"/>
      <c r="IO175" s="116"/>
      <c r="IP175" s="116"/>
      <c r="IQ175" s="116"/>
      <c r="IR175" s="116"/>
      <c r="IS175" s="116"/>
      <c r="IT175" s="116"/>
      <c r="IU175" s="116"/>
      <c r="IV175" s="116"/>
      <c r="IW175" s="116"/>
      <c r="IX175" s="116"/>
      <c r="IY175" s="116"/>
      <c r="IZ175" s="116"/>
      <c r="JA175" s="116"/>
      <c r="JB175" s="116"/>
      <c r="JC175" s="116"/>
      <c r="JD175" s="116"/>
      <c r="JE175" s="116"/>
      <c r="JF175" s="116"/>
      <c r="JG175" s="116"/>
      <c r="JH175" s="116"/>
      <c r="JI175" s="116"/>
      <c r="JJ175" s="116"/>
      <c r="JK175" s="116"/>
      <c r="JL175" s="116"/>
      <c r="JM175" s="116"/>
      <c r="JN175" s="116"/>
      <c r="JO175" s="116"/>
      <c r="JP175" s="116"/>
      <c r="JQ175" s="116"/>
      <c r="JR175" s="116"/>
      <c r="JS175" s="116"/>
      <c r="JT175" s="116"/>
      <c r="JU175" s="116"/>
      <c r="JV175" s="116"/>
      <c r="JW175" s="116"/>
      <c r="JX175" s="116"/>
      <c r="JY175" s="116"/>
      <c r="JZ175" s="116"/>
      <c r="KA175" s="116"/>
      <c r="KB175" s="116"/>
      <c r="KC175" s="116"/>
      <c r="KD175" s="116"/>
      <c r="KE175" s="116"/>
      <c r="KF175" s="116"/>
      <c r="KG175" s="116"/>
      <c r="KH175" s="116"/>
      <c r="KI175" s="116"/>
      <c r="KJ175" s="116"/>
      <c r="KK175" s="116"/>
      <c r="KL175" s="116"/>
      <c r="KM175" s="116"/>
      <c r="KN175" s="116"/>
      <c r="KO175" s="116"/>
      <c r="KP175" s="116"/>
      <c r="KQ175" s="116"/>
      <c r="KR175" s="116"/>
      <c r="KS175" s="116"/>
      <c r="KT175" s="116"/>
      <c r="KU175" s="116"/>
      <c r="KV175" s="116"/>
      <c r="KW175" s="116"/>
      <c r="KX175" s="116"/>
      <c r="KY175" s="116"/>
      <c r="KZ175" s="116"/>
      <c r="LA175" s="116"/>
      <c r="LB175" s="116"/>
      <c r="LC175" s="116"/>
      <c r="LD175" s="116"/>
      <c r="LE175" s="116"/>
      <c r="LF175" s="116"/>
      <c r="LG175" s="116"/>
      <c r="LH175" s="116"/>
      <c r="LI175" s="116"/>
      <c r="LJ175" s="116"/>
      <c r="LK175" s="116"/>
      <c r="LL175" s="116"/>
      <c r="LM175" s="116"/>
      <c r="LN175" s="116"/>
      <c r="LO175" s="116"/>
      <c r="LP175" s="116"/>
      <c r="LQ175" s="116"/>
      <c r="LR175" s="116"/>
      <c r="LS175" s="116"/>
      <c r="LT175" s="116"/>
      <c r="LU175" s="116"/>
      <c r="LV175" s="116"/>
      <c r="LW175" s="116"/>
      <c r="LX175" s="116"/>
      <c r="LY175" s="116"/>
      <c r="LZ175" s="116"/>
      <c r="MA175" s="116"/>
      <c r="MB175" s="116"/>
      <c r="MC175" s="116"/>
      <c r="MD175" s="116"/>
      <c r="ME175" s="116"/>
      <c r="MF175" s="116"/>
      <c r="MG175" s="116"/>
      <c r="MH175" s="116"/>
      <c r="MI175" s="116"/>
      <c r="MJ175" s="116"/>
      <c r="MK175" s="116"/>
      <c r="ML175" s="116"/>
      <c r="MM175" s="116"/>
      <c r="MN175" s="116"/>
      <c r="MO175" s="116"/>
      <c r="MP175" s="116"/>
      <c r="MQ175" s="116"/>
      <c r="MR175" s="116"/>
      <c r="MS175" s="116"/>
      <c r="MT175" s="116"/>
      <c r="MU175" s="116"/>
      <c r="MV175" s="116"/>
      <c r="MW175" s="116"/>
      <c r="MX175" s="116"/>
      <c r="MY175" s="116"/>
      <c r="MZ175" s="116"/>
      <c r="NA175" s="116"/>
      <c r="NB175" s="116"/>
      <c r="NC175" s="116"/>
      <c r="ND175" s="116"/>
      <c r="NE175" s="116"/>
      <c r="NF175" s="116"/>
      <c r="NG175" s="116"/>
      <c r="NH175" s="116"/>
      <c r="NI175" s="116"/>
      <c r="NJ175" s="116"/>
      <c r="NK175" s="116"/>
      <c r="NL175" s="116"/>
      <c r="NM175" s="116"/>
      <c r="NN175" s="116"/>
      <c r="NO175" s="116"/>
      <c r="NP175" s="116"/>
      <c r="NQ175" s="116"/>
      <c r="NR175" s="116"/>
      <c r="NS175" s="116"/>
      <c r="NT175" s="116"/>
      <c r="NU175" s="116"/>
      <c r="NV175" s="116"/>
      <c r="NW175" s="116"/>
      <c r="NX175" s="116"/>
      <c r="NY175" s="116"/>
      <c r="NZ175" s="116"/>
      <c r="OA175" s="116"/>
      <c r="OB175" s="116"/>
      <c r="OC175" s="116"/>
      <c r="OD175" s="116"/>
      <c r="OE175" s="116"/>
      <c r="OF175" s="116"/>
      <c r="OG175" s="116"/>
    </row>
    <row r="176" spans="1:397" s="117" customFormat="1">
      <c r="A176" s="111">
        <v>58672</v>
      </c>
      <c r="B176" s="112" t="s">
        <v>2644</v>
      </c>
      <c r="C176" s="113">
        <v>311043.01405629923</v>
      </c>
      <c r="D176" s="114">
        <v>3.6312999999999997E-4</v>
      </c>
      <c r="E176" s="113">
        <v>10328.76</v>
      </c>
      <c r="F176" s="124">
        <v>715.39893232948828</v>
      </c>
      <c r="G176" s="125">
        <v>11044.158932329488</v>
      </c>
      <c r="H176" s="116"/>
      <c r="I176" s="116"/>
      <c r="J176" s="116"/>
      <c r="K176" s="116"/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  <c r="V176" s="116"/>
      <c r="W176" s="116"/>
      <c r="X176" s="116"/>
      <c r="Y176" s="116"/>
      <c r="Z176" s="116"/>
      <c r="AA176" s="116"/>
      <c r="AB176" s="116"/>
      <c r="AC176" s="116"/>
      <c r="AD176" s="116"/>
      <c r="AE176" s="116"/>
      <c r="AF176" s="116"/>
      <c r="AG176" s="116"/>
      <c r="AH176" s="116"/>
      <c r="AI176" s="116"/>
      <c r="AJ176" s="116"/>
      <c r="AK176" s="116"/>
      <c r="AL176" s="116"/>
      <c r="AM176" s="116"/>
      <c r="AN176" s="116"/>
      <c r="AO176" s="116"/>
      <c r="AP176" s="116"/>
      <c r="AQ176" s="116"/>
      <c r="AR176" s="116"/>
      <c r="AS176" s="116"/>
      <c r="AT176" s="116"/>
      <c r="AU176" s="116"/>
      <c r="AV176" s="116"/>
      <c r="AW176" s="116"/>
      <c r="AX176" s="116"/>
      <c r="AY176" s="116"/>
      <c r="AZ176" s="116"/>
      <c r="BA176" s="116"/>
      <c r="BB176" s="116"/>
      <c r="BC176" s="116"/>
      <c r="BD176" s="116"/>
      <c r="BE176" s="116"/>
      <c r="BF176" s="116"/>
      <c r="BG176" s="116"/>
      <c r="BH176" s="116"/>
      <c r="BI176" s="116"/>
      <c r="BJ176" s="116"/>
      <c r="BK176" s="116"/>
      <c r="BL176" s="116"/>
      <c r="BM176" s="116"/>
      <c r="BN176" s="116"/>
      <c r="BO176" s="116"/>
      <c r="BP176" s="116"/>
      <c r="BQ176" s="116"/>
      <c r="BR176" s="116"/>
      <c r="BS176" s="116"/>
      <c r="BT176" s="116"/>
      <c r="BU176" s="116"/>
      <c r="BV176" s="116"/>
      <c r="BW176" s="116"/>
      <c r="BX176" s="116"/>
      <c r="BY176" s="116"/>
      <c r="BZ176" s="116"/>
      <c r="CA176" s="116"/>
      <c r="CB176" s="116"/>
      <c r="CC176" s="116"/>
      <c r="CD176" s="116"/>
      <c r="CE176" s="116"/>
      <c r="CF176" s="116"/>
      <c r="CG176" s="116"/>
      <c r="CH176" s="116"/>
      <c r="CI176" s="116"/>
      <c r="CJ176" s="116"/>
      <c r="CK176" s="116"/>
      <c r="CL176" s="116"/>
      <c r="CM176" s="116"/>
      <c r="CN176" s="116"/>
      <c r="CO176" s="116"/>
      <c r="CP176" s="116"/>
      <c r="CQ176" s="116"/>
      <c r="CR176" s="116"/>
      <c r="CS176" s="116"/>
      <c r="CT176" s="116"/>
      <c r="CU176" s="116"/>
      <c r="CV176" s="116"/>
      <c r="CW176" s="116"/>
      <c r="CX176" s="116"/>
      <c r="CY176" s="116"/>
      <c r="CZ176" s="116"/>
      <c r="DA176" s="116"/>
      <c r="DB176" s="116"/>
      <c r="DC176" s="116"/>
      <c r="DD176" s="116"/>
      <c r="DE176" s="116"/>
      <c r="DF176" s="116"/>
      <c r="DG176" s="116"/>
      <c r="DH176" s="116"/>
      <c r="DI176" s="116"/>
      <c r="DJ176" s="116"/>
      <c r="DK176" s="116"/>
      <c r="DL176" s="116"/>
      <c r="DM176" s="116"/>
      <c r="DN176" s="116"/>
      <c r="DO176" s="116"/>
      <c r="DP176" s="116"/>
      <c r="DQ176" s="116"/>
      <c r="DR176" s="116"/>
      <c r="DS176" s="116"/>
      <c r="DT176" s="116"/>
      <c r="DU176" s="116"/>
      <c r="DV176" s="116"/>
      <c r="DW176" s="116"/>
      <c r="DX176" s="116"/>
      <c r="DY176" s="116"/>
      <c r="DZ176" s="116"/>
      <c r="EA176" s="116"/>
      <c r="EB176" s="116"/>
      <c r="EC176" s="116"/>
      <c r="ED176" s="116"/>
      <c r="EE176" s="116"/>
      <c r="EF176" s="116"/>
      <c r="EG176" s="116"/>
      <c r="EH176" s="116"/>
      <c r="EI176" s="116"/>
      <c r="EJ176" s="116"/>
      <c r="EK176" s="116"/>
      <c r="EL176" s="116"/>
      <c r="EM176" s="116"/>
      <c r="EN176" s="116"/>
      <c r="EO176" s="116"/>
      <c r="EP176" s="116"/>
      <c r="EQ176" s="116"/>
      <c r="ER176" s="116"/>
      <c r="ES176" s="116"/>
      <c r="ET176" s="116"/>
      <c r="EU176" s="116"/>
      <c r="EV176" s="116"/>
      <c r="EW176" s="116"/>
      <c r="EX176" s="116"/>
      <c r="EY176" s="116"/>
      <c r="EZ176" s="116"/>
      <c r="FA176" s="116"/>
      <c r="FB176" s="116"/>
      <c r="FC176" s="116"/>
      <c r="FD176" s="116"/>
      <c r="FE176" s="116"/>
      <c r="FF176" s="116"/>
      <c r="FG176" s="116"/>
      <c r="FH176" s="116"/>
      <c r="FI176" s="116"/>
      <c r="FJ176" s="116"/>
      <c r="FK176" s="116"/>
      <c r="FL176" s="116"/>
      <c r="FM176" s="116"/>
      <c r="FN176" s="116"/>
      <c r="FO176" s="116"/>
      <c r="FP176" s="116"/>
      <c r="FQ176" s="116"/>
      <c r="FR176" s="116"/>
      <c r="FS176" s="116"/>
      <c r="FT176" s="116"/>
      <c r="FU176" s="116"/>
      <c r="FV176" s="116"/>
      <c r="FW176" s="116"/>
      <c r="FX176" s="116"/>
      <c r="FY176" s="116"/>
      <c r="FZ176" s="116"/>
      <c r="GA176" s="116"/>
      <c r="GB176" s="116"/>
      <c r="GC176" s="116"/>
      <c r="GD176" s="116"/>
      <c r="GE176" s="116"/>
      <c r="GF176" s="116"/>
      <c r="GG176" s="116"/>
      <c r="GH176" s="116"/>
      <c r="GI176" s="116"/>
      <c r="GJ176" s="116"/>
      <c r="GK176" s="116"/>
      <c r="GL176" s="116"/>
      <c r="GM176" s="116"/>
      <c r="GN176" s="116"/>
      <c r="GO176" s="116"/>
      <c r="GP176" s="116"/>
      <c r="GQ176" s="116"/>
      <c r="GR176" s="116"/>
      <c r="GS176" s="116"/>
      <c r="GT176" s="116"/>
      <c r="GU176" s="116"/>
      <c r="GV176" s="116"/>
      <c r="GW176" s="116"/>
      <c r="GX176" s="116"/>
      <c r="GY176" s="116"/>
      <c r="GZ176" s="116"/>
      <c r="HA176" s="116"/>
      <c r="HB176" s="116"/>
      <c r="HC176" s="116"/>
      <c r="HD176" s="116"/>
      <c r="HE176" s="116"/>
      <c r="HF176" s="116"/>
      <c r="HG176" s="116"/>
      <c r="HH176" s="116"/>
      <c r="HI176" s="116"/>
      <c r="HJ176" s="116"/>
      <c r="HK176" s="116"/>
      <c r="HL176" s="116"/>
      <c r="HM176" s="116"/>
      <c r="HN176" s="116"/>
      <c r="HO176" s="116"/>
      <c r="HP176" s="116"/>
      <c r="HQ176" s="116"/>
      <c r="HR176" s="116"/>
      <c r="HS176" s="116"/>
      <c r="HT176" s="116"/>
      <c r="HU176" s="116"/>
      <c r="HV176" s="116"/>
      <c r="HW176" s="116"/>
      <c r="HX176" s="116"/>
      <c r="HY176" s="116"/>
      <c r="HZ176" s="116"/>
      <c r="IA176" s="116"/>
      <c r="IB176" s="116"/>
      <c r="IC176" s="116"/>
      <c r="ID176" s="116"/>
      <c r="IE176" s="116"/>
      <c r="IF176" s="116"/>
      <c r="IG176" s="116"/>
      <c r="IH176" s="116"/>
      <c r="II176" s="116"/>
      <c r="IJ176" s="116"/>
      <c r="IK176" s="116"/>
      <c r="IL176" s="116"/>
      <c r="IM176" s="116"/>
      <c r="IN176" s="116"/>
      <c r="IO176" s="116"/>
      <c r="IP176" s="116"/>
      <c r="IQ176" s="116"/>
      <c r="IR176" s="116"/>
      <c r="IS176" s="116"/>
      <c r="IT176" s="116"/>
      <c r="IU176" s="116"/>
      <c r="IV176" s="116"/>
      <c r="IW176" s="116"/>
      <c r="IX176" s="116"/>
      <c r="IY176" s="116"/>
      <c r="IZ176" s="116"/>
      <c r="JA176" s="116"/>
      <c r="JB176" s="116"/>
      <c r="JC176" s="116"/>
      <c r="JD176" s="116"/>
      <c r="JE176" s="116"/>
      <c r="JF176" s="116"/>
      <c r="JG176" s="116"/>
      <c r="JH176" s="116"/>
      <c r="JI176" s="116"/>
      <c r="JJ176" s="116"/>
      <c r="JK176" s="116"/>
      <c r="JL176" s="116"/>
      <c r="JM176" s="116"/>
      <c r="JN176" s="116"/>
      <c r="JO176" s="116"/>
      <c r="JP176" s="116"/>
      <c r="JQ176" s="116"/>
      <c r="JR176" s="116"/>
      <c r="JS176" s="116"/>
      <c r="JT176" s="116"/>
      <c r="JU176" s="116"/>
      <c r="JV176" s="116"/>
      <c r="JW176" s="116"/>
      <c r="JX176" s="116"/>
      <c r="JY176" s="116"/>
      <c r="JZ176" s="116"/>
      <c r="KA176" s="116"/>
      <c r="KB176" s="116"/>
      <c r="KC176" s="116"/>
      <c r="KD176" s="116"/>
      <c r="KE176" s="116"/>
      <c r="KF176" s="116"/>
      <c r="KG176" s="116"/>
      <c r="KH176" s="116"/>
      <c r="KI176" s="116"/>
      <c r="KJ176" s="116"/>
      <c r="KK176" s="116"/>
      <c r="KL176" s="116"/>
      <c r="KM176" s="116"/>
      <c r="KN176" s="116"/>
      <c r="KO176" s="116"/>
      <c r="KP176" s="116"/>
      <c r="KQ176" s="116"/>
      <c r="KR176" s="116"/>
      <c r="KS176" s="116"/>
      <c r="KT176" s="116"/>
      <c r="KU176" s="116"/>
      <c r="KV176" s="116"/>
      <c r="KW176" s="116"/>
      <c r="KX176" s="116"/>
      <c r="KY176" s="116"/>
      <c r="KZ176" s="116"/>
      <c r="LA176" s="116"/>
      <c r="LB176" s="116"/>
      <c r="LC176" s="116"/>
      <c r="LD176" s="116"/>
      <c r="LE176" s="116"/>
      <c r="LF176" s="116"/>
      <c r="LG176" s="116"/>
      <c r="LH176" s="116"/>
      <c r="LI176" s="116"/>
      <c r="LJ176" s="116"/>
      <c r="LK176" s="116"/>
      <c r="LL176" s="116"/>
      <c r="LM176" s="116"/>
      <c r="LN176" s="116"/>
      <c r="LO176" s="116"/>
      <c r="LP176" s="116"/>
      <c r="LQ176" s="116"/>
      <c r="LR176" s="116"/>
      <c r="LS176" s="116"/>
      <c r="LT176" s="116"/>
      <c r="LU176" s="116"/>
      <c r="LV176" s="116"/>
      <c r="LW176" s="116"/>
      <c r="LX176" s="116"/>
      <c r="LY176" s="116"/>
      <c r="LZ176" s="116"/>
      <c r="MA176" s="116"/>
      <c r="MB176" s="116"/>
      <c r="MC176" s="116"/>
      <c r="MD176" s="116"/>
      <c r="ME176" s="116"/>
      <c r="MF176" s="116"/>
      <c r="MG176" s="116"/>
      <c r="MH176" s="116"/>
      <c r="MI176" s="116"/>
      <c r="MJ176" s="116"/>
      <c r="MK176" s="116"/>
      <c r="ML176" s="116"/>
      <c r="MM176" s="116"/>
      <c r="MN176" s="116"/>
      <c r="MO176" s="116"/>
      <c r="MP176" s="116"/>
      <c r="MQ176" s="116"/>
      <c r="MR176" s="116"/>
      <c r="MS176" s="116"/>
      <c r="MT176" s="116"/>
      <c r="MU176" s="116"/>
      <c r="MV176" s="116"/>
      <c r="MW176" s="116"/>
      <c r="MX176" s="116"/>
      <c r="MY176" s="116"/>
      <c r="MZ176" s="116"/>
      <c r="NA176" s="116"/>
      <c r="NB176" s="116"/>
      <c r="NC176" s="116"/>
      <c r="ND176" s="116"/>
      <c r="NE176" s="116"/>
      <c r="NF176" s="116"/>
      <c r="NG176" s="116"/>
      <c r="NH176" s="116"/>
      <c r="NI176" s="116"/>
      <c r="NJ176" s="116"/>
      <c r="NK176" s="116"/>
      <c r="NL176" s="116"/>
      <c r="NM176" s="116"/>
      <c r="NN176" s="116"/>
      <c r="NO176" s="116"/>
      <c r="NP176" s="116"/>
      <c r="NQ176" s="116"/>
      <c r="NR176" s="116"/>
      <c r="NS176" s="116"/>
      <c r="NT176" s="116"/>
      <c r="NU176" s="116"/>
      <c r="NV176" s="116"/>
      <c r="NW176" s="116"/>
      <c r="NX176" s="116"/>
      <c r="NY176" s="116"/>
      <c r="NZ176" s="116"/>
      <c r="OA176" s="116"/>
      <c r="OB176" s="116"/>
      <c r="OC176" s="116"/>
      <c r="OD176" s="116"/>
      <c r="OE176" s="116"/>
      <c r="OF176" s="116"/>
      <c r="OG176" s="116"/>
    </row>
    <row r="177" spans="1:442" s="117" customFormat="1">
      <c r="A177" s="111">
        <v>58675</v>
      </c>
      <c r="B177" s="112" t="s">
        <v>1391</v>
      </c>
      <c r="C177" s="113">
        <v>1934782.9683311423</v>
      </c>
      <c r="D177" s="114">
        <v>2.2587800000000002E-3</v>
      </c>
      <c r="E177" s="113">
        <v>64248.69</v>
      </c>
      <c r="F177" s="124">
        <v>4450.0008271616271</v>
      </c>
      <c r="G177" s="125">
        <v>68698.690827161627</v>
      </c>
      <c r="H177" s="116"/>
      <c r="I177" s="116"/>
      <c r="J177" s="116"/>
      <c r="K177" s="116"/>
      <c r="L177" s="116"/>
      <c r="M177" s="116"/>
      <c r="N177" s="116"/>
      <c r="O177" s="116"/>
      <c r="P177" s="116"/>
      <c r="Q177" s="116"/>
      <c r="R177" s="116"/>
      <c r="S177" s="116"/>
      <c r="T177" s="116"/>
      <c r="U177" s="116"/>
      <c r="V177" s="116"/>
      <c r="W177" s="116"/>
      <c r="X177" s="116"/>
      <c r="Y177" s="116"/>
      <c r="Z177" s="116"/>
      <c r="AA177" s="116"/>
      <c r="AB177" s="116"/>
      <c r="AC177" s="116"/>
      <c r="AD177" s="116"/>
      <c r="AE177" s="116"/>
      <c r="AF177" s="116"/>
      <c r="AG177" s="116"/>
      <c r="AH177" s="116"/>
      <c r="AI177" s="116"/>
      <c r="AJ177" s="116"/>
      <c r="AK177" s="116"/>
      <c r="AL177" s="116"/>
      <c r="AM177" s="116"/>
      <c r="AN177" s="116"/>
      <c r="AO177" s="116"/>
      <c r="AP177" s="116"/>
      <c r="AQ177" s="116"/>
      <c r="AR177" s="116"/>
      <c r="AS177" s="116"/>
      <c r="AT177" s="116"/>
      <c r="AU177" s="116"/>
      <c r="AV177" s="116"/>
      <c r="AW177" s="116"/>
      <c r="AX177" s="116"/>
      <c r="AY177" s="116"/>
      <c r="AZ177" s="116"/>
      <c r="BA177" s="116"/>
      <c r="BB177" s="116"/>
      <c r="BC177" s="116"/>
      <c r="BD177" s="116"/>
      <c r="BE177" s="116"/>
      <c r="BF177" s="116"/>
      <c r="BG177" s="116"/>
      <c r="BH177" s="116"/>
      <c r="BI177" s="116"/>
      <c r="BJ177" s="116"/>
      <c r="BK177" s="116"/>
      <c r="BL177" s="116"/>
      <c r="BM177" s="116"/>
      <c r="BN177" s="116"/>
      <c r="BO177" s="116"/>
      <c r="BP177" s="116"/>
      <c r="BQ177" s="116"/>
      <c r="BR177" s="116"/>
      <c r="BS177" s="116"/>
      <c r="BT177" s="116"/>
      <c r="BU177" s="116"/>
      <c r="BV177" s="116"/>
      <c r="BW177" s="116"/>
      <c r="BX177" s="116"/>
      <c r="BY177" s="116"/>
      <c r="BZ177" s="116"/>
      <c r="CA177" s="116"/>
      <c r="CB177" s="116"/>
      <c r="CC177" s="116"/>
      <c r="CD177" s="116"/>
      <c r="CE177" s="116"/>
      <c r="CF177" s="116"/>
      <c r="CG177" s="116"/>
      <c r="CH177" s="116"/>
      <c r="CI177" s="116"/>
      <c r="CJ177" s="116"/>
      <c r="CK177" s="116"/>
      <c r="CL177" s="116"/>
      <c r="CM177" s="116"/>
      <c r="CN177" s="116"/>
      <c r="CO177" s="116"/>
      <c r="CP177" s="116"/>
      <c r="CQ177" s="116"/>
      <c r="CR177" s="116"/>
      <c r="CS177" s="116"/>
      <c r="CT177" s="116"/>
      <c r="CU177" s="116"/>
      <c r="CV177" s="116"/>
      <c r="CW177" s="116"/>
      <c r="CX177" s="116"/>
      <c r="CY177" s="116"/>
      <c r="CZ177" s="116"/>
      <c r="DA177" s="116"/>
      <c r="DB177" s="116"/>
      <c r="DC177" s="116"/>
      <c r="DD177" s="116"/>
      <c r="DE177" s="116"/>
      <c r="DF177" s="116"/>
      <c r="DG177" s="116"/>
      <c r="DH177" s="116"/>
      <c r="DI177" s="116"/>
      <c r="DJ177" s="116"/>
      <c r="DK177" s="116"/>
      <c r="DL177" s="116"/>
      <c r="DM177" s="116"/>
      <c r="DN177" s="116"/>
      <c r="DO177" s="116"/>
      <c r="DP177" s="116"/>
      <c r="DQ177" s="116"/>
      <c r="DR177" s="116"/>
      <c r="DS177" s="116"/>
      <c r="DT177" s="116"/>
      <c r="DU177" s="116"/>
      <c r="DV177" s="116"/>
      <c r="DW177" s="116"/>
      <c r="DX177" s="116"/>
      <c r="DY177" s="116"/>
      <c r="DZ177" s="116"/>
      <c r="EA177" s="116"/>
      <c r="EB177" s="116"/>
      <c r="EC177" s="116"/>
      <c r="ED177" s="116"/>
      <c r="EE177" s="116"/>
      <c r="EF177" s="116"/>
      <c r="EG177" s="116"/>
      <c r="EH177" s="116"/>
      <c r="EI177" s="116"/>
      <c r="EJ177" s="116"/>
      <c r="EK177" s="116"/>
      <c r="EL177" s="116"/>
      <c r="EM177" s="116"/>
      <c r="EN177" s="116"/>
      <c r="EO177" s="116"/>
      <c r="EP177" s="116"/>
      <c r="EQ177" s="116"/>
      <c r="ER177" s="116"/>
      <c r="ES177" s="116"/>
      <c r="ET177" s="116"/>
      <c r="EU177" s="116"/>
      <c r="EV177" s="116"/>
      <c r="EW177" s="116"/>
      <c r="EX177" s="116"/>
      <c r="EY177" s="116"/>
      <c r="EZ177" s="116"/>
      <c r="FA177" s="116"/>
      <c r="FB177" s="116"/>
      <c r="FC177" s="116"/>
      <c r="FD177" s="116"/>
      <c r="FE177" s="116"/>
      <c r="FF177" s="116"/>
      <c r="FG177" s="116"/>
      <c r="FH177" s="116"/>
      <c r="FI177" s="116"/>
      <c r="FJ177" s="116"/>
      <c r="FK177" s="116"/>
      <c r="FL177" s="116"/>
      <c r="FM177" s="116"/>
      <c r="FN177" s="116"/>
      <c r="FO177" s="116"/>
      <c r="FP177" s="116"/>
      <c r="FQ177" s="116"/>
      <c r="FR177" s="116"/>
      <c r="FS177" s="116"/>
      <c r="FT177" s="116"/>
      <c r="FU177" s="116"/>
      <c r="FV177" s="116"/>
      <c r="FW177" s="116"/>
      <c r="FX177" s="116"/>
      <c r="FY177" s="116"/>
      <c r="FZ177" s="116"/>
      <c r="GA177" s="116"/>
      <c r="GB177" s="116"/>
      <c r="GC177" s="116"/>
      <c r="GD177" s="116"/>
      <c r="GE177" s="116"/>
      <c r="GF177" s="116"/>
      <c r="GG177" s="116"/>
      <c r="GH177" s="116"/>
      <c r="GI177" s="116"/>
      <c r="GJ177" s="116"/>
      <c r="GK177" s="116"/>
      <c r="GL177" s="116"/>
      <c r="GM177" s="116"/>
      <c r="GN177" s="116"/>
      <c r="GO177" s="116"/>
      <c r="GP177" s="116"/>
      <c r="GQ177" s="116"/>
      <c r="GR177" s="116"/>
      <c r="GS177" s="116"/>
      <c r="GT177" s="116"/>
      <c r="GU177" s="116"/>
      <c r="GV177" s="116"/>
      <c r="GW177" s="116"/>
      <c r="GX177" s="116"/>
      <c r="GY177" s="116"/>
      <c r="GZ177" s="116"/>
      <c r="HA177" s="116"/>
      <c r="HB177" s="116"/>
      <c r="HC177" s="116"/>
      <c r="HD177" s="116"/>
      <c r="HE177" s="116"/>
      <c r="HF177" s="116"/>
      <c r="HG177" s="116"/>
      <c r="HH177" s="116"/>
      <c r="HI177" s="116"/>
      <c r="HJ177" s="116"/>
      <c r="HK177" s="116"/>
      <c r="HL177" s="116"/>
      <c r="HM177" s="116"/>
      <c r="HN177" s="116"/>
      <c r="HO177" s="116"/>
      <c r="HP177" s="116"/>
      <c r="HQ177" s="116"/>
      <c r="HR177" s="116"/>
      <c r="HS177" s="116"/>
      <c r="HT177" s="116"/>
      <c r="HU177" s="116"/>
      <c r="HV177" s="116"/>
      <c r="HW177" s="116"/>
      <c r="HX177" s="116"/>
      <c r="HY177" s="116"/>
      <c r="HZ177" s="116"/>
      <c r="IA177" s="116"/>
      <c r="IB177" s="116"/>
      <c r="IC177" s="116"/>
      <c r="ID177" s="116"/>
      <c r="IE177" s="116"/>
      <c r="IF177" s="116"/>
      <c r="IG177" s="116"/>
      <c r="IH177" s="116"/>
      <c r="II177" s="116"/>
      <c r="IJ177" s="116"/>
      <c r="IK177" s="116"/>
      <c r="IL177" s="116"/>
      <c r="IM177" s="116"/>
      <c r="IN177" s="116"/>
      <c r="IO177" s="116"/>
      <c r="IP177" s="116"/>
      <c r="IQ177" s="116"/>
      <c r="IR177" s="116"/>
      <c r="IS177" s="116"/>
      <c r="IT177" s="116"/>
      <c r="IU177" s="116"/>
      <c r="IV177" s="116"/>
      <c r="IW177" s="116"/>
      <c r="IX177" s="116"/>
      <c r="IY177" s="116"/>
      <c r="IZ177" s="116"/>
      <c r="JA177" s="116"/>
      <c r="JB177" s="116"/>
      <c r="JC177" s="116"/>
      <c r="JD177" s="116"/>
      <c r="JE177" s="116"/>
      <c r="JF177" s="116"/>
      <c r="JG177" s="116"/>
      <c r="JH177" s="116"/>
      <c r="JI177" s="116"/>
      <c r="JJ177" s="116"/>
      <c r="JK177" s="116"/>
      <c r="JL177" s="116"/>
      <c r="JM177" s="116"/>
      <c r="JN177" s="116"/>
      <c r="JO177" s="116"/>
      <c r="JP177" s="116"/>
      <c r="JQ177" s="116"/>
      <c r="JR177" s="116"/>
      <c r="JS177" s="116"/>
      <c r="JT177" s="116"/>
      <c r="JU177" s="116"/>
      <c r="JV177" s="116"/>
      <c r="JW177" s="116"/>
      <c r="JX177" s="116"/>
      <c r="JY177" s="116"/>
      <c r="JZ177" s="116"/>
      <c r="KA177" s="116"/>
      <c r="KB177" s="116"/>
      <c r="KC177" s="116"/>
      <c r="KD177" s="116"/>
      <c r="KE177" s="116"/>
      <c r="KF177" s="116"/>
      <c r="KG177" s="116"/>
      <c r="KH177" s="116"/>
      <c r="KI177" s="116"/>
      <c r="KJ177" s="116"/>
      <c r="KK177" s="116"/>
      <c r="KL177" s="116"/>
      <c r="KM177" s="116"/>
      <c r="KN177" s="116"/>
      <c r="KO177" s="116"/>
      <c r="KP177" s="116"/>
      <c r="KQ177" s="116"/>
      <c r="KR177" s="116"/>
      <c r="KS177" s="116"/>
      <c r="KT177" s="116"/>
      <c r="KU177" s="116"/>
      <c r="KV177" s="116"/>
      <c r="KW177" s="116"/>
      <c r="KX177" s="116"/>
      <c r="KY177" s="116"/>
      <c r="KZ177" s="116"/>
      <c r="LA177" s="116"/>
      <c r="LB177" s="116"/>
      <c r="LC177" s="116"/>
      <c r="LD177" s="116"/>
      <c r="LE177" s="116"/>
      <c r="LF177" s="116"/>
      <c r="LG177" s="116"/>
      <c r="LH177" s="116"/>
      <c r="LI177" s="116"/>
      <c r="LJ177" s="116"/>
      <c r="LK177" s="116"/>
      <c r="LL177" s="116"/>
      <c r="LM177" s="116"/>
      <c r="LN177" s="116"/>
      <c r="LO177" s="116"/>
      <c r="LP177" s="116"/>
      <c r="LQ177" s="116"/>
      <c r="LR177" s="116"/>
      <c r="LS177" s="116"/>
      <c r="LT177" s="116"/>
      <c r="LU177" s="116"/>
      <c r="LV177" s="116"/>
      <c r="LW177" s="116"/>
      <c r="LX177" s="116"/>
      <c r="LY177" s="116"/>
      <c r="LZ177" s="116"/>
      <c r="MA177" s="116"/>
      <c r="MB177" s="116"/>
      <c r="MC177" s="116"/>
      <c r="MD177" s="116"/>
      <c r="ME177" s="116"/>
      <c r="MF177" s="116"/>
      <c r="MG177" s="116"/>
      <c r="MH177" s="116"/>
      <c r="MI177" s="116"/>
      <c r="MJ177" s="116"/>
      <c r="MK177" s="116"/>
      <c r="ML177" s="116"/>
      <c r="MM177" s="116"/>
      <c r="MN177" s="116"/>
      <c r="MO177" s="116"/>
      <c r="MP177" s="116"/>
      <c r="MQ177" s="116"/>
      <c r="MR177" s="116"/>
      <c r="MS177" s="116"/>
      <c r="MT177" s="116"/>
      <c r="MU177" s="116"/>
      <c r="MV177" s="116"/>
      <c r="MW177" s="116"/>
      <c r="MX177" s="116"/>
      <c r="MY177" s="116"/>
      <c r="MZ177" s="116"/>
      <c r="NA177" s="116"/>
      <c r="NB177" s="116"/>
      <c r="NC177" s="116"/>
      <c r="ND177" s="116"/>
      <c r="NE177" s="116"/>
      <c r="NF177" s="116"/>
      <c r="NG177" s="116"/>
      <c r="NH177" s="116"/>
      <c r="NI177" s="116"/>
      <c r="NJ177" s="116"/>
      <c r="NK177" s="116"/>
      <c r="NL177" s="116"/>
      <c r="NM177" s="116"/>
      <c r="NN177" s="116"/>
      <c r="NO177" s="116"/>
      <c r="NP177" s="116"/>
      <c r="NQ177" s="116"/>
      <c r="NR177" s="116"/>
      <c r="NS177" s="116"/>
      <c r="NT177" s="116"/>
      <c r="NU177" s="116"/>
      <c r="NV177" s="116"/>
      <c r="NW177" s="116"/>
      <c r="NX177" s="116"/>
      <c r="NY177" s="116"/>
      <c r="NZ177" s="116"/>
      <c r="OA177" s="116"/>
      <c r="OB177" s="116"/>
      <c r="OC177" s="116"/>
      <c r="OD177" s="116"/>
      <c r="OE177" s="116"/>
      <c r="OF177" s="116"/>
      <c r="OG177" s="116"/>
    </row>
    <row r="178" spans="1:442" s="117" customFormat="1">
      <c r="A178" s="111">
        <v>58676</v>
      </c>
      <c r="B178" s="112" t="s">
        <v>1402</v>
      </c>
      <c r="C178" s="113">
        <v>1996069.9114526913</v>
      </c>
      <c r="D178" s="114">
        <v>2.3303299999999998E-3</v>
      </c>
      <c r="E178" s="113">
        <v>66283.820000000007</v>
      </c>
      <c r="F178" s="124">
        <v>4590.96079634119</v>
      </c>
      <c r="G178" s="125">
        <v>70874.780796341191</v>
      </c>
      <c r="H178" s="116"/>
      <c r="I178" s="116"/>
      <c r="J178" s="116"/>
      <c r="K178" s="116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  <c r="AA178" s="116"/>
      <c r="AB178" s="116"/>
      <c r="AC178" s="116"/>
      <c r="AD178" s="116"/>
      <c r="AE178" s="116"/>
      <c r="AF178" s="116"/>
      <c r="AG178" s="116"/>
      <c r="AH178" s="116"/>
      <c r="AI178" s="116"/>
      <c r="AJ178" s="116"/>
      <c r="AK178" s="116"/>
      <c r="AL178" s="116"/>
      <c r="AM178" s="116"/>
      <c r="AN178" s="116"/>
      <c r="AO178" s="116"/>
      <c r="AP178" s="116"/>
      <c r="AQ178" s="116"/>
      <c r="AR178" s="116"/>
      <c r="AS178" s="116"/>
      <c r="AT178" s="116"/>
      <c r="AU178" s="116"/>
      <c r="AV178" s="116"/>
      <c r="AW178" s="116"/>
      <c r="AX178" s="116"/>
      <c r="AY178" s="116"/>
      <c r="AZ178" s="116"/>
      <c r="BA178" s="116"/>
      <c r="BB178" s="116"/>
      <c r="BC178" s="116"/>
      <c r="BD178" s="116"/>
      <c r="BE178" s="116"/>
      <c r="BF178" s="116"/>
      <c r="BG178" s="116"/>
      <c r="BH178" s="116"/>
      <c r="BI178" s="116"/>
      <c r="BJ178" s="116"/>
      <c r="BK178" s="116"/>
      <c r="BL178" s="116"/>
      <c r="BM178" s="116"/>
      <c r="BN178" s="116"/>
      <c r="BO178" s="116"/>
      <c r="BP178" s="116"/>
      <c r="BQ178" s="116"/>
      <c r="BR178" s="116"/>
      <c r="BS178" s="116"/>
      <c r="BT178" s="116"/>
      <c r="BU178" s="116"/>
      <c r="BV178" s="116"/>
      <c r="BW178" s="116"/>
      <c r="BX178" s="116"/>
      <c r="BY178" s="116"/>
      <c r="BZ178" s="116"/>
      <c r="CA178" s="116"/>
      <c r="CB178" s="116"/>
      <c r="CC178" s="116"/>
      <c r="CD178" s="116"/>
      <c r="CE178" s="116"/>
      <c r="CF178" s="116"/>
      <c r="CG178" s="116"/>
      <c r="CH178" s="116"/>
      <c r="CI178" s="116"/>
      <c r="CJ178" s="116"/>
      <c r="CK178" s="116"/>
      <c r="CL178" s="116"/>
      <c r="CM178" s="116"/>
      <c r="CN178" s="116"/>
      <c r="CO178" s="116"/>
      <c r="CP178" s="116"/>
      <c r="CQ178" s="116"/>
      <c r="CR178" s="116"/>
      <c r="CS178" s="116"/>
      <c r="CT178" s="116"/>
      <c r="CU178" s="116"/>
      <c r="CV178" s="116"/>
      <c r="CW178" s="116"/>
      <c r="CX178" s="116"/>
      <c r="CY178" s="116"/>
      <c r="CZ178" s="116"/>
      <c r="DA178" s="116"/>
      <c r="DB178" s="116"/>
      <c r="DC178" s="116"/>
      <c r="DD178" s="116"/>
      <c r="DE178" s="116"/>
      <c r="DF178" s="116"/>
      <c r="DG178" s="116"/>
      <c r="DH178" s="116"/>
      <c r="DI178" s="116"/>
      <c r="DJ178" s="116"/>
      <c r="DK178" s="116"/>
      <c r="DL178" s="116"/>
      <c r="DM178" s="116"/>
      <c r="DN178" s="116"/>
      <c r="DO178" s="116"/>
      <c r="DP178" s="116"/>
      <c r="DQ178" s="116"/>
      <c r="DR178" s="116"/>
      <c r="DS178" s="116"/>
      <c r="DT178" s="116"/>
      <c r="DU178" s="116"/>
      <c r="DV178" s="116"/>
      <c r="DW178" s="116"/>
      <c r="DX178" s="116"/>
      <c r="DY178" s="116"/>
      <c r="DZ178" s="116"/>
      <c r="EA178" s="116"/>
      <c r="EB178" s="116"/>
      <c r="EC178" s="116"/>
      <c r="ED178" s="116"/>
      <c r="EE178" s="116"/>
      <c r="EF178" s="116"/>
      <c r="EG178" s="116"/>
      <c r="EH178" s="116"/>
      <c r="EI178" s="116"/>
      <c r="EJ178" s="116"/>
      <c r="EK178" s="116"/>
      <c r="EL178" s="116"/>
      <c r="EM178" s="116"/>
      <c r="EN178" s="116"/>
      <c r="EO178" s="116"/>
      <c r="EP178" s="116"/>
      <c r="EQ178" s="116"/>
      <c r="ER178" s="116"/>
      <c r="ES178" s="116"/>
      <c r="ET178" s="116"/>
      <c r="EU178" s="116"/>
      <c r="EV178" s="116"/>
      <c r="EW178" s="116"/>
      <c r="EX178" s="116"/>
      <c r="EY178" s="116"/>
      <c r="EZ178" s="116"/>
      <c r="FA178" s="116"/>
      <c r="FB178" s="116"/>
      <c r="FC178" s="116"/>
      <c r="FD178" s="116"/>
      <c r="FE178" s="116"/>
      <c r="FF178" s="116"/>
      <c r="FG178" s="116"/>
      <c r="FH178" s="116"/>
      <c r="FI178" s="116"/>
      <c r="FJ178" s="116"/>
      <c r="FK178" s="116"/>
      <c r="FL178" s="116"/>
      <c r="FM178" s="116"/>
      <c r="FN178" s="116"/>
      <c r="FO178" s="116"/>
      <c r="FP178" s="116"/>
      <c r="FQ178" s="116"/>
      <c r="FR178" s="116"/>
      <c r="FS178" s="116"/>
      <c r="FT178" s="116"/>
      <c r="FU178" s="116"/>
      <c r="FV178" s="116"/>
      <c r="FW178" s="116"/>
      <c r="FX178" s="116"/>
      <c r="FY178" s="116"/>
      <c r="FZ178" s="116"/>
      <c r="GA178" s="116"/>
      <c r="GB178" s="116"/>
      <c r="GC178" s="116"/>
      <c r="GD178" s="116"/>
      <c r="GE178" s="116"/>
      <c r="GF178" s="116"/>
      <c r="GG178" s="116"/>
      <c r="GH178" s="116"/>
      <c r="GI178" s="116"/>
      <c r="GJ178" s="116"/>
      <c r="GK178" s="116"/>
      <c r="GL178" s="116"/>
      <c r="GM178" s="116"/>
      <c r="GN178" s="116"/>
      <c r="GO178" s="116"/>
      <c r="GP178" s="116"/>
      <c r="GQ178" s="116"/>
      <c r="GR178" s="116"/>
      <c r="GS178" s="116"/>
      <c r="GT178" s="116"/>
      <c r="GU178" s="116"/>
      <c r="GV178" s="116"/>
      <c r="GW178" s="116"/>
      <c r="GX178" s="116"/>
      <c r="GY178" s="116"/>
      <c r="GZ178" s="116"/>
      <c r="HA178" s="116"/>
      <c r="HB178" s="116"/>
      <c r="HC178" s="116"/>
      <c r="HD178" s="116"/>
      <c r="HE178" s="116"/>
      <c r="HF178" s="116"/>
      <c r="HG178" s="116"/>
      <c r="HH178" s="116"/>
      <c r="HI178" s="116"/>
      <c r="HJ178" s="116"/>
      <c r="HK178" s="116"/>
      <c r="HL178" s="116"/>
      <c r="HM178" s="116"/>
      <c r="HN178" s="116"/>
      <c r="HO178" s="116"/>
      <c r="HP178" s="116"/>
      <c r="HQ178" s="116"/>
      <c r="HR178" s="116"/>
      <c r="HS178" s="116"/>
      <c r="HT178" s="116"/>
      <c r="HU178" s="116"/>
      <c r="HV178" s="116"/>
      <c r="HW178" s="116"/>
      <c r="HX178" s="116"/>
      <c r="HY178" s="116"/>
      <c r="HZ178" s="116"/>
      <c r="IA178" s="116"/>
      <c r="IB178" s="116"/>
      <c r="IC178" s="116"/>
      <c r="ID178" s="116"/>
      <c r="IE178" s="116"/>
      <c r="IF178" s="116"/>
      <c r="IG178" s="116"/>
      <c r="IH178" s="116"/>
      <c r="II178" s="116"/>
      <c r="IJ178" s="116"/>
      <c r="IK178" s="116"/>
      <c r="IL178" s="116"/>
      <c r="IM178" s="116"/>
      <c r="IN178" s="116"/>
      <c r="IO178" s="116"/>
      <c r="IP178" s="116"/>
      <c r="IQ178" s="116"/>
      <c r="IR178" s="116"/>
      <c r="IS178" s="116"/>
      <c r="IT178" s="116"/>
      <c r="IU178" s="116"/>
      <c r="IV178" s="116"/>
      <c r="IW178" s="116"/>
      <c r="IX178" s="116"/>
      <c r="IY178" s="116"/>
      <c r="IZ178" s="116"/>
      <c r="JA178" s="116"/>
      <c r="JB178" s="116"/>
      <c r="JC178" s="116"/>
      <c r="JD178" s="116"/>
      <c r="JE178" s="116"/>
      <c r="JF178" s="116"/>
      <c r="JG178" s="116"/>
      <c r="JH178" s="116"/>
      <c r="JI178" s="116"/>
      <c r="JJ178" s="116"/>
      <c r="JK178" s="116"/>
      <c r="JL178" s="116"/>
      <c r="JM178" s="116"/>
      <c r="JN178" s="116"/>
      <c r="JO178" s="116"/>
      <c r="JP178" s="116"/>
      <c r="JQ178" s="116"/>
      <c r="JR178" s="116"/>
      <c r="JS178" s="116"/>
      <c r="JT178" s="116"/>
      <c r="JU178" s="116"/>
      <c r="JV178" s="116"/>
      <c r="JW178" s="116"/>
      <c r="JX178" s="116"/>
      <c r="JY178" s="116"/>
      <c r="JZ178" s="116"/>
      <c r="KA178" s="116"/>
      <c r="KB178" s="116"/>
      <c r="KC178" s="116"/>
      <c r="KD178" s="116"/>
      <c r="KE178" s="116"/>
      <c r="KF178" s="116"/>
      <c r="KG178" s="116"/>
      <c r="KH178" s="116"/>
      <c r="KI178" s="116"/>
      <c r="KJ178" s="116"/>
      <c r="KK178" s="116"/>
      <c r="KL178" s="116"/>
      <c r="KM178" s="116"/>
      <c r="KN178" s="116"/>
      <c r="KO178" s="116"/>
      <c r="KP178" s="116"/>
      <c r="KQ178" s="116"/>
      <c r="KR178" s="116"/>
      <c r="KS178" s="116"/>
      <c r="KT178" s="116"/>
      <c r="KU178" s="116"/>
      <c r="KV178" s="116"/>
      <c r="KW178" s="116"/>
      <c r="KX178" s="116"/>
      <c r="KY178" s="116"/>
      <c r="KZ178" s="116"/>
      <c r="LA178" s="116"/>
      <c r="LB178" s="116"/>
      <c r="LC178" s="116"/>
      <c r="LD178" s="116"/>
      <c r="LE178" s="116"/>
      <c r="LF178" s="116"/>
      <c r="LG178" s="116"/>
      <c r="LH178" s="116"/>
      <c r="LI178" s="116"/>
      <c r="LJ178" s="116"/>
      <c r="LK178" s="116"/>
      <c r="LL178" s="116"/>
      <c r="LM178" s="116"/>
      <c r="LN178" s="116"/>
      <c r="LO178" s="116"/>
      <c r="LP178" s="116"/>
      <c r="LQ178" s="116"/>
      <c r="LR178" s="116"/>
      <c r="LS178" s="116"/>
      <c r="LT178" s="116"/>
      <c r="LU178" s="116"/>
      <c r="LV178" s="116"/>
      <c r="LW178" s="116"/>
      <c r="LX178" s="116"/>
      <c r="LY178" s="116"/>
      <c r="LZ178" s="116"/>
      <c r="MA178" s="116"/>
      <c r="MB178" s="116"/>
      <c r="MC178" s="116"/>
      <c r="MD178" s="116"/>
      <c r="ME178" s="116"/>
      <c r="MF178" s="116"/>
      <c r="MG178" s="116"/>
      <c r="MH178" s="116"/>
      <c r="MI178" s="116"/>
      <c r="MJ178" s="116"/>
      <c r="MK178" s="116"/>
      <c r="ML178" s="116"/>
      <c r="MM178" s="116"/>
      <c r="MN178" s="116"/>
      <c r="MO178" s="116"/>
      <c r="MP178" s="116"/>
      <c r="MQ178" s="116"/>
      <c r="MR178" s="116"/>
      <c r="MS178" s="116"/>
      <c r="MT178" s="116"/>
      <c r="MU178" s="116"/>
      <c r="MV178" s="116"/>
      <c r="MW178" s="116"/>
      <c r="MX178" s="116"/>
      <c r="MY178" s="116"/>
      <c r="MZ178" s="116"/>
      <c r="NA178" s="116"/>
      <c r="NB178" s="116"/>
      <c r="NC178" s="116"/>
      <c r="ND178" s="116"/>
      <c r="NE178" s="116"/>
      <c r="NF178" s="116"/>
      <c r="NG178" s="116"/>
      <c r="NH178" s="116"/>
      <c r="NI178" s="116"/>
      <c r="NJ178" s="116"/>
      <c r="NK178" s="116"/>
      <c r="NL178" s="116"/>
      <c r="NM178" s="116"/>
      <c r="NN178" s="116"/>
      <c r="NO178" s="116"/>
      <c r="NP178" s="116"/>
      <c r="NQ178" s="116"/>
      <c r="NR178" s="116"/>
      <c r="NS178" s="116"/>
      <c r="NT178" s="116"/>
      <c r="NU178" s="116"/>
      <c r="NV178" s="116"/>
      <c r="NW178" s="116"/>
      <c r="NX178" s="116"/>
      <c r="NY178" s="116"/>
      <c r="NZ178" s="116"/>
      <c r="OA178" s="116"/>
      <c r="OB178" s="116"/>
      <c r="OC178" s="116"/>
      <c r="OD178" s="116"/>
      <c r="OE178" s="116"/>
      <c r="OF178" s="116"/>
      <c r="OG178" s="116"/>
    </row>
    <row r="179" spans="1:442" s="117" customFormat="1">
      <c r="A179" s="111">
        <v>58677</v>
      </c>
      <c r="B179" s="112" t="s">
        <v>1403</v>
      </c>
      <c r="C179" s="113">
        <v>944863.9285527583</v>
      </c>
      <c r="D179" s="114">
        <v>1.1030899999999999E-3</v>
      </c>
      <c r="E179" s="113">
        <v>31376.31</v>
      </c>
      <c r="F179" s="124">
        <v>2173.1870356713439</v>
      </c>
      <c r="G179" s="125">
        <v>33549.497035671346</v>
      </c>
      <c r="H179" s="116"/>
      <c r="I179" s="116"/>
      <c r="J179" s="116"/>
      <c r="K179" s="116"/>
      <c r="L179" s="116"/>
      <c r="M179" s="116"/>
      <c r="N179" s="116"/>
      <c r="O179" s="116"/>
      <c r="P179" s="116"/>
      <c r="Q179" s="116"/>
      <c r="R179" s="116"/>
      <c r="S179" s="116"/>
      <c r="T179" s="116"/>
      <c r="U179" s="116"/>
      <c r="V179" s="116"/>
      <c r="W179" s="116"/>
      <c r="X179" s="116"/>
      <c r="Y179" s="116"/>
      <c r="Z179" s="116"/>
      <c r="AA179" s="116"/>
      <c r="AB179" s="116"/>
      <c r="AC179" s="116"/>
      <c r="AD179" s="116"/>
      <c r="AE179" s="116"/>
      <c r="AF179" s="116"/>
      <c r="AG179" s="116"/>
      <c r="AH179" s="116"/>
      <c r="AI179" s="116"/>
      <c r="AJ179" s="116"/>
      <c r="AK179" s="116"/>
      <c r="AL179" s="116"/>
      <c r="AM179" s="116"/>
      <c r="AN179" s="116"/>
      <c r="AO179" s="116"/>
      <c r="AP179" s="116"/>
      <c r="AQ179" s="116"/>
      <c r="AR179" s="116"/>
      <c r="AS179" s="116"/>
      <c r="AT179" s="116"/>
      <c r="AU179" s="116"/>
      <c r="AV179" s="116"/>
      <c r="AW179" s="116"/>
      <c r="AX179" s="116"/>
      <c r="AY179" s="116"/>
      <c r="AZ179" s="116"/>
      <c r="BA179" s="116"/>
      <c r="BB179" s="116"/>
      <c r="BC179" s="116"/>
      <c r="BD179" s="116"/>
      <c r="BE179" s="116"/>
      <c r="BF179" s="116"/>
      <c r="BG179" s="116"/>
      <c r="BH179" s="116"/>
      <c r="BI179" s="116"/>
      <c r="BJ179" s="116"/>
      <c r="BK179" s="116"/>
      <c r="BL179" s="116"/>
      <c r="BM179" s="116"/>
      <c r="BN179" s="116"/>
      <c r="BO179" s="116"/>
      <c r="BP179" s="116"/>
      <c r="BQ179" s="116"/>
      <c r="BR179" s="116"/>
      <c r="BS179" s="116"/>
      <c r="BT179" s="116"/>
      <c r="BU179" s="116"/>
      <c r="BV179" s="116"/>
      <c r="BW179" s="116"/>
      <c r="BX179" s="116"/>
      <c r="BY179" s="116"/>
      <c r="BZ179" s="116"/>
      <c r="CA179" s="116"/>
      <c r="CB179" s="116"/>
      <c r="CC179" s="116"/>
      <c r="CD179" s="116"/>
      <c r="CE179" s="116"/>
      <c r="CF179" s="116"/>
      <c r="CG179" s="116"/>
      <c r="CH179" s="116"/>
      <c r="CI179" s="116"/>
      <c r="CJ179" s="116"/>
      <c r="CK179" s="116"/>
      <c r="CL179" s="116"/>
      <c r="CM179" s="116"/>
      <c r="CN179" s="116"/>
      <c r="CO179" s="116"/>
      <c r="CP179" s="116"/>
      <c r="CQ179" s="116"/>
      <c r="CR179" s="116"/>
      <c r="CS179" s="116"/>
      <c r="CT179" s="116"/>
      <c r="CU179" s="116"/>
      <c r="CV179" s="116"/>
      <c r="CW179" s="116"/>
      <c r="CX179" s="116"/>
      <c r="CY179" s="116"/>
      <c r="CZ179" s="116"/>
      <c r="DA179" s="116"/>
      <c r="DB179" s="116"/>
      <c r="DC179" s="116"/>
      <c r="DD179" s="116"/>
      <c r="DE179" s="116"/>
      <c r="DF179" s="116"/>
      <c r="DG179" s="116"/>
      <c r="DH179" s="116"/>
      <c r="DI179" s="116"/>
      <c r="DJ179" s="116"/>
      <c r="DK179" s="116"/>
      <c r="DL179" s="116"/>
      <c r="DM179" s="116"/>
      <c r="DN179" s="116"/>
      <c r="DO179" s="116"/>
      <c r="DP179" s="116"/>
      <c r="DQ179" s="116"/>
      <c r="DR179" s="116"/>
      <c r="DS179" s="116"/>
      <c r="DT179" s="116"/>
      <c r="DU179" s="116"/>
      <c r="DV179" s="116"/>
      <c r="DW179" s="116"/>
      <c r="DX179" s="116"/>
      <c r="DY179" s="116"/>
      <c r="DZ179" s="116"/>
      <c r="EA179" s="116"/>
      <c r="EB179" s="116"/>
      <c r="EC179" s="116"/>
      <c r="ED179" s="116"/>
      <c r="EE179" s="116"/>
      <c r="EF179" s="116"/>
      <c r="EG179" s="116"/>
      <c r="EH179" s="116"/>
      <c r="EI179" s="116"/>
      <c r="EJ179" s="116"/>
      <c r="EK179" s="116"/>
      <c r="EL179" s="116"/>
      <c r="EM179" s="116"/>
      <c r="EN179" s="116"/>
      <c r="EO179" s="116"/>
      <c r="EP179" s="116"/>
      <c r="EQ179" s="116"/>
      <c r="ER179" s="116"/>
      <c r="ES179" s="116"/>
      <c r="ET179" s="116"/>
      <c r="EU179" s="116"/>
      <c r="EV179" s="116"/>
      <c r="EW179" s="116"/>
      <c r="EX179" s="116"/>
      <c r="EY179" s="116"/>
      <c r="EZ179" s="116"/>
      <c r="FA179" s="116"/>
      <c r="FB179" s="116"/>
      <c r="FC179" s="116"/>
      <c r="FD179" s="116"/>
      <c r="FE179" s="116"/>
      <c r="FF179" s="116"/>
      <c r="FG179" s="116"/>
      <c r="FH179" s="116"/>
      <c r="FI179" s="116"/>
      <c r="FJ179" s="116"/>
      <c r="FK179" s="116"/>
      <c r="FL179" s="116"/>
      <c r="FM179" s="116"/>
      <c r="FN179" s="116"/>
      <c r="FO179" s="116"/>
      <c r="FP179" s="116"/>
      <c r="FQ179" s="116"/>
      <c r="FR179" s="116"/>
      <c r="FS179" s="116"/>
      <c r="FT179" s="116"/>
      <c r="FU179" s="116"/>
      <c r="FV179" s="116"/>
      <c r="FW179" s="116"/>
      <c r="FX179" s="116"/>
      <c r="FY179" s="116"/>
      <c r="FZ179" s="116"/>
      <c r="GA179" s="116"/>
      <c r="GB179" s="116"/>
      <c r="GC179" s="116"/>
      <c r="GD179" s="116"/>
      <c r="GE179" s="116"/>
      <c r="GF179" s="116"/>
      <c r="GG179" s="116"/>
      <c r="GH179" s="116"/>
      <c r="GI179" s="116"/>
      <c r="GJ179" s="116"/>
      <c r="GK179" s="116"/>
      <c r="GL179" s="116"/>
      <c r="GM179" s="116"/>
      <c r="GN179" s="116"/>
      <c r="GO179" s="116"/>
      <c r="GP179" s="116"/>
      <c r="GQ179" s="116"/>
      <c r="GR179" s="116"/>
      <c r="GS179" s="116"/>
      <c r="GT179" s="116"/>
      <c r="GU179" s="116"/>
      <c r="GV179" s="116"/>
      <c r="GW179" s="116"/>
      <c r="GX179" s="116"/>
      <c r="GY179" s="116"/>
      <c r="GZ179" s="116"/>
      <c r="HA179" s="116"/>
      <c r="HB179" s="116"/>
      <c r="HC179" s="116"/>
      <c r="HD179" s="116"/>
      <c r="HE179" s="116"/>
      <c r="HF179" s="116"/>
      <c r="HG179" s="116"/>
      <c r="HH179" s="116"/>
      <c r="HI179" s="116"/>
      <c r="HJ179" s="116"/>
      <c r="HK179" s="116"/>
      <c r="HL179" s="116"/>
      <c r="HM179" s="116"/>
      <c r="HN179" s="116"/>
      <c r="HO179" s="116"/>
      <c r="HP179" s="116"/>
      <c r="HQ179" s="116"/>
      <c r="HR179" s="116"/>
      <c r="HS179" s="116"/>
      <c r="HT179" s="116"/>
      <c r="HU179" s="116"/>
      <c r="HV179" s="116"/>
      <c r="HW179" s="116"/>
      <c r="HX179" s="116"/>
      <c r="HY179" s="116"/>
      <c r="HZ179" s="116"/>
      <c r="IA179" s="116"/>
      <c r="IB179" s="116"/>
      <c r="IC179" s="116"/>
      <c r="ID179" s="116"/>
      <c r="IE179" s="116"/>
      <c r="IF179" s="116"/>
      <c r="IG179" s="116"/>
      <c r="IH179" s="116"/>
      <c r="II179" s="116"/>
      <c r="IJ179" s="116"/>
      <c r="IK179" s="116"/>
      <c r="IL179" s="116"/>
      <c r="IM179" s="116"/>
      <c r="IN179" s="116"/>
      <c r="IO179" s="116"/>
      <c r="IP179" s="116"/>
      <c r="IQ179" s="116"/>
      <c r="IR179" s="116"/>
      <c r="IS179" s="116"/>
      <c r="IT179" s="116"/>
      <c r="IU179" s="116"/>
      <c r="IV179" s="116"/>
      <c r="IW179" s="116"/>
      <c r="IX179" s="116"/>
      <c r="IY179" s="116"/>
      <c r="IZ179" s="116"/>
      <c r="JA179" s="116"/>
      <c r="JB179" s="116"/>
      <c r="JC179" s="116"/>
      <c r="JD179" s="116"/>
      <c r="JE179" s="116"/>
      <c r="JF179" s="116"/>
      <c r="JG179" s="116"/>
      <c r="JH179" s="116"/>
      <c r="JI179" s="116"/>
      <c r="JJ179" s="116"/>
      <c r="JK179" s="116"/>
      <c r="JL179" s="116"/>
      <c r="JM179" s="116"/>
      <c r="JN179" s="116"/>
      <c r="JO179" s="116"/>
      <c r="JP179" s="116"/>
      <c r="JQ179" s="116"/>
      <c r="JR179" s="116"/>
      <c r="JS179" s="116"/>
      <c r="JT179" s="116"/>
      <c r="JU179" s="116"/>
      <c r="JV179" s="116"/>
      <c r="JW179" s="116"/>
      <c r="JX179" s="116"/>
      <c r="JY179" s="116"/>
      <c r="JZ179" s="116"/>
      <c r="KA179" s="116"/>
      <c r="KB179" s="116"/>
      <c r="KC179" s="116"/>
      <c r="KD179" s="116"/>
      <c r="KE179" s="116"/>
      <c r="KF179" s="116"/>
      <c r="KG179" s="116"/>
      <c r="KH179" s="116"/>
      <c r="KI179" s="116"/>
      <c r="KJ179" s="116"/>
      <c r="KK179" s="116"/>
      <c r="KL179" s="116"/>
      <c r="KM179" s="116"/>
      <c r="KN179" s="116"/>
      <c r="KO179" s="116"/>
      <c r="KP179" s="116"/>
      <c r="KQ179" s="116"/>
      <c r="KR179" s="116"/>
      <c r="KS179" s="116"/>
      <c r="KT179" s="116"/>
      <c r="KU179" s="116"/>
      <c r="KV179" s="116"/>
      <c r="KW179" s="116"/>
      <c r="KX179" s="116"/>
      <c r="KY179" s="116"/>
      <c r="KZ179" s="116"/>
      <c r="LA179" s="116"/>
      <c r="LB179" s="116"/>
      <c r="LC179" s="116"/>
      <c r="LD179" s="116"/>
      <c r="LE179" s="116"/>
      <c r="LF179" s="116"/>
      <c r="LG179" s="116"/>
      <c r="LH179" s="116"/>
      <c r="LI179" s="116"/>
      <c r="LJ179" s="116"/>
      <c r="LK179" s="116"/>
      <c r="LL179" s="116"/>
      <c r="LM179" s="116"/>
      <c r="LN179" s="116"/>
      <c r="LO179" s="116"/>
      <c r="LP179" s="116"/>
      <c r="LQ179" s="116"/>
      <c r="LR179" s="116"/>
      <c r="LS179" s="116"/>
      <c r="LT179" s="116"/>
      <c r="LU179" s="116"/>
      <c r="LV179" s="116"/>
      <c r="LW179" s="116"/>
      <c r="LX179" s="116"/>
      <c r="LY179" s="116"/>
      <c r="LZ179" s="116"/>
      <c r="MA179" s="116"/>
      <c r="MB179" s="116"/>
      <c r="MC179" s="116"/>
      <c r="MD179" s="116"/>
      <c r="ME179" s="116"/>
      <c r="MF179" s="116"/>
      <c r="MG179" s="116"/>
      <c r="MH179" s="116"/>
      <c r="MI179" s="116"/>
      <c r="MJ179" s="116"/>
      <c r="MK179" s="116"/>
      <c r="ML179" s="116"/>
      <c r="MM179" s="116"/>
      <c r="MN179" s="116"/>
      <c r="MO179" s="116"/>
      <c r="MP179" s="116"/>
      <c r="MQ179" s="116"/>
      <c r="MR179" s="116"/>
      <c r="MS179" s="116"/>
      <c r="MT179" s="116"/>
      <c r="MU179" s="116"/>
      <c r="MV179" s="116"/>
      <c r="MW179" s="116"/>
      <c r="MX179" s="116"/>
      <c r="MY179" s="116"/>
      <c r="MZ179" s="116"/>
      <c r="NA179" s="116"/>
      <c r="NB179" s="116"/>
      <c r="NC179" s="116"/>
      <c r="ND179" s="116"/>
      <c r="NE179" s="116"/>
      <c r="NF179" s="116"/>
      <c r="NG179" s="116"/>
      <c r="NH179" s="116"/>
      <c r="NI179" s="116"/>
      <c r="NJ179" s="116"/>
      <c r="NK179" s="116"/>
      <c r="NL179" s="116"/>
      <c r="NM179" s="116"/>
      <c r="NN179" s="116"/>
      <c r="NO179" s="116"/>
      <c r="NP179" s="116"/>
      <c r="NQ179" s="116"/>
      <c r="NR179" s="116"/>
      <c r="NS179" s="116"/>
      <c r="NT179" s="116"/>
      <c r="NU179" s="116"/>
      <c r="NV179" s="116"/>
      <c r="NW179" s="116"/>
      <c r="NX179" s="116"/>
      <c r="NY179" s="116"/>
      <c r="NZ179" s="116"/>
      <c r="OA179" s="116"/>
      <c r="OB179" s="116"/>
      <c r="OC179" s="116"/>
      <c r="OD179" s="116"/>
      <c r="OE179" s="116"/>
      <c r="OF179" s="116"/>
      <c r="OG179" s="116"/>
    </row>
    <row r="180" spans="1:442" s="117" customFormat="1">
      <c r="A180" s="111">
        <v>58678</v>
      </c>
      <c r="B180" s="112" t="s">
        <v>1404</v>
      </c>
      <c r="C180" s="113">
        <v>29696.971600616569</v>
      </c>
      <c r="D180" s="114">
        <v>3.4669999999999998E-5</v>
      </c>
      <c r="E180" s="113">
        <v>986.2</v>
      </c>
      <c r="F180" s="124">
        <v>68.303034681418112</v>
      </c>
      <c r="G180" s="125">
        <v>1054.5030346814181</v>
      </c>
      <c r="H180" s="116"/>
      <c r="I180" s="116"/>
      <c r="J180" s="116"/>
      <c r="K180" s="116"/>
      <c r="L180" s="116"/>
      <c r="M180" s="116"/>
      <c r="N180" s="116"/>
      <c r="O180" s="116"/>
      <c r="P180" s="116"/>
      <c r="Q180" s="116"/>
      <c r="R180" s="116"/>
      <c r="S180" s="116"/>
      <c r="T180" s="116"/>
      <c r="U180" s="116"/>
      <c r="V180" s="116"/>
      <c r="W180" s="116"/>
      <c r="X180" s="116"/>
      <c r="Y180" s="116"/>
      <c r="Z180" s="116"/>
      <c r="AA180" s="116"/>
      <c r="AB180" s="116"/>
      <c r="AC180" s="116"/>
      <c r="AD180" s="116"/>
      <c r="AE180" s="116"/>
      <c r="AF180" s="116"/>
      <c r="AG180" s="116"/>
      <c r="AH180" s="116"/>
      <c r="AI180" s="116"/>
      <c r="AJ180" s="116"/>
      <c r="AK180" s="116"/>
      <c r="AL180" s="116"/>
      <c r="AM180" s="116"/>
      <c r="AN180" s="116"/>
      <c r="AO180" s="116"/>
      <c r="AP180" s="116"/>
      <c r="AQ180" s="116"/>
      <c r="AR180" s="116"/>
      <c r="AS180" s="116"/>
      <c r="AT180" s="116"/>
      <c r="AU180" s="116"/>
      <c r="AV180" s="116"/>
      <c r="AW180" s="116"/>
      <c r="AX180" s="116"/>
      <c r="AY180" s="116"/>
      <c r="AZ180" s="116"/>
      <c r="BA180" s="116"/>
      <c r="BB180" s="116"/>
      <c r="BC180" s="116"/>
      <c r="BD180" s="116"/>
      <c r="BE180" s="116"/>
      <c r="BF180" s="116"/>
      <c r="BG180" s="116"/>
      <c r="BH180" s="116"/>
      <c r="BI180" s="116"/>
      <c r="BJ180" s="116"/>
      <c r="BK180" s="116"/>
      <c r="BL180" s="116"/>
      <c r="BM180" s="116"/>
      <c r="BN180" s="116"/>
      <c r="BO180" s="116"/>
      <c r="BP180" s="116"/>
      <c r="BQ180" s="116"/>
      <c r="BR180" s="116"/>
      <c r="BS180" s="116"/>
      <c r="BT180" s="116"/>
      <c r="BU180" s="116"/>
      <c r="BV180" s="116"/>
      <c r="BW180" s="116"/>
      <c r="BX180" s="116"/>
      <c r="BY180" s="116"/>
      <c r="BZ180" s="116"/>
      <c r="CA180" s="116"/>
      <c r="CB180" s="116"/>
      <c r="CC180" s="116"/>
      <c r="CD180" s="116"/>
      <c r="CE180" s="116"/>
      <c r="CF180" s="116"/>
      <c r="CG180" s="116"/>
      <c r="CH180" s="116"/>
      <c r="CI180" s="116"/>
      <c r="CJ180" s="116"/>
      <c r="CK180" s="116"/>
      <c r="CL180" s="116"/>
      <c r="CM180" s="116"/>
      <c r="CN180" s="116"/>
      <c r="CO180" s="116"/>
      <c r="CP180" s="116"/>
      <c r="CQ180" s="116"/>
      <c r="CR180" s="116"/>
      <c r="CS180" s="116"/>
      <c r="CT180" s="116"/>
      <c r="CU180" s="116"/>
      <c r="CV180" s="116"/>
      <c r="CW180" s="116"/>
      <c r="CX180" s="116"/>
      <c r="CY180" s="116"/>
      <c r="CZ180" s="116"/>
      <c r="DA180" s="116"/>
      <c r="DB180" s="116"/>
      <c r="DC180" s="116"/>
      <c r="DD180" s="116"/>
      <c r="DE180" s="116"/>
      <c r="DF180" s="116"/>
      <c r="DG180" s="116"/>
      <c r="DH180" s="116"/>
      <c r="DI180" s="116"/>
      <c r="DJ180" s="116"/>
      <c r="DK180" s="116"/>
      <c r="DL180" s="116"/>
      <c r="DM180" s="116"/>
      <c r="DN180" s="116"/>
      <c r="DO180" s="116"/>
      <c r="DP180" s="116"/>
      <c r="DQ180" s="116"/>
      <c r="DR180" s="116"/>
      <c r="DS180" s="116"/>
      <c r="DT180" s="116"/>
      <c r="DU180" s="116"/>
      <c r="DV180" s="116"/>
      <c r="DW180" s="116"/>
      <c r="DX180" s="116"/>
      <c r="DY180" s="116"/>
      <c r="DZ180" s="116"/>
      <c r="EA180" s="116"/>
      <c r="EB180" s="116"/>
      <c r="EC180" s="116"/>
      <c r="ED180" s="116"/>
      <c r="EE180" s="116"/>
      <c r="EF180" s="116"/>
      <c r="EG180" s="116"/>
      <c r="EH180" s="116"/>
      <c r="EI180" s="116"/>
      <c r="EJ180" s="116"/>
      <c r="EK180" s="116"/>
      <c r="EL180" s="116"/>
      <c r="EM180" s="116"/>
      <c r="EN180" s="116"/>
      <c r="EO180" s="116"/>
      <c r="EP180" s="116"/>
      <c r="EQ180" s="116"/>
      <c r="ER180" s="116"/>
      <c r="ES180" s="116"/>
      <c r="ET180" s="116"/>
      <c r="EU180" s="116"/>
      <c r="EV180" s="116"/>
      <c r="EW180" s="116"/>
      <c r="EX180" s="116"/>
      <c r="EY180" s="116"/>
      <c r="EZ180" s="116"/>
      <c r="FA180" s="116"/>
      <c r="FB180" s="116"/>
      <c r="FC180" s="116"/>
      <c r="FD180" s="116"/>
      <c r="FE180" s="116"/>
      <c r="FF180" s="116"/>
      <c r="FG180" s="116"/>
      <c r="FH180" s="116"/>
      <c r="FI180" s="116"/>
      <c r="FJ180" s="116"/>
      <c r="FK180" s="116"/>
      <c r="FL180" s="116"/>
      <c r="FM180" s="116"/>
      <c r="FN180" s="116"/>
      <c r="FO180" s="116"/>
      <c r="FP180" s="116"/>
      <c r="FQ180" s="116"/>
      <c r="FR180" s="116"/>
      <c r="FS180" s="116"/>
      <c r="FT180" s="116"/>
      <c r="FU180" s="116"/>
      <c r="FV180" s="116"/>
      <c r="FW180" s="116"/>
      <c r="FX180" s="116"/>
      <c r="FY180" s="116"/>
      <c r="FZ180" s="116"/>
      <c r="GA180" s="116"/>
      <c r="GB180" s="116"/>
      <c r="GC180" s="116"/>
      <c r="GD180" s="116"/>
      <c r="GE180" s="116"/>
      <c r="GF180" s="116"/>
      <c r="GG180" s="116"/>
      <c r="GH180" s="116"/>
      <c r="GI180" s="116"/>
      <c r="GJ180" s="116"/>
      <c r="GK180" s="116"/>
      <c r="GL180" s="116"/>
      <c r="GM180" s="116"/>
      <c r="GN180" s="116"/>
      <c r="GO180" s="116"/>
      <c r="GP180" s="116"/>
      <c r="GQ180" s="116"/>
      <c r="GR180" s="116"/>
      <c r="GS180" s="116"/>
      <c r="GT180" s="116"/>
      <c r="GU180" s="116"/>
      <c r="GV180" s="116"/>
      <c r="GW180" s="116"/>
      <c r="GX180" s="116"/>
      <c r="GY180" s="116"/>
      <c r="GZ180" s="116"/>
      <c r="HA180" s="116"/>
      <c r="HB180" s="116"/>
      <c r="HC180" s="116"/>
      <c r="HD180" s="116"/>
      <c r="HE180" s="116"/>
      <c r="HF180" s="116"/>
      <c r="HG180" s="116"/>
      <c r="HH180" s="116"/>
      <c r="HI180" s="116"/>
      <c r="HJ180" s="116"/>
      <c r="HK180" s="116"/>
      <c r="HL180" s="116"/>
      <c r="HM180" s="116"/>
      <c r="HN180" s="116"/>
      <c r="HO180" s="116"/>
      <c r="HP180" s="116"/>
      <c r="HQ180" s="116"/>
      <c r="HR180" s="116"/>
      <c r="HS180" s="116"/>
      <c r="HT180" s="116"/>
      <c r="HU180" s="116"/>
      <c r="HV180" s="116"/>
      <c r="HW180" s="116"/>
      <c r="HX180" s="116"/>
      <c r="HY180" s="116"/>
      <c r="HZ180" s="116"/>
      <c r="IA180" s="116"/>
      <c r="IB180" s="116"/>
      <c r="IC180" s="116"/>
      <c r="ID180" s="116"/>
      <c r="IE180" s="116"/>
      <c r="IF180" s="116"/>
      <c r="IG180" s="116"/>
      <c r="IH180" s="116"/>
      <c r="II180" s="116"/>
      <c r="IJ180" s="116"/>
      <c r="IK180" s="116"/>
      <c r="IL180" s="116"/>
      <c r="IM180" s="116"/>
      <c r="IN180" s="116"/>
      <c r="IO180" s="116"/>
      <c r="IP180" s="116"/>
      <c r="IQ180" s="116"/>
      <c r="IR180" s="116"/>
      <c r="IS180" s="116"/>
      <c r="IT180" s="116"/>
      <c r="IU180" s="116"/>
      <c r="IV180" s="116"/>
      <c r="IW180" s="116"/>
      <c r="IX180" s="116"/>
      <c r="IY180" s="116"/>
      <c r="IZ180" s="116"/>
      <c r="JA180" s="116"/>
      <c r="JB180" s="116"/>
      <c r="JC180" s="116"/>
      <c r="JD180" s="116"/>
      <c r="JE180" s="116"/>
      <c r="JF180" s="116"/>
      <c r="JG180" s="116"/>
      <c r="JH180" s="116"/>
      <c r="JI180" s="116"/>
      <c r="JJ180" s="116"/>
      <c r="JK180" s="116"/>
      <c r="JL180" s="116"/>
      <c r="JM180" s="116"/>
      <c r="JN180" s="116"/>
      <c r="JO180" s="116"/>
      <c r="JP180" s="116"/>
      <c r="JQ180" s="116"/>
      <c r="JR180" s="116"/>
      <c r="JS180" s="116"/>
      <c r="JT180" s="116"/>
      <c r="JU180" s="116"/>
      <c r="JV180" s="116"/>
      <c r="JW180" s="116"/>
      <c r="JX180" s="116"/>
      <c r="JY180" s="116"/>
      <c r="JZ180" s="116"/>
      <c r="KA180" s="116"/>
      <c r="KB180" s="116"/>
      <c r="KC180" s="116"/>
      <c r="KD180" s="116"/>
      <c r="KE180" s="116"/>
      <c r="KF180" s="116"/>
      <c r="KG180" s="116"/>
      <c r="KH180" s="116"/>
      <c r="KI180" s="116"/>
      <c r="KJ180" s="116"/>
      <c r="KK180" s="116"/>
      <c r="KL180" s="116"/>
      <c r="KM180" s="116"/>
      <c r="KN180" s="116"/>
      <c r="KO180" s="116"/>
      <c r="KP180" s="116"/>
      <c r="KQ180" s="116"/>
      <c r="KR180" s="116"/>
      <c r="KS180" s="116"/>
      <c r="KT180" s="116"/>
      <c r="KU180" s="116"/>
      <c r="KV180" s="116"/>
      <c r="KW180" s="116"/>
      <c r="KX180" s="116"/>
      <c r="KY180" s="116"/>
      <c r="KZ180" s="116"/>
      <c r="LA180" s="116"/>
      <c r="LB180" s="116"/>
      <c r="LC180" s="116"/>
      <c r="LD180" s="116"/>
      <c r="LE180" s="116"/>
      <c r="LF180" s="116"/>
      <c r="LG180" s="116"/>
      <c r="LH180" s="116"/>
      <c r="LI180" s="116"/>
      <c r="LJ180" s="116"/>
      <c r="LK180" s="116"/>
      <c r="LL180" s="116"/>
      <c r="LM180" s="116"/>
      <c r="LN180" s="116"/>
      <c r="LO180" s="116"/>
      <c r="LP180" s="116"/>
      <c r="LQ180" s="116"/>
      <c r="LR180" s="116"/>
      <c r="LS180" s="116"/>
      <c r="LT180" s="116"/>
      <c r="LU180" s="116"/>
      <c r="LV180" s="116"/>
      <c r="LW180" s="116"/>
      <c r="LX180" s="116"/>
      <c r="LY180" s="116"/>
      <c r="LZ180" s="116"/>
      <c r="MA180" s="116"/>
      <c r="MB180" s="116"/>
      <c r="MC180" s="116"/>
      <c r="MD180" s="116"/>
      <c r="ME180" s="116"/>
      <c r="MF180" s="116"/>
      <c r="MG180" s="116"/>
      <c r="MH180" s="116"/>
      <c r="MI180" s="116"/>
      <c r="MJ180" s="116"/>
      <c r="MK180" s="116"/>
      <c r="ML180" s="116"/>
      <c r="MM180" s="116"/>
      <c r="MN180" s="116"/>
      <c r="MO180" s="116"/>
      <c r="MP180" s="116"/>
      <c r="MQ180" s="116"/>
      <c r="MR180" s="116"/>
      <c r="MS180" s="116"/>
      <c r="MT180" s="116"/>
      <c r="MU180" s="116"/>
      <c r="MV180" s="116"/>
      <c r="MW180" s="116"/>
      <c r="MX180" s="116"/>
      <c r="MY180" s="116"/>
      <c r="MZ180" s="116"/>
      <c r="NA180" s="116"/>
      <c r="NB180" s="116"/>
      <c r="NC180" s="116"/>
      <c r="ND180" s="116"/>
      <c r="NE180" s="116"/>
      <c r="NF180" s="116"/>
      <c r="NG180" s="116"/>
      <c r="NH180" s="116"/>
      <c r="NI180" s="116"/>
      <c r="NJ180" s="116"/>
      <c r="NK180" s="116"/>
      <c r="NL180" s="116"/>
      <c r="NM180" s="116"/>
      <c r="NN180" s="116"/>
      <c r="NO180" s="116"/>
      <c r="NP180" s="116"/>
      <c r="NQ180" s="116"/>
      <c r="NR180" s="116"/>
      <c r="NS180" s="116"/>
      <c r="NT180" s="116"/>
      <c r="NU180" s="116"/>
      <c r="NV180" s="116"/>
      <c r="NW180" s="116"/>
      <c r="NX180" s="116"/>
      <c r="NY180" s="116"/>
      <c r="NZ180" s="116"/>
      <c r="OA180" s="116"/>
      <c r="OB180" s="116"/>
      <c r="OC180" s="116"/>
      <c r="OD180" s="116"/>
      <c r="OE180" s="116"/>
      <c r="OF180" s="116"/>
      <c r="OG180" s="116"/>
    </row>
    <row r="181" spans="1:442" s="117" customFormat="1">
      <c r="A181" s="111">
        <v>58680</v>
      </c>
      <c r="B181" s="112" t="s">
        <v>1405</v>
      </c>
      <c r="C181" s="113">
        <v>415252.23138918111</v>
      </c>
      <c r="D181" s="114">
        <v>4.8479000000000003E-4</v>
      </c>
      <c r="E181" s="113">
        <v>13789.44</v>
      </c>
      <c r="F181" s="124">
        <v>955.08013219511656</v>
      </c>
      <c r="G181" s="125">
        <v>14744.520132195117</v>
      </c>
      <c r="H181" s="116"/>
      <c r="I181" s="116"/>
      <c r="J181" s="116"/>
      <c r="K181" s="116"/>
      <c r="L181" s="116"/>
      <c r="M181" s="116"/>
      <c r="N181" s="116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  <c r="Y181" s="116"/>
      <c r="Z181" s="116"/>
      <c r="AA181" s="116"/>
      <c r="AB181" s="116"/>
      <c r="AC181" s="116"/>
      <c r="AD181" s="116"/>
      <c r="AE181" s="116"/>
      <c r="AF181" s="116"/>
      <c r="AG181" s="116"/>
      <c r="AH181" s="116"/>
      <c r="AI181" s="116"/>
      <c r="AJ181" s="116"/>
      <c r="AK181" s="116"/>
      <c r="AL181" s="116"/>
      <c r="AM181" s="116"/>
      <c r="AN181" s="116"/>
      <c r="AO181" s="116"/>
      <c r="AP181" s="116"/>
      <c r="AQ181" s="116"/>
      <c r="AR181" s="116"/>
      <c r="AS181" s="116"/>
      <c r="AT181" s="116"/>
      <c r="AU181" s="116"/>
      <c r="AV181" s="116"/>
      <c r="AW181" s="116"/>
      <c r="AX181" s="116"/>
      <c r="AY181" s="116"/>
      <c r="AZ181" s="116"/>
      <c r="BA181" s="116"/>
      <c r="BB181" s="116"/>
      <c r="BC181" s="116"/>
      <c r="BD181" s="116"/>
      <c r="BE181" s="116"/>
      <c r="BF181" s="116"/>
      <c r="BG181" s="116"/>
      <c r="BH181" s="116"/>
      <c r="BI181" s="116"/>
      <c r="BJ181" s="116"/>
      <c r="BK181" s="116"/>
      <c r="BL181" s="116"/>
      <c r="BM181" s="116"/>
      <c r="BN181" s="116"/>
      <c r="BO181" s="116"/>
      <c r="BP181" s="116"/>
      <c r="BQ181" s="116"/>
      <c r="BR181" s="116"/>
      <c r="BS181" s="116"/>
      <c r="BT181" s="116"/>
      <c r="BU181" s="116"/>
      <c r="BV181" s="116"/>
      <c r="BW181" s="116"/>
      <c r="BX181" s="116"/>
      <c r="BY181" s="116"/>
      <c r="BZ181" s="116"/>
      <c r="CA181" s="116"/>
      <c r="CB181" s="116"/>
      <c r="CC181" s="116"/>
      <c r="CD181" s="116"/>
      <c r="CE181" s="116"/>
      <c r="CF181" s="116"/>
      <c r="CG181" s="116"/>
      <c r="CH181" s="116"/>
      <c r="CI181" s="116"/>
      <c r="CJ181" s="116"/>
      <c r="CK181" s="116"/>
      <c r="CL181" s="116"/>
      <c r="CM181" s="116"/>
      <c r="CN181" s="116"/>
      <c r="CO181" s="116"/>
      <c r="CP181" s="116"/>
      <c r="CQ181" s="116"/>
      <c r="CR181" s="116"/>
      <c r="CS181" s="116"/>
      <c r="CT181" s="116"/>
      <c r="CU181" s="116"/>
      <c r="CV181" s="116"/>
      <c r="CW181" s="116"/>
      <c r="CX181" s="116"/>
      <c r="CY181" s="116"/>
      <c r="CZ181" s="116"/>
      <c r="DA181" s="116"/>
      <c r="DB181" s="116"/>
      <c r="DC181" s="116"/>
      <c r="DD181" s="116"/>
      <c r="DE181" s="116"/>
      <c r="DF181" s="116"/>
      <c r="DG181" s="116"/>
      <c r="DH181" s="116"/>
      <c r="DI181" s="116"/>
      <c r="DJ181" s="116"/>
      <c r="DK181" s="116"/>
      <c r="DL181" s="116"/>
      <c r="DM181" s="116"/>
      <c r="DN181" s="116"/>
      <c r="DO181" s="116"/>
      <c r="DP181" s="116"/>
      <c r="DQ181" s="116"/>
      <c r="DR181" s="116"/>
      <c r="DS181" s="116"/>
      <c r="DT181" s="116"/>
      <c r="DU181" s="116"/>
      <c r="DV181" s="116"/>
      <c r="DW181" s="116"/>
      <c r="DX181" s="116"/>
      <c r="DY181" s="116"/>
      <c r="DZ181" s="116"/>
      <c r="EA181" s="116"/>
      <c r="EB181" s="116"/>
      <c r="EC181" s="116"/>
      <c r="ED181" s="116"/>
      <c r="EE181" s="116"/>
      <c r="EF181" s="116"/>
      <c r="EG181" s="116"/>
      <c r="EH181" s="116"/>
      <c r="EI181" s="116"/>
      <c r="EJ181" s="116"/>
      <c r="EK181" s="116"/>
      <c r="EL181" s="116"/>
      <c r="EM181" s="116"/>
      <c r="EN181" s="116"/>
      <c r="EO181" s="116"/>
      <c r="EP181" s="116"/>
      <c r="EQ181" s="116"/>
      <c r="ER181" s="116"/>
      <c r="ES181" s="116"/>
      <c r="ET181" s="116"/>
      <c r="EU181" s="116"/>
      <c r="EV181" s="116"/>
      <c r="EW181" s="116"/>
      <c r="EX181" s="116"/>
      <c r="EY181" s="116"/>
      <c r="EZ181" s="116"/>
      <c r="FA181" s="116"/>
      <c r="FB181" s="116"/>
      <c r="FC181" s="116"/>
      <c r="FD181" s="116"/>
      <c r="FE181" s="116"/>
      <c r="FF181" s="116"/>
      <c r="FG181" s="116"/>
      <c r="FH181" s="116"/>
      <c r="FI181" s="116"/>
      <c r="FJ181" s="116"/>
      <c r="FK181" s="116"/>
      <c r="FL181" s="116"/>
      <c r="FM181" s="116"/>
      <c r="FN181" s="116"/>
      <c r="FO181" s="116"/>
      <c r="FP181" s="116"/>
      <c r="FQ181" s="116"/>
      <c r="FR181" s="116"/>
      <c r="FS181" s="116"/>
      <c r="FT181" s="116"/>
      <c r="FU181" s="116"/>
      <c r="FV181" s="116"/>
      <c r="FW181" s="116"/>
      <c r="FX181" s="116"/>
      <c r="FY181" s="116"/>
      <c r="FZ181" s="116"/>
      <c r="GA181" s="116"/>
      <c r="GB181" s="116"/>
      <c r="GC181" s="116"/>
      <c r="GD181" s="116"/>
      <c r="GE181" s="116"/>
      <c r="GF181" s="116"/>
      <c r="GG181" s="116"/>
      <c r="GH181" s="116"/>
      <c r="GI181" s="116"/>
      <c r="GJ181" s="116"/>
      <c r="GK181" s="116"/>
      <c r="GL181" s="116"/>
      <c r="GM181" s="116"/>
      <c r="GN181" s="116"/>
      <c r="GO181" s="116"/>
      <c r="GP181" s="116"/>
      <c r="GQ181" s="116"/>
      <c r="GR181" s="116"/>
      <c r="GS181" s="116"/>
      <c r="GT181" s="116"/>
      <c r="GU181" s="116"/>
      <c r="GV181" s="116"/>
      <c r="GW181" s="116"/>
      <c r="GX181" s="116"/>
      <c r="GY181" s="116"/>
      <c r="GZ181" s="116"/>
      <c r="HA181" s="116"/>
      <c r="HB181" s="116"/>
      <c r="HC181" s="116"/>
      <c r="HD181" s="116"/>
      <c r="HE181" s="116"/>
      <c r="HF181" s="116"/>
      <c r="HG181" s="116"/>
      <c r="HH181" s="116"/>
      <c r="HI181" s="116"/>
      <c r="HJ181" s="116"/>
      <c r="HK181" s="116"/>
      <c r="HL181" s="116"/>
      <c r="HM181" s="116"/>
      <c r="HN181" s="116"/>
      <c r="HO181" s="116"/>
      <c r="HP181" s="116"/>
      <c r="HQ181" s="116"/>
      <c r="HR181" s="116"/>
      <c r="HS181" s="116"/>
      <c r="HT181" s="116"/>
      <c r="HU181" s="116"/>
      <c r="HV181" s="116"/>
      <c r="HW181" s="116"/>
      <c r="HX181" s="116"/>
      <c r="HY181" s="116"/>
      <c r="HZ181" s="116"/>
      <c r="IA181" s="116"/>
      <c r="IB181" s="116"/>
      <c r="IC181" s="116"/>
      <c r="ID181" s="116"/>
      <c r="IE181" s="116"/>
      <c r="IF181" s="116"/>
      <c r="IG181" s="116"/>
      <c r="IH181" s="116"/>
      <c r="II181" s="116"/>
      <c r="IJ181" s="116"/>
      <c r="IK181" s="116"/>
      <c r="IL181" s="116"/>
      <c r="IM181" s="116"/>
      <c r="IN181" s="116"/>
      <c r="IO181" s="116"/>
      <c r="IP181" s="116"/>
      <c r="IQ181" s="116"/>
      <c r="IR181" s="116"/>
      <c r="IS181" s="116"/>
      <c r="IT181" s="116"/>
      <c r="IU181" s="116"/>
      <c r="IV181" s="116"/>
      <c r="IW181" s="116"/>
      <c r="IX181" s="116"/>
      <c r="IY181" s="116"/>
      <c r="IZ181" s="116"/>
      <c r="JA181" s="116"/>
      <c r="JB181" s="116"/>
      <c r="JC181" s="116"/>
      <c r="JD181" s="116"/>
      <c r="JE181" s="116"/>
      <c r="JF181" s="116"/>
      <c r="JG181" s="116"/>
      <c r="JH181" s="116"/>
      <c r="JI181" s="116"/>
      <c r="JJ181" s="116"/>
      <c r="JK181" s="116"/>
      <c r="JL181" s="116"/>
      <c r="JM181" s="116"/>
      <c r="JN181" s="116"/>
      <c r="JO181" s="116"/>
      <c r="JP181" s="116"/>
      <c r="JQ181" s="116"/>
      <c r="JR181" s="116"/>
      <c r="JS181" s="116"/>
      <c r="JT181" s="116"/>
      <c r="JU181" s="116"/>
      <c r="JV181" s="116"/>
      <c r="JW181" s="116"/>
      <c r="JX181" s="116"/>
      <c r="JY181" s="116"/>
      <c r="JZ181" s="116"/>
      <c r="KA181" s="116"/>
      <c r="KB181" s="116"/>
      <c r="KC181" s="116"/>
      <c r="KD181" s="116"/>
      <c r="KE181" s="116"/>
      <c r="KF181" s="116"/>
      <c r="KG181" s="116"/>
      <c r="KH181" s="116"/>
      <c r="KI181" s="116"/>
      <c r="KJ181" s="116"/>
      <c r="KK181" s="116"/>
      <c r="KL181" s="116"/>
      <c r="KM181" s="116"/>
      <c r="KN181" s="116"/>
      <c r="KO181" s="116"/>
      <c r="KP181" s="116"/>
      <c r="KQ181" s="116"/>
      <c r="KR181" s="116"/>
      <c r="KS181" s="116"/>
      <c r="KT181" s="116"/>
      <c r="KU181" s="116"/>
      <c r="KV181" s="116"/>
      <c r="KW181" s="116"/>
      <c r="KX181" s="116"/>
      <c r="KY181" s="116"/>
      <c r="KZ181" s="116"/>
      <c r="LA181" s="116"/>
      <c r="LB181" s="116"/>
      <c r="LC181" s="116"/>
      <c r="LD181" s="116"/>
      <c r="LE181" s="116"/>
      <c r="LF181" s="116"/>
      <c r="LG181" s="116"/>
      <c r="LH181" s="116"/>
      <c r="LI181" s="116"/>
      <c r="LJ181" s="116"/>
      <c r="LK181" s="116"/>
      <c r="LL181" s="116"/>
      <c r="LM181" s="116"/>
      <c r="LN181" s="116"/>
      <c r="LO181" s="116"/>
      <c r="LP181" s="116"/>
      <c r="LQ181" s="116"/>
      <c r="LR181" s="116"/>
      <c r="LS181" s="116"/>
      <c r="LT181" s="116"/>
      <c r="LU181" s="116"/>
      <c r="LV181" s="116"/>
      <c r="LW181" s="116"/>
      <c r="LX181" s="116"/>
      <c r="LY181" s="116"/>
      <c r="LZ181" s="116"/>
      <c r="MA181" s="116"/>
      <c r="MB181" s="116"/>
      <c r="MC181" s="116"/>
      <c r="MD181" s="116"/>
      <c r="ME181" s="116"/>
      <c r="MF181" s="116"/>
      <c r="MG181" s="116"/>
      <c r="MH181" s="116"/>
      <c r="MI181" s="116"/>
      <c r="MJ181" s="116"/>
      <c r="MK181" s="116"/>
      <c r="ML181" s="116"/>
      <c r="MM181" s="116"/>
      <c r="MN181" s="116"/>
      <c r="MO181" s="116"/>
      <c r="MP181" s="116"/>
      <c r="MQ181" s="116"/>
      <c r="MR181" s="116"/>
      <c r="MS181" s="116"/>
      <c r="MT181" s="116"/>
      <c r="MU181" s="116"/>
      <c r="MV181" s="116"/>
      <c r="MW181" s="116"/>
      <c r="MX181" s="116"/>
      <c r="MY181" s="116"/>
      <c r="MZ181" s="116"/>
      <c r="NA181" s="116"/>
      <c r="NB181" s="116"/>
      <c r="NC181" s="116"/>
      <c r="ND181" s="116"/>
      <c r="NE181" s="116"/>
      <c r="NF181" s="116"/>
      <c r="NG181" s="116"/>
      <c r="NH181" s="116"/>
      <c r="NI181" s="116"/>
      <c r="NJ181" s="116"/>
      <c r="NK181" s="116"/>
      <c r="NL181" s="116"/>
      <c r="NM181" s="116"/>
      <c r="NN181" s="116"/>
      <c r="NO181" s="116"/>
      <c r="NP181" s="116"/>
      <c r="NQ181" s="116"/>
      <c r="NR181" s="116"/>
      <c r="NS181" s="116"/>
      <c r="NT181" s="116"/>
      <c r="NU181" s="116"/>
      <c r="NV181" s="116"/>
      <c r="NW181" s="116"/>
      <c r="NX181" s="116"/>
      <c r="NY181" s="116"/>
      <c r="NZ181" s="116"/>
      <c r="OA181" s="116"/>
      <c r="OB181" s="116"/>
      <c r="OC181" s="116"/>
      <c r="OD181" s="116"/>
      <c r="OE181" s="116"/>
      <c r="OF181" s="116"/>
      <c r="OG181" s="116"/>
    </row>
    <row r="182" spans="1:442" s="117" customFormat="1">
      <c r="A182" s="111">
        <v>58681</v>
      </c>
      <c r="B182" s="112" t="s">
        <v>1406</v>
      </c>
      <c r="C182" s="113">
        <v>570709.49633858691</v>
      </c>
      <c r="D182" s="114">
        <v>6.6628E-4</v>
      </c>
      <c r="E182" s="113">
        <v>18951.66</v>
      </c>
      <c r="F182" s="124">
        <v>1312.6318415787498</v>
      </c>
      <c r="G182" s="125">
        <v>20264.29184157875</v>
      </c>
      <c r="H182" s="116"/>
      <c r="I182" s="116"/>
      <c r="J182" s="116"/>
      <c r="K182" s="116"/>
      <c r="L182" s="116"/>
      <c r="M182" s="116"/>
      <c r="N182" s="116"/>
      <c r="O182" s="116"/>
      <c r="P182" s="116"/>
      <c r="Q182" s="116"/>
      <c r="R182" s="116"/>
      <c r="S182" s="116"/>
      <c r="T182" s="116"/>
      <c r="U182" s="116"/>
      <c r="V182" s="116"/>
      <c r="W182" s="116"/>
      <c r="X182" s="116"/>
      <c r="Y182" s="116"/>
      <c r="Z182" s="116"/>
      <c r="AA182" s="116"/>
      <c r="AB182" s="116"/>
      <c r="AC182" s="116"/>
      <c r="AD182" s="116"/>
      <c r="AE182" s="116"/>
      <c r="AF182" s="116"/>
      <c r="AG182" s="116"/>
      <c r="AH182" s="116"/>
      <c r="AI182" s="116"/>
      <c r="AJ182" s="116"/>
      <c r="AK182" s="116"/>
      <c r="AL182" s="116"/>
      <c r="AM182" s="116"/>
      <c r="AN182" s="116"/>
      <c r="AO182" s="116"/>
      <c r="AP182" s="116"/>
      <c r="AQ182" s="116"/>
      <c r="AR182" s="116"/>
      <c r="AS182" s="116"/>
      <c r="AT182" s="116"/>
      <c r="AU182" s="116"/>
      <c r="AV182" s="116"/>
      <c r="AW182" s="116"/>
      <c r="AX182" s="116"/>
      <c r="AY182" s="116"/>
      <c r="AZ182" s="116"/>
      <c r="BA182" s="116"/>
      <c r="BB182" s="116"/>
      <c r="BC182" s="116"/>
      <c r="BD182" s="116"/>
      <c r="BE182" s="116"/>
      <c r="BF182" s="116"/>
      <c r="BG182" s="116"/>
      <c r="BH182" s="116"/>
      <c r="BI182" s="116"/>
      <c r="BJ182" s="116"/>
      <c r="BK182" s="116"/>
      <c r="BL182" s="116"/>
      <c r="BM182" s="116"/>
      <c r="BN182" s="116"/>
      <c r="BO182" s="116"/>
      <c r="BP182" s="116"/>
      <c r="BQ182" s="116"/>
      <c r="BR182" s="116"/>
      <c r="BS182" s="116"/>
      <c r="BT182" s="116"/>
      <c r="BU182" s="116"/>
      <c r="BV182" s="116"/>
      <c r="BW182" s="116"/>
      <c r="BX182" s="116"/>
      <c r="BY182" s="116"/>
      <c r="BZ182" s="116"/>
      <c r="CA182" s="116"/>
      <c r="CB182" s="116"/>
      <c r="CC182" s="116"/>
      <c r="CD182" s="116"/>
      <c r="CE182" s="116"/>
      <c r="CF182" s="116"/>
      <c r="CG182" s="116"/>
      <c r="CH182" s="116"/>
      <c r="CI182" s="116"/>
      <c r="CJ182" s="116"/>
      <c r="CK182" s="116"/>
      <c r="CL182" s="116"/>
      <c r="CM182" s="116"/>
      <c r="CN182" s="116"/>
      <c r="CO182" s="116"/>
      <c r="CP182" s="116"/>
      <c r="CQ182" s="116"/>
      <c r="CR182" s="116"/>
      <c r="CS182" s="116"/>
      <c r="CT182" s="116"/>
      <c r="CU182" s="116"/>
      <c r="CV182" s="116"/>
      <c r="CW182" s="116"/>
      <c r="CX182" s="116"/>
      <c r="CY182" s="116"/>
      <c r="CZ182" s="116"/>
      <c r="DA182" s="116"/>
      <c r="DB182" s="116"/>
      <c r="DC182" s="116"/>
      <c r="DD182" s="116"/>
      <c r="DE182" s="116"/>
      <c r="DF182" s="116"/>
      <c r="DG182" s="116"/>
      <c r="DH182" s="116"/>
      <c r="DI182" s="116"/>
      <c r="DJ182" s="116"/>
      <c r="DK182" s="116"/>
      <c r="DL182" s="116"/>
      <c r="DM182" s="116"/>
      <c r="DN182" s="116"/>
      <c r="DO182" s="116"/>
      <c r="DP182" s="116"/>
      <c r="DQ182" s="116"/>
      <c r="DR182" s="116"/>
      <c r="DS182" s="116"/>
      <c r="DT182" s="116"/>
      <c r="DU182" s="116"/>
      <c r="DV182" s="116"/>
      <c r="DW182" s="116"/>
      <c r="DX182" s="116"/>
      <c r="DY182" s="116"/>
      <c r="DZ182" s="116"/>
      <c r="EA182" s="116"/>
      <c r="EB182" s="116"/>
      <c r="EC182" s="116"/>
      <c r="ED182" s="116"/>
      <c r="EE182" s="116"/>
      <c r="EF182" s="116"/>
      <c r="EG182" s="116"/>
      <c r="EH182" s="116"/>
      <c r="EI182" s="116"/>
      <c r="EJ182" s="116"/>
      <c r="EK182" s="116"/>
      <c r="EL182" s="116"/>
      <c r="EM182" s="116"/>
      <c r="EN182" s="116"/>
      <c r="EO182" s="116"/>
      <c r="EP182" s="116"/>
      <c r="EQ182" s="116"/>
      <c r="ER182" s="116"/>
      <c r="ES182" s="116"/>
      <c r="ET182" s="116"/>
      <c r="EU182" s="116"/>
      <c r="EV182" s="116"/>
      <c r="EW182" s="116"/>
      <c r="EX182" s="116"/>
      <c r="EY182" s="116"/>
      <c r="EZ182" s="116"/>
      <c r="FA182" s="116"/>
      <c r="FB182" s="116"/>
      <c r="FC182" s="116"/>
      <c r="FD182" s="116"/>
      <c r="FE182" s="116"/>
      <c r="FF182" s="116"/>
      <c r="FG182" s="116"/>
      <c r="FH182" s="116"/>
      <c r="FI182" s="116"/>
      <c r="FJ182" s="116"/>
      <c r="FK182" s="116"/>
      <c r="FL182" s="116"/>
      <c r="FM182" s="116"/>
      <c r="FN182" s="116"/>
      <c r="FO182" s="116"/>
      <c r="FP182" s="116"/>
      <c r="FQ182" s="116"/>
      <c r="FR182" s="116"/>
      <c r="FS182" s="116"/>
      <c r="FT182" s="116"/>
      <c r="FU182" s="116"/>
      <c r="FV182" s="116"/>
      <c r="FW182" s="116"/>
      <c r="FX182" s="116"/>
      <c r="FY182" s="116"/>
      <c r="FZ182" s="116"/>
      <c r="GA182" s="116"/>
      <c r="GB182" s="116"/>
      <c r="GC182" s="116"/>
      <c r="GD182" s="116"/>
      <c r="GE182" s="116"/>
      <c r="GF182" s="116"/>
      <c r="GG182" s="116"/>
      <c r="GH182" s="116"/>
      <c r="GI182" s="116"/>
      <c r="GJ182" s="116"/>
      <c r="GK182" s="116"/>
      <c r="GL182" s="116"/>
      <c r="GM182" s="116"/>
      <c r="GN182" s="116"/>
      <c r="GO182" s="116"/>
      <c r="GP182" s="116"/>
      <c r="GQ182" s="116"/>
      <c r="GR182" s="116"/>
      <c r="GS182" s="116"/>
      <c r="GT182" s="116"/>
      <c r="GU182" s="116"/>
      <c r="GV182" s="116"/>
      <c r="GW182" s="116"/>
      <c r="GX182" s="116"/>
      <c r="GY182" s="116"/>
      <c r="GZ182" s="116"/>
      <c r="HA182" s="116"/>
      <c r="HB182" s="116"/>
      <c r="HC182" s="116"/>
      <c r="HD182" s="116"/>
      <c r="HE182" s="116"/>
      <c r="HF182" s="116"/>
      <c r="HG182" s="116"/>
      <c r="HH182" s="116"/>
      <c r="HI182" s="116"/>
      <c r="HJ182" s="116"/>
      <c r="HK182" s="116"/>
      <c r="HL182" s="116"/>
      <c r="HM182" s="116"/>
      <c r="HN182" s="116"/>
      <c r="HO182" s="116"/>
      <c r="HP182" s="116"/>
      <c r="HQ182" s="116"/>
      <c r="HR182" s="116"/>
      <c r="HS182" s="116"/>
      <c r="HT182" s="116"/>
      <c r="HU182" s="116"/>
      <c r="HV182" s="116"/>
      <c r="HW182" s="116"/>
      <c r="HX182" s="116"/>
      <c r="HY182" s="116"/>
      <c r="HZ182" s="116"/>
      <c r="IA182" s="116"/>
      <c r="IB182" s="116"/>
      <c r="IC182" s="116"/>
      <c r="ID182" s="116"/>
      <c r="IE182" s="116"/>
      <c r="IF182" s="116"/>
      <c r="IG182" s="116"/>
      <c r="IH182" s="116"/>
      <c r="II182" s="116"/>
      <c r="IJ182" s="116"/>
      <c r="IK182" s="116"/>
      <c r="IL182" s="116"/>
      <c r="IM182" s="116"/>
      <c r="IN182" s="116"/>
      <c r="IO182" s="116"/>
      <c r="IP182" s="116"/>
      <c r="IQ182" s="116"/>
      <c r="IR182" s="116"/>
      <c r="IS182" s="116"/>
      <c r="IT182" s="116"/>
      <c r="IU182" s="116"/>
      <c r="IV182" s="116"/>
      <c r="IW182" s="116"/>
      <c r="IX182" s="116"/>
      <c r="IY182" s="116"/>
      <c r="IZ182" s="116"/>
      <c r="JA182" s="116"/>
      <c r="JB182" s="116"/>
      <c r="JC182" s="116"/>
      <c r="JD182" s="116"/>
      <c r="JE182" s="116"/>
      <c r="JF182" s="116"/>
      <c r="JG182" s="116"/>
      <c r="JH182" s="116"/>
      <c r="JI182" s="116"/>
      <c r="JJ182" s="116"/>
      <c r="JK182" s="116"/>
      <c r="JL182" s="116"/>
      <c r="JM182" s="116"/>
      <c r="JN182" s="116"/>
      <c r="JO182" s="116"/>
      <c r="JP182" s="116"/>
      <c r="JQ182" s="116"/>
      <c r="JR182" s="116"/>
      <c r="JS182" s="116"/>
      <c r="JT182" s="116"/>
      <c r="JU182" s="116"/>
      <c r="JV182" s="116"/>
      <c r="JW182" s="116"/>
      <c r="JX182" s="116"/>
      <c r="JY182" s="116"/>
      <c r="JZ182" s="116"/>
      <c r="KA182" s="116"/>
      <c r="KB182" s="116"/>
      <c r="KC182" s="116"/>
      <c r="KD182" s="116"/>
      <c r="KE182" s="116"/>
      <c r="KF182" s="116"/>
      <c r="KG182" s="116"/>
      <c r="KH182" s="116"/>
      <c r="KI182" s="116"/>
      <c r="KJ182" s="116"/>
      <c r="KK182" s="116"/>
      <c r="KL182" s="116"/>
      <c r="KM182" s="116"/>
      <c r="KN182" s="116"/>
      <c r="KO182" s="116"/>
      <c r="KP182" s="116"/>
      <c r="KQ182" s="116"/>
      <c r="KR182" s="116"/>
      <c r="KS182" s="116"/>
      <c r="KT182" s="116"/>
      <c r="KU182" s="116"/>
      <c r="KV182" s="116"/>
      <c r="KW182" s="116"/>
      <c r="KX182" s="116"/>
      <c r="KY182" s="116"/>
      <c r="KZ182" s="116"/>
      <c r="LA182" s="116"/>
      <c r="LB182" s="116"/>
      <c r="LC182" s="116"/>
      <c r="LD182" s="116"/>
      <c r="LE182" s="116"/>
      <c r="LF182" s="116"/>
      <c r="LG182" s="116"/>
      <c r="LH182" s="116"/>
      <c r="LI182" s="116"/>
      <c r="LJ182" s="116"/>
      <c r="LK182" s="116"/>
      <c r="LL182" s="116"/>
      <c r="LM182" s="116"/>
      <c r="LN182" s="116"/>
      <c r="LO182" s="116"/>
      <c r="LP182" s="116"/>
      <c r="LQ182" s="116"/>
      <c r="LR182" s="116"/>
      <c r="LS182" s="116"/>
      <c r="LT182" s="116"/>
      <c r="LU182" s="116"/>
      <c r="LV182" s="116"/>
      <c r="LW182" s="116"/>
      <c r="LX182" s="116"/>
      <c r="LY182" s="116"/>
      <c r="LZ182" s="116"/>
      <c r="MA182" s="116"/>
      <c r="MB182" s="116"/>
      <c r="MC182" s="116"/>
      <c r="MD182" s="116"/>
      <c r="ME182" s="116"/>
      <c r="MF182" s="116"/>
      <c r="MG182" s="116"/>
      <c r="MH182" s="116"/>
      <c r="MI182" s="116"/>
      <c r="MJ182" s="116"/>
      <c r="MK182" s="116"/>
      <c r="ML182" s="116"/>
      <c r="MM182" s="116"/>
      <c r="MN182" s="116"/>
      <c r="MO182" s="116"/>
      <c r="MP182" s="116"/>
      <c r="MQ182" s="116"/>
      <c r="MR182" s="116"/>
      <c r="MS182" s="116"/>
      <c r="MT182" s="116"/>
      <c r="MU182" s="116"/>
      <c r="MV182" s="116"/>
      <c r="MW182" s="116"/>
      <c r="MX182" s="116"/>
      <c r="MY182" s="116"/>
      <c r="MZ182" s="116"/>
      <c r="NA182" s="116"/>
      <c r="NB182" s="116"/>
      <c r="NC182" s="116"/>
      <c r="ND182" s="116"/>
      <c r="NE182" s="116"/>
      <c r="NF182" s="116"/>
      <c r="NG182" s="116"/>
      <c r="NH182" s="116"/>
      <c r="NI182" s="116"/>
      <c r="NJ182" s="116"/>
      <c r="NK182" s="116"/>
      <c r="NL182" s="116"/>
      <c r="NM182" s="116"/>
      <c r="NN182" s="116"/>
      <c r="NO182" s="116"/>
      <c r="NP182" s="116"/>
      <c r="NQ182" s="116"/>
      <c r="NR182" s="116"/>
      <c r="NS182" s="116"/>
      <c r="NT182" s="116"/>
      <c r="NU182" s="116"/>
      <c r="NV182" s="116"/>
      <c r="NW182" s="116"/>
      <c r="NX182" s="116"/>
      <c r="NY182" s="116"/>
      <c r="NZ182" s="116"/>
      <c r="OA182" s="116"/>
      <c r="OB182" s="116"/>
      <c r="OC182" s="116"/>
      <c r="OD182" s="116"/>
      <c r="OE182" s="116"/>
      <c r="OF182" s="116"/>
      <c r="OG182" s="116"/>
    </row>
    <row r="183" spans="1:442" s="117" customFormat="1">
      <c r="A183" s="111">
        <v>58685</v>
      </c>
      <c r="B183" s="112" t="s">
        <v>1407</v>
      </c>
      <c r="C183" s="113">
        <v>3506743.8071385124</v>
      </c>
      <c r="D183" s="114">
        <v>4.0939799999999997E-3</v>
      </c>
      <c r="E183" s="113">
        <v>116448.99</v>
      </c>
      <c r="F183" s="124">
        <v>8065.5107564185782</v>
      </c>
      <c r="G183" s="125">
        <v>124514.50075641858</v>
      </c>
      <c r="H183" s="116"/>
      <c r="I183" s="116"/>
      <c r="J183" s="116"/>
      <c r="K183" s="116"/>
      <c r="L183" s="116"/>
      <c r="M183" s="116"/>
      <c r="N183" s="116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  <c r="Y183" s="116"/>
      <c r="Z183" s="116"/>
      <c r="AA183" s="116"/>
      <c r="AB183" s="116"/>
      <c r="AC183" s="116"/>
      <c r="AD183" s="116"/>
      <c r="AE183" s="116"/>
      <c r="AF183" s="116"/>
      <c r="AG183" s="116"/>
      <c r="AH183" s="116"/>
      <c r="AI183" s="116"/>
      <c r="AJ183" s="116"/>
      <c r="AK183" s="116"/>
      <c r="AL183" s="116"/>
      <c r="AM183" s="116"/>
      <c r="AN183" s="116"/>
      <c r="AO183" s="116"/>
      <c r="AP183" s="116"/>
      <c r="AQ183" s="116"/>
      <c r="AR183" s="116"/>
      <c r="AS183" s="116"/>
      <c r="AT183" s="116"/>
      <c r="AU183" s="116"/>
      <c r="AV183" s="116"/>
      <c r="AW183" s="116"/>
      <c r="AX183" s="116"/>
      <c r="AY183" s="116"/>
      <c r="AZ183" s="116"/>
      <c r="BA183" s="116"/>
      <c r="BB183" s="116"/>
      <c r="BC183" s="116"/>
      <c r="BD183" s="116"/>
      <c r="BE183" s="116"/>
      <c r="BF183" s="116"/>
      <c r="BG183" s="116"/>
      <c r="BH183" s="116"/>
      <c r="BI183" s="116"/>
      <c r="BJ183" s="116"/>
      <c r="BK183" s="116"/>
      <c r="BL183" s="116"/>
      <c r="BM183" s="116"/>
      <c r="BN183" s="116"/>
      <c r="BO183" s="116"/>
      <c r="BP183" s="116"/>
      <c r="BQ183" s="116"/>
      <c r="BR183" s="116"/>
      <c r="BS183" s="116"/>
      <c r="BT183" s="116"/>
      <c r="BU183" s="116"/>
      <c r="BV183" s="116"/>
      <c r="BW183" s="116"/>
      <c r="BX183" s="116"/>
      <c r="BY183" s="116"/>
      <c r="BZ183" s="116"/>
      <c r="CA183" s="116"/>
      <c r="CB183" s="116"/>
      <c r="CC183" s="116"/>
      <c r="CD183" s="116"/>
      <c r="CE183" s="116"/>
      <c r="CF183" s="116"/>
      <c r="CG183" s="116"/>
      <c r="CH183" s="116"/>
      <c r="CI183" s="116"/>
      <c r="CJ183" s="116"/>
      <c r="CK183" s="116"/>
      <c r="CL183" s="116"/>
      <c r="CM183" s="116"/>
      <c r="CN183" s="116"/>
      <c r="CO183" s="116"/>
      <c r="CP183" s="116"/>
      <c r="CQ183" s="116"/>
      <c r="CR183" s="116"/>
      <c r="CS183" s="116"/>
      <c r="CT183" s="116"/>
      <c r="CU183" s="116"/>
      <c r="CV183" s="116"/>
      <c r="CW183" s="116"/>
      <c r="CX183" s="116"/>
      <c r="CY183" s="116"/>
      <c r="CZ183" s="116"/>
      <c r="DA183" s="116"/>
      <c r="DB183" s="116"/>
      <c r="DC183" s="116"/>
      <c r="DD183" s="116"/>
      <c r="DE183" s="116"/>
      <c r="DF183" s="116"/>
      <c r="DG183" s="116"/>
      <c r="DH183" s="116"/>
      <c r="DI183" s="116"/>
      <c r="DJ183" s="116"/>
      <c r="DK183" s="116"/>
      <c r="DL183" s="116"/>
      <c r="DM183" s="116"/>
      <c r="DN183" s="116"/>
      <c r="DO183" s="116"/>
      <c r="DP183" s="116"/>
      <c r="DQ183" s="116"/>
      <c r="DR183" s="116"/>
      <c r="DS183" s="116"/>
      <c r="DT183" s="116"/>
      <c r="DU183" s="116"/>
      <c r="DV183" s="116"/>
      <c r="DW183" s="116"/>
      <c r="DX183" s="116"/>
      <c r="DY183" s="116"/>
      <c r="DZ183" s="116"/>
      <c r="EA183" s="116"/>
      <c r="EB183" s="116"/>
      <c r="EC183" s="116"/>
      <c r="ED183" s="116"/>
      <c r="EE183" s="116"/>
      <c r="EF183" s="116"/>
      <c r="EG183" s="116"/>
      <c r="EH183" s="116"/>
      <c r="EI183" s="116"/>
      <c r="EJ183" s="116"/>
      <c r="EK183" s="116"/>
      <c r="EL183" s="116"/>
      <c r="EM183" s="116"/>
      <c r="EN183" s="116"/>
      <c r="EO183" s="116"/>
      <c r="EP183" s="116"/>
      <c r="EQ183" s="116"/>
      <c r="ER183" s="116"/>
      <c r="ES183" s="116"/>
      <c r="ET183" s="116"/>
      <c r="EU183" s="116"/>
      <c r="EV183" s="116"/>
      <c r="EW183" s="116"/>
      <c r="EX183" s="116"/>
      <c r="EY183" s="116"/>
      <c r="EZ183" s="116"/>
      <c r="FA183" s="116"/>
      <c r="FB183" s="116"/>
      <c r="FC183" s="116"/>
      <c r="FD183" s="116"/>
      <c r="FE183" s="116"/>
      <c r="FF183" s="116"/>
      <c r="FG183" s="116"/>
      <c r="FH183" s="116"/>
      <c r="FI183" s="116"/>
      <c r="FJ183" s="116"/>
      <c r="FK183" s="116"/>
      <c r="FL183" s="116"/>
      <c r="FM183" s="116"/>
      <c r="FN183" s="116"/>
      <c r="FO183" s="116"/>
      <c r="FP183" s="116"/>
      <c r="FQ183" s="116"/>
      <c r="FR183" s="116"/>
      <c r="FS183" s="116"/>
      <c r="FT183" s="116"/>
      <c r="FU183" s="116"/>
      <c r="FV183" s="116"/>
      <c r="FW183" s="116"/>
      <c r="FX183" s="116"/>
      <c r="FY183" s="116"/>
      <c r="FZ183" s="116"/>
      <c r="GA183" s="116"/>
      <c r="GB183" s="116"/>
      <c r="GC183" s="116"/>
      <c r="GD183" s="116"/>
      <c r="GE183" s="116"/>
      <c r="GF183" s="116"/>
      <c r="GG183" s="116"/>
      <c r="GH183" s="116"/>
      <c r="GI183" s="116"/>
      <c r="GJ183" s="116"/>
      <c r="GK183" s="116"/>
      <c r="GL183" s="116"/>
      <c r="GM183" s="116"/>
      <c r="GN183" s="116"/>
      <c r="GO183" s="116"/>
      <c r="GP183" s="116"/>
      <c r="GQ183" s="116"/>
      <c r="GR183" s="116"/>
      <c r="GS183" s="116"/>
      <c r="GT183" s="116"/>
      <c r="GU183" s="116"/>
      <c r="GV183" s="116"/>
      <c r="GW183" s="116"/>
      <c r="GX183" s="116"/>
      <c r="GY183" s="116"/>
      <c r="GZ183" s="116"/>
      <c r="HA183" s="116"/>
      <c r="HB183" s="116"/>
      <c r="HC183" s="116"/>
      <c r="HD183" s="116"/>
      <c r="HE183" s="116"/>
      <c r="HF183" s="116"/>
      <c r="HG183" s="116"/>
      <c r="HH183" s="116"/>
      <c r="HI183" s="116"/>
      <c r="HJ183" s="116"/>
      <c r="HK183" s="116"/>
      <c r="HL183" s="116"/>
      <c r="HM183" s="116"/>
      <c r="HN183" s="116"/>
      <c r="HO183" s="116"/>
      <c r="HP183" s="116"/>
      <c r="HQ183" s="116"/>
      <c r="HR183" s="116"/>
      <c r="HS183" s="116"/>
      <c r="HT183" s="116"/>
      <c r="HU183" s="116"/>
      <c r="HV183" s="116"/>
      <c r="HW183" s="116"/>
      <c r="HX183" s="116"/>
      <c r="HY183" s="116"/>
      <c r="HZ183" s="116"/>
      <c r="IA183" s="116"/>
      <c r="IB183" s="116"/>
      <c r="IC183" s="116"/>
      <c r="ID183" s="116"/>
      <c r="IE183" s="116"/>
      <c r="IF183" s="116"/>
      <c r="IG183" s="116"/>
      <c r="IH183" s="116"/>
      <c r="II183" s="116"/>
      <c r="IJ183" s="116"/>
      <c r="IK183" s="116"/>
      <c r="IL183" s="116"/>
      <c r="IM183" s="116"/>
      <c r="IN183" s="116"/>
      <c r="IO183" s="116"/>
      <c r="IP183" s="116"/>
      <c r="IQ183" s="116"/>
      <c r="IR183" s="116"/>
      <c r="IS183" s="116"/>
      <c r="IT183" s="116"/>
      <c r="IU183" s="116"/>
      <c r="IV183" s="116"/>
      <c r="IW183" s="116"/>
      <c r="IX183" s="116"/>
      <c r="IY183" s="116"/>
      <c r="IZ183" s="116"/>
      <c r="JA183" s="116"/>
      <c r="JB183" s="116"/>
      <c r="JC183" s="116"/>
      <c r="JD183" s="116"/>
      <c r="JE183" s="116"/>
      <c r="JF183" s="116"/>
      <c r="JG183" s="116"/>
      <c r="JH183" s="116"/>
      <c r="JI183" s="116"/>
      <c r="JJ183" s="116"/>
      <c r="JK183" s="116"/>
      <c r="JL183" s="116"/>
      <c r="JM183" s="116"/>
      <c r="JN183" s="116"/>
      <c r="JO183" s="116"/>
      <c r="JP183" s="116"/>
      <c r="JQ183" s="116"/>
      <c r="JR183" s="116"/>
      <c r="JS183" s="116"/>
      <c r="JT183" s="116"/>
      <c r="JU183" s="116"/>
      <c r="JV183" s="116"/>
      <c r="JW183" s="116"/>
      <c r="JX183" s="116"/>
      <c r="JY183" s="116"/>
      <c r="JZ183" s="116"/>
      <c r="KA183" s="116"/>
      <c r="KB183" s="116"/>
      <c r="KC183" s="116"/>
      <c r="KD183" s="116"/>
      <c r="KE183" s="116"/>
      <c r="KF183" s="116"/>
      <c r="KG183" s="116"/>
      <c r="KH183" s="116"/>
      <c r="KI183" s="116"/>
      <c r="KJ183" s="116"/>
      <c r="KK183" s="116"/>
      <c r="KL183" s="116"/>
      <c r="KM183" s="116"/>
      <c r="KN183" s="116"/>
      <c r="KO183" s="116"/>
      <c r="KP183" s="116"/>
      <c r="KQ183" s="116"/>
      <c r="KR183" s="116"/>
      <c r="KS183" s="116"/>
      <c r="KT183" s="116"/>
      <c r="KU183" s="116"/>
      <c r="KV183" s="116"/>
      <c r="KW183" s="116"/>
      <c r="KX183" s="116"/>
      <c r="KY183" s="116"/>
      <c r="KZ183" s="116"/>
      <c r="LA183" s="116"/>
      <c r="LB183" s="116"/>
      <c r="LC183" s="116"/>
      <c r="LD183" s="116"/>
      <c r="LE183" s="116"/>
      <c r="LF183" s="116"/>
      <c r="LG183" s="116"/>
      <c r="LH183" s="116"/>
      <c r="LI183" s="116"/>
      <c r="LJ183" s="116"/>
      <c r="LK183" s="116"/>
      <c r="LL183" s="116"/>
      <c r="LM183" s="116"/>
      <c r="LN183" s="116"/>
      <c r="LO183" s="116"/>
      <c r="LP183" s="116"/>
      <c r="LQ183" s="116"/>
      <c r="LR183" s="116"/>
      <c r="LS183" s="116"/>
      <c r="LT183" s="116"/>
      <c r="LU183" s="116"/>
      <c r="LV183" s="116"/>
      <c r="LW183" s="116"/>
      <c r="LX183" s="116"/>
      <c r="LY183" s="116"/>
      <c r="LZ183" s="116"/>
      <c r="MA183" s="116"/>
      <c r="MB183" s="116"/>
      <c r="MC183" s="116"/>
      <c r="MD183" s="116"/>
      <c r="ME183" s="116"/>
      <c r="MF183" s="116"/>
      <c r="MG183" s="116"/>
      <c r="MH183" s="116"/>
      <c r="MI183" s="116"/>
      <c r="MJ183" s="116"/>
      <c r="MK183" s="116"/>
      <c r="ML183" s="116"/>
      <c r="MM183" s="116"/>
      <c r="MN183" s="116"/>
      <c r="MO183" s="116"/>
      <c r="MP183" s="116"/>
      <c r="MQ183" s="116"/>
      <c r="MR183" s="116"/>
      <c r="MS183" s="116"/>
      <c r="MT183" s="116"/>
      <c r="MU183" s="116"/>
      <c r="MV183" s="116"/>
      <c r="MW183" s="116"/>
      <c r="MX183" s="116"/>
      <c r="MY183" s="116"/>
      <c r="MZ183" s="116"/>
      <c r="NA183" s="116"/>
      <c r="NB183" s="116"/>
      <c r="NC183" s="116"/>
      <c r="ND183" s="116"/>
      <c r="NE183" s="116"/>
      <c r="NF183" s="116"/>
      <c r="NG183" s="116"/>
      <c r="NH183" s="116"/>
      <c r="NI183" s="116"/>
      <c r="NJ183" s="116"/>
      <c r="NK183" s="116"/>
      <c r="NL183" s="116"/>
      <c r="NM183" s="116"/>
      <c r="NN183" s="116"/>
      <c r="NO183" s="116"/>
      <c r="NP183" s="116"/>
      <c r="NQ183" s="116"/>
      <c r="NR183" s="116"/>
      <c r="NS183" s="116"/>
      <c r="NT183" s="116"/>
      <c r="NU183" s="116"/>
      <c r="NV183" s="116"/>
      <c r="NW183" s="116"/>
      <c r="NX183" s="116"/>
      <c r="NY183" s="116"/>
      <c r="NZ183" s="116"/>
      <c r="OA183" s="116"/>
      <c r="OB183" s="116"/>
      <c r="OC183" s="116"/>
      <c r="OD183" s="116"/>
      <c r="OE183" s="116"/>
      <c r="OF183" s="116"/>
      <c r="OG183" s="116"/>
    </row>
    <row r="184" spans="1:442" s="117" customFormat="1">
      <c r="A184" s="111">
        <v>58690</v>
      </c>
      <c r="B184" s="112" t="s">
        <v>1408</v>
      </c>
      <c r="C184" s="113">
        <v>5200105.0435505956</v>
      </c>
      <c r="D184" s="114">
        <v>6.0709099999999997E-3</v>
      </c>
      <c r="E184" s="113">
        <v>172680.45</v>
      </c>
      <c r="F184" s="124">
        <v>11960.24160016637</v>
      </c>
      <c r="G184" s="125">
        <v>184640.69160016638</v>
      </c>
      <c r="H184" s="116"/>
      <c r="I184" s="116"/>
      <c r="J184" s="116"/>
      <c r="K184" s="116"/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  <c r="V184" s="116"/>
      <c r="W184" s="116"/>
      <c r="X184" s="116"/>
      <c r="Y184" s="116"/>
      <c r="Z184" s="116"/>
      <c r="AA184" s="116"/>
      <c r="AB184" s="116"/>
      <c r="AC184" s="116"/>
      <c r="AD184" s="116"/>
      <c r="AE184" s="116"/>
      <c r="AF184" s="116"/>
      <c r="AG184" s="116"/>
      <c r="AH184" s="116"/>
      <c r="AI184" s="116"/>
      <c r="AJ184" s="116"/>
      <c r="AK184" s="116"/>
      <c r="AL184" s="116"/>
      <c r="AM184" s="116"/>
      <c r="AN184" s="116"/>
      <c r="AO184" s="116"/>
      <c r="AP184" s="116"/>
      <c r="AQ184" s="116"/>
      <c r="AR184" s="116"/>
      <c r="AS184" s="116"/>
      <c r="AT184" s="116"/>
      <c r="AU184" s="116"/>
      <c r="AV184" s="116"/>
      <c r="AW184" s="116"/>
      <c r="AX184" s="116"/>
      <c r="AY184" s="116"/>
      <c r="AZ184" s="116"/>
      <c r="BA184" s="116"/>
      <c r="BB184" s="116"/>
      <c r="BC184" s="116"/>
      <c r="BD184" s="116"/>
      <c r="BE184" s="116"/>
      <c r="BF184" s="116"/>
      <c r="BG184" s="116"/>
      <c r="BH184" s="116"/>
      <c r="BI184" s="116"/>
      <c r="BJ184" s="116"/>
      <c r="BK184" s="116"/>
      <c r="BL184" s="116"/>
      <c r="BM184" s="116"/>
      <c r="BN184" s="116"/>
      <c r="BO184" s="116"/>
      <c r="BP184" s="116"/>
      <c r="BQ184" s="116"/>
      <c r="BR184" s="116"/>
      <c r="BS184" s="116"/>
      <c r="BT184" s="116"/>
      <c r="BU184" s="116"/>
      <c r="BV184" s="116"/>
      <c r="BW184" s="116"/>
      <c r="BX184" s="116"/>
      <c r="BY184" s="116"/>
      <c r="BZ184" s="116"/>
      <c r="CA184" s="116"/>
      <c r="CB184" s="116"/>
      <c r="CC184" s="116"/>
      <c r="CD184" s="116"/>
      <c r="CE184" s="116"/>
      <c r="CF184" s="116"/>
      <c r="CG184" s="116"/>
      <c r="CH184" s="116"/>
      <c r="CI184" s="116"/>
      <c r="CJ184" s="116"/>
      <c r="CK184" s="116"/>
      <c r="CL184" s="116"/>
      <c r="CM184" s="116"/>
      <c r="CN184" s="116"/>
      <c r="CO184" s="116"/>
      <c r="CP184" s="116"/>
      <c r="CQ184" s="116"/>
      <c r="CR184" s="116"/>
      <c r="CS184" s="116"/>
      <c r="CT184" s="116"/>
      <c r="CU184" s="116"/>
      <c r="CV184" s="116"/>
      <c r="CW184" s="116"/>
      <c r="CX184" s="116"/>
      <c r="CY184" s="116"/>
      <c r="CZ184" s="116"/>
      <c r="DA184" s="116"/>
      <c r="DB184" s="116"/>
      <c r="DC184" s="116"/>
      <c r="DD184" s="116"/>
      <c r="DE184" s="116"/>
      <c r="DF184" s="116"/>
      <c r="DG184" s="116"/>
      <c r="DH184" s="116"/>
      <c r="DI184" s="116"/>
      <c r="DJ184" s="116"/>
      <c r="DK184" s="116"/>
      <c r="DL184" s="116"/>
      <c r="DM184" s="116"/>
      <c r="DN184" s="116"/>
      <c r="DO184" s="116"/>
      <c r="DP184" s="116"/>
      <c r="DQ184" s="116"/>
      <c r="DR184" s="116"/>
      <c r="DS184" s="116"/>
      <c r="DT184" s="116"/>
      <c r="DU184" s="116"/>
      <c r="DV184" s="116"/>
      <c r="DW184" s="116"/>
      <c r="DX184" s="116"/>
      <c r="DY184" s="116"/>
      <c r="DZ184" s="116"/>
      <c r="EA184" s="116"/>
      <c r="EB184" s="116"/>
      <c r="EC184" s="116"/>
      <c r="ED184" s="116"/>
      <c r="EE184" s="116"/>
      <c r="EF184" s="116"/>
      <c r="EG184" s="116"/>
      <c r="EH184" s="116"/>
      <c r="EI184" s="116"/>
      <c r="EJ184" s="116"/>
      <c r="EK184" s="116"/>
      <c r="EL184" s="116"/>
      <c r="EM184" s="116"/>
      <c r="EN184" s="116"/>
      <c r="EO184" s="116"/>
      <c r="EP184" s="116"/>
      <c r="EQ184" s="116"/>
      <c r="ER184" s="116"/>
      <c r="ES184" s="116"/>
      <c r="ET184" s="116"/>
      <c r="EU184" s="116"/>
      <c r="EV184" s="116"/>
      <c r="EW184" s="116"/>
      <c r="EX184" s="116"/>
      <c r="EY184" s="116"/>
      <c r="EZ184" s="116"/>
      <c r="FA184" s="116"/>
      <c r="FB184" s="116"/>
      <c r="FC184" s="116"/>
      <c r="FD184" s="116"/>
      <c r="FE184" s="116"/>
      <c r="FF184" s="116"/>
      <c r="FG184" s="116"/>
      <c r="FH184" s="116"/>
      <c r="FI184" s="116"/>
      <c r="FJ184" s="116"/>
      <c r="FK184" s="116"/>
      <c r="FL184" s="116"/>
      <c r="FM184" s="116"/>
      <c r="FN184" s="116"/>
      <c r="FO184" s="116"/>
      <c r="FP184" s="116"/>
      <c r="FQ184" s="116"/>
      <c r="FR184" s="116"/>
      <c r="FS184" s="116"/>
      <c r="FT184" s="116"/>
      <c r="FU184" s="116"/>
      <c r="FV184" s="116"/>
      <c r="FW184" s="116"/>
      <c r="FX184" s="116"/>
      <c r="FY184" s="116"/>
      <c r="FZ184" s="116"/>
      <c r="GA184" s="116"/>
      <c r="GB184" s="116"/>
      <c r="GC184" s="116"/>
      <c r="GD184" s="116"/>
      <c r="GE184" s="116"/>
      <c r="GF184" s="116"/>
      <c r="GG184" s="116"/>
      <c r="GH184" s="116"/>
      <c r="GI184" s="116"/>
      <c r="GJ184" s="116"/>
      <c r="GK184" s="116"/>
      <c r="GL184" s="116"/>
      <c r="GM184" s="116"/>
      <c r="GN184" s="116"/>
      <c r="GO184" s="116"/>
      <c r="GP184" s="116"/>
      <c r="GQ184" s="116"/>
      <c r="GR184" s="116"/>
      <c r="GS184" s="116"/>
      <c r="GT184" s="116"/>
      <c r="GU184" s="116"/>
      <c r="GV184" s="116"/>
      <c r="GW184" s="116"/>
      <c r="GX184" s="116"/>
      <c r="GY184" s="116"/>
      <c r="GZ184" s="116"/>
      <c r="HA184" s="116"/>
      <c r="HB184" s="116"/>
      <c r="HC184" s="116"/>
      <c r="HD184" s="116"/>
      <c r="HE184" s="116"/>
      <c r="HF184" s="116"/>
      <c r="HG184" s="116"/>
      <c r="HH184" s="116"/>
      <c r="HI184" s="116"/>
      <c r="HJ184" s="116"/>
      <c r="HK184" s="116"/>
      <c r="HL184" s="116"/>
      <c r="HM184" s="116"/>
      <c r="HN184" s="116"/>
      <c r="HO184" s="116"/>
      <c r="HP184" s="116"/>
      <c r="HQ184" s="116"/>
      <c r="HR184" s="116"/>
      <c r="HS184" s="116"/>
      <c r="HT184" s="116"/>
      <c r="HU184" s="116"/>
      <c r="HV184" s="116"/>
      <c r="HW184" s="116"/>
      <c r="HX184" s="116"/>
      <c r="HY184" s="116"/>
      <c r="HZ184" s="116"/>
      <c r="IA184" s="116"/>
      <c r="IB184" s="116"/>
      <c r="IC184" s="116"/>
      <c r="ID184" s="116"/>
      <c r="IE184" s="116"/>
      <c r="IF184" s="116"/>
      <c r="IG184" s="116"/>
      <c r="IH184" s="116"/>
      <c r="II184" s="116"/>
      <c r="IJ184" s="116"/>
      <c r="IK184" s="116"/>
      <c r="IL184" s="116"/>
      <c r="IM184" s="116"/>
      <c r="IN184" s="116"/>
      <c r="IO184" s="116"/>
      <c r="IP184" s="116"/>
      <c r="IQ184" s="116"/>
      <c r="IR184" s="116"/>
      <c r="IS184" s="116"/>
      <c r="IT184" s="116"/>
      <c r="IU184" s="116"/>
      <c r="IV184" s="116"/>
      <c r="IW184" s="116"/>
      <c r="IX184" s="116"/>
      <c r="IY184" s="116"/>
      <c r="IZ184" s="116"/>
      <c r="JA184" s="116"/>
      <c r="JB184" s="116"/>
      <c r="JC184" s="116"/>
      <c r="JD184" s="116"/>
      <c r="JE184" s="116"/>
      <c r="JF184" s="116"/>
      <c r="JG184" s="116"/>
      <c r="JH184" s="116"/>
      <c r="JI184" s="116"/>
      <c r="JJ184" s="116"/>
      <c r="JK184" s="116"/>
      <c r="JL184" s="116"/>
      <c r="JM184" s="116"/>
      <c r="JN184" s="116"/>
      <c r="JO184" s="116"/>
      <c r="JP184" s="116"/>
      <c r="JQ184" s="116"/>
      <c r="JR184" s="116"/>
      <c r="JS184" s="116"/>
      <c r="JT184" s="116"/>
      <c r="JU184" s="116"/>
      <c r="JV184" s="116"/>
      <c r="JW184" s="116"/>
      <c r="JX184" s="116"/>
      <c r="JY184" s="116"/>
      <c r="JZ184" s="116"/>
      <c r="KA184" s="116"/>
      <c r="KB184" s="116"/>
      <c r="KC184" s="116"/>
      <c r="KD184" s="116"/>
      <c r="KE184" s="116"/>
      <c r="KF184" s="116"/>
      <c r="KG184" s="116"/>
      <c r="KH184" s="116"/>
      <c r="KI184" s="116"/>
      <c r="KJ184" s="116"/>
      <c r="KK184" s="116"/>
      <c r="KL184" s="116"/>
      <c r="KM184" s="116"/>
      <c r="KN184" s="116"/>
      <c r="KO184" s="116"/>
      <c r="KP184" s="116"/>
      <c r="KQ184" s="116"/>
      <c r="KR184" s="116"/>
      <c r="KS184" s="116"/>
      <c r="KT184" s="116"/>
      <c r="KU184" s="116"/>
      <c r="KV184" s="116"/>
      <c r="KW184" s="116"/>
      <c r="KX184" s="116"/>
      <c r="KY184" s="116"/>
      <c r="KZ184" s="116"/>
      <c r="LA184" s="116"/>
      <c r="LB184" s="116"/>
      <c r="LC184" s="116"/>
      <c r="LD184" s="116"/>
      <c r="LE184" s="116"/>
      <c r="LF184" s="116"/>
      <c r="LG184" s="116"/>
      <c r="LH184" s="116"/>
      <c r="LI184" s="116"/>
      <c r="LJ184" s="116"/>
      <c r="LK184" s="116"/>
      <c r="LL184" s="116"/>
      <c r="LM184" s="116"/>
      <c r="LN184" s="116"/>
      <c r="LO184" s="116"/>
      <c r="LP184" s="116"/>
      <c r="LQ184" s="116"/>
      <c r="LR184" s="116"/>
      <c r="LS184" s="116"/>
      <c r="LT184" s="116"/>
      <c r="LU184" s="116"/>
      <c r="LV184" s="116"/>
      <c r="LW184" s="116"/>
      <c r="LX184" s="116"/>
      <c r="LY184" s="116"/>
      <c r="LZ184" s="116"/>
      <c r="MA184" s="116"/>
      <c r="MB184" s="116"/>
      <c r="MC184" s="116"/>
      <c r="MD184" s="116"/>
      <c r="ME184" s="116"/>
      <c r="MF184" s="116"/>
      <c r="MG184" s="116"/>
      <c r="MH184" s="116"/>
      <c r="MI184" s="116"/>
      <c r="MJ184" s="116"/>
      <c r="MK184" s="116"/>
      <c r="ML184" s="116"/>
      <c r="MM184" s="116"/>
      <c r="MN184" s="116"/>
      <c r="MO184" s="116"/>
      <c r="MP184" s="116"/>
      <c r="MQ184" s="116"/>
      <c r="MR184" s="116"/>
      <c r="MS184" s="116"/>
      <c r="MT184" s="116"/>
      <c r="MU184" s="116"/>
      <c r="MV184" s="116"/>
      <c r="MW184" s="116"/>
      <c r="MX184" s="116"/>
      <c r="MY184" s="116"/>
      <c r="MZ184" s="116"/>
      <c r="NA184" s="116"/>
      <c r="NB184" s="116"/>
      <c r="NC184" s="116"/>
      <c r="ND184" s="116"/>
      <c r="NE184" s="116"/>
      <c r="NF184" s="116"/>
      <c r="NG184" s="116"/>
      <c r="NH184" s="116"/>
      <c r="NI184" s="116"/>
      <c r="NJ184" s="116"/>
      <c r="NK184" s="116"/>
      <c r="NL184" s="116"/>
      <c r="NM184" s="116"/>
      <c r="NN184" s="116"/>
      <c r="NO184" s="116"/>
      <c r="NP184" s="116"/>
      <c r="NQ184" s="116"/>
      <c r="NR184" s="116"/>
      <c r="NS184" s="116"/>
      <c r="NT184" s="116"/>
      <c r="NU184" s="116"/>
      <c r="NV184" s="116"/>
      <c r="NW184" s="116"/>
      <c r="NX184" s="116"/>
      <c r="NY184" s="116"/>
      <c r="NZ184" s="116"/>
      <c r="OA184" s="116"/>
      <c r="OB184" s="116"/>
      <c r="OC184" s="116"/>
      <c r="OD184" s="116"/>
      <c r="OE184" s="116"/>
      <c r="OF184" s="116"/>
      <c r="OG184" s="116"/>
    </row>
    <row r="185" spans="1:442" s="103" customFormat="1" ht="13.5" thickBot="1">
      <c r="A185" s="118"/>
      <c r="B185" s="118"/>
      <c r="C185" s="118"/>
      <c r="D185" s="118"/>
      <c r="E185" s="118"/>
      <c r="F185" s="126"/>
      <c r="G185" s="121"/>
      <c r="OH185" s="101"/>
      <c r="OI185" s="101"/>
      <c r="OJ185" s="101"/>
      <c r="OK185" s="101"/>
      <c r="OL185" s="101"/>
      <c r="OM185" s="101"/>
      <c r="ON185" s="101"/>
      <c r="OO185" s="101"/>
      <c r="OP185" s="101"/>
      <c r="OQ185" s="101"/>
      <c r="OR185" s="101"/>
      <c r="OS185" s="101"/>
      <c r="OT185" s="101"/>
      <c r="OU185" s="101"/>
      <c r="OV185" s="101"/>
      <c r="OW185" s="101"/>
      <c r="OX185" s="101"/>
      <c r="OY185" s="101"/>
      <c r="OZ185" s="101"/>
      <c r="PA185" s="101"/>
      <c r="PB185" s="101"/>
      <c r="PC185" s="101"/>
      <c r="PD185" s="101"/>
      <c r="PE185" s="101"/>
      <c r="PF185" s="101"/>
      <c r="PG185" s="101"/>
      <c r="PH185" s="101"/>
      <c r="PI185" s="101"/>
      <c r="PJ185" s="101"/>
      <c r="PK185" s="101"/>
      <c r="PL185" s="101"/>
      <c r="PM185" s="101"/>
      <c r="PN185" s="101"/>
      <c r="PO185" s="101"/>
      <c r="PP185" s="101"/>
      <c r="PQ185" s="101"/>
      <c r="PR185" s="101"/>
      <c r="PS185" s="101"/>
      <c r="PT185" s="101"/>
      <c r="PU185" s="101"/>
      <c r="PV185" s="101"/>
      <c r="PW185" s="101"/>
      <c r="PX185" s="101"/>
      <c r="PY185" s="101"/>
      <c r="PZ185" s="101"/>
    </row>
    <row r="186" spans="1:442" s="103" customFormat="1" ht="13.5" thickBot="1">
      <c r="A186" s="108" t="s">
        <v>2657</v>
      </c>
      <c r="B186" s="120" t="s">
        <v>2660</v>
      </c>
      <c r="C186" s="121">
        <f>SUM(C51:C185)</f>
        <v>667543979.99999976</v>
      </c>
      <c r="D186" s="122">
        <f t="shared" ref="D186:G186" si="2">SUM(D51:D185)</f>
        <v>0.77933030000000025</v>
      </c>
      <c r="E186" s="121">
        <f t="shared" si="2"/>
        <v>22167216.770000003</v>
      </c>
      <c r="F186" s="121">
        <f t="shared" si="2"/>
        <v>1535351.1539999989</v>
      </c>
      <c r="G186" s="121">
        <f t="shared" si="2"/>
        <v>23702567.924000006</v>
      </c>
      <c r="OH186" s="101"/>
      <c r="OI186" s="101"/>
      <c r="OJ186" s="101"/>
      <c r="OK186" s="101"/>
      <c r="OL186" s="101"/>
      <c r="OM186" s="101"/>
      <c r="ON186" s="101"/>
      <c r="OO186" s="101"/>
      <c r="OP186" s="101"/>
      <c r="OQ186" s="101"/>
      <c r="OR186" s="101"/>
      <c r="OS186" s="101"/>
      <c r="OT186" s="101"/>
      <c r="OU186" s="101"/>
      <c r="OV186" s="101"/>
      <c r="OW186" s="101"/>
      <c r="OX186" s="101"/>
      <c r="OY186" s="101"/>
      <c r="OZ186" s="101"/>
      <c r="PA186" s="101"/>
      <c r="PB186" s="101"/>
      <c r="PC186" s="101"/>
      <c r="PD186" s="101"/>
      <c r="PE186" s="101"/>
      <c r="PF186" s="101"/>
      <c r="PG186" s="101"/>
      <c r="PH186" s="101"/>
      <c r="PI186" s="101"/>
      <c r="PJ186" s="101"/>
      <c r="PK186" s="101"/>
      <c r="PL186" s="101"/>
      <c r="PM186" s="101"/>
      <c r="PN186" s="101"/>
      <c r="PO186" s="101"/>
      <c r="PP186" s="101"/>
      <c r="PQ186" s="101"/>
      <c r="PR186" s="101"/>
      <c r="PS186" s="101"/>
      <c r="PT186" s="101"/>
      <c r="PU186" s="101"/>
      <c r="PV186" s="101"/>
      <c r="PW186" s="101"/>
      <c r="PX186" s="101"/>
      <c r="PY186" s="101"/>
      <c r="PZ186" s="101"/>
    </row>
    <row r="187" spans="1:442" ht="15">
      <c r="A187" s="110"/>
      <c r="B187" s="110"/>
      <c r="F187" s="103"/>
      <c r="G187" s="127"/>
    </row>
    <row r="188" spans="1:442" s="117" customFormat="1">
      <c r="A188" s="111">
        <v>1430</v>
      </c>
      <c r="B188" s="112" t="s">
        <v>1197</v>
      </c>
      <c r="C188" s="113">
        <v>10883472</v>
      </c>
      <c r="D188" s="114">
        <v>1.2706E-2</v>
      </c>
      <c r="E188" s="113">
        <v>88904.13</v>
      </c>
      <c r="F188" s="124">
        <v>25031.9856</v>
      </c>
      <c r="G188" s="125">
        <v>113936.1156</v>
      </c>
      <c r="H188" s="116"/>
      <c r="I188" s="116"/>
      <c r="J188" s="116"/>
      <c r="K188" s="116"/>
      <c r="L188" s="116"/>
      <c r="M188" s="116"/>
      <c r="N188" s="116"/>
      <c r="O188" s="116"/>
      <c r="P188" s="116"/>
      <c r="Q188" s="116"/>
      <c r="R188" s="116"/>
      <c r="S188" s="116"/>
      <c r="T188" s="116"/>
      <c r="U188" s="116"/>
      <c r="V188" s="116"/>
      <c r="W188" s="116"/>
      <c r="X188" s="116"/>
      <c r="Y188" s="116"/>
      <c r="Z188" s="116"/>
      <c r="AA188" s="116"/>
      <c r="AB188" s="116"/>
      <c r="AC188" s="116"/>
      <c r="AD188" s="116"/>
      <c r="AE188" s="116"/>
      <c r="AF188" s="116"/>
      <c r="AG188" s="116"/>
      <c r="AH188" s="116"/>
      <c r="AI188" s="116"/>
      <c r="AJ188" s="116"/>
      <c r="AK188" s="116"/>
      <c r="AL188" s="116"/>
      <c r="AM188" s="116"/>
      <c r="AN188" s="116"/>
      <c r="AO188" s="116"/>
      <c r="AP188" s="116"/>
      <c r="AQ188" s="116"/>
      <c r="AR188" s="116"/>
      <c r="AS188" s="116"/>
      <c r="AT188" s="116"/>
      <c r="AU188" s="116"/>
      <c r="AV188" s="116"/>
      <c r="AW188" s="116"/>
      <c r="AX188" s="116"/>
      <c r="AY188" s="116"/>
      <c r="AZ188" s="116"/>
      <c r="BA188" s="116"/>
      <c r="BB188" s="116"/>
      <c r="BC188" s="116"/>
      <c r="BD188" s="116"/>
      <c r="BE188" s="116"/>
      <c r="BF188" s="116"/>
      <c r="BG188" s="116"/>
      <c r="BH188" s="116"/>
      <c r="BI188" s="116"/>
      <c r="BJ188" s="116"/>
      <c r="BK188" s="116"/>
      <c r="BL188" s="116"/>
      <c r="BM188" s="116"/>
      <c r="BN188" s="116"/>
      <c r="BO188" s="116"/>
      <c r="BP188" s="116"/>
      <c r="BQ188" s="116"/>
      <c r="BR188" s="116"/>
      <c r="BS188" s="116"/>
      <c r="BT188" s="116"/>
      <c r="BU188" s="116"/>
      <c r="BV188" s="116"/>
      <c r="BW188" s="116"/>
      <c r="BX188" s="116"/>
      <c r="BY188" s="116"/>
      <c r="BZ188" s="116"/>
      <c r="CA188" s="116"/>
      <c r="CB188" s="116"/>
      <c r="CC188" s="116"/>
      <c r="CD188" s="116"/>
      <c r="CE188" s="116"/>
      <c r="CF188" s="116"/>
      <c r="CG188" s="116"/>
      <c r="CH188" s="116"/>
      <c r="CI188" s="116"/>
      <c r="CJ188" s="116"/>
      <c r="CK188" s="116"/>
      <c r="CL188" s="116"/>
      <c r="CM188" s="116"/>
      <c r="CN188" s="116"/>
      <c r="CO188" s="116"/>
      <c r="CP188" s="116"/>
      <c r="CQ188" s="116"/>
      <c r="CR188" s="116"/>
      <c r="CS188" s="116"/>
      <c r="CT188" s="116"/>
      <c r="CU188" s="116"/>
      <c r="CV188" s="116"/>
      <c r="CW188" s="116"/>
      <c r="CX188" s="116"/>
      <c r="CY188" s="116"/>
      <c r="CZ188" s="116"/>
      <c r="DA188" s="116"/>
      <c r="DB188" s="116"/>
      <c r="DC188" s="116"/>
      <c r="DD188" s="116"/>
      <c r="DE188" s="116"/>
      <c r="DF188" s="116"/>
      <c r="DG188" s="116"/>
      <c r="DH188" s="116"/>
      <c r="DI188" s="116"/>
      <c r="DJ188" s="116"/>
      <c r="DK188" s="116"/>
      <c r="DL188" s="116"/>
      <c r="DM188" s="116"/>
      <c r="DN188" s="116"/>
      <c r="DO188" s="116"/>
      <c r="DP188" s="116"/>
      <c r="DQ188" s="116"/>
      <c r="DR188" s="116"/>
      <c r="DS188" s="116"/>
      <c r="DT188" s="116"/>
      <c r="DU188" s="116"/>
      <c r="DV188" s="116"/>
      <c r="DW188" s="116"/>
      <c r="DX188" s="116"/>
      <c r="DY188" s="116"/>
      <c r="DZ188" s="116"/>
      <c r="EA188" s="116"/>
      <c r="EB188" s="116"/>
      <c r="EC188" s="116"/>
      <c r="ED188" s="116"/>
      <c r="EE188" s="116"/>
      <c r="EF188" s="116"/>
      <c r="EG188" s="116"/>
      <c r="EH188" s="116"/>
      <c r="EI188" s="116"/>
      <c r="EJ188" s="116"/>
      <c r="EK188" s="116"/>
      <c r="EL188" s="116"/>
      <c r="EM188" s="116"/>
      <c r="EN188" s="116"/>
      <c r="EO188" s="116"/>
      <c r="EP188" s="116"/>
      <c r="EQ188" s="116"/>
      <c r="ER188" s="116"/>
      <c r="ES188" s="116"/>
      <c r="ET188" s="116"/>
      <c r="EU188" s="116"/>
      <c r="EV188" s="116"/>
      <c r="EW188" s="116"/>
      <c r="EX188" s="116"/>
      <c r="EY188" s="116"/>
      <c r="EZ188" s="116"/>
      <c r="FA188" s="116"/>
      <c r="FB188" s="116"/>
      <c r="FC188" s="116"/>
      <c r="FD188" s="116"/>
      <c r="FE188" s="116"/>
      <c r="FF188" s="116"/>
      <c r="FG188" s="116"/>
      <c r="FH188" s="116"/>
      <c r="FI188" s="116"/>
      <c r="FJ188" s="116"/>
      <c r="FK188" s="116"/>
      <c r="FL188" s="116"/>
      <c r="FM188" s="116"/>
      <c r="FN188" s="116"/>
      <c r="FO188" s="116"/>
      <c r="FP188" s="116"/>
      <c r="FQ188" s="116"/>
      <c r="FR188" s="116"/>
      <c r="FS188" s="116"/>
      <c r="FT188" s="116"/>
      <c r="FU188" s="116"/>
      <c r="FV188" s="116"/>
      <c r="FW188" s="116"/>
      <c r="FX188" s="116"/>
      <c r="FY188" s="116"/>
      <c r="FZ188" s="116"/>
      <c r="GA188" s="116"/>
      <c r="GB188" s="116"/>
      <c r="GC188" s="116"/>
      <c r="GD188" s="116"/>
      <c r="GE188" s="116"/>
      <c r="GF188" s="116"/>
      <c r="GG188" s="116"/>
      <c r="GH188" s="116"/>
      <c r="GI188" s="116"/>
      <c r="GJ188" s="116"/>
      <c r="GK188" s="116"/>
      <c r="GL188" s="116"/>
      <c r="GM188" s="116"/>
      <c r="GN188" s="116"/>
      <c r="GO188" s="116"/>
      <c r="GP188" s="116"/>
      <c r="GQ188" s="116"/>
      <c r="GR188" s="116"/>
      <c r="GS188" s="116"/>
      <c r="GT188" s="116"/>
      <c r="GU188" s="116"/>
      <c r="GV188" s="116"/>
      <c r="GW188" s="116"/>
      <c r="GX188" s="116"/>
      <c r="GY188" s="116"/>
      <c r="GZ188" s="116"/>
      <c r="HA188" s="116"/>
      <c r="HB188" s="116"/>
      <c r="HC188" s="116"/>
      <c r="HD188" s="116"/>
      <c r="HE188" s="116"/>
      <c r="HF188" s="116"/>
      <c r="HG188" s="116"/>
      <c r="HH188" s="116"/>
      <c r="HI188" s="116"/>
      <c r="HJ188" s="116"/>
      <c r="HK188" s="116"/>
      <c r="HL188" s="116"/>
      <c r="HM188" s="116"/>
      <c r="HN188" s="116"/>
      <c r="HO188" s="116"/>
      <c r="HP188" s="116"/>
      <c r="HQ188" s="116"/>
      <c r="HR188" s="116"/>
      <c r="HS188" s="116"/>
      <c r="HT188" s="116"/>
      <c r="HU188" s="116"/>
      <c r="HV188" s="116"/>
      <c r="HW188" s="116"/>
      <c r="HX188" s="116"/>
      <c r="HY188" s="116"/>
      <c r="HZ188" s="116"/>
      <c r="IA188" s="116"/>
      <c r="IB188" s="116"/>
      <c r="IC188" s="116"/>
      <c r="ID188" s="116"/>
      <c r="IE188" s="116"/>
      <c r="IF188" s="116"/>
      <c r="IG188" s="116"/>
      <c r="IH188" s="116"/>
      <c r="II188" s="116"/>
      <c r="IJ188" s="116"/>
      <c r="IK188" s="116"/>
      <c r="IL188" s="116"/>
      <c r="IM188" s="116"/>
      <c r="IN188" s="116"/>
      <c r="IO188" s="116"/>
      <c r="IP188" s="116"/>
      <c r="IQ188" s="116"/>
      <c r="IR188" s="116"/>
      <c r="IS188" s="116"/>
      <c r="IT188" s="116"/>
      <c r="IU188" s="116"/>
      <c r="IV188" s="116"/>
      <c r="IW188" s="116"/>
      <c r="IX188" s="116"/>
      <c r="IY188" s="116"/>
      <c r="IZ188" s="116"/>
      <c r="JA188" s="116"/>
      <c r="JB188" s="116"/>
      <c r="JC188" s="116"/>
      <c r="JD188" s="116"/>
      <c r="JE188" s="116"/>
      <c r="JF188" s="116"/>
      <c r="JG188" s="116"/>
      <c r="JH188" s="116"/>
      <c r="JI188" s="116"/>
      <c r="JJ188" s="116"/>
      <c r="JK188" s="116"/>
      <c r="JL188" s="116"/>
      <c r="JM188" s="116"/>
      <c r="JN188" s="116"/>
      <c r="JO188" s="116"/>
      <c r="JP188" s="116"/>
      <c r="JQ188" s="116"/>
      <c r="JR188" s="116"/>
      <c r="JS188" s="116"/>
      <c r="JT188" s="116"/>
      <c r="JU188" s="116"/>
      <c r="JV188" s="116"/>
      <c r="JW188" s="116"/>
      <c r="JX188" s="116"/>
      <c r="JY188" s="116"/>
      <c r="JZ188" s="116"/>
      <c r="KA188" s="116"/>
      <c r="KB188" s="116"/>
      <c r="KC188" s="116"/>
      <c r="KD188" s="116"/>
      <c r="KE188" s="116"/>
      <c r="KF188" s="116"/>
      <c r="KG188" s="116"/>
      <c r="KH188" s="116"/>
      <c r="KI188" s="116"/>
      <c r="KJ188" s="116"/>
      <c r="KK188" s="116"/>
      <c r="KL188" s="116"/>
      <c r="KM188" s="116"/>
      <c r="KN188" s="116"/>
      <c r="KO188" s="116"/>
      <c r="KP188" s="116"/>
      <c r="KQ188" s="116"/>
      <c r="KR188" s="116"/>
      <c r="KS188" s="116"/>
      <c r="KT188" s="116"/>
      <c r="KU188" s="116"/>
      <c r="KV188" s="116"/>
      <c r="KW188" s="116"/>
      <c r="KX188" s="116"/>
      <c r="KY188" s="116"/>
      <c r="KZ188" s="116"/>
      <c r="LA188" s="116"/>
      <c r="LB188" s="116"/>
      <c r="LC188" s="116"/>
      <c r="LD188" s="116"/>
      <c r="LE188" s="116"/>
      <c r="LF188" s="116"/>
      <c r="LG188" s="116"/>
      <c r="LH188" s="116"/>
      <c r="LI188" s="116"/>
      <c r="LJ188" s="116"/>
      <c r="LK188" s="116"/>
      <c r="LL188" s="116"/>
      <c r="LM188" s="116"/>
      <c r="LN188" s="116"/>
      <c r="LO188" s="116"/>
      <c r="LP188" s="116"/>
      <c r="LQ188" s="116"/>
      <c r="LR188" s="116"/>
      <c r="LS188" s="116"/>
      <c r="LT188" s="116"/>
      <c r="LU188" s="116"/>
      <c r="LV188" s="116"/>
      <c r="LW188" s="116"/>
      <c r="LX188" s="116"/>
      <c r="LY188" s="116"/>
      <c r="LZ188" s="116"/>
      <c r="MA188" s="116"/>
      <c r="MB188" s="116"/>
      <c r="MC188" s="116"/>
      <c r="MD188" s="116"/>
      <c r="ME188" s="116"/>
      <c r="MF188" s="116"/>
      <c r="MG188" s="116"/>
      <c r="MH188" s="116"/>
      <c r="MI188" s="116"/>
      <c r="MJ188" s="116"/>
      <c r="MK188" s="116"/>
      <c r="ML188" s="116"/>
      <c r="MM188" s="116"/>
      <c r="MN188" s="116"/>
      <c r="MO188" s="116"/>
      <c r="MP188" s="116"/>
      <c r="MQ188" s="116"/>
      <c r="MR188" s="116"/>
      <c r="MS188" s="116"/>
      <c r="MT188" s="116"/>
      <c r="MU188" s="116"/>
      <c r="MV188" s="116"/>
      <c r="MW188" s="116"/>
      <c r="MX188" s="116"/>
      <c r="MY188" s="116"/>
      <c r="MZ188" s="116"/>
      <c r="NA188" s="116"/>
      <c r="NB188" s="116"/>
      <c r="NC188" s="116"/>
      <c r="ND188" s="116"/>
      <c r="NE188" s="116"/>
      <c r="NF188" s="116"/>
      <c r="NG188" s="116"/>
      <c r="NH188" s="116"/>
      <c r="NI188" s="116"/>
      <c r="NJ188" s="116"/>
      <c r="NK188" s="116"/>
      <c r="NL188" s="116"/>
      <c r="NM188" s="116"/>
      <c r="NN188" s="116"/>
      <c r="NO188" s="116"/>
      <c r="NP188" s="116"/>
      <c r="NQ188" s="116"/>
      <c r="NR188" s="116"/>
      <c r="NS188" s="116"/>
      <c r="NT188" s="116"/>
      <c r="NU188" s="116"/>
      <c r="NV188" s="116"/>
      <c r="NW188" s="116"/>
      <c r="NX188" s="116"/>
      <c r="NY188" s="116"/>
      <c r="NZ188" s="116"/>
      <c r="OA188" s="116"/>
      <c r="OB188" s="116"/>
      <c r="OC188" s="116"/>
      <c r="OD188" s="116"/>
      <c r="OE188" s="116"/>
      <c r="OF188" s="116"/>
      <c r="OG188" s="116"/>
    </row>
    <row r="189" spans="1:442" s="117" customFormat="1">
      <c r="A189" s="111">
        <v>1433</v>
      </c>
      <c r="B189" s="112" t="s">
        <v>1198</v>
      </c>
      <c r="C189" s="113">
        <v>686028</v>
      </c>
      <c r="D189" s="114">
        <v>8.0090000000000001E-4</v>
      </c>
      <c r="E189" s="113">
        <v>47489.2</v>
      </c>
      <c r="F189" s="124">
        <v>1577.8643999999999</v>
      </c>
      <c r="G189" s="125">
        <v>49067.064399999996</v>
      </c>
      <c r="H189" s="116"/>
      <c r="I189" s="116"/>
      <c r="J189" s="116"/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  <c r="AA189" s="116"/>
      <c r="AB189" s="116"/>
      <c r="AC189" s="116"/>
      <c r="AD189" s="116"/>
      <c r="AE189" s="116"/>
      <c r="AF189" s="116"/>
      <c r="AG189" s="116"/>
      <c r="AH189" s="116"/>
      <c r="AI189" s="116"/>
      <c r="AJ189" s="116"/>
      <c r="AK189" s="116"/>
      <c r="AL189" s="116"/>
      <c r="AM189" s="116"/>
      <c r="AN189" s="116"/>
      <c r="AO189" s="116"/>
      <c r="AP189" s="116"/>
      <c r="AQ189" s="116"/>
      <c r="AR189" s="116"/>
      <c r="AS189" s="116"/>
      <c r="AT189" s="116"/>
      <c r="AU189" s="116"/>
      <c r="AV189" s="116"/>
      <c r="AW189" s="116"/>
      <c r="AX189" s="116"/>
      <c r="AY189" s="116"/>
      <c r="AZ189" s="116"/>
      <c r="BA189" s="116"/>
      <c r="BB189" s="116"/>
      <c r="BC189" s="116"/>
      <c r="BD189" s="116"/>
      <c r="BE189" s="116"/>
      <c r="BF189" s="116"/>
      <c r="BG189" s="116"/>
      <c r="BH189" s="116"/>
      <c r="BI189" s="116"/>
      <c r="BJ189" s="116"/>
      <c r="BK189" s="116"/>
      <c r="BL189" s="116"/>
      <c r="BM189" s="116"/>
      <c r="BN189" s="116"/>
      <c r="BO189" s="116"/>
      <c r="BP189" s="116"/>
      <c r="BQ189" s="116"/>
      <c r="BR189" s="116"/>
      <c r="BS189" s="116"/>
      <c r="BT189" s="116"/>
      <c r="BU189" s="116"/>
      <c r="BV189" s="116"/>
      <c r="BW189" s="116"/>
      <c r="BX189" s="116"/>
      <c r="BY189" s="116"/>
      <c r="BZ189" s="116"/>
      <c r="CA189" s="116"/>
      <c r="CB189" s="116"/>
      <c r="CC189" s="116"/>
      <c r="CD189" s="116"/>
      <c r="CE189" s="116"/>
      <c r="CF189" s="116"/>
      <c r="CG189" s="116"/>
      <c r="CH189" s="116"/>
      <c r="CI189" s="116"/>
      <c r="CJ189" s="116"/>
      <c r="CK189" s="116"/>
      <c r="CL189" s="116"/>
      <c r="CM189" s="116"/>
      <c r="CN189" s="116"/>
      <c r="CO189" s="116"/>
      <c r="CP189" s="116"/>
      <c r="CQ189" s="116"/>
      <c r="CR189" s="116"/>
      <c r="CS189" s="116"/>
      <c r="CT189" s="116"/>
      <c r="CU189" s="116"/>
      <c r="CV189" s="116"/>
      <c r="CW189" s="116"/>
      <c r="CX189" s="116"/>
      <c r="CY189" s="116"/>
      <c r="CZ189" s="116"/>
      <c r="DA189" s="116"/>
      <c r="DB189" s="116"/>
      <c r="DC189" s="116"/>
      <c r="DD189" s="116"/>
      <c r="DE189" s="116"/>
      <c r="DF189" s="116"/>
      <c r="DG189" s="116"/>
      <c r="DH189" s="116"/>
      <c r="DI189" s="116"/>
      <c r="DJ189" s="116"/>
      <c r="DK189" s="116"/>
      <c r="DL189" s="116"/>
      <c r="DM189" s="116"/>
      <c r="DN189" s="116"/>
      <c r="DO189" s="116"/>
      <c r="DP189" s="116"/>
      <c r="DQ189" s="116"/>
      <c r="DR189" s="116"/>
      <c r="DS189" s="116"/>
      <c r="DT189" s="116"/>
      <c r="DU189" s="116"/>
      <c r="DV189" s="116"/>
      <c r="DW189" s="116"/>
      <c r="DX189" s="116"/>
      <c r="DY189" s="116"/>
      <c r="DZ189" s="116"/>
      <c r="EA189" s="116"/>
      <c r="EB189" s="116"/>
      <c r="EC189" s="116"/>
      <c r="ED189" s="116"/>
      <c r="EE189" s="116"/>
      <c r="EF189" s="116"/>
      <c r="EG189" s="116"/>
      <c r="EH189" s="116"/>
      <c r="EI189" s="116"/>
      <c r="EJ189" s="116"/>
      <c r="EK189" s="116"/>
      <c r="EL189" s="116"/>
      <c r="EM189" s="116"/>
      <c r="EN189" s="116"/>
      <c r="EO189" s="116"/>
      <c r="EP189" s="116"/>
      <c r="EQ189" s="116"/>
      <c r="ER189" s="116"/>
      <c r="ES189" s="116"/>
      <c r="ET189" s="116"/>
      <c r="EU189" s="116"/>
      <c r="EV189" s="116"/>
      <c r="EW189" s="116"/>
      <c r="EX189" s="116"/>
      <c r="EY189" s="116"/>
      <c r="EZ189" s="116"/>
      <c r="FA189" s="116"/>
      <c r="FB189" s="116"/>
      <c r="FC189" s="116"/>
      <c r="FD189" s="116"/>
      <c r="FE189" s="116"/>
      <c r="FF189" s="116"/>
      <c r="FG189" s="116"/>
      <c r="FH189" s="116"/>
      <c r="FI189" s="116"/>
      <c r="FJ189" s="116"/>
      <c r="FK189" s="116"/>
      <c r="FL189" s="116"/>
      <c r="FM189" s="116"/>
      <c r="FN189" s="116"/>
      <c r="FO189" s="116"/>
      <c r="FP189" s="116"/>
      <c r="FQ189" s="116"/>
      <c r="FR189" s="116"/>
      <c r="FS189" s="116"/>
      <c r="FT189" s="116"/>
      <c r="FU189" s="116"/>
      <c r="FV189" s="116"/>
      <c r="FW189" s="116"/>
      <c r="FX189" s="116"/>
      <c r="FY189" s="116"/>
      <c r="FZ189" s="116"/>
      <c r="GA189" s="116"/>
      <c r="GB189" s="116"/>
      <c r="GC189" s="116"/>
      <c r="GD189" s="116"/>
      <c r="GE189" s="116"/>
      <c r="GF189" s="116"/>
      <c r="GG189" s="116"/>
      <c r="GH189" s="116"/>
      <c r="GI189" s="116"/>
      <c r="GJ189" s="116"/>
      <c r="GK189" s="116"/>
      <c r="GL189" s="116"/>
      <c r="GM189" s="116"/>
      <c r="GN189" s="116"/>
      <c r="GO189" s="116"/>
      <c r="GP189" s="116"/>
      <c r="GQ189" s="116"/>
      <c r="GR189" s="116"/>
      <c r="GS189" s="116"/>
      <c r="GT189" s="116"/>
      <c r="GU189" s="116"/>
      <c r="GV189" s="116"/>
      <c r="GW189" s="116"/>
      <c r="GX189" s="116"/>
      <c r="GY189" s="116"/>
      <c r="GZ189" s="116"/>
      <c r="HA189" s="116"/>
      <c r="HB189" s="116"/>
      <c r="HC189" s="116"/>
      <c r="HD189" s="116"/>
      <c r="HE189" s="116"/>
      <c r="HF189" s="116"/>
      <c r="HG189" s="116"/>
      <c r="HH189" s="116"/>
      <c r="HI189" s="116"/>
      <c r="HJ189" s="116"/>
      <c r="HK189" s="116"/>
      <c r="HL189" s="116"/>
      <c r="HM189" s="116"/>
      <c r="HN189" s="116"/>
      <c r="HO189" s="116"/>
      <c r="HP189" s="116"/>
      <c r="HQ189" s="116"/>
      <c r="HR189" s="116"/>
      <c r="HS189" s="116"/>
      <c r="HT189" s="116"/>
      <c r="HU189" s="116"/>
      <c r="HV189" s="116"/>
      <c r="HW189" s="116"/>
      <c r="HX189" s="116"/>
      <c r="HY189" s="116"/>
      <c r="HZ189" s="116"/>
      <c r="IA189" s="116"/>
      <c r="IB189" s="116"/>
      <c r="IC189" s="116"/>
      <c r="ID189" s="116"/>
      <c r="IE189" s="116"/>
      <c r="IF189" s="116"/>
      <c r="IG189" s="116"/>
      <c r="IH189" s="116"/>
      <c r="II189" s="116"/>
      <c r="IJ189" s="116"/>
      <c r="IK189" s="116"/>
      <c r="IL189" s="116"/>
      <c r="IM189" s="116"/>
      <c r="IN189" s="116"/>
      <c r="IO189" s="116"/>
      <c r="IP189" s="116"/>
      <c r="IQ189" s="116"/>
      <c r="IR189" s="116"/>
      <c r="IS189" s="116"/>
      <c r="IT189" s="116"/>
      <c r="IU189" s="116"/>
      <c r="IV189" s="116"/>
      <c r="IW189" s="116"/>
      <c r="IX189" s="116"/>
      <c r="IY189" s="116"/>
      <c r="IZ189" s="116"/>
      <c r="JA189" s="116"/>
      <c r="JB189" s="116"/>
      <c r="JC189" s="116"/>
      <c r="JD189" s="116"/>
      <c r="JE189" s="116"/>
      <c r="JF189" s="116"/>
      <c r="JG189" s="116"/>
      <c r="JH189" s="116"/>
      <c r="JI189" s="116"/>
      <c r="JJ189" s="116"/>
      <c r="JK189" s="116"/>
      <c r="JL189" s="116"/>
      <c r="JM189" s="116"/>
      <c r="JN189" s="116"/>
      <c r="JO189" s="116"/>
      <c r="JP189" s="116"/>
      <c r="JQ189" s="116"/>
      <c r="JR189" s="116"/>
      <c r="JS189" s="116"/>
      <c r="JT189" s="116"/>
      <c r="JU189" s="116"/>
      <c r="JV189" s="116"/>
      <c r="JW189" s="116"/>
      <c r="JX189" s="116"/>
      <c r="JY189" s="116"/>
      <c r="JZ189" s="116"/>
      <c r="KA189" s="116"/>
      <c r="KB189" s="116"/>
      <c r="KC189" s="116"/>
      <c r="KD189" s="116"/>
      <c r="KE189" s="116"/>
      <c r="KF189" s="116"/>
      <c r="KG189" s="116"/>
      <c r="KH189" s="116"/>
      <c r="KI189" s="116"/>
      <c r="KJ189" s="116"/>
      <c r="KK189" s="116"/>
      <c r="KL189" s="116"/>
      <c r="KM189" s="116"/>
      <c r="KN189" s="116"/>
      <c r="KO189" s="116"/>
      <c r="KP189" s="116"/>
      <c r="KQ189" s="116"/>
      <c r="KR189" s="116"/>
      <c r="KS189" s="116"/>
      <c r="KT189" s="116"/>
      <c r="KU189" s="116"/>
      <c r="KV189" s="116"/>
      <c r="KW189" s="116"/>
      <c r="KX189" s="116"/>
      <c r="KY189" s="116"/>
      <c r="KZ189" s="116"/>
      <c r="LA189" s="116"/>
      <c r="LB189" s="116"/>
      <c r="LC189" s="116"/>
      <c r="LD189" s="116"/>
      <c r="LE189" s="116"/>
      <c r="LF189" s="116"/>
      <c r="LG189" s="116"/>
      <c r="LH189" s="116"/>
      <c r="LI189" s="116"/>
      <c r="LJ189" s="116"/>
      <c r="LK189" s="116"/>
      <c r="LL189" s="116"/>
      <c r="LM189" s="116"/>
      <c r="LN189" s="116"/>
      <c r="LO189" s="116"/>
      <c r="LP189" s="116"/>
      <c r="LQ189" s="116"/>
      <c r="LR189" s="116"/>
      <c r="LS189" s="116"/>
      <c r="LT189" s="116"/>
      <c r="LU189" s="116"/>
      <c r="LV189" s="116"/>
      <c r="LW189" s="116"/>
      <c r="LX189" s="116"/>
      <c r="LY189" s="116"/>
      <c r="LZ189" s="116"/>
      <c r="MA189" s="116"/>
      <c r="MB189" s="116"/>
      <c r="MC189" s="116"/>
      <c r="MD189" s="116"/>
      <c r="ME189" s="116"/>
      <c r="MF189" s="116"/>
      <c r="MG189" s="116"/>
      <c r="MH189" s="116"/>
      <c r="MI189" s="116"/>
      <c r="MJ189" s="116"/>
      <c r="MK189" s="116"/>
      <c r="ML189" s="116"/>
      <c r="MM189" s="116"/>
      <c r="MN189" s="116"/>
      <c r="MO189" s="116"/>
      <c r="MP189" s="116"/>
      <c r="MQ189" s="116"/>
      <c r="MR189" s="116"/>
      <c r="MS189" s="116"/>
      <c r="MT189" s="116"/>
      <c r="MU189" s="116"/>
      <c r="MV189" s="116"/>
      <c r="MW189" s="116"/>
      <c r="MX189" s="116"/>
      <c r="MY189" s="116"/>
      <c r="MZ189" s="116"/>
      <c r="NA189" s="116"/>
      <c r="NB189" s="116"/>
      <c r="NC189" s="116"/>
      <c r="ND189" s="116"/>
      <c r="NE189" s="116"/>
      <c r="NF189" s="116"/>
      <c r="NG189" s="116"/>
      <c r="NH189" s="116"/>
      <c r="NI189" s="116"/>
      <c r="NJ189" s="116"/>
      <c r="NK189" s="116"/>
      <c r="NL189" s="116"/>
      <c r="NM189" s="116"/>
      <c r="NN189" s="116"/>
      <c r="NO189" s="116"/>
      <c r="NP189" s="116"/>
      <c r="NQ189" s="116"/>
      <c r="NR189" s="116"/>
      <c r="NS189" s="116"/>
      <c r="NT189" s="116"/>
      <c r="NU189" s="116"/>
      <c r="NV189" s="116"/>
      <c r="NW189" s="116"/>
      <c r="NX189" s="116"/>
      <c r="NY189" s="116"/>
      <c r="NZ189" s="116"/>
      <c r="OA189" s="116"/>
      <c r="OB189" s="116"/>
      <c r="OC189" s="116"/>
      <c r="OD189" s="116"/>
      <c r="OE189" s="116"/>
      <c r="OF189" s="116"/>
      <c r="OG189" s="116"/>
    </row>
    <row r="190" spans="1:442" s="117" customFormat="1">
      <c r="A190" s="111">
        <v>1435</v>
      </c>
      <c r="B190" s="112" t="s">
        <v>1200</v>
      </c>
      <c r="C190" s="113">
        <v>39000</v>
      </c>
      <c r="D190" s="114">
        <v>3.82E-5</v>
      </c>
      <c r="E190" s="113">
        <v>4081.73</v>
      </c>
      <c r="F190" s="124">
        <v>89.7</v>
      </c>
      <c r="G190" s="125">
        <v>4171.43</v>
      </c>
      <c r="H190" s="116"/>
      <c r="I190" s="116"/>
      <c r="J190" s="116"/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  <c r="AA190" s="116"/>
      <c r="AB190" s="116"/>
      <c r="AC190" s="116"/>
      <c r="AD190" s="116"/>
      <c r="AE190" s="116"/>
      <c r="AF190" s="116"/>
      <c r="AG190" s="116"/>
      <c r="AH190" s="116"/>
      <c r="AI190" s="116"/>
      <c r="AJ190" s="116"/>
      <c r="AK190" s="116"/>
      <c r="AL190" s="116"/>
      <c r="AM190" s="116"/>
      <c r="AN190" s="116"/>
      <c r="AO190" s="116"/>
      <c r="AP190" s="116"/>
      <c r="AQ190" s="116"/>
      <c r="AR190" s="116"/>
      <c r="AS190" s="116"/>
      <c r="AT190" s="116"/>
      <c r="AU190" s="116"/>
      <c r="AV190" s="116"/>
      <c r="AW190" s="116"/>
      <c r="AX190" s="116"/>
      <c r="AY190" s="116"/>
      <c r="AZ190" s="116"/>
      <c r="BA190" s="116"/>
      <c r="BB190" s="116"/>
      <c r="BC190" s="116"/>
      <c r="BD190" s="116"/>
      <c r="BE190" s="116"/>
      <c r="BF190" s="116"/>
      <c r="BG190" s="116"/>
      <c r="BH190" s="116"/>
      <c r="BI190" s="116"/>
      <c r="BJ190" s="116"/>
      <c r="BK190" s="116"/>
      <c r="BL190" s="116"/>
      <c r="BM190" s="116"/>
      <c r="BN190" s="116"/>
      <c r="BO190" s="116"/>
      <c r="BP190" s="116"/>
      <c r="BQ190" s="116"/>
      <c r="BR190" s="116"/>
      <c r="BS190" s="116"/>
      <c r="BT190" s="116"/>
      <c r="BU190" s="116"/>
      <c r="BV190" s="116"/>
      <c r="BW190" s="116"/>
      <c r="BX190" s="116"/>
      <c r="BY190" s="116"/>
      <c r="BZ190" s="116"/>
      <c r="CA190" s="116"/>
      <c r="CB190" s="116"/>
      <c r="CC190" s="116"/>
      <c r="CD190" s="116"/>
      <c r="CE190" s="116"/>
      <c r="CF190" s="116"/>
      <c r="CG190" s="116"/>
      <c r="CH190" s="116"/>
      <c r="CI190" s="116"/>
      <c r="CJ190" s="116"/>
      <c r="CK190" s="116"/>
      <c r="CL190" s="116"/>
      <c r="CM190" s="116"/>
      <c r="CN190" s="116"/>
      <c r="CO190" s="116"/>
      <c r="CP190" s="116"/>
      <c r="CQ190" s="116"/>
      <c r="CR190" s="116"/>
      <c r="CS190" s="116"/>
      <c r="CT190" s="116"/>
      <c r="CU190" s="116"/>
      <c r="CV190" s="116"/>
      <c r="CW190" s="116"/>
      <c r="CX190" s="116"/>
      <c r="CY190" s="116"/>
      <c r="CZ190" s="116"/>
      <c r="DA190" s="116"/>
      <c r="DB190" s="116"/>
      <c r="DC190" s="116"/>
      <c r="DD190" s="116"/>
      <c r="DE190" s="116"/>
      <c r="DF190" s="116"/>
      <c r="DG190" s="116"/>
      <c r="DH190" s="116"/>
      <c r="DI190" s="116"/>
      <c r="DJ190" s="116"/>
      <c r="DK190" s="116"/>
      <c r="DL190" s="116"/>
      <c r="DM190" s="116"/>
      <c r="DN190" s="116"/>
      <c r="DO190" s="116"/>
      <c r="DP190" s="116"/>
      <c r="DQ190" s="116"/>
      <c r="DR190" s="116"/>
      <c r="DS190" s="116"/>
      <c r="DT190" s="116"/>
      <c r="DU190" s="116"/>
      <c r="DV190" s="116"/>
      <c r="DW190" s="116"/>
      <c r="DX190" s="116"/>
      <c r="DY190" s="116"/>
      <c r="DZ190" s="116"/>
      <c r="EA190" s="116"/>
      <c r="EB190" s="116"/>
      <c r="EC190" s="116"/>
      <c r="ED190" s="116"/>
      <c r="EE190" s="116"/>
      <c r="EF190" s="116"/>
      <c r="EG190" s="116"/>
      <c r="EH190" s="116"/>
      <c r="EI190" s="116"/>
      <c r="EJ190" s="116"/>
      <c r="EK190" s="116"/>
      <c r="EL190" s="116"/>
      <c r="EM190" s="116"/>
      <c r="EN190" s="116"/>
      <c r="EO190" s="116"/>
      <c r="EP190" s="116"/>
      <c r="EQ190" s="116"/>
      <c r="ER190" s="116"/>
      <c r="ES190" s="116"/>
      <c r="ET190" s="116"/>
      <c r="EU190" s="116"/>
      <c r="EV190" s="116"/>
      <c r="EW190" s="116"/>
      <c r="EX190" s="116"/>
      <c r="EY190" s="116"/>
      <c r="EZ190" s="116"/>
      <c r="FA190" s="116"/>
      <c r="FB190" s="116"/>
      <c r="FC190" s="116"/>
      <c r="FD190" s="116"/>
      <c r="FE190" s="116"/>
      <c r="FF190" s="116"/>
      <c r="FG190" s="116"/>
      <c r="FH190" s="116"/>
      <c r="FI190" s="116"/>
      <c r="FJ190" s="116"/>
      <c r="FK190" s="116"/>
      <c r="FL190" s="116"/>
      <c r="FM190" s="116"/>
      <c r="FN190" s="116"/>
      <c r="FO190" s="116"/>
      <c r="FP190" s="116"/>
      <c r="FQ190" s="116"/>
      <c r="FR190" s="116"/>
      <c r="FS190" s="116"/>
      <c r="FT190" s="116"/>
      <c r="FU190" s="116"/>
      <c r="FV190" s="116"/>
      <c r="FW190" s="116"/>
      <c r="FX190" s="116"/>
      <c r="FY190" s="116"/>
      <c r="FZ190" s="116"/>
      <c r="GA190" s="116"/>
      <c r="GB190" s="116"/>
      <c r="GC190" s="116"/>
      <c r="GD190" s="116"/>
      <c r="GE190" s="116"/>
      <c r="GF190" s="116"/>
      <c r="GG190" s="116"/>
      <c r="GH190" s="116"/>
      <c r="GI190" s="116"/>
      <c r="GJ190" s="116"/>
      <c r="GK190" s="116"/>
      <c r="GL190" s="116"/>
      <c r="GM190" s="116"/>
      <c r="GN190" s="116"/>
      <c r="GO190" s="116"/>
      <c r="GP190" s="116"/>
      <c r="GQ190" s="116"/>
      <c r="GR190" s="116"/>
      <c r="GS190" s="116"/>
      <c r="GT190" s="116"/>
      <c r="GU190" s="116"/>
      <c r="GV190" s="116"/>
      <c r="GW190" s="116"/>
      <c r="GX190" s="116"/>
      <c r="GY190" s="116"/>
      <c r="GZ190" s="116"/>
      <c r="HA190" s="116"/>
      <c r="HB190" s="116"/>
      <c r="HC190" s="116"/>
      <c r="HD190" s="116"/>
      <c r="HE190" s="116"/>
      <c r="HF190" s="116"/>
      <c r="HG190" s="116"/>
      <c r="HH190" s="116"/>
      <c r="HI190" s="116"/>
      <c r="HJ190" s="116"/>
      <c r="HK190" s="116"/>
      <c r="HL190" s="116"/>
      <c r="HM190" s="116"/>
      <c r="HN190" s="116"/>
      <c r="HO190" s="116"/>
      <c r="HP190" s="116"/>
      <c r="HQ190" s="116"/>
      <c r="HR190" s="116"/>
      <c r="HS190" s="116"/>
      <c r="HT190" s="116"/>
      <c r="HU190" s="116"/>
      <c r="HV190" s="116"/>
      <c r="HW190" s="116"/>
      <c r="HX190" s="116"/>
      <c r="HY190" s="116"/>
      <c r="HZ190" s="116"/>
      <c r="IA190" s="116"/>
      <c r="IB190" s="116"/>
      <c r="IC190" s="116"/>
      <c r="ID190" s="116"/>
      <c r="IE190" s="116"/>
      <c r="IF190" s="116"/>
      <c r="IG190" s="116"/>
      <c r="IH190" s="116"/>
      <c r="II190" s="116"/>
      <c r="IJ190" s="116"/>
      <c r="IK190" s="116"/>
      <c r="IL190" s="116"/>
      <c r="IM190" s="116"/>
      <c r="IN190" s="116"/>
      <c r="IO190" s="116"/>
      <c r="IP190" s="116"/>
      <c r="IQ190" s="116"/>
      <c r="IR190" s="116"/>
      <c r="IS190" s="116"/>
      <c r="IT190" s="116"/>
      <c r="IU190" s="116"/>
      <c r="IV190" s="116"/>
      <c r="IW190" s="116"/>
      <c r="IX190" s="116"/>
      <c r="IY190" s="116"/>
      <c r="IZ190" s="116"/>
      <c r="JA190" s="116"/>
      <c r="JB190" s="116"/>
      <c r="JC190" s="116"/>
      <c r="JD190" s="116"/>
      <c r="JE190" s="116"/>
      <c r="JF190" s="116"/>
      <c r="JG190" s="116"/>
      <c r="JH190" s="116"/>
      <c r="JI190" s="116"/>
      <c r="JJ190" s="116"/>
      <c r="JK190" s="116"/>
      <c r="JL190" s="116"/>
      <c r="JM190" s="116"/>
      <c r="JN190" s="116"/>
      <c r="JO190" s="116"/>
      <c r="JP190" s="116"/>
      <c r="JQ190" s="116"/>
      <c r="JR190" s="116"/>
      <c r="JS190" s="116"/>
      <c r="JT190" s="116"/>
      <c r="JU190" s="116"/>
      <c r="JV190" s="116"/>
      <c r="JW190" s="116"/>
      <c r="JX190" s="116"/>
      <c r="JY190" s="116"/>
      <c r="JZ190" s="116"/>
      <c r="KA190" s="116"/>
      <c r="KB190" s="116"/>
      <c r="KC190" s="116"/>
      <c r="KD190" s="116"/>
      <c r="KE190" s="116"/>
      <c r="KF190" s="116"/>
      <c r="KG190" s="116"/>
      <c r="KH190" s="116"/>
      <c r="KI190" s="116"/>
      <c r="KJ190" s="116"/>
      <c r="KK190" s="116"/>
      <c r="KL190" s="116"/>
      <c r="KM190" s="116"/>
      <c r="KN190" s="116"/>
      <c r="KO190" s="116"/>
      <c r="KP190" s="116"/>
      <c r="KQ190" s="116"/>
      <c r="KR190" s="116"/>
      <c r="KS190" s="116"/>
      <c r="KT190" s="116"/>
      <c r="KU190" s="116"/>
      <c r="KV190" s="116"/>
      <c r="KW190" s="116"/>
      <c r="KX190" s="116"/>
      <c r="KY190" s="116"/>
      <c r="KZ190" s="116"/>
      <c r="LA190" s="116"/>
      <c r="LB190" s="116"/>
      <c r="LC190" s="116"/>
      <c r="LD190" s="116"/>
      <c r="LE190" s="116"/>
      <c r="LF190" s="116"/>
      <c r="LG190" s="116"/>
      <c r="LH190" s="116"/>
      <c r="LI190" s="116"/>
      <c r="LJ190" s="116"/>
      <c r="LK190" s="116"/>
      <c r="LL190" s="116"/>
      <c r="LM190" s="116"/>
      <c r="LN190" s="116"/>
      <c r="LO190" s="116"/>
      <c r="LP190" s="116"/>
      <c r="LQ190" s="116"/>
      <c r="LR190" s="116"/>
      <c r="LS190" s="116"/>
      <c r="LT190" s="116"/>
      <c r="LU190" s="116"/>
      <c r="LV190" s="116"/>
      <c r="LW190" s="116"/>
      <c r="LX190" s="116"/>
      <c r="LY190" s="116"/>
      <c r="LZ190" s="116"/>
      <c r="MA190" s="116"/>
      <c r="MB190" s="116"/>
      <c r="MC190" s="116"/>
      <c r="MD190" s="116"/>
      <c r="ME190" s="116"/>
      <c r="MF190" s="116"/>
      <c r="MG190" s="116"/>
      <c r="MH190" s="116"/>
      <c r="MI190" s="116"/>
      <c r="MJ190" s="116"/>
      <c r="MK190" s="116"/>
      <c r="ML190" s="116"/>
      <c r="MM190" s="116"/>
      <c r="MN190" s="116"/>
      <c r="MO190" s="116"/>
      <c r="MP190" s="116"/>
      <c r="MQ190" s="116"/>
      <c r="MR190" s="116"/>
      <c r="MS190" s="116"/>
      <c r="MT190" s="116"/>
      <c r="MU190" s="116"/>
      <c r="MV190" s="116"/>
      <c r="MW190" s="116"/>
      <c r="MX190" s="116"/>
      <c r="MY190" s="116"/>
      <c r="MZ190" s="116"/>
      <c r="NA190" s="116"/>
      <c r="NB190" s="116"/>
      <c r="NC190" s="116"/>
      <c r="ND190" s="116"/>
      <c r="NE190" s="116"/>
      <c r="NF190" s="116"/>
      <c r="NG190" s="116"/>
      <c r="NH190" s="116"/>
      <c r="NI190" s="116"/>
      <c r="NJ190" s="116"/>
      <c r="NK190" s="116"/>
      <c r="NL190" s="116"/>
      <c r="NM190" s="116"/>
      <c r="NN190" s="116"/>
      <c r="NO190" s="116"/>
      <c r="NP190" s="116"/>
      <c r="NQ190" s="116"/>
      <c r="NR190" s="116"/>
      <c r="NS190" s="116"/>
      <c r="NT190" s="116"/>
      <c r="NU190" s="116"/>
      <c r="NV190" s="116"/>
      <c r="NW190" s="116"/>
      <c r="NX190" s="116"/>
      <c r="NY190" s="116"/>
      <c r="NZ190" s="116"/>
      <c r="OA190" s="116"/>
      <c r="OB190" s="116"/>
      <c r="OC190" s="116"/>
      <c r="OD190" s="116"/>
      <c r="OE190" s="116"/>
      <c r="OF190" s="116"/>
      <c r="OG190" s="116"/>
    </row>
    <row r="191" spans="1:442" s="117" customFormat="1">
      <c r="A191" s="111">
        <v>1436</v>
      </c>
      <c r="B191" s="112" t="s">
        <v>2626</v>
      </c>
      <c r="C191" s="113">
        <v>58452</v>
      </c>
      <c r="D191" s="114">
        <v>5.7099999999999999E-5</v>
      </c>
      <c r="E191" s="113">
        <v>20063.54</v>
      </c>
      <c r="F191" s="124">
        <v>134.43959999999998</v>
      </c>
      <c r="G191" s="125">
        <v>20197.979600000002</v>
      </c>
      <c r="H191" s="116"/>
      <c r="I191" s="116"/>
      <c r="J191" s="116"/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  <c r="AA191" s="116"/>
      <c r="AB191" s="116"/>
      <c r="AC191" s="116"/>
      <c r="AD191" s="116"/>
      <c r="AE191" s="116"/>
      <c r="AF191" s="116"/>
      <c r="AG191" s="116"/>
      <c r="AH191" s="116"/>
      <c r="AI191" s="116"/>
      <c r="AJ191" s="116"/>
      <c r="AK191" s="116"/>
      <c r="AL191" s="116"/>
      <c r="AM191" s="116"/>
      <c r="AN191" s="116"/>
      <c r="AO191" s="116"/>
      <c r="AP191" s="116"/>
      <c r="AQ191" s="116"/>
      <c r="AR191" s="116"/>
      <c r="AS191" s="116"/>
      <c r="AT191" s="116"/>
      <c r="AU191" s="116"/>
      <c r="AV191" s="116"/>
      <c r="AW191" s="116"/>
      <c r="AX191" s="116"/>
      <c r="AY191" s="116"/>
      <c r="AZ191" s="116"/>
      <c r="BA191" s="116"/>
      <c r="BB191" s="116"/>
      <c r="BC191" s="116"/>
      <c r="BD191" s="116"/>
      <c r="BE191" s="116"/>
      <c r="BF191" s="116"/>
      <c r="BG191" s="116"/>
      <c r="BH191" s="116"/>
      <c r="BI191" s="116"/>
      <c r="BJ191" s="116"/>
      <c r="BK191" s="116"/>
      <c r="BL191" s="116"/>
      <c r="BM191" s="116"/>
      <c r="BN191" s="116"/>
      <c r="BO191" s="116"/>
      <c r="BP191" s="116"/>
      <c r="BQ191" s="116"/>
      <c r="BR191" s="116"/>
      <c r="BS191" s="116"/>
      <c r="BT191" s="116"/>
      <c r="BU191" s="116"/>
      <c r="BV191" s="116"/>
      <c r="BW191" s="116"/>
      <c r="BX191" s="116"/>
      <c r="BY191" s="116"/>
      <c r="BZ191" s="116"/>
      <c r="CA191" s="116"/>
      <c r="CB191" s="116"/>
      <c r="CC191" s="116"/>
      <c r="CD191" s="116"/>
      <c r="CE191" s="116"/>
      <c r="CF191" s="116"/>
      <c r="CG191" s="116"/>
      <c r="CH191" s="116"/>
      <c r="CI191" s="116"/>
      <c r="CJ191" s="116"/>
      <c r="CK191" s="116"/>
      <c r="CL191" s="116"/>
      <c r="CM191" s="116"/>
      <c r="CN191" s="116"/>
      <c r="CO191" s="116"/>
      <c r="CP191" s="116"/>
      <c r="CQ191" s="116"/>
      <c r="CR191" s="116"/>
      <c r="CS191" s="116"/>
      <c r="CT191" s="116"/>
      <c r="CU191" s="116"/>
      <c r="CV191" s="116"/>
      <c r="CW191" s="116"/>
      <c r="CX191" s="116"/>
      <c r="CY191" s="116"/>
      <c r="CZ191" s="116"/>
      <c r="DA191" s="116"/>
      <c r="DB191" s="116"/>
      <c r="DC191" s="116"/>
      <c r="DD191" s="116"/>
      <c r="DE191" s="116"/>
      <c r="DF191" s="116"/>
      <c r="DG191" s="116"/>
      <c r="DH191" s="116"/>
      <c r="DI191" s="116"/>
      <c r="DJ191" s="116"/>
      <c r="DK191" s="116"/>
      <c r="DL191" s="116"/>
      <c r="DM191" s="116"/>
      <c r="DN191" s="116"/>
      <c r="DO191" s="116"/>
      <c r="DP191" s="116"/>
      <c r="DQ191" s="116"/>
      <c r="DR191" s="116"/>
      <c r="DS191" s="116"/>
      <c r="DT191" s="116"/>
      <c r="DU191" s="116"/>
      <c r="DV191" s="116"/>
      <c r="DW191" s="116"/>
      <c r="DX191" s="116"/>
      <c r="DY191" s="116"/>
      <c r="DZ191" s="116"/>
      <c r="EA191" s="116"/>
      <c r="EB191" s="116"/>
      <c r="EC191" s="116"/>
      <c r="ED191" s="116"/>
      <c r="EE191" s="116"/>
      <c r="EF191" s="116"/>
      <c r="EG191" s="116"/>
      <c r="EH191" s="116"/>
      <c r="EI191" s="116"/>
      <c r="EJ191" s="116"/>
      <c r="EK191" s="116"/>
      <c r="EL191" s="116"/>
      <c r="EM191" s="116"/>
      <c r="EN191" s="116"/>
      <c r="EO191" s="116"/>
      <c r="EP191" s="116"/>
      <c r="EQ191" s="116"/>
      <c r="ER191" s="116"/>
      <c r="ES191" s="116"/>
      <c r="ET191" s="116"/>
      <c r="EU191" s="116"/>
      <c r="EV191" s="116"/>
      <c r="EW191" s="116"/>
      <c r="EX191" s="116"/>
      <c r="EY191" s="116"/>
      <c r="EZ191" s="116"/>
      <c r="FA191" s="116"/>
      <c r="FB191" s="116"/>
      <c r="FC191" s="116"/>
      <c r="FD191" s="116"/>
      <c r="FE191" s="116"/>
      <c r="FF191" s="116"/>
      <c r="FG191" s="116"/>
      <c r="FH191" s="116"/>
      <c r="FI191" s="116"/>
      <c r="FJ191" s="116"/>
      <c r="FK191" s="116"/>
      <c r="FL191" s="116"/>
      <c r="FM191" s="116"/>
      <c r="FN191" s="116"/>
      <c r="FO191" s="116"/>
      <c r="FP191" s="116"/>
      <c r="FQ191" s="116"/>
      <c r="FR191" s="116"/>
      <c r="FS191" s="116"/>
      <c r="FT191" s="116"/>
      <c r="FU191" s="116"/>
      <c r="FV191" s="116"/>
      <c r="FW191" s="116"/>
      <c r="FX191" s="116"/>
      <c r="FY191" s="116"/>
      <c r="FZ191" s="116"/>
      <c r="GA191" s="116"/>
      <c r="GB191" s="116"/>
      <c r="GC191" s="116"/>
      <c r="GD191" s="116"/>
      <c r="GE191" s="116"/>
      <c r="GF191" s="116"/>
      <c r="GG191" s="116"/>
      <c r="GH191" s="116"/>
      <c r="GI191" s="116"/>
      <c r="GJ191" s="116"/>
      <c r="GK191" s="116"/>
      <c r="GL191" s="116"/>
      <c r="GM191" s="116"/>
      <c r="GN191" s="116"/>
      <c r="GO191" s="116"/>
      <c r="GP191" s="116"/>
      <c r="GQ191" s="116"/>
      <c r="GR191" s="116"/>
      <c r="GS191" s="116"/>
      <c r="GT191" s="116"/>
      <c r="GU191" s="116"/>
      <c r="GV191" s="116"/>
      <c r="GW191" s="116"/>
      <c r="GX191" s="116"/>
      <c r="GY191" s="116"/>
      <c r="GZ191" s="116"/>
      <c r="HA191" s="116"/>
      <c r="HB191" s="116"/>
      <c r="HC191" s="116"/>
      <c r="HD191" s="116"/>
      <c r="HE191" s="116"/>
      <c r="HF191" s="116"/>
      <c r="HG191" s="116"/>
      <c r="HH191" s="116"/>
      <c r="HI191" s="116"/>
      <c r="HJ191" s="116"/>
      <c r="HK191" s="116"/>
      <c r="HL191" s="116"/>
      <c r="HM191" s="116"/>
      <c r="HN191" s="116"/>
      <c r="HO191" s="116"/>
      <c r="HP191" s="116"/>
      <c r="HQ191" s="116"/>
      <c r="HR191" s="116"/>
      <c r="HS191" s="116"/>
      <c r="HT191" s="116"/>
      <c r="HU191" s="116"/>
      <c r="HV191" s="116"/>
      <c r="HW191" s="116"/>
      <c r="HX191" s="116"/>
      <c r="HY191" s="116"/>
      <c r="HZ191" s="116"/>
      <c r="IA191" s="116"/>
      <c r="IB191" s="116"/>
      <c r="IC191" s="116"/>
      <c r="ID191" s="116"/>
      <c r="IE191" s="116"/>
      <c r="IF191" s="116"/>
      <c r="IG191" s="116"/>
      <c r="IH191" s="116"/>
      <c r="II191" s="116"/>
      <c r="IJ191" s="116"/>
      <c r="IK191" s="116"/>
      <c r="IL191" s="116"/>
      <c r="IM191" s="116"/>
      <c r="IN191" s="116"/>
      <c r="IO191" s="116"/>
      <c r="IP191" s="116"/>
      <c r="IQ191" s="116"/>
      <c r="IR191" s="116"/>
      <c r="IS191" s="116"/>
      <c r="IT191" s="116"/>
      <c r="IU191" s="116"/>
      <c r="IV191" s="116"/>
      <c r="IW191" s="116"/>
      <c r="IX191" s="116"/>
      <c r="IY191" s="116"/>
      <c r="IZ191" s="116"/>
      <c r="JA191" s="116"/>
      <c r="JB191" s="116"/>
      <c r="JC191" s="116"/>
      <c r="JD191" s="116"/>
      <c r="JE191" s="116"/>
      <c r="JF191" s="116"/>
      <c r="JG191" s="116"/>
      <c r="JH191" s="116"/>
      <c r="JI191" s="116"/>
      <c r="JJ191" s="116"/>
      <c r="JK191" s="116"/>
      <c r="JL191" s="116"/>
      <c r="JM191" s="116"/>
      <c r="JN191" s="116"/>
      <c r="JO191" s="116"/>
      <c r="JP191" s="116"/>
      <c r="JQ191" s="116"/>
      <c r="JR191" s="116"/>
      <c r="JS191" s="116"/>
      <c r="JT191" s="116"/>
      <c r="JU191" s="116"/>
      <c r="JV191" s="116"/>
      <c r="JW191" s="116"/>
      <c r="JX191" s="116"/>
      <c r="JY191" s="116"/>
      <c r="JZ191" s="116"/>
      <c r="KA191" s="116"/>
      <c r="KB191" s="116"/>
      <c r="KC191" s="116"/>
      <c r="KD191" s="116"/>
      <c r="KE191" s="116"/>
      <c r="KF191" s="116"/>
      <c r="KG191" s="116"/>
      <c r="KH191" s="116"/>
      <c r="KI191" s="116"/>
      <c r="KJ191" s="116"/>
      <c r="KK191" s="116"/>
      <c r="KL191" s="116"/>
      <c r="KM191" s="116"/>
      <c r="KN191" s="116"/>
      <c r="KO191" s="116"/>
      <c r="KP191" s="116"/>
      <c r="KQ191" s="116"/>
      <c r="KR191" s="116"/>
      <c r="KS191" s="116"/>
      <c r="KT191" s="116"/>
      <c r="KU191" s="116"/>
      <c r="KV191" s="116"/>
      <c r="KW191" s="116"/>
      <c r="KX191" s="116"/>
      <c r="KY191" s="116"/>
      <c r="KZ191" s="116"/>
      <c r="LA191" s="116"/>
      <c r="LB191" s="116"/>
      <c r="LC191" s="116"/>
      <c r="LD191" s="116"/>
      <c r="LE191" s="116"/>
      <c r="LF191" s="116"/>
      <c r="LG191" s="116"/>
      <c r="LH191" s="116"/>
      <c r="LI191" s="116"/>
      <c r="LJ191" s="116"/>
      <c r="LK191" s="116"/>
      <c r="LL191" s="116"/>
      <c r="LM191" s="116"/>
      <c r="LN191" s="116"/>
      <c r="LO191" s="116"/>
      <c r="LP191" s="116"/>
      <c r="LQ191" s="116"/>
      <c r="LR191" s="116"/>
      <c r="LS191" s="116"/>
      <c r="LT191" s="116"/>
      <c r="LU191" s="116"/>
      <c r="LV191" s="116"/>
      <c r="LW191" s="116"/>
      <c r="LX191" s="116"/>
      <c r="LY191" s="116"/>
      <c r="LZ191" s="116"/>
      <c r="MA191" s="116"/>
      <c r="MB191" s="116"/>
      <c r="MC191" s="116"/>
      <c r="MD191" s="116"/>
      <c r="ME191" s="116"/>
      <c r="MF191" s="116"/>
      <c r="MG191" s="116"/>
      <c r="MH191" s="116"/>
      <c r="MI191" s="116"/>
      <c r="MJ191" s="116"/>
      <c r="MK191" s="116"/>
      <c r="ML191" s="116"/>
      <c r="MM191" s="116"/>
      <c r="MN191" s="116"/>
      <c r="MO191" s="116"/>
      <c r="MP191" s="116"/>
      <c r="MQ191" s="116"/>
      <c r="MR191" s="116"/>
      <c r="MS191" s="116"/>
      <c r="MT191" s="116"/>
      <c r="MU191" s="116"/>
      <c r="MV191" s="116"/>
      <c r="MW191" s="116"/>
      <c r="MX191" s="116"/>
      <c r="MY191" s="116"/>
      <c r="MZ191" s="116"/>
      <c r="NA191" s="116"/>
      <c r="NB191" s="116"/>
      <c r="NC191" s="116"/>
      <c r="ND191" s="116"/>
      <c r="NE191" s="116"/>
      <c r="NF191" s="116"/>
      <c r="NG191" s="116"/>
      <c r="NH191" s="116"/>
      <c r="NI191" s="116"/>
      <c r="NJ191" s="116"/>
      <c r="NK191" s="116"/>
      <c r="NL191" s="116"/>
      <c r="NM191" s="116"/>
      <c r="NN191" s="116"/>
      <c r="NO191" s="116"/>
      <c r="NP191" s="116"/>
      <c r="NQ191" s="116"/>
      <c r="NR191" s="116"/>
      <c r="NS191" s="116"/>
      <c r="NT191" s="116"/>
      <c r="NU191" s="116"/>
      <c r="NV191" s="116"/>
      <c r="NW191" s="116"/>
      <c r="NX191" s="116"/>
      <c r="NY191" s="116"/>
      <c r="NZ191" s="116"/>
      <c r="OA191" s="116"/>
      <c r="OB191" s="116"/>
      <c r="OC191" s="116"/>
      <c r="OD191" s="116"/>
      <c r="OE191" s="116"/>
      <c r="OF191" s="116"/>
      <c r="OG191" s="116"/>
    </row>
    <row r="192" spans="1:442" s="117" customFormat="1">
      <c r="A192" s="111">
        <v>1437</v>
      </c>
      <c r="B192" s="112" t="s">
        <v>1201</v>
      </c>
      <c r="C192" s="113">
        <v>136440</v>
      </c>
      <c r="D192" s="114">
        <v>1.3339999999999999E-4</v>
      </c>
      <c r="E192" s="113">
        <v>12483.44</v>
      </c>
      <c r="F192" s="124">
        <v>313.81200000000001</v>
      </c>
      <c r="G192" s="125">
        <v>12797.252</v>
      </c>
      <c r="H192" s="116"/>
      <c r="I192" s="116"/>
      <c r="J192" s="116"/>
      <c r="K192" s="116"/>
      <c r="L192" s="116"/>
      <c r="M192" s="116"/>
      <c r="N192" s="116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  <c r="Y192" s="116"/>
      <c r="Z192" s="116"/>
      <c r="AA192" s="116"/>
      <c r="AB192" s="116"/>
      <c r="AC192" s="116"/>
      <c r="AD192" s="116"/>
      <c r="AE192" s="116"/>
      <c r="AF192" s="116"/>
      <c r="AG192" s="116"/>
      <c r="AH192" s="116"/>
      <c r="AI192" s="116"/>
      <c r="AJ192" s="116"/>
      <c r="AK192" s="116"/>
      <c r="AL192" s="116"/>
      <c r="AM192" s="116"/>
      <c r="AN192" s="116"/>
      <c r="AO192" s="116"/>
      <c r="AP192" s="116"/>
      <c r="AQ192" s="116"/>
      <c r="AR192" s="116"/>
      <c r="AS192" s="116"/>
      <c r="AT192" s="116"/>
      <c r="AU192" s="116"/>
      <c r="AV192" s="116"/>
      <c r="AW192" s="116"/>
      <c r="AX192" s="116"/>
      <c r="AY192" s="116"/>
      <c r="AZ192" s="116"/>
      <c r="BA192" s="116"/>
      <c r="BB192" s="116"/>
      <c r="BC192" s="116"/>
      <c r="BD192" s="116"/>
      <c r="BE192" s="116"/>
      <c r="BF192" s="116"/>
      <c r="BG192" s="116"/>
      <c r="BH192" s="116"/>
      <c r="BI192" s="116"/>
      <c r="BJ192" s="116"/>
      <c r="BK192" s="116"/>
      <c r="BL192" s="116"/>
      <c r="BM192" s="116"/>
      <c r="BN192" s="116"/>
      <c r="BO192" s="116"/>
      <c r="BP192" s="116"/>
      <c r="BQ192" s="116"/>
      <c r="BR192" s="116"/>
      <c r="BS192" s="116"/>
      <c r="BT192" s="116"/>
      <c r="BU192" s="116"/>
      <c r="BV192" s="116"/>
      <c r="BW192" s="116"/>
      <c r="BX192" s="116"/>
      <c r="BY192" s="116"/>
      <c r="BZ192" s="116"/>
      <c r="CA192" s="116"/>
      <c r="CB192" s="116"/>
      <c r="CC192" s="116"/>
      <c r="CD192" s="116"/>
      <c r="CE192" s="116"/>
      <c r="CF192" s="116"/>
      <c r="CG192" s="116"/>
      <c r="CH192" s="116"/>
      <c r="CI192" s="116"/>
      <c r="CJ192" s="116"/>
      <c r="CK192" s="116"/>
      <c r="CL192" s="116"/>
      <c r="CM192" s="116"/>
      <c r="CN192" s="116"/>
      <c r="CO192" s="116"/>
      <c r="CP192" s="116"/>
      <c r="CQ192" s="116"/>
      <c r="CR192" s="116"/>
      <c r="CS192" s="116"/>
      <c r="CT192" s="116"/>
      <c r="CU192" s="116"/>
      <c r="CV192" s="116"/>
      <c r="CW192" s="116"/>
      <c r="CX192" s="116"/>
      <c r="CY192" s="116"/>
      <c r="CZ192" s="116"/>
      <c r="DA192" s="116"/>
      <c r="DB192" s="116"/>
      <c r="DC192" s="116"/>
      <c r="DD192" s="116"/>
      <c r="DE192" s="116"/>
      <c r="DF192" s="116"/>
      <c r="DG192" s="116"/>
      <c r="DH192" s="116"/>
      <c r="DI192" s="116"/>
      <c r="DJ192" s="116"/>
      <c r="DK192" s="116"/>
      <c r="DL192" s="116"/>
      <c r="DM192" s="116"/>
      <c r="DN192" s="116"/>
      <c r="DO192" s="116"/>
      <c r="DP192" s="116"/>
      <c r="DQ192" s="116"/>
      <c r="DR192" s="116"/>
      <c r="DS192" s="116"/>
      <c r="DT192" s="116"/>
      <c r="DU192" s="116"/>
      <c r="DV192" s="116"/>
      <c r="DW192" s="116"/>
      <c r="DX192" s="116"/>
      <c r="DY192" s="116"/>
      <c r="DZ192" s="116"/>
      <c r="EA192" s="116"/>
      <c r="EB192" s="116"/>
      <c r="EC192" s="116"/>
      <c r="ED192" s="116"/>
      <c r="EE192" s="116"/>
      <c r="EF192" s="116"/>
      <c r="EG192" s="116"/>
      <c r="EH192" s="116"/>
      <c r="EI192" s="116"/>
      <c r="EJ192" s="116"/>
      <c r="EK192" s="116"/>
      <c r="EL192" s="116"/>
      <c r="EM192" s="116"/>
      <c r="EN192" s="116"/>
      <c r="EO192" s="116"/>
      <c r="EP192" s="116"/>
      <c r="EQ192" s="116"/>
      <c r="ER192" s="116"/>
      <c r="ES192" s="116"/>
      <c r="ET192" s="116"/>
      <c r="EU192" s="116"/>
      <c r="EV192" s="116"/>
      <c r="EW192" s="116"/>
      <c r="EX192" s="116"/>
      <c r="EY192" s="116"/>
      <c r="EZ192" s="116"/>
      <c r="FA192" s="116"/>
      <c r="FB192" s="116"/>
      <c r="FC192" s="116"/>
      <c r="FD192" s="116"/>
      <c r="FE192" s="116"/>
      <c r="FF192" s="116"/>
      <c r="FG192" s="116"/>
      <c r="FH192" s="116"/>
      <c r="FI192" s="116"/>
      <c r="FJ192" s="116"/>
      <c r="FK192" s="116"/>
      <c r="FL192" s="116"/>
      <c r="FM192" s="116"/>
      <c r="FN192" s="116"/>
      <c r="FO192" s="116"/>
      <c r="FP192" s="116"/>
      <c r="FQ192" s="116"/>
      <c r="FR192" s="116"/>
      <c r="FS192" s="116"/>
      <c r="FT192" s="116"/>
      <c r="FU192" s="116"/>
      <c r="FV192" s="116"/>
      <c r="FW192" s="116"/>
      <c r="FX192" s="116"/>
      <c r="FY192" s="116"/>
      <c r="FZ192" s="116"/>
      <c r="GA192" s="116"/>
      <c r="GB192" s="116"/>
      <c r="GC192" s="116"/>
      <c r="GD192" s="116"/>
      <c r="GE192" s="116"/>
      <c r="GF192" s="116"/>
      <c r="GG192" s="116"/>
      <c r="GH192" s="116"/>
      <c r="GI192" s="116"/>
      <c r="GJ192" s="116"/>
      <c r="GK192" s="116"/>
      <c r="GL192" s="116"/>
      <c r="GM192" s="116"/>
      <c r="GN192" s="116"/>
      <c r="GO192" s="116"/>
      <c r="GP192" s="116"/>
      <c r="GQ192" s="116"/>
      <c r="GR192" s="116"/>
      <c r="GS192" s="116"/>
      <c r="GT192" s="116"/>
      <c r="GU192" s="116"/>
      <c r="GV192" s="116"/>
      <c r="GW192" s="116"/>
      <c r="GX192" s="116"/>
      <c r="GY192" s="116"/>
      <c r="GZ192" s="116"/>
      <c r="HA192" s="116"/>
      <c r="HB192" s="116"/>
      <c r="HC192" s="116"/>
      <c r="HD192" s="116"/>
      <c r="HE192" s="116"/>
      <c r="HF192" s="116"/>
      <c r="HG192" s="116"/>
      <c r="HH192" s="116"/>
      <c r="HI192" s="116"/>
      <c r="HJ192" s="116"/>
      <c r="HK192" s="116"/>
      <c r="HL192" s="116"/>
      <c r="HM192" s="116"/>
      <c r="HN192" s="116"/>
      <c r="HO192" s="116"/>
      <c r="HP192" s="116"/>
      <c r="HQ192" s="116"/>
      <c r="HR192" s="116"/>
      <c r="HS192" s="116"/>
      <c r="HT192" s="116"/>
      <c r="HU192" s="116"/>
      <c r="HV192" s="116"/>
      <c r="HW192" s="116"/>
      <c r="HX192" s="116"/>
      <c r="HY192" s="116"/>
      <c r="HZ192" s="116"/>
      <c r="IA192" s="116"/>
      <c r="IB192" s="116"/>
      <c r="IC192" s="116"/>
      <c r="ID192" s="116"/>
      <c r="IE192" s="116"/>
      <c r="IF192" s="116"/>
      <c r="IG192" s="116"/>
      <c r="IH192" s="116"/>
      <c r="II192" s="116"/>
      <c r="IJ192" s="116"/>
      <c r="IK192" s="116"/>
      <c r="IL192" s="116"/>
      <c r="IM192" s="116"/>
      <c r="IN192" s="116"/>
      <c r="IO192" s="116"/>
      <c r="IP192" s="116"/>
      <c r="IQ192" s="116"/>
      <c r="IR192" s="116"/>
      <c r="IS192" s="116"/>
      <c r="IT192" s="116"/>
      <c r="IU192" s="116"/>
      <c r="IV192" s="116"/>
      <c r="IW192" s="116"/>
      <c r="IX192" s="116"/>
      <c r="IY192" s="116"/>
      <c r="IZ192" s="116"/>
      <c r="JA192" s="116"/>
      <c r="JB192" s="116"/>
      <c r="JC192" s="116"/>
      <c r="JD192" s="116"/>
      <c r="JE192" s="116"/>
      <c r="JF192" s="116"/>
      <c r="JG192" s="116"/>
      <c r="JH192" s="116"/>
      <c r="JI192" s="116"/>
      <c r="JJ192" s="116"/>
      <c r="JK192" s="116"/>
      <c r="JL192" s="116"/>
      <c r="JM192" s="116"/>
      <c r="JN192" s="116"/>
      <c r="JO192" s="116"/>
      <c r="JP192" s="116"/>
      <c r="JQ192" s="116"/>
      <c r="JR192" s="116"/>
      <c r="JS192" s="116"/>
      <c r="JT192" s="116"/>
      <c r="JU192" s="116"/>
      <c r="JV192" s="116"/>
      <c r="JW192" s="116"/>
      <c r="JX192" s="116"/>
      <c r="JY192" s="116"/>
      <c r="JZ192" s="116"/>
      <c r="KA192" s="116"/>
      <c r="KB192" s="116"/>
      <c r="KC192" s="116"/>
      <c r="KD192" s="116"/>
      <c r="KE192" s="116"/>
      <c r="KF192" s="116"/>
      <c r="KG192" s="116"/>
      <c r="KH192" s="116"/>
      <c r="KI192" s="116"/>
      <c r="KJ192" s="116"/>
      <c r="KK192" s="116"/>
      <c r="KL192" s="116"/>
      <c r="KM192" s="116"/>
      <c r="KN192" s="116"/>
      <c r="KO192" s="116"/>
      <c r="KP192" s="116"/>
      <c r="KQ192" s="116"/>
      <c r="KR192" s="116"/>
      <c r="KS192" s="116"/>
      <c r="KT192" s="116"/>
      <c r="KU192" s="116"/>
      <c r="KV192" s="116"/>
      <c r="KW192" s="116"/>
      <c r="KX192" s="116"/>
      <c r="KY192" s="116"/>
      <c r="KZ192" s="116"/>
      <c r="LA192" s="116"/>
      <c r="LB192" s="116"/>
      <c r="LC192" s="116"/>
      <c r="LD192" s="116"/>
      <c r="LE192" s="116"/>
      <c r="LF192" s="116"/>
      <c r="LG192" s="116"/>
      <c r="LH192" s="116"/>
      <c r="LI192" s="116"/>
      <c r="LJ192" s="116"/>
      <c r="LK192" s="116"/>
      <c r="LL192" s="116"/>
      <c r="LM192" s="116"/>
      <c r="LN192" s="116"/>
      <c r="LO192" s="116"/>
      <c r="LP192" s="116"/>
      <c r="LQ192" s="116"/>
      <c r="LR192" s="116"/>
      <c r="LS192" s="116"/>
      <c r="LT192" s="116"/>
      <c r="LU192" s="116"/>
      <c r="LV192" s="116"/>
      <c r="LW192" s="116"/>
      <c r="LX192" s="116"/>
      <c r="LY192" s="116"/>
      <c r="LZ192" s="116"/>
      <c r="MA192" s="116"/>
      <c r="MB192" s="116"/>
      <c r="MC192" s="116"/>
      <c r="MD192" s="116"/>
      <c r="ME192" s="116"/>
      <c r="MF192" s="116"/>
      <c r="MG192" s="116"/>
      <c r="MH192" s="116"/>
      <c r="MI192" s="116"/>
      <c r="MJ192" s="116"/>
      <c r="MK192" s="116"/>
      <c r="ML192" s="116"/>
      <c r="MM192" s="116"/>
      <c r="MN192" s="116"/>
      <c r="MO192" s="116"/>
      <c r="MP192" s="116"/>
      <c r="MQ192" s="116"/>
      <c r="MR192" s="116"/>
      <c r="MS192" s="116"/>
      <c r="MT192" s="116"/>
      <c r="MU192" s="116"/>
      <c r="MV192" s="116"/>
      <c r="MW192" s="116"/>
      <c r="MX192" s="116"/>
      <c r="MY192" s="116"/>
      <c r="MZ192" s="116"/>
      <c r="NA192" s="116"/>
      <c r="NB192" s="116"/>
      <c r="NC192" s="116"/>
      <c r="ND192" s="116"/>
      <c r="NE192" s="116"/>
      <c r="NF192" s="116"/>
      <c r="NG192" s="116"/>
      <c r="NH192" s="116"/>
      <c r="NI192" s="116"/>
      <c r="NJ192" s="116"/>
      <c r="NK192" s="116"/>
      <c r="NL192" s="116"/>
      <c r="NM192" s="116"/>
      <c r="NN192" s="116"/>
      <c r="NO192" s="116"/>
      <c r="NP192" s="116"/>
      <c r="NQ192" s="116"/>
      <c r="NR192" s="116"/>
      <c r="NS192" s="116"/>
      <c r="NT192" s="116"/>
      <c r="NU192" s="116"/>
      <c r="NV192" s="116"/>
      <c r="NW192" s="116"/>
      <c r="NX192" s="116"/>
      <c r="NY192" s="116"/>
      <c r="NZ192" s="116"/>
      <c r="OA192" s="116"/>
      <c r="OB192" s="116"/>
      <c r="OC192" s="116"/>
      <c r="OD192" s="116"/>
      <c r="OE192" s="116"/>
      <c r="OF192" s="116"/>
      <c r="OG192" s="116"/>
    </row>
    <row r="193" spans="1:397" s="117" customFormat="1">
      <c r="A193" s="111">
        <v>1438</v>
      </c>
      <c r="B193" s="112" t="s">
        <v>1202</v>
      </c>
      <c r="C193" s="113">
        <v>125316</v>
      </c>
      <c r="D193" s="114">
        <v>1.225E-4</v>
      </c>
      <c r="E193" s="113">
        <v>16143.97</v>
      </c>
      <c r="F193" s="124">
        <v>288.22679999999997</v>
      </c>
      <c r="G193" s="125">
        <v>16432.196799999998</v>
      </c>
      <c r="H193" s="116"/>
      <c r="I193" s="116"/>
      <c r="J193" s="116"/>
      <c r="K193" s="116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  <c r="AA193" s="116"/>
      <c r="AB193" s="116"/>
      <c r="AC193" s="116"/>
      <c r="AD193" s="116"/>
      <c r="AE193" s="116"/>
      <c r="AF193" s="116"/>
      <c r="AG193" s="116"/>
      <c r="AH193" s="116"/>
      <c r="AI193" s="116"/>
      <c r="AJ193" s="116"/>
      <c r="AK193" s="116"/>
      <c r="AL193" s="116"/>
      <c r="AM193" s="116"/>
      <c r="AN193" s="116"/>
      <c r="AO193" s="116"/>
      <c r="AP193" s="116"/>
      <c r="AQ193" s="116"/>
      <c r="AR193" s="116"/>
      <c r="AS193" s="116"/>
      <c r="AT193" s="116"/>
      <c r="AU193" s="116"/>
      <c r="AV193" s="116"/>
      <c r="AW193" s="116"/>
      <c r="AX193" s="116"/>
      <c r="AY193" s="116"/>
      <c r="AZ193" s="116"/>
      <c r="BA193" s="116"/>
      <c r="BB193" s="116"/>
      <c r="BC193" s="116"/>
      <c r="BD193" s="116"/>
      <c r="BE193" s="116"/>
      <c r="BF193" s="116"/>
      <c r="BG193" s="116"/>
      <c r="BH193" s="116"/>
      <c r="BI193" s="116"/>
      <c r="BJ193" s="116"/>
      <c r="BK193" s="116"/>
      <c r="BL193" s="116"/>
      <c r="BM193" s="116"/>
      <c r="BN193" s="116"/>
      <c r="BO193" s="116"/>
      <c r="BP193" s="116"/>
      <c r="BQ193" s="116"/>
      <c r="BR193" s="116"/>
      <c r="BS193" s="116"/>
      <c r="BT193" s="116"/>
      <c r="BU193" s="116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16"/>
      <c r="CN193" s="116"/>
      <c r="CO193" s="116"/>
      <c r="CP193" s="116"/>
      <c r="CQ193" s="116"/>
      <c r="CR193" s="116"/>
      <c r="CS193" s="116"/>
      <c r="CT193" s="116"/>
      <c r="CU193" s="116"/>
      <c r="CV193" s="116"/>
      <c r="CW193" s="116"/>
      <c r="CX193" s="116"/>
      <c r="CY193" s="116"/>
      <c r="CZ193" s="116"/>
      <c r="DA193" s="116"/>
      <c r="DB193" s="116"/>
      <c r="DC193" s="116"/>
      <c r="DD193" s="116"/>
      <c r="DE193" s="116"/>
      <c r="DF193" s="116"/>
      <c r="DG193" s="116"/>
      <c r="DH193" s="116"/>
      <c r="DI193" s="116"/>
      <c r="DJ193" s="116"/>
      <c r="DK193" s="116"/>
      <c r="DL193" s="116"/>
      <c r="DM193" s="116"/>
      <c r="DN193" s="116"/>
      <c r="DO193" s="116"/>
      <c r="DP193" s="116"/>
      <c r="DQ193" s="116"/>
      <c r="DR193" s="116"/>
      <c r="DS193" s="116"/>
      <c r="DT193" s="116"/>
      <c r="DU193" s="116"/>
      <c r="DV193" s="116"/>
      <c r="DW193" s="116"/>
      <c r="DX193" s="116"/>
      <c r="DY193" s="116"/>
      <c r="DZ193" s="116"/>
      <c r="EA193" s="116"/>
      <c r="EB193" s="116"/>
      <c r="EC193" s="116"/>
      <c r="ED193" s="116"/>
      <c r="EE193" s="116"/>
      <c r="EF193" s="116"/>
      <c r="EG193" s="116"/>
      <c r="EH193" s="116"/>
      <c r="EI193" s="116"/>
      <c r="EJ193" s="116"/>
      <c r="EK193" s="116"/>
      <c r="EL193" s="116"/>
      <c r="EM193" s="116"/>
      <c r="EN193" s="116"/>
      <c r="EO193" s="116"/>
      <c r="EP193" s="116"/>
      <c r="EQ193" s="116"/>
      <c r="ER193" s="116"/>
      <c r="ES193" s="116"/>
      <c r="ET193" s="116"/>
      <c r="EU193" s="116"/>
      <c r="EV193" s="116"/>
      <c r="EW193" s="116"/>
      <c r="EX193" s="116"/>
      <c r="EY193" s="116"/>
      <c r="EZ193" s="116"/>
      <c r="FA193" s="116"/>
      <c r="FB193" s="116"/>
      <c r="FC193" s="116"/>
      <c r="FD193" s="116"/>
      <c r="FE193" s="116"/>
      <c r="FF193" s="116"/>
      <c r="FG193" s="116"/>
      <c r="FH193" s="116"/>
      <c r="FI193" s="116"/>
      <c r="FJ193" s="116"/>
      <c r="FK193" s="116"/>
      <c r="FL193" s="116"/>
      <c r="FM193" s="116"/>
      <c r="FN193" s="116"/>
      <c r="FO193" s="116"/>
      <c r="FP193" s="116"/>
      <c r="FQ193" s="116"/>
      <c r="FR193" s="116"/>
      <c r="FS193" s="116"/>
      <c r="FT193" s="116"/>
      <c r="FU193" s="116"/>
      <c r="FV193" s="116"/>
      <c r="FW193" s="116"/>
      <c r="FX193" s="116"/>
      <c r="FY193" s="116"/>
      <c r="FZ193" s="116"/>
      <c r="GA193" s="116"/>
      <c r="GB193" s="116"/>
      <c r="GC193" s="116"/>
      <c r="GD193" s="116"/>
      <c r="GE193" s="116"/>
      <c r="GF193" s="116"/>
      <c r="GG193" s="116"/>
      <c r="GH193" s="116"/>
      <c r="GI193" s="116"/>
      <c r="GJ193" s="116"/>
      <c r="GK193" s="116"/>
      <c r="GL193" s="116"/>
      <c r="GM193" s="116"/>
      <c r="GN193" s="116"/>
      <c r="GO193" s="116"/>
      <c r="GP193" s="116"/>
      <c r="GQ193" s="116"/>
      <c r="GR193" s="116"/>
      <c r="GS193" s="116"/>
      <c r="GT193" s="116"/>
      <c r="GU193" s="116"/>
      <c r="GV193" s="116"/>
      <c r="GW193" s="116"/>
      <c r="GX193" s="116"/>
      <c r="GY193" s="116"/>
      <c r="GZ193" s="116"/>
      <c r="HA193" s="116"/>
      <c r="HB193" s="116"/>
      <c r="HC193" s="116"/>
      <c r="HD193" s="116"/>
      <c r="HE193" s="116"/>
      <c r="HF193" s="116"/>
      <c r="HG193" s="116"/>
      <c r="HH193" s="116"/>
      <c r="HI193" s="116"/>
      <c r="HJ193" s="116"/>
      <c r="HK193" s="116"/>
      <c r="HL193" s="116"/>
      <c r="HM193" s="116"/>
      <c r="HN193" s="116"/>
      <c r="HO193" s="116"/>
      <c r="HP193" s="116"/>
      <c r="HQ193" s="116"/>
      <c r="HR193" s="116"/>
      <c r="HS193" s="116"/>
      <c r="HT193" s="116"/>
      <c r="HU193" s="116"/>
      <c r="HV193" s="116"/>
      <c r="HW193" s="116"/>
      <c r="HX193" s="116"/>
      <c r="HY193" s="116"/>
      <c r="HZ193" s="116"/>
      <c r="IA193" s="116"/>
      <c r="IB193" s="116"/>
      <c r="IC193" s="116"/>
      <c r="ID193" s="116"/>
      <c r="IE193" s="116"/>
      <c r="IF193" s="116"/>
      <c r="IG193" s="116"/>
      <c r="IH193" s="116"/>
      <c r="II193" s="116"/>
      <c r="IJ193" s="116"/>
      <c r="IK193" s="116"/>
      <c r="IL193" s="116"/>
      <c r="IM193" s="116"/>
      <c r="IN193" s="116"/>
      <c r="IO193" s="116"/>
      <c r="IP193" s="116"/>
      <c r="IQ193" s="116"/>
      <c r="IR193" s="116"/>
      <c r="IS193" s="116"/>
      <c r="IT193" s="116"/>
      <c r="IU193" s="116"/>
      <c r="IV193" s="116"/>
      <c r="IW193" s="116"/>
      <c r="IX193" s="116"/>
      <c r="IY193" s="116"/>
      <c r="IZ193" s="116"/>
      <c r="JA193" s="116"/>
      <c r="JB193" s="116"/>
      <c r="JC193" s="116"/>
      <c r="JD193" s="116"/>
      <c r="JE193" s="116"/>
      <c r="JF193" s="116"/>
      <c r="JG193" s="116"/>
      <c r="JH193" s="116"/>
      <c r="JI193" s="116"/>
      <c r="JJ193" s="116"/>
      <c r="JK193" s="116"/>
      <c r="JL193" s="116"/>
      <c r="JM193" s="116"/>
      <c r="JN193" s="116"/>
      <c r="JO193" s="116"/>
      <c r="JP193" s="116"/>
      <c r="JQ193" s="116"/>
      <c r="JR193" s="116"/>
      <c r="JS193" s="116"/>
      <c r="JT193" s="116"/>
      <c r="JU193" s="116"/>
      <c r="JV193" s="116"/>
      <c r="JW193" s="116"/>
      <c r="JX193" s="116"/>
      <c r="JY193" s="116"/>
      <c r="JZ193" s="116"/>
      <c r="KA193" s="116"/>
      <c r="KB193" s="116"/>
      <c r="KC193" s="116"/>
      <c r="KD193" s="116"/>
      <c r="KE193" s="116"/>
      <c r="KF193" s="116"/>
      <c r="KG193" s="116"/>
      <c r="KH193" s="116"/>
      <c r="KI193" s="116"/>
      <c r="KJ193" s="116"/>
      <c r="KK193" s="116"/>
      <c r="KL193" s="116"/>
      <c r="KM193" s="116"/>
      <c r="KN193" s="116"/>
      <c r="KO193" s="116"/>
      <c r="KP193" s="116"/>
      <c r="KQ193" s="116"/>
      <c r="KR193" s="116"/>
      <c r="KS193" s="116"/>
      <c r="KT193" s="116"/>
      <c r="KU193" s="116"/>
      <c r="KV193" s="116"/>
      <c r="KW193" s="116"/>
      <c r="KX193" s="116"/>
      <c r="KY193" s="116"/>
      <c r="KZ193" s="116"/>
      <c r="LA193" s="116"/>
      <c r="LB193" s="116"/>
      <c r="LC193" s="116"/>
      <c r="LD193" s="116"/>
      <c r="LE193" s="116"/>
      <c r="LF193" s="116"/>
      <c r="LG193" s="116"/>
      <c r="LH193" s="116"/>
      <c r="LI193" s="116"/>
      <c r="LJ193" s="116"/>
      <c r="LK193" s="116"/>
      <c r="LL193" s="116"/>
      <c r="LM193" s="116"/>
      <c r="LN193" s="116"/>
      <c r="LO193" s="116"/>
      <c r="LP193" s="116"/>
      <c r="LQ193" s="116"/>
      <c r="LR193" s="116"/>
      <c r="LS193" s="116"/>
      <c r="LT193" s="116"/>
      <c r="LU193" s="116"/>
      <c r="LV193" s="116"/>
      <c r="LW193" s="116"/>
      <c r="LX193" s="116"/>
      <c r="LY193" s="116"/>
      <c r="LZ193" s="116"/>
      <c r="MA193" s="116"/>
      <c r="MB193" s="116"/>
      <c r="MC193" s="116"/>
      <c r="MD193" s="116"/>
      <c r="ME193" s="116"/>
      <c r="MF193" s="116"/>
      <c r="MG193" s="116"/>
      <c r="MH193" s="116"/>
      <c r="MI193" s="116"/>
      <c r="MJ193" s="116"/>
      <c r="MK193" s="116"/>
      <c r="ML193" s="116"/>
      <c r="MM193" s="116"/>
      <c r="MN193" s="116"/>
      <c r="MO193" s="116"/>
      <c r="MP193" s="116"/>
      <c r="MQ193" s="116"/>
      <c r="MR193" s="116"/>
      <c r="MS193" s="116"/>
      <c r="MT193" s="116"/>
      <c r="MU193" s="116"/>
      <c r="MV193" s="116"/>
      <c r="MW193" s="116"/>
      <c r="MX193" s="116"/>
      <c r="MY193" s="116"/>
      <c r="MZ193" s="116"/>
      <c r="NA193" s="116"/>
      <c r="NB193" s="116"/>
      <c r="NC193" s="116"/>
      <c r="ND193" s="116"/>
      <c r="NE193" s="116"/>
      <c r="NF193" s="116"/>
      <c r="NG193" s="116"/>
      <c r="NH193" s="116"/>
      <c r="NI193" s="116"/>
      <c r="NJ193" s="116"/>
      <c r="NK193" s="116"/>
      <c r="NL193" s="116"/>
      <c r="NM193" s="116"/>
      <c r="NN193" s="116"/>
      <c r="NO193" s="116"/>
      <c r="NP193" s="116"/>
      <c r="NQ193" s="116"/>
      <c r="NR193" s="116"/>
      <c r="NS193" s="116"/>
      <c r="NT193" s="116"/>
      <c r="NU193" s="116"/>
      <c r="NV193" s="116"/>
      <c r="NW193" s="116"/>
      <c r="NX193" s="116"/>
      <c r="NY193" s="116"/>
      <c r="NZ193" s="116"/>
      <c r="OA193" s="116"/>
      <c r="OB193" s="116"/>
      <c r="OC193" s="116"/>
      <c r="OD193" s="116"/>
      <c r="OE193" s="116"/>
      <c r="OF193" s="116"/>
      <c r="OG193" s="116"/>
    </row>
    <row r="194" spans="1:397" s="117" customFormat="1">
      <c r="A194" s="111">
        <v>1439</v>
      </c>
      <c r="B194" s="112" t="s">
        <v>1203</v>
      </c>
      <c r="C194" s="113">
        <v>22056</v>
      </c>
      <c r="D194" s="114">
        <v>2.16E-5</v>
      </c>
      <c r="E194" s="113">
        <v>9472.27</v>
      </c>
      <c r="F194" s="124">
        <v>50.7288</v>
      </c>
      <c r="G194" s="125">
        <v>9522.9988000000012</v>
      </c>
      <c r="H194" s="116"/>
      <c r="I194" s="116"/>
      <c r="J194" s="116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  <c r="AA194" s="116"/>
      <c r="AB194" s="116"/>
      <c r="AC194" s="116"/>
      <c r="AD194" s="116"/>
      <c r="AE194" s="116"/>
      <c r="AF194" s="116"/>
      <c r="AG194" s="116"/>
      <c r="AH194" s="116"/>
      <c r="AI194" s="116"/>
      <c r="AJ194" s="116"/>
      <c r="AK194" s="116"/>
      <c r="AL194" s="116"/>
      <c r="AM194" s="116"/>
      <c r="AN194" s="116"/>
      <c r="AO194" s="116"/>
      <c r="AP194" s="116"/>
      <c r="AQ194" s="116"/>
      <c r="AR194" s="116"/>
      <c r="AS194" s="116"/>
      <c r="AT194" s="116"/>
      <c r="AU194" s="116"/>
      <c r="AV194" s="116"/>
      <c r="AW194" s="116"/>
      <c r="AX194" s="116"/>
      <c r="AY194" s="116"/>
      <c r="AZ194" s="116"/>
      <c r="BA194" s="116"/>
      <c r="BB194" s="116"/>
      <c r="BC194" s="116"/>
      <c r="BD194" s="116"/>
      <c r="BE194" s="116"/>
      <c r="BF194" s="116"/>
      <c r="BG194" s="116"/>
      <c r="BH194" s="116"/>
      <c r="BI194" s="116"/>
      <c r="BJ194" s="116"/>
      <c r="BK194" s="116"/>
      <c r="BL194" s="116"/>
      <c r="BM194" s="116"/>
      <c r="BN194" s="116"/>
      <c r="BO194" s="116"/>
      <c r="BP194" s="116"/>
      <c r="BQ194" s="116"/>
      <c r="BR194" s="116"/>
      <c r="BS194" s="116"/>
      <c r="BT194" s="116"/>
      <c r="BU194" s="116"/>
      <c r="BV194" s="116"/>
      <c r="BW194" s="116"/>
      <c r="BX194" s="116"/>
      <c r="BY194" s="116"/>
      <c r="BZ194" s="116"/>
      <c r="CA194" s="116"/>
      <c r="CB194" s="116"/>
      <c r="CC194" s="116"/>
      <c r="CD194" s="116"/>
      <c r="CE194" s="116"/>
      <c r="CF194" s="116"/>
      <c r="CG194" s="116"/>
      <c r="CH194" s="116"/>
      <c r="CI194" s="116"/>
      <c r="CJ194" s="116"/>
      <c r="CK194" s="116"/>
      <c r="CL194" s="116"/>
      <c r="CM194" s="116"/>
      <c r="CN194" s="116"/>
      <c r="CO194" s="116"/>
      <c r="CP194" s="116"/>
      <c r="CQ194" s="116"/>
      <c r="CR194" s="116"/>
      <c r="CS194" s="116"/>
      <c r="CT194" s="116"/>
      <c r="CU194" s="116"/>
      <c r="CV194" s="116"/>
      <c r="CW194" s="116"/>
      <c r="CX194" s="116"/>
      <c r="CY194" s="116"/>
      <c r="CZ194" s="116"/>
      <c r="DA194" s="116"/>
      <c r="DB194" s="116"/>
      <c r="DC194" s="116"/>
      <c r="DD194" s="116"/>
      <c r="DE194" s="116"/>
      <c r="DF194" s="116"/>
      <c r="DG194" s="116"/>
      <c r="DH194" s="116"/>
      <c r="DI194" s="116"/>
      <c r="DJ194" s="116"/>
      <c r="DK194" s="116"/>
      <c r="DL194" s="116"/>
      <c r="DM194" s="116"/>
      <c r="DN194" s="116"/>
      <c r="DO194" s="116"/>
      <c r="DP194" s="116"/>
      <c r="DQ194" s="116"/>
      <c r="DR194" s="116"/>
      <c r="DS194" s="116"/>
      <c r="DT194" s="116"/>
      <c r="DU194" s="116"/>
      <c r="DV194" s="116"/>
      <c r="DW194" s="116"/>
      <c r="DX194" s="116"/>
      <c r="DY194" s="116"/>
      <c r="DZ194" s="116"/>
      <c r="EA194" s="116"/>
      <c r="EB194" s="116"/>
      <c r="EC194" s="116"/>
      <c r="ED194" s="116"/>
      <c r="EE194" s="116"/>
      <c r="EF194" s="116"/>
      <c r="EG194" s="116"/>
      <c r="EH194" s="116"/>
      <c r="EI194" s="116"/>
      <c r="EJ194" s="116"/>
      <c r="EK194" s="116"/>
      <c r="EL194" s="116"/>
      <c r="EM194" s="116"/>
      <c r="EN194" s="116"/>
      <c r="EO194" s="116"/>
      <c r="EP194" s="116"/>
      <c r="EQ194" s="116"/>
      <c r="ER194" s="116"/>
      <c r="ES194" s="116"/>
      <c r="ET194" s="116"/>
      <c r="EU194" s="116"/>
      <c r="EV194" s="116"/>
      <c r="EW194" s="116"/>
      <c r="EX194" s="116"/>
      <c r="EY194" s="116"/>
      <c r="EZ194" s="116"/>
      <c r="FA194" s="116"/>
      <c r="FB194" s="116"/>
      <c r="FC194" s="116"/>
      <c r="FD194" s="116"/>
      <c r="FE194" s="116"/>
      <c r="FF194" s="116"/>
      <c r="FG194" s="116"/>
      <c r="FH194" s="116"/>
      <c r="FI194" s="116"/>
      <c r="FJ194" s="116"/>
      <c r="FK194" s="116"/>
      <c r="FL194" s="116"/>
      <c r="FM194" s="116"/>
      <c r="FN194" s="116"/>
      <c r="FO194" s="116"/>
      <c r="FP194" s="116"/>
      <c r="FQ194" s="116"/>
      <c r="FR194" s="116"/>
      <c r="FS194" s="116"/>
      <c r="FT194" s="116"/>
      <c r="FU194" s="116"/>
      <c r="FV194" s="116"/>
      <c r="FW194" s="116"/>
      <c r="FX194" s="116"/>
      <c r="FY194" s="116"/>
      <c r="FZ194" s="116"/>
      <c r="GA194" s="116"/>
      <c r="GB194" s="116"/>
      <c r="GC194" s="116"/>
      <c r="GD194" s="116"/>
      <c r="GE194" s="116"/>
      <c r="GF194" s="116"/>
      <c r="GG194" s="116"/>
      <c r="GH194" s="116"/>
      <c r="GI194" s="116"/>
      <c r="GJ194" s="116"/>
      <c r="GK194" s="116"/>
      <c r="GL194" s="116"/>
      <c r="GM194" s="116"/>
      <c r="GN194" s="116"/>
      <c r="GO194" s="116"/>
      <c r="GP194" s="116"/>
      <c r="GQ194" s="116"/>
      <c r="GR194" s="116"/>
      <c r="GS194" s="116"/>
      <c r="GT194" s="116"/>
      <c r="GU194" s="116"/>
      <c r="GV194" s="116"/>
      <c r="GW194" s="116"/>
      <c r="GX194" s="116"/>
      <c r="GY194" s="116"/>
      <c r="GZ194" s="116"/>
      <c r="HA194" s="116"/>
      <c r="HB194" s="116"/>
      <c r="HC194" s="116"/>
      <c r="HD194" s="116"/>
      <c r="HE194" s="116"/>
      <c r="HF194" s="116"/>
      <c r="HG194" s="116"/>
      <c r="HH194" s="116"/>
      <c r="HI194" s="116"/>
      <c r="HJ194" s="116"/>
      <c r="HK194" s="116"/>
      <c r="HL194" s="116"/>
      <c r="HM194" s="116"/>
      <c r="HN194" s="116"/>
      <c r="HO194" s="116"/>
      <c r="HP194" s="116"/>
      <c r="HQ194" s="116"/>
      <c r="HR194" s="116"/>
      <c r="HS194" s="116"/>
      <c r="HT194" s="116"/>
      <c r="HU194" s="116"/>
      <c r="HV194" s="116"/>
      <c r="HW194" s="116"/>
      <c r="HX194" s="116"/>
      <c r="HY194" s="116"/>
      <c r="HZ194" s="116"/>
      <c r="IA194" s="116"/>
      <c r="IB194" s="116"/>
      <c r="IC194" s="116"/>
      <c r="ID194" s="116"/>
      <c r="IE194" s="116"/>
      <c r="IF194" s="116"/>
      <c r="IG194" s="116"/>
      <c r="IH194" s="116"/>
      <c r="II194" s="116"/>
      <c r="IJ194" s="116"/>
      <c r="IK194" s="116"/>
      <c r="IL194" s="116"/>
      <c r="IM194" s="116"/>
      <c r="IN194" s="116"/>
      <c r="IO194" s="116"/>
      <c r="IP194" s="116"/>
      <c r="IQ194" s="116"/>
      <c r="IR194" s="116"/>
      <c r="IS194" s="116"/>
      <c r="IT194" s="116"/>
      <c r="IU194" s="116"/>
      <c r="IV194" s="116"/>
      <c r="IW194" s="116"/>
      <c r="IX194" s="116"/>
      <c r="IY194" s="116"/>
      <c r="IZ194" s="116"/>
      <c r="JA194" s="116"/>
      <c r="JB194" s="116"/>
      <c r="JC194" s="116"/>
      <c r="JD194" s="116"/>
      <c r="JE194" s="116"/>
      <c r="JF194" s="116"/>
      <c r="JG194" s="116"/>
      <c r="JH194" s="116"/>
      <c r="JI194" s="116"/>
      <c r="JJ194" s="116"/>
      <c r="JK194" s="116"/>
      <c r="JL194" s="116"/>
      <c r="JM194" s="116"/>
      <c r="JN194" s="116"/>
      <c r="JO194" s="116"/>
      <c r="JP194" s="116"/>
      <c r="JQ194" s="116"/>
      <c r="JR194" s="116"/>
      <c r="JS194" s="116"/>
      <c r="JT194" s="116"/>
      <c r="JU194" s="116"/>
      <c r="JV194" s="116"/>
      <c r="JW194" s="116"/>
      <c r="JX194" s="116"/>
      <c r="JY194" s="116"/>
      <c r="JZ194" s="116"/>
      <c r="KA194" s="116"/>
      <c r="KB194" s="116"/>
      <c r="KC194" s="116"/>
      <c r="KD194" s="116"/>
      <c r="KE194" s="116"/>
      <c r="KF194" s="116"/>
      <c r="KG194" s="116"/>
      <c r="KH194" s="116"/>
      <c r="KI194" s="116"/>
      <c r="KJ194" s="116"/>
      <c r="KK194" s="116"/>
      <c r="KL194" s="116"/>
      <c r="KM194" s="116"/>
      <c r="KN194" s="116"/>
      <c r="KO194" s="116"/>
      <c r="KP194" s="116"/>
      <c r="KQ194" s="116"/>
      <c r="KR194" s="116"/>
      <c r="KS194" s="116"/>
      <c r="KT194" s="116"/>
      <c r="KU194" s="116"/>
      <c r="KV194" s="116"/>
      <c r="KW194" s="116"/>
      <c r="KX194" s="116"/>
      <c r="KY194" s="116"/>
      <c r="KZ194" s="116"/>
      <c r="LA194" s="116"/>
      <c r="LB194" s="116"/>
      <c r="LC194" s="116"/>
      <c r="LD194" s="116"/>
      <c r="LE194" s="116"/>
      <c r="LF194" s="116"/>
      <c r="LG194" s="116"/>
      <c r="LH194" s="116"/>
      <c r="LI194" s="116"/>
      <c r="LJ194" s="116"/>
      <c r="LK194" s="116"/>
      <c r="LL194" s="116"/>
      <c r="LM194" s="116"/>
      <c r="LN194" s="116"/>
      <c r="LO194" s="116"/>
      <c r="LP194" s="116"/>
      <c r="LQ194" s="116"/>
      <c r="LR194" s="116"/>
      <c r="LS194" s="116"/>
      <c r="LT194" s="116"/>
      <c r="LU194" s="116"/>
      <c r="LV194" s="116"/>
      <c r="LW194" s="116"/>
      <c r="LX194" s="116"/>
      <c r="LY194" s="116"/>
      <c r="LZ194" s="116"/>
      <c r="MA194" s="116"/>
      <c r="MB194" s="116"/>
      <c r="MC194" s="116"/>
      <c r="MD194" s="116"/>
      <c r="ME194" s="116"/>
      <c r="MF194" s="116"/>
      <c r="MG194" s="116"/>
      <c r="MH194" s="116"/>
      <c r="MI194" s="116"/>
      <c r="MJ194" s="116"/>
      <c r="MK194" s="116"/>
      <c r="ML194" s="116"/>
      <c r="MM194" s="116"/>
      <c r="MN194" s="116"/>
      <c r="MO194" s="116"/>
      <c r="MP194" s="116"/>
      <c r="MQ194" s="116"/>
      <c r="MR194" s="116"/>
      <c r="MS194" s="116"/>
      <c r="MT194" s="116"/>
      <c r="MU194" s="116"/>
      <c r="MV194" s="116"/>
      <c r="MW194" s="116"/>
      <c r="MX194" s="116"/>
      <c r="MY194" s="116"/>
      <c r="MZ194" s="116"/>
      <c r="NA194" s="116"/>
      <c r="NB194" s="116"/>
      <c r="NC194" s="116"/>
      <c r="ND194" s="116"/>
      <c r="NE194" s="116"/>
      <c r="NF194" s="116"/>
      <c r="NG194" s="116"/>
      <c r="NH194" s="116"/>
      <c r="NI194" s="116"/>
      <c r="NJ194" s="116"/>
      <c r="NK194" s="116"/>
      <c r="NL194" s="116"/>
      <c r="NM194" s="116"/>
      <c r="NN194" s="116"/>
      <c r="NO194" s="116"/>
      <c r="NP194" s="116"/>
      <c r="NQ194" s="116"/>
      <c r="NR194" s="116"/>
      <c r="NS194" s="116"/>
      <c r="NT194" s="116"/>
      <c r="NU194" s="116"/>
      <c r="NV194" s="116"/>
      <c r="NW194" s="116"/>
      <c r="NX194" s="116"/>
      <c r="NY194" s="116"/>
      <c r="NZ194" s="116"/>
      <c r="OA194" s="116"/>
      <c r="OB194" s="116"/>
      <c r="OC194" s="116"/>
      <c r="OD194" s="116"/>
      <c r="OE194" s="116"/>
      <c r="OF194" s="116"/>
      <c r="OG194" s="116"/>
    </row>
    <row r="195" spans="1:397" s="117" customFormat="1">
      <c r="A195" s="111">
        <v>1440</v>
      </c>
      <c r="B195" s="112" t="s">
        <v>1204</v>
      </c>
      <c r="C195" s="113">
        <v>5509320</v>
      </c>
      <c r="D195" s="114">
        <v>6.4318999999999999E-3</v>
      </c>
      <c r="E195" s="113">
        <v>65112.92</v>
      </c>
      <c r="F195" s="124">
        <v>12671.436</v>
      </c>
      <c r="G195" s="125">
        <v>77784.356</v>
      </c>
      <c r="H195" s="116"/>
      <c r="I195" s="116"/>
      <c r="J195" s="116"/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  <c r="AA195" s="116"/>
      <c r="AB195" s="116"/>
      <c r="AC195" s="116"/>
      <c r="AD195" s="116"/>
      <c r="AE195" s="116"/>
      <c r="AF195" s="116"/>
      <c r="AG195" s="116"/>
      <c r="AH195" s="116"/>
      <c r="AI195" s="116"/>
      <c r="AJ195" s="116"/>
      <c r="AK195" s="116"/>
      <c r="AL195" s="116"/>
      <c r="AM195" s="116"/>
      <c r="AN195" s="116"/>
      <c r="AO195" s="116"/>
      <c r="AP195" s="116"/>
      <c r="AQ195" s="116"/>
      <c r="AR195" s="116"/>
      <c r="AS195" s="116"/>
      <c r="AT195" s="116"/>
      <c r="AU195" s="116"/>
      <c r="AV195" s="116"/>
      <c r="AW195" s="116"/>
      <c r="AX195" s="116"/>
      <c r="AY195" s="116"/>
      <c r="AZ195" s="116"/>
      <c r="BA195" s="116"/>
      <c r="BB195" s="116"/>
      <c r="BC195" s="116"/>
      <c r="BD195" s="116"/>
      <c r="BE195" s="116"/>
      <c r="BF195" s="116"/>
      <c r="BG195" s="116"/>
      <c r="BH195" s="116"/>
      <c r="BI195" s="116"/>
      <c r="BJ195" s="116"/>
      <c r="BK195" s="116"/>
      <c r="BL195" s="116"/>
      <c r="BM195" s="116"/>
      <c r="BN195" s="116"/>
      <c r="BO195" s="116"/>
      <c r="BP195" s="116"/>
      <c r="BQ195" s="116"/>
      <c r="BR195" s="116"/>
      <c r="BS195" s="116"/>
      <c r="BT195" s="116"/>
      <c r="BU195" s="116"/>
      <c r="BV195" s="116"/>
      <c r="BW195" s="116"/>
      <c r="BX195" s="116"/>
      <c r="BY195" s="116"/>
      <c r="BZ195" s="116"/>
      <c r="CA195" s="116"/>
      <c r="CB195" s="116"/>
      <c r="CC195" s="116"/>
      <c r="CD195" s="116"/>
      <c r="CE195" s="116"/>
      <c r="CF195" s="116"/>
      <c r="CG195" s="116"/>
      <c r="CH195" s="116"/>
      <c r="CI195" s="116"/>
      <c r="CJ195" s="116"/>
      <c r="CK195" s="116"/>
      <c r="CL195" s="116"/>
      <c r="CM195" s="116"/>
      <c r="CN195" s="116"/>
      <c r="CO195" s="116"/>
      <c r="CP195" s="116"/>
      <c r="CQ195" s="116"/>
      <c r="CR195" s="116"/>
      <c r="CS195" s="116"/>
      <c r="CT195" s="116"/>
      <c r="CU195" s="116"/>
      <c r="CV195" s="116"/>
      <c r="CW195" s="116"/>
      <c r="CX195" s="116"/>
      <c r="CY195" s="116"/>
      <c r="CZ195" s="116"/>
      <c r="DA195" s="116"/>
      <c r="DB195" s="116"/>
      <c r="DC195" s="116"/>
      <c r="DD195" s="116"/>
      <c r="DE195" s="116"/>
      <c r="DF195" s="116"/>
      <c r="DG195" s="116"/>
      <c r="DH195" s="116"/>
      <c r="DI195" s="116"/>
      <c r="DJ195" s="116"/>
      <c r="DK195" s="116"/>
      <c r="DL195" s="116"/>
      <c r="DM195" s="116"/>
      <c r="DN195" s="116"/>
      <c r="DO195" s="116"/>
      <c r="DP195" s="116"/>
      <c r="DQ195" s="116"/>
      <c r="DR195" s="116"/>
      <c r="DS195" s="116"/>
      <c r="DT195" s="116"/>
      <c r="DU195" s="116"/>
      <c r="DV195" s="116"/>
      <c r="DW195" s="116"/>
      <c r="DX195" s="116"/>
      <c r="DY195" s="116"/>
      <c r="DZ195" s="116"/>
      <c r="EA195" s="116"/>
      <c r="EB195" s="116"/>
      <c r="EC195" s="116"/>
      <c r="ED195" s="116"/>
      <c r="EE195" s="116"/>
      <c r="EF195" s="116"/>
      <c r="EG195" s="116"/>
      <c r="EH195" s="116"/>
      <c r="EI195" s="116"/>
      <c r="EJ195" s="116"/>
      <c r="EK195" s="116"/>
      <c r="EL195" s="116"/>
      <c r="EM195" s="116"/>
      <c r="EN195" s="116"/>
      <c r="EO195" s="116"/>
      <c r="EP195" s="116"/>
      <c r="EQ195" s="116"/>
      <c r="ER195" s="116"/>
      <c r="ES195" s="116"/>
      <c r="ET195" s="116"/>
      <c r="EU195" s="116"/>
      <c r="EV195" s="116"/>
      <c r="EW195" s="116"/>
      <c r="EX195" s="116"/>
      <c r="EY195" s="116"/>
      <c r="EZ195" s="116"/>
      <c r="FA195" s="116"/>
      <c r="FB195" s="116"/>
      <c r="FC195" s="116"/>
      <c r="FD195" s="116"/>
      <c r="FE195" s="116"/>
      <c r="FF195" s="116"/>
      <c r="FG195" s="116"/>
      <c r="FH195" s="116"/>
      <c r="FI195" s="116"/>
      <c r="FJ195" s="116"/>
      <c r="FK195" s="116"/>
      <c r="FL195" s="116"/>
      <c r="FM195" s="116"/>
      <c r="FN195" s="116"/>
      <c r="FO195" s="116"/>
      <c r="FP195" s="116"/>
      <c r="FQ195" s="116"/>
      <c r="FR195" s="116"/>
      <c r="FS195" s="116"/>
      <c r="FT195" s="116"/>
      <c r="FU195" s="116"/>
      <c r="FV195" s="116"/>
      <c r="FW195" s="116"/>
      <c r="FX195" s="116"/>
      <c r="FY195" s="116"/>
      <c r="FZ195" s="116"/>
      <c r="GA195" s="116"/>
      <c r="GB195" s="116"/>
      <c r="GC195" s="116"/>
      <c r="GD195" s="116"/>
      <c r="GE195" s="116"/>
      <c r="GF195" s="116"/>
      <c r="GG195" s="116"/>
      <c r="GH195" s="116"/>
      <c r="GI195" s="116"/>
      <c r="GJ195" s="116"/>
      <c r="GK195" s="116"/>
      <c r="GL195" s="116"/>
      <c r="GM195" s="116"/>
      <c r="GN195" s="116"/>
      <c r="GO195" s="116"/>
      <c r="GP195" s="116"/>
      <c r="GQ195" s="116"/>
      <c r="GR195" s="116"/>
      <c r="GS195" s="116"/>
      <c r="GT195" s="116"/>
      <c r="GU195" s="116"/>
      <c r="GV195" s="116"/>
      <c r="GW195" s="116"/>
      <c r="GX195" s="116"/>
      <c r="GY195" s="116"/>
      <c r="GZ195" s="116"/>
      <c r="HA195" s="116"/>
      <c r="HB195" s="116"/>
      <c r="HC195" s="116"/>
      <c r="HD195" s="116"/>
      <c r="HE195" s="116"/>
      <c r="HF195" s="116"/>
      <c r="HG195" s="116"/>
      <c r="HH195" s="116"/>
      <c r="HI195" s="116"/>
      <c r="HJ195" s="116"/>
      <c r="HK195" s="116"/>
      <c r="HL195" s="116"/>
      <c r="HM195" s="116"/>
      <c r="HN195" s="116"/>
      <c r="HO195" s="116"/>
      <c r="HP195" s="116"/>
      <c r="HQ195" s="116"/>
      <c r="HR195" s="116"/>
      <c r="HS195" s="116"/>
      <c r="HT195" s="116"/>
      <c r="HU195" s="116"/>
      <c r="HV195" s="116"/>
      <c r="HW195" s="116"/>
      <c r="HX195" s="116"/>
      <c r="HY195" s="116"/>
      <c r="HZ195" s="116"/>
      <c r="IA195" s="116"/>
      <c r="IB195" s="116"/>
      <c r="IC195" s="116"/>
      <c r="ID195" s="116"/>
      <c r="IE195" s="116"/>
      <c r="IF195" s="116"/>
      <c r="IG195" s="116"/>
      <c r="IH195" s="116"/>
      <c r="II195" s="116"/>
      <c r="IJ195" s="116"/>
      <c r="IK195" s="116"/>
      <c r="IL195" s="116"/>
      <c r="IM195" s="116"/>
      <c r="IN195" s="116"/>
      <c r="IO195" s="116"/>
      <c r="IP195" s="116"/>
      <c r="IQ195" s="116"/>
      <c r="IR195" s="116"/>
      <c r="IS195" s="116"/>
      <c r="IT195" s="116"/>
      <c r="IU195" s="116"/>
      <c r="IV195" s="116"/>
      <c r="IW195" s="116"/>
      <c r="IX195" s="116"/>
      <c r="IY195" s="116"/>
      <c r="IZ195" s="116"/>
      <c r="JA195" s="116"/>
      <c r="JB195" s="116"/>
      <c r="JC195" s="116"/>
      <c r="JD195" s="116"/>
      <c r="JE195" s="116"/>
      <c r="JF195" s="116"/>
      <c r="JG195" s="116"/>
      <c r="JH195" s="116"/>
      <c r="JI195" s="116"/>
      <c r="JJ195" s="116"/>
      <c r="JK195" s="116"/>
      <c r="JL195" s="116"/>
      <c r="JM195" s="116"/>
      <c r="JN195" s="116"/>
      <c r="JO195" s="116"/>
      <c r="JP195" s="116"/>
      <c r="JQ195" s="116"/>
      <c r="JR195" s="116"/>
      <c r="JS195" s="116"/>
      <c r="JT195" s="116"/>
      <c r="JU195" s="116"/>
      <c r="JV195" s="116"/>
      <c r="JW195" s="116"/>
      <c r="JX195" s="116"/>
      <c r="JY195" s="116"/>
      <c r="JZ195" s="116"/>
      <c r="KA195" s="116"/>
      <c r="KB195" s="116"/>
      <c r="KC195" s="116"/>
      <c r="KD195" s="116"/>
      <c r="KE195" s="116"/>
      <c r="KF195" s="116"/>
      <c r="KG195" s="116"/>
      <c r="KH195" s="116"/>
      <c r="KI195" s="116"/>
      <c r="KJ195" s="116"/>
      <c r="KK195" s="116"/>
      <c r="KL195" s="116"/>
      <c r="KM195" s="116"/>
      <c r="KN195" s="116"/>
      <c r="KO195" s="116"/>
      <c r="KP195" s="116"/>
      <c r="KQ195" s="116"/>
      <c r="KR195" s="116"/>
      <c r="KS195" s="116"/>
      <c r="KT195" s="116"/>
      <c r="KU195" s="116"/>
      <c r="KV195" s="116"/>
      <c r="KW195" s="116"/>
      <c r="KX195" s="116"/>
      <c r="KY195" s="116"/>
      <c r="KZ195" s="116"/>
      <c r="LA195" s="116"/>
      <c r="LB195" s="116"/>
      <c r="LC195" s="116"/>
      <c r="LD195" s="116"/>
      <c r="LE195" s="116"/>
      <c r="LF195" s="116"/>
      <c r="LG195" s="116"/>
      <c r="LH195" s="116"/>
      <c r="LI195" s="116"/>
      <c r="LJ195" s="116"/>
      <c r="LK195" s="116"/>
      <c r="LL195" s="116"/>
      <c r="LM195" s="116"/>
      <c r="LN195" s="116"/>
      <c r="LO195" s="116"/>
      <c r="LP195" s="116"/>
      <c r="LQ195" s="116"/>
      <c r="LR195" s="116"/>
      <c r="LS195" s="116"/>
      <c r="LT195" s="116"/>
      <c r="LU195" s="116"/>
      <c r="LV195" s="116"/>
      <c r="LW195" s="116"/>
      <c r="LX195" s="116"/>
      <c r="LY195" s="116"/>
      <c r="LZ195" s="116"/>
      <c r="MA195" s="116"/>
      <c r="MB195" s="116"/>
      <c r="MC195" s="116"/>
      <c r="MD195" s="116"/>
      <c r="ME195" s="116"/>
      <c r="MF195" s="116"/>
      <c r="MG195" s="116"/>
      <c r="MH195" s="116"/>
      <c r="MI195" s="116"/>
      <c r="MJ195" s="116"/>
      <c r="MK195" s="116"/>
      <c r="ML195" s="116"/>
      <c r="MM195" s="116"/>
      <c r="MN195" s="116"/>
      <c r="MO195" s="116"/>
      <c r="MP195" s="116"/>
      <c r="MQ195" s="116"/>
      <c r="MR195" s="116"/>
      <c r="MS195" s="116"/>
      <c r="MT195" s="116"/>
      <c r="MU195" s="116"/>
      <c r="MV195" s="116"/>
      <c r="MW195" s="116"/>
      <c r="MX195" s="116"/>
      <c r="MY195" s="116"/>
      <c r="MZ195" s="116"/>
      <c r="NA195" s="116"/>
      <c r="NB195" s="116"/>
      <c r="NC195" s="116"/>
      <c r="ND195" s="116"/>
      <c r="NE195" s="116"/>
      <c r="NF195" s="116"/>
      <c r="NG195" s="116"/>
      <c r="NH195" s="116"/>
      <c r="NI195" s="116"/>
      <c r="NJ195" s="116"/>
      <c r="NK195" s="116"/>
      <c r="NL195" s="116"/>
      <c r="NM195" s="116"/>
      <c r="NN195" s="116"/>
      <c r="NO195" s="116"/>
      <c r="NP195" s="116"/>
      <c r="NQ195" s="116"/>
      <c r="NR195" s="116"/>
      <c r="NS195" s="116"/>
      <c r="NT195" s="116"/>
      <c r="NU195" s="116"/>
      <c r="NV195" s="116"/>
      <c r="NW195" s="116"/>
      <c r="NX195" s="116"/>
      <c r="NY195" s="116"/>
      <c r="NZ195" s="116"/>
      <c r="OA195" s="116"/>
      <c r="OB195" s="116"/>
      <c r="OC195" s="116"/>
      <c r="OD195" s="116"/>
      <c r="OE195" s="116"/>
      <c r="OF195" s="116"/>
      <c r="OG195" s="116"/>
    </row>
    <row r="196" spans="1:397" s="117" customFormat="1">
      <c r="A196" s="111">
        <v>1445</v>
      </c>
      <c r="B196" s="112" t="s">
        <v>1205</v>
      </c>
      <c r="C196" s="113">
        <v>6041676</v>
      </c>
      <c r="D196" s="114">
        <v>7.0533999999999996E-3</v>
      </c>
      <c r="E196" s="113">
        <v>101133.26</v>
      </c>
      <c r="F196" s="124">
        <v>13895.854799999999</v>
      </c>
      <c r="G196" s="125">
        <v>115029.1148</v>
      </c>
      <c r="H196" s="116"/>
      <c r="I196" s="116"/>
      <c r="J196" s="116"/>
      <c r="K196" s="116"/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  <c r="AA196" s="116"/>
      <c r="AB196" s="116"/>
      <c r="AC196" s="116"/>
      <c r="AD196" s="116"/>
      <c r="AE196" s="116"/>
      <c r="AF196" s="116"/>
      <c r="AG196" s="116"/>
      <c r="AH196" s="116"/>
      <c r="AI196" s="116"/>
      <c r="AJ196" s="116"/>
      <c r="AK196" s="116"/>
      <c r="AL196" s="116"/>
      <c r="AM196" s="116"/>
      <c r="AN196" s="116"/>
      <c r="AO196" s="116"/>
      <c r="AP196" s="116"/>
      <c r="AQ196" s="116"/>
      <c r="AR196" s="116"/>
      <c r="AS196" s="116"/>
      <c r="AT196" s="116"/>
      <c r="AU196" s="116"/>
      <c r="AV196" s="116"/>
      <c r="AW196" s="116"/>
      <c r="AX196" s="116"/>
      <c r="AY196" s="116"/>
      <c r="AZ196" s="116"/>
      <c r="BA196" s="116"/>
      <c r="BB196" s="116"/>
      <c r="BC196" s="116"/>
      <c r="BD196" s="116"/>
      <c r="BE196" s="116"/>
      <c r="BF196" s="116"/>
      <c r="BG196" s="116"/>
      <c r="BH196" s="116"/>
      <c r="BI196" s="116"/>
      <c r="BJ196" s="116"/>
      <c r="BK196" s="116"/>
      <c r="BL196" s="116"/>
      <c r="BM196" s="116"/>
      <c r="BN196" s="116"/>
      <c r="BO196" s="116"/>
      <c r="BP196" s="116"/>
      <c r="BQ196" s="116"/>
      <c r="BR196" s="116"/>
      <c r="BS196" s="116"/>
      <c r="BT196" s="116"/>
      <c r="BU196" s="116"/>
      <c r="BV196" s="116"/>
      <c r="BW196" s="116"/>
      <c r="BX196" s="116"/>
      <c r="BY196" s="116"/>
      <c r="BZ196" s="116"/>
      <c r="CA196" s="116"/>
      <c r="CB196" s="116"/>
      <c r="CC196" s="116"/>
      <c r="CD196" s="116"/>
      <c r="CE196" s="116"/>
      <c r="CF196" s="116"/>
      <c r="CG196" s="116"/>
      <c r="CH196" s="116"/>
      <c r="CI196" s="116"/>
      <c r="CJ196" s="116"/>
      <c r="CK196" s="116"/>
      <c r="CL196" s="116"/>
      <c r="CM196" s="116"/>
      <c r="CN196" s="116"/>
      <c r="CO196" s="116"/>
      <c r="CP196" s="116"/>
      <c r="CQ196" s="116"/>
      <c r="CR196" s="116"/>
      <c r="CS196" s="116"/>
      <c r="CT196" s="116"/>
      <c r="CU196" s="116"/>
      <c r="CV196" s="116"/>
      <c r="CW196" s="116"/>
      <c r="CX196" s="116"/>
      <c r="CY196" s="116"/>
      <c r="CZ196" s="116"/>
      <c r="DA196" s="116"/>
      <c r="DB196" s="116"/>
      <c r="DC196" s="116"/>
      <c r="DD196" s="116"/>
      <c r="DE196" s="116"/>
      <c r="DF196" s="116"/>
      <c r="DG196" s="116"/>
      <c r="DH196" s="116"/>
      <c r="DI196" s="116"/>
      <c r="DJ196" s="116"/>
      <c r="DK196" s="116"/>
      <c r="DL196" s="116"/>
      <c r="DM196" s="116"/>
      <c r="DN196" s="116"/>
      <c r="DO196" s="116"/>
      <c r="DP196" s="116"/>
      <c r="DQ196" s="116"/>
      <c r="DR196" s="116"/>
      <c r="DS196" s="116"/>
      <c r="DT196" s="116"/>
      <c r="DU196" s="116"/>
      <c r="DV196" s="116"/>
      <c r="DW196" s="116"/>
      <c r="DX196" s="116"/>
      <c r="DY196" s="116"/>
      <c r="DZ196" s="116"/>
      <c r="EA196" s="116"/>
      <c r="EB196" s="116"/>
      <c r="EC196" s="116"/>
      <c r="ED196" s="116"/>
      <c r="EE196" s="116"/>
      <c r="EF196" s="116"/>
      <c r="EG196" s="116"/>
      <c r="EH196" s="116"/>
      <c r="EI196" s="116"/>
      <c r="EJ196" s="116"/>
      <c r="EK196" s="116"/>
      <c r="EL196" s="116"/>
      <c r="EM196" s="116"/>
      <c r="EN196" s="116"/>
      <c r="EO196" s="116"/>
      <c r="EP196" s="116"/>
      <c r="EQ196" s="116"/>
      <c r="ER196" s="116"/>
      <c r="ES196" s="116"/>
      <c r="ET196" s="116"/>
      <c r="EU196" s="116"/>
      <c r="EV196" s="116"/>
      <c r="EW196" s="116"/>
      <c r="EX196" s="116"/>
      <c r="EY196" s="116"/>
      <c r="EZ196" s="116"/>
      <c r="FA196" s="116"/>
      <c r="FB196" s="116"/>
      <c r="FC196" s="116"/>
      <c r="FD196" s="116"/>
      <c r="FE196" s="116"/>
      <c r="FF196" s="116"/>
      <c r="FG196" s="116"/>
      <c r="FH196" s="116"/>
      <c r="FI196" s="116"/>
      <c r="FJ196" s="116"/>
      <c r="FK196" s="116"/>
      <c r="FL196" s="116"/>
      <c r="FM196" s="116"/>
      <c r="FN196" s="116"/>
      <c r="FO196" s="116"/>
      <c r="FP196" s="116"/>
      <c r="FQ196" s="116"/>
      <c r="FR196" s="116"/>
      <c r="FS196" s="116"/>
      <c r="FT196" s="116"/>
      <c r="FU196" s="116"/>
      <c r="FV196" s="116"/>
      <c r="FW196" s="116"/>
      <c r="FX196" s="116"/>
      <c r="FY196" s="116"/>
      <c r="FZ196" s="116"/>
      <c r="GA196" s="116"/>
      <c r="GB196" s="116"/>
      <c r="GC196" s="116"/>
      <c r="GD196" s="116"/>
      <c r="GE196" s="116"/>
      <c r="GF196" s="116"/>
      <c r="GG196" s="116"/>
      <c r="GH196" s="116"/>
      <c r="GI196" s="116"/>
      <c r="GJ196" s="116"/>
      <c r="GK196" s="116"/>
      <c r="GL196" s="116"/>
      <c r="GM196" s="116"/>
      <c r="GN196" s="116"/>
      <c r="GO196" s="116"/>
      <c r="GP196" s="116"/>
      <c r="GQ196" s="116"/>
      <c r="GR196" s="116"/>
      <c r="GS196" s="116"/>
      <c r="GT196" s="116"/>
      <c r="GU196" s="116"/>
      <c r="GV196" s="116"/>
      <c r="GW196" s="116"/>
      <c r="GX196" s="116"/>
      <c r="GY196" s="116"/>
      <c r="GZ196" s="116"/>
      <c r="HA196" s="116"/>
      <c r="HB196" s="116"/>
      <c r="HC196" s="116"/>
      <c r="HD196" s="116"/>
      <c r="HE196" s="116"/>
      <c r="HF196" s="116"/>
      <c r="HG196" s="116"/>
      <c r="HH196" s="116"/>
      <c r="HI196" s="116"/>
      <c r="HJ196" s="116"/>
      <c r="HK196" s="116"/>
      <c r="HL196" s="116"/>
      <c r="HM196" s="116"/>
      <c r="HN196" s="116"/>
      <c r="HO196" s="116"/>
      <c r="HP196" s="116"/>
      <c r="HQ196" s="116"/>
      <c r="HR196" s="116"/>
      <c r="HS196" s="116"/>
      <c r="HT196" s="116"/>
      <c r="HU196" s="116"/>
      <c r="HV196" s="116"/>
      <c r="HW196" s="116"/>
      <c r="HX196" s="116"/>
      <c r="HY196" s="116"/>
      <c r="HZ196" s="116"/>
      <c r="IA196" s="116"/>
      <c r="IB196" s="116"/>
      <c r="IC196" s="116"/>
      <c r="ID196" s="116"/>
      <c r="IE196" s="116"/>
      <c r="IF196" s="116"/>
      <c r="IG196" s="116"/>
      <c r="IH196" s="116"/>
      <c r="II196" s="116"/>
      <c r="IJ196" s="116"/>
      <c r="IK196" s="116"/>
      <c r="IL196" s="116"/>
      <c r="IM196" s="116"/>
      <c r="IN196" s="116"/>
      <c r="IO196" s="116"/>
      <c r="IP196" s="116"/>
      <c r="IQ196" s="116"/>
      <c r="IR196" s="116"/>
      <c r="IS196" s="116"/>
      <c r="IT196" s="116"/>
      <c r="IU196" s="116"/>
      <c r="IV196" s="116"/>
      <c r="IW196" s="116"/>
      <c r="IX196" s="116"/>
      <c r="IY196" s="116"/>
      <c r="IZ196" s="116"/>
      <c r="JA196" s="116"/>
      <c r="JB196" s="116"/>
      <c r="JC196" s="116"/>
      <c r="JD196" s="116"/>
      <c r="JE196" s="116"/>
      <c r="JF196" s="116"/>
      <c r="JG196" s="116"/>
      <c r="JH196" s="116"/>
      <c r="JI196" s="116"/>
      <c r="JJ196" s="116"/>
      <c r="JK196" s="116"/>
      <c r="JL196" s="116"/>
      <c r="JM196" s="116"/>
      <c r="JN196" s="116"/>
      <c r="JO196" s="116"/>
      <c r="JP196" s="116"/>
      <c r="JQ196" s="116"/>
      <c r="JR196" s="116"/>
      <c r="JS196" s="116"/>
      <c r="JT196" s="116"/>
      <c r="JU196" s="116"/>
      <c r="JV196" s="116"/>
      <c r="JW196" s="116"/>
      <c r="JX196" s="116"/>
      <c r="JY196" s="116"/>
      <c r="JZ196" s="116"/>
      <c r="KA196" s="116"/>
      <c r="KB196" s="116"/>
      <c r="KC196" s="116"/>
      <c r="KD196" s="116"/>
      <c r="KE196" s="116"/>
      <c r="KF196" s="116"/>
      <c r="KG196" s="116"/>
      <c r="KH196" s="116"/>
      <c r="KI196" s="116"/>
      <c r="KJ196" s="116"/>
      <c r="KK196" s="116"/>
      <c r="KL196" s="116"/>
      <c r="KM196" s="116"/>
      <c r="KN196" s="116"/>
      <c r="KO196" s="116"/>
      <c r="KP196" s="116"/>
      <c r="KQ196" s="116"/>
      <c r="KR196" s="116"/>
      <c r="KS196" s="116"/>
      <c r="KT196" s="116"/>
      <c r="KU196" s="116"/>
      <c r="KV196" s="116"/>
      <c r="KW196" s="116"/>
      <c r="KX196" s="116"/>
      <c r="KY196" s="116"/>
      <c r="KZ196" s="116"/>
      <c r="LA196" s="116"/>
      <c r="LB196" s="116"/>
      <c r="LC196" s="116"/>
      <c r="LD196" s="116"/>
      <c r="LE196" s="116"/>
      <c r="LF196" s="116"/>
      <c r="LG196" s="116"/>
      <c r="LH196" s="116"/>
      <c r="LI196" s="116"/>
      <c r="LJ196" s="116"/>
      <c r="LK196" s="116"/>
      <c r="LL196" s="116"/>
      <c r="LM196" s="116"/>
      <c r="LN196" s="116"/>
      <c r="LO196" s="116"/>
      <c r="LP196" s="116"/>
      <c r="LQ196" s="116"/>
      <c r="LR196" s="116"/>
      <c r="LS196" s="116"/>
      <c r="LT196" s="116"/>
      <c r="LU196" s="116"/>
      <c r="LV196" s="116"/>
      <c r="LW196" s="116"/>
      <c r="LX196" s="116"/>
      <c r="LY196" s="116"/>
      <c r="LZ196" s="116"/>
      <c r="MA196" s="116"/>
      <c r="MB196" s="116"/>
      <c r="MC196" s="116"/>
      <c r="MD196" s="116"/>
      <c r="ME196" s="116"/>
      <c r="MF196" s="116"/>
      <c r="MG196" s="116"/>
      <c r="MH196" s="116"/>
      <c r="MI196" s="116"/>
      <c r="MJ196" s="116"/>
      <c r="MK196" s="116"/>
      <c r="ML196" s="116"/>
      <c r="MM196" s="116"/>
      <c r="MN196" s="116"/>
      <c r="MO196" s="116"/>
      <c r="MP196" s="116"/>
      <c r="MQ196" s="116"/>
      <c r="MR196" s="116"/>
      <c r="MS196" s="116"/>
      <c r="MT196" s="116"/>
      <c r="MU196" s="116"/>
      <c r="MV196" s="116"/>
      <c r="MW196" s="116"/>
      <c r="MX196" s="116"/>
      <c r="MY196" s="116"/>
      <c r="MZ196" s="116"/>
      <c r="NA196" s="116"/>
      <c r="NB196" s="116"/>
      <c r="NC196" s="116"/>
      <c r="ND196" s="116"/>
      <c r="NE196" s="116"/>
      <c r="NF196" s="116"/>
      <c r="NG196" s="116"/>
      <c r="NH196" s="116"/>
      <c r="NI196" s="116"/>
      <c r="NJ196" s="116"/>
      <c r="NK196" s="116"/>
      <c r="NL196" s="116"/>
      <c r="NM196" s="116"/>
      <c r="NN196" s="116"/>
      <c r="NO196" s="116"/>
      <c r="NP196" s="116"/>
      <c r="NQ196" s="116"/>
      <c r="NR196" s="116"/>
      <c r="NS196" s="116"/>
      <c r="NT196" s="116"/>
      <c r="NU196" s="116"/>
      <c r="NV196" s="116"/>
      <c r="NW196" s="116"/>
      <c r="NX196" s="116"/>
      <c r="NY196" s="116"/>
      <c r="NZ196" s="116"/>
      <c r="OA196" s="116"/>
      <c r="OB196" s="116"/>
      <c r="OC196" s="116"/>
      <c r="OD196" s="116"/>
      <c r="OE196" s="116"/>
      <c r="OF196" s="116"/>
      <c r="OG196" s="116"/>
    </row>
    <row r="197" spans="1:397" s="117" customFormat="1">
      <c r="A197" s="111">
        <v>1451</v>
      </c>
      <c r="B197" s="112" t="s">
        <v>1207</v>
      </c>
      <c r="C197" s="113">
        <v>109716</v>
      </c>
      <c r="D197" s="114">
        <v>1.0730000000000001E-4</v>
      </c>
      <c r="E197" s="113">
        <v>9686.48</v>
      </c>
      <c r="F197" s="124">
        <v>252.3468</v>
      </c>
      <c r="G197" s="125">
        <v>9938.8267999999989</v>
      </c>
      <c r="H197" s="116"/>
      <c r="I197" s="116"/>
      <c r="J197" s="116"/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  <c r="AA197" s="116"/>
      <c r="AB197" s="116"/>
      <c r="AC197" s="116"/>
      <c r="AD197" s="116"/>
      <c r="AE197" s="116"/>
      <c r="AF197" s="116"/>
      <c r="AG197" s="116"/>
      <c r="AH197" s="116"/>
      <c r="AI197" s="116"/>
      <c r="AJ197" s="116"/>
      <c r="AK197" s="116"/>
      <c r="AL197" s="116"/>
      <c r="AM197" s="116"/>
      <c r="AN197" s="116"/>
      <c r="AO197" s="116"/>
      <c r="AP197" s="116"/>
      <c r="AQ197" s="116"/>
      <c r="AR197" s="116"/>
      <c r="AS197" s="116"/>
      <c r="AT197" s="116"/>
      <c r="AU197" s="116"/>
      <c r="AV197" s="116"/>
      <c r="AW197" s="116"/>
      <c r="AX197" s="116"/>
      <c r="AY197" s="116"/>
      <c r="AZ197" s="116"/>
      <c r="BA197" s="116"/>
      <c r="BB197" s="116"/>
      <c r="BC197" s="116"/>
      <c r="BD197" s="116"/>
      <c r="BE197" s="116"/>
      <c r="BF197" s="116"/>
      <c r="BG197" s="116"/>
      <c r="BH197" s="116"/>
      <c r="BI197" s="116"/>
      <c r="BJ197" s="116"/>
      <c r="BK197" s="116"/>
      <c r="BL197" s="116"/>
      <c r="BM197" s="116"/>
      <c r="BN197" s="116"/>
      <c r="BO197" s="116"/>
      <c r="BP197" s="116"/>
      <c r="BQ197" s="116"/>
      <c r="BR197" s="116"/>
      <c r="BS197" s="116"/>
      <c r="BT197" s="116"/>
      <c r="BU197" s="116"/>
      <c r="BV197" s="116"/>
      <c r="BW197" s="116"/>
      <c r="BX197" s="116"/>
      <c r="BY197" s="116"/>
      <c r="BZ197" s="116"/>
      <c r="CA197" s="116"/>
      <c r="CB197" s="116"/>
      <c r="CC197" s="116"/>
      <c r="CD197" s="116"/>
      <c r="CE197" s="116"/>
      <c r="CF197" s="116"/>
      <c r="CG197" s="116"/>
      <c r="CH197" s="116"/>
      <c r="CI197" s="116"/>
      <c r="CJ197" s="116"/>
      <c r="CK197" s="116"/>
      <c r="CL197" s="116"/>
      <c r="CM197" s="116"/>
      <c r="CN197" s="116"/>
      <c r="CO197" s="116"/>
      <c r="CP197" s="116"/>
      <c r="CQ197" s="116"/>
      <c r="CR197" s="116"/>
      <c r="CS197" s="116"/>
      <c r="CT197" s="116"/>
      <c r="CU197" s="116"/>
      <c r="CV197" s="116"/>
      <c r="CW197" s="116"/>
      <c r="CX197" s="116"/>
      <c r="CY197" s="116"/>
      <c r="CZ197" s="116"/>
      <c r="DA197" s="116"/>
      <c r="DB197" s="116"/>
      <c r="DC197" s="116"/>
      <c r="DD197" s="116"/>
      <c r="DE197" s="116"/>
      <c r="DF197" s="116"/>
      <c r="DG197" s="116"/>
      <c r="DH197" s="116"/>
      <c r="DI197" s="116"/>
      <c r="DJ197" s="116"/>
      <c r="DK197" s="116"/>
      <c r="DL197" s="116"/>
      <c r="DM197" s="116"/>
      <c r="DN197" s="116"/>
      <c r="DO197" s="116"/>
      <c r="DP197" s="116"/>
      <c r="DQ197" s="116"/>
      <c r="DR197" s="116"/>
      <c r="DS197" s="116"/>
      <c r="DT197" s="116"/>
      <c r="DU197" s="116"/>
      <c r="DV197" s="116"/>
      <c r="DW197" s="116"/>
      <c r="DX197" s="116"/>
      <c r="DY197" s="116"/>
      <c r="DZ197" s="116"/>
      <c r="EA197" s="116"/>
      <c r="EB197" s="116"/>
      <c r="EC197" s="116"/>
      <c r="ED197" s="116"/>
      <c r="EE197" s="116"/>
      <c r="EF197" s="116"/>
      <c r="EG197" s="116"/>
      <c r="EH197" s="116"/>
      <c r="EI197" s="116"/>
      <c r="EJ197" s="116"/>
      <c r="EK197" s="116"/>
      <c r="EL197" s="116"/>
      <c r="EM197" s="116"/>
      <c r="EN197" s="116"/>
      <c r="EO197" s="116"/>
      <c r="EP197" s="116"/>
      <c r="EQ197" s="116"/>
      <c r="ER197" s="116"/>
      <c r="ES197" s="116"/>
      <c r="ET197" s="116"/>
      <c r="EU197" s="116"/>
      <c r="EV197" s="116"/>
      <c r="EW197" s="116"/>
      <c r="EX197" s="116"/>
      <c r="EY197" s="116"/>
      <c r="EZ197" s="116"/>
      <c r="FA197" s="116"/>
      <c r="FB197" s="116"/>
      <c r="FC197" s="116"/>
      <c r="FD197" s="116"/>
      <c r="FE197" s="116"/>
      <c r="FF197" s="116"/>
      <c r="FG197" s="116"/>
      <c r="FH197" s="116"/>
      <c r="FI197" s="116"/>
      <c r="FJ197" s="116"/>
      <c r="FK197" s="116"/>
      <c r="FL197" s="116"/>
      <c r="FM197" s="116"/>
      <c r="FN197" s="116"/>
      <c r="FO197" s="116"/>
      <c r="FP197" s="116"/>
      <c r="FQ197" s="116"/>
      <c r="FR197" s="116"/>
      <c r="FS197" s="116"/>
      <c r="FT197" s="116"/>
      <c r="FU197" s="116"/>
      <c r="FV197" s="116"/>
      <c r="FW197" s="116"/>
      <c r="FX197" s="116"/>
      <c r="FY197" s="116"/>
      <c r="FZ197" s="116"/>
      <c r="GA197" s="116"/>
      <c r="GB197" s="116"/>
      <c r="GC197" s="116"/>
      <c r="GD197" s="116"/>
      <c r="GE197" s="116"/>
      <c r="GF197" s="116"/>
      <c r="GG197" s="116"/>
      <c r="GH197" s="116"/>
      <c r="GI197" s="116"/>
      <c r="GJ197" s="116"/>
      <c r="GK197" s="116"/>
      <c r="GL197" s="116"/>
      <c r="GM197" s="116"/>
      <c r="GN197" s="116"/>
      <c r="GO197" s="116"/>
      <c r="GP197" s="116"/>
      <c r="GQ197" s="116"/>
      <c r="GR197" s="116"/>
      <c r="GS197" s="116"/>
      <c r="GT197" s="116"/>
      <c r="GU197" s="116"/>
      <c r="GV197" s="116"/>
      <c r="GW197" s="116"/>
      <c r="GX197" s="116"/>
      <c r="GY197" s="116"/>
      <c r="GZ197" s="116"/>
      <c r="HA197" s="116"/>
      <c r="HB197" s="116"/>
      <c r="HC197" s="116"/>
      <c r="HD197" s="116"/>
      <c r="HE197" s="116"/>
      <c r="HF197" s="116"/>
      <c r="HG197" s="116"/>
      <c r="HH197" s="116"/>
      <c r="HI197" s="116"/>
      <c r="HJ197" s="116"/>
      <c r="HK197" s="116"/>
      <c r="HL197" s="116"/>
      <c r="HM197" s="116"/>
      <c r="HN197" s="116"/>
      <c r="HO197" s="116"/>
      <c r="HP197" s="116"/>
      <c r="HQ197" s="116"/>
      <c r="HR197" s="116"/>
      <c r="HS197" s="116"/>
      <c r="HT197" s="116"/>
      <c r="HU197" s="116"/>
      <c r="HV197" s="116"/>
      <c r="HW197" s="116"/>
      <c r="HX197" s="116"/>
      <c r="HY197" s="116"/>
      <c r="HZ197" s="116"/>
      <c r="IA197" s="116"/>
      <c r="IB197" s="116"/>
      <c r="IC197" s="116"/>
      <c r="ID197" s="116"/>
      <c r="IE197" s="116"/>
      <c r="IF197" s="116"/>
      <c r="IG197" s="116"/>
      <c r="IH197" s="116"/>
      <c r="II197" s="116"/>
      <c r="IJ197" s="116"/>
      <c r="IK197" s="116"/>
      <c r="IL197" s="116"/>
      <c r="IM197" s="116"/>
      <c r="IN197" s="116"/>
      <c r="IO197" s="116"/>
      <c r="IP197" s="116"/>
      <c r="IQ197" s="116"/>
      <c r="IR197" s="116"/>
      <c r="IS197" s="116"/>
      <c r="IT197" s="116"/>
      <c r="IU197" s="116"/>
      <c r="IV197" s="116"/>
      <c r="IW197" s="116"/>
      <c r="IX197" s="116"/>
      <c r="IY197" s="116"/>
      <c r="IZ197" s="116"/>
      <c r="JA197" s="116"/>
      <c r="JB197" s="116"/>
      <c r="JC197" s="116"/>
      <c r="JD197" s="116"/>
      <c r="JE197" s="116"/>
      <c r="JF197" s="116"/>
      <c r="JG197" s="116"/>
      <c r="JH197" s="116"/>
      <c r="JI197" s="116"/>
      <c r="JJ197" s="116"/>
      <c r="JK197" s="116"/>
      <c r="JL197" s="116"/>
      <c r="JM197" s="116"/>
      <c r="JN197" s="116"/>
      <c r="JO197" s="116"/>
      <c r="JP197" s="116"/>
      <c r="JQ197" s="116"/>
      <c r="JR197" s="116"/>
      <c r="JS197" s="116"/>
      <c r="JT197" s="116"/>
      <c r="JU197" s="116"/>
      <c r="JV197" s="116"/>
      <c r="JW197" s="116"/>
      <c r="JX197" s="116"/>
      <c r="JY197" s="116"/>
      <c r="JZ197" s="116"/>
      <c r="KA197" s="116"/>
      <c r="KB197" s="116"/>
      <c r="KC197" s="116"/>
      <c r="KD197" s="116"/>
      <c r="KE197" s="116"/>
      <c r="KF197" s="116"/>
      <c r="KG197" s="116"/>
      <c r="KH197" s="116"/>
      <c r="KI197" s="116"/>
      <c r="KJ197" s="116"/>
      <c r="KK197" s="116"/>
      <c r="KL197" s="116"/>
      <c r="KM197" s="116"/>
      <c r="KN197" s="116"/>
      <c r="KO197" s="116"/>
      <c r="KP197" s="116"/>
      <c r="KQ197" s="116"/>
      <c r="KR197" s="116"/>
      <c r="KS197" s="116"/>
      <c r="KT197" s="116"/>
      <c r="KU197" s="116"/>
      <c r="KV197" s="116"/>
      <c r="KW197" s="116"/>
      <c r="KX197" s="116"/>
      <c r="KY197" s="116"/>
      <c r="KZ197" s="116"/>
      <c r="LA197" s="116"/>
      <c r="LB197" s="116"/>
      <c r="LC197" s="116"/>
      <c r="LD197" s="116"/>
      <c r="LE197" s="116"/>
      <c r="LF197" s="116"/>
      <c r="LG197" s="116"/>
      <c r="LH197" s="116"/>
      <c r="LI197" s="116"/>
      <c r="LJ197" s="116"/>
      <c r="LK197" s="116"/>
      <c r="LL197" s="116"/>
      <c r="LM197" s="116"/>
      <c r="LN197" s="116"/>
      <c r="LO197" s="116"/>
      <c r="LP197" s="116"/>
      <c r="LQ197" s="116"/>
      <c r="LR197" s="116"/>
      <c r="LS197" s="116"/>
      <c r="LT197" s="116"/>
      <c r="LU197" s="116"/>
      <c r="LV197" s="116"/>
      <c r="LW197" s="116"/>
      <c r="LX197" s="116"/>
      <c r="LY197" s="116"/>
      <c r="LZ197" s="116"/>
      <c r="MA197" s="116"/>
      <c r="MB197" s="116"/>
      <c r="MC197" s="116"/>
      <c r="MD197" s="116"/>
      <c r="ME197" s="116"/>
      <c r="MF197" s="116"/>
      <c r="MG197" s="116"/>
      <c r="MH197" s="116"/>
      <c r="MI197" s="116"/>
      <c r="MJ197" s="116"/>
      <c r="MK197" s="116"/>
      <c r="ML197" s="116"/>
      <c r="MM197" s="116"/>
      <c r="MN197" s="116"/>
      <c r="MO197" s="116"/>
      <c r="MP197" s="116"/>
      <c r="MQ197" s="116"/>
      <c r="MR197" s="116"/>
      <c r="MS197" s="116"/>
      <c r="MT197" s="116"/>
      <c r="MU197" s="116"/>
      <c r="MV197" s="116"/>
      <c r="MW197" s="116"/>
      <c r="MX197" s="116"/>
      <c r="MY197" s="116"/>
      <c r="MZ197" s="116"/>
      <c r="NA197" s="116"/>
      <c r="NB197" s="116"/>
      <c r="NC197" s="116"/>
      <c r="ND197" s="116"/>
      <c r="NE197" s="116"/>
      <c r="NF197" s="116"/>
      <c r="NG197" s="116"/>
      <c r="NH197" s="116"/>
      <c r="NI197" s="116"/>
      <c r="NJ197" s="116"/>
      <c r="NK197" s="116"/>
      <c r="NL197" s="116"/>
      <c r="NM197" s="116"/>
      <c r="NN197" s="116"/>
      <c r="NO197" s="116"/>
      <c r="NP197" s="116"/>
      <c r="NQ197" s="116"/>
      <c r="NR197" s="116"/>
      <c r="NS197" s="116"/>
      <c r="NT197" s="116"/>
      <c r="NU197" s="116"/>
      <c r="NV197" s="116"/>
      <c r="NW197" s="116"/>
      <c r="NX197" s="116"/>
      <c r="NY197" s="116"/>
      <c r="NZ197" s="116"/>
      <c r="OA197" s="116"/>
      <c r="OB197" s="116"/>
      <c r="OC197" s="116"/>
      <c r="OD197" s="116"/>
      <c r="OE197" s="116"/>
      <c r="OF197" s="116"/>
      <c r="OG197" s="116"/>
    </row>
    <row r="198" spans="1:397" s="117" customFormat="1">
      <c r="A198" s="111">
        <v>1452</v>
      </c>
      <c r="B198" s="112" t="s">
        <v>1208</v>
      </c>
      <c r="C198" s="113">
        <v>83088</v>
      </c>
      <c r="D198" s="114">
        <v>8.1199999999999995E-5</v>
      </c>
      <c r="E198" s="113">
        <v>14724.14</v>
      </c>
      <c r="F198" s="124">
        <v>191.10239999999999</v>
      </c>
      <c r="G198" s="125">
        <v>14915.242399999999</v>
      </c>
      <c r="H198" s="116"/>
      <c r="I198" s="116"/>
      <c r="J198" s="116"/>
      <c r="K198" s="116"/>
      <c r="L198" s="116"/>
      <c r="M198" s="116"/>
      <c r="N198" s="116"/>
      <c r="O198" s="116"/>
      <c r="P198" s="116"/>
      <c r="Q198" s="116"/>
      <c r="R198" s="116"/>
      <c r="S198" s="116"/>
      <c r="T198" s="116"/>
      <c r="U198" s="116"/>
      <c r="V198" s="116"/>
      <c r="W198" s="116"/>
      <c r="X198" s="116"/>
      <c r="Y198" s="116"/>
      <c r="Z198" s="116"/>
      <c r="AA198" s="116"/>
      <c r="AB198" s="116"/>
      <c r="AC198" s="116"/>
      <c r="AD198" s="116"/>
      <c r="AE198" s="116"/>
      <c r="AF198" s="116"/>
      <c r="AG198" s="116"/>
      <c r="AH198" s="116"/>
      <c r="AI198" s="116"/>
      <c r="AJ198" s="116"/>
      <c r="AK198" s="116"/>
      <c r="AL198" s="116"/>
      <c r="AM198" s="116"/>
      <c r="AN198" s="116"/>
      <c r="AO198" s="116"/>
      <c r="AP198" s="116"/>
      <c r="AQ198" s="116"/>
      <c r="AR198" s="116"/>
      <c r="AS198" s="116"/>
      <c r="AT198" s="116"/>
      <c r="AU198" s="116"/>
      <c r="AV198" s="116"/>
      <c r="AW198" s="116"/>
      <c r="AX198" s="116"/>
      <c r="AY198" s="116"/>
      <c r="AZ198" s="116"/>
      <c r="BA198" s="116"/>
      <c r="BB198" s="116"/>
      <c r="BC198" s="116"/>
      <c r="BD198" s="116"/>
      <c r="BE198" s="116"/>
      <c r="BF198" s="116"/>
      <c r="BG198" s="116"/>
      <c r="BH198" s="116"/>
      <c r="BI198" s="116"/>
      <c r="BJ198" s="116"/>
      <c r="BK198" s="116"/>
      <c r="BL198" s="116"/>
      <c r="BM198" s="116"/>
      <c r="BN198" s="116"/>
      <c r="BO198" s="116"/>
      <c r="BP198" s="116"/>
      <c r="BQ198" s="116"/>
      <c r="BR198" s="116"/>
      <c r="BS198" s="116"/>
      <c r="BT198" s="116"/>
      <c r="BU198" s="116"/>
      <c r="BV198" s="116"/>
      <c r="BW198" s="116"/>
      <c r="BX198" s="116"/>
      <c r="BY198" s="116"/>
      <c r="BZ198" s="116"/>
      <c r="CA198" s="116"/>
      <c r="CB198" s="116"/>
      <c r="CC198" s="116"/>
      <c r="CD198" s="116"/>
      <c r="CE198" s="116"/>
      <c r="CF198" s="116"/>
      <c r="CG198" s="116"/>
      <c r="CH198" s="116"/>
      <c r="CI198" s="116"/>
      <c r="CJ198" s="116"/>
      <c r="CK198" s="116"/>
      <c r="CL198" s="116"/>
      <c r="CM198" s="116"/>
      <c r="CN198" s="116"/>
      <c r="CO198" s="116"/>
      <c r="CP198" s="116"/>
      <c r="CQ198" s="116"/>
      <c r="CR198" s="116"/>
      <c r="CS198" s="116"/>
      <c r="CT198" s="116"/>
      <c r="CU198" s="116"/>
      <c r="CV198" s="116"/>
      <c r="CW198" s="116"/>
      <c r="CX198" s="116"/>
      <c r="CY198" s="116"/>
      <c r="CZ198" s="116"/>
      <c r="DA198" s="116"/>
      <c r="DB198" s="116"/>
      <c r="DC198" s="116"/>
      <c r="DD198" s="116"/>
      <c r="DE198" s="116"/>
      <c r="DF198" s="116"/>
      <c r="DG198" s="116"/>
      <c r="DH198" s="116"/>
      <c r="DI198" s="116"/>
      <c r="DJ198" s="116"/>
      <c r="DK198" s="116"/>
      <c r="DL198" s="116"/>
      <c r="DM198" s="116"/>
      <c r="DN198" s="116"/>
      <c r="DO198" s="116"/>
      <c r="DP198" s="116"/>
      <c r="DQ198" s="116"/>
      <c r="DR198" s="116"/>
      <c r="DS198" s="116"/>
      <c r="DT198" s="116"/>
      <c r="DU198" s="116"/>
      <c r="DV198" s="116"/>
      <c r="DW198" s="116"/>
      <c r="DX198" s="116"/>
      <c r="DY198" s="116"/>
      <c r="DZ198" s="116"/>
      <c r="EA198" s="116"/>
      <c r="EB198" s="116"/>
      <c r="EC198" s="116"/>
      <c r="ED198" s="116"/>
      <c r="EE198" s="116"/>
      <c r="EF198" s="116"/>
      <c r="EG198" s="116"/>
      <c r="EH198" s="116"/>
      <c r="EI198" s="116"/>
      <c r="EJ198" s="116"/>
      <c r="EK198" s="116"/>
      <c r="EL198" s="116"/>
      <c r="EM198" s="116"/>
      <c r="EN198" s="116"/>
      <c r="EO198" s="116"/>
      <c r="EP198" s="116"/>
      <c r="EQ198" s="116"/>
      <c r="ER198" s="116"/>
      <c r="ES198" s="116"/>
      <c r="ET198" s="116"/>
      <c r="EU198" s="116"/>
      <c r="EV198" s="116"/>
      <c r="EW198" s="116"/>
      <c r="EX198" s="116"/>
      <c r="EY198" s="116"/>
      <c r="EZ198" s="116"/>
      <c r="FA198" s="116"/>
      <c r="FB198" s="116"/>
      <c r="FC198" s="116"/>
      <c r="FD198" s="116"/>
      <c r="FE198" s="116"/>
      <c r="FF198" s="116"/>
      <c r="FG198" s="116"/>
      <c r="FH198" s="116"/>
      <c r="FI198" s="116"/>
      <c r="FJ198" s="116"/>
      <c r="FK198" s="116"/>
      <c r="FL198" s="116"/>
      <c r="FM198" s="116"/>
      <c r="FN198" s="116"/>
      <c r="FO198" s="116"/>
      <c r="FP198" s="116"/>
      <c r="FQ198" s="116"/>
      <c r="FR198" s="116"/>
      <c r="FS198" s="116"/>
      <c r="FT198" s="116"/>
      <c r="FU198" s="116"/>
      <c r="FV198" s="116"/>
      <c r="FW198" s="116"/>
      <c r="FX198" s="116"/>
      <c r="FY198" s="116"/>
      <c r="FZ198" s="116"/>
      <c r="GA198" s="116"/>
      <c r="GB198" s="116"/>
      <c r="GC198" s="116"/>
      <c r="GD198" s="116"/>
      <c r="GE198" s="116"/>
      <c r="GF198" s="116"/>
      <c r="GG198" s="116"/>
      <c r="GH198" s="116"/>
      <c r="GI198" s="116"/>
      <c r="GJ198" s="116"/>
      <c r="GK198" s="116"/>
      <c r="GL198" s="116"/>
      <c r="GM198" s="116"/>
      <c r="GN198" s="116"/>
      <c r="GO198" s="116"/>
      <c r="GP198" s="116"/>
      <c r="GQ198" s="116"/>
      <c r="GR198" s="116"/>
      <c r="GS198" s="116"/>
      <c r="GT198" s="116"/>
      <c r="GU198" s="116"/>
      <c r="GV198" s="116"/>
      <c r="GW198" s="116"/>
      <c r="GX198" s="116"/>
      <c r="GY198" s="116"/>
      <c r="GZ198" s="116"/>
      <c r="HA198" s="116"/>
      <c r="HB198" s="116"/>
      <c r="HC198" s="116"/>
      <c r="HD198" s="116"/>
      <c r="HE198" s="116"/>
      <c r="HF198" s="116"/>
      <c r="HG198" s="116"/>
      <c r="HH198" s="116"/>
      <c r="HI198" s="116"/>
      <c r="HJ198" s="116"/>
      <c r="HK198" s="116"/>
      <c r="HL198" s="116"/>
      <c r="HM198" s="116"/>
      <c r="HN198" s="116"/>
      <c r="HO198" s="116"/>
      <c r="HP198" s="116"/>
      <c r="HQ198" s="116"/>
      <c r="HR198" s="116"/>
      <c r="HS198" s="116"/>
      <c r="HT198" s="116"/>
      <c r="HU198" s="116"/>
      <c r="HV198" s="116"/>
      <c r="HW198" s="116"/>
      <c r="HX198" s="116"/>
      <c r="HY198" s="116"/>
      <c r="HZ198" s="116"/>
      <c r="IA198" s="116"/>
      <c r="IB198" s="116"/>
      <c r="IC198" s="116"/>
      <c r="ID198" s="116"/>
      <c r="IE198" s="116"/>
      <c r="IF198" s="116"/>
      <c r="IG198" s="116"/>
      <c r="IH198" s="116"/>
      <c r="II198" s="116"/>
      <c r="IJ198" s="116"/>
      <c r="IK198" s="116"/>
      <c r="IL198" s="116"/>
      <c r="IM198" s="116"/>
      <c r="IN198" s="116"/>
      <c r="IO198" s="116"/>
      <c r="IP198" s="116"/>
      <c r="IQ198" s="116"/>
      <c r="IR198" s="116"/>
      <c r="IS198" s="116"/>
      <c r="IT198" s="116"/>
      <c r="IU198" s="116"/>
      <c r="IV198" s="116"/>
      <c r="IW198" s="116"/>
      <c r="IX198" s="116"/>
      <c r="IY198" s="116"/>
      <c r="IZ198" s="116"/>
      <c r="JA198" s="116"/>
      <c r="JB198" s="116"/>
      <c r="JC198" s="116"/>
      <c r="JD198" s="116"/>
      <c r="JE198" s="116"/>
      <c r="JF198" s="116"/>
      <c r="JG198" s="116"/>
      <c r="JH198" s="116"/>
      <c r="JI198" s="116"/>
      <c r="JJ198" s="116"/>
      <c r="JK198" s="116"/>
      <c r="JL198" s="116"/>
      <c r="JM198" s="116"/>
      <c r="JN198" s="116"/>
      <c r="JO198" s="116"/>
      <c r="JP198" s="116"/>
      <c r="JQ198" s="116"/>
      <c r="JR198" s="116"/>
      <c r="JS198" s="116"/>
      <c r="JT198" s="116"/>
      <c r="JU198" s="116"/>
      <c r="JV198" s="116"/>
      <c r="JW198" s="116"/>
      <c r="JX198" s="116"/>
      <c r="JY198" s="116"/>
      <c r="JZ198" s="116"/>
      <c r="KA198" s="116"/>
      <c r="KB198" s="116"/>
      <c r="KC198" s="116"/>
      <c r="KD198" s="116"/>
      <c r="KE198" s="116"/>
      <c r="KF198" s="116"/>
      <c r="KG198" s="116"/>
      <c r="KH198" s="116"/>
      <c r="KI198" s="116"/>
      <c r="KJ198" s="116"/>
      <c r="KK198" s="116"/>
      <c r="KL198" s="116"/>
      <c r="KM198" s="116"/>
      <c r="KN198" s="116"/>
      <c r="KO198" s="116"/>
      <c r="KP198" s="116"/>
      <c r="KQ198" s="116"/>
      <c r="KR198" s="116"/>
      <c r="KS198" s="116"/>
      <c r="KT198" s="116"/>
      <c r="KU198" s="116"/>
      <c r="KV198" s="116"/>
      <c r="KW198" s="116"/>
      <c r="KX198" s="116"/>
      <c r="KY198" s="116"/>
      <c r="KZ198" s="116"/>
      <c r="LA198" s="116"/>
      <c r="LB198" s="116"/>
      <c r="LC198" s="116"/>
      <c r="LD198" s="116"/>
      <c r="LE198" s="116"/>
      <c r="LF198" s="116"/>
      <c r="LG198" s="116"/>
      <c r="LH198" s="116"/>
      <c r="LI198" s="116"/>
      <c r="LJ198" s="116"/>
      <c r="LK198" s="116"/>
      <c r="LL198" s="116"/>
      <c r="LM198" s="116"/>
      <c r="LN198" s="116"/>
      <c r="LO198" s="116"/>
      <c r="LP198" s="116"/>
      <c r="LQ198" s="116"/>
      <c r="LR198" s="116"/>
      <c r="LS198" s="116"/>
      <c r="LT198" s="116"/>
      <c r="LU198" s="116"/>
      <c r="LV198" s="116"/>
      <c r="LW198" s="116"/>
      <c r="LX198" s="116"/>
      <c r="LY198" s="116"/>
      <c r="LZ198" s="116"/>
      <c r="MA198" s="116"/>
      <c r="MB198" s="116"/>
      <c r="MC198" s="116"/>
      <c r="MD198" s="116"/>
      <c r="ME198" s="116"/>
      <c r="MF198" s="116"/>
      <c r="MG198" s="116"/>
      <c r="MH198" s="116"/>
      <c r="MI198" s="116"/>
      <c r="MJ198" s="116"/>
      <c r="MK198" s="116"/>
      <c r="ML198" s="116"/>
      <c r="MM198" s="116"/>
      <c r="MN198" s="116"/>
      <c r="MO198" s="116"/>
      <c r="MP198" s="116"/>
      <c r="MQ198" s="116"/>
      <c r="MR198" s="116"/>
      <c r="MS198" s="116"/>
      <c r="MT198" s="116"/>
      <c r="MU198" s="116"/>
      <c r="MV198" s="116"/>
      <c r="MW198" s="116"/>
      <c r="MX198" s="116"/>
      <c r="MY198" s="116"/>
      <c r="MZ198" s="116"/>
      <c r="NA198" s="116"/>
      <c r="NB198" s="116"/>
      <c r="NC198" s="116"/>
      <c r="ND198" s="116"/>
      <c r="NE198" s="116"/>
      <c r="NF198" s="116"/>
      <c r="NG198" s="116"/>
      <c r="NH198" s="116"/>
      <c r="NI198" s="116"/>
      <c r="NJ198" s="116"/>
      <c r="NK198" s="116"/>
      <c r="NL198" s="116"/>
      <c r="NM198" s="116"/>
      <c r="NN198" s="116"/>
      <c r="NO198" s="116"/>
      <c r="NP198" s="116"/>
      <c r="NQ198" s="116"/>
      <c r="NR198" s="116"/>
      <c r="NS198" s="116"/>
      <c r="NT198" s="116"/>
      <c r="NU198" s="116"/>
      <c r="NV198" s="116"/>
      <c r="NW198" s="116"/>
      <c r="NX198" s="116"/>
      <c r="NY198" s="116"/>
      <c r="NZ198" s="116"/>
      <c r="OA198" s="116"/>
      <c r="OB198" s="116"/>
      <c r="OC198" s="116"/>
      <c r="OD198" s="116"/>
      <c r="OE198" s="116"/>
      <c r="OF198" s="116"/>
      <c r="OG198" s="116"/>
    </row>
    <row r="199" spans="1:397" s="117" customFormat="1">
      <c r="A199" s="111">
        <v>1453</v>
      </c>
      <c r="B199" s="112" t="s">
        <v>1209</v>
      </c>
      <c r="C199" s="113">
        <v>71340</v>
      </c>
      <c r="D199" s="114">
        <v>6.9800000000000003E-5</v>
      </c>
      <c r="E199" s="113">
        <v>16645.82</v>
      </c>
      <c r="F199" s="124">
        <v>164.08199999999999</v>
      </c>
      <c r="G199" s="125">
        <v>16809.901999999998</v>
      </c>
      <c r="H199" s="116"/>
      <c r="I199" s="116"/>
      <c r="J199" s="116"/>
      <c r="K199" s="116"/>
      <c r="L199" s="116"/>
      <c r="M199" s="116"/>
      <c r="N199" s="116"/>
      <c r="O199" s="116"/>
      <c r="P199" s="116"/>
      <c r="Q199" s="116"/>
      <c r="R199" s="116"/>
      <c r="S199" s="116"/>
      <c r="T199" s="116"/>
      <c r="U199" s="116"/>
      <c r="V199" s="116"/>
      <c r="W199" s="116"/>
      <c r="X199" s="116"/>
      <c r="Y199" s="116"/>
      <c r="Z199" s="116"/>
      <c r="AA199" s="116"/>
      <c r="AB199" s="116"/>
      <c r="AC199" s="116"/>
      <c r="AD199" s="116"/>
      <c r="AE199" s="116"/>
      <c r="AF199" s="116"/>
      <c r="AG199" s="116"/>
      <c r="AH199" s="116"/>
      <c r="AI199" s="116"/>
      <c r="AJ199" s="116"/>
      <c r="AK199" s="116"/>
      <c r="AL199" s="116"/>
      <c r="AM199" s="116"/>
      <c r="AN199" s="116"/>
      <c r="AO199" s="116"/>
      <c r="AP199" s="116"/>
      <c r="AQ199" s="116"/>
      <c r="AR199" s="116"/>
      <c r="AS199" s="116"/>
      <c r="AT199" s="116"/>
      <c r="AU199" s="116"/>
      <c r="AV199" s="116"/>
      <c r="AW199" s="116"/>
      <c r="AX199" s="116"/>
      <c r="AY199" s="116"/>
      <c r="AZ199" s="116"/>
      <c r="BA199" s="116"/>
      <c r="BB199" s="116"/>
      <c r="BC199" s="116"/>
      <c r="BD199" s="116"/>
      <c r="BE199" s="116"/>
      <c r="BF199" s="116"/>
      <c r="BG199" s="116"/>
      <c r="BH199" s="116"/>
      <c r="BI199" s="116"/>
      <c r="BJ199" s="116"/>
      <c r="BK199" s="116"/>
      <c r="BL199" s="116"/>
      <c r="BM199" s="116"/>
      <c r="BN199" s="116"/>
      <c r="BO199" s="116"/>
      <c r="BP199" s="116"/>
      <c r="BQ199" s="116"/>
      <c r="BR199" s="116"/>
      <c r="BS199" s="116"/>
      <c r="BT199" s="116"/>
      <c r="BU199" s="116"/>
      <c r="BV199" s="116"/>
      <c r="BW199" s="116"/>
      <c r="BX199" s="116"/>
      <c r="BY199" s="116"/>
      <c r="BZ199" s="116"/>
      <c r="CA199" s="116"/>
      <c r="CB199" s="116"/>
      <c r="CC199" s="116"/>
      <c r="CD199" s="116"/>
      <c r="CE199" s="116"/>
      <c r="CF199" s="116"/>
      <c r="CG199" s="116"/>
      <c r="CH199" s="116"/>
      <c r="CI199" s="116"/>
      <c r="CJ199" s="116"/>
      <c r="CK199" s="116"/>
      <c r="CL199" s="116"/>
      <c r="CM199" s="116"/>
      <c r="CN199" s="116"/>
      <c r="CO199" s="116"/>
      <c r="CP199" s="116"/>
      <c r="CQ199" s="116"/>
      <c r="CR199" s="116"/>
      <c r="CS199" s="116"/>
      <c r="CT199" s="116"/>
      <c r="CU199" s="116"/>
      <c r="CV199" s="116"/>
      <c r="CW199" s="116"/>
      <c r="CX199" s="116"/>
      <c r="CY199" s="116"/>
      <c r="CZ199" s="116"/>
      <c r="DA199" s="116"/>
      <c r="DB199" s="116"/>
      <c r="DC199" s="116"/>
      <c r="DD199" s="116"/>
      <c r="DE199" s="116"/>
      <c r="DF199" s="116"/>
      <c r="DG199" s="116"/>
      <c r="DH199" s="116"/>
      <c r="DI199" s="116"/>
      <c r="DJ199" s="116"/>
      <c r="DK199" s="116"/>
      <c r="DL199" s="116"/>
      <c r="DM199" s="116"/>
      <c r="DN199" s="116"/>
      <c r="DO199" s="116"/>
      <c r="DP199" s="116"/>
      <c r="DQ199" s="116"/>
      <c r="DR199" s="116"/>
      <c r="DS199" s="116"/>
      <c r="DT199" s="116"/>
      <c r="DU199" s="116"/>
      <c r="DV199" s="116"/>
      <c r="DW199" s="116"/>
      <c r="DX199" s="116"/>
      <c r="DY199" s="116"/>
      <c r="DZ199" s="116"/>
      <c r="EA199" s="116"/>
      <c r="EB199" s="116"/>
      <c r="EC199" s="116"/>
      <c r="ED199" s="116"/>
      <c r="EE199" s="116"/>
      <c r="EF199" s="116"/>
      <c r="EG199" s="116"/>
      <c r="EH199" s="116"/>
      <c r="EI199" s="116"/>
      <c r="EJ199" s="116"/>
      <c r="EK199" s="116"/>
      <c r="EL199" s="116"/>
      <c r="EM199" s="116"/>
      <c r="EN199" s="116"/>
      <c r="EO199" s="116"/>
      <c r="EP199" s="116"/>
      <c r="EQ199" s="116"/>
      <c r="ER199" s="116"/>
      <c r="ES199" s="116"/>
      <c r="ET199" s="116"/>
      <c r="EU199" s="116"/>
      <c r="EV199" s="116"/>
      <c r="EW199" s="116"/>
      <c r="EX199" s="116"/>
      <c r="EY199" s="116"/>
      <c r="EZ199" s="116"/>
      <c r="FA199" s="116"/>
      <c r="FB199" s="116"/>
      <c r="FC199" s="116"/>
      <c r="FD199" s="116"/>
      <c r="FE199" s="116"/>
      <c r="FF199" s="116"/>
      <c r="FG199" s="116"/>
      <c r="FH199" s="116"/>
      <c r="FI199" s="116"/>
      <c r="FJ199" s="116"/>
      <c r="FK199" s="116"/>
      <c r="FL199" s="116"/>
      <c r="FM199" s="116"/>
      <c r="FN199" s="116"/>
      <c r="FO199" s="116"/>
      <c r="FP199" s="116"/>
      <c r="FQ199" s="116"/>
      <c r="FR199" s="116"/>
      <c r="FS199" s="116"/>
      <c r="FT199" s="116"/>
      <c r="FU199" s="116"/>
      <c r="FV199" s="116"/>
      <c r="FW199" s="116"/>
      <c r="FX199" s="116"/>
      <c r="FY199" s="116"/>
      <c r="FZ199" s="116"/>
      <c r="GA199" s="116"/>
      <c r="GB199" s="116"/>
      <c r="GC199" s="116"/>
      <c r="GD199" s="116"/>
      <c r="GE199" s="116"/>
      <c r="GF199" s="116"/>
      <c r="GG199" s="116"/>
      <c r="GH199" s="116"/>
      <c r="GI199" s="116"/>
      <c r="GJ199" s="116"/>
      <c r="GK199" s="116"/>
      <c r="GL199" s="116"/>
      <c r="GM199" s="116"/>
      <c r="GN199" s="116"/>
      <c r="GO199" s="116"/>
      <c r="GP199" s="116"/>
      <c r="GQ199" s="116"/>
      <c r="GR199" s="116"/>
      <c r="GS199" s="116"/>
      <c r="GT199" s="116"/>
      <c r="GU199" s="116"/>
      <c r="GV199" s="116"/>
      <c r="GW199" s="116"/>
      <c r="GX199" s="116"/>
      <c r="GY199" s="116"/>
      <c r="GZ199" s="116"/>
      <c r="HA199" s="116"/>
      <c r="HB199" s="116"/>
      <c r="HC199" s="116"/>
      <c r="HD199" s="116"/>
      <c r="HE199" s="116"/>
      <c r="HF199" s="116"/>
      <c r="HG199" s="116"/>
      <c r="HH199" s="116"/>
      <c r="HI199" s="116"/>
      <c r="HJ199" s="116"/>
      <c r="HK199" s="116"/>
      <c r="HL199" s="116"/>
      <c r="HM199" s="116"/>
      <c r="HN199" s="116"/>
      <c r="HO199" s="116"/>
      <c r="HP199" s="116"/>
      <c r="HQ199" s="116"/>
      <c r="HR199" s="116"/>
      <c r="HS199" s="116"/>
      <c r="HT199" s="116"/>
      <c r="HU199" s="116"/>
      <c r="HV199" s="116"/>
      <c r="HW199" s="116"/>
      <c r="HX199" s="116"/>
      <c r="HY199" s="116"/>
      <c r="HZ199" s="116"/>
      <c r="IA199" s="116"/>
      <c r="IB199" s="116"/>
      <c r="IC199" s="116"/>
      <c r="ID199" s="116"/>
      <c r="IE199" s="116"/>
      <c r="IF199" s="116"/>
      <c r="IG199" s="116"/>
      <c r="IH199" s="116"/>
      <c r="II199" s="116"/>
      <c r="IJ199" s="116"/>
      <c r="IK199" s="116"/>
      <c r="IL199" s="116"/>
      <c r="IM199" s="116"/>
      <c r="IN199" s="116"/>
      <c r="IO199" s="116"/>
      <c r="IP199" s="116"/>
      <c r="IQ199" s="116"/>
      <c r="IR199" s="116"/>
      <c r="IS199" s="116"/>
      <c r="IT199" s="116"/>
      <c r="IU199" s="116"/>
      <c r="IV199" s="116"/>
      <c r="IW199" s="116"/>
      <c r="IX199" s="116"/>
      <c r="IY199" s="116"/>
      <c r="IZ199" s="116"/>
      <c r="JA199" s="116"/>
      <c r="JB199" s="116"/>
      <c r="JC199" s="116"/>
      <c r="JD199" s="116"/>
      <c r="JE199" s="116"/>
      <c r="JF199" s="116"/>
      <c r="JG199" s="116"/>
      <c r="JH199" s="116"/>
      <c r="JI199" s="116"/>
      <c r="JJ199" s="116"/>
      <c r="JK199" s="116"/>
      <c r="JL199" s="116"/>
      <c r="JM199" s="116"/>
      <c r="JN199" s="116"/>
      <c r="JO199" s="116"/>
      <c r="JP199" s="116"/>
      <c r="JQ199" s="116"/>
      <c r="JR199" s="116"/>
      <c r="JS199" s="116"/>
      <c r="JT199" s="116"/>
      <c r="JU199" s="116"/>
      <c r="JV199" s="116"/>
      <c r="JW199" s="116"/>
      <c r="JX199" s="116"/>
      <c r="JY199" s="116"/>
      <c r="JZ199" s="116"/>
      <c r="KA199" s="116"/>
      <c r="KB199" s="116"/>
      <c r="KC199" s="116"/>
      <c r="KD199" s="116"/>
      <c r="KE199" s="116"/>
      <c r="KF199" s="116"/>
      <c r="KG199" s="116"/>
      <c r="KH199" s="116"/>
      <c r="KI199" s="116"/>
      <c r="KJ199" s="116"/>
      <c r="KK199" s="116"/>
      <c r="KL199" s="116"/>
      <c r="KM199" s="116"/>
      <c r="KN199" s="116"/>
      <c r="KO199" s="116"/>
      <c r="KP199" s="116"/>
      <c r="KQ199" s="116"/>
      <c r="KR199" s="116"/>
      <c r="KS199" s="116"/>
      <c r="KT199" s="116"/>
      <c r="KU199" s="116"/>
      <c r="KV199" s="116"/>
      <c r="KW199" s="116"/>
      <c r="KX199" s="116"/>
      <c r="KY199" s="116"/>
      <c r="KZ199" s="116"/>
      <c r="LA199" s="116"/>
      <c r="LB199" s="116"/>
      <c r="LC199" s="116"/>
      <c r="LD199" s="116"/>
      <c r="LE199" s="116"/>
      <c r="LF199" s="116"/>
      <c r="LG199" s="116"/>
      <c r="LH199" s="116"/>
      <c r="LI199" s="116"/>
      <c r="LJ199" s="116"/>
      <c r="LK199" s="116"/>
      <c r="LL199" s="116"/>
      <c r="LM199" s="116"/>
      <c r="LN199" s="116"/>
      <c r="LO199" s="116"/>
      <c r="LP199" s="116"/>
      <c r="LQ199" s="116"/>
      <c r="LR199" s="116"/>
      <c r="LS199" s="116"/>
      <c r="LT199" s="116"/>
      <c r="LU199" s="116"/>
      <c r="LV199" s="116"/>
      <c r="LW199" s="116"/>
      <c r="LX199" s="116"/>
      <c r="LY199" s="116"/>
      <c r="LZ199" s="116"/>
      <c r="MA199" s="116"/>
      <c r="MB199" s="116"/>
      <c r="MC199" s="116"/>
      <c r="MD199" s="116"/>
      <c r="ME199" s="116"/>
      <c r="MF199" s="116"/>
      <c r="MG199" s="116"/>
      <c r="MH199" s="116"/>
      <c r="MI199" s="116"/>
      <c r="MJ199" s="116"/>
      <c r="MK199" s="116"/>
      <c r="ML199" s="116"/>
      <c r="MM199" s="116"/>
      <c r="MN199" s="116"/>
      <c r="MO199" s="116"/>
      <c r="MP199" s="116"/>
      <c r="MQ199" s="116"/>
      <c r="MR199" s="116"/>
      <c r="MS199" s="116"/>
      <c r="MT199" s="116"/>
      <c r="MU199" s="116"/>
      <c r="MV199" s="116"/>
      <c r="MW199" s="116"/>
      <c r="MX199" s="116"/>
      <c r="MY199" s="116"/>
      <c r="MZ199" s="116"/>
      <c r="NA199" s="116"/>
      <c r="NB199" s="116"/>
      <c r="NC199" s="116"/>
      <c r="ND199" s="116"/>
      <c r="NE199" s="116"/>
      <c r="NF199" s="116"/>
      <c r="NG199" s="116"/>
      <c r="NH199" s="116"/>
      <c r="NI199" s="116"/>
      <c r="NJ199" s="116"/>
      <c r="NK199" s="116"/>
      <c r="NL199" s="116"/>
      <c r="NM199" s="116"/>
      <c r="NN199" s="116"/>
      <c r="NO199" s="116"/>
      <c r="NP199" s="116"/>
      <c r="NQ199" s="116"/>
      <c r="NR199" s="116"/>
      <c r="NS199" s="116"/>
      <c r="NT199" s="116"/>
      <c r="NU199" s="116"/>
      <c r="NV199" s="116"/>
      <c r="NW199" s="116"/>
      <c r="NX199" s="116"/>
      <c r="NY199" s="116"/>
      <c r="NZ199" s="116"/>
      <c r="OA199" s="116"/>
      <c r="OB199" s="116"/>
      <c r="OC199" s="116"/>
      <c r="OD199" s="116"/>
      <c r="OE199" s="116"/>
      <c r="OF199" s="116"/>
      <c r="OG199" s="116"/>
    </row>
    <row r="200" spans="1:397" s="117" customFormat="1">
      <c r="A200" s="111">
        <v>1454</v>
      </c>
      <c r="B200" s="112" t="s">
        <v>1210</v>
      </c>
      <c r="C200" s="113">
        <v>71760</v>
      </c>
      <c r="D200" s="114">
        <v>7.0099999999999996E-5</v>
      </c>
      <c r="E200" s="113">
        <v>10840.9</v>
      </c>
      <c r="F200" s="124">
        <v>165.048</v>
      </c>
      <c r="G200" s="125">
        <v>11005.948</v>
      </c>
      <c r="H200" s="116"/>
      <c r="I200" s="116"/>
      <c r="J200" s="116"/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  <c r="Z200" s="116"/>
      <c r="AA200" s="116"/>
      <c r="AB200" s="116"/>
      <c r="AC200" s="116"/>
      <c r="AD200" s="116"/>
      <c r="AE200" s="116"/>
      <c r="AF200" s="116"/>
      <c r="AG200" s="116"/>
      <c r="AH200" s="116"/>
      <c r="AI200" s="116"/>
      <c r="AJ200" s="116"/>
      <c r="AK200" s="116"/>
      <c r="AL200" s="116"/>
      <c r="AM200" s="116"/>
      <c r="AN200" s="116"/>
      <c r="AO200" s="116"/>
      <c r="AP200" s="116"/>
      <c r="AQ200" s="116"/>
      <c r="AR200" s="116"/>
      <c r="AS200" s="116"/>
      <c r="AT200" s="116"/>
      <c r="AU200" s="116"/>
      <c r="AV200" s="116"/>
      <c r="AW200" s="116"/>
      <c r="AX200" s="116"/>
      <c r="AY200" s="116"/>
      <c r="AZ200" s="116"/>
      <c r="BA200" s="116"/>
      <c r="BB200" s="116"/>
      <c r="BC200" s="116"/>
      <c r="BD200" s="116"/>
      <c r="BE200" s="116"/>
      <c r="BF200" s="116"/>
      <c r="BG200" s="116"/>
      <c r="BH200" s="116"/>
      <c r="BI200" s="116"/>
      <c r="BJ200" s="116"/>
      <c r="BK200" s="116"/>
      <c r="BL200" s="116"/>
      <c r="BM200" s="116"/>
      <c r="BN200" s="116"/>
      <c r="BO200" s="116"/>
      <c r="BP200" s="116"/>
      <c r="BQ200" s="116"/>
      <c r="BR200" s="116"/>
      <c r="BS200" s="116"/>
      <c r="BT200" s="116"/>
      <c r="BU200" s="116"/>
      <c r="BV200" s="116"/>
      <c r="BW200" s="116"/>
      <c r="BX200" s="116"/>
      <c r="BY200" s="116"/>
      <c r="BZ200" s="116"/>
      <c r="CA200" s="116"/>
      <c r="CB200" s="116"/>
      <c r="CC200" s="116"/>
      <c r="CD200" s="116"/>
      <c r="CE200" s="116"/>
      <c r="CF200" s="116"/>
      <c r="CG200" s="116"/>
      <c r="CH200" s="116"/>
      <c r="CI200" s="116"/>
      <c r="CJ200" s="116"/>
      <c r="CK200" s="116"/>
      <c r="CL200" s="116"/>
      <c r="CM200" s="116"/>
      <c r="CN200" s="116"/>
      <c r="CO200" s="116"/>
      <c r="CP200" s="116"/>
      <c r="CQ200" s="116"/>
      <c r="CR200" s="116"/>
      <c r="CS200" s="116"/>
      <c r="CT200" s="116"/>
      <c r="CU200" s="116"/>
      <c r="CV200" s="116"/>
      <c r="CW200" s="116"/>
      <c r="CX200" s="116"/>
      <c r="CY200" s="116"/>
      <c r="CZ200" s="116"/>
      <c r="DA200" s="116"/>
      <c r="DB200" s="116"/>
      <c r="DC200" s="116"/>
      <c r="DD200" s="116"/>
      <c r="DE200" s="116"/>
      <c r="DF200" s="116"/>
      <c r="DG200" s="116"/>
      <c r="DH200" s="116"/>
      <c r="DI200" s="116"/>
      <c r="DJ200" s="116"/>
      <c r="DK200" s="116"/>
      <c r="DL200" s="116"/>
      <c r="DM200" s="116"/>
      <c r="DN200" s="116"/>
      <c r="DO200" s="116"/>
      <c r="DP200" s="116"/>
      <c r="DQ200" s="116"/>
      <c r="DR200" s="116"/>
      <c r="DS200" s="116"/>
      <c r="DT200" s="116"/>
      <c r="DU200" s="116"/>
      <c r="DV200" s="116"/>
      <c r="DW200" s="116"/>
      <c r="DX200" s="116"/>
      <c r="DY200" s="116"/>
      <c r="DZ200" s="116"/>
      <c r="EA200" s="116"/>
      <c r="EB200" s="116"/>
      <c r="EC200" s="116"/>
      <c r="ED200" s="116"/>
      <c r="EE200" s="116"/>
      <c r="EF200" s="116"/>
      <c r="EG200" s="116"/>
      <c r="EH200" s="116"/>
      <c r="EI200" s="116"/>
      <c r="EJ200" s="116"/>
      <c r="EK200" s="116"/>
      <c r="EL200" s="116"/>
      <c r="EM200" s="116"/>
      <c r="EN200" s="116"/>
      <c r="EO200" s="116"/>
      <c r="EP200" s="116"/>
      <c r="EQ200" s="116"/>
      <c r="ER200" s="116"/>
      <c r="ES200" s="116"/>
      <c r="ET200" s="116"/>
      <c r="EU200" s="116"/>
      <c r="EV200" s="116"/>
      <c r="EW200" s="116"/>
      <c r="EX200" s="116"/>
      <c r="EY200" s="116"/>
      <c r="EZ200" s="116"/>
      <c r="FA200" s="116"/>
      <c r="FB200" s="116"/>
      <c r="FC200" s="116"/>
      <c r="FD200" s="116"/>
      <c r="FE200" s="116"/>
      <c r="FF200" s="116"/>
      <c r="FG200" s="116"/>
      <c r="FH200" s="116"/>
      <c r="FI200" s="116"/>
      <c r="FJ200" s="116"/>
      <c r="FK200" s="116"/>
      <c r="FL200" s="116"/>
      <c r="FM200" s="116"/>
      <c r="FN200" s="116"/>
      <c r="FO200" s="116"/>
      <c r="FP200" s="116"/>
      <c r="FQ200" s="116"/>
      <c r="FR200" s="116"/>
      <c r="FS200" s="116"/>
      <c r="FT200" s="116"/>
      <c r="FU200" s="116"/>
      <c r="FV200" s="116"/>
      <c r="FW200" s="116"/>
      <c r="FX200" s="116"/>
      <c r="FY200" s="116"/>
      <c r="FZ200" s="116"/>
      <c r="GA200" s="116"/>
      <c r="GB200" s="116"/>
      <c r="GC200" s="116"/>
      <c r="GD200" s="116"/>
      <c r="GE200" s="116"/>
      <c r="GF200" s="116"/>
      <c r="GG200" s="116"/>
      <c r="GH200" s="116"/>
      <c r="GI200" s="116"/>
      <c r="GJ200" s="116"/>
      <c r="GK200" s="116"/>
      <c r="GL200" s="116"/>
      <c r="GM200" s="116"/>
      <c r="GN200" s="116"/>
      <c r="GO200" s="116"/>
      <c r="GP200" s="116"/>
      <c r="GQ200" s="116"/>
      <c r="GR200" s="116"/>
      <c r="GS200" s="116"/>
      <c r="GT200" s="116"/>
      <c r="GU200" s="116"/>
      <c r="GV200" s="116"/>
      <c r="GW200" s="116"/>
      <c r="GX200" s="116"/>
      <c r="GY200" s="116"/>
      <c r="GZ200" s="116"/>
      <c r="HA200" s="116"/>
      <c r="HB200" s="116"/>
      <c r="HC200" s="116"/>
      <c r="HD200" s="116"/>
      <c r="HE200" s="116"/>
      <c r="HF200" s="116"/>
      <c r="HG200" s="116"/>
      <c r="HH200" s="116"/>
      <c r="HI200" s="116"/>
      <c r="HJ200" s="116"/>
      <c r="HK200" s="116"/>
      <c r="HL200" s="116"/>
      <c r="HM200" s="116"/>
      <c r="HN200" s="116"/>
      <c r="HO200" s="116"/>
      <c r="HP200" s="116"/>
      <c r="HQ200" s="116"/>
      <c r="HR200" s="116"/>
      <c r="HS200" s="116"/>
      <c r="HT200" s="116"/>
      <c r="HU200" s="116"/>
      <c r="HV200" s="116"/>
      <c r="HW200" s="116"/>
      <c r="HX200" s="116"/>
      <c r="HY200" s="116"/>
      <c r="HZ200" s="116"/>
      <c r="IA200" s="116"/>
      <c r="IB200" s="116"/>
      <c r="IC200" s="116"/>
      <c r="ID200" s="116"/>
      <c r="IE200" s="116"/>
      <c r="IF200" s="116"/>
      <c r="IG200" s="116"/>
      <c r="IH200" s="116"/>
      <c r="II200" s="116"/>
      <c r="IJ200" s="116"/>
      <c r="IK200" s="116"/>
      <c r="IL200" s="116"/>
      <c r="IM200" s="116"/>
      <c r="IN200" s="116"/>
      <c r="IO200" s="116"/>
      <c r="IP200" s="116"/>
      <c r="IQ200" s="116"/>
      <c r="IR200" s="116"/>
      <c r="IS200" s="116"/>
      <c r="IT200" s="116"/>
      <c r="IU200" s="116"/>
      <c r="IV200" s="116"/>
      <c r="IW200" s="116"/>
      <c r="IX200" s="116"/>
      <c r="IY200" s="116"/>
      <c r="IZ200" s="116"/>
      <c r="JA200" s="116"/>
      <c r="JB200" s="116"/>
      <c r="JC200" s="116"/>
      <c r="JD200" s="116"/>
      <c r="JE200" s="116"/>
      <c r="JF200" s="116"/>
      <c r="JG200" s="116"/>
      <c r="JH200" s="116"/>
      <c r="JI200" s="116"/>
      <c r="JJ200" s="116"/>
      <c r="JK200" s="116"/>
      <c r="JL200" s="116"/>
      <c r="JM200" s="116"/>
      <c r="JN200" s="116"/>
      <c r="JO200" s="116"/>
      <c r="JP200" s="116"/>
      <c r="JQ200" s="116"/>
      <c r="JR200" s="116"/>
      <c r="JS200" s="116"/>
      <c r="JT200" s="116"/>
      <c r="JU200" s="116"/>
      <c r="JV200" s="116"/>
      <c r="JW200" s="116"/>
      <c r="JX200" s="116"/>
      <c r="JY200" s="116"/>
      <c r="JZ200" s="116"/>
      <c r="KA200" s="116"/>
      <c r="KB200" s="116"/>
      <c r="KC200" s="116"/>
      <c r="KD200" s="116"/>
      <c r="KE200" s="116"/>
      <c r="KF200" s="116"/>
      <c r="KG200" s="116"/>
      <c r="KH200" s="116"/>
      <c r="KI200" s="116"/>
      <c r="KJ200" s="116"/>
      <c r="KK200" s="116"/>
      <c r="KL200" s="116"/>
      <c r="KM200" s="116"/>
      <c r="KN200" s="116"/>
      <c r="KO200" s="116"/>
      <c r="KP200" s="116"/>
      <c r="KQ200" s="116"/>
      <c r="KR200" s="116"/>
      <c r="KS200" s="116"/>
      <c r="KT200" s="116"/>
      <c r="KU200" s="116"/>
      <c r="KV200" s="116"/>
      <c r="KW200" s="116"/>
      <c r="KX200" s="116"/>
      <c r="KY200" s="116"/>
      <c r="KZ200" s="116"/>
      <c r="LA200" s="116"/>
      <c r="LB200" s="116"/>
      <c r="LC200" s="116"/>
      <c r="LD200" s="116"/>
      <c r="LE200" s="116"/>
      <c r="LF200" s="116"/>
      <c r="LG200" s="116"/>
      <c r="LH200" s="116"/>
      <c r="LI200" s="116"/>
      <c r="LJ200" s="116"/>
      <c r="LK200" s="116"/>
      <c r="LL200" s="116"/>
      <c r="LM200" s="116"/>
      <c r="LN200" s="116"/>
      <c r="LO200" s="116"/>
      <c r="LP200" s="116"/>
      <c r="LQ200" s="116"/>
      <c r="LR200" s="116"/>
      <c r="LS200" s="116"/>
      <c r="LT200" s="116"/>
      <c r="LU200" s="116"/>
      <c r="LV200" s="116"/>
      <c r="LW200" s="116"/>
      <c r="LX200" s="116"/>
      <c r="LY200" s="116"/>
      <c r="LZ200" s="116"/>
      <c r="MA200" s="116"/>
      <c r="MB200" s="116"/>
      <c r="MC200" s="116"/>
      <c r="MD200" s="116"/>
      <c r="ME200" s="116"/>
      <c r="MF200" s="116"/>
      <c r="MG200" s="116"/>
      <c r="MH200" s="116"/>
      <c r="MI200" s="116"/>
      <c r="MJ200" s="116"/>
      <c r="MK200" s="116"/>
      <c r="ML200" s="116"/>
      <c r="MM200" s="116"/>
      <c r="MN200" s="116"/>
      <c r="MO200" s="116"/>
      <c r="MP200" s="116"/>
      <c r="MQ200" s="116"/>
      <c r="MR200" s="116"/>
      <c r="MS200" s="116"/>
      <c r="MT200" s="116"/>
      <c r="MU200" s="116"/>
      <c r="MV200" s="116"/>
      <c r="MW200" s="116"/>
      <c r="MX200" s="116"/>
      <c r="MY200" s="116"/>
      <c r="MZ200" s="116"/>
      <c r="NA200" s="116"/>
      <c r="NB200" s="116"/>
      <c r="NC200" s="116"/>
      <c r="ND200" s="116"/>
      <c r="NE200" s="116"/>
      <c r="NF200" s="116"/>
      <c r="NG200" s="116"/>
      <c r="NH200" s="116"/>
      <c r="NI200" s="116"/>
      <c r="NJ200" s="116"/>
      <c r="NK200" s="116"/>
      <c r="NL200" s="116"/>
      <c r="NM200" s="116"/>
      <c r="NN200" s="116"/>
      <c r="NO200" s="116"/>
      <c r="NP200" s="116"/>
      <c r="NQ200" s="116"/>
      <c r="NR200" s="116"/>
      <c r="NS200" s="116"/>
      <c r="NT200" s="116"/>
      <c r="NU200" s="116"/>
      <c r="NV200" s="116"/>
      <c r="NW200" s="116"/>
      <c r="NX200" s="116"/>
      <c r="NY200" s="116"/>
      <c r="NZ200" s="116"/>
      <c r="OA200" s="116"/>
      <c r="OB200" s="116"/>
      <c r="OC200" s="116"/>
      <c r="OD200" s="116"/>
      <c r="OE200" s="116"/>
      <c r="OF200" s="116"/>
      <c r="OG200" s="116"/>
    </row>
    <row r="201" spans="1:397" s="117" customFormat="1">
      <c r="A201" s="111">
        <v>1456</v>
      </c>
      <c r="B201" s="112" t="s">
        <v>1212</v>
      </c>
      <c r="C201" s="113">
        <v>42240</v>
      </c>
      <c r="D201" s="114">
        <v>4.1300000000000001E-5</v>
      </c>
      <c r="E201" s="113">
        <v>4092.88</v>
      </c>
      <c r="F201" s="124">
        <v>97.152000000000001</v>
      </c>
      <c r="G201" s="125">
        <v>4190.0320000000002</v>
      </c>
      <c r="H201" s="116"/>
      <c r="I201" s="116"/>
      <c r="J201" s="116"/>
      <c r="K201" s="116"/>
      <c r="L201" s="116"/>
      <c r="M201" s="116"/>
      <c r="N201" s="116"/>
      <c r="O201" s="116"/>
      <c r="P201" s="116"/>
      <c r="Q201" s="116"/>
      <c r="R201" s="116"/>
      <c r="S201" s="116"/>
      <c r="T201" s="116"/>
      <c r="U201" s="116"/>
      <c r="V201" s="116"/>
      <c r="W201" s="116"/>
      <c r="X201" s="116"/>
      <c r="Y201" s="116"/>
      <c r="Z201" s="116"/>
      <c r="AA201" s="116"/>
      <c r="AB201" s="116"/>
      <c r="AC201" s="116"/>
      <c r="AD201" s="116"/>
      <c r="AE201" s="116"/>
      <c r="AF201" s="116"/>
      <c r="AG201" s="116"/>
      <c r="AH201" s="116"/>
      <c r="AI201" s="116"/>
      <c r="AJ201" s="116"/>
      <c r="AK201" s="116"/>
      <c r="AL201" s="116"/>
      <c r="AM201" s="116"/>
      <c r="AN201" s="116"/>
      <c r="AO201" s="116"/>
      <c r="AP201" s="116"/>
      <c r="AQ201" s="116"/>
      <c r="AR201" s="116"/>
      <c r="AS201" s="116"/>
      <c r="AT201" s="116"/>
      <c r="AU201" s="116"/>
      <c r="AV201" s="116"/>
      <c r="AW201" s="116"/>
      <c r="AX201" s="116"/>
      <c r="AY201" s="116"/>
      <c r="AZ201" s="116"/>
      <c r="BA201" s="116"/>
      <c r="BB201" s="116"/>
      <c r="BC201" s="116"/>
      <c r="BD201" s="116"/>
      <c r="BE201" s="116"/>
      <c r="BF201" s="116"/>
      <c r="BG201" s="116"/>
      <c r="BH201" s="116"/>
      <c r="BI201" s="116"/>
      <c r="BJ201" s="116"/>
      <c r="BK201" s="116"/>
      <c r="BL201" s="116"/>
      <c r="BM201" s="116"/>
      <c r="BN201" s="116"/>
      <c r="BO201" s="116"/>
      <c r="BP201" s="116"/>
      <c r="BQ201" s="116"/>
      <c r="BR201" s="116"/>
      <c r="BS201" s="116"/>
      <c r="BT201" s="116"/>
      <c r="BU201" s="116"/>
      <c r="BV201" s="116"/>
      <c r="BW201" s="116"/>
      <c r="BX201" s="116"/>
      <c r="BY201" s="116"/>
      <c r="BZ201" s="116"/>
      <c r="CA201" s="116"/>
      <c r="CB201" s="116"/>
      <c r="CC201" s="116"/>
      <c r="CD201" s="116"/>
      <c r="CE201" s="116"/>
      <c r="CF201" s="116"/>
      <c r="CG201" s="116"/>
      <c r="CH201" s="116"/>
      <c r="CI201" s="116"/>
      <c r="CJ201" s="116"/>
      <c r="CK201" s="116"/>
      <c r="CL201" s="116"/>
      <c r="CM201" s="116"/>
      <c r="CN201" s="116"/>
      <c r="CO201" s="116"/>
      <c r="CP201" s="116"/>
      <c r="CQ201" s="116"/>
      <c r="CR201" s="116"/>
      <c r="CS201" s="116"/>
      <c r="CT201" s="116"/>
      <c r="CU201" s="116"/>
      <c r="CV201" s="116"/>
      <c r="CW201" s="116"/>
      <c r="CX201" s="116"/>
      <c r="CY201" s="116"/>
      <c r="CZ201" s="116"/>
      <c r="DA201" s="116"/>
      <c r="DB201" s="116"/>
      <c r="DC201" s="116"/>
      <c r="DD201" s="116"/>
      <c r="DE201" s="116"/>
      <c r="DF201" s="116"/>
      <c r="DG201" s="116"/>
      <c r="DH201" s="116"/>
      <c r="DI201" s="116"/>
      <c r="DJ201" s="116"/>
      <c r="DK201" s="116"/>
      <c r="DL201" s="116"/>
      <c r="DM201" s="116"/>
      <c r="DN201" s="116"/>
      <c r="DO201" s="116"/>
      <c r="DP201" s="116"/>
      <c r="DQ201" s="116"/>
      <c r="DR201" s="116"/>
      <c r="DS201" s="116"/>
      <c r="DT201" s="116"/>
      <c r="DU201" s="116"/>
      <c r="DV201" s="116"/>
      <c r="DW201" s="116"/>
      <c r="DX201" s="116"/>
      <c r="DY201" s="116"/>
      <c r="DZ201" s="116"/>
      <c r="EA201" s="116"/>
      <c r="EB201" s="116"/>
      <c r="EC201" s="116"/>
      <c r="ED201" s="116"/>
      <c r="EE201" s="116"/>
      <c r="EF201" s="116"/>
      <c r="EG201" s="116"/>
      <c r="EH201" s="116"/>
      <c r="EI201" s="116"/>
      <c r="EJ201" s="116"/>
      <c r="EK201" s="116"/>
      <c r="EL201" s="116"/>
      <c r="EM201" s="116"/>
      <c r="EN201" s="116"/>
      <c r="EO201" s="116"/>
      <c r="EP201" s="116"/>
      <c r="EQ201" s="116"/>
      <c r="ER201" s="116"/>
      <c r="ES201" s="116"/>
      <c r="ET201" s="116"/>
      <c r="EU201" s="116"/>
      <c r="EV201" s="116"/>
      <c r="EW201" s="116"/>
      <c r="EX201" s="116"/>
      <c r="EY201" s="116"/>
      <c r="EZ201" s="116"/>
      <c r="FA201" s="116"/>
      <c r="FB201" s="116"/>
      <c r="FC201" s="116"/>
      <c r="FD201" s="116"/>
      <c r="FE201" s="116"/>
      <c r="FF201" s="116"/>
      <c r="FG201" s="116"/>
      <c r="FH201" s="116"/>
      <c r="FI201" s="116"/>
      <c r="FJ201" s="116"/>
      <c r="FK201" s="116"/>
      <c r="FL201" s="116"/>
      <c r="FM201" s="116"/>
      <c r="FN201" s="116"/>
      <c r="FO201" s="116"/>
      <c r="FP201" s="116"/>
      <c r="FQ201" s="116"/>
      <c r="FR201" s="116"/>
      <c r="FS201" s="116"/>
      <c r="FT201" s="116"/>
      <c r="FU201" s="116"/>
      <c r="FV201" s="116"/>
      <c r="FW201" s="116"/>
      <c r="FX201" s="116"/>
      <c r="FY201" s="116"/>
      <c r="FZ201" s="116"/>
      <c r="GA201" s="116"/>
      <c r="GB201" s="116"/>
      <c r="GC201" s="116"/>
      <c r="GD201" s="116"/>
      <c r="GE201" s="116"/>
      <c r="GF201" s="116"/>
      <c r="GG201" s="116"/>
      <c r="GH201" s="116"/>
      <c r="GI201" s="116"/>
      <c r="GJ201" s="116"/>
      <c r="GK201" s="116"/>
      <c r="GL201" s="116"/>
      <c r="GM201" s="116"/>
      <c r="GN201" s="116"/>
      <c r="GO201" s="116"/>
      <c r="GP201" s="116"/>
      <c r="GQ201" s="116"/>
      <c r="GR201" s="116"/>
      <c r="GS201" s="116"/>
      <c r="GT201" s="116"/>
      <c r="GU201" s="116"/>
      <c r="GV201" s="116"/>
      <c r="GW201" s="116"/>
      <c r="GX201" s="116"/>
      <c r="GY201" s="116"/>
      <c r="GZ201" s="116"/>
      <c r="HA201" s="116"/>
      <c r="HB201" s="116"/>
      <c r="HC201" s="116"/>
      <c r="HD201" s="116"/>
      <c r="HE201" s="116"/>
      <c r="HF201" s="116"/>
      <c r="HG201" s="116"/>
      <c r="HH201" s="116"/>
      <c r="HI201" s="116"/>
      <c r="HJ201" s="116"/>
      <c r="HK201" s="116"/>
      <c r="HL201" s="116"/>
      <c r="HM201" s="116"/>
      <c r="HN201" s="116"/>
      <c r="HO201" s="116"/>
      <c r="HP201" s="116"/>
      <c r="HQ201" s="116"/>
      <c r="HR201" s="116"/>
      <c r="HS201" s="116"/>
      <c r="HT201" s="116"/>
      <c r="HU201" s="116"/>
      <c r="HV201" s="116"/>
      <c r="HW201" s="116"/>
      <c r="HX201" s="116"/>
      <c r="HY201" s="116"/>
      <c r="HZ201" s="116"/>
      <c r="IA201" s="116"/>
      <c r="IB201" s="116"/>
      <c r="IC201" s="116"/>
      <c r="ID201" s="116"/>
      <c r="IE201" s="116"/>
      <c r="IF201" s="116"/>
      <c r="IG201" s="116"/>
      <c r="IH201" s="116"/>
      <c r="II201" s="116"/>
      <c r="IJ201" s="116"/>
      <c r="IK201" s="116"/>
      <c r="IL201" s="116"/>
      <c r="IM201" s="116"/>
      <c r="IN201" s="116"/>
      <c r="IO201" s="116"/>
      <c r="IP201" s="116"/>
      <c r="IQ201" s="116"/>
      <c r="IR201" s="116"/>
      <c r="IS201" s="116"/>
      <c r="IT201" s="116"/>
      <c r="IU201" s="116"/>
      <c r="IV201" s="116"/>
      <c r="IW201" s="116"/>
      <c r="IX201" s="116"/>
      <c r="IY201" s="116"/>
      <c r="IZ201" s="116"/>
      <c r="JA201" s="116"/>
      <c r="JB201" s="116"/>
      <c r="JC201" s="116"/>
      <c r="JD201" s="116"/>
      <c r="JE201" s="116"/>
      <c r="JF201" s="116"/>
      <c r="JG201" s="116"/>
      <c r="JH201" s="116"/>
      <c r="JI201" s="116"/>
      <c r="JJ201" s="116"/>
      <c r="JK201" s="116"/>
      <c r="JL201" s="116"/>
      <c r="JM201" s="116"/>
      <c r="JN201" s="116"/>
      <c r="JO201" s="116"/>
      <c r="JP201" s="116"/>
      <c r="JQ201" s="116"/>
      <c r="JR201" s="116"/>
      <c r="JS201" s="116"/>
      <c r="JT201" s="116"/>
      <c r="JU201" s="116"/>
      <c r="JV201" s="116"/>
      <c r="JW201" s="116"/>
      <c r="JX201" s="116"/>
      <c r="JY201" s="116"/>
      <c r="JZ201" s="116"/>
      <c r="KA201" s="116"/>
      <c r="KB201" s="116"/>
      <c r="KC201" s="116"/>
      <c r="KD201" s="116"/>
      <c r="KE201" s="116"/>
      <c r="KF201" s="116"/>
      <c r="KG201" s="116"/>
      <c r="KH201" s="116"/>
      <c r="KI201" s="116"/>
      <c r="KJ201" s="116"/>
      <c r="KK201" s="116"/>
      <c r="KL201" s="116"/>
      <c r="KM201" s="116"/>
      <c r="KN201" s="116"/>
      <c r="KO201" s="116"/>
      <c r="KP201" s="116"/>
      <c r="KQ201" s="116"/>
      <c r="KR201" s="116"/>
      <c r="KS201" s="116"/>
      <c r="KT201" s="116"/>
      <c r="KU201" s="116"/>
      <c r="KV201" s="116"/>
      <c r="KW201" s="116"/>
      <c r="KX201" s="116"/>
      <c r="KY201" s="116"/>
      <c r="KZ201" s="116"/>
      <c r="LA201" s="116"/>
      <c r="LB201" s="116"/>
      <c r="LC201" s="116"/>
      <c r="LD201" s="116"/>
      <c r="LE201" s="116"/>
      <c r="LF201" s="116"/>
      <c r="LG201" s="116"/>
      <c r="LH201" s="116"/>
      <c r="LI201" s="116"/>
      <c r="LJ201" s="116"/>
      <c r="LK201" s="116"/>
      <c r="LL201" s="116"/>
      <c r="LM201" s="116"/>
      <c r="LN201" s="116"/>
      <c r="LO201" s="116"/>
      <c r="LP201" s="116"/>
      <c r="LQ201" s="116"/>
      <c r="LR201" s="116"/>
      <c r="LS201" s="116"/>
      <c r="LT201" s="116"/>
      <c r="LU201" s="116"/>
      <c r="LV201" s="116"/>
      <c r="LW201" s="116"/>
      <c r="LX201" s="116"/>
      <c r="LY201" s="116"/>
      <c r="LZ201" s="116"/>
      <c r="MA201" s="116"/>
      <c r="MB201" s="116"/>
      <c r="MC201" s="116"/>
      <c r="MD201" s="116"/>
      <c r="ME201" s="116"/>
      <c r="MF201" s="116"/>
      <c r="MG201" s="116"/>
      <c r="MH201" s="116"/>
      <c r="MI201" s="116"/>
      <c r="MJ201" s="116"/>
      <c r="MK201" s="116"/>
      <c r="ML201" s="116"/>
      <c r="MM201" s="116"/>
      <c r="MN201" s="116"/>
      <c r="MO201" s="116"/>
      <c r="MP201" s="116"/>
      <c r="MQ201" s="116"/>
      <c r="MR201" s="116"/>
      <c r="MS201" s="116"/>
      <c r="MT201" s="116"/>
      <c r="MU201" s="116"/>
      <c r="MV201" s="116"/>
      <c r="MW201" s="116"/>
      <c r="MX201" s="116"/>
      <c r="MY201" s="116"/>
      <c r="MZ201" s="116"/>
      <c r="NA201" s="116"/>
      <c r="NB201" s="116"/>
      <c r="NC201" s="116"/>
      <c r="ND201" s="116"/>
      <c r="NE201" s="116"/>
      <c r="NF201" s="116"/>
      <c r="NG201" s="116"/>
      <c r="NH201" s="116"/>
      <c r="NI201" s="116"/>
      <c r="NJ201" s="116"/>
      <c r="NK201" s="116"/>
      <c r="NL201" s="116"/>
      <c r="NM201" s="116"/>
      <c r="NN201" s="116"/>
      <c r="NO201" s="116"/>
      <c r="NP201" s="116"/>
      <c r="NQ201" s="116"/>
      <c r="NR201" s="116"/>
      <c r="NS201" s="116"/>
      <c r="NT201" s="116"/>
      <c r="NU201" s="116"/>
      <c r="NV201" s="116"/>
      <c r="NW201" s="116"/>
      <c r="NX201" s="116"/>
      <c r="NY201" s="116"/>
      <c r="NZ201" s="116"/>
      <c r="OA201" s="116"/>
      <c r="OB201" s="116"/>
      <c r="OC201" s="116"/>
      <c r="OD201" s="116"/>
      <c r="OE201" s="116"/>
      <c r="OF201" s="116"/>
      <c r="OG201" s="116"/>
    </row>
    <row r="202" spans="1:397" s="117" customFormat="1">
      <c r="A202" s="111">
        <v>1457</v>
      </c>
      <c r="B202" s="112" t="s">
        <v>1213</v>
      </c>
      <c r="C202" s="113">
        <v>15816</v>
      </c>
      <c r="D202" s="114">
        <v>1.5500000000000001E-5</v>
      </c>
      <c r="E202" s="113">
        <v>4934.75</v>
      </c>
      <c r="F202" s="124">
        <v>36.376800000000003</v>
      </c>
      <c r="G202" s="125">
        <v>4971.1268</v>
      </c>
      <c r="H202" s="116"/>
      <c r="I202" s="116"/>
      <c r="J202" s="116"/>
      <c r="K202" s="116"/>
      <c r="L202" s="116"/>
      <c r="M202" s="116"/>
      <c r="N202" s="116"/>
      <c r="O202" s="116"/>
      <c r="P202" s="116"/>
      <c r="Q202" s="116"/>
      <c r="R202" s="116"/>
      <c r="S202" s="116"/>
      <c r="T202" s="116"/>
      <c r="U202" s="116"/>
      <c r="V202" s="116"/>
      <c r="W202" s="116"/>
      <c r="X202" s="116"/>
      <c r="Y202" s="116"/>
      <c r="Z202" s="116"/>
      <c r="AA202" s="116"/>
      <c r="AB202" s="116"/>
      <c r="AC202" s="116"/>
      <c r="AD202" s="116"/>
      <c r="AE202" s="116"/>
      <c r="AF202" s="116"/>
      <c r="AG202" s="116"/>
      <c r="AH202" s="116"/>
      <c r="AI202" s="116"/>
      <c r="AJ202" s="116"/>
      <c r="AK202" s="116"/>
      <c r="AL202" s="116"/>
      <c r="AM202" s="116"/>
      <c r="AN202" s="116"/>
      <c r="AO202" s="116"/>
      <c r="AP202" s="116"/>
      <c r="AQ202" s="116"/>
      <c r="AR202" s="116"/>
      <c r="AS202" s="116"/>
      <c r="AT202" s="116"/>
      <c r="AU202" s="116"/>
      <c r="AV202" s="116"/>
      <c r="AW202" s="116"/>
      <c r="AX202" s="116"/>
      <c r="AY202" s="116"/>
      <c r="AZ202" s="116"/>
      <c r="BA202" s="116"/>
      <c r="BB202" s="116"/>
      <c r="BC202" s="116"/>
      <c r="BD202" s="116"/>
      <c r="BE202" s="116"/>
      <c r="BF202" s="116"/>
      <c r="BG202" s="116"/>
      <c r="BH202" s="116"/>
      <c r="BI202" s="116"/>
      <c r="BJ202" s="116"/>
      <c r="BK202" s="116"/>
      <c r="BL202" s="116"/>
      <c r="BM202" s="116"/>
      <c r="BN202" s="116"/>
      <c r="BO202" s="116"/>
      <c r="BP202" s="116"/>
      <c r="BQ202" s="116"/>
      <c r="BR202" s="116"/>
      <c r="BS202" s="116"/>
      <c r="BT202" s="116"/>
      <c r="BU202" s="116"/>
      <c r="BV202" s="116"/>
      <c r="BW202" s="116"/>
      <c r="BX202" s="116"/>
      <c r="BY202" s="116"/>
      <c r="BZ202" s="116"/>
      <c r="CA202" s="116"/>
      <c r="CB202" s="116"/>
      <c r="CC202" s="116"/>
      <c r="CD202" s="116"/>
      <c r="CE202" s="116"/>
      <c r="CF202" s="116"/>
      <c r="CG202" s="116"/>
      <c r="CH202" s="116"/>
      <c r="CI202" s="116"/>
      <c r="CJ202" s="116"/>
      <c r="CK202" s="116"/>
      <c r="CL202" s="116"/>
      <c r="CM202" s="116"/>
      <c r="CN202" s="116"/>
      <c r="CO202" s="116"/>
      <c r="CP202" s="116"/>
      <c r="CQ202" s="116"/>
      <c r="CR202" s="116"/>
      <c r="CS202" s="116"/>
      <c r="CT202" s="116"/>
      <c r="CU202" s="116"/>
      <c r="CV202" s="116"/>
      <c r="CW202" s="116"/>
      <c r="CX202" s="116"/>
      <c r="CY202" s="116"/>
      <c r="CZ202" s="116"/>
      <c r="DA202" s="116"/>
      <c r="DB202" s="116"/>
      <c r="DC202" s="116"/>
      <c r="DD202" s="116"/>
      <c r="DE202" s="116"/>
      <c r="DF202" s="116"/>
      <c r="DG202" s="116"/>
      <c r="DH202" s="116"/>
      <c r="DI202" s="116"/>
      <c r="DJ202" s="116"/>
      <c r="DK202" s="116"/>
      <c r="DL202" s="116"/>
      <c r="DM202" s="116"/>
      <c r="DN202" s="116"/>
      <c r="DO202" s="116"/>
      <c r="DP202" s="116"/>
      <c r="DQ202" s="116"/>
      <c r="DR202" s="116"/>
      <c r="DS202" s="116"/>
      <c r="DT202" s="116"/>
      <c r="DU202" s="116"/>
      <c r="DV202" s="116"/>
      <c r="DW202" s="116"/>
      <c r="DX202" s="116"/>
      <c r="DY202" s="116"/>
      <c r="DZ202" s="116"/>
      <c r="EA202" s="116"/>
      <c r="EB202" s="116"/>
      <c r="EC202" s="116"/>
      <c r="ED202" s="116"/>
      <c r="EE202" s="116"/>
      <c r="EF202" s="116"/>
      <c r="EG202" s="116"/>
      <c r="EH202" s="116"/>
      <c r="EI202" s="116"/>
      <c r="EJ202" s="116"/>
      <c r="EK202" s="116"/>
      <c r="EL202" s="116"/>
      <c r="EM202" s="116"/>
      <c r="EN202" s="116"/>
      <c r="EO202" s="116"/>
      <c r="EP202" s="116"/>
      <c r="EQ202" s="116"/>
      <c r="ER202" s="116"/>
      <c r="ES202" s="116"/>
      <c r="ET202" s="116"/>
      <c r="EU202" s="116"/>
      <c r="EV202" s="116"/>
      <c r="EW202" s="116"/>
      <c r="EX202" s="116"/>
      <c r="EY202" s="116"/>
      <c r="EZ202" s="116"/>
      <c r="FA202" s="116"/>
      <c r="FB202" s="116"/>
      <c r="FC202" s="116"/>
      <c r="FD202" s="116"/>
      <c r="FE202" s="116"/>
      <c r="FF202" s="116"/>
      <c r="FG202" s="116"/>
      <c r="FH202" s="116"/>
      <c r="FI202" s="116"/>
      <c r="FJ202" s="116"/>
      <c r="FK202" s="116"/>
      <c r="FL202" s="116"/>
      <c r="FM202" s="116"/>
      <c r="FN202" s="116"/>
      <c r="FO202" s="116"/>
      <c r="FP202" s="116"/>
      <c r="FQ202" s="116"/>
      <c r="FR202" s="116"/>
      <c r="FS202" s="116"/>
      <c r="FT202" s="116"/>
      <c r="FU202" s="116"/>
      <c r="FV202" s="116"/>
      <c r="FW202" s="116"/>
      <c r="FX202" s="116"/>
      <c r="FY202" s="116"/>
      <c r="FZ202" s="116"/>
      <c r="GA202" s="116"/>
      <c r="GB202" s="116"/>
      <c r="GC202" s="116"/>
      <c r="GD202" s="116"/>
      <c r="GE202" s="116"/>
      <c r="GF202" s="116"/>
      <c r="GG202" s="116"/>
      <c r="GH202" s="116"/>
      <c r="GI202" s="116"/>
      <c r="GJ202" s="116"/>
      <c r="GK202" s="116"/>
      <c r="GL202" s="116"/>
      <c r="GM202" s="116"/>
      <c r="GN202" s="116"/>
      <c r="GO202" s="116"/>
      <c r="GP202" s="116"/>
      <c r="GQ202" s="116"/>
      <c r="GR202" s="116"/>
      <c r="GS202" s="116"/>
      <c r="GT202" s="116"/>
      <c r="GU202" s="116"/>
      <c r="GV202" s="116"/>
      <c r="GW202" s="116"/>
      <c r="GX202" s="116"/>
      <c r="GY202" s="116"/>
      <c r="GZ202" s="116"/>
      <c r="HA202" s="116"/>
      <c r="HB202" s="116"/>
      <c r="HC202" s="116"/>
      <c r="HD202" s="116"/>
      <c r="HE202" s="116"/>
      <c r="HF202" s="116"/>
      <c r="HG202" s="116"/>
      <c r="HH202" s="116"/>
      <c r="HI202" s="116"/>
      <c r="HJ202" s="116"/>
      <c r="HK202" s="116"/>
      <c r="HL202" s="116"/>
      <c r="HM202" s="116"/>
      <c r="HN202" s="116"/>
      <c r="HO202" s="116"/>
      <c r="HP202" s="116"/>
      <c r="HQ202" s="116"/>
      <c r="HR202" s="116"/>
      <c r="HS202" s="116"/>
      <c r="HT202" s="116"/>
      <c r="HU202" s="116"/>
      <c r="HV202" s="116"/>
      <c r="HW202" s="116"/>
      <c r="HX202" s="116"/>
      <c r="HY202" s="116"/>
      <c r="HZ202" s="116"/>
      <c r="IA202" s="116"/>
      <c r="IB202" s="116"/>
      <c r="IC202" s="116"/>
      <c r="ID202" s="116"/>
      <c r="IE202" s="116"/>
      <c r="IF202" s="116"/>
      <c r="IG202" s="116"/>
      <c r="IH202" s="116"/>
      <c r="II202" s="116"/>
      <c r="IJ202" s="116"/>
      <c r="IK202" s="116"/>
      <c r="IL202" s="116"/>
      <c r="IM202" s="116"/>
      <c r="IN202" s="116"/>
      <c r="IO202" s="116"/>
      <c r="IP202" s="116"/>
      <c r="IQ202" s="116"/>
      <c r="IR202" s="116"/>
      <c r="IS202" s="116"/>
      <c r="IT202" s="116"/>
      <c r="IU202" s="116"/>
      <c r="IV202" s="116"/>
      <c r="IW202" s="116"/>
      <c r="IX202" s="116"/>
      <c r="IY202" s="116"/>
      <c r="IZ202" s="116"/>
      <c r="JA202" s="116"/>
      <c r="JB202" s="116"/>
      <c r="JC202" s="116"/>
      <c r="JD202" s="116"/>
      <c r="JE202" s="116"/>
      <c r="JF202" s="116"/>
      <c r="JG202" s="116"/>
      <c r="JH202" s="116"/>
      <c r="JI202" s="116"/>
      <c r="JJ202" s="116"/>
      <c r="JK202" s="116"/>
      <c r="JL202" s="116"/>
      <c r="JM202" s="116"/>
      <c r="JN202" s="116"/>
      <c r="JO202" s="116"/>
      <c r="JP202" s="116"/>
      <c r="JQ202" s="116"/>
      <c r="JR202" s="116"/>
      <c r="JS202" s="116"/>
      <c r="JT202" s="116"/>
      <c r="JU202" s="116"/>
      <c r="JV202" s="116"/>
      <c r="JW202" s="116"/>
      <c r="JX202" s="116"/>
      <c r="JY202" s="116"/>
      <c r="JZ202" s="116"/>
      <c r="KA202" s="116"/>
      <c r="KB202" s="116"/>
      <c r="KC202" s="116"/>
      <c r="KD202" s="116"/>
      <c r="KE202" s="116"/>
      <c r="KF202" s="116"/>
      <c r="KG202" s="116"/>
      <c r="KH202" s="116"/>
      <c r="KI202" s="116"/>
      <c r="KJ202" s="116"/>
      <c r="KK202" s="116"/>
      <c r="KL202" s="116"/>
      <c r="KM202" s="116"/>
      <c r="KN202" s="116"/>
      <c r="KO202" s="116"/>
      <c r="KP202" s="116"/>
      <c r="KQ202" s="116"/>
      <c r="KR202" s="116"/>
      <c r="KS202" s="116"/>
      <c r="KT202" s="116"/>
      <c r="KU202" s="116"/>
      <c r="KV202" s="116"/>
      <c r="KW202" s="116"/>
      <c r="KX202" s="116"/>
      <c r="KY202" s="116"/>
      <c r="KZ202" s="116"/>
      <c r="LA202" s="116"/>
      <c r="LB202" s="116"/>
      <c r="LC202" s="116"/>
      <c r="LD202" s="116"/>
      <c r="LE202" s="116"/>
      <c r="LF202" s="116"/>
      <c r="LG202" s="116"/>
      <c r="LH202" s="116"/>
      <c r="LI202" s="116"/>
      <c r="LJ202" s="116"/>
      <c r="LK202" s="116"/>
      <c r="LL202" s="116"/>
      <c r="LM202" s="116"/>
      <c r="LN202" s="116"/>
      <c r="LO202" s="116"/>
      <c r="LP202" s="116"/>
      <c r="LQ202" s="116"/>
      <c r="LR202" s="116"/>
      <c r="LS202" s="116"/>
      <c r="LT202" s="116"/>
      <c r="LU202" s="116"/>
      <c r="LV202" s="116"/>
      <c r="LW202" s="116"/>
      <c r="LX202" s="116"/>
      <c r="LY202" s="116"/>
      <c r="LZ202" s="116"/>
      <c r="MA202" s="116"/>
      <c r="MB202" s="116"/>
      <c r="MC202" s="116"/>
      <c r="MD202" s="116"/>
      <c r="ME202" s="116"/>
      <c r="MF202" s="116"/>
      <c r="MG202" s="116"/>
      <c r="MH202" s="116"/>
      <c r="MI202" s="116"/>
      <c r="MJ202" s="116"/>
      <c r="MK202" s="116"/>
      <c r="ML202" s="116"/>
      <c r="MM202" s="116"/>
      <c r="MN202" s="116"/>
      <c r="MO202" s="116"/>
      <c r="MP202" s="116"/>
      <c r="MQ202" s="116"/>
      <c r="MR202" s="116"/>
      <c r="MS202" s="116"/>
      <c r="MT202" s="116"/>
      <c r="MU202" s="116"/>
      <c r="MV202" s="116"/>
      <c r="MW202" s="116"/>
      <c r="MX202" s="116"/>
      <c r="MY202" s="116"/>
      <c r="MZ202" s="116"/>
      <c r="NA202" s="116"/>
      <c r="NB202" s="116"/>
      <c r="NC202" s="116"/>
      <c r="ND202" s="116"/>
      <c r="NE202" s="116"/>
      <c r="NF202" s="116"/>
      <c r="NG202" s="116"/>
      <c r="NH202" s="116"/>
      <c r="NI202" s="116"/>
      <c r="NJ202" s="116"/>
      <c r="NK202" s="116"/>
      <c r="NL202" s="116"/>
      <c r="NM202" s="116"/>
      <c r="NN202" s="116"/>
      <c r="NO202" s="116"/>
      <c r="NP202" s="116"/>
      <c r="NQ202" s="116"/>
      <c r="NR202" s="116"/>
      <c r="NS202" s="116"/>
      <c r="NT202" s="116"/>
      <c r="NU202" s="116"/>
      <c r="NV202" s="116"/>
      <c r="NW202" s="116"/>
      <c r="NX202" s="116"/>
      <c r="NY202" s="116"/>
      <c r="NZ202" s="116"/>
      <c r="OA202" s="116"/>
      <c r="OB202" s="116"/>
      <c r="OC202" s="116"/>
      <c r="OD202" s="116"/>
      <c r="OE202" s="116"/>
      <c r="OF202" s="116"/>
      <c r="OG202" s="116"/>
    </row>
    <row r="203" spans="1:397" s="117" customFormat="1">
      <c r="A203" s="111">
        <v>1458</v>
      </c>
      <c r="B203" s="112" t="s">
        <v>2713</v>
      </c>
      <c r="C203" s="113">
        <v>149232</v>
      </c>
      <c r="D203" s="114">
        <v>1.459E-4</v>
      </c>
      <c r="E203" s="113">
        <v>9363.7099999999991</v>
      </c>
      <c r="F203" s="124">
        <v>343.23359999999997</v>
      </c>
      <c r="G203" s="125">
        <v>9706.9435999999987</v>
      </c>
      <c r="H203" s="116"/>
      <c r="I203" s="116"/>
      <c r="J203" s="116"/>
      <c r="K203" s="116"/>
      <c r="L203" s="116"/>
      <c r="M203" s="116"/>
      <c r="N203" s="116"/>
      <c r="O203" s="116"/>
      <c r="P203" s="116"/>
      <c r="Q203" s="116"/>
      <c r="R203" s="116"/>
      <c r="S203" s="116"/>
      <c r="T203" s="116"/>
      <c r="U203" s="116"/>
      <c r="V203" s="116"/>
      <c r="W203" s="116"/>
      <c r="X203" s="116"/>
      <c r="Y203" s="116"/>
      <c r="Z203" s="116"/>
      <c r="AA203" s="116"/>
      <c r="AB203" s="116"/>
      <c r="AC203" s="116"/>
      <c r="AD203" s="116"/>
      <c r="AE203" s="116"/>
      <c r="AF203" s="116"/>
      <c r="AG203" s="116"/>
      <c r="AH203" s="116"/>
      <c r="AI203" s="116"/>
      <c r="AJ203" s="116"/>
      <c r="AK203" s="116"/>
      <c r="AL203" s="116"/>
      <c r="AM203" s="116"/>
      <c r="AN203" s="116"/>
      <c r="AO203" s="116"/>
      <c r="AP203" s="116"/>
      <c r="AQ203" s="116"/>
      <c r="AR203" s="116"/>
      <c r="AS203" s="116"/>
      <c r="AT203" s="116"/>
      <c r="AU203" s="116"/>
      <c r="AV203" s="116"/>
      <c r="AW203" s="116"/>
      <c r="AX203" s="116"/>
      <c r="AY203" s="116"/>
      <c r="AZ203" s="116"/>
      <c r="BA203" s="116"/>
      <c r="BB203" s="116"/>
      <c r="BC203" s="116"/>
      <c r="BD203" s="116"/>
      <c r="BE203" s="116"/>
      <c r="BF203" s="116"/>
      <c r="BG203" s="116"/>
      <c r="BH203" s="116"/>
      <c r="BI203" s="116"/>
      <c r="BJ203" s="116"/>
      <c r="BK203" s="116"/>
      <c r="BL203" s="116"/>
      <c r="BM203" s="116"/>
      <c r="BN203" s="116"/>
      <c r="BO203" s="116"/>
      <c r="BP203" s="116"/>
      <c r="BQ203" s="116"/>
      <c r="BR203" s="116"/>
      <c r="BS203" s="116"/>
      <c r="BT203" s="116"/>
      <c r="BU203" s="116"/>
      <c r="BV203" s="116"/>
      <c r="BW203" s="116"/>
      <c r="BX203" s="116"/>
      <c r="BY203" s="116"/>
      <c r="BZ203" s="116"/>
      <c r="CA203" s="116"/>
      <c r="CB203" s="116"/>
      <c r="CC203" s="116"/>
      <c r="CD203" s="116"/>
      <c r="CE203" s="116"/>
      <c r="CF203" s="116"/>
      <c r="CG203" s="116"/>
      <c r="CH203" s="116"/>
      <c r="CI203" s="116"/>
      <c r="CJ203" s="116"/>
      <c r="CK203" s="116"/>
      <c r="CL203" s="116"/>
      <c r="CM203" s="116"/>
      <c r="CN203" s="116"/>
      <c r="CO203" s="116"/>
      <c r="CP203" s="116"/>
      <c r="CQ203" s="116"/>
      <c r="CR203" s="116"/>
      <c r="CS203" s="116"/>
      <c r="CT203" s="116"/>
      <c r="CU203" s="116"/>
      <c r="CV203" s="116"/>
      <c r="CW203" s="116"/>
      <c r="CX203" s="116"/>
      <c r="CY203" s="116"/>
      <c r="CZ203" s="116"/>
      <c r="DA203" s="116"/>
      <c r="DB203" s="116"/>
      <c r="DC203" s="116"/>
      <c r="DD203" s="116"/>
      <c r="DE203" s="116"/>
      <c r="DF203" s="116"/>
      <c r="DG203" s="116"/>
      <c r="DH203" s="116"/>
      <c r="DI203" s="116"/>
      <c r="DJ203" s="116"/>
      <c r="DK203" s="116"/>
      <c r="DL203" s="116"/>
      <c r="DM203" s="116"/>
      <c r="DN203" s="116"/>
      <c r="DO203" s="116"/>
      <c r="DP203" s="116"/>
      <c r="DQ203" s="116"/>
      <c r="DR203" s="116"/>
      <c r="DS203" s="116"/>
      <c r="DT203" s="116"/>
      <c r="DU203" s="116"/>
      <c r="DV203" s="116"/>
      <c r="DW203" s="116"/>
      <c r="DX203" s="116"/>
      <c r="DY203" s="116"/>
      <c r="DZ203" s="116"/>
      <c r="EA203" s="116"/>
      <c r="EB203" s="116"/>
      <c r="EC203" s="116"/>
      <c r="ED203" s="116"/>
      <c r="EE203" s="116"/>
      <c r="EF203" s="116"/>
      <c r="EG203" s="116"/>
      <c r="EH203" s="116"/>
      <c r="EI203" s="116"/>
      <c r="EJ203" s="116"/>
      <c r="EK203" s="116"/>
      <c r="EL203" s="116"/>
      <c r="EM203" s="116"/>
      <c r="EN203" s="116"/>
      <c r="EO203" s="116"/>
      <c r="EP203" s="116"/>
      <c r="EQ203" s="116"/>
      <c r="ER203" s="116"/>
      <c r="ES203" s="116"/>
      <c r="ET203" s="116"/>
      <c r="EU203" s="116"/>
      <c r="EV203" s="116"/>
      <c r="EW203" s="116"/>
      <c r="EX203" s="116"/>
      <c r="EY203" s="116"/>
      <c r="EZ203" s="116"/>
      <c r="FA203" s="116"/>
      <c r="FB203" s="116"/>
      <c r="FC203" s="116"/>
      <c r="FD203" s="116"/>
      <c r="FE203" s="116"/>
      <c r="FF203" s="116"/>
      <c r="FG203" s="116"/>
      <c r="FH203" s="116"/>
      <c r="FI203" s="116"/>
      <c r="FJ203" s="116"/>
      <c r="FK203" s="116"/>
      <c r="FL203" s="116"/>
      <c r="FM203" s="116"/>
      <c r="FN203" s="116"/>
      <c r="FO203" s="116"/>
      <c r="FP203" s="116"/>
      <c r="FQ203" s="116"/>
      <c r="FR203" s="116"/>
      <c r="FS203" s="116"/>
      <c r="FT203" s="116"/>
      <c r="FU203" s="116"/>
      <c r="FV203" s="116"/>
      <c r="FW203" s="116"/>
      <c r="FX203" s="116"/>
      <c r="FY203" s="116"/>
      <c r="FZ203" s="116"/>
      <c r="GA203" s="116"/>
      <c r="GB203" s="116"/>
      <c r="GC203" s="116"/>
      <c r="GD203" s="116"/>
      <c r="GE203" s="116"/>
      <c r="GF203" s="116"/>
      <c r="GG203" s="116"/>
      <c r="GH203" s="116"/>
      <c r="GI203" s="116"/>
      <c r="GJ203" s="116"/>
      <c r="GK203" s="116"/>
      <c r="GL203" s="116"/>
      <c r="GM203" s="116"/>
      <c r="GN203" s="116"/>
      <c r="GO203" s="116"/>
      <c r="GP203" s="116"/>
      <c r="GQ203" s="116"/>
      <c r="GR203" s="116"/>
      <c r="GS203" s="116"/>
      <c r="GT203" s="116"/>
      <c r="GU203" s="116"/>
      <c r="GV203" s="116"/>
      <c r="GW203" s="116"/>
      <c r="GX203" s="116"/>
      <c r="GY203" s="116"/>
      <c r="GZ203" s="116"/>
      <c r="HA203" s="116"/>
      <c r="HB203" s="116"/>
      <c r="HC203" s="116"/>
      <c r="HD203" s="116"/>
      <c r="HE203" s="116"/>
      <c r="HF203" s="116"/>
      <c r="HG203" s="116"/>
      <c r="HH203" s="116"/>
      <c r="HI203" s="116"/>
      <c r="HJ203" s="116"/>
      <c r="HK203" s="116"/>
      <c r="HL203" s="116"/>
      <c r="HM203" s="116"/>
      <c r="HN203" s="116"/>
      <c r="HO203" s="116"/>
      <c r="HP203" s="116"/>
      <c r="HQ203" s="116"/>
      <c r="HR203" s="116"/>
      <c r="HS203" s="116"/>
      <c r="HT203" s="116"/>
      <c r="HU203" s="116"/>
      <c r="HV203" s="116"/>
      <c r="HW203" s="116"/>
      <c r="HX203" s="116"/>
      <c r="HY203" s="116"/>
      <c r="HZ203" s="116"/>
      <c r="IA203" s="116"/>
      <c r="IB203" s="116"/>
      <c r="IC203" s="116"/>
      <c r="ID203" s="116"/>
      <c r="IE203" s="116"/>
      <c r="IF203" s="116"/>
      <c r="IG203" s="116"/>
      <c r="IH203" s="116"/>
      <c r="II203" s="116"/>
      <c r="IJ203" s="116"/>
      <c r="IK203" s="116"/>
      <c r="IL203" s="116"/>
      <c r="IM203" s="116"/>
      <c r="IN203" s="116"/>
      <c r="IO203" s="116"/>
      <c r="IP203" s="116"/>
      <c r="IQ203" s="116"/>
      <c r="IR203" s="116"/>
      <c r="IS203" s="116"/>
      <c r="IT203" s="116"/>
      <c r="IU203" s="116"/>
      <c r="IV203" s="116"/>
      <c r="IW203" s="116"/>
      <c r="IX203" s="116"/>
      <c r="IY203" s="116"/>
      <c r="IZ203" s="116"/>
      <c r="JA203" s="116"/>
      <c r="JB203" s="116"/>
      <c r="JC203" s="116"/>
      <c r="JD203" s="116"/>
      <c r="JE203" s="116"/>
      <c r="JF203" s="116"/>
      <c r="JG203" s="116"/>
      <c r="JH203" s="116"/>
      <c r="JI203" s="116"/>
      <c r="JJ203" s="116"/>
      <c r="JK203" s="116"/>
      <c r="JL203" s="116"/>
      <c r="JM203" s="116"/>
      <c r="JN203" s="116"/>
      <c r="JO203" s="116"/>
      <c r="JP203" s="116"/>
      <c r="JQ203" s="116"/>
      <c r="JR203" s="116"/>
      <c r="JS203" s="116"/>
      <c r="JT203" s="116"/>
      <c r="JU203" s="116"/>
      <c r="JV203" s="116"/>
      <c r="JW203" s="116"/>
      <c r="JX203" s="116"/>
      <c r="JY203" s="116"/>
      <c r="JZ203" s="116"/>
      <c r="KA203" s="116"/>
      <c r="KB203" s="116"/>
      <c r="KC203" s="116"/>
      <c r="KD203" s="116"/>
      <c r="KE203" s="116"/>
      <c r="KF203" s="116"/>
      <c r="KG203" s="116"/>
      <c r="KH203" s="116"/>
      <c r="KI203" s="116"/>
      <c r="KJ203" s="116"/>
      <c r="KK203" s="116"/>
      <c r="KL203" s="116"/>
      <c r="KM203" s="116"/>
      <c r="KN203" s="116"/>
      <c r="KO203" s="116"/>
      <c r="KP203" s="116"/>
      <c r="KQ203" s="116"/>
      <c r="KR203" s="116"/>
      <c r="KS203" s="116"/>
      <c r="KT203" s="116"/>
      <c r="KU203" s="116"/>
      <c r="KV203" s="116"/>
      <c r="KW203" s="116"/>
      <c r="KX203" s="116"/>
      <c r="KY203" s="116"/>
      <c r="KZ203" s="116"/>
      <c r="LA203" s="116"/>
      <c r="LB203" s="116"/>
      <c r="LC203" s="116"/>
      <c r="LD203" s="116"/>
      <c r="LE203" s="116"/>
      <c r="LF203" s="116"/>
      <c r="LG203" s="116"/>
      <c r="LH203" s="116"/>
      <c r="LI203" s="116"/>
      <c r="LJ203" s="116"/>
      <c r="LK203" s="116"/>
      <c r="LL203" s="116"/>
      <c r="LM203" s="116"/>
      <c r="LN203" s="116"/>
      <c r="LO203" s="116"/>
      <c r="LP203" s="116"/>
      <c r="LQ203" s="116"/>
      <c r="LR203" s="116"/>
      <c r="LS203" s="116"/>
      <c r="LT203" s="116"/>
      <c r="LU203" s="116"/>
      <c r="LV203" s="116"/>
      <c r="LW203" s="116"/>
      <c r="LX203" s="116"/>
      <c r="LY203" s="116"/>
      <c r="LZ203" s="116"/>
      <c r="MA203" s="116"/>
      <c r="MB203" s="116"/>
      <c r="MC203" s="116"/>
      <c r="MD203" s="116"/>
      <c r="ME203" s="116"/>
      <c r="MF203" s="116"/>
      <c r="MG203" s="116"/>
      <c r="MH203" s="116"/>
      <c r="MI203" s="116"/>
      <c r="MJ203" s="116"/>
      <c r="MK203" s="116"/>
      <c r="ML203" s="116"/>
      <c r="MM203" s="116"/>
      <c r="MN203" s="116"/>
      <c r="MO203" s="116"/>
      <c r="MP203" s="116"/>
      <c r="MQ203" s="116"/>
      <c r="MR203" s="116"/>
      <c r="MS203" s="116"/>
      <c r="MT203" s="116"/>
      <c r="MU203" s="116"/>
      <c r="MV203" s="116"/>
      <c r="MW203" s="116"/>
      <c r="MX203" s="116"/>
      <c r="MY203" s="116"/>
      <c r="MZ203" s="116"/>
      <c r="NA203" s="116"/>
      <c r="NB203" s="116"/>
      <c r="NC203" s="116"/>
      <c r="ND203" s="116"/>
      <c r="NE203" s="116"/>
      <c r="NF203" s="116"/>
      <c r="NG203" s="116"/>
      <c r="NH203" s="116"/>
      <c r="NI203" s="116"/>
      <c r="NJ203" s="116"/>
      <c r="NK203" s="116"/>
      <c r="NL203" s="116"/>
      <c r="NM203" s="116"/>
      <c r="NN203" s="116"/>
      <c r="NO203" s="116"/>
      <c r="NP203" s="116"/>
      <c r="NQ203" s="116"/>
      <c r="NR203" s="116"/>
      <c r="NS203" s="116"/>
      <c r="NT203" s="116"/>
      <c r="NU203" s="116"/>
      <c r="NV203" s="116"/>
      <c r="NW203" s="116"/>
      <c r="NX203" s="116"/>
      <c r="NY203" s="116"/>
      <c r="NZ203" s="116"/>
      <c r="OA203" s="116"/>
      <c r="OB203" s="116"/>
      <c r="OC203" s="116"/>
      <c r="OD203" s="116"/>
      <c r="OE203" s="116"/>
      <c r="OF203" s="116"/>
      <c r="OG203" s="116"/>
    </row>
    <row r="204" spans="1:397" s="117" customFormat="1">
      <c r="A204" s="111">
        <v>1459</v>
      </c>
      <c r="B204" s="112" t="s">
        <v>1214</v>
      </c>
      <c r="C204" s="113">
        <v>40092</v>
      </c>
      <c r="D204" s="114">
        <v>4.6799999999999999E-5</v>
      </c>
      <c r="E204" s="113">
        <v>7460.98</v>
      </c>
      <c r="F204" s="124">
        <v>92.211600000000004</v>
      </c>
      <c r="G204" s="125">
        <v>7553.1915999999992</v>
      </c>
      <c r="H204" s="116"/>
      <c r="I204" s="116"/>
      <c r="J204" s="116"/>
      <c r="K204" s="116"/>
      <c r="L204" s="116"/>
      <c r="M204" s="116"/>
      <c r="N204" s="116"/>
      <c r="O204" s="116"/>
      <c r="P204" s="116"/>
      <c r="Q204" s="116"/>
      <c r="R204" s="116"/>
      <c r="S204" s="116"/>
      <c r="T204" s="116"/>
      <c r="U204" s="116"/>
      <c r="V204" s="116"/>
      <c r="W204" s="116"/>
      <c r="X204" s="116"/>
      <c r="Y204" s="116"/>
      <c r="Z204" s="116"/>
      <c r="AA204" s="116"/>
      <c r="AB204" s="116"/>
      <c r="AC204" s="116"/>
      <c r="AD204" s="116"/>
      <c r="AE204" s="116"/>
      <c r="AF204" s="116"/>
      <c r="AG204" s="116"/>
      <c r="AH204" s="116"/>
      <c r="AI204" s="116"/>
      <c r="AJ204" s="116"/>
      <c r="AK204" s="116"/>
      <c r="AL204" s="116"/>
      <c r="AM204" s="116"/>
      <c r="AN204" s="116"/>
      <c r="AO204" s="116"/>
      <c r="AP204" s="116"/>
      <c r="AQ204" s="116"/>
      <c r="AR204" s="116"/>
      <c r="AS204" s="116"/>
      <c r="AT204" s="116"/>
      <c r="AU204" s="116"/>
      <c r="AV204" s="116"/>
      <c r="AW204" s="116"/>
      <c r="AX204" s="116"/>
      <c r="AY204" s="116"/>
      <c r="AZ204" s="116"/>
      <c r="BA204" s="116"/>
      <c r="BB204" s="116"/>
      <c r="BC204" s="116"/>
      <c r="BD204" s="116"/>
      <c r="BE204" s="116"/>
      <c r="BF204" s="116"/>
      <c r="BG204" s="116"/>
      <c r="BH204" s="116"/>
      <c r="BI204" s="116"/>
      <c r="BJ204" s="116"/>
      <c r="BK204" s="116"/>
      <c r="BL204" s="116"/>
      <c r="BM204" s="116"/>
      <c r="BN204" s="116"/>
      <c r="BO204" s="116"/>
      <c r="BP204" s="116"/>
      <c r="BQ204" s="116"/>
      <c r="BR204" s="116"/>
      <c r="BS204" s="116"/>
      <c r="BT204" s="116"/>
      <c r="BU204" s="116"/>
      <c r="BV204" s="116"/>
      <c r="BW204" s="116"/>
      <c r="BX204" s="116"/>
      <c r="BY204" s="116"/>
      <c r="BZ204" s="116"/>
      <c r="CA204" s="116"/>
      <c r="CB204" s="116"/>
      <c r="CC204" s="116"/>
      <c r="CD204" s="116"/>
      <c r="CE204" s="116"/>
      <c r="CF204" s="116"/>
      <c r="CG204" s="116"/>
      <c r="CH204" s="116"/>
      <c r="CI204" s="116"/>
      <c r="CJ204" s="116"/>
      <c r="CK204" s="116"/>
      <c r="CL204" s="116"/>
      <c r="CM204" s="116"/>
      <c r="CN204" s="116"/>
      <c r="CO204" s="116"/>
      <c r="CP204" s="116"/>
      <c r="CQ204" s="116"/>
      <c r="CR204" s="116"/>
      <c r="CS204" s="116"/>
      <c r="CT204" s="116"/>
      <c r="CU204" s="116"/>
      <c r="CV204" s="116"/>
      <c r="CW204" s="116"/>
      <c r="CX204" s="116"/>
      <c r="CY204" s="116"/>
      <c r="CZ204" s="116"/>
      <c r="DA204" s="116"/>
      <c r="DB204" s="116"/>
      <c r="DC204" s="116"/>
      <c r="DD204" s="116"/>
      <c r="DE204" s="116"/>
      <c r="DF204" s="116"/>
      <c r="DG204" s="116"/>
      <c r="DH204" s="116"/>
      <c r="DI204" s="116"/>
      <c r="DJ204" s="116"/>
      <c r="DK204" s="116"/>
      <c r="DL204" s="116"/>
      <c r="DM204" s="116"/>
      <c r="DN204" s="116"/>
      <c r="DO204" s="116"/>
      <c r="DP204" s="116"/>
      <c r="DQ204" s="116"/>
      <c r="DR204" s="116"/>
      <c r="DS204" s="116"/>
      <c r="DT204" s="116"/>
      <c r="DU204" s="116"/>
      <c r="DV204" s="116"/>
      <c r="DW204" s="116"/>
      <c r="DX204" s="116"/>
      <c r="DY204" s="116"/>
      <c r="DZ204" s="116"/>
      <c r="EA204" s="116"/>
      <c r="EB204" s="116"/>
      <c r="EC204" s="116"/>
      <c r="ED204" s="116"/>
      <c r="EE204" s="116"/>
      <c r="EF204" s="116"/>
      <c r="EG204" s="116"/>
      <c r="EH204" s="116"/>
      <c r="EI204" s="116"/>
      <c r="EJ204" s="116"/>
      <c r="EK204" s="116"/>
      <c r="EL204" s="116"/>
      <c r="EM204" s="116"/>
      <c r="EN204" s="116"/>
      <c r="EO204" s="116"/>
      <c r="EP204" s="116"/>
      <c r="EQ204" s="116"/>
      <c r="ER204" s="116"/>
      <c r="ES204" s="116"/>
      <c r="ET204" s="116"/>
      <c r="EU204" s="116"/>
      <c r="EV204" s="116"/>
      <c r="EW204" s="116"/>
      <c r="EX204" s="116"/>
      <c r="EY204" s="116"/>
      <c r="EZ204" s="116"/>
      <c r="FA204" s="116"/>
      <c r="FB204" s="116"/>
      <c r="FC204" s="116"/>
      <c r="FD204" s="116"/>
      <c r="FE204" s="116"/>
      <c r="FF204" s="116"/>
      <c r="FG204" s="116"/>
      <c r="FH204" s="116"/>
      <c r="FI204" s="116"/>
      <c r="FJ204" s="116"/>
      <c r="FK204" s="116"/>
      <c r="FL204" s="116"/>
      <c r="FM204" s="116"/>
      <c r="FN204" s="116"/>
      <c r="FO204" s="116"/>
      <c r="FP204" s="116"/>
      <c r="FQ204" s="116"/>
      <c r="FR204" s="116"/>
      <c r="FS204" s="116"/>
      <c r="FT204" s="116"/>
      <c r="FU204" s="116"/>
      <c r="FV204" s="116"/>
      <c r="FW204" s="116"/>
      <c r="FX204" s="116"/>
      <c r="FY204" s="116"/>
      <c r="FZ204" s="116"/>
      <c r="GA204" s="116"/>
      <c r="GB204" s="116"/>
      <c r="GC204" s="116"/>
      <c r="GD204" s="116"/>
      <c r="GE204" s="116"/>
      <c r="GF204" s="116"/>
      <c r="GG204" s="116"/>
      <c r="GH204" s="116"/>
      <c r="GI204" s="116"/>
      <c r="GJ204" s="116"/>
      <c r="GK204" s="116"/>
      <c r="GL204" s="116"/>
      <c r="GM204" s="116"/>
      <c r="GN204" s="116"/>
      <c r="GO204" s="116"/>
      <c r="GP204" s="116"/>
      <c r="GQ204" s="116"/>
      <c r="GR204" s="116"/>
      <c r="GS204" s="116"/>
      <c r="GT204" s="116"/>
      <c r="GU204" s="116"/>
      <c r="GV204" s="116"/>
      <c r="GW204" s="116"/>
      <c r="GX204" s="116"/>
      <c r="GY204" s="116"/>
      <c r="GZ204" s="116"/>
      <c r="HA204" s="116"/>
      <c r="HB204" s="116"/>
      <c r="HC204" s="116"/>
      <c r="HD204" s="116"/>
      <c r="HE204" s="116"/>
      <c r="HF204" s="116"/>
      <c r="HG204" s="116"/>
      <c r="HH204" s="116"/>
      <c r="HI204" s="116"/>
      <c r="HJ204" s="116"/>
      <c r="HK204" s="116"/>
      <c r="HL204" s="116"/>
      <c r="HM204" s="116"/>
      <c r="HN204" s="116"/>
      <c r="HO204" s="116"/>
      <c r="HP204" s="116"/>
      <c r="HQ204" s="116"/>
      <c r="HR204" s="116"/>
      <c r="HS204" s="116"/>
      <c r="HT204" s="116"/>
      <c r="HU204" s="116"/>
      <c r="HV204" s="116"/>
      <c r="HW204" s="116"/>
      <c r="HX204" s="116"/>
      <c r="HY204" s="116"/>
      <c r="HZ204" s="116"/>
      <c r="IA204" s="116"/>
      <c r="IB204" s="116"/>
      <c r="IC204" s="116"/>
      <c r="ID204" s="116"/>
      <c r="IE204" s="116"/>
      <c r="IF204" s="116"/>
      <c r="IG204" s="116"/>
      <c r="IH204" s="116"/>
      <c r="II204" s="116"/>
      <c r="IJ204" s="116"/>
      <c r="IK204" s="116"/>
      <c r="IL204" s="116"/>
      <c r="IM204" s="116"/>
      <c r="IN204" s="116"/>
      <c r="IO204" s="116"/>
      <c r="IP204" s="116"/>
      <c r="IQ204" s="116"/>
      <c r="IR204" s="116"/>
      <c r="IS204" s="116"/>
      <c r="IT204" s="116"/>
      <c r="IU204" s="116"/>
      <c r="IV204" s="116"/>
      <c r="IW204" s="116"/>
      <c r="IX204" s="116"/>
      <c r="IY204" s="116"/>
      <c r="IZ204" s="116"/>
      <c r="JA204" s="116"/>
      <c r="JB204" s="116"/>
      <c r="JC204" s="116"/>
      <c r="JD204" s="116"/>
      <c r="JE204" s="116"/>
      <c r="JF204" s="116"/>
      <c r="JG204" s="116"/>
      <c r="JH204" s="116"/>
      <c r="JI204" s="116"/>
      <c r="JJ204" s="116"/>
      <c r="JK204" s="116"/>
      <c r="JL204" s="116"/>
      <c r="JM204" s="116"/>
      <c r="JN204" s="116"/>
      <c r="JO204" s="116"/>
      <c r="JP204" s="116"/>
      <c r="JQ204" s="116"/>
      <c r="JR204" s="116"/>
      <c r="JS204" s="116"/>
      <c r="JT204" s="116"/>
      <c r="JU204" s="116"/>
      <c r="JV204" s="116"/>
      <c r="JW204" s="116"/>
      <c r="JX204" s="116"/>
      <c r="JY204" s="116"/>
      <c r="JZ204" s="116"/>
      <c r="KA204" s="116"/>
      <c r="KB204" s="116"/>
      <c r="KC204" s="116"/>
      <c r="KD204" s="116"/>
      <c r="KE204" s="116"/>
      <c r="KF204" s="116"/>
      <c r="KG204" s="116"/>
      <c r="KH204" s="116"/>
      <c r="KI204" s="116"/>
      <c r="KJ204" s="116"/>
      <c r="KK204" s="116"/>
      <c r="KL204" s="116"/>
      <c r="KM204" s="116"/>
      <c r="KN204" s="116"/>
      <c r="KO204" s="116"/>
      <c r="KP204" s="116"/>
      <c r="KQ204" s="116"/>
      <c r="KR204" s="116"/>
      <c r="KS204" s="116"/>
      <c r="KT204" s="116"/>
      <c r="KU204" s="116"/>
      <c r="KV204" s="116"/>
      <c r="KW204" s="116"/>
      <c r="KX204" s="116"/>
      <c r="KY204" s="116"/>
      <c r="KZ204" s="116"/>
      <c r="LA204" s="116"/>
      <c r="LB204" s="116"/>
      <c r="LC204" s="116"/>
      <c r="LD204" s="116"/>
      <c r="LE204" s="116"/>
      <c r="LF204" s="116"/>
      <c r="LG204" s="116"/>
      <c r="LH204" s="116"/>
      <c r="LI204" s="116"/>
      <c r="LJ204" s="116"/>
      <c r="LK204" s="116"/>
      <c r="LL204" s="116"/>
      <c r="LM204" s="116"/>
      <c r="LN204" s="116"/>
      <c r="LO204" s="116"/>
      <c r="LP204" s="116"/>
      <c r="LQ204" s="116"/>
      <c r="LR204" s="116"/>
      <c r="LS204" s="116"/>
      <c r="LT204" s="116"/>
      <c r="LU204" s="116"/>
      <c r="LV204" s="116"/>
      <c r="LW204" s="116"/>
      <c r="LX204" s="116"/>
      <c r="LY204" s="116"/>
      <c r="LZ204" s="116"/>
      <c r="MA204" s="116"/>
      <c r="MB204" s="116"/>
      <c r="MC204" s="116"/>
      <c r="MD204" s="116"/>
      <c r="ME204" s="116"/>
      <c r="MF204" s="116"/>
      <c r="MG204" s="116"/>
      <c r="MH204" s="116"/>
      <c r="MI204" s="116"/>
      <c r="MJ204" s="116"/>
      <c r="MK204" s="116"/>
      <c r="ML204" s="116"/>
      <c r="MM204" s="116"/>
      <c r="MN204" s="116"/>
      <c r="MO204" s="116"/>
      <c r="MP204" s="116"/>
      <c r="MQ204" s="116"/>
      <c r="MR204" s="116"/>
      <c r="MS204" s="116"/>
      <c r="MT204" s="116"/>
      <c r="MU204" s="116"/>
      <c r="MV204" s="116"/>
      <c r="MW204" s="116"/>
      <c r="MX204" s="116"/>
      <c r="MY204" s="116"/>
      <c r="MZ204" s="116"/>
      <c r="NA204" s="116"/>
      <c r="NB204" s="116"/>
      <c r="NC204" s="116"/>
      <c r="ND204" s="116"/>
      <c r="NE204" s="116"/>
      <c r="NF204" s="116"/>
      <c r="NG204" s="116"/>
      <c r="NH204" s="116"/>
      <c r="NI204" s="116"/>
      <c r="NJ204" s="116"/>
      <c r="NK204" s="116"/>
      <c r="NL204" s="116"/>
      <c r="NM204" s="116"/>
      <c r="NN204" s="116"/>
      <c r="NO204" s="116"/>
      <c r="NP204" s="116"/>
      <c r="NQ204" s="116"/>
      <c r="NR204" s="116"/>
      <c r="NS204" s="116"/>
      <c r="NT204" s="116"/>
      <c r="NU204" s="116"/>
      <c r="NV204" s="116"/>
      <c r="NW204" s="116"/>
      <c r="NX204" s="116"/>
      <c r="NY204" s="116"/>
      <c r="NZ204" s="116"/>
      <c r="OA204" s="116"/>
      <c r="OB204" s="116"/>
      <c r="OC204" s="116"/>
      <c r="OD204" s="116"/>
      <c r="OE204" s="116"/>
      <c r="OF204" s="116"/>
      <c r="OG204" s="116"/>
    </row>
    <row r="205" spans="1:397" s="117" customFormat="1">
      <c r="A205" s="111">
        <v>1465</v>
      </c>
      <c r="B205" s="112" t="s">
        <v>1215</v>
      </c>
      <c r="C205" s="113">
        <v>8232084</v>
      </c>
      <c r="D205" s="114">
        <v>9.6106000000000004E-3</v>
      </c>
      <c r="E205" s="113">
        <v>174401.36</v>
      </c>
      <c r="F205" s="124">
        <v>18933.7932</v>
      </c>
      <c r="G205" s="125">
        <v>193335.1532</v>
      </c>
      <c r="H205" s="116"/>
      <c r="I205" s="116"/>
      <c r="J205" s="116"/>
      <c r="K205" s="116"/>
      <c r="L205" s="116"/>
      <c r="M205" s="116"/>
      <c r="N205" s="116"/>
      <c r="O205" s="116"/>
      <c r="P205" s="116"/>
      <c r="Q205" s="116"/>
      <c r="R205" s="116"/>
      <c r="S205" s="116"/>
      <c r="T205" s="116"/>
      <c r="U205" s="116"/>
      <c r="V205" s="116"/>
      <c r="W205" s="116"/>
      <c r="X205" s="116"/>
      <c r="Y205" s="116"/>
      <c r="Z205" s="116"/>
      <c r="AA205" s="116"/>
      <c r="AB205" s="116"/>
      <c r="AC205" s="116"/>
      <c r="AD205" s="116"/>
      <c r="AE205" s="116"/>
      <c r="AF205" s="116"/>
      <c r="AG205" s="116"/>
      <c r="AH205" s="116"/>
      <c r="AI205" s="116"/>
      <c r="AJ205" s="116"/>
      <c r="AK205" s="116"/>
      <c r="AL205" s="116"/>
      <c r="AM205" s="116"/>
      <c r="AN205" s="116"/>
      <c r="AO205" s="116"/>
      <c r="AP205" s="116"/>
      <c r="AQ205" s="116"/>
      <c r="AR205" s="116"/>
      <c r="AS205" s="116"/>
      <c r="AT205" s="116"/>
      <c r="AU205" s="116"/>
      <c r="AV205" s="116"/>
      <c r="AW205" s="116"/>
      <c r="AX205" s="116"/>
      <c r="AY205" s="116"/>
      <c r="AZ205" s="116"/>
      <c r="BA205" s="116"/>
      <c r="BB205" s="116"/>
      <c r="BC205" s="116"/>
      <c r="BD205" s="116"/>
      <c r="BE205" s="116"/>
      <c r="BF205" s="116"/>
      <c r="BG205" s="116"/>
      <c r="BH205" s="116"/>
      <c r="BI205" s="116"/>
      <c r="BJ205" s="116"/>
      <c r="BK205" s="116"/>
      <c r="BL205" s="116"/>
      <c r="BM205" s="116"/>
      <c r="BN205" s="116"/>
      <c r="BO205" s="116"/>
      <c r="BP205" s="116"/>
      <c r="BQ205" s="116"/>
      <c r="BR205" s="116"/>
      <c r="BS205" s="116"/>
      <c r="BT205" s="116"/>
      <c r="BU205" s="116"/>
      <c r="BV205" s="116"/>
      <c r="BW205" s="116"/>
      <c r="BX205" s="116"/>
      <c r="BY205" s="116"/>
      <c r="BZ205" s="116"/>
      <c r="CA205" s="116"/>
      <c r="CB205" s="116"/>
      <c r="CC205" s="116"/>
      <c r="CD205" s="116"/>
      <c r="CE205" s="116"/>
      <c r="CF205" s="116"/>
      <c r="CG205" s="116"/>
      <c r="CH205" s="116"/>
      <c r="CI205" s="116"/>
      <c r="CJ205" s="116"/>
      <c r="CK205" s="116"/>
      <c r="CL205" s="116"/>
      <c r="CM205" s="116"/>
      <c r="CN205" s="116"/>
      <c r="CO205" s="116"/>
      <c r="CP205" s="116"/>
      <c r="CQ205" s="116"/>
      <c r="CR205" s="116"/>
      <c r="CS205" s="116"/>
      <c r="CT205" s="116"/>
      <c r="CU205" s="116"/>
      <c r="CV205" s="116"/>
      <c r="CW205" s="116"/>
      <c r="CX205" s="116"/>
      <c r="CY205" s="116"/>
      <c r="CZ205" s="116"/>
      <c r="DA205" s="116"/>
      <c r="DB205" s="116"/>
      <c r="DC205" s="116"/>
      <c r="DD205" s="116"/>
      <c r="DE205" s="116"/>
      <c r="DF205" s="116"/>
      <c r="DG205" s="116"/>
      <c r="DH205" s="116"/>
      <c r="DI205" s="116"/>
      <c r="DJ205" s="116"/>
      <c r="DK205" s="116"/>
      <c r="DL205" s="116"/>
      <c r="DM205" s="116"/>
      <c r="DN205" s="116"/>
      <c r="DO205" s="116"/>
      <c r="DP205" s="116"/>
      <c r="DQ205" s="116"/>
      <c r="DR205" s="116"/>
      <c r="DS205" s="116"/>
      <c r="DT205" s="116"/>
      <c r="DU205" s="116"/>
      <c r="DV205" s="116"/>
      <c r="DW205" s="116"/>
      <c r="DX205" s="116"/>
      <c r="DY205" s="116"/>
      <c r="DZ205" s="116"/>
      <c r="EA205" s="116"/>
      <c r="EB205" s="116"/>
      <c r="EC205" s="116"/>
      <c r="ED205" s="116"/>
      <c r="EE205" s="116"/>
      <c r="EF205" s="116"/>
      <c r="EG205" s="116"/>
      <c r="EH205" s="116"/>
      <c r="EI205" s="116"/>
      <c r="EJ205" s="116"/>
      <c r="EK205" s="116"/>
      <c r="EL205" s="116"/>
      <c r="EM205" s="116"/>
      <c r="EN205" s="116"/>
      <c r="EO205" s="116"/>
      <c r="EP205" s="116"/>
      <c r="EQ205" s="116"/>
      <c r="ER205" s="116"/>
      <c r="ES205" s="116"/>
      <c r="ET205" s="116"/>
      <c r="EU205" s="116"/>
      <c r="EV205" s="116"/>
      <c r="EW205" s="116"/>
      <c r="EX205" s="116"/>
      <c r="EY205" s="116"/>
      <c r="EZ205" s="116"/>
      <c r="FA205" s="116"/>
      <c r="FB205" s="116"/>
      <c r="FC205" s="116"/>
      <c r="FD205" s="116"/>
      <c r="FE205" s="116"/>
      <c r="FF205" s="116"/>
      <c r="FG205" s="116"/>
      <c r="FH205" s="116"/>
      <c r="FI205" s="116"/>
      <c r="FJ205" s="116"/>
      <c r="FK205" s="116"/>
      <c r="FL205" s="116"/>
      <c r="FM205" s="116"/>
      <c r="FN205" s="116"/>
      <c r="FO205" s="116"/>
      <c r="FP205" s="116"/>
      <c r="FQ205" s="116"/>
      <c r="FR205" s="116"/>
      <c r="FS205" s="116"/>
      <c r="FT205" s="116"/>
      <c r="FU205" s="116"/>
      <c r="FV205" s="116"/>
      <c r="FW205" s="116"/>
      <c r="FX205" s="116"/>
      <c r="FY205" s="116"/>
      <c r="FZ205" s="116"/>
      <c r="GA205" s="116"/>
      <c r="GB205" s="116"/>
      <c r="GC205" s="116"/>
      <c r="GD205" s="116"/>
      <c r="GE205" s="116"/>
      <c r="GF205" s="116"/>
      <c r="GG205" s="116"/>
      <c r="GH205" s="116"/>
      <c r="GI205" s="116"/>
      <c r="GJ205" s="116"/>
      <c r="GK205" s="116"/>
      <c r="GL205" s="116"/>
      <c r="GM205" s="116"/>
      <c r="GN205" s="116"/>
      <c r="GO205" s="116"/>
      <c r="GP205" s="116"/>
      <c r="GQ205" s="116"/>
      <c r="GR205" s="116"/>
      <c r="GS205" s="116"/>
      <c r="GT205" s="116"/>
      <c r="GU205" s="116"/>
      <c r="GV205" s="116"/>
      <c r="GW205" s="116"/>
      <c r="GX205" s="116"/>
      <c r="GY205" s="116"/>
      <c r="GZ205" s="116"/>
      <c r="HA205" s="116"/>
      <c r="HB205" s="116"/>
      <c r="HC205" s="116"/>
      <c r="HD205" s="116"/>
      <c r="HE205" s="116"/>
      <c r="HF205" s="116"/>
      <c r="HG205" s="116"/>
      <c r="HH205" s="116"/>
      <c r="HI205" s="116"/>
      <c r="HJ205" s="116"/>
      <c r="HK205" s="116"/>
      <c r="HL205" s="116"/>
      <c r="HM205" s="116"/>
      <c r="HN205" s="116"/>
      <c r="HO205" s="116"/>
      <c r="HP205" s="116"/>
      <c r="HQ205" s="116"/>
      <c r="HR205" s="116"/>
      <c r="HS205" s="116"/>
      <c r="HT205" s="116"/>
      <c r="HU205" s="116"/>
      <c r="HV205" s="116"/>
      <c r="HW205" s="116"/>
      <c r="HX205" s="116"/>
      <c r="HY205" s="116"/>
      <c r="HZ205" s="116"/>
      <c r="IA205" s="116"/>
      <c r="IB205" s="116"/>
      <c r="IC205" s="116"/>
      <c r="ID205" s="116"/>
      <c r="IE205" s="116"/>
      <c r="IF205" s="116"/>
      <c r="IG205" s="116"/>
      <c r="IH205" s="116"/>
      <c r="II205" s="116"/>
      <c r="IJ205" s="116"/>
      <c r="IK205" s="116"/>
      <c r="IL205" s="116"/>
      <c r="IM205" s="116"/>
      <c r="IN205" s="116"/>
      <c r="IO205" s="116"/>
      <c r="IP205" s="116"/>
      <c r="IQ205" s="116"/>
      <c r="IR205" s="116"/>
      <c r="IS205" s="116"/>
      <c r="IT205" s="116"/>
      <c r="IU205" s="116"/>
      <c r="IV205" s="116"/>
      <c r="IW205" s="116"/>
      <c r="IX205" s="116"/>
      <c r="IY205" s="116"/>
      <c r="IZ205" s="116"/>
      <c r="JA205" s="116"/>
      <c r="JB205" s="116"/>
      <c r="JC205" s="116"/>
      <c r="JD205" s="116"/>
      <c r="JE205" s="116"/>
      <c r="JF205" s="116"/>
      <c r="JG205" s="116"/>
      <c r="JH205" s="116"/>
      <c r="JI205" s="116"/>
      <c r="JJ205" s="116"/>
      <c r="JK205" s="116"/>
      <c r="JL205" s="116"/>
      <c r="JM205" s="116"/>
      <c r="JN205" s="116"/>
      <c r="JO205" s="116"/>
      <c r="JP205" s="116"/>
      <c r="JQ205" s="116"/>
      <c r="JR205" s="116"/>
      <c r="JS205" s="116"/>
      <c r="JT205" s="116"/>
      <c r="JU205" s="116"/>
      <c r="JV205" s="116"/>
      <c r="JW205" s="116"/>
      <c r="JX205" s="116"/>
      <c r="JY205" s="116"/>
      <c r="JZ205" s="116"/>
      <c r="KA205" s="116"/>
      <c r="KB205" s="116"/>
      <c r="KC205" s="116"/>
      <c r="KD205" s="116"/>
      <c r="KE205" s="116"/>
      <c r="KF205" s="116"/>
      <c r="KG205" s="116"/>
      <c r="KH205" s="116"/>
      <c r="KI205" s="116"/>
      <c r="KJ205" s="116"/>
      <c r="KK205" s="116"/>
      <c r="KL205" s="116"/>
      <c r="KM205" s="116"/>
      <c r="KN205" s="116"/>
      <c r="KO205" s="116"/>
      <c r="KP205" s="116"/>
      <c r="KQ205" s="116"/>
      <c r="KR205" s="116"/>
      <c r="KS205" s="116"/>
      <c r="KT205" s="116"/>
      <c r="KU205" s="116"/>
      <c r="KV205" s="116"/>
      <c r="KW205" s="116"/>
      <c r="KX205" s="116"/>
      <c r="KY205" s="116"/>
      <c r="KZ205" s="116"/>
      <c r="LA205" s="116"/>
      <c r="LB205" s="116"/>
      <c r="LC205" s="116"/>
      <c r="LD205" s="116"/>
      <c r="LE205" s="116"/>
      <c r="LF205" s="116"/>
      <c r="LG205" s="116"/>
      <c r="LH205" s="116"/>
      <c r="LI205" s="116"/>
      <c r="LJ205" s="116"/>
      <c r="LK205" s="116"/>
      <c r="LL205" s="116"/>
      <c r="LM205" s="116"/>
      <c r="LN205" s="116"/>
      <c r="LO205" s="116"/>
      <c r="LP205" s="116"/>
      <c r="LQ205" s="116"/>
      <c r="LR205" s="116"/>
      <c r="LS205" s="116"/>
      <c r="LT205" s="116"/>
      <c r="LU205" s="116"/>
      <c r="LV205" s="116"/>
      <c r="LW205" s="116"/>
      <c r="LX205" s="116"/>
      <c r="LY205" s="116"/>
      <c r="LZ205" s="116"/>
      <c r="MA205" s="116"/>
      <c r="MB205" s="116"/>
      <c r="MC205" s="116"/>
      <c r="MD205" s="116"/>
      <c r="ME205" s="116"/>
      <c r="MF205" s="116"/>
      <c r="MG205" s="116"/>
      <c r="MH205" s="116"/>
      <c r="MI205" s="116"/>
      <c r="MJ205" s="116"/>
      <c r="MK205" s="116"/>
      <c r="ML205" s="116"/>
      <c r="MM205" s="116"/>
      <c r="MN205" s="116"/>
      <c r="MO205" s="116"/>
      <c r="MP205" s="116"/>
      <c r="MQ205" s="116"/>
      <c r="MR205" s="116"/>
      <c r="MS205" s="116"/>
      <c r="MT205" s="116"/>
      <c r="MU205" s="116"/>
      <c r="MV205" s="116"/>
      <c r="MW205" s="116"/>
      <c r="MX205" s="116"/>
      <c r="MY205" s="116"/>
      <c r="MZ205" s="116"/>
      <c r="NA205" s="116"/>
      <c r="NB205" s="116"/>
      <c r="NC205" s="116"/>
      <c r="ND205" s="116"/>
      <c r="NE205" s="116"/>
      <c r="NF205" s="116"/>
      <c r="NG205" s="116"/>
      <c r="NH205" s="116"/>
      <c r="NI205" s="116"/>
      <c r="NJ205" s="116"/>
      <c r="NK205" s="116"/>
      <c r="NL205" s="116"/>
      <c r="NM205" s="116"/>
      <c r="NN205" s="116"/>
      <c r="NO205" s="116"/>
      <c r="NP205" s="116"/>
      <c r="NQ205" s="116"/>
      <c r="NR205" s="116"/>
      <c r="NS205" s="116"/>
      <c r="NT205" s="116"/>
      <c r="NU205" s="116"/>
      <c r="NV205" s="116"/>
      <c r="NW205" s="116"/>
      <c r="NX205" s="116"/>
      <c r="NY205" s="116"/>
      <c r="NZ205" s="116"/>
      <c r="OA205" s="116"/>
      <c r="OB205" s="116"/>
      <c r="OC205" s="116"/>
      <c r="OD205" s="116"/>
      <c r="OE205" s="116"/>
      <c r="OF205" s="116"/>
      <c r="OG205" s="116"/>
    </row>
    <row r="206" spans="1:397" s="117" customFormat="1">
      <c r="A206" s="111">
        <v>1480</v>
      </c>
      <c r="B206" s="112" t="s">
        <v>1216</v>
      </c>
      <c r="C206" s="113">
        <v>51276</v>
      </c>
      <c r="D206" s="114">
        <v>5.02E-5</v>
      </c>
      <c r="E206" s="113">
        <v>12314.01</v>
      </c>
      <c r="F206" s="124">
        <v>117.9348</v>
      </c>
      <c r="G206" s="125">
        <v>12431.944800000001</v>
      </c>
      <c r="H206" s="116"/>
      <c r="I206" s="116"/>
      <c r="J206" s="116"/>
      <c r="K206" s="116"/>
      <c r="L206" s="116"/>
      <c r="M206" s="116"/>
      <c r="N206" s="116"/>
      <c r="O206" s="116"/>
      <c r="P206" s="116"/>
      <c r="Q206" s="116"/>
      <c r="R206" s="116"/>
      <c r="S206" s="116"/>
      <c r="T206" s="116"/>
      <c r="U206" s="116"/>
      <c r="V206" s="116"/>
      <c r="W206" s="116"/>
      <c r="X206" s="116"/>
      <c r="Y206" s="116"/>
      <c r="Z206" s="116"/>
      <c r="AA206" s="116"/>
      <c r="AB206" s="116"/>
      <c r="AC206" s="116"/>
      <c r="AD206" s="116"/>
      <c r="AE206" s="116"/>
      <c r="AF206" s="116"/>
      <c r="AG206" s="116"/>
      <c r="AH206" s="116"/>
      <c r="AI206" s="116"/>
      <c r="AJ206" s="116"/>
      <c r="AK206" s="116"/>
      <c r="AL206" s="116"/>
      <c r="AM206" s="116"/>
      <c r="AN206" s="116"/>
      <c r="AO206" s="116"/>
      <c r="AP206" s="116"/>
      <c r="AQ206" s="116"/>
      <c r="AR206" s="116"/>
      <c r="AS206" s="116"/>
      <c r="AT206" s="116"/>
      <c r="AU206" s="116"/>
      <c r="AV206" s="116"/>
      <c r="AW206" s="116"/>
      <c r="AX206" s="116"/>
      <c r="AY206" s="116"/>
      <c r="AZ206" s="116"/>
      <c r="BA206" s="116"/>
      <c r="BB206" s="116"/>
      <c r="BC206" s="116"/>
      <c r="BD206" s="116"/>
      <c r="BE206" s="116"/>
      <c r="BF206" s="116"/>
      <c r="BG206" s="116"/>
      <c r="BH206" s="116"/>
      <c r="BI206" s="116"/>
      <c r="BJ206" s="116"/>
      <c r="BK206" s="116"/>
      <c r="BL206" s="116"/>
      <c r="BM206" s="116"/>
      <c r="BN206" s="116"/>
      <c r="BO206" s="116"/>
      <c r="BP206" s="116"/>
      <c r="BQ206" s="116"/>
      <c r="BR206" s="116"/>
      <c r="BS206" s="116"/>
      <c r="BT206" s="116"/>
      <c r="BU206" s="116"/>
      <c r="BV206" s="116"/>
      <c r="BW206" s="116"/>
      <c r="BX206" s="116"/>
      <c r="BY206" s="116"/>
      <c r="BZ206" s="116"/>
      <c r="CA206" s="116"/>
      <c r="CB206" s="116"/>
      <c r="CC206" s="116"/>
      <c r="CD206" s="116"/>
      <c r="CE206" s="116"/>
      <c r="CF206" s="116"/>
      <c r="CG206" s="116"/>
      <c r="CH206" s="116"/>
      <c r="CI206" s="116"/>
      <c r="CJ206" s="116"/>
      <c r="CK206" s="116"/>
      <c r="CL206" s="116"/>
      <c r="CM206" s="116"/>
      <c r="CN206" s="116"/>
      <c r="CO206" s="116"/>
      <c r="CP206" s="116"/>
      <c r="CQ206" s="116"/>
      <c r="CR206" s="116"/>
      <c r="CS206" s="116"/>
      <c r="CT206" s="116"/>
      <c r="CU206" s="116"/>
      <c r="CV206" s="116"/>
      <c r="CW206" s="116"/>
      <c r="CX206" s="116"/>
      <c r="CY206" s="116"/>
      <c r="CZ206" s="116"/>
      <c r="DA206" s="116"/>
      <c r="DB206" s="116"/>
      <c r="DC206" s="116"/>
      <c r="DD206" s="116"/>
      <c r="DE206" s="116"/>
      <c r="DF206" s="116"/>
      <c r="DG206" s="116"/>
      <c r="DH206" s="116"/>
      <c r="DI206" s="116"/>
      <c r="DJ206" s="116"/>
      <c r="DK206" s="116"/>
      <c r="DL206" s="116"/>
      <c r="DM206" s="116"/>
      <c r="DN206" s="116"/>
      <c r="DO206" s="116"/>
      <c r="DP206" s="116"/>
      <c r="DQ206" s="116"/>
      <c r="DR206" s="116"/>
      <c r="DS206" s="116"/>
      <c r="DT206" s="116"/>
      <c r="DU206" s="116"/>
      <c r="DV206" s="116"/>
      <c r="DW206" s="116"/>
      <c r="DX206" s="116"/>
      <c r="DY206" s="116"/>
      <c r="DZ206" s="116"/>
      <c r="EA206" s="116"/>
      <c r="EB206" s="116"/>
      <c r="EC206" s="116"/>
      <c r="ED206" s="116"/>
      <c r="EE206" s="116"/>
      <c r="EF206" s="116"/>
      <c r="EG206" s="116"/>
      <c r="EH206" s="116"/>
      <c r="EI206" s="116"/>
      <c r="EJ206" s="116"/>
      <c r="EK206" s="116"/>
      <c r="EL206" s="116"/>
      <c r="EM206" s="116"/>
      <c r="EN206" s="116"/>
      <c r="EO206" s="116"/>
      <c r="EP206" s="116"/>
      <c r="EQ206" s="116"/>
      <c r="ER206" s="116"/>
      <c r="ES206" s="116"/>
      <c r="ET206" s="116"/>
      <c r="EU206" s="116"/>
      <c r="EV206" s="116"/>
      <c r="EW206" s="116"/>
      <c r="EX206" s="116"/>
      <c r="EY206" s="116"/>
      <c r="EZ206" s="116"/>
      <c r="FA206" s="116"/>
      <c r="FB206" s="116"/>
      <c r="FC206" s="116"/>
      <c r="FD206" s="116"/>
      <c r="FE206" s="116"/>
      <c r="FF206" s="116"/>
      <c r="FG206" s="116"/>
      <c r="FH206" s="116"/>
      <c r="FI206" s="116"/>
      <c r="FJ206" s="116"/>
      <c r="FK206" s="116"/>
      <c r="FL206" s="116"/>
      <c r="FM206" s="116"/>
      <c r="FN206" s="116"/>
      <c r="FO206" s="116"/>
      <c r="FP206" s="116"/>
      <c r="FQ206" s="116"/>
      <c r="FR206" s="116"/>
      <c r="FS206" s="116"/>
      <c r="FT206" s="116"/>
      <c r="FU206" s="116"/>
      <c r="FV206" s="116"/>
      <c r="FW206" s="116"/>
      <c r="FX206" s="116"/>
      <c r="FY206" s="116"/>
      <c r="FZ206" s="116"/>
      <c r="GA206" s="116"/>
      <c r="GB206" s="116"/>
      <c r="GC206" s="116"/>
      <c r="GD206" s="116"/>
      <c r="GE206" s="116"/>
      <c r="GF206" s="116"/>
      <c r="GG206" s="116"/>
      <c r="GH206" s="116"/>
      <c r="GI206" s="116"/>
      <c r="GJ206" s="116"/>
      <c r="GK206" s="116"/>
      <c r="GL206" s="116"/>
      <c r="GM206" s="116"/>
      <c r="GN206" s="116"/>
      <c r="GO206" s="116"/>
      <c r="GP206" s="116"/>
      <c r="GQ206" s="116"/>
      <c r="GR206" s="116"/>
      <c r="GS206" s="116"/>
      <c r="GT206" s="116"/>
      <c r="GU206" s="116"/>
      <c r="GV206" s="116"/>
      <c r="GW206" s="116"/>
      <c r="GX206" s="116"/>
      <c r="GY206" s="116"/>
      <c r="GZ206" s="116"/>
      <c r="HA206" s="116"/>
      <c r="HB206" s="116"/>
      <c r="HC206" s="116"/>
      <c r="HD206" s="116"/>
      <c r="HE206" s="116"/>
      <c r="HF206" s="116"/>
      <c r="HG206" s="116"/>
      <c r="HH206" s="116"/>
      <c r="HI206" s="116"/>
      <c r="HJ206" s="116"/>
      <c r="HK206" s="116"/>
      <c r="HL206" s="116"/>
      <c r="HM206" s="116"/>
      <c r="HN206" s="116"/>
      <c r="HO206" s="116"/>
      <c r="HP206" s="116"/>
      <c r="HQ206" s="116"/>
      <c r="HR206" s="116"/>
      <c r="HS206" s="116"/>
      <c r="HT206" s="116"/>
      <c r="HU206" s="116"/>
      <c r="HV206" s="116"/>
      <c r="HW206" s="116"/>
      <c r="HX206" s="116"/>
      <c r="HY206" s="116"/>
      <c r="HZ206" s="116"/>
      <c r="IA206" s="116"/>
      <c r="IB206" s="116"/>
      <c r="IC206" s="116"/>
      <c r="ID206" s="116"/>
      <c r="IE206" s="116"/>
      <c r="IF206" s="116"/>
      <c r="IG206" s="116"/>
      <c r="IH206" s="116"/>
      <c r="II206" s="116"/>
      <c r="IJ206" s="116"/>
      <c r="IK206" s="116"/>
      <c r="IL206" s="116"/>
      <c r="IM206" s="116"/>
      <c r="IN206" s="116"/>
      <c r="IO206" s="116"/>
      <c r="IP206" s="116"/>
      <c r="IQ206" s="116"/>
      <c r="IR206" s="116"/>
      <c r="IS206" s="116"/>
      <c r="IT206" s="116"/>
      <c r="IU206" s="116"/>
      <c r="IV206" s="116"/>
      <c r="IW206" s="116"/>
      <c r="IX206" s="116"/>
      <c r="IY206" s="116"/>
      <c r="IZ206" s="116"/>
      <c r="JA206" s="116"/>
      <c r="JB206" s="116"/>
      <c r="JC206" s="116"/>
      <c r="JD206" s="116"/>
      <c r="JE206" s="116"/>
      <c r="JF206" s="116"/>
      <c r="JG206" s="116"/>
      <c r="JH206" s="116"/>
      <c r="JI206" s="116"/>
      <c r="JJ206" s="116"/>
      <c r="JK206" s="116"/>
      <c r="JL206" s="116"/>
      <c r="JM206" s="116"/>
      <c r="JN206" s="116"/>
      <c r="JO206" s="116"/>
      <c r="JP206" s="116"/>
      <c r="JQ206" s="116"/>
      <c r="JR206" s="116"/>
      <c r="JS206" s="116"/>
      <c r="JT206" s="116"/>
      <c r="JU206" s="116"/>
      <c r="JV206" s="116"/>
      <c r="JW206" s="116"/>
      <c r="JX206" s="116"/>
      <c r="JY206" s="116"/>
      <c r="JZ206" s="116"/>
      <c r="KA206" s="116"/>
      <c r="KB206" s="116"/>
      <c r="KC206" s="116"/>
      <c r="KD206" s="116"/>
      <c r="KE206" s="116"/>
      <c r="KF206" s="116"/>
      <c r="KG206" s="116"/>
      <c r="KH206" s="116"/>
      <c r="KI206" s="116"/>
      <c r="KJ206" s="116"/>
      <c r="KK206" s="116"/>
      <c r="KL206" s="116"/>
      <c r="KM206" s="116"/>
      <c r="KN206" s="116"/>
      <c r="KO206" s="116"/>
      <c r="KP206" s="116"/>
      <c r="KQ206" s="116"/>
      <c r="KR206" s="116"/>
      <c r="KS206" s="116"/>
      <c r="KT206" s="116"/>
      <c r="KU206" s="116"/>
      <c r="KV206" s="116"/>
      <c r="KW206" s="116"/>
      <c r="KX206" s="116"/>
      <c r="KY206" s="116"/>
      <c r="KZ206" s="116"/>
      <c r="LA206" s="116"/>
      <c r="LB206" s="116"/>
      <c r="LC206" s="116"/>
      <c r="LD206" s="116"/>
      <c r="LE206" s="116"/>
      <c r="LF206" s="116"/>
      <c r="LG206" s="116"/>
      <c r="LH206" s="116"/>
      <c r="LI206" s="116"/>
      <c r="LJ206" s="116"/>
      <c r="LK206" s="116"/>
      <c r="LL206" s="116"/>
      <c r="LM206" s="116"/>
      <c r="LN206" s="116"/>
      <c r="LO206" s="116"/>
      <c r="LP206" s="116"/>
      <c r="LQ206" s="116"/>
      <c r="LR206" s="116"/>
      <c r="LS206" s="116"/>
      <c r="LT206" s="116"/>
      <c r="LU206" s="116"/>
      <c r="LV206" s="116"/>
      <c r="LW206" s="116"/>
      <c r="LX206" s="116"/>
      <c r="LY206" s="116"/>
      <c r="LZ206" s="116"/>
      <c r="MA206" s="116"/>
      <c r="MB206" s="116"/>
      <c r="MC206" s="116"/>
      <c r="MD206" s="116"/>
      <c r="ME206" s="116"/>
      <c r="MF206" s="116"/>
      <c r="MG206" s="116"/>
      <c r="MH206" s="116"/>
      <c r="MI206" s="116"/>
      <c r="MJ206" s="116"/>
      <c r="MK206" s="116"/>
      <c r="ML206" s="116"/>
      <c r="MM206" s="116"/>
      <c r="MN206" s="116"/>
      <c r="MO206" s="116"/>
      <c r="MP206" s="116"/>
      <c r="MQ206" s="116"/>
      <c r="MR206" s="116"/>
      <c r="MS206" s="116"/>
      <c r="MT206" s="116"/>
      <c r="MU206" s="116"/>
      <c r="MV206" s="116"/>
      <c r="MW206" s="116"/>
      <c r="MX206" s="116"/>
      <c r="MY206" s="116"/>
      <c r="MZ206" s="116"/>
      <c r="NA206" s="116"/>
      <c r="NB206" s="116"/>
      <c r="NC206" s="116"/>
      <c r="ND206" s="116"/>
      <c r="NE206" s="116"/>
      <c r="NF206" s="116"/>
      <c r="NG206" s="116"/>
      <c r="NH206" s="116"/>
      <c r="NI206" s="116"/>
      <c r="NJ206" s="116"/>
      <c r="NK206" s="116"/>
      <c r="NL206" s="116"/>
      <c r="NM206" s="116"/>
      <c r="NN206" s="116"/>
      <c r="NO206" s="116"/>
      <c r="NP206" s="116"/>
      <c r="NQ206" s="116"/>
      <c r="NR206" s="116"/>
      <c r="NS206" s="116"/>
      <c r="NT206" s="116"/>
      <c r="NU206" s="116"/>
      <c r="NV206" s="116"/>
      <c r="NW206" s="116"/>
      <c r="NX206" s="116"/>
      <c r="NY206" s="116"/>
      <c r="NZ206" s="116"/>
      <c r="OA206" s="116"/>
      <c r="OB206" s="116"/>
      <c r="OC206" s="116"/>
      <c r="OD206" s="116"/>
      <c r="OE206" s="116"/>
      <c r="OF206" s="116"/>
      <c r="OG206" s="116"/>
    </row>
    <row r="207" spans="1:397" s="117" customFormat="1">
      <c r="A207" s="111">
        <v>1481</v>
      </c>
      <c r="B207" s="112" t="s">
        <v>2714</v>
      </c>
      <c r="C207" s="113">
        <v>132180</v>
      </c>
      <c r="D207" s="114">
        <v>1.292E-4</v>
      </c>
      <c r="E207" s="113">
        <v>25471.48</v>
      </c>
      <c r="F207" s="124">
        <v>304.01400000000001</v>
      </c>
      <c r="G207" s="125">
        <v>25775.493999999999</v>
      </c>
      <c r="H207" s="116"/>
      <c r="I207" s="116"/>
      <c r="J207" s="116"/>
      <c r="K207" s="116"/>
      <c r="L207" s="116"/>
      <c r="M207" s="116"/>
      <c r="N207" s="116"/>
      <c r="O207" s="116"/>
      <c r="P207" s="116"/>
      <c r="Q207" s="116"/>
      <c r="R207" s="116"/>
      <c r="S207" s="116"/>
      <c r="T207" s="116"/>
      <c r="U207" s="116"/>
      <c r="V207" s="116"/>
      <c r="W207" s="116"/>
      <c r="X207" s="116"/>
      <c r="Y207" s="116"/>
      <c r="Z207" s="116"/>
      <c r="AA207" s="116"/>
      <c r="AB207" s="116"/>
      <c r="AC207" s="116"/>
      <c r="AD207" s="116"/>
      <c r="AE207" s="116"/>
      <c r="AF207" s="116"/>
      <c r="AG207" s="116"/>
      <c r="AH207" s="116"/>
      <c r="AI207" s="116"/>
      <c r="AJ207" s="116"/>
      <c r="AK207" s="116"/>
      <c r="AL207" s="116"/>
      <c r="AM207" s="116"/>
      <c r="AN207" s="116"/>
      <c r="AO207" s="116"/>
      <c r="AP207" s="116"/>
      <c r="AQ207" s="116"/>
      <c r="AR207" s="116"/>
      <c r="AS207" s="116"/>
      <c r="AT207" s="116"/>
      <c r="AU207" s="116"/>
      <c r="AV207" s="116"/>
      <c r="AW207" s="116"/>
      <c r="AX207" s="116"/>
      <c r="AY207" s="116"/>
      <c r="AZ207" s="116"/>
      <c r="BA207" s="116"/>
      <c r="BB207" s="116"/>
      <c r="BC207" s="116"/>
      <c r="BD207" s="116"/>
      <c r="BE207" s="116"/>
      <c r="BF207" s="116"/>
      <c r="BG207" s="116"/>
      <c r="BH207" s="116"/>
      <c r="BI207" s="116"/>
      <c r="BJ207" s="116"/>
      <c r="BK207" s="116"/>
      <c r="BL207" s="116"/>
      <c r="BM207" s="116"/>
      <c r="BN207" s="116"/>
      <c r="BO207" s="116"/>
      <c r="BP207" s="116"/>
      <c r="BQ207" s="116"/>
      <c r="BR207" s="116"/>
      <c r="BS207" s="116"/>
      <c r="BT207" s="116"/>
      <c r="BU207" s="116"/>
      <c r="BV207" s="116"/>
      <c r="BW207" s="116"/>
      <c r="BX207" s="116"/>
      <c r="BY207" s="116"/>
      <c r="BZ207" s="116"/>
      <c r="CA207" s="116"/>
      <c r="CB207" s="116"/>
      <c r="CC207" s="116"/>
      <c r="CD207" s="116"/>
      <c r="CE207" s="116"/>
      <c r="CF207" s="116"/>
      <c r="CG207" s="116"/>
      <c r="CH207" s="116"/>
      <c r="CI207" s="116"/>
      <c r="CJ207" s="116"/>
      <c r="CK207" s="116"/>
      <c r="CL207" s="116"/>
      <c r="CM207" s="116"/>
      <c r="CN207" s="116"/>
      <c r="CO207" s="116"/>
      <c r="CP207" s="116"/>
      <c r="CQ207" s="116"/>
      <c r="CR207" s="116"/>
      <c r="CS207" s="116"/>
      <c r="CT207" s="116"/>
      <c r="CU207" s="116"/>
      <c r="CV207" s="116"/>
      <c r="CW207" s="116"/>
      <c r="CX207" s="116"/>
      <c r="CY207" s="116"/>
      <c r="CZ207" s="116"/>
      <c r="DA207" s="116"/>
      <c r="DB207" s="116"/>
      <c r="DC207" s="116"/>
      <c r="DD207" s="116"/>
      <c r="DE207" s="116"/>
      <c r="DF207" s="116"/>
      <c r="DG207" s="116"/>
      <c r="DH207" s="116"/>
      <c r="DI207" s="116"/>
      <c r="DJ207" s="116"/>
      <c r="DK207" s="116"/>
      <c r="DL207" s="116"/>
      <c r="DM207" s="116"/>
      <c r="DN207" s="116"/>
      <c r="DO207" s="116"/>
      <c r="DP207" s="116"/>
      <c r="DQ207" s="116"/>
      <c r="DR207" s="116"/>
      <c r="DS207" s="116"/>
      <c r="DT207" s="116"/>
      <c r="DU207" s="116"/>
      <c r="DV207" s="116"/>
      <c r="DW207" s="116"/>
      <c r="DX207" s="116"/>
      <c r="DY207" s="116"/>
      <c r="DZ207" s="116"/>
      <c r="EA207" s="116"/>
      <c r="EB207" s="116"/>
      <c r="EC207" s="116"/>
      <c r="ED207" s="116"/>
      <c r="EE207" s="116"/>
      <c r="EF207" s="116"/>
      <c r="EG207" s="116"/>
      <c r="EH207" s="116"/>
      <c r="EI207" s="116"/>
      <c r="EJ207" s="116"/>
      <c r="EK207" s="116"/>
      <c r="EL207" s="116"/>
      <c r="EM207" s="116"/>
      <c r="EN207" s="116"/>
      <c r="EO207" s="116"/>
      <c r="EP207" s="116"/>
      <c r="EQ207" s="116"/>
      <c r="ER207" s="116"/>
      <c r="ES207" s="116"/>
      <c r="ET207" s="116"/>
      <c r="EU207" s="116"/>
      <c r="EV207" s="116"/>
      <c r="EW207" s="116"/>
      <c r="EX207" s="116"/>
      <c r="EY207" s="116"/>
      <c r="EZ207" s="116"/>
      <c r="FA207" s="116"/>
      <c r="FB207" s="116"/>
      <c r="FC207" s="116"/>
      <c r="FD207" s="116"/>
      <c r="FE207" s="116"/>
      <c r="FF207" s="116"/>
      <c r="FG207" s="116"/>
      <c r="FH207" s="116"/>
      <c r="FI207" s="116"/>
      <c r="FJ207" s="116"/>
      <c r="FK207" s="116"/>
      <c r="FL207" s="116"/>
      <c r="FM207" s="116"/>
      <c r="FN207" s="116"/>
      <c r="FO207" s="116"/>
      <c r="FP207" s="116"/>
      <c r="FQ207" s="116"/>
      <c r="FR207" s="116"/>
      <c r="FS207" s="116"/>
      <c r="FT207" s="116"/>
      <c r="FU207" s="116"/>
      <c r="FV207" s="116"/>
      <c r="FW207" s="116"/>
      <c r="FX207" s="116"/>
      <c r="FY207" s="116"/>
      <c r="FZ207" s="116"/>
      <c r="GA207" s="116"/>
      <c r="GB207" s="116"/>
      <c r="GC207" s="116"/>
      <c r="GD207" s="116"/>
      <c r="GE207" s="116"/>
      <c r="GF207" s="116"/>
      <c r="GG207" s="116"/>
      <c r="GH207" s="116"/>
      <c r="GI207" s="116"/>
      <c r="GJ207" s="116"/>
      <c r="GK207" s="116"/>
      <c r="GL207" s="116"/>
      <c r="GM207" s="116"/>
      <c r="GN207" s="116"/>
      <c r="GO207" s="116"/>
      <c r="GP207" s="116"/>
      <c r="GQ207" s="116"/>
      <c r="GR207" s="116"/>
      <c r="GS207" s="116"/>
      <c r="GT207" s="116"/>
      <c r="GU207" s="116"/>
      <c r="GV207" s="116"/>
      <c r="GW207" s="116"/>
      <c r="GX207" s="116"/>
      <c r="GY207" s="116"/>
      <c r="GZ207" s="116"/>
      <c r="HA207" s="116"/>
      <c r="HB207" s="116"/>
      <c r="HC207" s="116"/>
      <c r="HD207" s="116"/>
      <c r="HE207" s="116"/>
      <c r="HF207" s="116"/>
      <c r="HG207" s="116"/>
      <c r="HH207" s="116"/>
      <c r="HI207" s="116"/>
      <c r="HJ207" s="116"/>
      <c r="HK207" s="116"/>
      <c r="HL207" s="116"/>
      <c r="HM207" s="116"/>
      <c r="HN207" s="116"/>
      <c r="HO207" s="116"/>
      <c r="HP207" s="116"/>
      <c r="HQ207" s="116"/>
      <c r="HR207" s="116"/>
      <c r="HS207" s="116"/>
      <c r="HT207" s="116"/>
      <c r="HU207" s="116"/>
      <c r="HV207" s="116"/>
      <c r="HW207" s="116"/>
      <c r="HX207" s="116"/>
      <c r="HY207" s="116"/>
      <c r="HZ207" s="116"/>
      <c r="IA207" s="116"/>
      <c r="IB207" s="116"/>
      <c r="IC207" s="116"/>
      <c r="ID207" s="116"/>
      <c r="IE207" s="116"/>
      <c r="IF207" s="116"/>
      <c r="IG207" s="116"/>
      <c r="IH207" s="116"/>
      <c r="II207" s="116"/>
      <c r="IJ207" s="116"/>
      <c r="IK207" s="116"/>
      <c r="IL207" s="116"/>
      <c r="IM207" s="116"/>
      <c r="IN207" s="116"/>
      <c r="IO207" s="116"/>
      <c r="IP207" s="116"/>
      <c r="IQ207" s="116"/>
      <c r="IR207" s="116"/>
      <c r="IS207" s="116"/>
      <c r="IT207" s="116"/>
      <c r="IU207" s="116"/>
      <c r="IV207" s="116"/>
      <c r="IW207" s="116"/>
      <c r="IX207" s="116"/>
      <c r="IY207" s="116"/>
      <c r="IZ207" s="116"/>
      <c r="JA207" s="116"/>
      <c r="JB207" s="116"/>
      <c r="JC207" s="116"/>
      <c r="JD207" s="116"/>
      <c r="JE207" s="116"/>
      <c r="JF207" s="116"/>
      <c r="JG207" s="116"/>
      <c r="JH207" s="116"/>
      <c r="JI207" s="116"/>
      <c r="JJ207" s="116"/>
      <c r="JK207" s="116"/>
      <c r="JL207" s="116"/>
      <c r="JM207" s="116"/>
      <c r="JN207" s="116"/>
      <c r="JO207" s="116"/>
      <c r="JP207" s="116"/>
      <c r="JQ207" s="116"/>
      <c r="JR207" s="116"/>
      <c r="JS207" s="116"/>
      <c r="JT207" s="116"/>
      <c r="JU207" s="116"/>
      <c r="JV207" s="116"/>
      <c r="JW207" s="116"/>
      <c r="JX207" s="116"/>
      <c r="JY207" s="116"/>
      <c r="JZ207" s="116"/>
      <c r="KA207" s="116"/>
      <c r="KB207" s="116"/>
      <c r="KC207" s="116"/>
      <c r="KD207" s="116"/>
      <c r="KE207" s="116"/>
      <c r="KF207" s="116"/>
      <c r="KG207" s="116"/>
      <c r="KH207" s="116"/>
      <c r="KI207" s="116"/>
      <c r="KJ207" s="116"/>
      <c r="KK207" s="116"/>
      <c r="KL207" s="116"/>
      <c r="KM207" s="116"/>
      <c r="KN207" s="116"/>
      <c r="KO207" s="116"/>
      <c r="KP207" s="116"/>
      <c r="KQ207" s="116"/>
      <c r="KR207" s="116"/>
      <c r="KS207" s="116"/>
      <c r="KT207" s="116"/>
      <c r="KU207" s="116"/>
      <c r="KV207" s="116"/>
      <c r="KW207" s="116"/>
      <c r="KX207" s="116"/>
      <c r="KY207" s="116"/>
      <c r="KZ207" s="116"/>
      <c r="LA207" s="116"/>
      <c r="LB207" s="116"/>
      <c r="LC207" s="116"/>
      <c r="LD207" s="116"/>
      <c r="LE207" s="116"/>
      <c r="LF207" s="116"/>
      <c r="LG207" s="116"/>
      <c r="LH207" s="116"/>
      <c r="LI207" s="116"/>
      <c r="LJ207" s="116"/>
      <c r="LK207" s="116"/>
      <c r="LL207" s="116"/>
      <c r="LM207" s="116"/>
      <c r="LN207" s="116"/>
      <c r="LO207" s="116"/>
      <c r="LP207" s="116"/>
      <c r="LQ207" s="116"/>
      <c r="LR207" s="116"/>
      <c r="LS207" s="116"/>
      <c r="LT207" s="116"/>
      <c r="LU207" s="116"/>
      <c r="LV207" s="116"/>
      <c r="LW207" s="116"/>
      <c r="LX207" s="116"/>
      <c r="LY207" s="116"/>
      <c r="LZ207" s="116"/>
      <c r="MA207" s="116"/>
      <c r="MB207" s="116"/>
      <c r="MC207" s="116"/>
      <c r="MD207" s="116"/>
      <c r="ME207" s="116"/>
      <c r="MF207" s="116"/>
      <c r="MG207" s="116"/>
      <c r="MH207" s="116"/>
      <c r="MI207" s="116"/>
      <c r="MJ207" s="116"/>
      <c r="MK207" s="116"/>
      <c r="ML207" s="116"/>
      <c r="MM207" s="116"/>
      <c r="MN207" s="116"/>
      <c r="MO207" s="116"/>
      <c r="MP207" s="116"/>
      <c r="MQ207" s="116"/>
      <c r="MR207" s="116"/>
      <c r="MS207" s="116"/>
      <c r="MT207" s="116"/>
      <c r="MU207" s="116"/>
      <c r="MV207" s="116"/>
      <c r="MW207" s="116"/>
      <c r="MX207" s="116"/>
      <c r="MY207" s="116"/>
      <c r="MZ207" s="116"/>
      <c r="NA207" s="116"/>
      <c r="NB207" s="116"/>
      <c r="NC207" s="116"/>
      <c r="ND207" s="116"/>
      <c r="NE207" s="116"/>
      <c r="NF207" s="116"/>
      <c r="NG207" s="116"/>
      <c r="NH207" s="116"/>
      <c r="NI207" s="116"/>
      <c r="NJ207" s="116"/>
      <c r="NK207" s="116"/>
      <c r="NL207" s="116"/>
      <c r="NM207" s="116"/>
      <c r="NN207" s="116"/>
      <c r="NO207" s="116"/>
      <c r="NP207" s="116"/>
      <c r="NQ207" s="116"/>
      <c r="NR207" s="116"/>
      <c r="NS207" s="116"/>
      <c r="NT207" s="116"/>
      <c r="NU207" s="116"/>
      <c r="NV207" s="116"/>
      <c r="NW207" s="116"/>
      <c r="NX207" s="116"/>
      <c r="NY207" s="116"/>
      <c r="NZ207" s="116"/>
      <c r="OA207" s="116"/>
      <c r="OB207" s="116"/>
      <c r="OC207" s="116"/>
      <c r="OD207" s="116"/>
      <c r="OE207" s="116"/>
      <c r="OF207" s="116"/>
      <c r="OG207" s="116"/>
    </row>
    <row r="208" spans="1:397" s="117" customFormat="1">
      <c r="A208" s="111">
        <v>1483</v>
      </c>
      <c r="B208" s="112" t="s">
        <v>1217</v>
      </c>
      <c r="C208" s="113">
        <v>25068</v>
      </c>
      <c r="D208" s="114">
        <v>2.4499999999999999E-5</v>
      </c>
      <c r="E208" s="113">
        <v>4992.8100000000004</v>
      </c>
      <c r="F208" s="124">
        <v>57.656399999999998</v>
      </c>
      <c r="G208" s="125">
        <v>5050.4664000000002</v>
      </c>
      <c r="H208" s="116"/>
      <c r="I208" s="116"/>
      <c r="J208" s="116"/>
      <c r="K208" s="116"/>
      <c r="L208" s="116"/>
      <c r="M208" s="116"/>
      <c r="N208" s="116"/>
      <c r="O208" s="116"/>
      <c r="P208" s="116"/>
      <c r="Q208" s="116"/>
      <c r="R208" s="116"/>
      <c r="S208" s="116"/>
      <c r="T208" s="116"/>
      <c r="U208" s="116"/>
      <c r="V208" s="116"/>
      <c r="W208" s="116"/>
      <c r="X208" s="116"/>
      <c r="Y208" s="116"/>
      <c r="Z208" s="116"/>
      <c r="AA208" s="116"/>
      <c r="AB208" s="116"/>
      <c r="AC208" s="116"/>
      <c r="AD208" s="116"/>
      <c r="AE208" s="116"/>
      <c r="AF208" s="116"/>
      <c r="AG208" s="116"/>
      <c r="AH208" s="116"/>
      <c r="AI208" s="116"/>
      <c r="AJ208" s="116"/>
      <c r="AK208" s="116"/>
      <c r="AL208" s="116"/>
      <c r="AM208" s="116"/>
      <c r="AN208" s="116"/>
      <c r="AO208" s="116"/>
      <c r="AP208" s="116"/>
      <c r="AQ208" s="116"/>
      <c r="AR208" s="116"/>
      <c r="AS208" s="116"/>
      <c r="AT208" s="116"/>
      <c r="AU208" s="116"/>
      <c r="AV208" s="116"/>
      <c r="AW208" s="116"/>
      <c r="AX208" s="116"/>
      <c r="AY208" s="116"/>
      <c r="AZ208" s="116"/>
      <c r="BA208" s="116"/>
      <c r="BB208" s="116"/>
      <c r="BC208" s="116"/>
      <c r="BD208" s="116"/>
      <c r="BE208" s="116"/>
      <c r="BF208" s="116"/>
      <c r="BG208" s="116"/>
      <c r="BH208" s="116"/>
      <c r="BI208" s="116"/>
      <c r="BJ208" s="116"/>
      <c r="BK208" s="116"/>
      <c r="BL208" s="116"/>
      <c r="BM208" s="116"/>
      <c r="BN208" s="116"/>
      <c r="BO208" s="116"/>
      <c r="BP208" s="116"/>
      <c r="BQ208" s="116"/>
      <c r="BR208" s="116"/>
      <c r="BS208" s="116"/>
      <c r="BT208" s="116"/>
      <c r="BU208" s="116"/>
      <c r="BV208" s="116"/>
      <c r="BW208" s="116"/>
      <c r="BX208" s="116"/>
      <c r="BY208" s="116"/>
      <c r="BZ208" s="116"/>
      <c r="CA208" s="116"/>
      <c r="CB208" s="116"/>
      <c r="CC208" s="116"/>
      <c r="CD208" s="116"/>
      <c r="CE208" s="116"/>
      <c r="CF208" s="116"/>
      <c r="CG208" s="116"/>
      <c r="CH208" s="116"/>
      <c r="CI208" s="116"/>
      <c r="CJ208" s="116"/>
      <c r="CK208" s="116"/>
      <c r="CL208" s="116"/>
      <c r="CM208" s="116"/>
      <c r="CN208" s="116"/>
      <c r="CO208" s="116"/>
      <c r="CP208" s="116"/>
      <c r="CQ208" s="116"/>
      <c r="CR208" s="116"/>
      <c r="CS208" s="116"/>
      <c r="CT208" s="116"/>
      <c r="CU208" s="116"/>
      <c r="CV208" s="116"/>
      <c r="CW208" s="116"/>
      <c r="CX208" s="116"/>
      <c r="CY208" s="116"/>
      <c r="CZ208" s="116"/>
      <c r="DA208" s="116"/>
      <c r="DB208" s="116"/>
      <c r="DC208" s="116"/>
      <c r="DD208" s="116"/>
      <c r="DE208" s="116"/>
      <c r="DF208" s="116"/>
      <c r="DG208" s="116"/>
      <c r="DH208" s="116"/>
      <c r="DI208" s="116"/>
      <c r="DJ208" s="116"/>
      <c r="DK208" s="116"/>
      <c r="DL208" s="116"/>
      <c r="DM208" s="116"/>
      <c r="DN208" s="116"/>
      <c r="DO208" s="116"/>
      <c r="DP208" s="116"/>
      <c r="DQ208" s="116"/>
      <c r="DR208" s="116"/>
      <c r="DS208" s="116"/>
      <c r="DT208" s="116"/>
      <c r="DU208" s="116"/>
      <c r="DV208" s="116"/>
      <c r="DW208" s="116"/>
      <c r="DX208" s="116"/>
      <c r="DY208" s="116"/>
      <c r="DZ208" s="116"/>
      <c r="EA208" s="116"/>
      <c r="EB208" s="116"/>
      <c r="EC208" s="116"/>
      <c r="ED208" s="116"/>
      <c r="EE208" s="116"/>
      <c r="EF208" s="116"/>
      <c r="EG208" s="116"/>
      <c r="EH208" s="116"/>
      <c r="EI208" s="116"/>
      <c r="EJ208" s="116"/>
      <c r="EK208" s="116"/>
      <c r="EL208" s="116"/>
      <c r="EM208" s="116"/>
      <c r="EN208" s="116"/>
      <c r="EO208" s="116"/>
      <c r="EP208" s="116"/>
      <c r="EQ208" s="116"/>
      <c r="ER208" s="116"/>
      <c r="ES208" s="116"/>
      <c r="ET208" s="116"/>
      <c r="EU208" s="116"/>
      <c r="EV208" s="116"/>
      <c r="EW208" s="116"/>
      <c r="EX208" s="116"/>
      <c r="EY208" s="116"/>
      <c r="EZ208" s="116"/>
      <c r="FA208" s="116"/>
      <c r="FB208" s="116"/>
      <c r="FC208" s="116"/>
      <c r="FD208" s="116"/>
      <c r="FE208" s="116"/>
      <c r="FF208" s="116"/>
      <c r="FG208" s="116"/>
      <c r="FH208" s="116"/>
      <c r="FI208" s="116"/>
      <c r="FJ208" s="116"/>
      <c r="FK208" s="116"/>
      <c r="FL208" s="116"/>
      <c r="FM208" s="116"/>
      <c r="FN208" s="116"/>
      <c r="FO208" s="116"/>
      <c r="FP208" s="116"/>
      <c r="FQ208" s="116"/>
      <c r="FR208" s="116"/>
      <c r="FS208" s="116"/>
      <c r="FT208" s="116"/>
      <c r="FU208" s="116"/>
      <c r="FV208" s="116"/>
      <c r="FW208" s="116"/>
      <c r="FX208" s="116"/>
      <c r="FY208" s="116"/>
      <c r="FZ208" s="116"/>
      <c r="GA208" s="116"/>
      <c r="GB208" s="116"/>
      <c r="GC208" s="116"/>
      <c r="GD208" s="116"/>
      <c r="GE208" s="116"/>
      <c r="GF208" s="116"/>
      <c r="GG208" s="116"/>
      <c r="GH208" s="116"/>
      <c r="GI208" s="116"/>
      <c r="GJ208" s="116"/>
      <c r="GK208" s="116"/>
      <c r="GL208" s="116"/>
      <c r="GM208" s="116"/>
      <c r="GN208" s="116"/>
      <c r="GO208" s="116"/>
      <c r="GP208" s="116"/>
      <c r="GQ208" s="116"/>
      <c r="GR208" s="116"/>
      <c r="GS208" s="116"/>
      <c r="GT208" s="116"/>
      <c r="GU208" s="116"/>
      <c r="GV208" s="116"/>
      <c r="GW208" s="116"/>
      <c r="GX208" s="116"/>
      <c r="GY208" s="116"/>
      <c r="GZ208" s="116"/>
      <c r="HA208" s="116"/>
      <c r="HB208" s="116"/>
      <c r="HC208" s="116"/>
      <c r="HD208" s="116"/>
      <c r="HE208" s="116"/>
      <c r="HF208" s="116"/>
      <c r="HG208" s="116"/>
      <c r="HH208" s="116"/>
      <c r="HI208" s="116"/>
      <c r="HJ208" s="116"/>
      <c r="HK208" s="116"/>
      <c r="HL208" s="116"/>
      <c r="HM208" s="116"/>
      <c r="HN208" s="116"/>
      <c r="HO208" s="116"/>
      <c r="HP208" s="116"/>
      <c r="HQ208" s="116"/>
      <c r="HR208" s="116"/>
      <c r="HS208" s="116"/>
      <c r="HT208" s="116"/>
      <c r="HU208" s="116"/>
      <c r="HV208" s="116"/>
      <c r="HW208" s="116"/>
      <c r="HX208" s="116"/>
      <c r="HY208" s="116"/>
      <c r="HZ208" s="116"/>
      <c r="IA208" s="116"/>
      <c r="IB208" s="116"/>
      <c r="IC208" s="116"/>
      <c r="ID208" s="116"/>
      <c r="IE208" s="116"/>
      <c r="IF208" s="116"/>
      <c r="IG208" s="116"/>
      <c r="IH208" s="116"/>
      <c r="II208" s="116"/>
      <c r="IJ208" s="116"/>
      <c r="IK208" s="116"/>
      <c r="IL208" s="116"/>
      <c r="IM208" s="116"/>
      <c r="IN208" s="116"/>
      <c r="IO208" s="116"/>
      <c r="IP208" s="116"/>
      <c r="IQ208" s="116"/>
      <c r="IR208" s="116"/>
      <c r="IS208" s="116"/>
      <c r="IT208" s="116"/>
      <c r="IU208" s="116"/>
      <c r="IV208" s="116"/>
      <c r="IW208" s="116"/>
      <c r="IX208" s="116"/>
      <c r="IY208" s="116"/>
      <c r="IZ208" s="116"/>
      <c r="JA208" s="116"/>
      <c r="JB208" s="116"/>
      <c r="JC208" s="116"/>
      <c r="JD208" s="116"/>
      <c r="JE208" s="116"/>
      <c r="JF208" s="116"/>
      <c r="JG208" s="116"/>
      <c r="JH208" s="116"/>
      <c r="JI208" s="116"/>
      <c r="JJ208" s="116"/>
      <c r="JK208" s="116"/>
      <c r="JL208" s="116"/>
      <c r="JM208" s="116"/>
      <c r="JN208" s="116"/>
      <c r="JO208" s="116"/>
      <c r="JP208" s="116"/>
      <c r="JQ208" s="116"/>
      <c r="JR208" s="116"/>
      <c r="JS208" s="116"/>
      <c r="JT208" s="116"/>
      <c r="JU208" s="116"/>
      <c r="JV208" s="116"/>
      <c r="JW208" s="116"/>
      <c r="JX208" s="116"/>
      <c r="JY208" s="116"/>
      <c r="JZ208" s="116"/>
      <c r="KA208" s="116"/>
      <c r="KB208" s="116"/>
      <c r="KC208" s="116"/>
      <c r="KD208" s="116"/>
      <c r="KE208" s="116"/>
      <c r="KF208" s="116"/>
      <c r="KG208" s="116"/>
      <c r="KH208" s="116"/>
      <c r="KI208" s="116"/>
      <c r="KJ208" s="116"/>
      <c r="KK208" s="116"/>
      <c r="KL208" s="116"/>
      <c r="KM208" s="116"/>
      <c r="KN208" s="116"/>
      <c r="KO208" s="116"/>
      <c r="KP208" s="116"/>
      <c r="KQ208" s="116"/>
      <c r="KR208" s="116"/>
      <c r="KS208" s="116"/>
      <c r="KT208" s="116"/>
      <c r="KU208" s="116"/>
      <c r="KV208" s="116"/>
      <c r="KW208" s="116"/>
      <c r="KX208" s="116"/>
      <c r="KY208" s="116"/>
      <c r="KZ208" s="116"/>
      <c r="LA208" s="116"/>
      <c r="LB208" s="116"/>
      <c r="LC208" s="116"/>
      <c r="LD208" s="116"/>
      <c r="LE208" s="116"/>
      <c r="LF208" s="116"/>
      <c r="LG208" s="116"/>
      <c r="LH208" s="116"/>
      <c r="LI208" s="116"/>
      <c r="LJ208" s="116"/>
      <c r="LK208" s="116"/>
      <c r="LL208" s="116"/>
      <c r="LM208" s="116"/>
      <c r="LN208" s="116"/>
      <c r="LO208" s="116"/>
      <c r="LP208" s="116"/>
      <c r="LQ208" s="116"/>
      <c r="LR208" s="116"/>
      <c r="LS208" s="116"/>
      <c r="LT208" s="116"/>
      <c r="LU208" s="116"/>
      <c r="LV208" s="116"/>
      <c r="LW208" s="116"/>
      <c r="LX208" s="116"/>
      <c r="LY208" s="116"/>
      <c r="LZ208" s="116"/>
      <c r="MA208" s="116"/>
      <c r="MB208" s="116"/>
      <c r="MC208" s="116"/>
      <c r="MD208" s="116"/>
      <c r="ME208" s="116"/>
      <c r="MF208" s="116"/>
      <c r="MG208" s="116"/>
      <c r="MH208" s="116"/>
      <c r="MI208" s="116"/>
      <c r="MJ208" s="116"/>
      <c r="MK208" s="116"/>
      <c r="ML208" s="116"/>
      <c r="MM208" s="116"/>
      <c r="MN208" s="116"/>
      <c r="MO208" s="116"/>
      <c r="MP208" s="116"/>
      <c r="MQ208" s="116"/>
      <c r="MR208" s="116"/>
      <c r="MS208" s="116"/>
      <c r="MT208" s="116"/>
      <c r="MU208" s="116"/>
      <c r="MV208" s="116"/>
      <c r="MW208" s="116"/>
      <c r="MX208" s="116"/>
      <c r="MY208" s="116"/>
      <c r="MZ208" s="116"/>
      <c r="NA208" s="116"/>
      <c r="NB208" s="116"/>
      <c r="NC208" s="116"/>
      <c r="ND208" s="116"/>
      <c r="NE208" s="116"/>
      <c r="NF208" s="116"/>
      <c r="NG208" s="116"/>
      <c r="NH208" s="116"/>
      <c r="NI208" s="116"/>
      <c r="NJ208" s="116"/>
      <c r="NK208" s="116"/>
      <c r="NL208" s="116"/>
      <c r="NM208" s="116"/>
      <c r="NN208" s="116"/>
      <c r="NO208" s="116"/>
      <c r="NP208" s="116"/>
      <c r="NQ208" s="116"/>
      <c r="NR208" s="116"/>
      <c r="NS208" s="116"/>
      <c r="NT208" s="116"/>
      <c r="NU208" s="116"/>
      <c r="NV208" s="116"/>
      <c r="NW208" s="116"/>
      <c r="NX208" s="116"/>
      <c r="NY208" s="116"/>
      <c r="NZ208" s="116"/>
      <c r="OA208" s="116"/>
      <c r="OB208" s="116"/>
      <c r="OC208" s="116"/>
      <c r="OD208" s="116"/>
      <c r="OE208" s="116"/>
      <c r="OF208" s="116"/>
      <c r="OG208" s="116"/>
    </row>
    <row r="209" spans="1:397" s="117" customFormat="1">
      <c r="A209" s="111">
        <v>1484</v>
      </c>
      <c r="B209" s="112" t="s">
        <v>1218</v>
      </c>
      <c r="C209" s="113">
        <v>13740</v>
      </c>
      <c r="D209" s="114">
        <v>1.34E-5</v>
      </c>
      <c r="E209" s="113">
        <v>4593.01</v>
      </c>
      <c r="F209" s="124">
        <v>31.602</v>
      </c>
      <c r="G209" s="125">
        <v>4624.6120000000001</v>
      </c>
      <c r="H209" s="116"/>
      <c r="I209" s="116"/>
      <c r="J209" s="116"/>
      <c r="K209" s="116"/>
      <c r="L209" s="116"/>
      <c r="M209" s="116"/>
      <c r="N209" s="116"/>
      <c r="O209" s="116"/>
      <c r="P209" s="116"/>
      <c r="Q209" s="116"/>
      <c r="R209" s="116"/>
      <c r="S209" s="116"/>
      <c r="T209" s="116"/>
      <c r="U209" s="116"/>
      <c r="V209" s="116"/>
      <c r="W209" s="116"/>
      <c r="X209" s="116"/>
      <c r="Y209" s="116"/>
      <c r="Z209" s="116"/>
      <c r="AA209" s="116"/>
      <c r="AB209" s="116"/>
      <c r="AC209" s="116"/>
      <c r="AD209" s="116"/>
      <c r="AE209" s="116"/>
      <c r="AF209" s="116"/>
      <c r="AG209" s="116"/>
      <c r="AH209" s="116"/>
      <c r="AI209" s="116"/>
      <c r="AJ209" s="116"/>
      <c r="AK209" s="116"/>
      <c r="AL209" s="116"/>
      <c r="AM209" s="116"/>
      <c r="AN209" s="116"/>
      <c r="AO209" s="116"/>
      <c r="AP209" s="116"/>
      <c r="AQ209" s="116"/>
      <c r="AR209" s="116"/>
      <c r="AS209" s="116"/>
      <c r="AT209" s="116"/>
      <c r="AU209" s="116"/>
      <c r="AV209" s="116"/>
      <c r="AW209" s="116"/>
      <c r="AX209" s="116"/>
      <c r="AY209" s="116"/>
      <c r="AZ209" s="116"/>
      <c r="BA209" s="116"/>
      <c r="BB209" s="116"/>
      <c r="BC209" s="116"/>
      <c r="BD209" s="116"/>
      <c r="BE209" s="116"/>
      <c r="BF209" s="116"/>
      <c r="BG209" s="116"/>
      <c r="BH209" s="116"/>
      <c r="BI209" s="116"/>
      <c r="BJ209" s="116"/>
      <c r="BK209" s="116"/>
      <c r="BL209" s="116"/>
      <c r="BM209" s="116"/>
      <c r="BN209" s="116"/>
      <c r="BO209" s="116"/>
      <c r="BP209" s="116"/>
      <c r="BQ209" s="116"/>
      <c r="BR209" s="116"/>
      <c r="BS209" s="116"/>
      <c r="BT209" s="116"/>
      <c r="BU209" s="116"/>
      <c r="BV209" s="116"/>
      <c r="BW209" s="116"/>
      <c r="BX209" s="116"/>
      <c r="BY209" s="116"/>
      <c r="BZ209" s="116"/>
      <c r="CA209" s="116"/>
      <c r="CB209" s="116"/>
      <c r="CC209" s="116"/>
      <c r="CD209" s="116"/>
      <c r="CE209" s="116"/>
      <c r="CF209" s="116"/>
      <c r="CG209" s="116"/>
      <c r="CH209" s="116"/>
      <c r="CI209" s="116"/>
      <c r="CJ209" s="116"/>
      <c r="CK209" s="116"/>
      <c r="CL209" s="116"/>
      <c r="CM209" s="116"/>
      <c r="CN209" s="116"/>
      <c r="CO209" s="116"/>
      <c r="CP209" s="116"/>
      <c r="CQ209" s="116"/>
      <c r="CR209" s="116"/>
      <c r="CS209" s="116"/>
      <c r="CT209" s="116"/>
      <c r="CU209" s="116"/>
      <c r="CV209" s="116"/>
      <c r="CW209" s="116"/>
      <c r="CX209" s="116"/>
      <c r="CY209" s="116"/>
      <c r="CZ209" s="116"/>
      <c r="DA209" s="116"/>
      <c r="DB209" s="116"/>
      <c r="DC209" s="116"/>
      <c r="DD209" s="116"/>
      <c r="DE209" s="116"/>
      <c r="DF209" s="116"/>
      <c r="DG209" s="116"/>
      <c r="DH209" s="116"/>
      <c r="DI209" s="116"/>
      <c r="DJ209" s="116"/>
      <c r="DK209" s="116"/>
      <c r="DL209" s="116"/>
      <c r="DM209" s="116"/>
      <c r="DN209" s="116"/>
      <c r="DO209" s="116"/>
      <c r="DP209" s="116"/>
      <c r="DQ209" s="116"/>
      <c r="DR209" s="116"/>
      <c r="DS209" s="116"/>
      <c r="DT209" s="116"/>
      <c r="DU209" s="116"/>
      <c r="DV209" s="116"/>
      <c r="DW209" s="116"/>
      <c r="DX209" s="116"/>
      <c r="DY209" s="116"/>
      <c r="DZ209" s="116"/>
      <c r="EA209" s="116"/>
      <c r="EB209" s="116"/>
      <c r="EC209" s="116"/>
      <c r="ED209" s="116"/>
      <c r="EE209" s="116"/>
      <c r="EF209" s="116"/>
      <c r="EG209" s="116"/>
      <c r="EH209" s="116"/>
      <c r="EI209" s="116"/>
      <c r="EJ209" s="116"/>
      <c r="EK209" s="116"/>
      <c r="EL209" s="116"/>
      <c r="EM209" s="116"/>
      <c r="EN209" s="116"/>
      <c r="EO209" s="116"/>
      <c r="EP209" s="116"/>
      <c r="EQ209" s="116"/>
      <c r="ER209" s="116"/>
      <c r="ES209" s="116"/>
      <c r="ET209" s="116"/>
      <c r="EU209" s="116"/>
      <c r="EV209" s="116"/>
      <c r="EW209" s="116"/>
      <c r="EX209" s="116"/>
      <c r="EY209" s="116"/>
      <c r="EZ209" s="116"/>
      <c r="FA209" s="116"/>
      <c r="FB209" s="116"/>
      <c r="FC209" s="116"/>
      <c r="FD209" s="116"/>
      <c r="FE209" s="116"/>
      <c r="FF209" s="116"/>
      <c r="FG209" s="116"/>
      <c r="FH209" s="116"/>
      <c r="FI209" s="116"/>
      <c r="FJ209" s="116"/>
      <c r="FK209" s="116"/>
      <c r="FL209" s="116"/>
      <c r="FM209" s="116"/>
      <c r="FN209" s="116"/>
      <c r="FO209" s="116"/>
      <c r="FP209" s="116"/>
      <c r="FQ209" s="116"/>
      <c r="FR209" s="116"/>
      <c r="FS209" s="116"/>
      <c r="FT209" s="116"/>
      <c r="FU209" s="116"/>
      <c r="FV209" s="116"/>
      <c r="FW209" s="116"/>
      <c r="FX209" s="116"/>
      <c r="FY209" s="116"/>
      <c r="FZ209" s="116"/>
      <c r="GA209" s="116"/>
      <c r="GB209" s="116"/>
      <c r="GC209" s="116"/>
      <c r="GD209" s="116"/>
      <c r="GE209" s="116"/>
      <c r="GF209" s="116"/>
      <c r="GG209" s="116"/>
      <c r="GH209" s="116"/>
      <c r="GI209" s="116"/>
      <c r="GJ209" s="116"/>
      <c r="GK209" s="116"/>
      <c r="GL209" s="116"/>
      <c r="GM209" s="116"/>
      <c r="GN209" s="116"/>
      <c r="GO209" s="116"/>
      <c r="GP209" s="116"/>
      <c r="GQ209" s="116"/>
      <c r="GR209" s="116"/>
      <c r="GS209" s="116"/>
      <c r="GT209" s="116"/>
      <c r="GU209" s="116"/>
      <c r="GV209" s="116"/>
      <c r="GW209" s="116"/>
      <c r="GX209" s="116"/>
      <c r="GY209" s="116"/>
      <c r="GZ209" s="116"/>
      <c r="HA209" s="116"/>
      <c r="HB209" s="116"/>
      <c r="HC209" s="116"/>
      <c r="HD209" s="116"/>
      <c r="HE209" s="116"/>
      <c r="HF209" s="116"/>
      <c r="HG209" s="116"/>
      <c r="HH209" s="116"/>
      <c r="HI209" s="116"/>
      <c r="HJ209" s="116"/>
      <c r="HK209" s="116"/>
      <c r="HL209" s="116"/>
      <c r="HM209" s="116"/>
      <c r="HN209" s="116"/>
      <c r="HO209" s="116"/>
      <c r="HP209" s="116"/>
      <c r="HQ209" s="116"/>
      <c r="HR209" s="116"/>
      <c r="HS209" s="116"/>
      <c r="HT209" s="116"/>
      <c r="HU209" s="116"/>
      <c r="HV209" s="116"/>
      <c r="HW209" s="116"/>
      <c r="HX209" s="116"/>
      <c r="HY209" s="116"/>
      <c r="HZ209" s="116"/>
      <c r="IA209" s="116"/>
      <c r="IB209" s="116"/>
      <c r="IC209" s="116"/>
      <c r="ID209" s="116"/>
      <c r="IE209" s="116"/>
      <c r="IF209" s="116"/>
      <c r="IG209" s="116"/>
      <c r="IH209" s="116"/>
      <c r="II209" s="116"/>
      <c r="IJ209" s="116"/>
      <c r="IK209" s="116"/>
      <c r="IL209" s="116"/>
      <c r="IM209" s="116"/>
      <c r="IN209" s="116"/>
      <c r="IO209" s="116"/>
      <c r="IP209" s="116"/>
      <c r="IQ209" s="116"/>
      <c r="IR209" s="116"/>
      <c r="IS209" s="116"/>
      <c r="IT209" s="116"/>
      <c r="IU209" s="116"/>
      <c r="IV209" s="116"/>
      <c r="IW209" s="116"/>
      <c r="IX209" s="116"/>
      <c r="IY209" s="116"/>
      <c r="IZ209" s="116"/>
      <c r="JA209" s="116"/>
      <c r="JB209" s="116"/>
      <c r="JC209" s="116"/>
      <c r="JD209" s="116"/>
      <c r="JE209" s="116"/>
      <c r="JF209" s="116"/>
      <c r="JG209" s="116"/>
      <c r="JH209" s="116"/>
      <c r="JI209" s="116"/>
      <c r="JJ209" s="116"/>
      <c r="JK209" s="116"/>
      <c r="JL209" s="116"/>
      <c r="JM209" s="116"/>
      <c r="JN209" s="116"/>
      <c r="JO209" s="116"/>
      <c r="JP209" s="116"/>
      <c r="JQ209" s="116"/>
      <c r="JR209" s="116"/>
      <c r="JS209" s="116"/>
      <c r="JT209" s="116"/>
      <c r="JU209" s="116"/>
      <c r="JV209" s="116"/>
      <c r="JW209" s="116"/>
      <c r="JX209" s="116"/>
      <c r="JY209" s="116"/>
      <c r="JZ209" s="116"/>
      <c r="KA209" s="116"/>
      <c r="KB209" s="116"/>
      <c r="KC209" s="116"/>
      <c r="KD209" s="116"/>
      <c r="KE209" s="116"/>
      <c r="KF209" s="116"/>
      <c r="KG209" s="116"/>
      <c r="KH209" s="116"/>
      <c r="KI209" s="116"/>
      <c r="KJ209" s="116"/>
      <c r="KK209" s="116"/>
      <c r="KL209" s="116"/>
      <c r="KM209" s="116"/>
      <c r="KN209" s="116"/>
      <c r="KO209" s="116"/>
      <c r="KP209" s="116"/>
      <c r="KQ209" s="116"/>
      <c r="KR209" s="116"/>
      <c r="KS209" s="116"/>
      <c r="KT209" s="116"/>
      <c r="KU209" s="116"/>
      <c r="KV209" s="116"/>
      <c r="KW209" s="116"/>
      <c r="KX209" s="116"/>
      <c r="KY209" s="116"/>
      <c r="KZ209" s="116"/>
      <c r="LA209" s="116"/>
      <c r="LB209" s="116"/>
      <c r="LC209" s="116"/>
      <c r="LD209" s="116"/>
      <c r="LE209" s="116"/>
      <c r="LF209" s="116"/>
      <c r="LG209" s="116"/>
      <c r="LH209" s="116"/>
      <c r="LI209" s="116"/>
      <c r="LJ209" s="116"/>
      <c r="LK209" s="116"/>
      <c r="LL209" s="116"/>
      <c r="LM209" s="116"/>
      <c r="LN209" s="116"/>
      <c r="LO209" s="116"/>
      <c r="LP209" s="116"/>
      <c r="LQ209" s="116"/>
      <c r="LR209" s="116"/>
      <c r="LS209" s="116"/>
      <c r="LT209" s="116"/>
      <c r="LU209" s="116"/>
      <c r="LV209" s="116"/>
      <c r="LW209" s="116"/>
      <c r="LX209" s="116"/>
      <c r="LY209" s="116"/>
      <c r="LZ209" s="116"/>
      <c r="MA209" s="116"/>
      <c r="MB209" s="116"/>
      <c r="MC209" s="116"/>
      <c r="MD209" s="116"/>
      <c r="ME209" s="116"/>
      <c r="MF209" s="116"/>
      <c r="MG209" s="116"/>
      <c r="MH209" s="116"/>
      <c r="MI209" s="116"/>
      <c r="MJ209" s="116"/>
      <c r="MK209" s="116"/>
      <c r="ML209" s="116"/>
      <c r="MM209" s="116"/>
      <c r="MN209" s="116"/>
      <c r="MO209" s="116"/>
      <c r="MP209" s="116"/>
      <c r="MQ209" s="116"/>
      <c r="MR209" s="116"/>
      <c r="MS209" s="116"/>
      <c r="MT209" s="116"/>
      <c r="MU209" s="116"/>
      <c r="MV209" s="116"/>
      <c r="MW209" s="116"/>
      <c r="MX209" s="116"/>
      <c r="MY209" s="116"/>
      <c r="MZ209" s="116"/>
      <c r="NA209" s="116"/>
      <c r="NB209" s="116"/>
      <c r="NC209" s="116"/>
      <c r="ND209" s="116"/>
      <c r="NE209" s="116"/>
      <c r="NF209" s="116"/>
      <c r="NG209" s="116"/>
      <c r="NH209" s="116"/>
      <c r="NI209" s="116"/>
      <c r="NJ209" s="116"/>
      <c r="NK209" s="116"/>
      <c r="NL209" s="116"/>
      <c r="NM209" s="116"/>
      <c r="NN209" s="116"/>
      <c r="NO209" s="116"/>
      <c r="NP209" s="116"/>
      <c r="NQ209" s="116"/>
      <c r="NR209" s="116"/>
      <c r="NS209" s="116"/>
      <c r="NT209" s="116"/>
      <c r="NU209" s="116"/>
      <c r="NV209" s="116"/>
      <c r="NW209" s="116"/>
      <c r="NX209" s="116"/>
      <c r="NY209" s="116"/>
      <c r="NZ209" s="116"/>
      <c r="OA209" s="116"/>
      <c r="OB209" s="116"/>
      <c r="OC209" s="116"/>
      <c r="OD209" s="116"/>
      <c r="OE209" s="116"/>
      <c r="OF209" s="116"/>
      <c r="OG209" s="116"/>
    </row>
    <row r="210" spans="1:397" s="117" customFormat="1">
      <c r="A210" s="111">
        <v>1485</v>
      </c>
      <c r="B210" s="112" t="s">
        <v>1219</v>
      </c>
      <c r="C210" s="113">
        <v>44724</v>
      </c>
      <c r="D210" s="114">
        <v>4.3699999999999998E-5</v>
      </c>
      <c r="E210" s="113">
        <v>7536.7</v>
      </c>
      <c r="F210" s="124">
        <v>102.8652</v>
      </c>
      <c r="G210" s="125">
        <v>7639.5652</v>
      </c>
      <c r="H210" s="116"/>
      <c r="I210" s="116"/>
      <c r="J210" s="116"/>
      <c r="K210" s="116"/>
      <c r="L210" s="116"/>
      <c r="M210" s="116"/>
      <c r="N210" s="116"/>
      <c r="O210" s="116"/>
      <c r="P210" s="116"/>
      <c r="Q210" s="116"/>
      <c r="R210" s="116"/>
      <c r="S210" s="116"/>
      <c r="T210" s="116"/>
      <c r="U210" s="116"/>
      <c r="V210" s="116"/>
      <c r="W210" s="116"/>
      <c r="X210" s="116"/>
      <c r="Y210" s="116"/>
      <c r="Z210" s="116"/>
      <c r="AA210" s="116"/>
      <c r="AB210" s="116"/>
      <c r="AC210" s="116"/>
      <c r="AD210" s="116"/>
      <c r="AE210" s="116"/>
      <c r="AF210" s="116"/>
      <c r="AG210" s="116"/>
      <c r="AH210" s="116"/>
      <c r="AI210" s="116"/>
      <c r="AJ210" s="116"/>
      <c r="AK210" s="116"/>
      <c r="AL210" s="116"/>
      <c r="AM210" s="116"/>
      <c r="AN210" s="116"/>
      <c r="AO210" s="116"/>
      <c r="AP210" s="116"/>
      <c r="AQ210" s="116"/>
      <c r="AR210" s="116"/>
      <c r="AS210" s="116"/>
      <c r="AT210" s="116"/>
      <c r="AU210" s="116"/>
      <c r="AV210" s="116"/>
      <c r="AW210" s="116"/>
      <c r="AX210" s="116"/>
      <c r="AY210" s="116"/>
      <c r="AZ210" s="116"/>
      <c r="BA210" s="116"/>
      <c r="BB210" s="116"/>
      <c r="BC210" s="116"/>
      <c r="BD210" s="116"/>
      <c r="BE210" s="116"/>
      <c r="BF210" s="116"/>
      <c r="BG210" s="116"/>
      <c r="BH210" s="116"/>
      <c r="BI210" s="116"/>
      <c r="BJ210" s="116"/>
      <c r="BK210" s="116"/>
      <c r="BL210" s="116"/>
      <c r="BM210" s="116"/>
      <c r="BN210" s="116"/>
      <c r="BO210" s="116"/>
      <c r="BP210" s="116"/>
      <c r="BQ210" s="116"/>
      <c r="BR210" s="116"/>
      <c r="BS210" s="116"/>
      <c r="BT210" s="116"/>
      <c r="BU210" s="116"/>
      <c r="BV210" s="116"/>
      <c r="BW210" s="116"/>
      <c r="BX210" s="116"/>
      <c r="BY210" s="116"/>
      <c r="BZ210" s="116"/>
      <c r="CA210" s="116"/>
      <c r="CB210" s="116"/>
      <c r="CC210" s="116"/>
      <c r="CD210" s="116"/>
      <c r="CE210" s="116"/>
      <c r="CF210" s="116"/>
      <c r="CG210" s="116"/>
      <c r="CH210" s="116"/>
      <c r="CI210" s="116"/>
      <c r="CJ210" s="116"/>
      <c r="CK210" s="116"/>
      <c r="CL210" s="116"/>
      <c r="CM210" s="116"/>
      <c r="CN210" s="116"/>
      <c r="CO210" s="116"/>
      <c r="CP210" s="116"/>
      <c r="CQ210" s="116"/>
      <c r="CR210" s="116"/>
      <c r="CS210" s="116"/>
      <c r="CT210" s="116"/>
      <c r="CU210" s="116"/>
      <c r="CV210" s="116"/>
      <c r="CW210" s="116"/>
      <c r="CX210" s="116"/>
      <c r="CY210" s="116"/>
      <c r="CZ210" s="116"/>
      <c r="DA210" s="116"/>
      <c r="DB210" s="116"/>
      <c r="DC210" s="116"/>
      <c r="DD210" s="116"/>
      <c r="DE210" s="116"/>
      <c r="DF210" s="116"/>
      <c r="DG210" s="116"/>
      <c r="DH210" s="116"/>
      <c r="DI210" s="116"/>
      <c r="DJ210" s="116"/>
      <c r="DK210" s="116"/>
      <c r="DL210" s="116"/>
      <c r="DM210" s="116"/>
      <c r="DN210" s="116"/>
      <c r="DO210" s="116"/>
      <c r="DP210" s="116"/>
      <c r="DQ210" s="116"/>
      <c r="DR210" s="116"/>
      <c r="DS210" s="116"/>
      <c r="DT210" s="116"/>
      <c r="DU210" s="116"/>
      <c r="DV210" s="116"/>
      <c r="DW210" s="116"/>
      <c r="DX210" s="116"/>
      <c r="DY210" s="116"/>
      <c r="DZ210" s="116"/>
      <c r="EA210" s="116"/>
      <c r="EB210" s="116"/>
      <c r="EC210" s="116"/>
      <c r="ED210" s="116"/>
      <c r="EE210" s="116"/>
      <c r="EF210" s="116"/>
      <c r="EG210" s="116"/>
      <c r="EH210" s="116"/>
      <c r="EI210" s="116"/>
      <c r="EJ210" s="116"/>
      <c r="EK210" s="116"/>
      <c r="EL210" s="116"/>
      <c r="EM210" s="116"/>
      <c r="EN210" s="116"/>
      <c r="EO210" s="116"/>
      <c r="EP210" s="116"/>
      <c r="EQ210" s="116"/>
      <c r="ER210" s="116"/>
      <c r="ES210" s="116"/>
      <c r="ET210" s="116"/>
      <c r="EU210" s="116"/>
      <c r="EV210" s="116"/>
      <c r="EW210" s="116"/>
      <c r="EX210" s="116"/>
      <c r="EY210" s="116"/>
      <c r="EZ210" s="116"/>
      <c r="FA210" s="116"/>
      <c r="FB210" s="116"/>
      <c r="FC210" s="116"/>
      <c r="FD210" s="116"/>
      <c r="FE210" s="116"/>
      <c r="FF210" s="116"/>
      <c r="FG210" s="116"/>
      <c r="FH210" s="116"/>
      <c r="FI210" s="116"/>
      <c r="FJ210" s="116"/>
      <c r="FK210" s="116"/>
      <c r="FL210" s="116"/>
      <c r="FM210" s="116"/>
      <c r="FN210" s="116"/>
      <c r="FO210" s="116"/>
      <c r="FP210" s="116"/>
      <c r="FQ210" s="116"/>
      <c r="FR210" s="116"/>
      <c r="FS210" s="116"/>
      <c r="FT210" s="116"/>
      <c r="FU210" s="116"/>
      <c r="FV210" s="116"/>
      <c r="FW210" s="116"/>
      <c r="FX210" s="116"/>
      <c r="FY210" s="116"/>
      <c r="FZ210" s="116"/>
      <c r="GA210" s="116"/>
      <c r="GB210" s="116"/>
      <c r="GC210" s="116"/>
      <c r="GD210" s="116"/>
      <c r="GE210" s="116"/>
      <c r="GF210" s="116"/>
      <c r="GG210" s="116"/>
      <c r="GH210" s="116"/>
      <c r="GI210" s="116"/>
      <c r="GJ210" s="116"/>
      <c r="GK210" s="116"/>
      <c r="GL210" s="116"/>
      <c r="GM210" s="116"/>
      <c r="GN210" s="116"/>
      <c r="GO210" s="116"/>
      <c r="GP210" s="116"/>
      <c r="GQ210" s="116"/>
      <c r="GR210" s="116"/>
      <c r="GS210" s="116"/>
      <c r="GT210" s="116"/>
      <c r="GU210" s="116"/>
      <c r="GV210" s="116"/>
      <c r="GW210" s="116"/>
      <c r="GX210" s="116"/>
      <c r="GY210" s="116"/>
      <c r="GZ210" s="116"/>
      <c r="HA210" s="116"/>
      <c r="HB210" s="116"/>
      <c r="HC210" s="116"/>
      <c r="HD210" s="116"/>
      <c r="HE210" s="116"/>
      <c r="HF210" s="116"/>
      <c r="HG210" s="116"/>
      <c r="HH210" s="116"/>
      <c r="HI210" s="116"/>
      <c r="HJ210" s="116"/>
      <c r="HK210" s="116"/>
      <c r="HL210" s="116"/>
      <c r="HM210" s="116"/>
      <c r="HN210" s="116"/>
      <c r="HO210" s="116"/>
      <c r="HP210" s="116"/>
      <c r="HQ210" s="116"/>
      <c r="HR210" s="116"/>
      <c r="HS210" s="116"/>
      <c r="HT210" s="116"/>
      <c r="HU210" s="116"/>
      <c r="HV210" s="116"/>
      <c r="HW210" s="116"/>
      <c r="HX210" s="116"/>
      <c r="HY210" s="116"/>
      <c r="HZ210" s="116"/>
      <c r="IA210" s="116"/>
      <c r="IB210" s="116"/>
      <c r="IC210" s="116"/>
      <c r="ID210" s="116"/>
      <c r="IE210" s="116"/>
      <c r="IF210" s="116"/>
      <c r="IG210" s="116"/>
      <c r="IH210" s="116"/>
      <c r="II210" s="116"/>
      <c r="IJ210" s="116"/>
      <c r="IK210" s="116"/>
      <c r="IL210" s="116"/>
      <c r="IM210" s="116"/>
      <c r="IN210" s="116"/>
      <c r="IO210" s="116"/>
      <c r="IP210" s="116"/>
      <c r="IQ210" s="116"/>
      <c r="IR210" s="116"/>
      <c r="IS210" s="116"/>
      <c r="IT210" s="116"/>
      <c r="IU210" s="116"/>
      <c r="IV210" s="116"/>
      <c r="IW210" s="116"/>
      <c r="IX210" s="116"/>
      <c r="IY210" s="116"/>
      <c r="IZ210" s="116"/>
      <c r="JA210" s="116"/>
      <c r="JB210" s="116"/>
      <c r="JC210" s="116"/>
      <c r="JD210" s="116"/>
      <c r="JE210" s="116"/>
      <c r="JF210" s="116"/>
      <c r="JG210" s="116"/>
      <c r="JH210" s="116"/>
      <c r="JI210" s="116"/>
      <c r="JJ210" s="116"/>
      <c r="JK210" s="116"/>
      <c r="JL210" s="116"/>
      <c r="JM210" s="116"/>
      <c r="JN210" s="116"/>
      <c r="JO210" s="116"/>
      <c r="JP210" s="116"/>
      <c r="JQ210" s="116"/>
      <c r="JR210" s="116"/>
      <c r="JS210" s="116"/>
      <c r="JT210" s="116"/>
      <c r="JU210" s="116"/>
      <c r="JV210" s="116"/>
      <c r="JW210" s="116"/>
      <c r="JX210" s="116"/>
      <c r="JY210" s="116"/>
      <c r="JZ210" s="116"/>
      <c r="KA210" s="116"/>
      <c r="KB210" s="116"/>
      <c r="KC210" s="116"/>
      <c r="KD210" s="116"/>
      <c r="KE210" s="116"/>
      <c r="KF210" s="116"/>
      <c r="KG210" s="116"/>
      <c r="KH210" s="116"/>
      <c r="KI210" s="116"/>
      <c r="KJ210" s="116"/>
      <c r="KK210" s="116"/>
      <c r="KL210" s="116"/>
      <c r="KM210" s="116"/>
      <c r="KN210" s="116"/>
      <c r="KO210" s="116"/>
      <c r="KP210" s="116"/>
      <c r="KQ210" s="116"/>
      <c r="KR210" s="116"/>
      <c r="KS210" s="116"/>
      <c r="KT210" s="116"/>
      <c r="KU210" s="116"/>
      <c r="KV210" s="116"/>
      <c r="KW210" s="116"/>
      <c r="KX210" s="116"/>
      <c r="KY210" s="116"/>
      <c r="KZ210" s="116"/>
      <c r="LA210" s="116"/>
      <c r="LB210" s="116"/>
      <c r="LC210" s="116"/>
      <c r="LD210" s="116"/>
      <c r="LE210" s="116"/>
      <c r="LF210" s="116"/>
      <c r="LG210" s="116"/>
      <c r="LH210" s="116"/>
      <c r="LI210" s="116"/>
      <c r="LJ210" s="116"/>
      <c r="LK210" s="116"/>
      <c r="LL210" s="116"/>
      <c r="LM210" s="116"/>
      <c r="LN210" s="116"/>
      <c r="LO210" s="116"/>
      <c r="LP210" s="116"/>
      <c r="LQ210" s="116"/>
      <c r="LR210" s="116"/>
      <c r="LS210" s="116"/>
      <c r="LT210" s="116"/>
      <c r="LU210" s="116"/>
      <c r="LV210" s="116"/>
      <c r="LW210" s="116"/>
      <c r="LX210" s="116"/>
      <c r="LY210" s="116"/>
      <c r="LZ210" s="116"/>
      <c r="MA210" s="116"/>
      <c r="MB210" s="116"/>
      <c r="MC210" s="116"/>
      <c r="MD210" s="116"/>
      <c r="ME210" s="116"/>
      <c r="MF210" s="116"/>
      <c r="MG210" s="116"/>
      <c r="MH210" s="116"/>
      <c r="MI210" s="116"/>
      <c r="MJ210" s="116"/>
      <c r="MK210" s="116"/>
      <c r="ML210" s="116"/>
      <c r="MM210" s="116"/>
      <c r="MN210" s="116"/>
      <c r="MO210" s="116"/>
      <c r="MP210" s="116"/>
      <c r="MQ210" s="116"/>
      <c r="MR210" s="116"/>
      <c r="MS210" s="116"/>
      <c r="MT210" s="116"/>
      <c r="MU210" s="116"/>
      <c r="MV210" s="116"/>
      <c r="MW210" s="116"/>
      <c r="MX210" s="116"/>
      <c r="MY210" s="116"/>
      <c r="MZ210" s="116"/>
      <c r="NA210" s="116"/>
      <c r="NB210" s="116"/>
      <c r="NC210" s="116"/>
      <c r="ND210" s="116"/>
      <c r="NE210" s="116"/>
      <c r="NF210" s="116"/>
      <c r="NG210" s="116"/>
      <c r="NH210" s="116"/>
      <c r="NI210" s="116"/>
      <c r="NJ210" s="116"/>
      <c r="NK210" s="116"/>
      <c r="NL210" s="116"/>
      <c r="NM210" s="116"/>
      <c r="NN210" s="116"/>
      <c r="NO210" s="116"/>
      <c r="NP210" s="116"/>
      <c r="NQ210" s="116"/>
      <c r="NR210" s="116"/>
      <c r="NS210" s="116"/>
      <c r="NT210" s="116"/>
      <c r="NU210" s="116"/>
      <c r="NV210" s="116"/>
      <c r="NW210" s="116"/>
      <c r="NX210" s="116"/>
      <c r="NY210" s="116"/>
      <c r="NZ210" s="116"/>
      <c r="OA210" s="116"/>
      <c r="OB210" s="116"/>
      <c r="OC210" s="116"/>
      <c r="OD210" s="116"/>
      <c r="OE210" s="116"/>
      <c r="OF210" s="116"/>
      <c r="OG210" s="116"/>
    </row>
    <row r="211" spans="1:397" s="117" customFormat="1">
      <c r="A211" s="111">
        <v>1486</v>
      </c>
      <c r="B211" s="112" t="s">
        <v>1220</v>
      </c>
      <c r="C211" s="113">
        <v>29640</v>
      </c>
      <c r="D211" s="114">
        <v>2.9E-5</v>
      </c>
      <c r="E211" s="113">
        <v>5872.75</v>
      </c>
      <c r="F211" s="124">
        <v>68.171999999999997</v>
      </c>
      <c r="G211" s="125">
        <v>5940.9219999999996</v>
      </c>
      <c r="H211" s="116"/>
      <c r="I211" s="116"/>
      <c r="J211" s="116"/>
      <c r="K211" s="116"/>
      <c r="L211" s="116"/>
      <c r="M211" s="116"/>
      <c r="N211" s="116"/>
      <c r="O211" s="116"/>
      <c r="P211" s="116"/>
      <c r="Q211" s="116"/>
      <c r="R211" s="116"/>
      <c r="S211" s="116"/>
      <c r="T211" s="116"/>
      <c r="U211" s="116"/>
      <c r="V211" s="116"/>
      <c r="W211" s="116"/>
      <c r="X211" s="116"/>
      <c r="Y211" s="116"/>
      <c r="Z211" s="116"/>
      <c r="AA211" s="116"/>
      <c r="AB211" s="116"/>
      <c r="AC211" s="116"/>
      <c r="AD211" s="116"/>
      <c r="AE211" s="116"/>
      <c r="AF211" s="116"/>
      <c r="AG211" s="116"/>
      <c r="AH211" s="116"/>
      <c r="AI211" s="116"/>
      <c r="AJ211" s="116"/>
      <c r="AK211" s="116"/>
      <c r="AL211" s="116"/>
      <c r="AM211" s="116"/>
      <c r="AN211" s="116"/>
      <c r="AO211" s="116"/>
      <c r="AP211" s="116"/>
      <c r="AQ211" s="116"/>
      <c r="AR211" s="116"/>
      <c r="AS211" s="116"/>
      <c r="AT211" s="116"/>
      <c r="AU211" s="116"/>
      <c r="AV211" s="116"/>
      <c r="AW211" s="116"/>
      <c r="AX211" s="116"/>
      <c r="AY211" s="116"/>
      <c r="AZ211" s="116"/>
      <c r="BA211" s="116"/>
      <c r="BB211" s="116"/>
      <c r="BC211" s="116"/>
      <c r="BD211" s="116"/>
      <c r="BE211" s="116"/>
      <c r="BF211" s="116"/>
      <c r="BG211" s="116"/>
      <c r="BH211" s="116"/>
      <c r="BI211" s="116"/>
      <c r="BJ211" s="116"/>
      <c r="BK211" s="116"/>
      <c r="BL211" s="116"/>
      <c r="BM211" s="116"/>
      <c r="BN211" s="116"/>
      <c r="BO211" s="116"/>
      <c r="BP211" s="116"/>
      <c r="BQ211" s="116"/>
      <c r="BR211" s="116"/>
      <c r="BS211" s="116"/>
      <c r="BT211" s="116"/>
      <c r="BU211" s="116"/>
      <c r="BV211" s="116"/>
      <c r="BW211" s="116"/>
      <c r="BX211" s="116"/>
      <c r="BY211" s="116"/>
      <c r="BZ211" s="116"/>
      <c r="CA211" s="116"/>
      <c r="CB211" s="116"/>
      <c r="CC211" s="116"/>
      <c r="CD211" s="116"/>
      <c r="CE211" s="116"/>
      <c r="CF211" s="116"/>
      <c r="CG211" s="116"/>
      <c r="CH211" s="116"/>
      <c r="CI211" s="116"/>
      <c r="CJ211" s="116"/>
      <c r="CK211" s="116"/>
      <c r="CL211" s="116"/>
      <c r="CM211" s="116"/>
      <c r="CN211" s="116"/>
      <c r="CO211" s="116"/>
      <c r="CP211" s="116"/>
      <c r="CQ211" s="116"/>
      <c r="CR211" s="116"/>
      <c r="CS211" s="116"/>
      <c r="CT211" s="116"/>
      <c r="CU211" s="116"/>
      <c r="CV211" s="116"/>
      <c r="CW211" s="116"/>
      <c r="CX211" s="116"/>
      <c r="CY211" s="116"/>
      <c r="CZ211" s="116"/>
      <c r="DA211" s="116"/>
      <c r="DB211" s="116"/>
      <c r="DC211" s="116"/>
      <c r="DD211" s="116"/>
      <c r="DE211" s="116"/>
      <c r="DF211" s="116"/>
      <c r="DG211" s="116"/>
      <c r="DH211" s="116"/>
      <c r="DI211" s="116"/>
      <c r="DJ211" s="116"/>
      <c r="DK211" s="116"/>
      <c r="DL211" s="116"/>
      <c r="DM211" s="116"/>
      <c r="DN211" s="116"/>
      <c r="DO211" s="116"/>
      <c r="DP211" s="116"/>
      <c r="DQ211" s="116"/>
      <c r="DR211" s="116"/>
      <c r="DS211" s="116"/>
      <c r="DT211" s="116"/>
      <c r="DU211" s="116"/>
      <c r="DV211" s="116"/>
      <c r="DW211" s="116"/>
      <c r="DX211" s="116"/>
      <c r="DY211" s="116"/>
      <c r="DZ211" s="116"/>
      <c r="EA211" s="116"/>
      <c r="EB211" s="116"/>
      <c r="EC211" s="116"/>
      <c r="ED211" s="116"/>
      <c r="EE211" s="116"/>
      <c r="EF211" s="116"/>
      <c r="EG211" s="116"/>
      <c r="EH211" s="116"/>
      <c r="EI211" s="116"/>
      <c r="EJ211" s="116"/>
      <c r="EK211" s="116"/>
      <c r="EL211" s="116"/>
      <c r="EM211" s="116"/>
      <c r="EN211" s="116"/>
      <c r="EO211" s="116"/>
      <c r="EP211" s="116"/>
      <c r="EQ211" s="116"/>
      <c r="ER211" s="116"/>
      <c r="ES211" s="116"/>
      <c r="ET211" s="116"/>
      <c r="EU211" s="116"/>
      <c r="EV211" s="116"/>
      <c r="EW211" s="116"/>
      <c r="EX211" s="116"/>
      <c r="EY211" s="116"/>
      <c r="EZ211" s="116"/>
      <c r="FA211" s="116"/>
      <c r="FB211" s="116"/>
      <c r="FC211" s="116"/>
      <c r="FD211" s="116"/>
      <c r="FE211" s="116"/>
      <c r="FF211" s="116"/>
      <c r="FG211" s="116"/>
      <c r="FH211" s="116"/>
      <c r="FI211" s="116"/>
      <c r="FJ211" s="116"/>
      <c r="FK211" s="116"/>
      <c r="FL211" s="116"/>
      <c r="FM211" s="116"/>
      <c r="FN211" s="116"/>
      <c r="FO211" s="116"/>
      <c r="FP211" s="116"/>
      <c r="FQ211" s="116"/>
      <c r="FR211" s="116"/>
      <c r="FS211" s="116"/>
      <c r="FT211" s="116"/>
      <c r="FU211" s="116"/>
      <c r="FV211" s="116"/>
      <c r="FW211" s="116"/>
      <c r="FX211" s="116"/>
      <c r="FY211" s="116"/>
      <c r="FZ211" s="116"/>
      <c r="GA211" s="116"/>
      <c r="GB211" s="116"/>
      <c r="GC211" s="116"/>
      <c r="GD211" s="116"/>
      <c r="GE211" s="116"/>
      <c r="GF211" s="116"/>
      <c r="GG211" s="116"/>
      <c r="GH211" s="116"/>
      <c r="GI211" s="116"/>
      <c r="GJ211" s="116"/>
      <c r="GK211" s="116"/>
      <c r="GL211" s="116"/>
      <c r="GM211" s="116"/>
      <c r="GN211" s="116"/>
      <c r="GO211" s="116"/>
      <c r="GP211" s="116"/>
      <c r="GQ211" s="116"/>
      <c r="GR211" s="116"/>
      <c r="GS211" s="116"/>
      <c r="GT211" s="116"/>
      <c r="GU211" s="116"/>
      <c r="GV211" s="116"/>
      <c r="GW211" s="116"/>
      <c r="GX211" s="116"/>
      <c r="GY211" s="116"/>
      <c r="GZ211" s="116"/>
      <c r="HA211" s="116"/>
      <c r="HB211" s="116"/>
      <c r="HC211" s="116"/>
      <c r="HD211" s="116"/>
      <c r="HE211" s="116"/>
      <c r="HF211" s="116"/>
      <c r="HG211" s="116"/>
      <c r="HH211" s="116"/>
      <c r="HI211" s="116"/>
      <c r="HJ211" s="116"/>
      <c r="HK211" s="116"/>
      <c r="HL211" s="116"/>
      <c r="HM211" s="116"/>
      <c r="HN211" s="116"/>
      <c r="HO211" s="116"/>
      <c r="HP211" s="116"/>
      <c r="HQ211" s="116"/>
      <c r="HR211" s="116"/>
      <c r="HS211" s="116"/>
      <c r="HT211" s="116"/>
      <c r="HU211" s="116"/>
      <c r="HV211" s="116"/>
      <c r="HW211" s="116"/>
      <c r="HX211" s="116"/>
      <c r="HY211" s="116"/>
      <c r="HZ211" s="116"/>
      <c r="IA211" s="116"/>
      <c r="IB211" s="116"/>
      <c r="IC211" s="116"/>
      <c r="ID211" s="116"/>
      <c r="IE211" s="116"/>
      <c r="IF211" s="116"/>
      <c r="IG211" s="116"/>
      <c r="IH211" s="116"/>
      <c r="II211" s="116"/>
      <c r="IJ211" s="116"/>
      <c r="IK211" s="116"/>
      <c r="IL211" s="116"/>
      <c r="IM211" s="116"/>
      <c r="IN211" s="116"/>
      <c r="IO211" s="116"/>
      <c r="IP211" s="116"/>
      <c r="IQ211" s="116"/>
      <c r="IR211" s="116"/>
      <c r="IS211" s="116"/>
      <c r="IT211" s="116"/>
      <c r="IU211" s="116"/>
      <c r="IV211" s="116"/>
      <c r="IW211" s="116"/>
      <c r="IX211" s="116"/>
      <c r="IY211" s="116"/>
      <c r="IZ211" s="116"/>
      <c r="JA211" s="116"/>
      <c r="JB211" s="116"/>
      <c r="JC211" s="116"/>
      <c r="JD211" s="116"/>
      <c r="JE211" s="116"/>
      <c r="JF211" s="116"/>
      <c r="JG211" s="116"/>
      <c r="JH211" s="116"/>
      <c r="JI211" s="116"/>
      <c r="JJ211" s="116"/>
      <c r="JK211" s="116"/>
      <c r="JL211" s="116"/>
      <c r="JM211" s="116"/>
      <c r="JN211" s="116"/>
      <c r="JO211" s="116"/>
      <c r="JP211" s="116"/>
      <c r="JQ211" s="116"/>
      <c r="JR211" s="116"/>
      <c r="JS211" s="116"/>
      <c r="JT211" s="116"/>
      <c r="JU211" s="116"/>
      <c r="JV211" s="116"/>
      <c r="JW211" s="116"/>
      <c r="JX211" s="116"/>
      <c r="JY211" s="116"/>
      <c r="JZ211" s="116"/>
      <c r="KA211" s="116"/>
      <c r="KB211" s="116"/>
      <c r="KC211" s="116"/>
      <c r="KD211" s="116"/>
      <c r="KE211" s="116"/>
      <c r="KF211" s="116"/>
      <c r="KG211" s="116"/>
      <c r="KH211" s="116"/>
      <c r="KI211" s="116"/>
      <c r="KJ211" s="116"/>
      <c r="KK211" s="116"/>
      <c r="KL211" s="116"/>
      <c r="KM211" s="116"/>
      <c r="KN211" s="116"/>
      <c r="KO211" s="116"/>
      <c r="KP211" s="116"/>
      <c r="KQ211" s="116"/>
      <c r="KR211" s="116"/>
      <c r="KS211" s="116"/>
      <c r="KT211" s="116"/>
      <c r="KU211" s="116"/>
      <c r="KV211" s="116"/>
      <c r="KW211" s="116"/>
      <c r="KX211" s="116"/>
      <c r="KY211" s="116"/>
      <c r="KZ211" s="116"/>
      <c r="LA211" s="116"/>
      <c r="LB211" s="116"/>
      <c r="LC211" s="116"/>
      <c r="LD211" s="116"/>
      <c r="LE211" s="116"/>
      <c r="LF211" s="116"/>
      <c r="LG211" s="116"/>
      <c r="LH211" s="116"/>
      <c r="LI211" s="116"/>
      <c r="LJ211" s="116"/>
      <c r="LK211" s="116"/>
      <c r="LL211" s="116"/>
      <c r="LM211" s="116"/>
      <c r="LN211" s="116"/>
      <c r="LO211" s="116"/>
      <c r="LP211" s="116"/>
      <c r="LQ211" s="116"/>
      <c r="LR211" s="116"/>
      <c r="LS211" s="116"/>
      <c r="LT211" s="116"/>
      <c r="LU211" s="116"/>
      <c r="LV211" s="116"/>
      <c r="LW211" s="116"/>
      <c r="LX211" s="116"/>
      <c r="LY211" s="116"/>
      <c r="LZ211" s="116"/>
      <c r="MA211" s="116"/>
      <c r="MB211" s="116"/>
      <c r="MC211" s="116"/>
      <c r="MD211" s="116"/>
      <c r="ME211" s="116"/>
      <c r="MF211" s="116"/>
      <c r="MG211" s="116"/>
      <c r="MH211" s="116"/>
      <c r="MI211" s="116"/>
      <c r="MJ211" s="116"/>
      <c r="MK211" s="116"/>
      <c r="ML211" s="116"/>
      <c r="MM211" s="116"/>
      <c r="MN211" s="116"/>
      <c r="MO211" s="116"/>
      <c r="MP211" s="116"/>
      <c r="MQ211" s="116"/>
      <c r="MR211" s="116"/>
      <c r="MS211" s="116"/>
      <c r="MT211" s="116"/>
      <c r="MU211" s="116"/>
      <c r="MV211" s="116"/>
      <c r="MW211" s="116"/>
      <c r="MX211" s="116"/>
      <c r="MY211" s="116"/>
      <c r="MZ211" s="116"/>
      <c r="NA211" s="116"/>
      <c r="NB211" s="116"/>
      <c r="NC211" s="116"/>
      <c r="ND211" s="116"/>
      <c r="NE211" s="116"/>
      <c r="NF211" s="116"/>
      <c r="NG211" s="116"/>
      <c r="NH211" s="116"/>
      <c r="NI211" s="116"/>
      <c r="NJ211" s="116"/>
      <c r="NK211" s="116"/>
      <c r="NL211" s="116"/>
      <c r="NM211" s="116"/>
      <c r="NN211" s="116"/>
      <c r="NO211" s="116"/>
      <c r="NP211" s="116"/>
      <c r="NQ211" s="116"/>
      <c r="NR211" s="116"/>
      <c r="NS211" s="116"/>
      <c r="NT211" s="116"/>
      <c r="NU211" s="116"/>
      <c r="NV211" s="116"/>
      <c r="NW211" s="116"/>
      <c r="NX211" s="116"/>
      <c r="NY211" s="116"/>
      <c r="NZ211" s="116"/>
      <c r="OA211" s="116"/>
      <c r="OB211" s="116"/>
      <c r="OC211" s="116"/>
      <c r="OD211" s="116"/>
      <c r="OE211" s="116"/>
      <c r="OF211" s="116"/>
      <c r="OG211" s="116"/>
    </row>
    <row r="212" spans="1:397" s="117" customFormat="1">
      <c r="A212" s="111">
        <v>1487</v>
      </c>
      <c r="B212" s="112" t="s">
        <v>1221</v>
      </c>
      <c r="C212" s="113">
        <v>115956</v>
      </c>
      <c r="D212" s="114">
        <v>1.133E-4</v>
      </c>
      <c r="E212" s="113">
        <v>17156.72</v>
      </c>
      <c r="F212" s="124">
        <v>266.69880000000001</v>
      </c>
      <c r="G212" s="125">
        <v>17423.418799999999</v>
      </c>
      <c r="H212" s="116"/>
      <c r="I212" s="116"/>
      <c r="J212" s="116"/>
      <c r="K212" s="116"/>
      <c r="L212" s="116"/>
      <c r="M212" s="116"/>
      <c r="N212" s="116"/>
      <c r="O212" s="116"/>
      <c r="P212" s="116"/>
      <c r="Q212" s="116"/>
      <c r="R212" s="116"/>
      <c r="S212" s="116"/>
      <c r="T212" s="116"/>
      <c r="U212" s="116"/>
      <c r="V212" s="116"/>
      <c r="W212" s="116"/>
      <c r="X212" s="116"/>
      <c r="Y212" s="116"/>
      <c r="Z212" s="116"/>
      <c r="AA212" s="116"/>
      <c r="AB212" s="116"/>
      <c r="AC212" s="116"/>
      <c r="AD212" s="116"/>
      <c r="AE212" s="116"/>
      <c r="AF212" s="116"/>
      <c r="AG212" s="116"/>
      <c r="AH212" s="116"/>
      <c r="AI212" s="116"/>
      <c r="AJ212" s="116"/>
      <c r="AK212" s="116"/>
      <c r="AL212" s="116"/>
      <c r="AM212" s="116"/>
      <c r="AN212" s="116"/>
      <c r="AO212" s="116"/>
      <c r="AP212" s="116"/>
      <c r="AQ212" s="116"/>
      <c r="AR212" s="116"/>
      <c r="AS212" s="116"/>
      <c r="AT212" s="116"/>
      <c r="AU212" s="116"/>
      <c r="AV212" s="116"/>
      <c r="AW212" s="116"/>
      <c r="AX212" s="116"/>
      <c r="AY212" s="116"/>
      <c r="AZ212" s="116"/>
      <c r="BA212" s="116"/>
      <c r="BB212" s="116"/>
      <c r="BC212" s="116"/>
      <c r="BD212" s="116"/>
      <c r="BE212" s="116"/>
      <c r="BF212" s="116"/>
      <c r="BG212" s="116"/>
      <c r="BH212" s="116"/>
      <c r="BI212" s="116"/>
      <c r="BJ212" s="116"/>
      <c r="BK212" s="116"/>
      <c r="BL212" s="116"/>
      <c r="BM212" s="116"/>
      <c r="BN212" s="116"/>
      <c r="BO212" s="116"/>
      <c r="BP212" s="116"/>
      <c r="BQ212" s="116"/>
      <c r="BR212" s="116"/>
      <c r="BS212" s="116"/>
      <c r="BT212" s="116"/>
      <c r="BU212" s="116"/>
      <c r="BV212" s="116"/>
      <c r="BW212" s="116"/>
      <c r="BX212" s="116"/>
      <c r="BY212" s="116"/>
      <c r="BZ212" s="116"/>
      <c r="CA212" s="116"/>
      <c r="CB212" s="116"/>
      <c r="CC212" s="116"/>
      <c r="CD212" s="116"/>
      <c r="CE212" s="116"/>
      <c r="CF212" s="116"/>
      <c r="CG212" s="116"/>
      <c r="CH212" s="116"/>
      <c r="CI212" s="116"/>
      <c r="CJ212" s="116"/>
      <c r="CK212" s="116"/>
      <c r="CL212" s="116"/>
      <c r="CM212" s="116"/>
      <c r="CN212" s="116"/>
      <c r="CO212" s="116"/>
      <c r="CP212" s="116"/>
      <c r="CQ212" s="116"/>
      <c r="CR212" s="116"/>
      <c r="CS212" s="116"/>
      <c r="CT212" s="116"/>
      <c r="CU212" s="116"/>
      <c r="CV212" s="116"/>
      <c r="CW212" s="116"/>
      <c r="CX212" s="116"/>
      <c r="CY212" s="116"/>
      <c r="CZ212" s="116"/>
      <c r="DA212" s="116"/>
      <c r="DB212" s="116"/>
      <c r="DC212" s="116"/>
      <c r="DD212" s="116"/>
      <c r="DE212" s="116"/>
      <c r="DF212" s="116"/>
      <c r="DG212" s="116"/>
      <c r="DH212" s="116"/>
      <c r="DI212" s="116"/>
      <c r="DJ212" s="116"/>
      <c r="DK212" s="116"/>
      <c r="DL212" s="116"/>
      <c r="DM212" s="116"/>
      <c r="DN212" s="116"/>
      <c r="DO212" s="116"/>
      <c r="DP212" s="116"/>
      <c r="DQ212" s="116"/>
      <c r="DR212" s="116"/>
      <c r="DS212" s="116"/>
      <c r="DT212" s="116"/>
      <c r="DU212" s="116"/>
      <c r="DV212" s="116"/>
      <c r="DW212" s="116"/>
      <c r="DX212" s="116"/>
      <c r="DY212" s="116"/>
      <c r="DZ212" s="116"/>
      <c r="EA212" s="116"/>
      <c r="EB212" s="116"/>
      <c r="EC212" s="116"/>
      <c r="ED212" s="116"/>
      <c r="EE212" s="116"/>
      <c r="EF212" s="116"/>
      <c r="EG212" s="116"/>
      <c r="EH212" s="116"/>
      <c r="EI212" s="116"/>
      <c r="EJ212" s="116"/>
      <c r="EK212" s="116"/>
      <c r="EL212" s="116"/>
      <c r="EM212" s="116"/>
      <c r="EN212" s="116"/>
      <c r="EO212" s="116"/>
      <c r="EP212" s="116"/>
      <c r="EQ212" s="116"/>
      <c r="ER212" s="116"/>
      <c r="ES212" s="116"/>
      <c r="ET212" s="116"/>
      <c r="EU212" s="116"/>
      <c r="EV212" s="116"/>
      <c r="EW212" s="116"/>
      <c r="EX212" s="116"/>
      <c r="EY212" s="116"/>
      <c r="EZ212" s="116"/>
      <c r="FA212" s="116"/>
      <c r="FB212" s="116"/>
      <c r="FC212" s="116"/>
      <c r="FD212" s="116"/>
      <c r="FE212" s="116"/>
      <c r="FF212" s="116"/>
      <c r="FG212" s="116"/>
      <c r="FH212" s="116"/>
      <c r="FI212" s="116"/>
      <c r="FJ212" s="116"/>
      <c r="FK212" s="116"/>
      <c r="FL212" s="116"/>
      <c r="FM212" s="116"/>
      <c r="FN212" s="116"/>
      <c r="FO212" s="116"/>
      <c r="FP212" s="116"/>
      <c r="FQ212" s="116"/>
      <c r="FR212" s="116"/>
      <c r="FS212" s="116"/>
      <c r="FT212" s="116"/>
      <c r="FU212" s="116"/>
      <c r="FV212" s="116"/>
      <c r="FW212" s="116"/>
      <c r="FX212" s="116"/>
      <c r="FY212" s="116"/>
      <c r="FZ212" s="116"/>
      <c r="GA212" s="116"/>
      <c r="GB212" s="116"/>
      <c r="GC212" s="116"/>
      <c r="GD212" s="116"/>
      <c r="GE212" s="116"/>
      <c r="GF212" s="116"/>
      <c r="GG212" s="116"/>
      <c r="GH212" s="116"/>
      <c r="GI212" s="116"/>
      <c r="GJ212" s="116"/>
      <c r="GK212" s="116"/>
      <c r="GL212" s="116"/>
      <c r="GM212" s="116"/>
      <c r="GN212" s="116"/>
      <c r="GO212" s="116"/>
      <c r="GP212" s="116"/>
      <c r="GQ212" s="116"/>
      <c r="GR212" s="116"/>
      <c r="GS212" s="116"/>
      <c r="GT212" s="116"/>
      <c r="GU212" s="116"/>
      <c r="GV212" s="116"/>
      <c r="GW212" s="116"/>
      <c r="GX212" s="116"/>
      <c r="GY212" s="116"/>
      <c r="GZ212" s="116"/>
      <c r="HA212" s="116"/>
      <c r="HB212" s="116"/>
      <c r="HC212" s="116"/>
      <c r="HD212" s="116"/>
      <c r="HE212" s="116"/>
      <c r="HF212" s="116"/>
      <c r="HG212" s="116"/>
      <c r="HH212" s="116"/>
      <c r="HI212" s="116"/>
      <c r="HJ212" s="116"/>
      <c r="HK212" s="116"/>
      <c r="HL212" s="116"/>
      <c r="HM212" s="116"/>
      <c r="HN212" s="116"/>
      <c r="HO212" s="116"/>
      <c r="HP212" s="116"/>
      <c r="HQ212" s="116"/>
      <c r="HR212" s="116"/>
      <c r="HS212" s="116"/>
      <c r="HT212" s="116"/>
      <c r="HU212" s="116"/>
      <c r="HV212" s="116"/>
      <c r="HW212" s="116"/>
      <c r="HX212" s="116"/>
      <c r="HY212" s="116"/>
      <c r="HZ212" s="116"/>
      <c r="IA212" s="116"/>
      <c r="IB212" s="116"/>
      <c r="IC212" s="116"/>
      <c r="ID212" s="116"/>
      <c r="IE212" s="116"/>
      <c r="IF212" s="116"/>
      <c r="IG212" s="116"/>
      <c r="IH212" s="116"/>
      <c r="II212" s="116"/>
      <c r="IJ212" s="116"/>
      <c r="IK212" s="116"/>
      <c r="IL212" s="116"/>
      <c r="IM212" s="116"/>
      <c r="IN212" s="116"/>
      <c r="IO212" s="116"/>
      <c r="IP212" s="116"/>
      <c r="IQ212" s="116"/>
      <c r="IR212" s="116"/>
      <c r="IS212" s="116"/>
      <c r="IT212" s="116"/>
      <c r="IU212" s="116"/>
      <c r="IV212" s="116"/>
      <c r="IW212" s="116"/>
      <c r="IX212" s="116"/>
      <c r="IY212" s="116"/>
      <c r="IZ212" s="116"/>
      <c r="JA212" s="116"/>
      <c r="JB212" s="116"/>
      <c r="JC212" s="116"/>
      <c r="JD212" s="116"/>
      <c r="JE212" s="116"/>
      <c r="JF212" s="116"/>
      <c r="JG212" s="116"/>
      <c r="JH212" s="116"/>
      <c r="JI212" s="116"/>
      <c r="JJ212" s="116"/>
      <c r="JK212" s="116"/>
      <c r="JL212" s="116"/>
      <c r="JM212" s="116"/>
      <c r="JN212" s="116"/>
      <c r="JO212" s="116"/>
      <c r="JP212" s="116"/>
      <c r="JQ212" s="116"/>
      <c r="JR212" s="116"/>
      <c r="JS212" s="116"/>
      <c r="JT212" s="116"/>
      <c r="JU212" s="116"/>
      <c r="JV212" s="116"/>
      <c r="JW212" s="116"/>
      <c r="JX212" s="116"/>
      <c r="JY212" s="116"/>
      <c r="JZ212" s="116"/>
      <c r="KA212" s="116"/>
      <c r="KB212" s="116"/>
      <c r="KC212" s="116"/>
      <c r="KD212" s="116"/>
      <c r="KE212" s="116"/>
      <c r="KF212" s="116"/>
      <c r="KG212" s="116"/>
      <c r="KH212" s="116"/>
      <c r="KI212" s="116"/>
      <c r="KJ212" s="116"/>
      <c r="KK212" s="116"/>
      <c r="KL212" s="116"/>
      <c r="KM212" s="116"/>
      <c r="KN212" s="116"/>
      <c r="KO212" s="116"/>
      <c r="KP212" s="116"/>
      <c r="KQ212" s="116"/>
      <c r="KR212" s="116"/>
      <c r="KS212" s="116"/>
      <c r="KT212" s="116"/>
      <c r="KU212" s="116"/>
      <c r="KV212" s="116"/>
      <c r="KW212" s="116"/>
      <c r="KX212" s="116"/>
      <c r="KY212" s="116"/>
      <c r="KZ212" s="116"/>
      <c r="LA212" s="116"/>
      <c r="LB212" s="116"/>
      <c r="LC212" s="116"/>
      <c r="LD212" s="116"/>
      <c r="LE212" s="116"/>
      <c r="LF212" s="116"/>
      <c r="LG212" s="116"/>
      <c r="LH212" s="116"/>
      <c r="LI212" s="116"/>
      <c r="LJ212" s="116"/>
      <c r="LK212" s="116"/>
      <c r="LL212" s="116"/>
      <c r="LM212" s="116"/>
      <c r="LN212" s="116"/>
      <c r="LO212" s="116"/>
      <c r="LP212" s="116"/>
      <c r="LQ212" s="116"/>
      <c r="LR212" s="116"/>
      <c r="LS212" s="116"/>
      <c r="LT212" s="116"/>
      <c r="LU212" s="116"/>
      <c r="LV212" s="116"/>
      <c r="LW212" s="116"/>
      <c r="LX212" s="116"/>
      <c r="LY212" s="116"/>
      <c r="LZ212" s="116"/>
      <c r="MA212" s="116"/>
      <c r="MB212" s="116"/>
      <c r="MC212" s="116"/>
      <c r="MD212" s="116"/>
      <c r="ME212" s="116"/>
      <c r="MF212" s="116"/>
      <c r="MG212" s="116"/>
      <c r="MH212" s="116"/>
      <c r="MI212" s="116"/>
      <c r="MJ212" s="116"/>
      <c r="MK212" s="116"/>
      <c r="ML212" s="116"/>
      <c r="MM212" s="116"/>
      <c r="MN212" s="116"/>
      <c r="MO212" s="116"/>
      <c r="MP212" s="116"/>
      <c r="MQ212" s="116"/>
      <c r="MR212" s="116"/>
      <c r="MS212" s="116"/>
      <c r="MT212" s="116"/>
      <c r="MU212" s="116"/>
      <c r="MV212" s="116"/>
      <c r="MW212" s="116"/>
      <c r="MX212" s="116"/>
      <c r="MY212" s="116"/>
      <c r="MZ212" s="116"/>
      <c r="NA212" s="116"/>
      <c r="NB212" s="116"/>
      <c r="NC212" s="116"/>
      <c r="ND212" s="116"/>
      <c r="NE212" s="116"/>
      <c r="NF212" s="116"/>
      <c r="NG212" s="116"/>
      <c r="NH212" s="116"/>
      <c r="NI212" s="116"/>
      <c r="NJ212" s="116"/>
      <c r="NK212" s="116"/>
      <c r="NL212" s="116"/>
      <c r="NM212" s="116"/>
      <c r="NN212" s="116"/>
      <c r="NO212" s="116"/>
      <c r="NP212" s="116"/>
      <c r="NQ212" s="116"/>
      <c r="NR212" s="116"/>
      <c r="NS212" s="116"/>
      <c r="NT212" s="116"/>
      <c r="NU212" s="116"/>
      <c r="NV212" s="116"/>
      <c r="NW212" s="116"/>
      <c r="NX212" s="116"/>
      <c r="NY212" s="116"/>
      <c r="NZ212" s="116"/>
      <c r="OA212" s="116"/>
      <c r="OB212" s="116"/>
      <c r="OC212" s="116"/>
      <c r="OD212" s="116"/>
      <c r="OE212" s="116"/>
      <c r="OF212" s="116"/>
      <c r="OG212" s="116"/>
    </row>
    <row r="213" spans="1:397" s="117" customFormat="1">
      <c r="A213" s="111">
        <v>1488</v>
      </c>
      <c r="B213" s="112" t="s">
        <v>1222</v>
      </c>
      <c r="C213" s="113">
        <v>53052</v>
      </c>
      <c r="D213" s="114">
        <v>5.1900000000000001E-5</v>
      </c>
      <c r="E213" s="113">
        <v>2830.9</v>
      </c>
      <c r="F213" s="124">
        <v>122.0196</v>
      </c>
      <c r="G213" s="125">
        <v>2952.9196000000002</v>
      </c>
      <c r="H213" s="116"/>
      <c r="I213" s="116"/>
      <c r="J213" s="116"/>
      <c r="K213" s="116"/>
      <c r="L213" s="116"/>
      <c r="M213" s="116"/>
      <c r="N213" s="116"/>
      <c r="O213" s="116"/>
      <c r="P213" s="116"/>
      <c r="Q213" s="116"/>
      <c r="R213" s="116"/>
      <c r="S213" s="116"/>
      <c r="T213" s="116"/>
      <c r="U213" s="116"/>
      <c r="V213" s="116"/>
      <c r="W213" s="116"/>
      <c r="X213" s="116"/>
      <c r="Y213" s="116"/>
      <c r="Z213" s="116"/>
      <c r="AA213" s="116"/>
      <c r="AB213" s="116"/>
      <c r="AC213" s="116"/>
      <c r="AD213" s="116"/>
      <c r="AE213" s="116"/>
      <c r="AF213" s="116"/>
      <c r="AG213" s="116"/>
      <c r="AH213" s="116"/>
      <c r="AI213" s="116"/>
      <c r="AJ213" s="116"/>
      <c r="AK213" s="116"/>
      <c r="AL213" s="116"/>
      <c r="AM213" s="116"/>
      <c r="AN213" s="116"/>
      <c r="AO213" s="116"/>
      <c r="AP213" s="116"/>
      <c r="AQ213" s="116"/>
      <c r="AR213" s="116"/>
      <c r="AS213" s="116"/>
      <c r="AT213" s="116"/>
      <c r="AU213" s="116"/>
      <c r="AV213" s="116"/>
      <c r="AW213" s="116"/>
      <c r="AX213" s="116"/>
      <c r="AY213" s="116"/>
      <c r="AZ213" s="116"/>
      <c r="BA213" s="116"/>
      <c r="BB213" s="116"/>
      <c r="BC213" s="116"/>
      <c r="BD213" s="116"/>
      <c r="BE213" s="116"/>
      <c r="BF213" s="116"/>
      <c r="BG213" s="116"/>
      <c r="BH213" s="116"/>
      <c r="BI213" s="116"/>
      <c r="BJ213" s="116"/>
      <c r="BK213" s="116"/>
      <c r="BL213" s="116"/>
      <c r="BM213" s="116"/>
      <c r="BN213" s="116"/>
      <c r="BO213" s="116"/>
      <c r="BP213" s="116"/>
      <c r="BQ213" s="116"/>
      <c r="BR213" s="116"/>
      <c r="BS213" s="116"/>
      <c r="BT213" s="116"/>
      <c r="BU213" s="116"/>
      <c r="BV213" s="116"/>
      <c r="BW213" s="116"/>
      <c r="BX213" s="116"/>
      <c r="BY213" s="116"/>
      <c r="BZ213" s="116"/>
      <c r="CA213" s="116"/>
      <c r="CB213" s="116"/>
      <c r="CC213" s="116"/>
      <c r="CD213" s="116"/>
      <c r="CE213" s="116"/>
      <c r="CF213" s="116"/>
      <c r="CG213" s="116"/>
      <c r="CH213" s="116"/>
      <c r="CI213" s="116"/>
      <c r="CJ213" s="116"/>
      <c r="CK213" s="116"/>
      <c r="CL213" s="116"/>
      <c r="CM213" s="116"/>
      <c r="CN213" s="116"/>
      <c r="CO213" s="116"/>
      <c r="CP213" s="116"/>
      <c r="CQ213" s="116"/>
      <c r="CR213" s="116"/>
      <c r="CS213" s="116"/>
      <c r="CT213" s="116"/>
      <c r="CU213" s="116"/>
      <c r="CV213" s="116"/>
      <c r="CW213" s="116"/>
      <c r="CX213" s="116"/>
      <c r="CY213" s="116"/>
      <c r="CZ213" s="116"/>
      <c r="DA213" s="116"/>
      <c r="DB213" s="116"/>
      <c r="DC213" s="116"/>
      <c r="DD213" s="116"/>
      <c r="DE213" s="116"/>
      <c r="DF213" s="116"/>
      <c r="DG213" s="116"/>
      <c r="DH213" s="116"/>
      <c r="DI213" s="116"/>
      <c r="DJ213" s="116"/>
      <c r="DK213" s="116"/>
      <c r="DL213" s="116"/>
      <c r="DM213" s="116"/>
      <c r="DN213" s="116"/>
      <c r="DO213" s="116"/>
      <c r="DP213" s="116"/>
      <c r="DQ213" s="116"/>
      <c r="DR213" s="116"/>
      <c r="DS213" s="116"/>
      <c r="DT213" s="116"/>
      <c r="DU213" s="116"/>
      <c r="DV213" s="116"/>
      <c r="DW213" s="116"/>
      <c r="DX213" s="116"/>
      <c r="DY213" s="116"/>
      <c r="DZ213" s="116"/>
      <c r="EA213" s="116"/>
      <c r="EB213" s="116"/>
      <c r="EC213" s="116"/>
      <c r="ED213" s="116"/>
      <c r="EE213" s="116"/>
      <c r="EF213" s="116"/>
      <c r="EG213" s="116"/>
      <c r="EH213" s="116"/>
      <c r="EI213" s="116"/>
      <c r="EJ213" s="116"/>
      <c r="EK213" s="116"/>
      <c r="EL213" s="116"/>
      <c r="EM213" s="116"/>
      <c r="EN213" s="116"/>
      <c r="EO213" s="116"/>
      <c r="EP213" s="116"/>
      <c r="EQ213" s="116"/>
      <c r="ER213" s="116"/>
      <c r="ES213" s="116"/>
      <c r="ET213" s="116"/>
      <c r="EU213" s="116"/>
      <c r="EV213" s="116"/>
      <c r="EW213" s="116"/>
      <c r="EX213" s="116"/>
      <c r="EY213" s="116"/>
      <c r="EZ213" s="116"/>
      <c r="FA213" s="116"/>
      <c r="FB213" s="116"/>
      <c r="FC213" s="116"/>
      <c r="FD213" s="116"/>
      <c r="FE213" s="116"/>
      <c r="FF213" s="116"/>
      <c r="FG213" s="116"/>
      <c r="FH213" s="116"/>
      <c r="FI213" s="116"/>
      <c r="FJ213" s="116"/>
      <c r="FK213" s="116"/>
      <c r="FL213" s="116"/>
      <c r="FM213" s="116"/>
      <c r="FN213" s="116"/>
      <c r="FO213" s="116"/>
      <c r="FP213" s="116"/>
      <c r="FQ213" s="116"/>
      <c r="FR213" s="116"/>
      <c r="FS213" s="116"/>
      <c r="FT213" s="116"/>
      <c r="FU213" s="116"/>
      <c r="FV213" s="116"/>
      <c r="FW213" s="116"/>
      <c r="FX213" s="116"/>
      <c r="FY213" s="116"/>
      <c r="FZ213" s="116"/>
      <c r="GA213" s="116"/>
      <c r="GB213" s="116"/>
      <c r="GC213" s="116"/>
      <c r="GD213" s="116"/>
      <c r="GE213" s="116"/>
      <c r="GF213" s="116"/>
      <c r="GG213" s="116"/>
      <c r="GH213" s="116"/>
      <c r="GI213" s="116"/>
      <c r="GJ213" s="116"/>
      <c r="GK213" s="116"/>
      <c r="GL213" s="116"/>
      <c r="GM213" s="116"/>
      <c r="GN213" s="116"/>
      <c r="GO213" s="116"/>
      <c r="GP213" s="116"/>
      <c r="GQ213" s="116"/>
      <c r="GR213" s="116"/>
      <c r="GS213" s="116"/>
      <c r="GT213" s="116"/>
      <c r="GU213" s="116"/>
      <c r="GV213" s="116"/>
      <c r="GW213" s="116"/>
      <c r="GX213" s="116"/>
      <c r="GY213" s="116"/>
      <c r="GZ213" s="116"/>
      <c r="HA213" s="116"/>
      <c r="HB213" s="116"/>
      <c r="HC213" s="116"/>
      <c r="HD213" s="116"/>
      <c r="HE213" s="116"/>
      <c r="HF213" s="116"/>
      <c r="HG213" s="116"/>
      <c r="HH213" s="116"/>
      <c r="HI213" s="116"/>
      <c r="HJ213" s="116"/>
      <c r="HK213" s="116"/>
      <c r="HL213" s="116"/>
      <c r="HM213" s="116"/>
      <c r="HN213" s="116"/>
      <c r="HO213" s="116"/>
      <c r="HP213" s="116"/>
      <c r="HQ213" s="116"/>
      <c r="HR213" s="116"/>
      <c r="HS213" s="116"/>
      <c r="HT213" s="116"/>
      <c r="HU213" s="116"/>
      <c r="HV213" s="116"/>
      <c r="HW213" s="116"/>
      <c r="HX213" s="116"/>
      <c r="HY213" s="116"/>
      <c r="HZ213" s="116"/>
      <c r="IA213" s="116"/>
      <c r="IB213" s="116"/>
      <c r="IC213" s="116"/>
      <c r="ID213" s="116"/>
      <c r="IE213" s="116"/>
      <c r="IF213" s="116"/>
      <c r="IG213" s="116"/>
      <c r="IH213" s="116"/>
      <c r="II213" s="116"/>
      <c r="IJ213" s="116"/>
      <c r="IK213" s="116"/>
      <c r="IL213" s="116"/>
      <c r="IM213" s="116"/>
      <c r="IN213" s="116"/>
      <c r="IO213" s="116"/>
      <c r="IP213" s="116"/>
      <c r="IQ213" s="116"/>
      <c r="IR213" s="116"/>
      <c r="IS213" s="116"/>
      <c r="IT213" s="116"/>
      <c r="IU213" s="116"/>
      <c r="IV213" s="116"/>
      <c r="IW213" s="116"/>
      <c r="IX213" s="116"/>
      <c r="IY213" s="116"/>
      <c r="IZ213" s="116"/>
      <c r="JA213" s="116"/>
      <c r="JB213" s="116"/>
      <c r="JC213" s="116"/>
      <c r="JD213" s="116"/>
      <c r="JE213" s="116"/>
      <c r="JF213" s="116"/>
      <c r="JG213" s="116"/>
      <c r="JH213" s="116"/>
      <c r="JI213" s="116"/>
      <c r="JJ213" s="116"/>
      <c r="JK213" s="116"/>
      <c r="JL213" s="116"/>
      <c r="JM213" s="116"/>
      <c r="JN213" s="116"/>
      <c r="JO213" s="116"/>
      <c r="JP213" s="116"/>
      <c r="JQ213" s="116"/>
      <c r="JR213" s="116"/>
      <c r="JS213" s="116"/>
      <c r="JT213" s="116"/>
      <c r="JU213" s="116"/>
      <c r="JV213" s="116"/>
      <c r="JW213" s="116"/>
      <c r="JX213" s="116"/>
      <c r="JY213" s="116"/>
      <c r="JZ213" s="116"/>
      <c r="KA213" s="116"/>
      <c r="KB213" s="116"/>
      <c r="KC213" s="116"/>
      <c r="KD213" s="116"/>
      <c r="KE213" s="116"/>
      <c r="KF213" s="116"/>
      <c r="KG213" s="116"/>
      <c r="KH213" s="116"/>
      <c r="KI213" s="116"/>
      <c r="KJ213" s="116"/>
      <c r="KK213" s="116"/>
      <c r="KL213" s="116"/>
      <c r="KM213" s="116"/>
      <c r="KN213" s="116"/>
      <c r="KO213" s="116"/>
      <c r="KP213" s="116"/>
      <c r="KQ213" s="116"/>
      <c r="KR213" s="116"/>
      <c r="KS213" s="116"/>
      <c r="KT213" s="116"/>
      <c r="KU213" s="116"/>
      <c r="KV213" s="116"/>
      <c r="KW213" s="116"/>
      <c r="KX213" s="116"/>
      <c r="KY213" s="116"/>
      <c r="KZ213" s="116"/>
      <c r="LA213" s="116"/>
      <c r="LB213" s="116"/>
      <c r="LC213" s="116"/>
      <c r="LD213" s="116"/>
      <c r="LE213" s="116"/>
      <c r="LF213" s="116"/>
      <c r="LG213" s="116"/>
      <c r="LH213" s="116"/>
      <c r="LI213" s="116"/>
      <c r="LJ213" s="116"/>
      <c r="LK213" s="116"/>
      <c r="LL213" s="116"/>
      <c r="LM213" s="116"/>
      <c r="LN213" s="116"/>
      <c r="LO213" s="116"/>
      <c r="LP213" s="116"/>
      <c r="LQ213" s="116"/>
      <c r="LR213" s="116"/>
      <c r="LS213" s="116"/>
      <c r="LT213" s="116"/>
      <c r="LU213" s="116"/>
      <c r="LV213" s="116"/>
      <c r="LW213" s="116"/>
      <c r="LX213" s="116"/>
      <c r="LY213" s="116"/>
      <c r="LZ213" s="116"/>
      <c r="MA213" s="116"/>
      <c r="MB213" s="116"/>
      <c r="MC213" s="116"/>
      <c r="MD213" s="116"/>
      <c r="ME213" s="116"/>
      <c r="MF213" s="116"/>
      <c r="MG213" s="116"/>
      <c r="MH213" s="116"/>
      <c r="MI213" s="116"/>
      <c r="MJ213" s="116"/>
      <c r="MK213" s="116"/>
      <c r="ML213" s="116"/>
      <c r="MM213" s="116"/>
      <c r="MN213" s="116"/>
      <c r="MO213" s="116"/>
      <c r="MP213" s="116"/>
      <c r="MQ213" s="116"/>
      <c r="MR213" s="116"/>
      <c r="MS213" s="116"/>
      <c r="MT213" s="116"/>
      <c r="MU213" s="116"/>
      <c r="MV213" s="116"/>
      <c r="MW213" s="116"/>
      <c r="MX213" s="116"/>
      <c r="MY213" s="116"/>
      <c r="MZ213" s="116"/>
      <c r="NA213" s="116"/>
      <c r="NB213" s="116"/>
      <c r="NC213" s="116"/>
      <c r="ND213" s="116"/>
      <c r="NE213" s="116"/>
      <c r="NF213" s="116"/>
      <c r="NG213" s="116"/>
      <c r="NH213" s="116"/>
      <c r="NI213" s="116"/>
      <c r="NJ213" s="116"/>
      <c r="NK213" s="116"/>
      <c r="NL213" s="116"/>
      <c r="NM213" s="116"/>
      <c r="NN213" s="116"/>
      <c r="NO213" s="116"/>
      <c r="NP213" s="116"/>
      <c r="NQ213" s="116"/>
      <c r="NR213" s="116"/>
      <c r="NS213" s="116"/>
      <c r="NT213" s="116"/>
      <c r="NU213" s="116"/>
      <c r="NV213" s="116"/>
      <c r="NW213" s="116"/>
      <c r="NX213" s="116"/>
      <c r="NY213" s="116"/>
      <c r="NZ213" s="116"/>
      <c r="OA213" s="116"/>
      <c r="OB213" s="116"/>
      <c r="OC213" s="116"/>
      <c r="OD213" s="116"/>
      <c r="OE213" s="116"/>
      <c r="OF213" s="116"/>
      <c r="OG213" s="116"/>
    </row>
    <row r="214" spans="1:397" s="117" customFormat="1">
      <c r="A214" s="111">
        <v>1489</v>
      </c>
      <c r="B214" s="112" t="s">
        <v>1223</v>
      </c>
      <c r="C214" s="113">
        <v>91104</v>
      </c>
      <c r="D214" s="114">
        <v>8.8999999999999995E-5</v>
      </c>
      <c r="E214" s="113">
        <v>9519.15</v>
      </c>
      <c r="F214" s="124">
        <v>209.53919999999999</v>
      </c>
      <c r="G214" s="125">
        <v>9728.6891999999989</v>
      </c>
      <c r="H214" s="116"/>
      <c r="I214" s="116"/>
      <c r="J214" s="116"/>
      <c r="K214" s="116"/>
      <c r="L214" s="116"/>
      <c r="M214" s="116"/>
      <c r="N214" s="116"/>
      <c r="O214" s="116"/>
      <c r="P214" s="116"/>
      <c r="Q214" s="116"/>
      <c r="R214" s="116"/>
      <c r="S214" s="116"/>
      <c r="T214" s="116"/>
      <c r="U214" s="116"/>
      <c r="V214" s="116"/>
      <c r="W214" s="116"/>
      <c r="X214" s="116"/>
      <c r="Y214" s="116"/>
      <c r="Z214" s="116"/>
      <c r="AA214" s="116"/>
      <c r="AB214" s="116"/>
      <c r="AC214" s="116"/>
      <c r="AD214" s="116"/>
      <c r="AE214" s="116"/>
      <c r="AF214" s="116"/>
      <c r="AG214" s="116"/>
      <c r="AH214" s="116"/>
      <c r="AI214" s="116"/>
      <c r="AJ214" s="116"/>
      <c r="AK214" s="116"/>
      <c r="AL214" s="116"/>
      <c r="AM214" s="116"/>
      <c r="AN214" s="116"/>
      <c r="AO214" s="116"/>
      <c r="AP214" s="116"/>
      <c r="AQ214" s="116"/>
      <c r="AR214" s="116"/>
      <c r="AS214" s="116"/>
      <c r="AT214" s="116"/>
      <c r="AU214" s="116"/>
      <c r="AV214" s="116"/>
      <c r="AW214" s="116"/>
      <c r="AX214" s="116"/>
      <c r="AY214" s="116"/>
      <c r="AZ214" s="116"/>
      <c r="BA214" s="116"/>
      <c r="BB214" s="116"/>
      <c r="BC214" s="116"/>
      <c r="BD214" s="116"/>
      <c r="BE214" s="116"/>
      <c r="BF214" s="116"/>
      <c r="BG214" s="116"/>
      <c r="BH214" s="116"/>
      <c r="BI214" s="116"/>
      <c r="BJ214" s="116"/>
      <c r="BK214" s="116"/>
      <c r="BL214" s="116"/>
      <c r="BM214" s="116"/>
      <c r="BN214" s="116"/>
      <c r="BO214" s="116"/>
      <c r="BP214" s="116"/>
      <c r="BQ214" s="116"/>
      <c r="BR214" s="116"/>
      <c r="BS214" s="116"/>
      <c r="BT214" s="116"/>
      <c r="BU214" s="116"/>
      <c r="BV214" s="116"/>
      <c r="BW214" s="116"/>
      <c r="BX214" s="116"/>
      <c r="BY214" s="116"/>
      <c r="BZ214" s="116"/>
      <c r="CA214" s="116"/>
      <c r="CB214" s="116"/>
      <c r="CC214" s="116"/>
      <c r="CD214" s="116"/>
      <c r="CE214" s="116"/>
      <c r="CF214" s="116"/>
      <c r="CG214" s="116"/>
      <c r="CH214" s="116"/>
      <c r="CI214" s="116"/>
      <c r="CJ214" s="116"/>
      <c r="CK214" s="116"/>
      <c r="CL214" s="116"/>
      <c r="CM214" s="116"/>
      <c r="CN214" s="116"/>
      <c r="CO214" s="116"/>
      <c r="CP214" s="116"/>
      <c r="CQ214" s="116"/>
      <c r="CR214" s="116"/>
      <c r="CS214" s="116"/>
      <c r="CT214" s="116"/>
      <c r="CU214" s="116"/>
      <c r="CV214" s="116"/>
      <c r="CW214" s="116"/>
      <c r="CX214" s="116"/>
      <c r="CY214" s="116"/>
      <c r="CZ214" s="116"/>
      <c r="DA214" s="116"/>
      <c r="DB214" s="116"/>
      <c r="DC214" s="116"/>
      <c r="DD214" s="116"/>
      <c r="DE214" s="116"/>
      <c r="DF214" s="116"/>
      <c r="DG214" s="116"/>
      <c r="DH214" s="116"/>
      <c r="DI214" s="116"/>
      <c r="DJ214" s="116"/>
      <c r="DK214" s="116"/>
      <c r="DL214" s="116"/>
      <c r="DM214" s="116"/>
      <c r="DN214" s="116"/>
      <c r="DO214" s="116"/>
      <c r="DP214" s="116"/>
      <c r="DQ214" s="116"/>
      <c r="DR214" s="116"/>
      <c r="DS214" s="116"/>
      <c r="DT214" s="116"/>
      <c r="DU214" s="116"/>
      <c r="DV214" s="116"/>
      <c r="DW214" s="116"/>
      <c r="DX214" s="116"/>
      <c r="DY214" s="116"/>
      <c r="DZ214" s="116"/>
      <c r="EA214" s="116"/>
      <c r="EB214" s="116"/>
      <c r="EC214" s="116"/>
      <c r="ED214" s="116"/>
      <c r="EE214" s="116"/>
      <c r="EF214" s="116"/>
      <c r="EG214" s="116"/>
      <c r="EH214" s="116"/>
      <c r="EI214" s="116"/>
      <c r="EJ214" s="116"/>
      <c r="EK214" s="116"/>
      <c r="EL214" s="116"/>
      <c r="EM214" s="116"/>
      <c r="EN214" s="116"/>
      <c r="EO214" s="116"/>
      <c r="EP214" s="116"/>
      <c r="EQ214" s="116"/>
      <c r="ER214" s="116"/>
      <c r="ES214" s="116"/>
      <c r="ET214" s="116"/>
      <c r="EU214" s="116"/>
      <c r="EV214" s="116"/>
      <c r="EW214" s="116"/>
      <c r="EX214" s="116"/>
      <c r="EY214" s="116"/>
      <c r="EZ214" s="116"/>
      <c r="FA214" s="116"/>
      <c r="FB214" s="116"/>
      <c r="FC214" s="116"/>
      <c r="FD214" s="116"/>
      <c r="FE214" s="116"/>
      <c r="FF214" s="116"/>
      <c r="FG214" s="116"/>
      <c r="FH214" s="116"/>
      <c r="FI214" s="116"/>
      <c r="FJ214" s="116"/>
      <c r="FK214" s="116"/>
      <c r="FL214" s="116"/>
      <c r="FM214" s="116"/>
      <c r="FN214" s="116"/>
      <c r="FO214" s="116"/>
      <c r="FP214" s="116"/>
      <c r="FQ214" s="116"/>
      <c r="FR214" s="116"/>
      <c r="FS214" s="116"/>
      <c r="FT214" s="116"/>
      <c r="FU214" s="116"/>
      <c r="FV214" s="116"/>
      <c r="FW214" s="116"/>
      <c r="FX214" s="116"/>
      <c r="FY214" s="116"/>
      <c r="FZ214" s="116"/>
      <c r="GA214" s="116"/>
      <c r="GB214" s="116"/>
      <c r="GC214" s="116"/>
      <c r="GD214" s="116"/>
      <c r="GE214" s="116"/>
      <c r="GF214" s="116"/>
      <c r="GG214" s="116"/>
      <c r="GH214" s="116"/>
      <c r="GI214" s="116"/>
      <c r="GJ214" s="116"/>
      <c r="GK214" s="116"/>
      <c r="GL214" s="116"/>
      <c r="GM214" s="116"/>
      <c r="GN214" s="116"/>
      <c r="GO214" s="116"/>
      <c r="GP214" s="116"/>
      <c r="GQ214" s="116"/>
      <c r="GR214" s="116"/>
      <c r="GS214" s="116"/>
      <c r="GT214" s="116"/>
      <c r="GU214" s="116"/>
      <c r="GV214" s="116"/>
      <c r="GW214" s="116"/>
      <c r="GX214" s="116"/>
      <c r="GY214" s="116"/>
      <c r="GZ214" s="116"/>
      <c r="HA214" s="116"/>
      <c r="HB214" s="116"/>
      <c r="HC214" s="116"/>
      <c r="HD214" s="116"/>
      <c r="HE214" s="116"/>
      <c r="HF214" s="116"/>
      <c r="HG214" s="116"/>
      <c r="HH214" s="116"/>
      <c r="HI214" s="116"/>
      <c r="HJ214" s="116"/>
      <c r="HK214" s="116"/>
      <c r="HL214" s="116"/>
      <c r="HM214" s="116"/>
      <c r="HN214" s="116"/>
      <c r="HO214" s="116"/>
      <c r="HP214" s="116"/>
      <c r="HQ214" s="116"/>
      <c r="HR214" s="116"/>
      <c r="HS214" s="116"/>
      <c r="HT214" s="116"/>
      <c r="HU214" s="116"/>
      <c r="HV214" s="116"/>
      <c r="HW214" s="116"/>
      <c r="HX214" s="116"/>
      <c r="HY214" s="116"/>
      <c r="HZ214" s="116"/>
      <c r="IA214" s="116"/>
      <c r="IB214" s="116"/>
      <c r="IC214" s="116"/>
      <c r="ID214" s="116"/>
      <c r="IE214" s="116"/>
      <c r="IF214" s="116"/>
      <c r="IG214" s="116"/>
      <c r="IH214" s="116"/>
      <c r="II214" s="116"/>
      <c r="IJ214" s="116"/>
      <c r="IK214" s="116"/>
      <c r="IL214" s="116"/>
      <c r="IM214" s="116"/>
      <c r="IN214" s="116"/>
      <c r="IO214" s="116"/>
      <c r="IP214" s="116"/>
      <c r="IQ214" s="116"/>
      <c r="IR214" s="116"/>
      <c r="IS214" s="116"/>
      <c r="IT214" s="116"/>
      <c r="IU214" s="116"/>
      <c r="IV214" s="116"/>
      <c r="IW214" s="116"/>
      <c r="IX214" s="116"/>
      <c r="IY214" s="116"/>
      <c r="IZ214" s="116"/>
      <c r="JA214" s="116"/>
      <c r="JB214" s="116"/>
      <c r="JC214" s="116"/>
      <c r="JD214" s="116"/>
      <c r="JE214" s="116"/>
      <c r="JF214" s="116"/>
      <c r="JG214" s="116"/>
      <c r="JH214" s="116"/>
      <c r="JI214" s="116"/>
      <c r="JJ214" s="116"/>
      <c r="JK214" s="116"/>
      <c r="JL214" s="116"/>
      <c r="JM214" s="116"/>
      <c r="JN214" s="116"/>
      <c r="JO214" s="116"/>
      <c r="JP214" s="116"/>
      <c r="JQ214" s="116"/>
      <c r="JR214" s="116"/>
      <c r="JS214" s="116"/>
      <c r="JT214" s="116"/>
      <c r="JU214" s="116"/>
      <c r="JV214" s="116"/>
      <c r="JW214" s="116"/>
      <c r="JX214" s="116"/>
      <c r="JY214" s="116"/>
      <c r="JZ214" s="116"/>
      <c r="KA214" s="116"/>
      <c r="KB214" s="116"/>
      <c r="KC214" s="116"/>
      <c r="KD214" s="116"/>
      <c r="KE214" s="116"/>
      <c r="KF214" s="116"/>
      <c r="KG214" s="116"/>
      <c r="KH214" s="116"/>
      <c r="KI214" s="116"/>
      <c r="KJ214" s="116"/>
      <c r="KK214" s="116"/>
      <c r="KL214" s="116"/>
      <c r="KM214" s="116"/>
      <c r="KN214" s="116"/>
      <c r="KO214" s="116"/>
      <c r="KP214" s="116"/>
      <c r="KQ214" s="116"/>
      <c r="KR214" s="116"/>
      <c r="KS214" s="116"/>
      <c r="KT214" s="116"/>
      <c r="KU214" s="116"/>
      <c r="KV214" s="116"/>
      <c r="KW214" s="116"/>
      <c r="KX214" s="116"/>
      <c r="KY214" s="116"/>
      <c r="KZ214" s="116"/>
      <c r="LA214" s="116"/>
      <c r="LB214" s="116"/>
      <c r="LC214" s="116"/>
      <c r="LD214" s="116"/>
      <c r="LE214" s="116"/>
      <c r="LF214" s="116"/>
      <c r="LG214" s="116"/>
      <c r="LH214" s="116"/>
      <c r="LI214" s="116"/>
      <c r="LJ214" s="116"/>
      <c r="LK214" s="116"/>
      <c r="LL214" s="116"/>
      <c r="LM214" s="116"/>
      <c r="LN214" s="116"/>
      <c r="LO214" s="116"/>
      <c r="LP214" s="116"/>
      <c r="LQ214" s="116"/>
      <c r="LR214" s="116"/>
      <c r="LS214" s="116"/>
      <c r="LT214" s="116"/>
      <c r="LU214" s="116"/>
      <c r="LV214" s="116"/>
      <c r="LW214" s="116"/>
      <c r="LX214" s="116"/>
      <c r="LY214" s="116"/>
      <c r="LZ214" s="116"/>
      <c r="MA214" s="116"/>
      <c r="MB214" s="116"/>
      <c r="MC214" s="116"/>
      <c r="MD214" s="116"/>
      <c r="ME214" s="116"/>
      <c r="MF214" s="116"/>
      <c r="MG214" s="116"/>
      <c r="MH214" s="116"/>
      <c r="MI214" s="116"/>
      <c r="MJ214" s="116"/>
      <c r="MK214" s="116"/>
      <c r="ML214" s="116"/>
      <c r="MM214" s="116"/>
      <c r="MN214" s="116"/>
      <c r="MO214" s="116"/>
      <c r="MP214" s="116"/>
      <c r="MQ214" s="116"/>
      <c r="MR214" s="116"/>
      <c r="MS214" s="116"/>
      <c r="MT214" s="116"/>
      <c r="MU214" s="116"/>
      <c r="MV214" s="116"/>
      <c r="MW214" s="116"/>
      <c r="MX214" s="116"/>
      <c r="MY214" s="116"/>
      <c r="MZ214" s="116"/>
      <c r="NA214" s="116"/>
      <c r="NB214" s="116"/>
      <c r="NC214" s="116"/>
      <c r="ND214" s="116"/>
      <c r="NE214" s="116"/>
      <c r="NF214" s="116"/>
      <c r="NG214" s="116"/>
      <c r="NH214" s="116"/>
      <c r="NI214" s="116"/>
      <c r="NJ214" s="116"/>
      <c r="NK214" s="116"/>
      <c r="NL214" s="116"/>
      <c r="NM214" s="116"/>
      <c r="NN214" s="116"/>
      <c r="NO214" s="116"/>
      <c r="NP214" s="116"/>
      <c r="NQ214" s="116"/>
      <c r="NR214" s="116"/>
      <c r="NS214" s="116"/>
      <c r="NT214" s="116"/>
      <c r="NU214" s="116"/>
      <c r="NV214" s="116"/>
      <c r="NW214" s="116"/>
      <c r="NX214" s="116"/>
      <c r="NY214" s="116"/>
      <c r="NZ214" s="116"/>
      <c r="OA214" s="116"/>
      <c r="OB214" s="116"/>
      <c r="OC214" s="116"/>
      <c r="OD214" s="116"/>
      <c r="OE214" s="116"/>
      <c r="OF214" s="116"/>
      <c r="OG214" s="116"/>
    </row>
    <row r="215" spans="1:397" s="117" customFormat="1">
      <c r="A215" s="111">
        <v>1490</v>
      </c>
      <c r="B215" s="112" t="s">
        <v>1224</v>
      </c>
      <c r="C215" s="113">
        <v>44832</v>
      </c>
      <c r="D215" s="114">
        <v>4.3800000000000001E-5</v>
      </c>
      <c r="E215" s="113">
        <v>10379.61</v>
      </c>
      <c r="F215" s="124">
        <v>103.11360000000001</v>
      </c>
      <c r="G215" s="125">
        <v>10482.723600000001</v>
      </c>
      <c r="H215" s="116"/>
      <c r="I215" s="116"/>
      <c r="J215" s="116"/>
      <c r="K215" s="116"/>
      <c r="L215" s="116"/>
      <c r="M215" s="116"/>
      <c r="N215" s="116"/>
      <c r="O215" s="116"/>
      <c r="P215" s="116"/>
      <c r="Q215" s="116"/>
      <c r="R215" s="116"/>
      <c r="S215" s="116"/>
      <c r="T215" s="116"/>
      <c r="U215" s="116"/>
      <c r="V215" s="116"/>
      <c r="W215" s="116"/>
      <c r="X215" s="116"/>
      <c r="Y215" s="116"/>
      <c r="Z215" s="116"/>
      <c r="AA215" s="116"/>
      <c r="AB215" s="116"/>
      <c r="AC215" s="116"/>
      <c r="AD215" s="116"/>
      <c r="AE215" s="116"/>
      <c r="AF215" s="116"/>
      <c r="AG215" s="116"/>
      <c r="AH215" s="116"/>
      <c r="AI215" s="116"/>
      <c r="AJ215" s="116"/>
      <c r="AK215" s="116"/>
      <c r="AL215" s="116"/>
      <c r="AM215" s="116"/>
      <c r="AN215" s="116"/>
      <c r="AO215" s="116"/>
      <c r="AP215" s="116"/>
      <c r="AQ215" s="116"/>
      <c r="AR215" s="116"/>
      <c r="AS215" s="116"/>
      <c r="AT215" s="116"/>
      <c r="AU215" s="116"/>
      <c r="AV215" s="116"/>
      <c r="AW215" s="116"/>
      <c r="AX215" s="116"/>
      <c r="AY215" s="116"/>
      <c r="AZ215" s="116"/>
      <c r="BA215" s="116"/>
      <c r="BB215" s="116"/>
      <c r="BC215" s="116"/>
      <c r="BD215" s="116"/>
      <c r="BE215" s="116"/>
      <c r="BF215" s="116"/>
      <c r="BG215" s="116"/>
      <c r="BH215" s="116"/>
      <c r="BI215" s="116"/>
      <c r="BJ215" s="116"/>
      <c r="BK215" s="116"/>
      <c r="BL215" s="116"/>
      <c r="BM215" s="116"/>
      <c r="BN215" s="116"/>
      <c r="BO215" s="116"/>
      <c r="BP215" s="116"/>
      <c r="BQ215" s="116"/>
      <c r="BR215" s="116"/>
      <c r="BS215" s="116"/>
      <c r="BT215" s="116"/>
      <c r="BU215" s="116"/>
      <c r="BV215" s="116"/>
      <c r="BW215" s="116"/>
      <c r="BX215" s="116"/>
      <c r="BY215" s="116"/>
      <c r="BZ215" s="116"/>
      <c r="CA215" s="116"/>
      <c r="CB215" s="116"/>
      <c r="CC215" s="116"/>
      <c r="CD215" s="116"/>
      <c r="CE215" s="116"/>
      <c r="CF215" s="116"/>
      <c r="CG215" s="116"/>
      <c r="CH215" s="116"/>
      <c r="CI215" s="116"/>
      <c r="CJ215" s="116"/>
      <c r="CK215" s="116"/>
      <c r="CL215" s="116"/>
      <c r="CM215" s="116"/>
      <c r="CN215" s="116"/>
      <c r="CO215" s="116"/>
      <c r="CP215" s="116"/>
      <c r="CQ215" s="116"/>
      <c r="CR215" s="116"/>
      <c r="CS215" s="116"/>
      <c r="CT215" s="116"/>
      <c r="CU215" s="116"/>
      <c r="CV215" s="116"/>
      <c r="CW215" s="116"/>
      <c r="CX215" s="116"/>
      <c r="CY215" s="116"/>
      <c r="CZ215" s="116"/>
      <c r="DA215" s="116"/>
      <c r="DB215" s="116"/>
      <c r="DC215" s="116"/>
      <c r="DD215" s="116"/>
      <c r="DE215" s="116"/>
      <c r="DF215" s="116"/>
      <c r="DG215" s="116"/>
      <c r="DH215" s="116"/>
      <c r="DI215" s="116"/>
      <c r="DJ215" s="116"/>
      <c r="DK215" s="116"/>
      <c r="DL215" s="116"/>
      <c r="DM215" s="116"/>
      <c r="DN215" s="116"/>
      <c r="DO215" s="116"/>
      <c r="DP215" s="116"/>
      <c r="DQ215" s="116"/>
      <c r="DR215" s="116"/>
      <c r="DS215" s="116"/>
      <c r="DT215" s="116"/>
      <c r="DU215" s="116"/>
      <c r="DV215" s="116"/>
      <c r="DW215" s="116"/>
      <c r="DX215" s="116"/>
      <c r="DY215" s="116"/>
      <c r="DZ215" s="116"/>
      <c r="EA215" s="116"/>
      <c r="EB215" s="116"/>
      <c r="EC215" s="116"/>
      <c r="ED215" s="116"/>
      <c r="EE215" s="116"/>
      <c r="EF215" s="116"/>
      <c r="EG215" s="116"/>
      <c r="EH215" s="116"/>
      <c r="EI215" s="116"/>
      <c r="EJ215" s="116"/>
      <c r="EK215" s="116"/>
      <c r="EL215" s="116"/>
      <c r="EM215" s="116"/>
      <c r="EN215" s="116"/>
      <c r="EO215" s="116"/>
      <c r="EP215" s="116"/>
      <c r="EQ215" s="116"/>
      <c r="ER215" s="116"/>
      <c r="ES215" s="116"/>
      <c r="ET215" s="116"/>
      <c r="EU215" s="116"/>
      <c r="EV215" s="116"/>
      <c r="EW215" s="116"/>
      <c r="EX215" s="116"/>
      <c r="EY215" s="116"/>
      <c r="EZ215" s="116"/>
      <c r="FA215" s="116"/>
      <c r="FB215" s="116"/>
      <c r="FC215" s="116"/>
      <c r="FD215" s="116"/>
      <c r="FE215" s="116"/>
      <c r="FF215" s="116"/>
      <c r="FG215" s="116"/>
      <c r="FH215" s="116"/>
      <c r="FI215" s="116"/>
      <c r="FJ215" s="116"/>
      <c r="FK215" s="116"/>
      <c r="FL215" s="116"/>
      <c r="FM215" s="116"/>
      <c r="FN215" s="116"/>
      <c r="FO215" s="116"/>
      <c r="FP215" s="116"/>
      <c r="FQ215" s="116"/>
      <c r="FR215" s="116"/>
      <c r="FS215" s="116"/>
      <c r="FT215" s="116"/>
      <c r="FU215" s="116"/>
      <c r="FV215" s="116"/>
      <c r="FW215" s="116"/>
      <c r="FX215" s="116"/>
      <c r="FY215" s="116"/>
      <c r="FZ215" s="116"/>
      <c r="GA215" s="116"/>
      <c r="GB215" s="116"/>
      <c r="GC215" s="116"/>
      <c r="GD215" s="116"/>
      <c r="GE215" s="116"/>
      <c r="GF215" s="116"/>
      <c r="GG215" s="116"/>
      <c r="GH215" s="116"/>
      <c r="GI215" s="116"/>
      <c r="GJ215" s="116"/>
      <c r="GK215" s="116"/>
      <c r="GL215" s="116"/>
      <c r="GM215" s="116"/>
      <c r="GN215" s="116"/>
      <c r="GO215" s="116"/>
      <c r="GP215" s="116"/>
      <c r="GQ215" s="116"/>
      <c r="GR215" s="116"/>
      <c r="GS215" s="116"/>
      <c r="GT215" s="116"/>
      <c r="GU215" s="116"/>
      <c r="GV215" s="116"/>
      <c r="GW215" s="116"/>
      <c r="GX215" s="116"/>
      <c r="GY215" s="116"/>
      <c r="GZ215" s="116"/>
      <c r="HA215" s="116"/>
      <c r="HB215" s="116"/>
      <c r="HC215" s="116"/>
      <c r="HD215" s="116"/>
      <c r="HE215" s="116"/>
      <c r="HF215" s="116"/>
      <c r="HG215" s="116"/>
      <c r="HH215" s="116"/>
      <c r="HI215" s="116"/>
      <c r="HJ215" s="116"/>
      <c r="HK215" s="116"/>
      <c r="HL215" s="116"/>
      <c r="HM215" s="116"/>
      <c r="HN215" s="116"/>
      <c r="HO215" s="116"/>
      <c r="HP215" s="116"/>
      <c r="HQ215" s="116"/>
      <c r="HR215" s="116"/>
      <c r="HS215" s="116"/>
      <c r="HT215" s="116"/>
      <c r="HU215" s="116"/>
      <c r="HV215" s="116"/>
      <c r="HW215" s="116"/>
      <c r="HX215" s="116"/>
      <c r="HY215" s="116"/>
      <c r="HZ215" s="116"/>
      <c r="IA215" s="116"/>
      <c r="IB215" s="116"/>
      <c r="IC215" s="116"/>
      <c r="ID215" s="116"/>
      <c r="IE215" s="116"/>
      <c r="IF215" s="116"/>
      <c r="IG215" s="116"/>
      <c r="IH215" s="116"/>
      <c r="II215" s="116"/>
      <c r="IJ215" s="116"/>
      <c r="IK215" s="116"/>
      <c r="IL215" s="116"/>
      <c r="IM215" s="116"/>
      <c r="IN215" s="116"/>
      <c r="IO215" s="116"/>
      <c r="IP215" s="116"/>
      <c r="IQ215" s="116"/>
      <c r="IR215" s="116"/>
      <c r="IS215" s="116"/>
      <c r="IT215" s="116"/>
      <c r="IU215" s="116"/>
      <c r="IV215" s="116"/>
      <c r="IW215" s="116"/>
      <c r="IX215" s="116"/>
      <c r="IY215" s="116"/>
      <c r="IZ215" s="116"/>
      <c r="JA215" s="116"/>
      <c r="JB215" s="116"/>
      <c r="JC215" s="116"/>
      <c r="JD215" s="116"/>
      <c r="JE215" s="116"/>
      <c r="JF215" s="116"/>
      <c r="JG215" s="116"/>
      <c r="JH215" s="116"/>
      <c r="JI215" s="116"/>
      <c r="JJ215" s="116"/>
      <c r="JK215" s="116"/>
      <c r="JL215" s="116"/>
      <c r="JM215" s="116"/>
      <c r="JN215" s="116"/>
      <c r="JO215" s="116"/>
      <c r="JP215" s="116"/>
      <c r="JQ215" s="116"/>
      <c r="JR215" s="116"/>
      <c r="JS215" s="116"/>
      <c r="JT215" s="116"/>
      <c r="JU215" s="116"/>
      <c r="JV215" s="116"/>
      <c r="JW215" s="116"/>
      <c r="JX215" s="116"/>
      <c r="JY215" s="116"/>
      <c r="JZ215" s="116"/>
      <c r="KA215" s="116"/>
      <c r="KB215" s="116"/>
      <c r="KC215" s="116"/>
      <c r="KD215" s="116"/>
      <c r="KE215" s="116"/>
      <c r="KF215" s="116"/>
      <c r="KG215" s="116"/>
      <c r="KH215" s="116"/>
      <c r="KI215" s="116"/>
      <c r="KJ215" s="116"/>
      <c r="KK215" s="116"/>
      <c r="KL215" s="116"/>
      <c r="KM215" s="116"/>
      <c r="KN215" s="116"/>
      <c r="KO215" s="116"/>
      <c r="KP215" s="116"/>
      <c r="KQ215" s="116"/>
      <c r="KR215" s="116"/>
      <c r="KS215" s="116"/>
      <c r="KT215" s="116"/>
      <c r="KU215" s="116"/>
      <c r="KV215" s="116"/>
      <c r="KW215" s="116"/>
      <c r="KX215" s="116"/>
      <c r="KY215" s="116"/>
      <c r="KZ215" s="116"/>
      <c r="LA215" s="116"/>
      <c r="LB215" s="116"/>
      <c r="LC215" s="116"/>
      <c r="LD215" s="116"/>
      <c r="LE215" s="116"/>
      <c r="LF215" s="116"/>
      <c r="LG215" s="116"/>
      <c r="LH215" s="116"/>
      <c r="LI215" s="116"/>
      <c r="LJ215" s="116"/>
      <c r="LK215" s="116"/>
      <c r="LL215" s="116"/>
      <c r="LM215" s="116"/>
      <c r="LN215" s="116"/>
      <c r="LO215" s="116"/>
      <c r="LP215" s="116"/>
      <c r="LQ215" s="116"/>
      <c r="LR215" s="116"/>
      <c r="LS215" s="116"/>
      <c r="LT215" s="116"/>
      <c r="LU215" s="116"/>
      <c r="LV215" s="116"/>
      <c r="LW215" s="116"/>
      <c r="LX215" s="116"/>
      <c r="LY215" s="116"/>
      <c r="LZ215" s="116"/>
      <c r="MA215" s="116"/>
      <c r="MB215" s="116"/>
      <c r="MC215" s="116"/>
      <c r="MD215" s="116"/>
      <c r="ME215" s="116"/>
      <c r="MF215" s="116"/>
      <c r="MG215" s="116"/>
      <c r="MH215" s="116"/>
      <c r="MI215" s="116"/>
      <c r="MJ215" s="116"/>
      <c r="MK215" s="116"/>
      <c r="ML215" s="116"/>
      <c r="MM215" s="116"/>
      <c r="MN215" s="116"/>
      <c r="MO215" s="116"/>
      <c r="MP215" s="116"/>
      <c r="MQ215" s="116"/>
      <c r="MR215" s="116"/>
      <c r="MS215" s="116"/>
      <c r="MT215" s="116"/>
      <c r="MU215" s="116"/>
      <c r="MV215" s="116"/>
      <c r="MW215" s="116"/>
      <c r="MX215" s="116"/>
      <c r="MY215" s="116"/>
      <c r="MZ215" s="116"/>
      <c r="NA215" s="116"/>
      <c r="NB215" s="116"/>
      <c r="NC215" s="116"/>
      <c r="ND215" s="116"/>
      <c r="NE215" s="116"/>
      <c r="NF215" s="116"/>
      <c r="NG215" s="116"/>
      <c r="NH215" s="116"/>
      <c r="NI215" s="116"/>
      <c r="NJ215" s="116"/>
      <c r="NK215" s="116"/>
      <c r="NL215" s="116"/>
      <c r="NM215" s="116"/>
      <c r="NN215" s="116"/>
      <c r="NO215" s="116"/>
      <c r="NP215" s="116"/>
      <c r="NQ215" s="116"/>
      <c r="NR215" s="116"/>
      <c r="NS215" s="116"/>
      <c r="NT215" s="116"/>
      <c r="NU215" s="116"/>
      <c r="NV215" s="116"/>
      <c r="NW215" s="116"/>
      <c r="NX215" s="116"/>
      <c r="NY215" s="116"/>
      <c r="NZ215" s="116"/>
      <c r="OA215" s="116"/>
      <c r="OB215" s="116"/>
      <c r="OC215" s="116"/>
      <c r="OD215" s="116"/>
      <c r="OE215" s="116"/>
      <c r="OF215" s="116"/>
      <c r="OG215" s="116"/>
    </row>
    <row r="216" spans="1:397" s="117" customFormat="1">
      <c r="A216" s="111">
        <v>1491</v>
      </c>
      <c r="B216" s="112" t="s">
        <v>1225</v>
      </c>
      <c r="C216" s="113">
        <v>31092</v>
      </c>
      <c r="D216" s="114">
        <v>3.04E-5</v>
      </c>
      <c r="E216" s="113">
        <v>4407.96</v>
      </c>
      <c r="F216" s="124">
        <v>71.511600000000001</v>
      </c>
      <c r="G216" s="125">
        <v>4479.4715999999999</v>
      </c>
      <c r="H216" s="116"/>
      <c r="I216" s="116"/>
      <c r="J216" s="116"/>
      <c r="K216" s="116"/>
      <c r="L216" s="116"/>
      <c r="M216" s="116"/>
      <c r="N216" s="116"/>
      <c r="O216" s="116"/>
      <c r="P216" s="116"/>
      <c r="Q216" s="116"/>
      <c r="R216" s="116"/>
      <c r="S216" s="116"/>
      <c r="T216" s="116"/>
      <c r="U216" s="116"/>
      <c r="V216" s="116"/>
      <c r="W216" s="116"/>
      <c r="X216" s="116"/>
      <c r="Y216" s="116"/>
      <c r="Z216" s="116"/>
      <c r="AA216" s="116"/>
      <c r="AB216" s="116"/>
      <c r="AC216" s="116"/>
      <c r="AD216" s="116"/>
      <c r="AE216" s="116"/>
      <c r="AF216" s="116"/>
      <c r="AG216" s="116"/>
      <c r="AH216" s="116"/>
      <c r="AI216" s="116"/>
      <c r="AJ216" s="116"/>
      <c r="AK216" s="116"/>
      <c r="AL216" s="116"/>
      <c r="AM216" s="116"/>
      <c r="AN216" s="116"/>
      <c r="AO216" s="116"/>
      <c r="AP216" s="116"/>
      <c r="AQ216" s="116"/>
      <c r="AR216" s="116"/>
      <c r="AS216" s="116"/>
      <c r="AT216" s="116"/>
      <c r="AU216" s="116"/>
      <c r="AV216" s="116"/>
      <c r="AW216" s="116"/>
      <c r="AX216" s="116"/>
      <c r="AY216" s="116"/>
      <c r="AZ216" s="116"/>
      <c r="BA216" s="116"/>
      <c r="BB216" s="116"/>
      <c r="BC216" s="116"/>
      <c r="BD216" s="116"/>
      <c r="BE216" s="116"/>
      <c r="BF216" s="116"/>
      <c r="BG216" s="116"/>
      <c r="BH216" s="116"/>
      <c r="BI216" s="116"/>
      <c r="BJ216" s="116"/>
      <c r="BK216" s="116"/>
      <c r="BL216" s="116"/>
      <c r="BM216" s="116"/>
      <c r="BN216" s="116"/>
      <c r="BO216" s="116"/>
      <c r="BP216" s="116"/>
      <c r="BQ216" s="116"/>
      <c r="BR216" s="116"/>
      <c r="BS216" s="116"/>
      <c r="BT216" s="116"/>
      <c r="BU216" s="116"/>
      <c r="BV216" s="116"/>
      <c r="BW216" s="116"/>
      <c r="BX216" s="116"/>
      <c r="BY216" s="116"/>
      <c r="BZ216" s="116"/>
      <c r="CA216" s="116"/>
      <c r="CB216" s="116"/>
      <c r="CC216" s="116"/>
      <c r="CD216" s="116"/>
      <c r="CE216" s="116"/>
      <c r="CF216" s="116"/>
      <c r="CG216" s="116"/>
      <c r="CH216" s="116"/>
      <c r="CI216" s="116"/>
      <c r="CJ216" s="116"/>
      <c r="CK216" s="116"/>
      <c r="CL216" s="116"/>
      <c r="CM216" s="116"/>
      <c r="CN216" s="116"/>
      <c r="CO216" s="116"/>
      <c r="CP216" s="116"/>
      <c r="CQ216" s="116"/>
      <c r="CR216" s="116"/>
      <c r="CS216" s="116"/>
      <c r="CT216" s="116"/>
      <c r="CU216" s="116"/>
      <c r="CV216" s="116"/>
      <c r="CW216" s="116"/>
      <c r="CX216" s="116"/>
      <c r="CY216" s="116"/>
      <c r="CZ216" s="116"/>
      <c r="DA216" s="116"/>
      <c r="DB216" s="116"/>
      <c r="DC216" s="116"/>
      <c r="DD216" s="116"/>
      <c r="DE216" s="116"/>
      <c r="DF216" s="116"/>
      <c r="DG216" s="116"/>
      <c r="DH216" s="116"/>
      <c r="DI216" s="116"/>
      <c r="DJ216" s="116"/>
      <c r="DK216" s="116"/>
      <c r="DL216" s="116"/>
      <c r="DM216" s="116"/>
      <c r="DN216" s="116"/>
      <c r="DO216" s="116"/>
      <c r="DP216" s="116"/>
      <c r="DQ216" s="116"/>
      <c r="DR216" s="116"/>
      <c r="DS216" s="116"/>
      <c r="DT216" s="116"/>
      <c r="DU216" s="116"/>
      <c r="DV216" s="116"/>
      <c r="DW216" s="116"/>
      <c r="DX216" s="116"/>
      <c r="DY216" s="116"/>
      <c r="DZ216" s="116"/>
      <c r="EA216" s="116"/>
      <c r="EB216" s="116"/>
      <c r="EC216" s="116"/>
      <c r="ED216" s="116"/>
      <c r="EE216" s="116"/>
      <c r="EF216" s="116"/>
      <c r="EG216" s="116"/>
      <c r="EH216" s="116"/>
      <c r="EI216" s="116"/>
      <c r="EJ216" s="116"/>
      <c r="EK216" s="116"/>
      <c r="EL216" s="116"/>
      <c r="EM216" s="116"/>
      <c r="EN216" s="116"/>
      <c r="EO216" s="116"/>
      <c r="EP216" s="116"/>
      <c r="EQ216" s="116"/>
      <c r="ER216" s="116"/>
      <c r="ES216" s="116"/>
      <c r="ET216" s="116"/>
      <c r="EU216" s="116"/>
      <c r="EV216" s="116"/>
      <c r="EW216" s="116"/>
      <c r="EX216" s="116"/>
      <c r="EY216" s="116"/>
      <c r="EZ216" s="116"/>
      <c r="FA216" s="116"/>
      <c r="FB216" s="116"/>
      <c r="FC216" s="116"/>
      <c r="FD216" s="116"/>
      <c r="FE216" s="116"/>
      <c r="FF216" s="116"/>
      <c r="FG216" s="116"/>
      <c r="FH216" s="116"/>
      <c r="FI216" s="116"/>
      <c r="FJ216" s="116"/>
      <c r="FK216" s="116"/>
      <c r="FL216" s="116"/>
      <c r="FM216" s="116"/>
      <c r="FN216" s="116"/>
      <c r="FO216" s="116"/>
      <c r="FP216" s="116"/>
      <c r="FQ216" s="116"/>
      <c r="FR216" s="116"/>
      <c r="FS216" s="116"/>
      <c r="FT216" s="116"/>
      <c r="FU216" s="116"/>
      <c r="FV216" s="116"/>
      <c r="FW216" s="116"/>
      <c r="FX216" s="116"/>
      <c r="FY216" s="116"/>
      <c r="FZ216" s="116"/>
      <c r="GA216" s="116"/>
      <c r="GB216" s="116"/>
      <c r="GC216" s="116"/>
      <c r="GD216" s="116"/>
      <c r="GE216" s="116"/>
      <c r="GF216" s="116"/>
      <c r="GG216" s="116"/>
      <c r="GH216" s="116"/>
      <c r="GI216" s="116"/>
      <c r="GJ216" s="116"/>
      <c r="GK216" s="116"/>
      <c r="GL216" s="116"/>
      <c r="GM216" s="116"/>
      <c r="GN216" s="116"/>
      <c r="GO216" s="116"/>
      <c r="GP216" s="116"/>
      <c r="GQ216" s="116"/>
      <c r="GR216" s="116"/>
      <c r="GS216" s="116"/>
      <c r="GT216" s="116"/>
      <c r="GU216" s="116"/>
      <c r="GV216" s="116"/>
      <c r="GW216" s="116"/>
      <c r="GX216" s="116"/>
      <c r="GY216" s="116"/>
      <c r="GZ216" s="116"/>
      <c r="HA216" s="116"/>
      <c r="HB216" s="116"/>
      <c r="HC216" s="116"/>
      <c r="HD216" s="116"/>
      <c r="HE216" s="116"/>
      <c r="HF216" s="116"/>
      <c r="HG216" s="116"/>
      <c r="HH216" s="116"/>
      <c r="HI216" s="116"/>
      <c r="HJ216" s="116"/>
      <c r="HK216" s="116"/>
      <c r="HL216" s="116"/>
      <c r="HM216" s="116"/>
      <c r="HN216" s="116"/>
      <c r="HO216" s="116"/>
      <c r="HP216" s="116"/>
      <c r="HQ216" s="116"/>
      <c r="HR216" s="116"/>
      <c r="HS216" s="116"/>
      <c r="HT216" s="116"/>
      <c r="HU216" s="116"/>
      <c r="HV216" s="116"/>
      <c r="HW216" s="116"/>
      <c r="HX216" s="116"/>
      <c r="HY216" s="116"/>
      <c r="HZ216" s="116"/>
      <c r="IA216" s="116"/>
      <c r="IB216" s="116"/>
      <c r="IC216" s="116"/>
      <c r="ID216" s="116"/>
      <c r="IE216" s="116"/>
      <c r="IF216" s="116"/>
      <c r="IG216" s="116"/>
      <c r="IH216" s="116"/>
      <c r="II216" s="116"/>
      <c r="IJ216" s="116"/>
      <c r="IK216" s="116"/>
      <c r="IL216" s="116"/>
      <c r="IM216" s="116"/>
      <c r="IN216" s="116"/>
      <c r="IO216" s="116"/>
      <c r="IP216" s="116"/>
      <c r="IQ216" s="116"/>
      <c r="IR216" s="116"/>
      <c r="IS216" s="116"/>
      <c r="IT216" s="116"/>
      <c r="IU216" s="116"/>
      <c r="IV216" s="116"/>
      <c r="IW216" s="116"/>
      <c r="IX216" s="116"/>
      <c r="IY216" s="116"/>
      <c r="IZ216" s="116"/>
      <c r="JA216" s="116"/>
      <c r="JB216" s="116"/>
      <c r="JC216" s="116"/>
      <c r="JD216" s="116"/>
      <c r="JE216" s="116"/>
      <c r="JF216" s="116"/>
      <c r="JG216" s="116"/>
      <c r="JH216" s="116"/>
      <c r="JI216" s="116"/>
      <c r="JJ216" s="116"/>
      <c r="JK216" s="116"/>
      <c r="JL216" s="116"/>
      <c r="JM216" s="116"/>
      <c r="JN216" s="116"/>
      <c r="JO216" s="116"/>
      <c r="JP216" s="116"/>
      <c r="JQ216" s="116"/>
      <c r="JR216" s="116"/>
      <c r="JS216" s="116"/>
      <c r="JT216" s="116"/>
      <c r="JU216" s="116"/>
      <c r="JV216" s="116"/>
      <c r="JW216" s="116"/>
      <c r="JX216" s="116"/>
      <c r="JY216" s="116"/>
      <c r="JZ216" s="116"/>
      <c r="KA216" s="116"/>
      <c r="KB216" s="116"/>
      <c r="KC216" s="116"/>
      <c r="KD216" s="116"/>
      <c r="KE216" s="116"/>
      <c r="KF216" s="116"/>
      <c r="KG216" s="116"/>
      <c r="KH216" s="116"/>
      <c r="KI216" s="116"/>
      <c r="KJ216" s="116"/>
      <c r="KK216" s="116"/>
      <c r="KL216" s="116"/>
      <c r="KM216" s="116"/>
      <c r="KN216" s="116"/>
      <c r="KO216" s="116"/>
      <c r="KP216" s="116"/>
      <c r="KQ216" s="116"/>
      <c r="KR216" s="116"/>
      <c r="KS216" s="116"/>
      <c r="KT216" s="116"/>
      <c r="KU216" s="116"/>
      <c r="KV216" s="116"/>
      <c r="KW216" s="116"/>
      <c r="KX216" s="116"/>
      <c r="KY216" s="116"/>
      <c r="KZ216" s="116"/>
      <c r="LA216" s="116"/>
      <c r="LB216" s="116"/>
      <c r="LC216" s="116"/>
      <c r="LD216" s="116"/>
      <c r="LE216" s="116"/>
      <c r="LF216" s="116"/>
      <c r="LG216" s="116"/>
      <c r="LH216" s="116"/>
      <c r="LI216" s="116"/>
      <c r="LJ216" s="116"/>
      <c r="LK216" s="116"/>
      <c r="LL216" s="116"/>
      <c r="LM216" s="116"/>
      <c r="LN216" s="116"/>
      <c r="LO216" s="116"/>
      <c r="LP216" s="116"/>
      <c r="LQ216" s="116"/>
      <c r="LR216" s="116"/>
      <c r="LS216" s="116"/>
      <c r="LT216" s="116"/>
      <c r="LU216" s="116"/>
      <c r="LV216" s="116"/>
      <c r="LW216" s="116"/>
      <c r="LX216" s="116"/>
      <c r="LY216" s="116"/>
      <c r="LZ216" s="116"/>
      <c r="MA216" s="116"/>
      <c r="MB216" s="116"/>
      <c r="MC216" s="116"/>
      <c r="MD216" s="116"/>
      <c r="ME216" s="116"/>
      <c r="MF216" s="116"/>
      <c r="MG216" s="116"/>
      <c r="MH216" s="116"/>
      <c r="MI216" s="116"/>
      <c r="MJ216" s="116"/>
      <c r="MK216" s="116"/>
      <c r="ML216" s="116"/>
      <c r="MM216" s="116"/>
      <c r="MN216" s="116"/>
      <c r="MO216" s="116"/>
      <c r="MP216" s="116"/>
      <c r="MQ216" s="116"/>
      <c r="MR216" s="116"/>
      <c r="MS216" s="116"/>
      <c r="MT216" s="116"/>
      <c r="MU216" s="116"/>
      <c r="MV216" s="116"/>
      <c r="MW216" s="116"/>
      <c r="MX216" s="116"/>
      <c r="MY216" s="116"/>
      <c r="MZ216" s="116"/>
      <c r="NA216" s="116"/>
      <c r="NB216" s="116"/>
      <c r="NC216" s="116"/>
      <c r="ND216" s="116"/>
      <c r="NE216" s="116"/>
      <c r="NF216" s="116"/>
      <c r="NG216" s="116"/>
      <c r="NH216" s="116"/>
      <c r="NI216" s="116"/>
      <c r="NJ216" s="116"/>
      <c r="NK216" s="116"/>
      <c r="NL216" s="116"/>
      <c r="NM216" s="116"/>
      <c r="NN216" s="116"/>
      <c r="NO216" s="116"/>
      <c r="NP216" s="116"/>
      <c r="NQ216" s="116"/>
      <c r="NR216" s="116"/>
      <c r="NS216" s="116"/>
      <c r="NT216" s="116"/>
      <c r="NU216" s="116"/>
      <c r="NV216" s="116"/>
      <c r="NW216" s="116"/>
      <c r="NX216" s="116"/>
      <c r="NY216" s="116"/>
      <c r="NZ216" s="116"/>
      <c r="OA216" s="116"/>
      <c r="OB216" s="116"/>
      <c r="OC216" s="116"/>
      <c r="OD216" s="116"/>
      <c r="OE216" s="116"/>
      <c r="OF216" s="116"/>
      <c r="OG216" s="116"/>
    </row>
    <row r="217" spans="1:397" s="117" customFormat="1">
      <c r="A217" s="111">
        <v>1492</v>
      </c>
      <c r="B217" s="112" t="s">
        <v>1226</v>
      </c>
      <c r="C217" s="113">
        <v>877644</v>
      </c>
      <c r="D217" s="114">
        <v>1.0246000000000001E-3</v>
      </c>
      <c r="E217" s="113">
        <v>54926.559999999998</v>
      </c>
      <c r="F217" s="124">
        <v>2018.5811999999999</v>
      </c>
      <c r="G217" s="125">
        <v>56945.141199999998</v>
      </c>
      <c r="H217" s="116"/>
      <c r="I217" s="116"/>
      <c r="J217" s="116"/>
      <c r="K217" s="116"/>
      <c r="L217" s="116"/>
      <c r="M217" s="116"/>
      <c r="N217" s="116"/>
      <c r="O217" s="116"/>
      <c r="P217" s="116"/>
      <c r="Q217" s="116"/>
      <c r="R217" s="116"/>
      <c r="S217" s="116"/>
      <c r="T217" s="116"/>
      <c r="U217" s="116"/>
      <c r="V217" s="116"/>
      <c r="W217" s="116"/>
      <c r="X217" s="116"/>
      <c r="Y217" s="116"/>
      <c r="Z217" s="116"/>
      <c r="AA217" s="116"/>
      <c r="AB217" s="116"/>
      <c r="AC217" s="116"/>
      <c r="AD217" s="116"/>
      <c r="AE217" s="116"/>
      <c r="AF217" s="116"/>
      <c r="AG217" s="116"/>
      <c r="AH217" s="116"/>
      <c r="AI217" s="116"/>
      <c r="AJ217" s="116"/>
      <c r="AK217" s="116"/>
      <c r="AL217" s="116"/>
      <c r="AM217" s="116"/>
      <c r="AN217" s="116"/>
      <c r="AO217" s="116"/>
      <c r="AP217" s="116"/>
      <c r="AQ217" s="116"/>
      <c r="AR217" s="116"/>
      <c r="AS217" s="116"/>
      <c r="AT217" s="116"/>
      <c r="AU217" s="116"/>
      <c r="AV217" s="116"/>
      <c r="AW217" s="116"/>
      <c r="AX217" s="116"/>
      <c r="AY217" s="116"/>
      <c r="AZ217" s="116"/>
      <c r="BA217" s="116"/>
      <c r="BB217" s="116"/>
      <c r="BC217" s="116"/>
      <c r="BD217" s="116"/>
      <c r="BE217" s="116"/>
      <c r="BF217" s="116"/>
      <c r="BG217" s="116"/>
      <c r="BH217" s="116"/>
      <c r="BI217" s="116"/>
      <c r="BJ217" s="116"/>
      <c r="BK217" s="116"/>
      <c r="BL217" s="116"/>
      <c r="BM217" s="116"/>
      <c r="BN217" s="116"/>
      <c r="BO217" s="116"/>
      <c r="BP217" s="116"/>
      <c r="BQ217" s="116"/>
      <c r="BR217" s="116"/>
      <c r="BS217" s="116"/>
      <c r="BT217" s="116"/>
      <c r="BU217" s="116"/>
      <c r="BV217" s="116"/>
      <c r="BW217" s="116"/>
      <c r="BX217" s="116"/>
      <c r="BY217" s="116"/>
      <c r="BZ217" s="116"/>
      <c r="CA217" s="116"/>
      <c r="CB217" s="116"/>
      <c r="CC217" s="116"/>
      <c r="CD217" s="116"/>
      <c r="CE217" s="116"/>
      <c r="CF217" s="116"/>
      <c r="CG217" s="116"/>
      <c r="CH217" s="116"/>
      <c r="CI217" s="116"/>
      <c r="CJ217" s="116"/>
      <c r="CK217" s="116"/>
      <c r="CL217" s="116"/>
      <c r="CM217" s="116"/>
      <c r="CN217" s="116"/>
      <c r="CO217" s="116"/>
      <c r="CP217" s="116"/>
      <c r="CQ217" s="116"/>
      <c r="CR217" s="116"/>
      <c r="CS217" s="116"/>
      <c r="CT217" s="116"/>
      <c r="CU217" s="116"/>
      <c r="CV217" s="116"/>
      <c r="CW217" s="116"/>
      <c r="CX217" s="116"/>
      <c r="CY217" s="116"/>
      <c r="CZ217" s="116"/>
      <c r="DA217" s="116"/>
      <c r="DB217" s="116"/>
      <c r="DC217" s="116"/>
      <c r="DD217" s="116"/>
      <c r="DE217" s="116"/>
      <c r="DF217" s="116"/>
      <c r="DG217" s="116"/>
      <c r="DH217" s="116"/>
      <c r="DI217" s="116"/>
      <c r="DJ217" s="116"/>
      <c r="DK217" s="116"/>
      <c r="DL217" s="116"/>
      <c r="DM217" s="116"/>
      <c r="DN217" s="116"/>
      <c r="DO217" s="116"/>
      <c r="DP217" s="116"/>
      <c r="DQ217" s="116"/>
      <c r="DR217" s="116"/>
      <c r="DS217" s="116"/>
      <c r="DT217" s="116"/>
      <c r="DU217" s="116"/>
      <c r="DV217" s="116"/>
      <c r="DW217" s="116"/>
      <c r="DX217" s="116"/>
      <c r="DY217" s="116"/>
      <c r="DZ217" s="116"/>
      <c r="EA217" s="116"/>
      <c r="EB217" s="116"/>
      <c r="EC217" s="116"/>
      <c r="ED217" s="116"/>
      <c r="EE217" s="116"/>
      <c r="EF217" s="116"/>
      <c r="EG217" s="116"/>
      <c r="EH217" s="116"/>
      <c r="EI217" s="116"/>
      <c r="EJ217" s="116"/>
      <c r="EK217" s="116"/>
      <c r="EL217" s="116"/>
      <c r="EM217" s="116"/>
      <c r="EN217" s="116"/>
      <c r="EO217" s="116"/>
      <c r="EP217" s="116"/>
      <c r="EQ217" s="116"/>
      <c r="ER217" s="116"/>
      <c r="ES217" s="116"/>
      <c r="ET217" s="116"/>
      <c r="EU217" s="116"/>
      <c r="EV217" s="116"/>
      <c r="EW217" s="116"/>
      <c r="EX217" s="116"/>
      <c r="EY217" s="116"/>
      <c r="EZ217" s="116"/>
      <c r="FA217" s="116"/>
      <c r="FB217" s="116"/>
      <c r="FC217" s="116"/>
      <c r="FD217" s="116"/>
      <c r="FE217" s="116"/>
      <c r="FF217" s="116"/>
      <c r="FG217" s="116"/>
      <c r="FH217" s="116"/>
      <c r="FI217" s="116"/>
      <c r="FJ217" s="116"/>
      <c r="FK217" s="116"/>
      <c r="FL217" s="116"/>
      <c r="FM217" s="116"/>
      <c r="FN217" s="116"/>
      <c r="FO217" s="116"/>
      <c r="FP217" s="116"/>
      <c r="FQ217" s="116"/>
      <c r="FR217" s="116"/>
      <c r="FS217" s="116"/>
      <c r="FT217" s="116"/>
      <c r="FU217" s="116"/>
      <c r="FV217" s="116"/>
      <c r="FW217" s="116"/>
      <c r="FX217" s="116"/>
      <c r="FY217" s="116"/>
      <c r="FZ217" s="116"/>
      <c r="GA217" s="116"/>
      <c r="GB217" s="116"/>
      <c r="GC217" s="116"/>
      <c r="GD217" s="116"/>
      <c r="GE217" s="116"/>
      <c r="GF217" s="116"/>
      <c r="GG217" s="116"/>
      <c r="GH217" s="116"/>
      <c r="GI217" s="116"/>
      <c r="GJ217" s="116"/>
      <c r="GK217" s="116"/>
      <c r="GL217" s="116"/>
      <c r="GM217" s="116"/>
      <c r="GN217" s="116"/>
      <c r="GO217" s="116"/>
      <c r="GP217" s="116"/>
      <c r="GQ217" s="116"/>
      <c r="GR217" s="116"/>
      <c r="GS217" s="116"/>
      <c r="GT217" s="116"/>
      <c r="GU217" s="116"/>
      <c r="GV217" s="116"/>
      <c r="GW217" s="116"/>
      <c r="GX217" s="116"/>
      <c r="GY217" s="116"/>
      <c r="GZ217" s="116"/>
      <c r="HA217" s="116"/>
      <c r="HB217" s="116"/>
      <c r="HC217" s="116"/>
      <c r="HD217" s="116"/>
      <c r="HE217" s="116"/>
      <c r="HF217" s="116"/>
      <c r="HG217" s="116"/>
      <c r="HH217" s="116"/>
      <c r="HI217" s="116"/>
      <c r="HJ217" s="116"/>
      <c r="HK217" s="116"/>
      <c r="HL217" s="116"/>
      <c r="HM217" s="116"/>
      <c r="HN217" s="116"/>
      <c r="HO217" s="116"/>
      <c r="HP217" s="116"/>
      <c r="HQ217" s="116"/>
      <c r="HR217" s="116"/>
      <c r="HS217" s="116"/>
      <c r="HT217" s="116"/>
      <c r="HU217" s="116"/>
      <c r="HV217" s="116"/>
      <c r="HW217" s="116"/>
      <c r="HX217" s="116"/>
      <c r="HY217" s="116"/>
      <c r="HZ217" s="116"/>
      <c r="IA217" s="116"/>
      <c r="IB217" s="116"/>
      <c r="IC217" s="116"/>
      <c r="ID217" s="116"/>
      <c r="IE217" s="116"/>
      <c r="IF217" s="116"/>
      <c r="IG217" s="116"/>
      <c r="IH217" s="116"/>
      <c r="II217" s="116"/>
      <c r="IJ217" s="116"/>
      <c r="IK217" s="116"/>
      <c r="IL217" s="116"/>
      <c r="IM217" s="116"/>
      <c r="IN217" s="116"/>
      <c r="IO217" s="116"/>
      <c r="IP217" s="116"/>
      <c r="IQ217" s="116"/>
      <c r="IR217" s="116"/>
      <c r="IS217" s="116"/>
      <c r="IT217" s="116"/>
      <c r="IU217" s="116"/>
      <c r="IV217" s="116"/>
      <c r="IW217" s="116"/>
      <c r="IX217" s="116"/>
      <c r="IY217" s="116"/>
      <c r="IZ217" s="116"/>
      <c r="JA217" s="116"/>
      <c r="JB217" s="116"/>
      <c r="JC217" s="116"/>
      <c r="JD217" s="116"/>
      <c r="JE217" s="116"/>
      <c r="JF217" s="116"/>
      <c r="JG217" s="116"/>
      <c r="JH217" s="116"/>
      <c r="JI217" s="116"/>
      <c r="JJ217" s="116"/>
      <c r="JK217" s="116"/>
      <c r="JL217" s="116"/>
      <c r="JM217" s="116"/>
      <c r="JN217" s="116"/>
      <c r="JO217" s="116"/>
      <c r="JP217" s="116"/>
      <c r="JQ217" s="116"/>
      <c r="JR217" s="116"/>
      <c r="JS217" s="116"/>
      <c r="JT217" s="116"/>
      <c r="JU217" s="116"/>
      <c r="JV217" s="116"/>
      <c r="JW217" s="116"/>
      <c r="JX217" s="116"/>
      <c r="JY217" s="116"/>
      <c r="JZ217" s="116"/>
      <c r="KA217" s="116"/>
      <c r="KB217" s="116"/>
      <c r="KC217" s="116"/>
      <c r="KD217" s="116"/>
      <c r="KE217" s="116"/>
      <c r="KF217" s="116"/>
      <c r="KG217" s="116"/>
      <c r="KH217" s="116"/>
      <c r="KI217" s="116"/>
      <c r="KJ217" s="116"/>
      <c r="KK217" s="116"/>
      <c r="KL217" s="116"/>
      <c r="KM217" s="116"/>
      <c r="KN217" s="116"/>
      <c r="KO217" s="116"/>
      <c r="KP217" s="116"/>
      <c r="KQ217" s="116"/>
      <c r="KR217" s="116"/>
      <c r="KS217" s="116"/>
      <c r="KT217" s="116"/>
      <c r="KU217" s="116"/>
      <c r="KV217" s="116"/>
      <c r="KW217" s="116"/>
      <c r="KX217" s="116"/>
      <c r="KY217" s="116"/>
      <c r="KZ217" s="116"/>
      <c r="LA217" s="116"/>
      <c r="LB217" s="116"/>
      <c r="LC217" s="116"/>
      <c r="LD217" s="116"/>
      <c r="LE217" s="116"/>
      <c r="LF217" s="116"/>
      <c r="LG217" s="116"/>
      <c r="LH217" s="116"/>
      <c r="LI217" s="116"/>
      <c r="LJ217" s="116"/>
      <c r="LK217" s="116"/>
      <c r="LL217" s="116"/>
      <c r="LM217" s="116"/>
      <c r="LN217" s="116"/>
      <c r="LO217" s="116"/>
      <c r="LP217" s="116"/>
      <c r="LQ217" s="116"/>
      <c r="LR217" s="116"/>
      <c r="LS217" s="116"/>
      <c r="LT217" s="116"/>
      <c r="LU217" s="116"/>
      <c r="LV217" s="116"/>
      <c r="LW217" s="116"/>
      <c r="LX217" s="116"/>
      <c r="LY217" s="116"/>
      <c r="LZ217" s="116"/>
      <c r="MA217" s="116"/>
      <c r="MB217" s="116"/>
      <c r="MC217" s="116"/>
      <c r="MD217" s="116"/>
      <c r="ME217" s="116"/>
      <c r="MF217" s="116"/>
      <c r="MG217" s="116"/>
      <c r="MH217" s="116"/>
      <c r="MI217" s="116"/>
      <c r="MJ217" s="116"/>
      <c r="MK217" s="116"/>
      <c r="ML217" s="116"/>
      <c r="MM217" s="116"/>
      <c r="MN217" s="116"/>
      <c r="MO217" s="116"/>
      <c r="MP217" s="116"/>
      <c r="MQ217" s="116"/>
      <c r="MR217" s="116"/>
      <c r="MS217" s="116"/>
      <c r="MT217" s="116"/>
      <c r="MU217" s="116"/>
      <c r="MV217" s="116"/>
      <c r="MW217" s="116"/>
      <c r="MX217" s="116"/>
      <c r="MY217" s="116"/>
      <c r="MZ217" s="116"/>
      <c r="NA217" s="116"/>
      <c r="NB217" s="116"/>
      <c r="NC217" s="116"/>
      <c r="ND217" s="116"/>
      <c r="NE217" s="116"/>
      <c r="NF217" s="116"/>
      <c r="NG217" s="116"/>
      <c r="NH217" s="116"/>
      <c r="NI217" s="116"/>
      <c r="NJ217" s="116"/>
      <c r="NK217" s="116"/>
      <c r="NL217" s="116"/>
      <c r="NM217" s="116"/>
      <c r="NN217" s="116"/>
      <c r="NO217" s="116"/>
      <c r="NP217" s="116"/>
      <c r="NQ217" s="116"/>
      <c r="NR217" s="116"/>
      <c r="NS217" s="116"/>
      <c r="NT217" s="116"/>
      <c r="NU217" s="116"/>
      <c r="NV217" s="116"/>
      <c r="NW217" s="116"/>
      <c r="NX217" s="116"/>
      <c r="NY217" s="116"/>
      <c r="NZ217" s="116"/>
      <c r="OA217" s="116"/>
      <c r="OB217" s="116"/>
      <c r="OC217" s="116"/>
      <c r="OD217" s="116"/>
      <c r="OE217" s="116"/>
      <c r="OF217" s="116"/>
      <c r="OG217" s="116"/>
    </row>
    <row r="218" spans="1:397" s="117" customFormat="1">
      <c r="A218" s="111">
        <v>1994</v>
      </c>
      <c r="B218" s="112" t="s">
        <v>1227</v>
      </c>
      <c r="C218" s="113">
        <v>3728868</v>
      </c>
      <c r="D218" s="114">
        <v>4.3533000000000001E-3</v>
      </c>
      <c r="E218" s="113">
        <v>153269.37</v>
      </c>
      <c r="F218" s="124">
        <v>8576.3963999999996</v>
      </c>
      <c r="G218" s="125">
        <v>161845.76639999999</v>
      </c>
      <c r="H218" s="116"/>
      <c r="I218" s="116"/>
      <c r="J218" s="116"/>
      <c r="K218" s="116"/>
      <c r="L218" s="116"/>
      <c r="M218" s="116"/>
      <c r="N218" s="116"/>
      <c r="O218" s="116"/>
      <c r="P218" s="116"/>
      <c r="Q218" s="116"/>
      <c r="R218" s="116"/>
      <c r="S218" s="116"/>
      <c r="T218" s="116"/>
      <c r="U218" s="116"/>
      <c r="V218" s="116"/>
      <c r="W218" s="116"/>
      <c r="X218" s="116"/>
      <c r="Y218" s="116"/>
      <c r="Z218" s="116"/>
      <c r="AA218" s="116"/>
      <c r="AB218" s="116"/>
      <c r="AC218" s="116"/>
      <c r="AD218" s="116"/>
      <c r="AE218" s="116"/>
      <c r="AF218" s="116"/>
      <c r="AG218" s="116"/>
      <c r="AH218" s="116"/>
      <c r="AI218" s="116"/>
      <c r="AJ218" s="116"/>
      <c r="AK218" s="116"/>
      <c r="AL218" s="116"/>
      <c r="AM218" s="116"/>
      <c r="AN218" s="116"/>
      <c r="AO218" s="116"/>
      <c r="AP218" s="116"/>
      <c r="AQ218" s="116"/>
      <c r="AR218" s="116"/>
      <c r="AS218" s="116"/>
      <c r="AT218" s="116"/>
      <c r="AU218" s="116"/>
      <c r="AV218" s="116"/>
      <c r="AW218" s="116"/>
      <c r="AX218" s="116"/>
      <c r="AY218" s="116"/>
      <c r="AZ218" s="116"/>
      <c r="BA218" s="116"/>
      <c r="BB218" s="116"/>
      <c r="BC218" s="116"/>
      <c r="BD218" s="116"/>
      <c r="BE218" s="116"/>
      <c r="BF218" s="116"/>
      <c r="BG218" s="116"/>
      <c r="BH218" s="116"/>
      <c r="BI218" s="116"/>
      <c r="BJ218" s="116"/>
      <c r="BK218" s="116"/>
      <c r="BL218" s="116"/>
      <c r="BM218" s="116"/>
      <c r="BN218" s="116"/>
      <c r="BO218" s="116"/>
      <c r="BP218" s="116"/>
      <c r="BQ218" s="116"/>
      <c r="BR218" s="116"/>
      <c r="BS218" s="116"/>
      <c r="BT218" s="116"/>
      <c r="BU218" s="116"/>
      <c r="BV218" s="116"/>
      <c r="BW218" s="116"/>
      <c r="BX218" s="116"/>
      <c r="BY218" s="116"/>
      <c r="BZ218" s="116"/>
      <c r="CA218" s="116"/>
      <c r="CB218" s="116"/>
      <c r="CC218" s="116"/>
      <c r="CD218" s="116"/>
      <c r="CE218" s="116"/>
      <c r="CF218" s="116"/>
      <c r="CG218" s="116"/>
      <c r="CH218" s="116"/>
      <c r="CI218" s="116"/>
      <c r="CJ218" s="116"/>
      <c r="CK218" s="116"/>
      <c r="CL218" s="116"/>
      <c r="CM218" s="116"/>
      <c r="CN218" s="116"/>
      <c r="CO218" s="116"/>
      <c r="CP218" s="116"/>
      <c r="CQ218" s="116"/>
      <c r="CR218" s="116"/>
      <c r="CS218" s="116"/>
      <c r="CT218" s="116"/>
      <c r="CU218" s="116"/>
      <c r="CV218" s="116"/>
      <c r="CW218" s="116"/>
      <c r="CX218" s="116"/>
      <c r="CY218" s="116"/>
      <c r="CZ218" s="116"/>
      <c r="DA218" s="116"/>
      <c r="DB218" s="116"/>
      <c r="DC218" s="116"/>
      <c r="DD218" s="116"/>
      <c r="DE218" s="116"/>
      <c r="DF218" s="116"/>
      <c r="DG218" s="116"/>
      <c r="DH218" s="116"/>
      <c r="DI218" s="116"/>
      <c r="DJ218" s="116"/>
      <c r="DK218" s="116"/>
      <c r="DL218" s="116"/>
      <c r="DM218" s="116"/>
      <c r="DN218" s="116"/>
      <c r="DO218" s="116"/>
      <c r="DP218" s="116"/>
      <c r="DQ218" s="116"/>
      <c r="DR218" s="116"/>
      <c r="DS218" s="116"/>
      <c r="DT218" s="116"/>
      <c r="DU218" s="116"/>
      <c r="DV218" s="116"/>
      <c r="DW218" s="116"/>
      <c r="DX218" s="116"/>
      <c r="DY218" s="116"/>
      <c r="DZ218" s="116"/>
      <c r="EA218" s="116"/>
      <c r="EB218" s="116"/>
      <c r="EC218" s="116"/>
      <c r="ED218" s="116"/>
      <c r="EE218" s="116"/>
      <c r="EF218" s="116"/>
      <c r="EG218" s="116"/>
      <c r="EH218" s="116"/>
      <c r="EI218" s="116"/>
      <c r="EJ218" s="116"/>
      <c r="EK218" s="116"/>
      <c r="EL218" s="116"/>
      <c r="EM218" s="116"/>
      <c r="EN218" s="116"/>
      <c r="EO218" s="116"/>
      <c r="EP218" s="116"/>
      <c r="EQ218" s="116"/>
      <c r="ER218" s="116"/>
      <c r="ES218" s="116"/>
      <c r="ET218" s="116"/>
      <c r="EU218" s="116"/>
      <c r="EV218" s="116"/>
      <c r="EW218" s="116"/>
      <c r="EX218" s="116"/>
      <c r="EY218" s="116"/>
      <c r="EZ218" s="116"/>
      <c r="FA218" s="116"/>
      <c r="FB218" s="116"/>
      <c r="FC218" s="116"/>
      <c r="FD218" s="116"/>
      <c r="FE218" s="116"/>
      <c r="FF218" s="116"/>
      <c r="FG218" s="116"/>
      <c r="FH218" s="116"/>
      <c r="FI218" s="116"/>
      <c r="FJ218" s="116"/>
      <c r="FK218" s="116"/>
      <c r="FL218" s="116"/>
      <c r="FM218" s="116"/>
      <c r="FN218" s="116"/>
      <c r="FO218" s="116"/>
      <c r="FP218" s="116"/>
      <c r="FQ218" s="116"/>
      <c r="FR218" s="116"/>
      <c r="FS218" s="116"/>
      <c r="FT218" s="116"/>
      <c r="FU218" s="116"/>
      <c r="FV218" s="116"/>
      <c r="FW218" s="116"/>
      <c r="FX218" s="116"/>
      <c r="FY218" s="116"/>
      <c r="FZ218" s="116"/>
      <c r="GA218" s="116"/>
      <c r="GB218" s="116"/>
      <c r="GC218" s="116"/>
      <c r="GD218" s="116"/>
      <c r="GE218" s="116"/>
      <c r="GF218" s="116"/>
      <c r="GG218" s="116"/>
      <c r="GH218" s="116"/>
      <c r="GI218" s="116"/>
      <c r="GJ218" s="116"/>
      <c r="GK218" s="116"/>
      <c r="GL218" s="116"/>
      <c r="GM218" s="116"/>
      <c r="GN218" s="116"/>
      <c r="GO218" s="116"/>
      <c r="GP218" s="116"/>
      <c r="GQ218" s="116"/>
      <c r="GR218" s="116"/>
      <c r="GS218" s="116"/>
      <c r="GT218" s="116"/>
      <c r="GU218" s="116"/>
      <c r="GV218" s="116"/>
      <c r="GW218" s="116"/>
      <c r="GX218" s="116"/>
      <c r="GY218" s="116"/>
      <c r="GZ218" s="116"/>
      <c r="HA218" s="116"/>
      <c r="HB218" s="116"/>
      <c r="HC218" s="116"/>
      <c r="HD218" s="116"/>
      <c r="HE218" s="116"/>
      <c r="HF218" s="116"/>
      <c r="HG218" s="116"/>
      <c r="HH218" s="116"/>
      <c r="HI218" s="116"/>
      <c r="HJ218" s="116"/>
      <c r="HK218" s="116"/>
      <c r="HL218" s="116"/>
      <c r="HM218" s="116"/>
      <c r="HN218" s="116"/>
      <c r="HO218" s="116"/>
      <c r="HP218" s="116"/>
      <c r="HQ218" s="116"/>
      <c r="HR218" s="116"/>
      <c r="HS218" s="116"/>
      <c r="HT218" s="116"/>
      <c r="HU218" s="116"/>
      <c r="HV218" s="116"/>
      <c r="HW218" s="116"/>
      <c r="HX218" s="116"/>
      <c r="HY218" s="116"/>
      <c r="HZ218" s="116"/>
      <c r="IA218" s="116"/>
      <c r="IB218" s="116"/>
      <c r="IC218" s="116"/>
      <c r="ID218" s="116"/>
      <c r="IE218" s="116"/>
      <c r="IF218" s="116"/>
      <c r="IG218" s="116"/>
      <c r="IH218" s="116"/>
      <c r="II218" s="116"/>
      <c r="IJ218" s="116"/>
      <c r="IK218" s="116"/>
      <c r="IL218" s="116"/>
      <c r="IM218" s="116"/>
      <c r="IN218" s="116"/>
      <c r="IO218" s="116"/>
      <c r="IP218" s="116"/>
      <c r="IQ218" s="116"/>
      <c r="IR218" s="116"/>
      <c r="IS218" s="116"/>
      <c r="IT218" s="116"/>
      <c r="IU218" s="116"/>
      <c r="IV218" s="116"/>
      <c r="IW218" s="116"/>
      <c r="IX218" s="116"/>
      <c r="IY218" s="116"/>
      <c r="IZ218" s="116"/>
      <c r="JA218" s="116"/>
      <c r="JB218" s="116"/>
      <c r="JC218" s="116"/>
      <c r="JD218" s="116"/>
      <c r="JE218" s="116"/>
      <c r="JF218" s="116"/>
      <c r="JG218" s="116"/>
      <c r="JH218" s="116"/>
      <c r="JI218" s="116"/>
      <c r="JJ218" s="116"/>
      <c r="JK218" s="116"/>
      <c r="JL218" s="116"/>
      <c r="JM218" s="116"/>
      <c r="JN218" s="116"/>
      <c r="JO218" s="116"/>
      <c r="JP218" s="116"/>
      <c r="JQ218" s="116"/>
      <c r="JR218" s="116"/>
      <c r="JS218" s="116"/>
      <c r="JT218" s="116"/>
      <c r="JU218" s="116"/>
      <c r="JV218" s="116"/>
      <c r="JW218" s="116"/>
      <c r="JX218" s="116"/>
      <c r="JY218" s="116"/>
      <c r="JZ218" s="116"/>
      <c r="KA218" s="116"/>
      <c r="KB218" s="116"/>
      <c r="KC218" s="116"/>
      <c r="KD218" s="116"/>
      <c r="KE218" s="116"/>
      <c r="KF218" s="116"/>
      <c r="KG218" s="116"/>
      <c r="KH218" s="116"/>
      <c r="KI218" s="116"/>
      <c r="KJ218" s="116"/>
      <c r="KK218" s="116"/>
      <c r="KL218" s="116"/>
      <c r="KM218" s="116"/>
      <c r="KN218" s="116"/>
      <c r="KO218" s="116"/>
      <c r="KP218" s="116"/>
      <c r="KQ218" s="116"/>
      <c r="KR218" s="116"/>
      <c r="KS218" s="116"/>
      <c r="KT218" s="116"/>
      <c r="KU218" s="116"/>
      <c r="KV218" s="116"/>
      <c r="KW218" s="116"/>
      <c r="KX218" s="116"/>
      <c r="KY218" s="116"/>
      <c r="KZ218" s="116"/>
      <c r="LA218" s="116"/>
      <c r="LB218" s="116"/>
      <c r="LC218" s="116"/>
      <c r="LD218" s="116"/>
      <c r="LE218" s="116"/>
      <c r="LF218" s="116"/>
      <c r="LG218" s="116"/>
      <c r="LH218" s="116"/>
      <c r="LI218" s="116"/>
      <c r="LJ218" s="116"/>
      <c r="LK218" s="116"/>
      <c r="LL218" s="116"/>
      <c r="LM218" s="116"/>
      <c r="LN218" s="116"/>
      <c r="LO218" s="116"/>
      <c r="LP218" s="116"/>
      <c r="LQ218" s="116"/>
      <c r="LR218" s="116"/>
      <c r="LS218" s="116"/>
      <c r="LT218" s="116"/>
      <c r="LU218" s="116"/>
      <c r="LV218" s="116"/>
      <c r="LW218" s="116"/>
      <c r="LX218" s="116"/>
      <c r="LY218" s="116"/>
      <c r="LZ218" s="116"/>
      <c r="MA218" s="116"/>
      <c r="MB218" s="116"/>
      <c r="MC218" s="116"/>
      <c r="MD218" s="116"/>
      <c r="ME218" s="116"/>
      <c r="MF218" s="116"/>
      <c r="MG218" s="116"/>
      <c r="MH218" s="116"/>
      <c r="MI218" s="116"/>
      <c r="MJ218" s="116"/>
      <c r="MK218" s="116"/>
      <c r="ML218" s="116"/>
      <c r="MM218" s="116"/>
      <c r="MN218" s="116"/>
      <c r="MO218" s="116"/>
      <c r="MP218" s="116"/>
      <c r="MQ218" s="116"/>
      <c r="MR218" s="116"/>
      <c r="MS218" s="116"/>
      <c r="MT218" s="116"/>
      <c r="MU218" s="116"/>
      <c r="MV218" s="116"/>
      <c r="MW218" s="116"/>
      <c r="MX218" s="116"/>
      <c r="MY218" s="116"/>
      <c r="MZ218" s="116"/>
      <c r="NA218" s="116"/>
      <c r="NB218" s="116"/>
      <c r="NC218" s="116"/>
      <c r="ND218" s="116"/>
      <c r="NE218" s="116"/>
      <c r="NF218" s="116"/>
      <c r="NG218" s="116"/>
      <c r="NH218" s="116"/>
      <c r="NI218" s="116"/>
      <c r="NJ218" s="116"/>
      <c r="NK218" s="116"/>
      <c r="NL218" s="116"/>
      <c r="NM218" s="116"/>
      <c r="NN218" s="116"/>
      <c r="NO218" s="116"/>
      <c r="NP218" s="116"/>
      <c r="NQ218" s="116"/>
      <c r="NR218" s="116"/>
      <c r="NS218" s="116"/>
      <c r="NT218" s="116"/>
      <c r="NU218" s="116"/>
      <c r="NV218" s="116"/>
      <c r="NW218" s="116"/>
      <c r="NX218" s="116"/>
      <c r="NY218" s="116"/>
      <c r="NZ218" s="116"/>
      <c r="OA218" s="116"/>
      <c r="OB218" s="116"/>
      <c r="OC218" s="116"/>
      <c r="OD218" s="116"/>
      <c r="OE218" s="116"/>
      <c r="OF218" s="116"/>
      <c r="OG218" s="116"/>
    </row>
    <row r="219" spans="1:397" s="117" customFormat="1">
      <c r="A219" s="111">
        <v>3022</v>
      </c>
      <c r="B219" s="112" t="s">
        <v>1230</v>
      </c>
      <c r="C219" s="113">
        <v>4766472</v>
      </c>
      <c r="D219" s="114">
        <v>4.6606E-3</v>
      </c>
      <c r="E219" s="113">
        <v>145438.22</v>
      </c>
      <c r="F219" s="124">
        <v>10962.8856</v>
      </c>
      <c r="G219" s="125">
        <v>156401.10560000001</v>
      </c>
      <c r="H219" s="116"/>
      <c r="I219" s="116"/>
      <c r="J219" s="116"/>
      <c r="K219" s="116"/>
      <c r="L219" s="116"/>
      <c r="M219" s="116"/>
      <c r="N219" s="116"/>
      <c r="O219" s="116"/>
      <c r="P219" s="116"/>
      <c r="Q219" s="116"/>
      <c r="R219" s="116"/>
      <c r="S219" s="116"/>
      <c r="T219" s="116"/>
      <c r="U219" s="116"/>
      <c r="V219" s="116"/>
      <c r="W219" s="116"/>
      <c r="X219" s="116"/>
      <c r="Y219" s="116"/>
      <c r="Z219" s="116"/>
      <c r="AA219" s="116"/>
      <c r="AB219" s="116"/>
      <c r="AC219" s="116"/>
      <c r="AD219" s="116"/>
      <c r="AE219" s="116"/>
      <c r="AF219" s="116"/>
      <c r="AG219" s="116"/>
      <c r="AH219" s="116"/>
      <c r="AI219" s="116"/>
      <c r="AJ219" s="116"/>
      <c r="AK219" s="116"/>
      <c r="AL219" s="116"/>
      <c r="AM219" s="116"/>
      <c r="AN219" s="116"/>
      <c r="AO219" s="116"/>
      <c r="AP219" s="116"/>
      <c r="AQ219" s="116"/>
      <c r="AR219" s="116"/>
      <c r="AS219" s="116"/>
      <c r="AT219" s="116"/>
      <c r="AU219" s="116"/>
      <c r="AV219" s="116"/>
      <c r="AW219" s="116"/>
      <c r="AX219" s="116"/>
      <c r="AY219" s="116"/>
      <c r="AZ219" s="116"/>
      <c r="BA219" s="116"/>
      <c r="BB219" s="116"/>
      <c r="BC219" s="116"/>
      <c r="BD219" s="116"/>
      <c r="BE219" s="116"/>
      <c r="BF219" s="116"/>
      <c r="BG219" s="116"/>
      <c r="BH219" s="116"/>
      <c r="BI219" s="116"/>
      <c r="BJ219" s="116"/>
      <c r="BK219" s="116"/>
      <c r="BL219" s="116"/>
      <c r="BM219" s="116"/>
      <c r="BN219" s="116"/>
      <c r="BO219" s="116"/>
      <c r="BP219" s="116"/>
      <c r="BQ219" s="116"/>
      <c r="BR219" s="116"/>
      <c r="BS219" s="116"/>
      <c r="BT219" s="116"/>
      <c r="BU219" s="116"/>
      <c r="BV219" s="116"/>
      <c r="BW219" s="116"/>
      <c r="BX219" s="116"/>
      <c r="BY219" s="116"/>
      <c r="BZ219" s="116"/>
      <c r="CA219" s="116"/>
      <c r="CB219" s="116"/>
      <c r="CC219" s="116"/>
      <c r="CD219" s="116"/>
      <c r="CE219" s="116"/>
      <c r="CF219" s="116"/>
      <c r="CG219" s="116"/>
      <c r="CH219" s="116"/>
      <c r="CI219" s="116"/>
      <c r="CJ219" s="116"/>
      <c r="CK219" s="116"/>
      <c r="CL219" s="116"/>
      <c r="CM219" s="116"/>
      <c r="CN219" s="116"/>
      <c r="CO219" s="116"/>
      <c r="CP219" s="116"/>
      <c r="CQ219" s="116"/>
      <c r="CR219" s="116"/>
      <c r="CS219" s="116"/>
      <c r="CT219" s="116"/>
      <c r="CU219" s="116"/>
      <c r="CV219" s="116"/>
      <c r="CW219" s="116"/>
      <c r="CX219" s="116"/>
      <c r="CY219" s="116"/>
      <c r="CZ219" s="116"/>
      <c r="DA219" s="116"/>
      <c r="DB219" s="116"/>
      <c r="DC219" s="116"/>
      <c r="DD219" s="116"/>
      <c r="DE219" s="116"/>
      <c r="DF219" s="116"/>
      <c r="DG219" s="116"/>
      <c r="DH219" s="116"/>
      <c r="DI219" s="116"/>
      <c r="DJ219" s="116"/>
      <c r="DK219" s="116"/>
      <c r="DL219" s="116"/>
      <c r="DM219" s="116"/>
      <c r="DN219" s="116"/>
      <c r="DO219" s="116"/>
      <c r="DP219" s="116"/>
      <c r="DQ219" s="116"/>
      <c r="DR219" s="116"/>
      <c r="DS219" s="116"/>
      <c r="DT219" s="116"/>
      <c r="DU219" s="116"/>
      <c r="DV219" s="116"/>
      <c r="DW219" s="116"/>
      <c r="DX219" s="116"/>
      <c r="DY219" s="116"/>
      <c r="DZ219" s="116"/>
      <c r="EA219" s="116"/>
      <c r="EB219" s="116"/>
      <c r="EC219" s="116"/>
      <c r="ED219" s="116"/>
      <c r="EE219" s="116"/>
      <c r="EF219" s="116"/>
      <c r="EG219" s="116"/>
      <c r="EH219" s="116"/>
      <c r="EI219" s="116"/>
      <c r="EJ219" s="116"/>
      <c r="EK219" s="116"/>
      <c r="EL219" s="116"/>
      <c r="EM219" s="116"/>
      <c r="EN219" s="116"/>
      <c r="EO219" s="116"/>
      <c r="EP219" s="116"/>
      <c r="EQ219" s="116"/>
      <c r="ER219" s="116"/>
      <c r="ES219" s="116"/>
      <c r="ET219" s="116"/>
      <c r="EU219" s="116"/>
      <c r="EV219" s="116"/>
      <c r="EW219" s="116"/>
      <c r="EX219" s="116"/>
      <c r="EY219" s="116"/>
      <c r="EZ219" s="116"/>
      <c r="FA219" s="116"/>
      <c r="FB219" s="116"/>
      <c r="FC219" s="116"/>
      <c r="FD219" s="116"/>
      <c r="FE219" s="116"/>
      <c r="FF219" s="116"/>
      <c r="FG219" s="116"/>
      <c r="FH219" s="116"/>
      <c r="FI219" s="116"/>
      <c r="FJ219" s="116"/>
      <c r="FK219" s="116"/>
      <c r="FL219" s="116"/>
      <c r="FM219" s="116"/>
      <c r="FN219" s="116"/>
      <c r="FO219" s="116"/>
      <c r="FP219" s="116"/>
      <c r="FQ219" s="116"/>
      <c r="FR219" s="116"/>
      <c r="FS219" s="116"/>
      <c r="FT219" s="116"/>
      <c r="FU219" s="116"/>
      <c r="FV219" s="116"/>
      <c r="FW219" s="116"/>
      <c r="FX219" s="116"/>
      <c r="FY219" s="116"/>
      <c r="FZ219" s="116"/>
      <c r="GA219" s="116"/>
      <c r="GB219" s="116"/>
      <c r="GC219" s="116"/>
      <c r="GD219" s="116"/>
      <c r="GE219" s="116"/>
      <c r="GF219" s="116"/>
      <c r="GG219" s="116"/>
      <c r="GH219" s="116"/>
      <c r="GI219" s="116"/>
      <c r="GJ219" s="116"/>
      <c r="GK219" s="116"/>
      <c r="GL219" s="116"/>
      <c r="GM219" s="116"/>
      <c r="GN219" s="116"/>
      <c r="GO219" s="116"/>
      <c r="GP219" s="116"/>
      <c r="GQ219" s="116"/>
      <c r="GR219" s="116"/>
      <c r="GS219" s="116"/>
      <c r="GT219" s="116"/>
      <c r="GU219" s="116"/>
      <c r="GV219" s="116"/>
      <c r="GW219" s="116"/>
      <c r="GX219" s="116"/>
      <c r="GY219" s="116"/>
      <c r="GZ219" s="116"/>
      <c r="HA219" s="116"/>
      <c r="HB219" s="116"/>
      <c r="HC219" s="116"/>
      <c r="HD219" s="116"/>
      <c r="HE219" s="116"/>
      <c r="HF219" s="116"/>
      <c r="HG219" s="116"/>
      <c r="HH219" s="116"/>
      <c r="HI219" s="116"/>
      <c r="HJ219" s="116"/>
      <c r="HK219" s="116"/>
      <c r="HL219" s="116"/>
      <c r="HM219" s="116"/>
      <c r="HN219" s="116"/>
      <c r="HO219" s="116"/>
      <c r="HP219" s="116"/>
      <c r="HQ219" s="116"/>
      <c r="HR219" s="116"/>
      <c r="HS219" s="116"/>
      <c r="HT219" s="116"/>
      <c r="HU219" s="116"/>
      <c r="HV219" s="116"/>
      <c r="HW219" s="116"/>
      <c r="HX219" s="116"/>
      <c r="HY219" s="116"/>
      <c r="HZ219" s="116"/>
      <c r="IA219" s="116"/>
      <c r="IB219" s="116"/>
      <c r="IC219" s="116"/>
      <c r="ID219" s="116"/>
      <c r="IE219" s="116"/>
      <c r="IF219" s="116"/>
      <c r="IG219" s="116"/>
      <c r="IH219" s="116"/>
      <c r="II219" s="116"/>
      <c r="IJ219" s="116"/>
      <c r="IK219" s="116"/>
      <c r="IL219" s="116"/>
      <c r="IM219" s="116"/>
      <c r="IN219" s="116"/>
      <c r="IO219" s="116"/>
      <c r="IP219" s="116"/>
      <c r="IQ219" s="116"/>
      <c r="IR219" s="116"/>
      <c r="IS219" s="116"/>
      <c r="IT219" s="116"/>
      <c r="IU219" s="116"/>
      <c r="IV219" s="116"/>
      <c r="IW219" s="116"/>
      <c r="IX219" s="116"/>
      <c r="IY219" s="116"/>
      <c r="IZ219" s="116"/>
      <c r="JA219" s="116"/>
      <c r="JB219" s="116"/>
      <c r="JC219" s="116"/>
      <c r="JD219" s="116"/>
      <c r="JE219" s="116"/>
      <c r="JF219" s="116"/>
      <c r="JG219" s="116"/>
      <c r="JH219" s="116"/>
      <c r="JI219" s="116"/>
      <c r="JJ219" s="116"/>
      <c r="JK219" s="116"/>
      <c r="JL219" s="116"/>
      <c r="JM219" s="116"/>
      <c r="JN219" s="116"/>
      <c r="JO219" s="116"/>
      <c r="JP219" s="116"/>
      <c r="JQ219" s="116"/>
      <c r="JR219" s="116"/>
      <c r="JS219" s="116"/>
      <c r="JT219" s="116"/>
      <c r="JU219" s="116"/>
      <c r="JV219" s="116"/>
      <c r="JW219" s="116"/>
      <c r="JX219" s="116"/>
      <c r="JY219" s="116"/>
      <c r="JZ219" s="116"/>
      <c r="KA219" s="116"/>
      <c r="KB219" s="116"/>
      <c r="KC219" s="116"/>
      <c r="KD219" s="116"/>
      <c r="KE219" s="116"/>
      <c r="KF219" s="116"/>
      <c r="KG219" s="116"/>
      <c r="KH219" s="116"/>
      <c r="KI219" s="116"/>
      <c r="KJ219" s="116"/>
      <c r="KK219" s="116"/>
      <c r="KL219" s="116"/>
      <c r="KM219" s="116"/>
      <c r="KN219" s="116"/>
      <c r="KO219" s="116"/>
      <c r="KP219" s="116"/>
      <c r="KQ219" s="116"/>
      <c r="KR219" s="116"/>
      <c r="KS219" s="116"/>
      <c r="KT219" s="116"/>
      <c r="KU219" s="116"/>
      <c r="KV219" s="116"/>
      <c r="KW219" s="116"/>
      <c r="KX219" s="116"/>
      <c r="KY219" s="116"/>
      <c r="KZ219" s="116"/>
      <c r="LA219" s="116"/>
      <c r="LB219" s="116"/>
      <c r="LC219" s="116"/>
      <c r="LD219" s="116"/>
      <c r="LE219" s="116"/>
      <c r="LF219" s="116"/>
      <c r="LG219" s="116"/>
      <c r="LH219" s="116"/>
      <c r="LI219" s="116"/>
      <c r="LJ219" s="116"/>
      <c r="LK219" s="116"/>
      <c r="LL219" s="116"/>
      <c r="LM219" s="116"/>
      <c r="LN219" s="116"/>
      <c r="LO219" s="116"/>
      <c r="LP219" s="116"/>
      <c r="LQ219" s="116"/>
      <c r="LR219" s="116"/>
      <c r="LS219" s="116"/>
      <c r="LT219" s="116"/>
      <c r="LU219" s="116"/>
      <c r="LV219" s="116"/>
      <c r="LW219" s="116"/>
      <c r="LX219" s="116"/>
      <c r="LY219" s="116"/>
      <c r="LZ219" s="116"/>
      <c r="MA219" s="116"/>
      <c r="MB219" s="116"/>
      <c r="MC219" s="116"/>
      <c r="MD219" s="116"/>
      <c r="ME219" s="116"/>
      <c r="MF219" s="116"/>
      <c r="MG219" s="116"/>
      <c r="MH219" s="116"/>
      <c r="MI219" s="116"/>
      <c r="MJ219" s="116"/>
      <c r="MK219" s="116"/>
      <c r="ML219" s="116"/>
      <c r="MM219" s="116"/>
      <c r="MN219" s="116"/>
      <c r="MO219" s="116"/>
      <c r="MP219" s="116"/>
      <c r="MQ219" s="116"/>
      <c r="MR219" s="116"/>
      <c r="MS219" s="116"/>
      <c r="MT219" s="116"/>
      <c r="MU219" s="116"/>
      <c r="MV219" s="116"/>
      <c r="MW219" s="116"/>
      <c r="MX219" s="116"/>
      <c r="MY219" s="116"/>
      <c r="MZ219" s="116"/>
      <c r="NA219" s="116"/>
      <c r="NB219" s="116"/>
      <c r="NC219" s="116"/>
      <c r="ND219" s="116"/>
      <c r="NE219" s="116"/>
      <c r="NF219" s="116"/>
      <c r="NG219" s="116"/>
      <c r="NH219" s="116"/>
      <c r="NI219" s="116"/>
      <c r="NJ219" s="116"/>
      <c r="NK219" s="116"/>
      <c r="NL219" s="116"/>
      <c r="NM219" s="116"/>
      <c r="NN219" s="116"/>
      <c r="NO219" s="116"/>
      <c r="NP219" s="116"/>
      <c r="NQ219" s="116"/>
      <c r="NR219" s="116"/>
      <c r="NS219" s="116"/>
      <c r="NT219" s="116"/>
      <c r="NU219" s="116"/>
      <c r="NV219" s="116"/>
      <c r="NW219" s="116"/>
      <c r="NX219" s="116"/>
      <c r="NY219" s="116"/>
      <c r="NZ219" s="116"/>
      <c r="OA219" s="116"/>
      <c r="OB219" s="116"/>
      <c r="OC219" s="116"/>
      <c r="OD219" s="116"/>
      <c r="OE219" s="116"/>
      <c r="OF219" s="116"/>
      <c r="OG219" s="116"/>
    </row>
    <row r="220" spans="1:397" s="117" customFormat="1">
      <c r="A220" s="111">
        <v>3023</v>
      </c>
      <c r="B220" s="112" t="s">
        <v>1231</v>
      </c>
      <c r="C220" s="113">
        <v>4002288</v>
      </c>
      <c r="D220" s="114">
        <v>3.9134E-3</v>
      </c>
      <c r="E220" s="113">
        <v>108410.36</v>
      </c>
      <c r="F220" s="124">
        <v>9205.2623999999996</v>
      </c>
      <c r="G220" s="125">
        <v>117615.62239999999</v>
      </c>
      <c r="H220" s="116"/>
      <c r="I220" s="116"/>
      <c r="J220" s="116"/>
      <c r="K220" s="116"/>
      <c r="L220" s="116"/>
      <c r="M220" s="116"/>
      <c r="N220" s="116"/>
      <c r="O220" s="116"/>
      <c r="P220" s="116"/>
      <c r="Q220" s="116"/>
      <c r="R220" s="116"/>
      <c r="S220" s="116"/>
      <c r="T220" s="116"/>
      <c r="U220" s="116"/>
      <c r="V220" s="116"/>
      <c r="W220" s="116"/>
      <c r="X220" s="116"/>
      <c r="Y220" s="116"/>
      <c r="Z220" s="116"/>
      <c r="AA220" s="116"/>
      <c r="AB220" s="116"/>
      <c r="AC220" s="116"/>
      <c r="AD220" s="116"/>
      <c r="AE220" s="116"/>
      <c r="AF220" s="116"/>
      <c r="AG220" s="116"/>
      <c r="AH220" s="116"/>
      <c r="AI220" s="116"/>
      <c r="AJ220" s="116"/>
      <c r="AK220" s="116"/>
      <c r="AL220" s="116"/>
      <c r="AM220" s="116"/>
      <c r="AN220" s="116"/>
      <c r="AO220" s="116"/>
      <c r="AP220" s="116"/>
      <c r="AQ220" s="116"/>
      <c r="AR220" s="116"/>
      <c r="AS220" s="116"/>
      <c r="AT220" s="116"/>
      <c r="AU220" s="116"/>
      <c r="AV220" s="116"/>
      <c r="AW220" s="116"/>
      <c r="AX220" s="116"/>
      <c r="AY220" s="116"/>
      <c r="AZ220" s="116"/>
      <c r="BA220" s="116"/>
      <c r="BB220" s="116"/>
      <c r="BC220" s="116"/>
      <c r="BD220" s="116"/>
      <c r="BE220" s="116"/>
      <c r="BF220" s="116"/>
      <c r="BG220" s="116"/>
      <c r="BH220" s="116"/>
      <c r="BI220" s="116"/>
      <c r="BJ220" s="116"/>
      <c r="BK220" s="116"/>
      <c r="BL220" s="116"/>
      <c r="BM220" s="116"/>
      <c r="BN220" s="116"/>
      <c r="BO220" s="116"/>
      <c r="BP220" s="116"/>
      <c r="BQ220" s="116"/>
      <c r="BR220" s="116"/>
      <c r="BS220" s="116"/>
      <c r="BT220" s="116"/>
      <c r="BU220" s="116"/>
      <c r="BV220" s="116"/>
      <c r="BW220" s="116"/>
      <c r="BX220" s="116"/>
      <c r="BY220" s="116"/>
      <c r="BZ220" s="116"/>
      <c r="CA220" s="116"/>
      <c r="CB220" s="116"/>
      <c r="CC220" s="116"/>
      <c r="CD220" s="116"/>
      <c r="CE220" s="116"/>
      <c r="CF220" s="116"/>
      <c r="CG220" s="116"/>
      <c r="CH220" s="116"/>
      <c r="CI220" s="116"/>
      <c r="CJ220" s="116"/>
      <c r="CK220" s="116"/>
      <c r="CL220" s="116"/>
      <c r="CM220" s="116"/>
      <c r="CN220" s="116"/>
      <c r="CO220" s="116"/>
      <c r="CP220" s="116"/>
      <c r="CQ220" s="116"/>
      <c r="CR220" s="116"/>
      <c r="CS220" s="116"/>
      <c r="CT220" s="116"/>
      <c r="CU220" s="116"/>
      <c r="CV220" s="116"/>
      <c r="CW220" s="116"/>
      <c r="CX220" s="116"/>
      <c r="CY220" s="116"/>
      <c r="CZ220" s="116"/>
      <c r="DA220" s="116"/>
      <c r="DB220" s="116"/>
      <c r="DC220" s="116"/>
      <c r="DD220" s="116"/>
      <c r="DE220" s="116"/>
      <c r="DF220" s="116"/>
      <c r="DG220" s="116"/>
      <c r="DH220" s="116"/>
      <c r="DI220" s="116"/>
      <c r="DJ220" s="116"/>
      <c r="DK220" s="116"/>
      <c r="DL220" s="116"/>
      <c r="DM220" s="116"/>
      <c r="DN220" s="116"/>
      <c r="DO220" s="116"/>
      <c r="DP220" s="116"/>
      <c r="DQ220" s="116"/>
      <c r="DR220" s="116"/>
      <c r="DS220" s="116"/>
      <c r="DT220" s="116"/>
      <c r="DU220" s="116"/>
      <c r="DV220" s="116"/>
      <c r="DW220" s="116"/>
      <c r="DX220" s="116"/>
      <c r="DY220" s="116"/>
      <c r="DZ220" s="116"/>
      <c r="EA220" s="116"/>
      <c r="EB220" s="116"/>
      <c r="EC220" s="116"/>
      <c r="ED220" s="116"/>
      <c r="EE220" s="116"/>
      <c r="EF220" s="116"/>
      <c r="EG220" s="116"/>
      <c r="EH220" s="116"/>
      <c r="EI220" s="116"/>
      <c r="EJ220" s="116"/>
      <c r="EK220" s="116"/>
      <c r="EL220" s="116"/>
      <c r="EM220" s="116"/>
      <c r="EN220" s="116"/>
      <c r="EO220" s="116"/>
      <c r="EP220" s="116"/>
      <c r="EQ220" s="116"/>
      <c r="ER220" s="116"/>
      <c r="ES220" s="116"/>
      <c r="ET220" s="116"/>
      <c r="EU220" s="116"/>
      <c r="EV220" s="116"/>
      <c r="EW220" s="116"/>
      <c r="EX220" s="116"/>
      <c r="EY220" s="116"/>
      <c r="EZ220" s="116"/>
      <c r="FA220" s="116"/>
      <c r="FB220" s="116"/>
      <c r="FC220" s="116"/>
      <c r="FD220" s="116"/>
      <c r="FE220" s="116"/>
      <c r="FF220" s="116"/>
      <c r="FG220" s="116"/>
      <c r="FH220" s="116"/>
      <c r="FI220" s="116"/>
      <c r="FJ220" s="116"/>
      <c r="FK220" s="116"/>
      <c r="FL220" s="116"/>
      <c r="FM220" s="116"/>
      <c r="FN220" s="116"/>
      <c r="FO220" s="116"/>
      <c r="FP220" s="116"/>
      <c r="FQ220" s="116"/>
      <c r="FR220" s="116"/>
      <c r="FS220" s="116"/>
      <c r="FT220" s="116"/>
      <c r="FU220" s="116"/>
      <c r="FV220" s="116"/>
      <c r="FW220" s="116"/>
      <c r="FX220" s="116"/>
      <c r="FY220" s="116"/>
      <c r="FZ220" s="116"/>
      <c r="GA220" s="116"/>
      <c r="GB220" s="116"/>
      <c r="GC220" s="116"/>
      <c r="GD220" s="116"/>
      <c r="GE220" s="116"/>
      <c r="GF220" s="116"/>
      <c r="GG220" s="116"/>
      <c r="GH220" s="116"/>
      <c r="GI220" s="116"/>
      <c r="GJ220" s="116"/>
      <c r="GK220" s="116"/>
      <c r="GL220" s="116"/>
      <c r="GM220" s="116"/>
      <c r="GN220" s="116"/>
      <c r="GO220" s="116"/>
      <c r="GP220" s="116"/>
      <c r="GQ220" s="116"/>
      <c r="GR220" s="116"/>
      <c r="GS220" s="116"/>
      <c r="GT220" s="116"/>
      <c r="GU220" s="116"/>
      <c r="GV220" s="116"/>
      <c r="GW220" s="116"/>
      <c r="GX220" s="116"/>
      <c r="GY220" s="116"/>
      <c r="GZ220" s="116"/>
      <c r="HA220" s="116"/>
      <c r="HB220" s="116"/>
      <c r="HC220" s="116"/>
      <c r="HD220" s="116"/>
      <c r="HE220" s="116"/>
      <c r="HF220" s="116"/>
      <c r="HG220" s="116"/>
      <c r="HH220" s="116"/>
      <c r="HI220" s="116"/>
      <c r="HJ220" s="116"/>
      <c r="HK220" s="116"/>
      <c r="HL220" s="116"/>
      <c r="HM220" s="116"/>
      <c r="HN220" s="116"/>
      <c r="HO220" s="116"/>
      <c r="HP220" s="116"/>
      <c r="HQ220" s="116"/>
      <c r="HR220" s="116"/>
      <c r="HS220" s="116"/>
      <c r="HT220" s="116"/>
      <c r="HU220" s="116"/>
      <c r="HV220" s="116"/>
      <c r="HW220" s="116"/>
      <c r="HX220" s="116"/>
      <c r="HY220" s="116"/>
      <c r="HZ220" s="116"/>
      <c r="IA220" s="116"/>
      <c r="IB220" s="116"/>
      <c r="IC220" s="116"/>
      <c r="ID220" s="116"/>
      <c r="IE220" s="116"/>
      <c r="IF220" s="116"/>
      <c r="IG220" s="116"/>
      <c r="IH220" s="116"/>
      <c r="II220" s="116"/>
      <c r="IJ220" s="116"/>
      <c r="IK220" s="116"/>
      <c r="IL220" s="116"/>
      <c r="IM220" s="116"/>
      <c r="IN220" s="116"/>
      <c r="IO220" s="116"/>
      <c r="IP220" s="116"/>
      <c r="IQ220" s="116"/>
      <c r="IR220" s="116"/>
      <c r="IS220" s="116"/>
      <c r="IT220" s="116"/>
      <c r="IU220" s="116"/>
      <c r="IV220" s="116"/>
      <c r="IW220" s="116"/>
      <c r="IX220" s="116"/>
      <c r="IY220" s="116"/>
      <c r="IZ220" s="116"/>
      <c r="JA220" s="116"/>
      <c r="JB220" s="116"/>
      <c r="JC220" s="116"/>
      <c r="JD220" s="116"/>
      <c r="JE220" s="116"/>
      <c r="JF220" s="116"/>
      <c r="JG220" s="116"/>
      <c r="JH220" s="116"/>
      <c r="JI220" s="116"/>
      <c r="JJ220" s="116"/>
      <c r="JK220" s="116"/>
      <c r="JL220" s="116"/>
      <c r="JM220" s="116"/>
      <c r="JN220" s="116"/>
      <c r="JO220" s="116"/>
      <c r="JP220" s="116"/>
      <c r="JQ220" s="116"/>
      <c r="JR220" s="116"/>
      <c r="JS220" s="116"/>
      <c r="JT220" s="116"/>
      <c r="JU220" s="116"/>
      <c r="JV220" s="116"/>
      <c r="JW220" s="116"/>
      <c r="JX220" s="116"/>
      <c r="JY220" s="116"/>
      <c r="JZ220" s="116"/>
      <c r="KA220" s="116"/>
      <c r="KB220" s="116"/>
      <c r="KC220" s="116"/>
      <c r="KD220" s="116"/>
      <c r="KE220" s="116"/>
      <c r="KF220" s="116"/>
      <c r="KG220" s="116"/>
      <c r="KH220" s="116"/>
      <c r="KI220" s="116"/>
      <c r="KJ220" s="116"/>
      <c r="KK220" s="116"/>
      <c r="KL220" s="116"/>
      <c r="KM220" s="116"/>
      <c r="KN220" s="116"/>
      <c r="KO220" s="116"/>
      <c r="KP220" s="116"/>
      <c r="KQ220" s="116"/>
      <c r="KR220" s="116"/>
      <c r="KS220" s="116"/>
      <c r="KT220" s="116"/>
      <c r="KU220" s="116"/>
      <c r="KV220" s="116"/>
      <c r="KW220" s="116"/>
      <c r="KX220" s="116"/>
      <c r="KY220" s="116"/>
      <c r="KZ220" s="116"/>
      <c r="LA220" s="116"/>
      <c r="LB220" s="116"/>
      <c r="LC220" s="116"/>
      <c r="LD220" s="116"/>
      <c r="LE220" s="116"/>
      <c r="LF220" s="116"/>
      <c r="LG220" s="116"/>
      <c r="LH220" s="116"/>
      <c r="LI220" s="116"/>
      <c r="LJ220" s="116"/>
      <c r="LK220" s="116"/>
      <c r="LL220" s="116"/>
      <c r="LM220" s="116"/>
      <c r="LN220" s="116"/>
      <c r="LO220" s="116"/>
      <c r="LP220" s="116"/>
      <c r="LQ220" s="116"/>
      <c r="LR220" s="116"/>
      <c r="LS220" s="116"/>
      <c r="LT220" s="116"/>
      <c r="LU220" s="116"/>
      <c r="LV220" s="116"/>
      <c r="LW220" s="116"/>
      <c r="LX220" s="116"/>
      <c r="LY220" s="116"/>
      <c r="LZ220" s="116"/>
      <c r="MA220" s="116"/>
      <c r="MB220" s="116"/>
      <c r="MC220" s="116"/>
      <c r="MD220" s="116"/>
      <c r="ME220" s="116"/>
      <c r="MF220" s="116"/>
      <c r="MG220" s="116"/>
      <c r="MH220" s="116"/>
      <c r="MI220" s="116"/>
      <c r="MJ220" s="116"/>
      <c r="MK220" s="116"/>
      <c r="ML220" s="116"/>
      <c r="MM220" s="116"/>
      <c r="MN220" s="116"/>
      <c r="MO220" s="116"/>
      <c r="MP220" s="116"/>
      <c r="MQ220" s="116"/>
      <c r="MR220" s="116"/>
      <c r="MS220" s="116"/>
      <c r="MT220" s="116"/>
      <c r="MU220" s="116"/>
      <c r="MV220" s="116"/>
      <c r="MW220" s="116"/>
      <c r="MX220" s="116"/>
      <c r="MY220" s="116"/>
      <c r="MZ220" s="116"/>
      <c r="NA220" s="116"/>
      <c r="NB220" s="116"/>
      <c r="NC220" s="116"/>
      <c r="ND220" s="116"/>
      <c r="NE220" s="116"/>
      <c r="NF220" s="116"/>
      <c r="NG220" s="116"/>
      <c r="NH220" s="116"/>
      <c r="NI220" s="116"/>
      <c r="NJ220" s="116"/>
      <c r="NK220" s="116"/>
      <c r="NL220" s="116"/>
      <c r="NM220" s="116"/>
      <c r="NN220" s="116"/>
      <c r="NO220" s="116"/>
      <c r="NP220" s="116"/>
      <c r="NQ220" s="116"/>
      <c r="NR220" s="116"/>
      <c r="NS220" s="116"/>
      <c r="NT220" s="116"/>
      <c r="NU220" s="116"/>
      <c r="NV220" s="116"/>
      <c r="NW220" s="116"/>
      <c r="NX220" s="116"/>
      <c r="NY220" s="116"/>
      <c r="NZ220" s="116"/>
      <c r="OA220" s="116"/>
      <c r="OB220" s="116"/>
      <c r="OC220" s="116"/>
      <c r="OD220" s="116"/>
      <c r="OE220" s="116"/>
      <c r="OF220" s="116"/>
      <c r="OG220" s="116"/>
    </row>
    <row r="221" spans="1:397" s="117" customFormat="1">
      <c r="A221" s="111">
        <v>3024</v>
      </c>
      <c r="B221" s="112" t="s">
        <v>1232</v>
      </c>
      <c r="C221" s="113">
        <v>1531596</v>
      </c>
      <c r="D221" s="114">
        <v>1.4976E-3</v>
      </c>
      <c r="E221" s="113">
        <v>23837.58</v>
      </c>
      <c r="F221" s="124">
        <v>3522.6707999999999</v>
      </c>
      <c r="G221" s="125">
        <v>27360.250800000002</v>
      </c>
      <c r="H221" s="116"/>
      <c r="I221" s="116"/>
      <c r="J221" s="116"/>
      <c r="K221" s="116"/>
      <c r="L221" s="116"/>
      <c r="M221" s="116"/>
      <c r="N221" s="116"/>
      <c r="O221" s="116"/>
      <c r="P221" s="116"/>
      <c r="Q221" s="116"/>
      <c r="R221" s="116"/>
      <c r="S221" s="116"/>
      <c r="T221" s="116"/>
      <c r="U221" s="116"/>
      <c r="V221" s="116"/>
      <c r="W221" s="116"/>
      <c r="X221" s="116"/>
      <c r="Y221" s="116"/>
      <c r="Z221" s="116"/>
      <c r="AA221" s="116"/>
      <c r="AB221" s="116"/>
      <c r="AC221" s="116"/>
      <c r="AD221" s="116"/>
      <c r="AE221" s="116"/>
      <c r="AF221" s="116"/>
      <c r="AG221" s="116"/>
      <c r="AH221" s="116"/>
      <c r="AI221" s="116"/>
      <c r="AJ221" s="116"/>
      <c r="AK221" s="116"/>
      <c r="AL221" s="116"/>
      <c r="AM221" s="116"/>
      <c r="AN221" s="116"/>
      <c r="AO221" s="116"/>
      <c r="AP221" s="116"/>
      <c r="AQ221" s="116"/>
      <c r="AR221" s="116"/>
      <c r="AS221" s="116"/>
      <c r="AT221" s="116"/>
      <c r="AU221" s="116"/>
      <c r="AV221" s="116"/>
      <c r="AW221" s="116"/>
      <c r="AX221" s="116"/>
      <c r="AY221" s="116"/>
      <c r="AZ221" s="116"/>
      <c r="BA221" s="116"/>
      <c r="BB221" s="116"/>
      <c r="BC221" s="116"/>
      <c r="BD221" s="116"/>
      <c r="BE221" s="116"/>
      <c r="BF221" s="116"/>
      <c r="BG221" s="116"/>
      <c r="BH221" s="116"/>
      <c r="BI221" s="116"/>
      <c r="BJ221" s="116"/>
      <c r="BK221" s="116"/>
      <c r="BL221" s="116"/>
      <c r="BM221" s="116"/>
      <c r="BN221" s="116"/>
      <c r="BO221" s="116"/>
      <c r="BP221" s="116"/>
      <c r="BQ221" s="116"/>
      <c r="BR221" s="116"/>
      <c r="BS221" s="116"/>
      <c r="BT221" s="116"/>
      <c r="BU221" s="116"/>
      <c r="BV221" s="116"/>
      <c r="BW221" s="116"/>
      <c r="BX221" s="116"/>
      <c r="BY221" s="116"/>
      <c r="BZ221" s="116"/>
      <c r="CA221" s="116"/>
      <c r="CB221" s="116"/>
      <c r="CC221" s="116"/>
      <c r="CD221" s="116"/>
      <c r="CE221" s="116"/>
      <c r="CF221" s="116"/>
      <c r="CG221" s="116"/>
      <c r="CH221" s="116"/>
      <c r="CI221" s="116"/>
      <c r="CJ221" s="116"/>
      <c r="CK221" s="116"/>
      <c r="CL221" s="116"/>
      <c r="CM221" s="116"/>
      <c r="CN221" s="116"/>
      <c r="CO221" s="116"/>
      <c r="CP221" s="116"/>
      <c r="CQ221" s="116"/>
      <c r="CR221" s="116"/>
      <c r="CS221" s="116"/>
      <c r="CT221" s="116"/>
      <c r="CU221" s="116"/>
      <c r="CV221" s="116"/>
      <c r="CW221" s="116"/>
      <c r="CX221" s="116"/>
      <c r="CY221" s="116"/>
      <c r="CZ221" s="116"/>
      <c r="DA221" s="116"/>
      <c r="DB221" s="116"/>
      <c r="DC221" s="116"/>
      <c r="DD221" s="116"/>
      <c r="DE221" s="116"/>
      <c r="DF221" s="116"/>
      <c r="DG221" s="116"/>
      <c r="DH221" s="116"/>
      <c r="DI221" s="116"/>
      <c r="DJ221" s="116"/>
      <c r="DK221" s="116"/>
      <c r="DL221" s="116"/>
      <c r="DM221" s="116"/>
      <c r="DN221" s="116"/>
      <c r="DO221" s="116"/>
      <c r="DP221" s="116"/>
      <c r="DQ221" s="116"/>
      <c r="DR221" s="116"/>
      <c r="DS221" s="116"/>
      <c r="DT221" s="116"/>
      <c r="DU221" s="116"/>
      <c r="DV221" s="116"/>
      <c r="DW221" s="116"/>
      <c r="DX221" s="116"/>
      <c r="DY221" s="116"/>
      <c r="DZ221" s="116"/>
      <c r="EA221" s="116"/>
      <c r="EB221" s="116"/>
      <c r="EC221" s="116"/>
      <c r="ED221" s="116"/>
      <c r="EE221" s="116"/>
      <c r="EF221" s="116"/>
      <c r="EG221" s="116"/>
      <c r="EH221" s="116"/>
      <c r="EI221" s="116"/>
      <c r="EJ221" s="116"/>
      <c r="EK221" s="116"/>
      <c r="EL221" s="116"/>
      <c r="EM221" s="116"/>
      <c r="EN221" s="116"/>
      <c r="EO221" s="116"/>
      <c r="EP221" s="116"/>
      <c r="EQ221" s="116"/>
      <c r="ER221" s="116"/>
      <c r="ES221" s="116"/>
      <c r="ET221" s="116"/>
      <c r="EU221" s="116"/>
      <c r="EV221" s="116"/>
      <c r="EW221" s="116"/>
      <c r="EX221" s="116"/>
      <c r="EY221" s="116"/>
      <c r="EZ221" s="116"/>
      <c r="FA221" s="116"/>
      <c r="FB221" s="116"/>
      <c r="FC221" s="116"/>
      <c r="FD221" s="116"/>
      <c r="FE221" s="116"/>
      <c r="FF221" s="116"/>
      <c r="FG221" s="116"/>
      <c r="FH221" s="116"/>
      <c r="FI221" s="116"/>
      <c r="FJ221" s="116"/>
      <c r="FK221" s="116"/>
      <c r="FL221" s="116"/>
      <c r="FM221" s="116"/>
      <c r="FN221" s="116"/>
      <c r="FO221" s="116"/>
      <c r="FP221" s="116"/>
      <c r="FQ221" s="116"/>
      <c r="FR221" s="116"/>
      <c r="FS221" s="116"/>
      <c r="FT221" s="116"/>
      <c r="FU221" s="116"/>
      <c r="FV221" s="116"/>
      <c r="FW221" s="116"/>
      <c r="FX221" s="116"/>
      <c r="FY221" s="116"/>
      <c r="FZ221" s="116"/>
      <c r="GA221" s="116"/>
      <c r="GB221" s="116"/>
      <c r="GC221" s="116"/>
      <c r="GD221" s="116"/>
      <c r="GE221" s="116"/>
      <c r="GF221" s="116"/>
      <c r="GG221" s="116"/>
      <c r="GH221" s="116"/>
      <c r="GI221" s="116"/>
      <c r="GJ221" s="116"/>
      <c r="GK221" s="116"/>
      <c r="GL221" s="116"/>
      <c r="GM221" s="116"/>
      <c r="GN221" s="116"/>
      <c r="GO221" s="116"/>
      <c r="GP221" s="116"/>
      <c r="GQ221" s="116"/>
      <c r="GR221" s="116"/>
      <c r="GS221" s="116"/>
      <c r="GT221" s="116"/>
      <c r="GU221" s="116"/>
      <c r="GV221" s="116"/>
      <c r="GW221" s="116"/>
      <c r="GX221" s="116"/>
      <c r="GY221" s="116"/>
      <c r="GZ221" s="116"/>
      <c r="HA221" s="116"/>
      <c r="HB221" s="116"/>
      <c r="HC221" s="116"/>
      <c r="HD221" s="116"/>
      <c r="HE221" s="116"/>
      <c r="HF221" s="116"/>
      <c r="HG221" s="116"/>
      <c r="HH221" s="116"/>
      <c r="HI221" s="116"/>
      <c r="HJ221" s="116"/>
      <c r="HK221" s="116"/>
      <c r="HL221" s="116"/>
      <c r="HM221" s="116"/>
      <c r="HN221" s="116"/>
      <c r="HO221" s="116"/>
      <c r="HP221" s="116"/>
      <c r="HQ221" s="116"/>
      <c r="HR221" s="116"/>
      <c r="HS221" s="116"/>
      <c r="HT221" s="116"/>
      <c r="HU221" s="116"/>
      <c r="HV221" s="116"/>
      <c r="HW221" s="116"/>
      <c r="HX221" s="116"/>
      <c r="HY221" s="116"/>
      <c r="HZ221" s="116"/>
      <c r="IA221" s="116"/>
      <c r="IB221" s="116"/>
      <c r="IC221" s="116"/>
      <c r="ID221" s="116"/>
      <c r="IE221" s="116"/>
      <c r="IF221" s="116"/>
      <c r="IG221" s="116"/>
      <c r="IH221" s="116"/>
      <c r="II221" s="116"/>
      <c r="IJ221" s="116"/>
      <c r="IK221" s="116"/>
      <c r="IL221" s="116"/>
      <c r="IM221" s="116"/>
      <c r="IN221" s="116"/>
      <c r="IO221" s="116"/>
      <c r="IP221" s="116"/>
      <c r="IQ221" s="116"/>
      <c r="IR221" s="116"/>
      <c r="IS221" s="116"/>
      <c r="IT221" s="116"/>
      <c r="IU221" s="116"/>
      <c r="IV221" s="116"/>
      <c r="IW221" s="116"/>
      <c r="IX221" s="116"/>
      <c r="IY221" s="116"/>
      <c r="IZ221" s="116"/>
      <c r="JA221" s="116"/>
      <c r="JB221" s="116"/>
      <c r="JC221" s="116"/>
      <c r="JD221" s="116"/>
      <c r="JE221" s="116"/>
      <c r="JF221" s="116"/>
      <c r="JG221" s="116"/>
      <c r="JH221" s="116"/>
      <c r="JI221" s="116"/>
      <c r="JJ221" s="116"/>
      <c r="JK221" s="116"/>
      <c r="JL221" s="116"/>
      <c r="JM221" s="116"/>
      <c r="JN221" s="116"/>
      <c r="JO221" s="116"/>
      <c r="JP221" s="116"/>
      <c r="JQ221" s="116"/>
      <c r="JR221" s="116"/>
      <c r="JS221" s="116"/>
      <c r="JT221" s="116"/>
      <c r="JU221" s="116"/>
      <c r="JV221" s="116"/>
      <c r="JW221" s="116"/>
      <c r="JX221" s="116"/>
      <c r="JY221" s="116"/>
      <c r="JZ221" s="116"/>
      <c r="KA221" s="116"/>
      <c r="KB221" s="116"/>
      <c r="KC221" s="116"/>
      <c r="KD221" s="116"/>
      <c r="KE221" s="116"/>
      <c r="KF221" s="116"/>
      <c r="KG221" s="116"/>
      <c r="KH221" s="116"/>
      <c r="KI221" s="116"/>
      <c r="KJ221" s="116"/>
      <c r="KK221" s="116"/>
      <c r="KL221" s="116"/>
      <c r="KM221" s="116"/>
      <c r="KN221" s="116"/>
      <c r="KO221" s="116"/>
      <c r="KP221" s="116"/>
      <c r="KQ221" s="116"/>
      <c r="KR221" s="116"/>
      <c r="KS221" s="116"/>
      <c r="KT221" s="116"/>
      <c r="KU221" s="116"/>
      <c r="KV221" s="116"/>
      <c r="KW221" s="116"/>
      <c r="KX221" s="116"/>
      <c r="KY221" s="116"/>
      <c r="KZ221" s="116"/>
      <c r="LA221" s="116"/>
      <c r="LB221" s="116"/>
      <c r="LC221" s="116"/>
      <c r="LD221" s="116"/>
      <c r="LE221" s="116"/>
      <c r="LF221" s="116"/>
      <c r="LG221" s="116"/>
      <c r="LH221" s="116"/>
      <c r="LI221" s="116"/>
      <c r="LJ221" s="116"/>
      <c r="LK221" s="116"/>
      <c r="LL221" s="116"/>
      <c r="LM221" s="116"/>
      <c r="LN221" s="116"/>
      <c r="LO221" s="116"/>
      <c r="LP221" s="116"/>
      <c r="LQ221" s="116"/>
      <c r="LR221" s="116"/>
      <c r="LS221" s="116"/>
      <c r="LT221" s="116"/>
      <c r="LU221" s="116"/>
      <c r="LV221" s="116"/>
      <c r="LW221" s="116"/>
      <c r="LX221" s="116"/>
      <c r="LY221" s="116"/>
      <c r="LZ221" s="116"/>
      <c r="MA221" s="116"/>
      <c r="MB221" s="116"/>
      <c r="MC221" s="116"/>
      <c r="MD221" s="116"/>
      <c r="ME221" s="116"/>
      <c r="MF221" s="116"/>
      <c r="MG221" s="116"/>
      <c r="MH221" s="116"/>
      <c r="MI221" s="116"/>
      <c r="MJ221" s="116"/>
      <c r="MK221" s="116"/>
      <c r="ML221" s="116"/>
      <c r="MM221" s="116"/>
      <c r="MN221" s="116"/>
      <c r="MO221" s="116"/>
      <c r="MP221" s="116"/>
      <c r="MQ221" s="116"/>
      <c r="MR221" s="116"/>
      <c r="MS221" s="116"/>
      <c r="MT221" s="116"/>
      <c r="MU221" s="116"/>
      <c r="MV221" s="116"/>
      <c r="MW221" s="116"/>
      <c r="MX221" s="116"/>
      <c r="MY221" s="116"/>
      <c r="MZ221" s="116"/>
      <c r="NA221" s="116"/>
      <c r="NB221" s="116"/>
      <c r="NC221" s="116"/>
      <c r="ND221" s="116"/>
      <c r="NE221" s="116"/>
      <c r="NF221" s="116"/>
      <c r="NG221" s="116"/>
      <c r="NH221" s="116"/>
      <c r="NI221" s="116"/>
      <c r="NJ221" s="116"/>
      <c r="NK221" s="116"/>
      <c r="NL221" s="116"/>
      <c r="NM221" s="116"/>
      <c r="NN221" s="116"/>
      <c r="NO221" s="116"/>
      <c r="NP221" s="116"/>
      <c r="NQ221" s="116"/>
      <c r="NR221" s="116"/>
      <c r="NS221" s="116"/>
      <c r="NT221" s="116"/>
      <c r="NU221" s="116"/>
      <c r="NV221" s="116"/>
      <c r="NW221" s="116"/>
      <c r="NX221" s="116"/>
      <c r="NY221" s="116"/>
      <c r="NZ221" s="116"/>
      <c r="OA221" s="116"/>
      <c r="OB221" s="116"/>
      <c r="OC221" s="116"/>
      <c r="OD221" s="116"/>
      <c r="OE221" s="116"/>
      <c r="OF221" s="116"/>
      <c r="OG221" s="116"/>
    </row>
    <row r="222" spans="1:397" s="117" customFormat="1">
      <c r="A222" s="111">
        <v>3025</v>
      </c>
      <c r="B222" s="112" t="s">
        <v>1233</v>
      </c>
      <c r="C222" s="113">
        <v>2946216</v>
      </c>
      <c r="D222" s="114">
        <v>2.8808000000000002E-3</v>
      </c>
      <c r="E222" s="113">
        <v>160024.46</v>
      </c>
      <c r="F222" s="124">
        <v>6776.2968000000001</v>
      </c>
      <c r="G222" s="125">
        <v>166800.7568</v>
      </c>
      <c r="H222" s="116"/>
      <c r="I222" s="116"/>
      <c r="J222" s="116"/>
      <c r="K222" s="116"/>
      <c r="L222" s="116"/>
      <c r="M222" s="116"/>
      <c r="N222" s="116"/>
      <c r="O222" s="116"/>
      <c r="P222" s="116"/>
      <c r="Q222" s="116"/>
      <c r="R222" s="116"/>
      <c r="S222" s="116"/>
      <c r="T222" s="116"/>
      <c r="U222" s="116"/>
      <c r="V222" s="116"/>
      <c r="W222" s="116"/>
      <c r="X222" s="116"/>
      <c r="Y222" s="116"/>
      <c r="Z222" s="116"/>
      <c r="AA222" s="116"/>
      <c r="AB222" s="116"/>
      <c r="AC222" s="116"/>
      <c r="AD222" s="116"/>
      <c r="AE222" s="116"/>
      <c r="AF222" s="116"/>
      <c r="AG222" s="116"/>
      <c r="AH222" s="116"/>
      <c r="AI222" s="116"/>
      <c r="AJ222" s="116"/>
      <c r="AK222" s="116"/>
      <c r="AL222" s="116"/>
      <c r="AM222" s="116"/>
      <c r="AN222" s="116"/>
      <c r="AO222" s="116"/>
      <c r="AP222" s="116"/>
      <c r="AQ222" s="116"/>
      <c r="AR222" s="116"/>
      <c r="AS222" s="116"/>
      <c r="AT222" s="116"/>
      <c r="AU222" s="116"/>
      <c r="AV222" s="116"/>
      <c r="AW222" s="116"/>
      <c r="AX222" s="116"/>
      <c r="AY222" s="116"/>
      <c r="AZ222" s="116"/>
      <c r="BA222" s="116"/>
      <c r="BB222" s="116"/>
      <c r="BC222" s="116"/>
      <c r="BD222" s="116"/>
      <c r="BE222" s="116"/>
      <c r="BF222" s="116"/>
      <c r="BG222" s="116"/>
      <c r="BH222" s="116"/>
      <c r="BI222" s="116"/>
      <c r="BJ222" s="116"/>
      <c r="BK222" s="116"/>
      <c r="BL222" s="116"/>
      <c r="BM222" s="116"/>
      <c r="BN222" s="116"/>
      <c r="BO222" s="116"/>
      <c r="BP222" s="116"/>
      <c r="BQ222" s="116"/>
      <c r="BR222" s="116"/>
      <c r="BS222" s="116"/>
      <c r="BT222" s="116"/>
      <c r="BU222" s="116"/>
      <c r="BV222" s="116"/>
      <c r="BW222" s="116"/>
      <c r="BX222" s="116"/>
      <c r="BY222" s="116"/>
      <c r="BZ222" s="116"/>
      <c r="CA222" s="116"/>
      <c r="CB222" s="116"/>
      <c r="CC222" s="116"/>
      <c r="CD222" s="116"/>
      <c r="CE222" s="116"/>
      <c r="CF222" s="116"/>
      <c r="CG222" s="116"/>
      <c r="CH222" s="116"/>
      <c r="CI222" s="116"/>
      <c r="CJ222" s="116"/>
      <c r="CK222" s="116"/>
      <c r="CL222" s="116"/>
      <c r="CM222" s="116"/>
      <c r="CN222" s="116"/>
      <c r="CO222" s="116"/>
      <c r="CP222" s="116"/>
      <c r="CQ222" s="116"/>
      <c r="CR222" s="116"/>
      <c r="CS222" s="116"/>
      <c r="CT222" s="116"/>
      <c r="CU222" s="116"/>
      <c r="CV222" s="116"/>
      <c r="CW222" s="116"/>
      <c r="CX222" s="116"/>
      <c r="CY222" s="116"/>
      <c r="CZ222" s="116"/>
      <c r="DA222" s="116"/>
      <c r="DB222" s="116"/>
      <c r="DC222" s="116"/>
      <c r="DD222" s="116"/>
      <c r="DE222" s="116"/>
      <c r="DF222" s="116"/>
      <c r="DG222" s="116"/>
      <c r="DH222" s="116"/>
      <c r="DI222" s="116"/>
      <c r="DJ222" s="116"/>
      <c r="DK222" s="116"/>
      <c r="DL222" s="116"/>
      <c r="DM222" s="116"/>
      <c r="DN222" s="116"/>
      <c r="DO222" s="116"/>
      <c r="DP222" s="116"/>
      <c r="DQ222" s="116"/>
      <c r="DR222" s="116"/>
      <c r="DS222" s="116"/>
      <c r="DT222" s="116"/>
      <c r="DU222" s="116"/>
      <c r="DV222" s="116"/>
      <c r="DW222" s="116"/>
      <c r="DX222" s="116"/>
      <c r="DY222" s="116"/>
      <c r="DZ222" s="116"/>
      <c r="EA222" s="116"/>
      <c r="EB222" s="116"/>
      <c r="EC222" s="116"/>
      <c r="ED222" s="116"/>
      <c r="EE222" s="116"/>
      <c r="EF222" s="116"/>
      <c r="EG222" s="116"/>
      <c r="EH222" s="116"/>
      <c r="EI222" s="116"/>
      <c r="EJ222" s="116"/>
      <c r="EK222" s="116"/>
      <c r="EL222" s="116"/>
      <c r="EM222" s="116"/>
      <c r="EN222" s="116"/>
      <c r="EO222" s="116"/>
      <c r="EP222" s="116"/>
      <c r="EQ222" s="116"/>
      <c r="ER222" s="116"/>
      <c r="ES222" s="116"/>
      <c r="ET222" s="116"/>
      <c r="EU222" s="116"/>
      <c r="EV222" s="116"/>
      <c r="EW222" s="116"/>
      <c r="EX222" s="116"/>
      <c r="EY222" s="116"/>
      <c r="EZ222" s="116"/>
      <c r="FA222" s="116"/>
      <c r="FB222" s="116"/>
      <c r="FC222" s="116"/>
      <c r="FD222" s="116"/>
      <c r="FE222" s="116"/>
      <c r="FF222" s="116"/>
      <c r="FG222" s="116"/>
      <c r="FH222" s="116"/>
      <c r="FI222" s="116"/>
      <c r="FJ222" s="116"/>
      <c r="FK222" s="116"/>
      <c r="FL222" s="116"/>
      <c r="FM222" s="116"/>
      <c r="FN222" s="116"/>
      <c r="FO222" s="116"/>
      <c r="FP222" s="116"/>
      <c r="FQ222" s="116"/>
      <c r="FR222" s="116"/>
      <c r="FS222" s="116"/>
      <c r="FT222" s="116"/>
      <c r="FU222" s="116"/>
      <c r="FV222" s="116"/>
      <c r="FW222" s="116"/>
      <c r="FX222" s="116"/>
      <c r="FY222" s="116"/>
      <c r="FZ222" s="116"/>
      <c r="GA222" s="116"/>
      <c r="GB222" s="116"/>
      <c r="GC222" s="116"/>
      <c r="GD222" s="116"/>
      <c r="GE222" s="116"/>
      <c r="GF222" s="116"/>
      <c r="GG222" s="116"/>
      <c r="GH222" s="116"/>
      <c r="GI222" s="116"/>
      <c r="GJ222" s="116"/>
      <c r="GK222" s="116"/>
      <c r="GL222" s="116"/>
      <c r="GM222" s="116"/>
      <c r="GN222" s="116"/>
      <c r="GO222" s="116"/>
      <c r="GP222" s="116"/>
      <c r="GQ222" s="116"/>
      <c r="GR222" s="116"/>
      <c r="GS222" s="116"/>
      <c r="GT222" s="116"/>
      <c r="GU222" s="116"/>
      <c r="GV222" s="116"/>
      <c r="GW222" s="116"/>
      <c r="GX222" s="116"/>
      <c r="GY222" s="116"/>
      <c r="GZ222" s="116"/>
      <c r="HA222" s="116"/>
      <c r="HB222" s="116"/>
      <c r="HC222" s="116"/>
      <c r="HD222" s="116"/>
      <c r="HE222" s="116"/>
      <c r="HF222" s="116"/>
      <c r="HG222" s="116"/>
      <c r="HH222" s="116"/>
      <c r="HI222" s="116"/>
      <c r="HJ222" s="116"/>
      <c r="HK222" s="116"/>
      <c r="HL222" s="116"/>
      <c r="HM222" s="116"/>
      <c r="HN222" s="116"/>
      <c r="HO222" s="116"/>
      <c r="HP222" s="116"/>
      <c r="HQ222" s="116"/>
      <c r="HR222" s="116"/>
      <c r="HS222" s="116"/>
      <c r="HT222" s="116"/>
      <c r="HU222" s="116"/>
      <c r="HV222" s="116"/>
      <c r="HW222" s="116"/>
      <c r="HX222" s="116"/>
      <c r="HY222" s="116"/>
      <c r="HZ222" s="116"/>
      <c r="IA222" s="116"/>
      <c r="IB222" s="116"/>
      <c r="IC222" s="116"/>
      <c r="ID222" s="116"/>
      <c r="IE222" s="116"/>
      <c r="IF222" s="116"/>
      <c r="IG222" s="116"/>
      <c r="IH222" s="116"/>
      <c r="II222" s="116"/>
      <c r="IJ222" s="116"/>
      <c r="IK222" s="116"/>
      <c r="IL222" s="116"/>
      <c r="IM222" s="116"/>
      <c r="IN222" s="116"/>
      <c r="IO222" s="116"/>
      <c r="IP222" s="116"/>
      <c r="IQ222" s="116"/>
      <c r="IR222" s="116"/>
      <c r="IS222" s="116"/>
      <c r="IT222" s="116"/>
      <c r="IU222" s="116"/>
      <c r="IV222" s="116"/>
      <c r="IW222" s="116"/>
      <c r="IX222" s="116"/>
      <c r="IY222" s="116"/>
      <c r="IZ222" s="116"/>
      <c r="JA222" s="116"/>
      <c r="JB222" s="116"/>
      <c r="JC222" s="116"/>
      <c r="JD222" s="116"/>
      <c r="JE222" s="116"/>
      <c r="JF222" s="116"/>
      <c r="JG222" s="116"/>
      <c r="JH222" s="116"/>
      <c r="JI222" s="116"/>
      <c r="JJ222" s="116"/>
      <c r="JK222" s="116"/>
      <c r="JL222" s="116"/>
      <c r="JM222" s="116"/>
      <c r="JN222" s="116"/>
      <c r="JO222" s="116"/>
      <c r="JP222" s="116"/>
      <c r="JQ222" s="116"/>
      <c r="JR222" s="116"/>
      <c r="JS222" s="116"/>
      <c r="JT222" s="116"/>
      <c r="JU222" s="116"/>
      <c r="JV222" s="116"/>
      <c r="JW222" s="116"/>
      <c r="JX222" s="116"/>
      <c r="JY222" s="116"/>
      <c r="JZ222" s="116"/>
      <c r="KA222" s="116"/>
      <c r="KB222" s="116"/>
      <c r="KC222" s="116"/>
      <c r="KD222" s="116"/>
      <c r="KE222" s="116"/>
      <c r="KF222" s="116"/>
      <c r="KG222" s="116"/>
      <c r="KH222" s="116"/>
      <c r="KI222" s="116"/>
      <c r="KJ222" s="116"/>
      <c r="KK222" s="116"/>
      <c r="KL222" s="116"/>
      <c r="KM222" s="116"/>
      <c r="KN222" s="116"/>
      <c r="KO222" s="116"/>
      <c r="KP222" s="116"/>
      <c r="KQ222" s="116"/>
      <c r="KR222" s="116"/>
      <c r="KS222" s="116"/>
      <c r="KT222" s="116"/>
      <c r="KU222" s="116"/>
      <c r="KV222" s="116"/>
      <c r="KW222" s="116"/>
      <c r="KX222" s="116"/>
      <c r="KY222" s="116"/>
      <c r="KZ222" s="116"/>
      <c r="LA222" s="116"/>
      <c r="LB222" s="116"/>
      <c r="LC222" s="116"/>
      <c r="LD222" s="116"/>
      <c r="LE222" s="116"/>
      <c r="LF222" s="116"/>
      <c r="LG222" s="116"/>
      <c r="LH222" s="116"/>
      <c r="LI222" s="116"/>
      <c r="LJ222" s="116"/>
      <c r="LK222" s="116"/>
      <c r="LL222" s="116"/>
      <c r="LM222" s="116"/>
      <c r="LN222" s="116"/>
      <c r="LO222" s="116"/>
      <c r="LP222" s="116"/>
      <c r="LQ222" s="116"/>
      <c r="LR222" s="116"/>
      <c r="LS222" s="116"/>
      <c r="LT222" s="116"/>
      <c r="LU222" s="116"/>
      <c r="LV222" s="116"/>
      <c r="LW222" s="116"/>
      <c r="LX222" s="116"/>
      <c r="LY222" s="116"/>
      <c r="LZ222" s="116"/>
      <c r="MA222" s="116"/>
      <c r="MB222" s="116"/>
      <c r="MC222" s="116"/>
      <c r="MD222" s="116"/>
      <c r="ME222" s="116"/>
      <c r="MF222" s="116"/>
      <c r="MG222" s="116"/>
      <c r="MH222" s="116"/>
      <c r="MI222" s="116"/>
      <c r="MJ222" s="116"/>
      <c r="MK222" s="116"/>
      <c r="ML222" s="116"/>
      <c r="MM222" s="116"/>
      <c r="MN222" s="116"/>
      <c r="MO222" s="116"/>
      <c r="MP222" s="116"/>
      <c r="MQ222" s="116"/>
      <c r="MR222" s="116"/>
      <c r="MS222" s="116"/>
      <c r="MT222" s="116"/>
      <c r="MU222" s="116"/>
      <c r="MV222" s="116"/>
      <c r="MW222" s="116"/>
      <c r="MX222" s="116"/>
      <c r="MY222" s="116"/>
      <c r="MZ222" s="116"/>
      <c r="NA222" s="116"/>
      <c r="NB222" s="116"/>
      <c r="NC222" s="116"/>
      <c r="ND222" s="116"/>
      <c r="NE222" s="116"/>
      <c r="NF222" s="116"/>
      <c r="NG222" s="116"/>
      <c r="NH222" s="116"/>
      <c r="NI222" s="116"/>
      <c r="NJ222" s="116"/>
      <c r="NK222" s="116"/>
      <c r="NL222" s="116"/>
      <c r="NM222" s="116"/>
      <c r="NN222" s="116"/>
      <c r="NO222" s="116"/>
      <c r="NP222" s="116"/>
      <c r="NQ222" s="116"/>
      <c r="NR222" s="116"/>
      <c r="NS222" s="116"/>
      <c r="NT222" s="116"/>
      <c r="NU222" s="116"/>
      <c r="NV222" s="116"/>
      <c r="NW222" s="116"/>
      <c r="NX222" s="116"/>
      <c r="NY222" s="116"/>
      <c r="NZ222" s="116"/>
      <c r="OA222" s="116"/>
      <c r="OB222" s="116"/>
      <c r="OC222" s="116"/>
      <c r="OD222" s="116"/>
      <c r="OE222" s="116"/>
      <c r="OF222" s="116"/>
      <c r="OG222" s="116"/>
    </row>
    <row r="223" spans="1:397" s="117" customFormat="1">
      <c r="A223" s="111">
        <v>3026</v>
      </c>
      <c r="B223" s="112" t="s">
        <v>1234</v>
      </c>
      <c r="C223" s="113">
        <v>3717372</v>
      </c>
      <c r="D223" s="114">
        <v>3.6348000000000001E-3</v>
      </c>
      <c r="E223" s="113">
        <v>81330.45</v>
      </c>
      <c r="F223" s="124">
        <v>8549.9555999999993</v>
      </c>
      <c r="G223" s="125">
        <v>89880.405599999998</v>
      </c>
      <c r="H223" s="116"/>
      <c r="I223" s="116"/>
      <c r="J223" s="116"/>
      <c r="K223" s="116"/>
      <c r="L223" s="116"/>
      <c r="M223" s="116"/>
      <c r="N223" s="116"/>
      <c r="O223" s="116"/>
      <c r="P223" s="116"/>
      <c r="Q223" s="116"/>
      <c r="R223" s="116"/>
      <c r="S223" s="116"/>
      <c r="T223" s="116"/>
      <c r="U223" s="116"/>
      <c r="V223" s="116"/>
      <c r="W223" s="116"/>
      <c r="X223" s="116"/>
      <c r="Y223" s="116"/>
      <c r="Z223" s="116"/>
      <c r="AA223" s="116"/>
      <c r="AB223" s="116"/>
      <c r="AC223" s="116"/>
      <c r="AD223" s="116"/>
      <c r="AE223" s="116"/>
      <c r="AF223" s="116"/>
      <c r="AG223" s="116"/>
      <c r="AH223" s="116"/>
      <c r="AI223" s="116"/>
      <c r="AJ223" s="116"/>
      <c r="AK223" s="116"/>
      <c r="AL223" s="116"/>
      <c r="AM223" s="116"/>
      <c r="AN223" s="116"/>
      <c r="AO223" s="116"/>
      <c r="AP223" s="116"/>
      <c r="AQ223" s="116"/>
      <c r="AR223" s="116"/>
      <c r="AS223" s="116"/>
      <c r="AT223" s="116"/>
      <c r="AU223" s="116"/>
      <c r="AV223" s="116"/>
      <c r="AW223" s="116"/>
      <c r="AX223" s="116"/>
      <c r="AY223" s="116"/>
      <c r="AZ223" s="116"/>
      <c r="BA223" s="116"/>
      <c r="BB223" s="116"/>
      <c r="BC223" s="116"/>
      <c r="BD223" s="116"/>
      <c r="BE223" s="116"/>
      <c r="BF223" s="116"/>
      <c r="BG223" s="116"/>
      <c r="BH223" s="116"/>
      <c r="BI223" s="116"/>
      <c r="BJ223" s="116"/>
      <c r="BK223" s="116"/>
      <c r="BL223" s="116"/>
      <c r="BM223" s="116"/>
      <c r="BN223" s="116"/>
      <c r="BO223" s="116"/>
      <c r="BP223" s="116"/>
      <c r="BQ223" s="116"/>
      <c r="BR223" s="116"/>
      <c r="BS223" s="116"/>
      <c r="BT223" s="116"/>
      <c r="BU223" s="116"/>
      <c r="BV223" s="116"/>
      <c r="BW223" s="116"/>
      <c r="BX223" s="116"/>
      <c r="BY223" s="116"/>
      <c r="BZ223" s="116"/>
      <c r="CA223" s="116"/>
      <c r="CB223" s="116"/>
      <c r="CC223" s="116"/>
      <c r="CD223" s="116"/>
      <c r="CE223" s="116"/>
      <c r="CF223" s="116"/>
      <c r="CG223" s="116"/>
      <c r="CH223" s="116"/>
      <c r="CI223" s="116"/>
      <c r="CJ223" s="116"/>
      <c r="CK223" s="116"/>
      <c r="CL223" s="116"/>
      <c r="CM223" s="116"/>
      <c r="CN223" s="116"/>
      <c r="CO223" s="116"/>
      <c r="CP223" s="116"/>
      <c r="CQ223" s="116"/>
      <c r="CR223" s="116"/>
      <c r="CS223" s="116"/>
      <c r="CT223" s="116"/>
      <c r="CU223" s="116"/>
      <c r="CV223" s="116"/>
      <c r="CW223" s="116"/>
      <c r="CX223" s="116"/>
      <c r="CY223" s="116"/>
      <c r="CZ223" s="116"/>
      <c r="DA223" s="116"/>
      <c r="DB223" s="116"/>
      <c r="DC223" s="116"/>
      <c r="DD223" s="116"/>
      <c r="DE223" s="116"/>
      <c r="DF223" s="116"/>
      <c r="DG223" s="116"/>
      <c r="DH223" s="116"/>
      <c r="DI223" s="116"/>
      <c r="DJ223" s="116"/>
      <c r="DK223" s="116"/>
      <c r="DL223" s="116"/>
      <c r="DM223" s="116"/>
      <c r="DN223" s="116"/>
      <c r="DO223" s="116"/>
      <c r="DP223" s="116"/>
      <c r="DQ223" s="116"/>
      <c r="DR223" s="116"/>
      <c r="DS223" s="116"/>
      <c r="DT223" s="116"/>
      <c r="DU223" s="116"/>
      <c r="DV223" s="116"/>
      <c r="DW223" s="116"/>
      <c r="DX223" s="116"/>
      <c r="DY223" s="116"/>
      <c r="DZ223" s="116"/>
      <c r="EA223" s="116"/>
      <c r="EB223" s="116"/>
      <c r="EC223" s="116"/>
      <c r="ED223" s="116"/>
      <c r="EE223" s="116"/>
      <c r="EF223" s="116"/>
      <c r="EG223" s="116"/>
      <c r="EH223" s="116"/>
      <c r="EI223" s="116"/>
      <c r="EJ223" s="116"/>
      <c r="EK223" s="116"/>
      <c r="EL223" s="116"/>
      <c r="EM223" s="116"/>
      <c r="EN223" s="116"/>
      <c r="EO223" s="116"/>
      <c r="EP223" s="116"/>
      <c r="EQ223" s="116"/>
      <c r="ER223" s="116"/>
      <c r="ES223" s="116"/>
      <c r="ET223" s="116"/>
      <c r="EU223" s="116"/>
      <c r="EV223" s="116"/>
      <c r="EW223" s="116"/>
      <c r="EX223" s="116"/>
      <c r="EY223" s="116"/>
      <c r="EZ223" s="116"/>
      <c r="FA223" s="116"/>
      <c r="FB223" s="116"/>
      <c r="FC223" s="116"/>
      <c r="FD223" s="116"/>
      <c r="FE223" s="116"/>
      <c r="FF223" s="116"/>
      <c r="FG223" s="116"/>
      <c r="FH223" s="116"/>
      <c r="FI223" s="116"/>
      <c r="FJ223" s="116"/>
      <c r="FK223" s="116"/>
      <c r="FL223" s="116"/>
      <c r="FM223" s="116"/>
      <c r="FN223" s="116"/>
      <c r="FO223" s="116"/>
      <c r="FP223" s="116"/>
      <c r="FQ223" s="116"/>
      <c r="FR223" s="116"/>
      <c r="FS223" s="116"/>
      <c r="FT223" s="116"/>
      <c r="FU223" s="116"/>
      <c r="FV223" s="116"/>
      <c r="FW223" s="116"/>
      <c r="FX223" s="116"/>
      <c r="FY223" s="116"/>
      <c r="FZ223" s="116"/>
      <c r="GA223" s="116"/>
      <c r="GB223" s="116"/>
      <c r="GC223" s="116"/>
      <c r="GD223" s="116"/>
      <c r="GE223" s="116"/>
      <c r="GF223" s="116"/>
      <c r="GG223" s="116"/>
      <c r="GH223" s="116"/>
      <c r="GI223" s="116"/>
      <c r="GJ223" s="116"/>
      <c r="GK223" s="116"/>
      <c r="GL223" s="116"/>
      <c r="GM223" s="116"/>
      <c r="GN223" s="116"/>
      <c r="GO223" s="116"/>
      <c r="GP223" s="116"/>
      <c r="GQ223" s="116"/>
      <c r="GR223" s="116"/>
      <c r="GS223" s="116"/>
      <c r="GT223" s="116"/>
      <c r="GU223" s="116"/>
      <c r="GV223" s="116"/>
      <c r="GW223" s="116"/>
      <c r="GX223" s="116"/>
      <c r="GY223" s="116"/>
      <c r="GZ223" s="116"/>
      <c r="HA223" s="116"/>
      <c r="HB223" s="116"/>
      <c r="HC223" s="116"/>
      <c r="HD223" s="116"/>
      <c r="HE223" s="116"/>
      <c r="HF223" s="116"/>
      <c r="HG223" s="116"/>
      <c r="HH223" s="116"/>
      <c r="HI223" s="116"/>
      <c r="HJ223" s="116"/>
      <c r="HK223" s="116"/>
      <c r="HL223" s="116"/>
      <c r="HM223" s="116"/>
      <c r="HN223" s="116"/>
      <c r="HO223" s="116"/>
      <c r="HP223" s="116"/>
      <c r="HQ223" s="116"/>
      <c r="HR223" s="116"/>
      <c r="HS223" s="116"/>
      <c r="HT223" s="116"/>
      <c r="HU223" s="116"/>
      <c r="HV223" s="116"/>
      <c r="HW223" s="116"/>
      <c r="HX223" s="116"/>
      <c r="HY223" s="116"/>
      <c r="HZ223" s="116"/>
      <c r="IA223" s="116"/>
      <c r="IB223" s="116"/>
      <c r="IC223" s="116"/>
      <c r="ID223" s="116"/>
      <c r="IE223" s="116"/>
      <c r="IF223" s="116"/>
      <c r="IG223" s="116"/>
      <c r="IH223" s="116"/>
      <c r="II223" s="116"/>
      <c r="IJ223" s="116"/>
      <c r="IK223" s="116"/>
      <c r="IL223" s="116"/>
      <c r="IM223" s="116"/>
      <c r="IN223" s="116"/>
      <c r="IO223" s="116"/>
      <c r="IP223" s="116"/>
      <c r="IQ223" s="116"/>
      <c r="IR223" s="116"/>
      <c r="IS223" s="116"/>
      <c r="IT223" s="116"/>
      <c r="IU223" s="116"/>
      <c r="IV223" s="116"/>
      <c r="IW223" s="116"/>
      <c r="IX223" s="116"/>
      <c r="IY223" s="116"/>
      <c r="IZ223" s="116"/>
      <c r="JA223" s="116"/>
      <c r="JB223" s="116"/>
      <c r="JC223" s="116"/>
      <c r="JD223" s="116"/>
      <c r="JE223" s="116"/>
      <c r="JF223" s="116"/>
      <c r="JG223" s="116"/>
      <c r="JH223" s="116"/>
      <c r="JI223" s="116"/>
      <c r="JJ223" s="116"/>
      <c r="JK223" s="116"/>
      <c r="JL223" s="116"/>
      <c r="JM223" s="116"/>
      <c r="JN223" s="116"/>
      <c r="JO223" s="116"/>
      <c r="JP223" s="116"/>
      <c r="JQ223" s="116"/>
      <c r="JR223" s="116"/>
      <c r="JS223" s="116"/>
      <c r="JT223" s="116"/>
      <c r="JU223" s="116"/>
      <c r="JV223" s="116"/>
      <c r="JW223" s="116"/>
      <c r="JX223" s="116"/>
      <c r="JY223" s="116"/>
      <c r="JZ223" s="116"/>
      <c r="KA223" s="116"/>
      <c r="KB223" s="116"/>
      <c r="KC223" s="116"/>
      <c r="KD223" s="116"/>
      <c r="KE223" s="116"/>
      <c r="KF223" s="116"/>
      <c r="KG223" s="116"/>
      <c r="KH223" s="116"/>
      <c r="KI223" s="116"/>
      <c r="KJ223" s="116"/>
      <c r="KK223" s="116"/>
      <c r="KL223" s="116"/>
      <c r="KM223" s="116"/>
      <c r="KN223" s="116"/>
      <c r="KO223" s="116"/>
      <c r="KP223" s="116"/>
      <c r="KQ223" s="116"/>
      <c r="KR223" s="116"/>
      <c r="KS223" s="116"/>
      <c r="KT223" s="116"/>
      <c r="KU223" s="116"/>
      <c r="KV223" s="116"/>
      <c r="KW223" s="116"/>
      <c r="KX223" s="116"/>
      <c r="KY223" s="116"/>
      <c r="KZ223" s="116"/>
      <c r="LA223" s="116"/>
      <c r="LB223" s="116"/>
      <c r="LC223" s="116"/>
      <c r="LD223" s="116"/>
      <c r="LE223" s="116"/>
      <c r="LF223" s="116"/>
      <c r="LG223" s="116"/>
      <c r="LH223" s="116"/>
      <c r="LI223" s="116"/>
      <c r="LJ223" s="116"/>
      <c r="LK223" s="116"/>
      <c r="LL223" s="116"/>
      <c r="LM223" s="116"/>
      <c r="LN223" s="116"/>
      <c r="LO223" s="116"/>
      <c r="LP223" s="116"/>
      <c r="LQ223" s="116"/>
      <c r="LR223" s="116"/>
      <c r="LS223" s="116"/>
      <c r="LT223" s="116"/>
      <c r="LU223" s="116"/>
      <c r="LV223" s="116"/>
      <c r="LW223" s="116"/>
      <c r="LX223" s="116"/>
      <c r="LY223" s="116"/>
      <c r="LZ223" s="116"/>
      <c r="MA223" s="116"/>
      <c r="MB223" s="116"/>
      <c r="MC223" s="116"/>
      <c r="MD223" s="116"/>
      <c r="ME223" s="116"/>
      <c r="MF223" s="116"/>
      <c r="MG223" s="116"/>
      <c r="MH223" s="116"/>
      <c r="MI223" s="116"/>
      <c r="MJ223" s="116"/>
      <c r="MK223" s="116"/>
      <c r="ML223" s="116"/>
      <c r="MM223" s="116"/>
      <c r="MN223" s="116"/>
      <c r="MO223" s="116"/>
      <c r="MP223" s="116"/>
      <c r="MQ223" s="116"/>
      <c r="MR223" s="116"/>
      <c r="MS223" s="116"/>
      <c r="MT223" s="116"/>
      <c r="MU223" s="116"/>
      <c r="MV223" s="116"/>
      <c r="MW223" s="116"/>
      <c r="MX223" s="116"/>
      <c r="MY223" s="116"/>
      <c r="MZ223" s="116"/>
      <c r="NA223" s="116"/>
      <c r="NB223" s="116"/>
      <c r="NC223" s="116"/>
      <c r="ND223" s="116"/>
      <c r="NE223" s="116"/>
      <c r="NF223" s="116"/>
      <c r="NG223" s="116"/>
      <c r="NH223" s="116"/>
      <c r="NI223" s="116"/>
      <c r="NJ223" s="116"/>
      <c r="NK223" s="116"/>
      <c r="NL223" s="116"/>
      <c r="NM223" s="116"/>
      <c r="NN223" s="116"/>
      <c r="NO223" s="116"/>
      <c r="NP223" s="116"/>
      <c r="NQ223" s="116"/>
      <c r="NR223" s="116"/>
      <c r="NS223" s="116"/>
      <c r="NT223" s="116"/>
      <c r="NU223" s="116"/>
      <c r="NV223" s="116"/>
      <c r="NW223" s="116"/>
      <c r="NX223" s="116"/>
      <c r="NY223" s="116"/>
      <c r="NZ223" s="116"/>
      <c r="OA223" s="116"/>
      <c r="OB223" s="116"/>
      <c r="OC223" s="116"/>
      <c r="OD223" s="116"/>
      <c r="OE223" s="116"/>
      <c r="OF223" s="116"/>
      <c r="OG223" s="116"/>
    </row>
    <row r="224" spans="1:397" s="117" customFormat="1">
      <c r="A224" s="111">
        <v>3027</v>
      </c>
      <c r="B224" s="112" t="s">
        <v>1235</v>
      </c>
      <c r="C224" s="113">
        <v>4443708</v>
      </c>
      <c r="D224" s="114">
        <v>4.3449999999999999E-3</v>
      </c>
      <c r="E224" s="113">
        <v>128322.02</v>
      </c>
      <c r="F224" s="124">
        <v>10220.528399999999</v>
      </c>
      <c r="G224" s="125">
        <v>138542.5484</v>
      </c>
      <c r="H224" s="116"/>
      <c r="I224" s="116"/>
      <c r="J224" s="116"/>
      <c r="K224" s="116"/>
      <c r="L224" s="116"/>
      <c r="M224" s="116"/>
      <c r="N224" s="116"/>
      <c r="O224" s="116"/>
      <c r="P224" s="116"/>
      <c r="Q224" s="116"/>
      <c r="R224" s="116"/>
      <c r="S224" s="116"/>
      <c r="T224" s="116"/>
      <c r="U224" s="116"/>
      <c r="V224" s="116"/>
      <c r="W224" s="116"/>
      <c r="X224" s="116"/>
      <c r="Y224" s="116"/>
      <c r="Z224" s="116"/>
      <c r="AA224" s="116"/>
      <c r="AB224" s="116"/>
      <c r="AC224" s="116"/>
      <c r="AD224" s="116"/>
      <c r="AE224" s="116"/>
      <c r="AF224" s="116"/>
      <c r="AG224" s="116"/>
      <c r="AH224" s="116"/>
      <c r="AI224" s="116"/>
      <c r="AJ224" s="116"/>
      <c r="AK224" s="116"/>
      <c r="AL224" s="116"/>
      <c r="AM224" s="116"/>
      <c r="AN224" s="116"/>
      <c r="AO224" s="116"/>
      <c r="AP224" s="116"/>
      <c r="AQ224" s="116"/>
      <c r="AR224" s="116"/>
      <c r="AS224" s="116"/>
      <c r="AT224" s="116"/>
      <c r="AU224" s="116"/>
      <c r="AV224" s="116"/>
      <c r="AW224" s="116"/>
      <c r="AX224" s="116"/>
      <c r="AY224" s="116"/>
      <c r="AZ224" s="116"/>
      <c r="BA224" s="116"/>
      <c r="BB224" s="116"/>
      <c r="BC224" s="116"/>
      <c r="BD224" s="116"/>
      <c r="BE224" s="116"/>
      <c r="BF224" s="116"/>
      <c r="BG224" s="116"/>
      <c r="BH224" s="116"/>
      <c r="BI224" s="116"/>
      <c r="BJ224" s="116"/>
      <c r="BK224" s="116"/>
      <c r="BL224" s="116"/>
      <c r="BM224" s="116"/>
      <c r="BN224" s="116"/>
      <c r="BO224" s="116"/>
      <c r="BP224" s="116"/>
      <c r="BQ224" s="116"/>
      <c r="BR224" s="116"/>
      <c r="BS224" s="116"/>
      <c r="BT224" s="116"/>
      <c r="BU224" s="116"/>
      <c r="BV224" s="116"/>
      <c r="BW224" s="116"/>
      <c r="BX224" s="116"/>
      <c r="BY224" s="116"/>
      <c r="BZ224" s="116"/>
      <c r="CA224" s="116"/>
      <c r="CB224" s="116"/>
      <c r="CC224" s="116"/>
      <c r="CD224" s="116"/>
      <c r="CE224" s="116"/>
      <c r="CF224" s="116"/>
      <c r="CG224" s="116"/>
      <c r="CH224" s="116"/>
      <c r="CI224" s="116"/>
      <c r="CJ224" s="116"/>
      <c r="CK224" s="116"/>
      <c r="CL224" s="116"/>
      <c r="CM224" s="116"/>
      <c r="CN224" s="116"/>
      <c r="CO224" s="116"/>
      <c r="CP224" s="116"/>
      <c r="CQ224" s="116"/>
      <c r="CR224" s="116"/>
      <c r="CS224" s="116"/>
      <c r="CT224" s="116"/>
      <c r="CU224" s="116"/>
      <c r="CV224" s="116"/>
      <c r="CW224" s="116"/>
      <c r="CX224" s="116"/>
      <c r="CY224" s="116"/>
      <c r="CZ224" s="116"/>
      <c r="DA224" s="116"/>
      <c r="DB224" s="116"/>
      <c r="DC224" s="116"/>
      <c r="DD224" s="116"/>
      <c r="DE224" s="116"/>
      <c r="DF224" s="116"/>
      <c r="DG224" s="116"/>
      <c r="DH224" s="116"/>
      <c r="DI224" s="116"/>
      <c r="DJ224" s="116"/>
      <c r="DK224" s="116"/>
      <c r="DL224" s="116"/>
      <c r="DM224" s="116"/>
      <c r="DN224" s="116"/>
      <c r="DO224" s="116"/>
      <c r="DP224" s="116"/>
      <c r="DQ224" s="116"/>
      <c r="DR224" s="116"/>
      <c r="DS224" s="116"/>
      <c r="DT224" s="116"/>
      <c r="DU224" s="116"/>
      <c r="DV224" s="116"/>
      <c r="DW224" s="116"/>
      <c r="DX224" s="116"/>
      <c r="DY224" s="116"/>
      <c r="DZ224" s="116"/>
      <c r="EA224" s="116"/>
      <c r="EB224" s="116"/>
      <c r="EC224" s="116"/>
      <c r="ED224" s="116"/>
      <c r="EE224" s="116"/>
      <c r="EF224" s="116"/>
      <c r="EG224" s="116"/>
      <c r="EH224" s="116"/>
      <c r="EI224" s="116"/>
      <c r="EJ224" s="116"/>
      <c r="EK224" s="116"/>
      <c r="EL224" s="116"/>
      <c r="EM224" s="116"/>
      <c r="EN224" s="116"/>
      <c r="EO224" s="116"/>
      <c r="EP224" s="116"/>
      <c r="EQ224" s="116"/>
      <c r="ER224" s="116"/>
      <c r="ES224" s="116"/>
      <c r="ET224" s="116"/>
      <c r="EU224" s="116"/>
      <c r="EV224" s="116"/>
      <c r="EW224" s="116"/>
      <c r="EX224" s="116"/>
      <c r="EY224" s="116"/>
      <c r="EZ224" s="116"/>
      <c r="FA224" s="116"/>
      <c r="FB224" s="116"/>
      <c r="FC224" s="116"/>
      <c r="FD224" s="116"/>
      <c r="FE224" s="116"/>
      <c r="FF224" s="116"/>
      <c r="FG224" s="116"/>
      <c r="FH224" s="116"/>
      <c r="FI224" s="116"/>
      <c r="FJ224" s="116"/>
      <c r="FK224" s="116"/>
      <c r="FL224" s="116"/>
      <c r="FM224" s="116"/>
      <c r="FN224" s="116"/>
      <c r="FO224" s="116"/>
      <c r="FP224" s="116"/>
      <c r="FQ224" s="116"/>
      <c r="FR224" s="116"/>
      <c r="FS224" s="116"/>
      <c r="FT224" s="116"/>
      <c r="FU224" s="116"/>
      <c r="FV224" s="116"/>
      <c r="FW224" s="116"/>
      <c r="FX224" s="116"/>
      <c r="FY224" s="116"/>
      <c r="FZ224" s="116"/>
      <c r="GA224" s="116"/>
      <c r="GB224" s="116"/>
      <c r="GC224" s="116"/>
      <c r="GD224" s="116"/>
      <c r="GE224" s="116"/>
      <c r="GF224" s="116"/>
      <c r="GG224" s="116"/>
      <c r="GH224" s="116"/>
      <c r="GI224" s="116"/>
      <c r="GJ224" s="116"/>
      <c r="GK224" s="116"/>
      <c r="GL224" s="116"/>
      <c r="GM224" s="116"/>
      <c r="GN224" s="116"/>
      <c r="GO224" s="116"/>
      <c r="GP224" s="116"/>
      <c r="GQ224" s="116"/>
      <c r="GR224" s="116"/>
      <c r="GS224" s="116"/>
      <c r="GT224" s="116"/>
      <c r="GU224" s="116"/>
      <c r="GV224" s="116"/>
      <c r="GW224" s="116"/>
      <c r="GX224" s="116"/>
      <c r="GY224" s="116"/>
      <c r="GZ224" s="116"/>
      <c r="HA224" s="116"/>
      <c r="HB224" s="116"/>
      <c r="HC224" s="116"/>
      <c r="HD224" s="116"/>
      <c r="HE224" s="116"/>
      <c r="HF224" s="116"/>
      <c r="HG224" s="116"/>
      <c r="HH224" s="116"/>
      <c r="HI224" s="116"/>
      <c r="HJ224" s="116"/>
      <c r="HK224" s="116"/>
      <c r="HL224" s="116"/>
      <c r="HM224" s="116"/>
      <c r="HN224" s="116"/>
      <c r="HO224" s="116"/>
      <c r="HP224" s="116"/>
      <c r="HQ224" s="116"/>
      <c r="HR224" s="116"/>
      <c r="HS224" s="116"/>
      <c r="HT224" s="116"/>
      <c r="HU224" s="116"/>
      <c r="HV224" s="116"/>
      <c r="HW224" s="116"/>
      <c r="HX224" s="116"/>
      <c r="HY224" s="116"/>
      <c r="HZ224" s="116"/>
      <c r="IA224" s="116"/>
      <c r="IB224" s="116"/>
      <c r="IC224" s="116"/>
      <c r="ID224" s="116"/>
      <c r="IE224" s="116"/>
      <c r="IF224" s="116"/>
      <c r="IG224" s="116"/>
      <c r="IH224" s="116"/>
      <c r="II224" s="116"/>
      <c r="IJ224" s="116"/>
      <c r="IK224" s="116"/>
      <c r="IL224" s="116"/>
      <c r="IM224" s="116"/>
      <c r="IN224" s="116"/>
      <c r="IO224" s="116"/>
      <c r="IP224" s="116"/>
      <c r="IQ224" s="116"/>
      <c r="IR224" s="116"/>
      <c r="IS224" s="116"/>
      <c r="IT224" s="116"/>
      <c r="IU224" s="116"/>
      <c r="IV224" s="116"/>
      <c r="IW224" s="116"/>
      <c r="IX224" s="116"/>
      <c r="IY224" s="116"/>
      <c r="IZ224" s="116"/>
      <c r="JA224" s="116"/>
      <c r="JB224" s="116"/>
      <c r="JC224" s="116"/>
      <c r="JD224" s="116"/>
      <c r="JE224" s="116"/>
      <c r="JF224" s="116"/>
      <c r="JG224" s="116"/>
      <c r="JH224" s="116"/>
      <c r="JI224" s="116"/>
      <c r="JJ224" s="116"/>
      <c r="JK224" s="116"/>
      <c r="JL224" s="116"/>
      <c r="JM224" s="116"/>
      <c r="JN224" s="116"/>
      <c r="JO224" s="116"/>
      <c r="JP224" s="116"/>
      <c r="JQ224" s="116"/>
      <c r="JR224" s="116"/>
      <c r="JS224" s="116"/>
      <c r="JT224" s="116"/>
      <c r="JU224" s="116"/>
      <c r="JV224" s="116"/>
      <c r="JW224" s="116"/>
      <c r="JX224" s="116"/>
      <c r="JY224" s="116"/>
      <c r="JZ224" s="116"/>
      <c r="KA224" s="116"/>
      <c r="KB224" s="116"/>
      <c r="KC224" s="116"/>
      <c r="KD224" s="116"/>
      <c r="KE224" s="116"/>
      <c r="KF224" s="116"/>
      <c r="KG224" s="116"/>
      <c r="KH224" s="116"/>
      <c r="KI224" s="116"/>
      <c r="KJ224" s="116"/>
      <c r="KK224" s="116"/>
      <c r="KL224" s="116"/>
      <c r="KM224" s="116"/>
      <c r="KN224" s="116"/>
      <c r="KO224" s="116"/>
      <c r="KP224" s="116"/>
      <c r="KQ224" s="116"/>
      <c r="KR224" s="116"/>
      <c r="KS224" s="116"/>
      <c r="KT224" s="116"/>
      <c r="KU224" s="116"/>
      <c r="KV224" s="116"/>
      <c r="KW224" s="116"/>
      <c r="KX224" s="116"/>
      <c r="KY224" s="116"/>
      <c r="KZ224" s="116"/>
      <c r="LA224" s="116"/>
      <c r="LB224" s="116"/>
      <c r="LC224" s="116"/>
      <c r="LD224" s="116"/>
      <c r="LE224" s="116"/>
      <c r="LF224" s="116"/>
      <c r="LG224" s="116"/>
      <c r="LH224" s="116"/>
      <c r="LI224" s="116"/>
      <c r="LJ224" s="116"/>
      <c r="LK224" s="116"/>
      <c r="LL224" s="116"/>
      <c r="LM224" s="116"/>
      <c r="LN224" s="116"/>
      <c r="LO224" s="116"/>
      <c r="LP224" s="116"/>
      <c r="LQ224" s="116"/>
      <c r="LR224" s="116"/>
      <c r="LS224" s="116"/>
      <c r="LT224" s="116"/>
      <c r="LU224" s="116"/>
      <c r="LV224" s="116"/>
      <c r="LW224" s="116"/>
      <c r="LX224" s="116"/>
      <c r="LY224" s="116"/>
      <c r="LZ224" s="116"/>
      <c r="MA224" s="116"/>
      <c r="MB224" s="116"/>
      <c r="MC224" s="116"/>
      <c r="MD224" s="116"/>
      <c r="ME224" s="116"/>
      <c r="MF224" s="116"/>
      <c r="MG224" s="116"/>
      <c r="MH224" s="116"/>
      <c r="MI224" s="116"/>
      <c r="MJ224" s="116"/>
      <c r="MK224" s="116"/>
      <c r="ML224" s="116"/>
      <c r="MM224" s="116"/>
      <c r="MN224" s="116"/>
      <c r="MO224" s="116"/>
      <c r="MP224" s="116"/>
      <c r="MQ224" s="116"/>
      <c r="MR224" s="116"/>
      <c r="MS224" s="116"/>
      <c r="MT224" s="116"/>
      <c r="MU224" s="116"/>
      <c r="MV224" s="116"/>
      <c r="MW224" s="116"/>
      <c r="MX224" s="116"/>
      <c r="MY224" s="116"/>
      <c r="MZ224" s="116"/>
      <c r="NA224" s="116"/>
      <c r="NB224" s="116"/>
      <c r="NC224" s="116"/>
      <c r="ND224" s="116"/>
      <c r="NE224" s="116"/>
      <c r="NF224" s="116"/>
      <c r="NG224" s="116"/>
      <c r="NH224" s="116"/>
      <c r="NI224" s="116"/>
      <c r="NJ224" s="116"/>
      <c r="NK224" s="116"/>
      <c r="NL224" s="116"/>
      <c r="NM224" s="116"/>
      <c r="NN224" s="116"/>
      <c r="NO224" s="116"/>
      <c r="NP224" s="116"/>
      <c r="NQ224" s="116"/>
      <c r="NR224" s="116"/>
      <c r="NS224" s="116"/>
      <c r="NT224" s="116"/>
      <c r="NU224" s="116"/>
      <c r="NV224" s="116"/>
      <c r="NW224" s="116"/>
      <c r="NX224" s="116"/>
      <c r="NY224" s="116"/>
      <c r="NZ224" s="116"/>
      <c r="OA224" s="116"/>
      <c r="OB224" s="116"/>
      <c r="OC224" s="116"/>
      <c r="OD224" s="116"/>
      <c r="OE224" s="116"/>
      <c r="OF224" s="116"/>
      <c r="OG224" s="116"/>
    </row>
    <row r="225" spans="1:397" s="117" customFormat="1">
      <c r="A225" s="111">
        <v>3028</v>
      </c>
      <c r="B225" s="112" t="s">
        <v>1236</v>
      </c>
      <c r="C225" s="113">
        <v>3615264</v>
      </c>
      <c r="D225" s="114">
        <v>3.5349000000000001E-3</v>
      </c>
      <c r="E225" s="113">
        <v>82100.14</v>
      </c>
      <c r="F225" s="124">
        <v>8315.1072000000004</v>
      </c>
      <c r="G225" s="125">
        <v>90415.247199999998</v>
      </c>
      <c r="H225" s="116"/>
      <c r="I225" s="116"/>
      <c r="J225" s="116"/>
      <c r="K225" s="116"/>
      <c r="L225" s="116"/>
      <c r="M225" s="116"/>
      <c r="N225" s="116"/>
      <c r="O225" s="116"/>
      <c r="P225" s="116"/>
      <c r="Q225" s="116"/>
      <c r="R225" s="116"/>
      <c r="S225" s="116"/>
      <c r="T225" s="116"/>
      <c r="U225" s="116"/>
      <c r="V225" s="116"/>
      <c r="W225" s="116"/>
      <c r="X225" s="116"/>
      <c r="Y225" s="116"/>
      <c r="Z225" s="116"/>
      <c r="AA225" s="116"/>
      <c r="AB225" s="116"/>
      <c r="AC225" s="116"/>
      <c r="AD225" s="116"/>
      <c r="AE225" s="116"/>
      <c r="AF225" s="116"/>
      <c r="AG225" s="116"/>
      <c r="AH225" s="116"/>
      <c r="AI225" s="116"/>
      <c r="AJ225" s="116"/>
      <c r="AK225" s="116"/>
      <c r="AL225" s="116"/>
      <c r="AM225" s="116"/>
      <c r="AN225" s="116"/>
      <c r="AO225" s="116"/>
      <c r="AP225" s="116"/>
      <c r="AQ225" s="116"/>
      <c r="AR225" s="116"/>
      <c r="AS225" s="116"/>
      <c r="AT225" s="116"/>
      <c r="AU225" s="116"/>
      <c r="AV225" s="116"/>
      <c r="AW225" s="116"/>
      <c r="AX225" s="116"/>
      <c r="AY225" s="116"/>
      <c r="AZ225" s="116"/>
      <c r="BA225" s="116"/>
      <c r="BB225" s="116"/>
      <c r="BC225" s="116"/>
      <c r="BD225" s="116"/>
      <c r="BE225" s="116"/>
      <c r="BF225" s="116"/>
      <c r="BG225" s="116"/>
      <c r="BH225" s="116"/>
      <c r="BI225" s="116"/>
      <c r="BJ225" s="116"/>
      <c r="BK225" s="116"/>
      <c r="BL225" s="116"/>
      <c r="BM225" s="116"/>
      <c r="BN225" s="116"/>
      <c r="BO225" s="116"/>
      <c r="BP225" s="116"/>
      <c r="BQ225" s="116"/>
      <c r="BR225" s="116"/>
      <c r="BS225" s="116"/>
      <c r="BT225" s="116"/>
      <c r="BU225" s="116"/>
      <c r="BV225" s="116"/>
      <c r="BW225" s="116"/>
      <c r="BX225" s="116"/>
      <c r="BY225" s="116"/>
      <c r="BZ225" s="116"/>
      <c r="CA225" s="116"/>
      <c r="CB225" s="116"/>
      <c r="CC225" s="116"/>
      <c r="CD225" s="116"/>
      <c r="CE225" s="116"/>
      <c r="CF225" s="116"/>
      <c r="CG225" s="116"/>
      <c r="CH225" s="116"/>
      <c r="CI225" s="116"/>
      <c r="CJ225" s="116"/>
      <c r="CK225" s="116"/>
      <c r="CL225" s="116"/>
      <c r="CM225" s="116"/>
      <c r="CN225" s="116"/>
      <c r="CO225" s="116"/>
      <c r="CP225" s="116"/>
      <c r="CQ225" s="116"/>
      <c r="CR225" s="116"/>
      <c r="CS225" s="116"/>
      <c r="CT225" s="116"/>
      <c r="CU225" s="116"/>
      <c r="CV225" s="116"/>
      <c r="CW225" s="116"/>
      <c r="CX225" s="116"/>
      <c r="CY225" s="116"/>
      <c r="CZ225" s="116"/>
      <c r="DA225" s="116"/>
      <c r="DB225" s="116"/>
      <c r="DC225" s="116"/>
      <c r="DD225" s="116"/>
      <c r="DE225" s="116"/>
      <c r="DF225" s="116"/>
      <c r="DG225" s="116"/>
      <c r="DH225" s="116"/>
      <c r="DI225" s="116"/>
      <c r="DJ225" s="116"/>
      <c r="DK225" s="116"/>
      <c r="DL225" s="116"/>
      <c r="DM225" s="116"/>
      <c r="DN225" s="116"/>
      <c r="DO225" s="116"/>
      <c r="DP225" s="116"/>
      <c r="DQ225" s="116"/>
      <c r="DR225" s="116"/>
      <c r="DS225" s="116"/>
      <c r="DT225" s="116"/>
      <c r="DU225" s="116"/>
      <c r="DV225" s="116"/>
      <c r="DW225" s="116"/>
      <c r="DX225" s="116"/>
      <c r="DY225" s="116"/>
      <c r="DZ225" s="116"/>
      <c r="EA225" s="116"/>
      <c r="EB225" s="116"/>
      <c r="EC225" s="116"/>
      <c r="ED225" s="116"/>
      <c r="EE225" s="116"/>
      <c r="EF225" s="116"/>
      <c r="EG225" s="116"/>
      <c r="EH225" s="116"/>
      <c r="EI225" s="116"/>
      <c r="EJ225" s="116"/>
      <c r="EK225" s="116"/>
      <c r="EL225" s="116"/>
      <c r="EM225" s="116"/>
      <c r="EN225" s="116"/>
      <c r="EO225" s="116"/>
      <c r="EP225" s="116"/>
      <c r="EQ225" s="116"/>
      <c r="ER225" s="116"/>
      <c r="ES225" s="116"/>
      <c r="ET225" s="116"/>
      <c r="EU225" s="116"/>
      <c r="EV225" s="116"/>
      <c r="EW225" s="116"/>
      <c r="EX225" s="116"/>
      <c r="EY225" s="116"/>
      <c r="EZ225" s="116"/>
      <c r="FA225" s="116"/>
      <c r="FB225" s="116"/>
      <c r="FC225" s="116"/>
      <c r="FD225" s="116"/>
      <c r="FE225" s="116"/>
      <c r="FF225" s="116"/>
      <c r="FG225" s="116"/>
      <c r="FH225" s="116"/>
      <c r="FI225" s="116"/>
      <c r="FJ225" s="116"/>
      <c r="FK225" s="116"/>
      <c r="FL225" s="116"/>
      <c r="FM225" s="116"/>
      <c r="FN225" s="116"/>
      <c r="FO225" s="116"/>
      <c r="FP225" s="116"/>
      <c r="FQ225" s="116"/>
      <c r="FR225" s="116"/>
      <c r="FS225" s="116"/>
      <c r="FT225" s="116"/>
      <c r="FU225" s="116"/>
      <c r="FV225" s="116"/>
      <c r="FW225" s="116"/>
      <c r="FX225" s="116"/>
      <c r="FY225" s="116"/>
      <c r="FZ225" s="116"/>
      <c r="GA225" s="116"/>
      <c r="GB225" s="116"/>
      <c r="GC225" s="116"/>
      <c r="GD225" s="116"/>
      <c r="GE225" s="116"/>
      <c r="GF225" s="116"/>
      <c r="GG225" s="116"/>
      <c r="GH225" s="116"/>
      <c r="GI225" s="116"/>
      <c r="GJ225" s="116"/>
      <c r="GK225" s="116"/>
      <c r="GL225" s="116"/>
      <c r="GM225" s="116"/>
      <c r="GN225" s="116"/>
      <c r="GO225" s="116"/>
      <c r="GP225" s="116"/>
      <c r="GQ225" s="116"/>
      <c r="GR225" s="116"/>
      <c r="GS225" s="116"/>
      <c r="GT225" s="116"/>
      <c r="GU225" s="116"/>
      <c r="GV225" s="116"/>
      <c r="GW225" s="116"/>
      <c r="GX225" s="116"/>
      <c r="GY225" s="116"/>
      <c r="GZ225" s="116"/>
      <c r="HA225" s="116"/>
      <c r="HB225" s="116"/>
      <c r="HC225" s="116"/>
      <c r="HD225" s="116"/>
      <c r="HE225" s="116"/>
      <c r="HF225" s="116"/>
      <c r="HG225" s="116"/>
      <c r="HH225" s="116"/>
      <c r="HI225" s="116"/>
      <c r="HJ225" s="116"/>
      <c r="HK225" s="116"/>
      <c r="HL225" s="116"/>
      <c r="HM225" s="116"/>
      <c r="HN225" s="116"/>
      <c r="HO225" s="116"/>
      <c r="HP225" s="116"/>
      <c r="HQ225" s="116"/>
      <c r="HR225" s="116"/>
      <c r="HS225" s="116"/>
      <c r="HT225" s="116"/>
      <c r="HU225" s="116"/>
      <c r="HV225" s="116"/>
      <c r="HW225" s="116"/>
      <c r="HX225" s="116"/>
      <c r="HY225" s="116"/>
      <c r="HZ225" s="116"/>
      <c r="IA225" s="116"/>
      <c r="IB225" s="116"/>
      <c r="IC225" s="116"/>
      <c r="ID225" s="116"/>
      <c r="IE225" s="116"/>
      <c r="IF225" s="116"/>
      <c r="IG225" s="116"/>
      <c r="IH225" s="116"/>
      <c r="II225" s="116"/>
      <c r="IJ225" s="116"/>
      <c r="IK225" s="116"/>
      <c r="IL225" s="116"/>
      <c r="IM225" s="116"/>
      <c r="IN225" s="116"/>
      <c r="IO225" s="116"/>
      <c r="IP225" s="116"/>
      <c r="IQ225" s="116"/>
      <c r="IR225" s="116"/>
      <c r="IS225" s="116"/>
      <c r="IT225" s="116"/>
      <c r="IU225" s="116"/>
      <c r="IV225" s="116"/>
      <c r="IW225" s="116"/>
      <c r="IX225" s="116"/>
      <c r="IY225" s="116"/>
      <c r="IZ225" s="116"/>
      <c r="JA225" s="116"/>
      <c r="JB225" s="116"/>
      <c r="JC225" s="116"/>
      <c r="JD225" s="116"/>
      <c r="JE225" s="116"/>
      <c r="JF225" s="116"/>
      <c r="JG225" s="116"/>
      <c r="JH225" s="116"/>
      <c r="JI225" s="116"/>
      <c r="JJ225" s="116"/>
      <c r="JK225" s="116"/>
      <c r="JL225" s="116"/>
      <c r="JM225" s="116"/>
      <c r="JN225" s="116"/>
      <c r="JO225" s="116"/>
      <c r="JP225" s="116"/>
      <c r="JQ225" s="116"/>
      <c r="JR225" s="116"/>
      <c r="JS225" s="116"/>
      <c r="JT225" s="116"/>
      <c r="JU225" s="116"/>
      <c r="JV225" s="116"/>
      <c r="JW225" s="116"/>
      <c r="JX225" s="116"/>
      <c r="JY225" s="116"/>
      <c r="JZ225" s="116"/>
      <c r="KA225" s="116"/>
      <c r="KB225" s="116"/>
      <c r="KC225" s="116"/>
      <c r="KD225" s="116"/>
      <c r="KE225" s="116"/>
      <c r="KF225" s="116"/>
      <c r="KG225" s="116"/>
      <c r="KH225" s="116"/>
      <c r="KI225" s="116"/>
      <c r="KJ225" s="116"/>
      <c r="KK225" s="116"/>
      <c r="KL225" s="116"/>
      <c r="KM225" s="116"/>
      <c r="KN225" s="116"/>
      <c r="KO225" s="116"/>
      <c r="KP225" s="116"/>
      <c r="KQ225" s="116"/>
      <c r="KR225" s="116"/>
      <c r="KS225" s="116"/>
      <c r="KT225" s="116"/>
      <c r="KU225" s="116"/>
      <c r="KV225" s="116"/>
      <c r="KW225" s="116"/>
      <c r="KX225" s="116"/>
      <c r="KY225" s="116"/>
      <c r="KZ225" s="116"/>
      <c r="LA225" s="116"/>
      <c r="LB225" s="116"/>
      <c r="LC225" s="116"/>
      <c r="LD225" s="116"/>
      <c r="LE225" s="116"/>
      <c r="LF225" s="116"/>
      <c r="LG225" s="116"/>
      <c r="LH225" s="116"/>
      <c r="LI225" s="116"/>
      <c r="LJ225" s="116"/>
      <c r="LK225" s="116"/>
      <c r="LL225" s="116"/>
      <c r="LM225" s="116"/>
      <c r="LN225" s="116"/>
      <c r="LO225" s="116"/>
      <c r="LP225" s="116"/>
      <c r="LQ225" s="116"/>
      <c r="LR225" s="116"/>
      <c r="LS225" s="116"/>
      <c r="LT225" s="116"/>
      <c r="LU225" s="116"/>
      <c r="LV225" s="116"/>
      <c r="LW225" s="116"/>
      <c r="LX225" s="116"/>
      <c r="LY225" s="116"/>
      <c r="LZ225" s="116"/>
      <c r="MA225" s="116"/>
      <c r="MB225" s="116"/>
      <c r="MC225" s="116"/>
      <c r="MD225" s="116"/>
      <c r="ME225" s="116"/>
      <c r="MF225" s="116"/>
      <c r="MG225" s="116"/>
      <c r="MH225" s="116"/>
      <c r="MI225" s="116"/>
      <c r="MJ225" s="116"/>
      <c r="MK225" s="116"/>
      <c r="ML225" s="116"/>
      <c r="MM225" s="116"/>
      <c r="MN225" s="116"/>
      <c r="MO225" s="116"/>
      <c r="MP225" s="116"/>
      <c r="MQ225" s="116"/>
      <c r="MR225" s="116"/>
      <c r="MS225" s="116"/>
      <c r="MT225" s="116"/>
      <c r="MU225" s="116"/>
      <c r="MV225" s="116"/>
      <c r="MW225" s="116"/>
      <c r="MX225" s="116"/>
      <c r="MY225" s="116"/>
      <c r="MZ225" s="116"/>
      <c r="NA225" s="116"/>
      <c r="NB225" s="116"/>
      <c r="NC225" s="116"/>
      <c r="ND225" s="116"/>
      <c r="NE225" s="116"/>
      <c r="NF225" s="116"/>
      <c r="NG225" s="116"/>
      <c r="NH225" s="116"/>
      <c r="NI225" s="116"/>
      <c r="NJ225" s="116"/>
      <c r="NK225" s="116"/>
      <c r="NL225" s="116"/>
      <c r="NM225" s="116"/>
      <c r="NN225" s="116"/>
      <c r="NO225" s="116"/>
      <c r="NP225" s="116"/>
      <c r="NQ225" s="116"/>
      <c r="NR225" s="116"/>
      <c r="NS225" s="116"/>
      <c r="NT225" s="116"/>
      <c r="NU225" s="116"/>
      <c r="NV225" s="116"/>
      <c r="NW225" s="116"/>
      <c r="NX225" s="116"/>
      <c r="NY225" s="116"/>
      <c r="NZ225" s="116"/>
      <c r="OA225" s="116"/>
      <c r="OB225" s="116"/>
      <c r="OC225" s="116"/>
      <c r="OD225" s="116"/>
      <c r="OE225" s="116"/>
      <c r="OF225" s="116"/>
      <c r="OG225" s="116"/>
    </row>
    <row r="226" spans="1:397" s="117" customFormat="1">
      <c r="A226" s="111">
        <v>3029</v>
      </c>
      <c r="B226" s="112" t="s">
        <v>1237</v>
      </c>
      <c r="C226" s="113">
        <v>2389896</v>
      </c>
      <c r="D226" s="114">
        <v>2.3368E-3</v>
      </c>
      <c r="E226" s="113">
        <v>34437.26</v>
      </c>
      <c r="F226" s="124">
        <v>5496.7608</v>
      </c>
      <c r="G226" s="125">
        <v>39934.020799999998</v>
      </c>
      <c r="H226" s="116"/>
      <c r="I226" s="116"/>
      <c r="J226" s="116"/>
      <c r="K226" s="116"/>
      <c r="L226" s="116"/>
      <c r="M226" s="116"/>
      <c r="N226" s="116"/>
      <c r="O226" s="116"/>
      <c r="P226" s="116"/>
      <c r="Q226" s="116"/>
      <c r="R226" s="116"/>
      <c r="S226" s="116"/>
      <c r="T226" s="116"/>
      <c r="U226" s="116"/>
      <c r="V226" s="116"/>
      <c r="W226" s="116"/>
      <c r="X226" s="116"/>
      <c r="Y226" s="116"/>
      <c r="Z226" s="116"/>
      <c r="AA226" s="116"/>
      <c r="AB226" s="116"/>
      <c r="AC226" s="116"/>
      <c r="AD226" s="116"/>
      <c r="AE226" s="116"/>
      <c r="AF226" s="116"/>
      <c r="AG226" s="116"/>
      <c r="AH226" s="116"/>
      <c r="AI226" s="116"/>
      <c r="AJ226" s="116"/>
      <c r="AK226" s="116"/>
      <c r="AL226" s="116"/>
      <c r="AM226" s="116"/>
      <c r="AN226" s="116"/>
      <c r="AO226" s="116"/>
      <c r="AP226" s="116"/>
      <c r="AQ226" s="116"/>
      <c r="AR226" s="116"/>
      <c r="AS226" s="116"/>
      <c r="AT226" s="116"/>
      <c r="AU226" s="116"/>
      <c r="AV226" s="116"/>
      <c r="AW226" s="116"/>
      <c r="AX226" s="116"/>
      <c r="AY226" s="116"/>
      <c r="AZ226" s="116"/>
      <c r="BA226" s="116"/>
      <c r="BB226" s="116"/>
      <c r="BC226" s="116"/>
      <c r="BD226" s="116"/>
      <c r="BE226" s="116"/>
      <c r="BF226" s="116"/>
      <c r="BG226" s="116"/>
      <c r="BH226" s="116"/>
      <c r="BI226" s="116"/>
      <c r="BJ226" s="116"/>
      <c r="BK226" s="116"/>
      <c r="BL226" s="116"/>
      <c r="BM226" s="116"/>
      <c r="BN226" s="116"/>
      <c r="BO226" s="116"/>
      <c r="BP226" s="116"/>
      <c r="BQ226" s="116"/>
      <c r="BR226" s="116"/>
      <c r="BS226" s="116"/>
      <c r="BT226" s="116"/>
      <c r="BU226" s="116"/>
      <c r="BV226" s="116"/>
      <c r="BW226" s="116"/>
      <c r="BX226" s="116"/>
      <c r="BY226" s="116"/>
      <c r="BZ226" s="116"/>
      <c r="CA226" s="116"/>
      <c r="CB226" s="116"/>
      <c r="CC226" s="116"/>
      <c r="CD226" s="116"/>
      <c r="CE226" s="116"/>
      <c r="CF226" s="116"/>
      <c r="CG226" s="116"/>
      <c r="CH226" s="116"/>
      <c r="CI226" s="116"/>
      <c r="CJ226" s="116"/>
      <c r="CK226" s="116"/>
      <c r="CL226" s="116"/>
      <c r="CM226" s="116"/>
      <c r="CN226" s="116"/>
      <c r="CO226" s="116"/>
      <c r="CP226" s="116"/>
      <c r="CQ226" s="116"/>
      <c r="CR226" s="116"/>
      <c r="CS226" s="116"/>
      <c r="CT226" s="116"/>
      <c r="CU226" s="116"/>
      <c r="CV226" s="116"/>
      <c r="CW226" s="116"/>
      <c r="CX226" s="116"/>
      <c r="CY226" s="116"/>
      <c r="CZ226" s="116"/>
      <c r="DA226" s="116"/>
      <c r="DB226" s="116"/>
      <c r="DC226" s="116"/>
      <c r="DD226" s="116"/>
      <c r="DE226" s="116"/>
      <c r="DF226" s="116"/>
      <c r="DG226" s="116"/>
      <c r="DH226" s="116"/>
      <c r="DI226" s="116"/>
      <c r="DJ226" s="116"/>
      <c r="DK226" s="116"/>
      <c r="DL226" s="116"/>
      <c r="DM226" s="116"/>
      <c r="DN226" s="116"/>
      <c r="DO226" s="116"/>
      <c r="DP226" s="116"/>
      <c r="DQ226" s="116"/>
      <c r="DR226" s="116"/>
      <c r="DS226" s="116"/>
      <c r="DT226" s="116"/>
      <c r="DU226" s="116"/>
      <c r="DV226" s="116"/>
      <c r="DW226" s="116"/>
      <c r="DX226" s="116"/>
      <c r="DY226" s="116"/>
      <c r="DZ226" s="116"/>
      <c r="EA226" s="116"/>
      <c r="EB226" s="116"/>
      <c r="EC226" s="116"/>
      <c r="ED226" s="116"/>
      <c r="EE226" s="116"/>
      <c r="EF226" s="116"/>
      <c r="EG226" s="116"/>
      <c r="EH226" s="116"/>
      <c r="EI226" s="116"/>
      <c r="EJ226" s="116"/>
      <c r="EK226" s="116"/>
      <c r="EL226" s="116"/>
      <c r="EM226" s="116"/>
      <c r="EN226" s="116"/>
      <c r="EO226" s="116"/>
      <c r="EP226" s="116"/>
      <c r="EQ226" s="116"/>
      <c r="ER226" s="116"/>
      <c r="ES226" s="116"/>
      <c r="ET226" s="116"/>
      <c r="EU226" s="116"/>
      <c r="EV226" s="116"/>
      <c r="EW226" s="116"/>
      <c r="EX226" s="116"/>
      <c r="EY226" s="116"/>
      <c r="EZ226" s="116"/>
      <c r="FA226" s="116"/>
      <c r="FB226" s="116"/>
      <c r="FC226" s="116"/>
      <c r="FD226" s="116"/>
      <c r="FE226" s="116"/>
      <c r="FF226" s="116"/>
      <c r="FG226" s="116"/>
      <c r="FH226" s="116"/>
      <c r="FI226" s="116"/>
      <c r="FJ226" s="116"/>
      <c r="FK226" s="116"/>
      <c r="FL226" s="116"/>
      <c r="FM226" s="116"/>
      <c r="FN226" s="116"/>
      <c r="FO226" s="116"/>
      <c r="FP226" s="116"/>
      <c r="FQ226" s="116"/>
      <c r="FR226" s="116"/>
      <c r="FS226" s="116"/>
      <c r="FT226" s="116"/>
      <c r="FU226" s="116"/>
      <c r="FV226" s="116"/>
      <c r="FW226" s="116"/>
      <c r="FX226" s="116"/>
      <c r="FY226" s="116"/>
      <c r="FZ226" s="116"/>
      <c r="GA226" s="116"/>
      <c r="GB226" s="116"/>
      <c r="GC226" s="116"/>
      <c r="GD226" s="116"/>
      <c r="GE226" s="116"/>
      <c r="GF226" s="116"/>
      <c r="GG226" s="116"/>
      <c r="GH226" s="116"/>
      <c r="GI226" s="116"/>
      <c r="GJ226" s="116"/>
      <c r="GK226" s="116"/>
      <c r="GL226" s="116"/>
      <c r="GM226" s="116"/>
      <c r="GN226" s="116"/>
      <c r="GO226" s="116"/>
      <c r="GP226" s="116"/>
      <c r="GQ226" s="116"/>
      <c r="GR226" s="116"/>
      <c r="GS226" s="116"/>
      <c r="GT226" s="116"/>
      <c r="GU226" s="116"/>
      <c r="GV226" s="116"/>
      <c r="GW226" s="116"/>
      <c r="GX226" s="116"/>
      <c r="GY226" s="116"/>
      <c r="GZ226" s="116"/>
      <c r="HA226" s="116"/>
      <c r="HB226" s="116"/>
      <c r="HC226" s="116"/>
      <c r="HD226" s="116"/>
      <c r="HE226" s="116"/>
      <c r="HF226" s="116"/>
      <c r="HG226" s="116"/>
      <c r="HH226" s="116"/>
      <c r="HI226" s="116"/>
      <c r="HJ226" s="116"/>
      <c r="HK226" s="116"/>
      <c r="HL226" s="116"/>
      <c r="HM226" s="116"/>
      <c r="HN226" s="116"/>
      <c r="HO226" s="116"/>
      <c r="HP226" s="116"/>
      <c r="HQ226" s="116"/>
      <c r="HR226" s="116"/>
      <c r="HS226" s="116"/>
      <c r="HT226" s="116"/>
      <c r="HU226" s="116"/>
      <c r="HV226" s="116"/>
      <c r="HW226" s="116"/>
      <c r="HX226" s="116"/>
      <c r="HY226" s="116"/>
      <c r="HZ226" s="116"/>
      <c r="IA226" s="116"/>
      <c r="IB226" s="116"/>
      <c r="IC226" s="116"/>
      <c r="ID226" s="116"/>
      <c r="IE226" s="116"/>
      <c r="IF226" s="116"/>
      <c r="IG226" s="116"/>
      <c r="IH226" s="116"/>
      <c r="II226" s="116"/>
      <c r="IJ226" s="116"/>
      <c r="IK226" s="116"/>
      <c r="IL226" s="116"/>
      <c r="IM226" s="116"/>
      <c r="IN226" s="116"/>
      <c r="IO226" s="116"/>
      <c r="IP226" s="116"/>
      <c r="IQ226" s="116"/>
      <c r="IR226" s="116"/>
      <c r="IS226" s="116"/>
      <c r="IT226" s="116"/>
      <c r="IU226" s="116"/>
      <c r="IV226" s="116"/>
      <c r="IW226" s="116"/>
      <c r="IX226" s="116"/>
      <c r="IY226" s="116"/>
      <c r="IZ226" s="116"/>
      <c r="JA226" s="116"/>
      <c r="JB226" s="116"/>
      <c r="JC226" s="116"/>
      <c r="JD226" s="116"/>
      <c r="JE226" s="116"/>
      <c r="JF226" s="116"/>
      <c r="JG226" s="116"/>
      <c r="JH226" s="116"/>
      <c r="JI226" s="116"/>
      <c r="JJ226" s="116"/>
      <c r="JK226" s="116"/>
      <c r="JL226" s="116"/>
      <c r="JM226" s="116"/>
      <c r="JN226" s="116"/>
      <c r="JO226" s="116"/>
      <c r="JP226" s="116"/>
      <c r="JQ226" s="116"/>
      <c r="JR226" s="116"/>
      <c r="JS226" s="116"/>
      <c r="JT226" s="116"/>
      <c r="JU226" s="116"/>
      <c r="JV226" s="116"/>
      <c r="JW226" s="116"/>
      <c r="JX226" s="116"/>
      <c r="JY226" s="116"/>
      <c r="JZ226" s="116"/>
      <c r="KA226" s="116"/>
      <c r="KB226" s="116"/>
      <c r="KC226" s="116"/>
      <c r="KD226" s="116"/>
      <c r="KE226" s="116"/>
      <c r="KF226" s="116"/>
      <c r="KG226" s="116"/>
      <c r="KH226" s="116"/>
      <c r="KI226" s="116"/>
      <c r="KJ226" s="116"/>
      <c r="KK226" s="116"/>
      <c r="KL226" s="116"/>
      <c r="KM226" s="116"/>
      <c r="KN226" s="116"/>
      <c r="KO226" s="116"/>
      <c r="KP226" s="116"/>
      <c r="KQ226" s="116"/>
      <c r="KR226" s="116"/>
      <c r="KS226" s="116"/>
      <c r="KT226" s="116"/>
      <c r="KU226" s="116"/>
      <c r="KV226" s="116"/>
      <c r="KW226" s="116"/>
      <c r="KX226" s="116"/>
      <c r="KY226" s="116"/>
      <c r="KZ226" s="116"/>
      <c r="LA226" s="116"/>
      <c r="LB226" s="116"/>
      <c r="LC226" s="116"/>
      <c r="LD226" s="116"/>
      <c r="LE226" s="116"/>
      <c r="LF226" s="116"/>
      <c r="LG226" s="116"/>
      <c r="LH226" s="116"/>
      <c r="LI226" s="116"/>
      <c r="LJ226" s="116"/>
      <c r="LK226" s="116"/>
      <c r="LL226" s="116"/>
      <c r="LM226" s="116"/>
      <c r="LN226" s="116"/>
      <c r="LO226" s="116"/>
      <c r="LP226" s="116"/>
      <c r="LQ226" s="116"/>
      <c r="LR226" s="116"/>
      <c r="LS226" s="116"/>
      <c r="LT226" s="116"/>
      <c r="LU226" s="116"/>
      <c r="LV226" s="116"/>
      <c r="LW226" s="116"/>
      <c r="LX226" s="116"/>
      <c r="LY226" s="116"/>
      <c r="LZ226" s="116"/>
      <c r="MA226" s="116"/>
      <c r="MB226" s="116"/>
      <c r="MC226" s="116"/>
      <c r="MD226" s="116"/>
      <c r="ME226" s="116"/>
      <c r="MF226" s="116"/>
      <c r="MG226" s="116"/>
      <c r="MH226" s="116"/>
      <c r="MI226" s="116"/>
      <c r="MJ226" s="116"/>
      <c r="MK226" s="116"/>
      <c r="ML226" s="116"/>
      <c r="MM226" s="116"/>
      <c r="MN226" s="116"/>
      <c r="MO226" s="116"/>
      <c r="MP226" s="116"/>
      <c r="MQ226" s="116"/>
      <c r="MR226" s="116"/>
      <c r="MS226" s="116"/>
      <c r="MT226" s="116"/>
      <c r="MU226" s="116"/>
      <c r="MV226" s="116"/>
      <c r="MW226" s="116"/>
      <c r="MX226" s="116"/>
      <c r="MY226" s="116"/>
      <c r="MZ226" s="116"/>
      <c r="NA226" s="116"/>
      <c r="NB226" s="116"/>
      <c r="NC226" s="116"/>
      <c r="ND226" s="116"/>
      <c r="NE226" s="116"/>
      <c r="NF226" s="116"/>
      <c r="NG226" s="116"/>
      <c r="NH226" s="116"/>
      <c r="NI226" s="116"/>
      <c r="NJ226" s="116"/>
      <c r="NK226" s="116"/>
      <c r="NL226" s="116"/>
      <c r="NM226" s="116"/>
      <c r="NN226" s="116"/>
      <c r="NO226" s="116"/>
      <c r="NP226" s="116"/>
      <c r="NQ226" s="116"/>
      <c r="NR226" s="116"/>
      <c r="NS226" s="116"/>
      <c r="NT226" s="116"/>
      <c r="NU226" s="116"/>
      <c r="NV226" s="116"/>
      <c r="NW226" s="116"/>
      <c r="NX226" s="116"/>
      <c r="NY226" s="116"/>
      <c r="NZ226" s="116"/>
      <c r="OA226" s="116"/>
      <c r="OB226" s="116"/>
      <c r="OC226" s="116"/>
      <c r="OD226" s="116"/>
      <c r="OE226" s="116"/>
      <c r="OF226" s="116"/>
      <c r="OG226" s="116"/>
    </row>
    <row r="227" spans="1:397" s="117" customFormat="1">
      <c r="A227" s="111">
        <v>3030</v>
      </c>
      <c r="B227" s="112" t="s">
        <v>1238</v>
      </c>
      <c r="C227" s="113">
        <v>482604</v>
      </c>
      <c r="D227" s="114">
        <v>4.7189999999999998E-4</v>
      </c>
      <c r="E227" s="113">
        <v>11822.64</v>
      </c>
      <c r="F227" s="124">
        <v>1109.9892</v>
      </c>
      <c r="G227" s="125">
        <v>12932.629199999999</v>
      </c>
      <c r="H227" s="116"/>
      <c r="I227" s="116"/>
      <c r="J227" s="116"/>
      <c r="K227" s="116"/>
      <c r="L227" s="116"/>
      <c r="M227" s="116"/>
      <c r="N227" s="116"/>
      <c r="O227" s="116"/>
      <c r="P227" s="116"/>
      <c r="Q227" s="116"/>
      <c r="R227" s="116"/>
      <c r="S227" s="116"/>
      <c r="T227" s="116"/>
      <c r="U227" s="116"/>
      <c r="V227" s="116"/>
      <c r="W227" s="116"/>
      <c r="X227" s="116"/>
      <c r="Y227" s="116"/>
      <c r="Z227" s="116"/>
      <c r="AA227" s="116"/>
      <c r="AB227" s="116"/>
      <c r="AC227" s="116"/>
      <c r="AD227" s="116"/>
      <c r="AE227" s="116"/>
      <c r="AF227" s="116"/>
      <c r="AG227" s="116"/>
      <c r="AH227" s="116"/>
      <c r="AI227" s="116"/>
      <c r="AJ227" s="116"/>
      <c r="AK227" s="116"/>
      <c r="AL227" s="116"/>
      <c r="AM227" s="116"/>
      <c r="AN227" s="116"/>
      <c r="AO227" s="116"/>
      <c r="AP227" s="116"/>
      <c r="AQ227" s="116"/>
      <c r="AR227" s="116"/>
      <c r="AS227" s="116"/>
      <c r="AT227" s="116"/>
      <c r="AU227" s="116"/>
      <c r="AV227" s="116"/>
      <c r="AW227" s="116"/>
      <c r="AX227" s="116"/>
      <c r="AY227" s="116"/>
      <c r="AZ227" s="116"/>
      <c r="BA227" s="116"/>
      <c r="BB227" s="116"/>
      <c r="BC227" s="116"/>
      <c r="BD227" s="116"/>
      <c r="BE227" s="116"/>
      <c r="BF227" s="116"/>
      <c r="BG227" s="116"/>
      <c r="BH227" s="116"/>
      <c r="BI227" s="116"/>
      <c r="BJ227" s="116"/>
      <c r="BK227" s="116"/>
      <c r="BL227" s="116"/>
      <c r="BM227" s="116"/>
      <c r="BN227" s="116"/>
      <c r="BO227" s="116"/>
      <c r="BP227" s="116"/>
      <c r="BQ227" s="116"/>
      <c r="BR227" s="116"/>
      <c r="BS227" s="116"/>
      <c r="BT227" s="116"/>
      <c r="BU227" s="116"/>
      <c r="BV227" s="116"/>
      <c r="BW227" s="116"/>
      <c r="BX227" s="116"/>
      <c r="BY227" s="116"/>
      <c r="BZ227" s="116"/>
      <c r="CA227" s="116"/>
      <c r="CB227" s="116"/>
      <c r="CC227" s="116"/>
      <c r="CD227" s="116"/>
      <c r="CE227" s="116"/>
      <c r="CF227" s="116"/>
      <c r="CG227" s="116"/>
      <c r="CH227" s="116"/>
      <c r="CI227" s="116"/>
      <c r="CJ227" s="116"/>
      <c r="CK227" s="116"/>
      <c r="CL227" s="116"/>
      <c r="CM227" s="116"/>
      <c r="CN227" s="116"/>
      <c r="CO227" s="116"/>
      <c r="CP227" s="116"/>
      <c r="CQ227" s="116"/>
      <c r="CR227" s="116"/>
      <c r="CS227" s="116"/>
      <c r="CT227" s="116"/>
      <c r="CU227" s="116"/>
      <c r="CV227" s="116"/>
      <c r="CW227" s="116"/>
      <c r="CX227" s="116"/>
      <c r="CY227" s="116"/>
      <c r="CZ227" s="116"/>
      <c r="DA227" s="116"/>
      <c r="DB227" s="116"/>
      <c r="DC227" s="116"/>
      <c r="DD227" s="116"/>
      <c r="DE227" s="116"/>
      <c r="DF227" s="116"/>
      <c r="DG227" s="116"/>
      <c r="DH227" s="116"/>
      <c r="DI227" s="116"/>
      <c r="DJ227" s="116"/>
      <c r="DK227" s="116"/>
      <c r="DL227" s="116"/>
      <c r="DM227" s="116"/>
      <c r="DN227" s="116"/>
      <c r="DO227" s="116"/>
      <c r="DP227" s="116"/>
      <c r="DQ227" s="116"/>
      <c r="DR227" s="116"/>
      <c r="DS227" s="116"/>
      <c r="DT227" s="116"/>
      <c r="DU227" s="116"/>
      <c r="DV227" s="116"/>
      <c r="DW227" s="116"/>
      <c r="DX227" s="116"/>
      <c r="DY227" s="116"/>
      <c r="DZ227" s="116"/>
      <c r="EA227" s="116"/>
      <c r="EB227" s="116"/>
      <c r="EC227" s="116"/>
      <c r="ED227" s="116"/>
      <c r="EE227" s="116"/>
      <c r="EF227" s="116"/>
      <c r="EG227" s="116"/>
      <c r="EH227" s="116"/>
      <c r="EI227" s="116"/>
      <c r="EJ227" s="116"/>
      <c r="EK227" s="116"/>
      <c r="EL227" s="116"/>
      <c r="EM227" s="116"/>
      <c r="EN227" s="116"/>
      <c r="EO227" s="116"/>
      <c r="EP227" s="116"/>
      <c r="EQ227" s="116"/>
      <c r="ER227" s="116"/>
      <c r="ES227" s="116"/>
      <c r="ET227" s="116"/>
      <c r="EU227" s="116"/>
      <c r="EV227" s="116"/>
      <c r="EW227" s="116"/>
      <c r="EX227" s="116"/>
      <c r="EY227" s="116"/>
      <c r="EZ227" s="116"/>
      <c r="FA227" s="116"/>
      <c r="FB227" s="116"/>
      <c r="FC227" s="116"/>
      <c r="FD227" s="116"/>
      <c r="FE227" s="116"/>
      <c r="FF227" s="116"/>
      <c r="FG227" s="116"/>
      <c r="FH227" s="116"/>
      <c r="FI227" s="116"/>
      <c r="FJ227" s="116"/>
      <c r="FK227" s="116"/>
      <c r="FL227" s="116"/>
      <c r="FM227" s="116"/>
      <c r="FN227" s="116"/>
      <c r="FO227" s="116"/>
      <c r="FP227" s="116"/>
      <c r="FQ227" s="116"/>
      <c r="FR227" s="116"/>
      <c r="FS227" s="116"/>
      <c r="FT227" s="116"/>
      <c r="FU227" s="116"/>
      <c r="FV227" s="116"/>
      <c r="FW227" s="116"/>
      <c r="FX227" s="116"/>
      <c r="FY227" s="116"/>
      <c r="FZ227" s="116"/>
      <c r="GA227" s="116"/>
      <c r="GB227" s="116"/>
      <c r="GC227" s="116"/>
      <c r="GD227" s="116"/>
      <c r="GE227" s="116"/>
      <c r="GF227" s="116"/>
      <c r="GG227" s="116"/>
      <c r="GH227" s="116"/>
      <c r="GI227" s="116"/>
      <c r="GJ227" s="116"/>
      <c r="GK227" s="116"/>
      <c r="GL227" s="116"/>
      <c r="GM227" s="116"/>
      <c r="GN227" s="116"/>
      <c r="GO227" s="116"/>
      <c r="GP227" s="116"/>
      <c r="GQ227" s="116"/>
      <c r="GR227" s="116"/>
      <c r="GS227" s="116"/>
      <c r="GT227" s="116"/>
      <c r="GU227" s="116"/>
      <c r="GV227" s="116"/>
      <c r="GW227" s="116"/>
      <c r="GX227" s="116"/>
      <c r="GY227" s="116"/>
      <c r="GZ227" s="116"/>
      <c r="HA227" s="116"/>
      <c r="HB227" s="116"/>
      <c r="HC227" s="116"/>
      <c r="HD227" s="116"/>
      <c r="HE227" s="116"/>
      <c r="HF227" s="116"/>
      <c r="HG227" s="116"/>
      <c r="HH227" s="116"/>
      <c r="HI227" s="116"/>
      <c r="HJ227" s="116"/>
      <c r="HK227" s="116"/>
      <c r="HL227" s="116"/>
      <c r="HM227" s="116"/>
      <c r="HN227" s="116"/>
      <c r="HO227" s="116"/>
      <c r="HP227" s="116"/>
      <c r="HQ227" s="116"/>
      <c r="HR227" s="116"/>
      <c r="HS227" s="116"/>
      <c r="HT227" s="116"/>
      <c r="HU227" s="116"/>
      <c r="HV227" s="116"/>
      <c r="HW227" s="116"/>
      <c r="HX227" s="116"/>
      <c r="HY227" s="116"/>
      <c r="HZ227" s="116"/>
      <c r="IA227" s="116"/>
      <c r="IB227" s="116"/>
      <c r="IC227" s="116"/>
      <c r="ID227" s="116"/>
      <c r="IE227" s="116"/>
      <c r="IF227" s="116"/>
      <c r="IG227" s="116"/>
      <c r="IH227" s="116"/>
      <c r="II227" s="116"/>
      <c r="IJ227" s="116"/>
      <c r="IK227" s="116"/>
      <c r="IL227" s="116"/>
      <c r="IM227" s="116"/>
      <c r="IN227" s="116"/>
      <c r="IO227" s="116"/>
      <c r="IP227" s="116"/>
      <c r="IQ227" s="116"/>
      <c r="IR227" s="116"/>
      <c r="IS227" s="116"/>
      <c r="IT227" s="116"/>
      <c r="IU227" s="116"/>
      <c r="IV227" s="116"/>
      <c r="IW227" s="116"/>
      <c r="IX227" s="116"/>
      <c r="IY227" s="116"/>
      <c r="IZ227" s="116"/>
      <c r="JA227" s="116"/>
      <c r="JB227" s="116"/>
      <c r="JC227" s="116"/>
      <c r="JD227" s="116"/>
      <c r="JE227" s="116"/>
      <c r="JF227" s="116"/>
      <c r="JG227" s="116"/>
      <c r="JH227" s="116"/>
      <c r="JI227" s="116"/>
      <c r="JJ227" s="116"/>
      <c r="JK227" s="116"/>
      <c r="JL227" s="116"/>
      <c r="JM227" s="116"/>
      <c r="JN227" s="116"/>
      <c r="JO227" s="116"/>
      <c r="JP227" s="116"/>
      <c r="JQ227" s="116"/>
      <c r="JR227" s="116"/>
      <c r="JS227" s="116"/>
      <c r="JT227" s="116"/>
      <c r="JU227" s="116"/>
      <c r="JV227" s="116"/>
      <c r="JW227" s="116"/>
      <c r="JX227" s="116"/>
      <c r="JY227" s="116"/>
      <c r="JZ227" s="116"/>
      <c r="KA227" s="116"/>
      <c r="KB227" s="116"/>
      <c r="KC227" s="116"/>
      <c r="KD227" s="116"/>
      <c r="KE227" s="116"/>
      <c r="KF227" s="116"/>
      <c r="KG227" s="116"/>
      <c r="KH227" s="116"/>
      <c r="KI227" s="116"/>
      <c r="KJ227" s="116"/>
      <c r="KK227" s="116"/>
      <c r="KL227" s="116"/>
      <c r="KM227" s="116"/>
      <c r="KN227" s="116"/>
      <c r="KO227" s="116"/>
      <c r="KP227" s="116"/>
      <c r="KQ227" s="116"/>
      <c r="KR227" s="116"/>
      <c r="KS227" s="116"/>
      <c r="KT227" s="116"/>
      <c r="KU227" s="116"/>
      <c r="KV227" s="116"/>
      <c r="KW227" s="116"/>
      <c r="KX227" s="116"/>
      <c r="KY227" s="116"/>
      <c r="KZ227" s="116"/>
      <c r="LA227" s="116"/>
      <c r="LB227" s="116"/>
      <c r="LC227" s="116"/>
      <c r="LD227" s="116"/>
      <c r="LE227" s="116"/>
      <c r="LF227" s="116"/>
      <c r="LG227" s="116"/>
      <c r="LH227" s="116"/>
      <c r="LI227" s="116"/>
      <c r="LJ227" s="116"/>
      <c r="LK227" s="116"/>
      <c r="LL227" s="116"/>
      <c r="LM227" s="116"/>
      <c r="LN227" s="116"/>
      <c r="LO227" s="116"/>
      <c r="LP227" s="116"/>
      <c r="LQ227" s="116"/>
      <c r="LR227" s="116"/>
      <c r="LS227" s="116"/>
      <c r="LT227" s="116"/>
      <c r="LU227" s="116"/>
      <c r="LV227" s="116"/>
      <c r="LW227" s="116"/>
      <c r="LX227" s="116"/>
      <c r="LY227" s="116"/>
      <c r="LZ227" s="116"/>
      <c r="MA227" s="116"/>
      <c r="MB227" s="116"/>
      <c r="MC227" s="116"/>
      <c r="MD227" s="116"/>
      <c r="ME227" s="116"/>
      <c r="MF227" s="116"/>
      <c r="MG227" s="116"/>
      <c r="MH227" s="116"/>
      <c r="MI227" s="116"/>
      <c r="MJ227" s="116"/>
      <c r="MK227" s="116"/>
      <c r="ML227" s="116"/>
      <c r="MM227" s="116"/>
      <c r="MN227" s="116"/>
      <c r="MO227" s="116"/>
      <c r="MP227" s="116"/>
      <c r="MQ227" s="116"/>
      <c r="MR227" s="116"/>
      <c r="MS227" s="116"/>
      <c r="MT227" s="116"/>
      <c r="MU227" s="116"/>
      <c r="MV227" s="116"/>
      <c r="MW227" s="116"/>
      <c r="MX227" s="116"/>
      <c r="MY227" s="116"/>
      <c r="MZ227" s="116"/>
      <c r="NA227" s="116"/>
      <c r="NB227" s="116"/>
      <c r="NC227" s="116"/>
      <c r="ND227" s="116"/>
      <c r="NE227" s="116"/>
      <c r="NF227" s="116"/>
      <c r="NG227" s="116"/>
      <c r="NH227" s="116"/>
      <c r="NI227" s="116"/>
      <c r="NJ227" s="116"/>
      <c r="NK227" s="116"/>
      <c r="NL227" s="116"/>
      <c r="NM227" s="116"/>
      <c r="NN227" s="116"/>
      <c r="NO227" s="116"/>
      <c r="NP227" s="116"/>
      <c r="NQ227" s="116"/>
      <c r="NR227" s="116"/>
      <c r="NS227" s="116"/>
      <c r="NT227" s="116"/>
      <c r="NU227" s="116"/>
      <c r="NV227" s="116"/>
      <c r="NW227" s="116"/>
      <c r="NX227" s="116"/>
      <c r="NY227" s="116"/>
      <c r="NZ227" s="116"/>
      <c r="OA227" s="116"/>
      <c r="OB227" s="116"/>
      <c r="OC227" s="116"/>
      <c r="OD227" s="116"/>
      <c r="OE227" s="116"/>
      <c r="OF227" s="116"/>
      <c r="OG227" s="116"/>
    </row>
    <row r="228" spans="1:397" s="117" customFormat="1">
      <c r="A228" s="111">
        <v>3031</v>
      </c>
      <c r="B228" s="112" t="s">
        <v>1239</v>
      </c>
      <c r="C228" s="113">
        <v>4890000</v>
      </c>
      <c r="D228" s="114">
        <v>4.7813999999999999E-3</v>
      </c>
      <c r="E228" s="113">
        <v>65506.39</v>
      </c>
      <c r="F228" s="124">
        <v>11247</v>
      </c>
      <c r="G228" s="125">
        <v>76753.39</v>
      </c>
      <c r="H228" s="116"/>
      <c r="I228" s="116"/>
      <c r="J228" s="116"/>
      <c r="K228" s="116"/>
      <c r="L228" s="116"/>
      <c r="M228" s="116"/>
      <c r="N228" s="116"/>
      <c r="O228" s="116"/>
      <c r="P228" s="116"/>
      <c r="Q228" s="116"/>
      <c r="R228" s="116"/>
      <c r="S228" s="116"/>
      <c r="T228" s="116"/>
      <c r="U228" s="116"/>
      <c r="V228" s="116"/>
      <c r="W228" s="116"/>
      <c r="X228" s="116"/>
      <c r="Y228" s="116"/>
      <c r="Z228" s="116"/>
      <c r="AA228" s="116"/>
      <c r="AB228" s="116"/>
      <c r="AC228" s="116"/>
      <c r="AD228" s="116"/>
      <c r="AE228" s="116"/>
      <c r="AF228" s="116"/>
      <c r="AG228" s="116"/>
      <c r="AH228" s="116"/>
      <c r="AI228" s="116"/>
      <c r="AJ228" s="116"/>
      <c r="AK228" s="116"/>
      <c r="AL228" s="116"/>
      <c r="AM228" s="116"/>
      <c r="AN228" s="116"/>
      <c r="AO228" s="116"/>
      <c r="AP228" s="116"/>
      <c r="AQ228" s="116"/>
      <c r="AR228" s="116"/>
      <c r="AS228" s="116"/>
      <c r="AT228" s="116"/>
      <c r="AU228" s="116"/>
      <c r="AV228" s="116"/>
      <c r="AW228" s="116"/>
      <c r="AX228" s="116"/>
      <c r="AY228" s="116"/>
      <c r="AZ228" s="116"/>
      <c r="BA228" s="116"/>
      <c r="BB228" s="116"/>
      <c r="BC228" s="116"/>
      <c r="BD228" s="116"/>
      <c r="BE228" s="116"/>
      <c r="BF228" s="116"/>
      <c r="BG228" s="116"/>
      <c r="BH228" s="116"/>
      <c r="BI228" s="116"/>
      <c r="BJ228" s="116"/>
      <c r="BK228" s="116"/>
      <c r="BL228" s="116"/>
      <c r="BM228" s="116"/>
      <c r="BN228" s="116"/>
      <c r="BO228" s="116"/>
      <c r="BP228" s="116"/>
      <c r="BQ228" s="116"/>
      <c r="BR228" s="116"/>
      <c r="BS228" s="116"/>
      <c r="BT228" s="116"/>
      <c r="BU228" s="116"/>
      <c r="BV228" s="116"/>
      <c r="BW228" s="116"/>
      <c r="BX228" s="116"/>
      <c r="BY228" s="116"/>
      <c r="BZ228" s="116"/>
      <c r="CA228" s="116"/>
      <c r="CB228" s="116"/>
      <c r="CC228" s="116"/>
      <c r="CD228" s="116"/>
      <c r="CE228" s="116"/>
      <c r="CF228" s="116"/>
      <c r="CG228" s="116"/>
      <c r="CH228" s="116"/>
      <c r="CI228" s="116"/>
      <c r="CJ228" s="116"/>
      <c r="CK228" s="116"/>
      <c r="CL228" s="116"/>
      <c r="CM228" s="116"/>
      <c r="CN228" s="116"/>
      <c r="CO228" s="116"/>
      <c r="CP228" s="116"/>
      <c r="CQ228" s="116"/>
      <c r="CR228" s="116"/>
      <c r="CS228" s="116"/>
      <c r="CT228" s="116"/>
      <c r="CU228" s="116"/>
      <c r="CV228" s="116"/>
      <c r="CW228" s="116"/>
      <c r="CX228" s="116"/>
      <c r="CY228" s="116"/>
      <c r="CZ228" s="116"/>
      <c r="DA228" s="116"/>
      <c r="DB228" s="116"/>
      <c r="DC228" s="116"/>
      <c r="DD228" s="116"/>
      <c r="DE228" s="116"/>
      <c r="DF228" s="116"/>
      <c r="DG228" s="116"/>
      <c r="DH228" s="116"/>
      <c r="DI228" s="116"/>
      <c r="DJ228" s="116"/>
      <c r="DK228" s="116"/>
      <c r="DL228" s="116"/>
      <c r="DM228" s="116"/>
      <c r="DN228" s="116"/>
      <c r="DO228" s="116"/>
      <c r="DP228" s="116"/>
      <c r="DQ228" s="116"/>
      <c r="DR228" s="116"/>
      <c r="DS228" s="116"/>
      <c r="DT228" s="116"/>
      <c r="DU228" s="116"/>
      <c r="DV228" s="116"/>
      <c r="DW228" s="116"/>
      <c r="DX228" s="116"/>
      <c r="DY228" s="116"/>
      <c r="DZ228" s="116"/>
      <c r="EA228" s="116"/>
      <c r="EB228" s="116"/>
      <c r="EC228" s="116"/>
      <c r="ED228" s="116"/>
      <c r="EE228" s="116"/>
      <c r="EF228" s="116"/>
      <c r="EG228" s="116"/>
      <c r="EH228" s="116"/>
      <c r="EI228" s="116"/>
      <c r="EJ228" s="116"/>
      <c r="EK228" s="116"/>
      <c r="EL228" s="116"/>
      <c r="EM228" s="116"/>
      <c r="EN228" s="116"/>
      <c r="EO228" s="116"/>
      <c r="EP228" s="116"/>
      <c r="EQ228" s="116"/>
      <c r="ER228" s="116"/>
      <c r="ES228" s="116"/>
      <c r="ET228" s="116"/>
      <c r="EU228" s="116"/>
      <c r="EV228" s="116"/>
      <c r="EW228" s="116"/>
      <c r="EX228" s="116"/>
      <c r="EY228" s="116"/>
      <c r="EZ228" s="116"/>
      <c r="FA228" s="116"/>
      <c r="FB228" s="116"/>
      <c r="FC228" s="116"/>
      <c r="FD228" s="116"/>
      <c r="FE228" s="116"/>
      <c r="FF228" s="116"/>
      <c r="FG228" s="116"/>
      <c r="FH228" s="116"/>
      <c r="FI228" s="116"/>
      <c r="FJ228" s="116"/>
      <c r="FK228" s="116"/>
      <c r="FL228" s="116"/>
      <c r="FM228" s="116"/>
      <c r="FN228" s="116"/>
      <c r="FO228" s="116"/>
      <c r="FP228" s="116"/>
      <c r="FQ228" s="116"/>
      <c r="FR228" s="116"/>
      <c r="FS228" s="116"/>
      <c r="FT228" s="116"/>
      <c r="FU228" s="116"/>
      <c r="FV228" s="116"/>
      <c r="FW228" s="116"/>
      <c r="FX228" s="116"/>
      <c r="FY228" s="116"/>
      <c r="FZ228" s="116"/>
      <c r="GA228" s="116"/>
      <c r="GB228" s="116"/>
      <c r="GC228" s="116"/>
      <c r="GD228" s="116"/>
      <c r="GE228" s="116"/>
      <c r="GF228" s="116"/>
      <c r="GG228" s="116"/>
      <c r="GH228" s="116"/>
      <c r="GI228" s="116"/>
      <c r="GJ228" s="116"/>
      <c r="GK228" s="116"/>
      <c r="GL228" s="116"/>
      <c r="GM228" s="116"/>
      <c r="GN228" s="116"/>
      <c r="GO228" s="116"/>
      <c r="GP228" s="116"/>
      <c r="GQ228" s="116"/>
      <c r="GR228" s="116"/>
      <c r="GS228" s="116"/>
      <c r="GT228" s="116"/>
      <c r="GU228" s="116"/>
      <c r="GV228" s="116"/>
      <c r="GW228" s="116"/>
      <c r="GX228" s="116"/>
      <c r="GY228" s="116"/>
      <c r="GZ228" s="116"/>
      <c r="HA228" s="116"/>
      <c r="HB228" s="116"/>
      <c r="HC228" s="116"/>
      <c r="HD228" s="116"/>
      <c r="HE228" s="116"/>
      <c r="HF228" s="116"/>
      <c r="HG228" s="116"/>
      <c r="HH228" s="116"/>
      <c r="HI228" s="116"/>
      <c r="HJ228" s="116"/>
      <c r="HK228" s="116"/>
      <c r="HL228" s="116"/>
      <c r="HM228" s="116"/>
      <c r="HN228" s="116"/>
      <c r="HO228" s="116"/>
      <c r="HP228" s="116"/>
      <c r="HQ228" s="116"/>
      <c r="HR228" s="116"/>
      <c r="HS228" s="116"/>
      <c r="HT228" s="116"/>
      <c r="HU228" s="116"/>
      <c r="HV228" s="116"/>
      <c r="HW228" s="116"/>
      <c r="HX228" s="116"/>
      <c r="HY228" s="116"/>
      <c r="HZ228" s="116"/>
      <c r="IA228" s="116"/>
      <c r="IB228" s="116"/>
      <c r="IC228" s="116"/>
      <c r="ID228" s="116"/>
      <c r="IE228" s="116"/>
      <c r="IF228" s="116"/>
      <c r="IG228" s="116"/>
      <c r="IH228" s="116"/>
      <c r="II228" s="116"/>
      <c r="IJ228" s="116"/>
      <c r="IK228" s="116"/>
      <c r="IL228" s="116"/>
      <c r="IM228" s="116"/>
      <c r="IN228" s="116"/>
      <c r="IO228" s="116"/>
      <c r="IP228" s="116"/>
      <c r="IQ228" s="116"/>
      <c r="IR228" s="116"/>
      <c r="IS228" s="116"/>
      <c r="IT228" s="116"/>
      <c r="IU228" s="116"/>
      <c r="IV228" s="116"/>
      <c r="IW228" s="116"/>
      <c r="IX228" s="116"/>
      <c r="IY228" s="116"/>
      <c r="IZ228" s="116"/>
      <c r="JA228" s="116"/>
      <c r="JB228" s="116"/>
      <c r="JC228" s="116"/>
      <c r="JD228" s="116"/>
      <c r="JE228" s="116"/>
      <c r="JF228" s="116"/>
      <c r="JG228" s="116"/>
      <c r="JH228" s="116"/>
      <c r="JI228" s="116"/>
      <c r="JJ228" s="116"/>
      <c r="JK228" s="116"/>
      <c r="JL228" s="116"/>
      <c r="JM228" s="116"/>
      <c r="JN228" s="116"/>
      <c r="JO228" s="116"/>
      <c r="JP228" s="116"/>
      <c r="JQ228" s="116"/>
      <c r="JR228" s="116"/>
      <c r="JS228" s="116"/>
      <c r="JT228" s="116"/>
      <c r="JU228" s="116"/>
      <c r="JV228" s="116"/>
      <c r="JW228" s="116"/>
      <c r="JX228" s="116"/>
      <c r="JY228" s="116"/>
      <c r="JZ228" s="116"/>
      <c r="KA228" s="116"/>
      <c r="KB228" s="116"/>
      <c r="KC228" s="116"/>
      <c r="KD228" s="116"/>
      <c r="KE228" s="116"/>
      <c r="KF228" s="116"/>
      <c r="KG228" s="116"/>
      <c r="KH228" s="116"/>
      <c r="KI228" s="116"/>
      <c r="KJ228" s="116"/>
      <c r="KK228" s="116"/>
      <c r="KL228" s="116"/>
      <c r="KM228" s="116"/>
      <c r="KN228" s="116"/>
      <c r="KO228" s="116"/>
      <c r="KP228" s="116"/>
      <c r="KQ228" s="116"/>
      <c r="KR228" s="116"/>
      <c r="KS228" s="116"/>
      <c r="KT228" s="116"/>
      <c r="KU228" s="116"/>
      <c r="KV228" s="116"/>
      <c r="KW228" s="116"/>
      <c r="KX228" s="116"/>
      <c r="KY228" s="116"/>
      <c r="KZ228" s="116"/>
      <c r="LA228" s="116"/>
      <c r="LB228" s="116"/>
      <c r="LC228" s="116"/>
      <c r="LD228" s="116"/>
      <c r="LE228" s="116"/>
      <c r="LF228" s="116"/>
      <c r="LG228" s="116"/>
      <c r="LH228" s="116"/>
      <c r="LI228" s="116"/>
      <c r="LJ228" s="116"/>
      <c r="LK228" s="116"/>
      <c r="LL228" s="116"/>
      <c r="LM228" s="116"/>
      <c r="LN228" s="116"/>
      <c r="LO228" s="116"/>
      <c r="LP228" s="116"/>
      <c r="LQ228" s="116"/>
      <c r="LR228" s="116"/>
      <c r="LS228" s="116"/>
      <c r="LT228" s="116"/>
      <c r="LU228" s="116"/>
      <c r="LV228" s="116"/>
      <c r="LW228" s="116"/>
      <c r="LX228" s="116"/>
      <c r="LY228" s="116"/>
      <c r="LZ228" s="116"/>
      <c r="MA228" s="116"/>
      <c r="MB228" s="116"/>
      <c r="MC228" s="116"/>
      <c r="MD228" s="116"/>
      <c r="ME228" s="116"/>
      <c r="MF228" s="116"/>
      <c r="MG228" s="116"/>
      <c r="MH228" s="116"/>
      <c r="MI228" s="116"/>
      <c r="MJ228" s="116"/>
      <c r="MK228" s="116"/>
      <c r="ML228" s="116"/>
      <c r="MM228" s="116"/>
      <c r="MN228" s="116"/>
      <c r="MO228" s="116"/>
      <c r="MP228" s="116"/>
      <c r="MQ228" s="116"/>
      <c r="MR228" s="116"/>
      <c r="MS228" s="116"/>
      <c r="MT228" s="116"/>
      <c r="MU228" s="116"/>
      <c r="MV228" s="116"/>
      <c r="MW228" s="116"/>
      <c r="MX228" s="116"/>
      <c r="MY228" s="116"/>
      <c r="MZ228" s="116"/>
      <c r="NA228" s="116"/>
      <c r="NB228" s="116"/>
      <c r="NC228" s="116"/>
      <c r="ND228" s="116"/>
      <c r="NE228" s="116"/>
      <c r="NF228" s="116"/>
      <c r="NG228" s="116"/>
      <c r="NH228" s="116"/>
      <c r="NI228" s="116"/>
      <c r="NJ228" s="116"/>
      <c r="NK228" s="116"/>
      <c r="NL228" s="116"/>
      <c r="NM228" s="116"/>
      <c r="NN228" s="116"/>
      <c r="NO228" s="116"/>
      <c r="NP228" s="116"/>
      <c r="NQ228" s="116"/>
      <c r="NR228" s="116"/>
      <c r="NS228" s="116"/>
      <c r="NT228" s="116"/>
      <c r="NU228" s="116"/>
      <c r="NV228" s="116"/>
      <c r="NW228" s="116"/>
      <c r="NX228" s="116"/>
      <c r="NY228" s="116"/>
      <c r="NZ228" s="116"/>
      <c r="OA228" s="116"/>
      <c r="OB228" s="116"/>
      <c r="OC228" s="116"/>
      <c r="OD228" s="116"/>
      <c r="OE228" s="116"/>
      <c r="OF228" s="116"/>
      <c r="OG228" s="116"/>
    </row>
    <row r="229" spans="1:397" s="117" customFormat="1">
      <c r="A229" s="111">
        <v>3033</v>
      </c>
      <c r="B229" s="112" t="s">
        <v>1240</v>
      </c>
      <c r="C229" s="113">
        <v>3817500</v>
      </c>
      <c r="D229" s="114">
        <v>3.7326999999999998E-3</v>
      </c>
      <c r="E229" s="113">
        <v>66199.13</v>
      </c>
      <c r="F229" s="124">
        <v>8780.25</v>
      </c>
      <c r="G229" s="125">
        <v>74979.38</v>
      </c>
      <c r="H229" s="116"/>
      <c r="I229" s="116"/>
      <c r="J229" s="116"/>
      <c r="K229" s="116"/>
      <c r="L229" s="116"/>
      <c r="M229" s="116"/>
      <c r="N229" s="116"/>
      <c r="O229" s="116"/>
      <c r="P229" s="116"/>
      <c r="Q229" s="116"/>
      <c r="R229" s="116"/>
      <c r="S229" s="116"/>
      <c r="T229" s="116"/>
      <c r="U229" s="116"/>
      <c r="V229" s="116"/>
      <c r="W229" s="116"/>
      <c r="X229" s="116"/>
      <c r="Y229" s="116"/>
      <c r="Z229" s="116"/>
      <c r="AA229" s="116"/>
      <c r="AB229" s="116"/>
      <c r="AC229" s="116"/>
      <c r="AD229" s="116"/>
      <c r="AE229" s="116"/>
      <c r="AF229" s="116"/>
      <c r="AG229" s="116"/>
      <c r="AH229" s="116"/>
      <c r="AI229" s="116"/>
      <c r="AJ229" s="116"/>
      <c r="AK229" s="116"/>
      <c r="AL229" s="116"/>
      <c r="AM229" s="116"/>
      <c r="AN229" s="116"/>
      <c r="AO229" s="116"/>
      <c r="AP229" s="116"/>
      <c r="AQ229" s="116"/>
      <c r="AR229" s="116"/>
      <c r="AS229" s="116"/>
      <c r="AT229" s="116"/>
      <c r="AU229" s="116"/>
      <c r="AV229" s="116"/>
      <c r="AW229" s="116"/>
      <c r="AX229" s="116"/>
      <c r="AY229" s="116"/>
      <c r="AZ229" s="116"/>
      <c r="BA229" s="116"/>
      <c r="BB229" s="116"/>
      <c r="BC229" s="116"/>
      <c r="BD229" s="116"/>
      <c r="BE229" s="116"/>
      <c r="BF229" s="116"/>
      <c r="BG229" s="116"/>
      <c r="BH229" s="116"/>
      <c r="BI229" s="116"/>
      <c r="BJ229" s="116"/>
      <c r="BK229" s="116"/>
      <c r="BL229" s="116"/>
      <c r="BM229" s="116"/>
      <c r="BN229" s="116"/>
      <c r="BO229" s="116"/>
      <c r="BP229" s="116"/>
      <c r="BQ229" s="116"/>
      <c r="BR229" s="116"/>
      <c r="BS229" s="116"/>
      <c r="BT229" s="116"/>
      <c r="BU229" s="116"/>
      <c r="BV229" s="116"/>
      <c r="BW229" s="116"/>
      <c r="BX229" s="116"/>
      <c r="BY229" s="116"/>
      <c r="BZ229" s="116"/>
      <c r="CA229" s="116"/>
      <c r="CB229" s="116"/>
      <c r="CC229" s="116"/>
      <c r="CD229" s="116"/>
      <c r="CE229" s="116"/>
      <c r="CF229" s="116"/>
      <c r="CG229" s="116"/>
      <c r="CH229" s="116"/>
      <c r="CI229" s="116"/>
      <c r="CJ229" s="116"/>
      <c r="CK229" s="116"/>
      <c r="CL229" s="116"/>
      <c r="CM229" s="116"/>
      <c r="CN229" s="116"/>
      <c r="CO229" s="116"/>
      <c r="CP229" s="116"/>
      <c r="CQ229" s="116"/>
      <c r="CR229" s="116"/>
      <c r="CS229" s="116"/>
      <c r="CT229" s="116"/>
      <c r="CU229" s="116"/>
      <c r="CV229" s="116"/>
      <c r="CW229" s="116"/>
      <c r="CX229" s="116"/>
      <c r="CY229" s="116"/>
      <c r="CZ229" s="116"/>
      <c r="DA229" s="116"/>
      <c r="DB229" s="116"/>
      <c r="DC229" s="116"/>
      <c r="DD229" s="116"/>
      <c r="DE229" s="116"/>
      <c r="DF229" s="116"/>
      <c r="DG229" s="116"/>
      <c r="DH229" s="116"/>
      <c r="DI229" s="116"/>
      <c r="DJ229" s="116"/>
      <c r="DK229" s="116"/>
      <c r="DL229" s="116"/>
      <c r="DM229" s="116"/>
      <c r="DN229" s="116"/>
      <c r="DO229" s="116"/>
      <c r="DP229" s="116"/>
      <c r="DQ229" s="116"/>
      <c r="DR229" s="116"/>
      <c r="DS229" s="116"/>
      <c r="DT229" s="116"/>
      <c r="DU229" s="116"/>
      <c r="DV229" s="116"/>
      <c r="DW229" s="116"/>
      <c r="DX229" s="116"/>
      <c r="DY229" s="116"/>
      <c r="DZ229" s="116"/>
      <c r="EA229" s="116"/>
      <c r="EB229" s="116"/>
      <c r="EC229" s="116"/>
      <c r="ED229" s="116"/>
      <c r="EE229" s="116"/>
      <c r="EF229" s="116"/>
      <c r="EG229" s="116"/>
      <c r="EH229" s="116"/>
      <c r="EI229" s="116"/>
      <c r="EJ229" s="116"/>
      <c r="EK229" s="116"/>
      <c r="EL229" s="116"/>
      <c r="EM229" s="116"/>
      <c r="EN229" s="116"/>
      <c r="EO229" s="116"/>
      <c r="EP229" s="116"/>
      <c r="EQ229" s="116"/>
      <c r="ER229" s="116"/>
      <c r="ES229" s="116"/>
      <c r="ET229" s="116"/>
      <c r="EU229" s="116"/>
      <c r="EV229" s="116"/>
      <c r="EW229" s="116"/>
      <c r="EX229" s="116"/>
      <c r="EY229" s="116"/>
      <c r="EZ229" s="116"/>
      <c r="FA229" s="116"/>
      <c r="FB229" s="116"/>
      <c r="FC229" s="116"/>
      <c r="FD229" s="116"/>
      <c r="FE229" s="116"/>
      <c r="FF229" s="116"/>
      <c r="FG229" s="116"/>
      <c r="FH229" s="116"/>
      <c r="FI229" s="116"/>
      <c r="FJ229" s="116"/>
      <c r="FK229" s="116"/>
      <c r="FL229" s="116"/>
      <c r="FM229" s="116"/>
      <c r="FN229" s="116"/>
      <c r="FO229" s="116"/>
      <c r="FP229" s="116"/>
      <c r="FQ229" s="116"/>
      <c r="FR229" s="116"/>
      <c r="FS229" s="116"/>
      <c r="FT229" s="116"/>
      <c r="FU229" s="116"/>
      <c r="FV229" s="116"/>
      <c r="FW229" s="116"/>
      <c r="FX229" s="116"/>
      <c r="FY229" s="116"/>
      <c r="FZ229" s="116"/>
      <c r="GA229" s="116"/>
      <c r="GB229" s="116"/>
      <c r="GC229" s="116"/>
      <c r="GD229" s="116"/>
      <c r="GE229" s="116"/>
      <c r="GF229" s="116"/>
      <c r="GG229" s="116"/>
      <c r="GH229" s="116"/>
      <c r="GI229" s="116"/>
      <c r="GJ229" s="116"/>
      <c r="GK229" s="116"/>
      <c r="GL229" s="116"/>
      <c r="GM229" s="116"/>
      <c r="GN229" s="116"/>
      <c r="GO229" s="116"/>
      <c r="GP229" s="116"/>
      <c r="GQ229" s="116"/>
      <c r="GR229" s="116"/>
      <c r="GS229" s="116"/>
      <c r="GT229" s="116"/>
      <c r="GU229" s="116"/>
      <c r="GV229" s="116"/>
      <c r="GW229" s="116"/>
      <c r="GX229" s="116"/>
      <c r="GY229" s="116"/>
      <c r="GZ229" s="116"/>
      <c r="HA229" s="116"/>
      <c r="HB229" s="116"/>
      <c r="HC229" s="116"/>
      <c r="HD229" s="116"/>
      <c r="HE229" s="116"/>
      <c r="HF229" s="116"/>
      <c r="HG229" s="116"/>
      <c r="HH229" s="116"/>
      <c r="HI229" s="116"/>
      <c r="HJ229" s="116"/>
      <c r="HK229" s="116"/>
      <c r="HL229" s="116"/>
      <c r="HM229" s="116"/>
      <c r="HN229" s="116"/>
      <c r="HO229" s="116"/>
      <c r="HP229" s="116"/>
      <c r="HQ229" s="116"/>
      <c r="HR229" s="116"/>
      <c r="HS229" s="116"/>
      <c r="HT229" s="116"/>
      <c r="HU229" s="116"/>
      <c r="HV229" s="116"/>
      <c r="HW229" s="116"/>
      <c r="HX229" s="116"/>
      <c r="HY229" s="116"/>
      <c r="HZ229" s="116"/>
      <c r="IA229" s="116"/>
      <c r="IB229" s="116"/>
      <c r="IC229" s="116"/>
      <c r="ID229" s="116"/>
      <c r="IE229" s="116"/>
      <c r="IF229" s="116"/>
      <c r="IG229" s="116"/>
      <c r="IH229" s="116"/>
      <c r="II229" s="116"/>
      <c r="IJ229" s="116"/>
      <c r="IK229" s="116"/>
      <c r="IL229" s="116"/>
      <c r="IM229" s="116"/>
      <c r="IN229" s="116"/>
      <c r="IO229" s="116"/>
      <c r="IP229" s="116"/>
      <c r="IQ229" s="116"/>
      <c r="IR229" s="116"/>
      <c r="IS229" s="116"/>
      <c r="IT229" s="116"/>
      <c r="IU229" s="116"/>
      <c r="IV229" s="116"/>
      <c r="IW229" s="116"/>
      <c r="IX229" s="116"/>
      <c r="IY229" s="116"/>
      <c r="IZ229" s="116"/>
      <c r="JA229" s="116"/>
      <c r="JB229" s="116"/>
      <c r="JC229" s="116"/>
      <c r="JD229" s="116"/>
      <c r="JE229" s="116"/>
      <c r="JF229" s="116"/>
      <c r="JG229" s="116"/>
      <c r="JH229" s="116"/>
      <c r="JI229" s="116"/>
      <c r="JJ229" s="116"/>
      <c r="JK229" s="116"/>
      <c r="JL229" s="116"/>
      <c r="JM229" s="116"/>
      <c r="JN229" s="116"/>
      <c r="JO229" s="116"/>
      <c r="JP229" s="116"/>
      <c r="JQ229" s="116"/>
      <c r="JR229" s="116"/>
      <c r="JS229" s="116"/>
      <c r="JT229" s="116"/>
      <c r="JU229" s="116"/>
      <c r="JV229" s="116"/>
      <c r="JW229" s="116"/>
      <c r="JX229" s="116"/>
      <c r="JY229" s="116"/>
      <c r="JZ229" s="116"/>
      <c r="KA229" s="116"/>
      <c r="KB229" s="116"/>
      <c r="KC229" s="116"/>
      <c r="KD229" s="116"/>
      <c r="KE229" s="116"/>
      <c r="KF229" s="116"/>
      <c r="KG229" s="116"/>
      <c r="KH229" s="116"/>
      <c r="KI229" s="116"/>
      <c r="KJ229" s="116"/>
      <c r="KK229" s="116"/>
      <c r="KL229" s="116"/>
      <c r="KM229" s="116"/>
      <c r="KN229" s="116"/>
      <c r="KO229" s="116"/>
      <c r="KP229" s="116"/>
      <c r="KQ229" s="116"/>
      <c r="KR229" s="116"/>
      <c r="KS229" s="116"/>
      <c r="KT229" s="116"/>
      <c r="KU229" s="116"/>
      <c r="KV229" s="116"/>
      <c r="KW229" s="116"/>
      <c r="KX229" s="116"/>
      <c r="KY229" s="116"/>
      <c r="KZ229" s="116"/>
      <c r="LA229" s="116"/>
      <c r="LB229" s="116"/>
      <c r="LC229" s="116"/>
      <c r="LD229" s="116"/>
      <c r="LE229" s="116"/>
      <c r="LF229" s="116"/>
      <c r="LG229" s="116"/>
      <c r="LH229" s="116"/>
      <c r="LI229" s="116"/>
      <c r="LJ229" s="116"/>
      <c r="LK229" s="116"/>
      <c r="LL229" s="116"/>
      <c r="LM229" s="116"/>
      <c r="LN229" s="116"/>
      <c r="LO229" s="116"/>
      <c r="LP229" s="116"/>
      <c r="LQ229" s="116"/>
      <c r="LR229" s="116"/>
      <c r="LS229" s="116"/>
      <c r="LT229" s="116"/>
      <c r="LU229" s="116"/>
      <c r="LV229" s="116"/>
      <c r="LW229" s="116"/>
      <c r="LX229" s="116"/>
      <c r="LY229" s="116"/>
      <c r="LZ229" s="116"/>
      <c r="MA229" s="116"/>
      <c r="MB229" s="116"/>
      <c r="MC229" s="116"/>
      <c r="MD229" s="116"/>
      <c r="ME229" s="116"/>
      <c r="MF229" s="116"/>
      <c r="MG229" s="116"/>
      <c r="MH229" s="116"/>
      <c r="MI229" s="116"/>
      <c r="MJ229" s="116"/>
      <c r="MK229" s="116"/>
      <c r="ML229" s="116"/>
      <c r="MM229" s="116"/>
      <c r="MN229" s="116"/>
      <c r="MO229" s="116"/>
      <c r="MP229" s="116"/>
      <c r="MQ229" s="116"/>
      <c r="MR229" s="116"/>
      <c r="MS229" s="116"/>
      <c r="MT229" s="116"/>
      <c r="MU229" s="116"/>
      <c r="MV229" s="116"/>
      <c r="MW229" s="116"/>
      <c r="MX229" s="116"/>
      <c r="MY229" s="116"/>
      <c r="MZ229" s="116"/>
      <c r="NA229" s="116"/>
      <c r="NB229" s="116"/>
      <c r="NC229" s="116"/>
      <c r="ND229" s="116"/>
      <c r="NE229" s="116"/>
      <c r="NF229" s="116"/>
      <c r="NG229" s="116"/>
      <c r="NH229" s="116"/>
      <c r="NI229" s="116"/>
      <c r="NJ229" s="116"/>
      <c r="NK229" s="116"/>
      <c r="NL229" s="116"/>
      <c r="NM229" s="116"/>
      <c r="NN229" s="116"/>
      <c r="NO229" s="116"/>
      <c r="NP229" s="116"/>
      <c r="NQ229" s="116"/>
      <c r="NR229" s="116"/>
      <c r="NS229" s="116"/>
      <c r="NT229" s="116"/>
      <c r="NU229" s="116"/>
      <c r="NV229" s="116"/>
      <c r="NW229" s="116"/>
      <c r="NX229" s="116"/>
      <c r="NY229" s="116"/>
      <c r="NZ229" s="116"/>
      <c r="OA229" s="116"/>
      <c r="OB229" s="116"/>
      <c r="OC229" s="116"/>
      <c r="OD229" s="116"/>
      <c r="OE229" s="116"/>
      <c r="OF229" s="116"/>
      <c r="OG229" s="116"/>
    </row>
    <row r="230" spans="1:397" s="117" customFormat="1">
      <c r="A230" s="111">
        <v>3034</v>
      </c>
      <c r="B230" s="112" t="s">
        <v>1241</v>
      </c>
      <c r="C230" s="113">
        <v>422712</v>
      </c>
      <c r="D230" s="114">
        <v>4.1330000000000002E-4</v>
      </c>
      <c r="E230" s="113">
        <v>12333.33</v>
      </c>
      <c r="F230" s="124">
        <v>972.23759999999993</v>
      </c>
      <c r="G230" s="125">
        <v>13305.5676</v>
      </c>
      <c r="H230" s="116"/>
      <c r="I230" s="116"/>
      <c r="J230" s="116"/>
      <c r="K230" s="116"/>
      <c r="L230" s="116"/>
      <c r="M230" s="116"/>
      <c r="N230" s="116"/>
      <c r="O230" s="116"/>
      <c r="P230" s="116"/>
      <c r="Q230" s="116"/>
      <c r="R230" s="116"/>
      <c r="S230" s="116"/>
      <c r="T230" s="116"/>
      <c r="U230" s="116"/>
      <c r="V230" s="116"/>
      <c r="W230" s="116"/>
      <c r="X230" s="116"/>
      <c r="Y230" s="116"/>
      <c r="Z230" s="116"/>
      <c r="AA230" s="116"/>
      <c r="AB230" s="116"/>
      <c r="AC230" s="116"/>
      <c r="AD230" s="116"/>
      <c r="AE230" s="116"/>
      <c r="AF230" s="116"/>
      <c r="AG230" s="116"/>
      <c r="AH230" s="116"/>
      <c r="AI230" s="116"/>
      <c r="AJ230" s="116"/>
      <c r="AK230" s="116"/>
      <c r="AL230" s="116"/>
      <c r="AM230" s="116"/>
      <c r="AN230" s="116"/>
      <c r="AO230" s="116"/>
      <c r="AP230" s="116"/>
      <c r="AQ230" s="116"/>
      <c r="AR230" s="116"/>
      <c r="AS230" s="116"/>
      <c r="AT230" s="116"/>
      <c r="AU230" s="116"/>
      <c r="AV230" s="116"/>
      <c r="AW230" s="116"/>
      <c r="AX230" s="116"/>
      <c r="AY230" s="116"/>
      <c r="AZ230" s="116"/>
      <c r="BA230" s="116"/>
      <c r="BB230" s="116"/>
      <c r="BC230" s="116"/>
      <c r="BD230" s="116"/>
      <c r="BE230" s="116"/>
      <c r="BF230" s="116"/>
      <c r="BG230" s="116"/>
      <c r="BH230" s="116"/>
      <c r="BI230" s="116"/>
      <c r="BJ230" s="116"/>
      <c r="BK230" s="116"/>
      <c r="BL230" s="116"/>
      <c r="BM230" s="116"/>
      <c r="BN230" s="116"/>
      <c r="BO230" s="116"/>
      <c r="BP230" s="116"/>
      <c r="BQ230" s="116"/>
      <c r="BR230" s="116"/>
      <c r="BS230" s="116"/>
      <c r="BT230" s="116"/>
      <c r="BU230" s="116"/>
      <c r="BV230" s="116"/>
      <c r="BW230" s="116"/>
      <c r="BX230" s="116"/>
      <c r="BY230" s="116"/>
      <c r="BZ230" s="116"/>
      <c r="CA230" s="116"/>
      <c r="CB230" s="116"/>
      <c r="CC230" s="116"/>
      <c r="CD230" s="116"/>
      <c r="CE230" s="116"/>
      <c r="CF230" s="116"/>
      <c r="CG230" s="116"/>
      <c r="CH230" s="116"/>
      <c r="CI230" s="116"/>
      <c r="CJ230" s="116"/>
      <c r="CK230" s="116"/>
      <c r="CL230" s="116"/>
      <c r="CM230" s="116"/>
      <c r="CN230" s="116"/>
      <c r="CO230" s="116"/>
      <c r="CP230" s="116"/>
      <c r="CQ230" s="116"/>
      <c r="CR230" s="116"/>
      <c r="CS230" s="116"/>
      <c r="CT230" s="116"/>
      <c r="CU230" s="116"/>
      <c r="CV230" s="116"/>
      <c r="CW230" s="116"/>
      <c r="CX230" s="116"/>
      <c r="CY230" s="116"/>
      <c r="CZ230" s="116"/>
      <c r="DA230" s="116"/>
      <c r="DB230" s="116"/>
      <c r="DC230" s="116"/>
      <c r="DD230" s="116"/>
      <c r="DE230" s="116"/>
      <c r="DF230" s="116"/>
      <c r="DG230" s="116"/>
      <c r="DH230" s="116"/>
      <c r="DI230" s="116"/>
      <c r="DJ230" s="116"/>
      <c r="DK230" s="116"/>
      <c r="DL230" s="116"/>
      <c r="DM230" s="116"/>
      <c r="DN230" s="116"/>
      <c r="DO230" s="116"/>
      <c r="DP230" s="116"/>
      <c r="DQ230" s="116"/>
      <c r="DR230" s="116"/>
      <c r="DS230" s="116"/>
      <c r="DT230" s="116"/>
      <c r="DU230" s="116"/>
      <c r="DV230" s="116"/>
      <c r="DW230" s="116"/>
      <c r="DX230" s="116"/>
      <c r="DY230" s="116"/>
      <c r="DZ230" s="116"/>
      <c r="EA230" s="116"/>
      <c r="EB230" s="116"/>
      <c r="EC230" s="116"/>
      <c r="ED230" s="116"/>
      <c r="EE230" s="116"/>
      <c r="EF230" s="116"/>
      <c r="EG230" s="116"/>
      <c r="EH230" s="116"/>
      <c r="EI230" s="116"/>
      <c r="EJ230" s="116"/>
      <c r="EK230" s="116"/>
      <c r="EL230" s="116"/>
      <c r="EM230" s="116"/>
      <c r="EN230" s="116"/>
      <c r="EO230" s="116"/>
      <c r="EP230" s="116"/>
      <c r="EQ230" s="116"/>
      <c r="ER230" s="116"/>
      <c r="ES230" s="116"/>
      <c r="ET230" s="116"/>
      <c r="EU230" s="116"/>
      <c r="EV230" s="116"/>
      <c r="EW230" s="116"/>
      <c r="EX230" s="116"/>
      <c r="EY230" s="116"/>
      <c r="EZ230" s="116"/>
      <c r="FA230" s="116"/>
      <c r="FB230" s="116"/>
      <c r="FC230" s="116"/>
      <c r="FD230" s="116"/>
      <c r="FE230" s="116"/>
      <c r="FF230" s="116"/>
      <c r="FG230" s="116"/>
      <c r="FH230" s="116"/>
      <c r="FI230" s="116"/>
      <c r="FJ230" s="116"/>
      <c r="FK230" s="116"/>
      <c r="FL230" s="116"/>
      <c r="FM230" s="116"/>
      <c r="FN230" s="116"/>
      <c r="FO230" s="116"/>
      <c r="FP230" s="116"/>
      <c r="FQ230" s="116"/>
      <c r="FR230" s="116"/>
      <c r="FS230" s="116"/>
      <c r="FT230" s="116"/>
      <c r="FU230" s="116"/>
      <c r="FV230" s="116"/>
      <c r="FW230" s="116"/>
      <c r="FX230" s="116"/>
      <c r="FY230" s="116"/>
      <c r="FZ230" s="116"/>
      <c r="GA230" s="116"/>
      <c r="GB230" s="116"/>
      <c r="GC230" s="116"/>
      <c r="GD230" s="116"/>
      <c r="GE230" s="116"/>
      <c r="GF230" s="116"/>
      <c r="GG230" s="116"/>
      <c r="GH230" s="116"/>
      <c r="GI230" s="116"/>
      <c r="GJ230" s="116"/>
      <c r="GK230" s="116"/>
      <c r="GL230" s="116"/>
      <c r="GM230" s="116"/>
      <c r="GN230" s="116"/>
      <c r="GO230" s="116"/>
      <c r="GP230" s="116"/>
      <c r="GQ230" s="116"/>
      <c r="GR230" s="116"/>
      <c r="GS230" s="116"/>
      <c r="GT230" s="116"/>
      <c r="GU230" s="116"/>
      <c r="GV230" s="116"/>
      <c r="GW230" s="116"/>
      <c r="GX230" s="116"/>
      <c r="GY230" s="116"/>
      <c r="GZ230" s="116"/>
      <c r="HA230" s="116"/>
      <c r="HB230" s="116"/>
      <c r="HC230" s="116"/>
      <c r="HD230" s="116"/>
      <c r="HE230" s="116"/>
      <c r="HF230" s="116"/>
      <c r="HG230" s="116"/>
      <c r="HH230" s="116"/>
      <c r="HI230" s="116"/>
      <c r="HJ230" s="116"/>
      <c r="HK230" s="116"/>
      <c r="HL230" s="116"/>
      <c r="HM230" s="116"/>
      <c r="HN230" s="116"/>
      <c r="HO230" s="116"/>
      <c r="HP230" s="116"/>
      <c r="HQ230" s="116"/>
      <c r="HR230" s="116"/>
      <c r="HS230" s="116"/>
      <c r="HT230" s="116"/>
      <c r="HU230" s="116"/>
      <c r="HV230" s="116"/>
      <c r="HW230" s="116"/>
      <c r="HX230" s="116"/>
      <c r="HY230" s="116"/>
      <c r="HZ230" s="116"/>
      <c r="IA230" s="116"/>
      <c r="IB230" s="116"/>
      <c r="IC230" s="116"/>
      <c r="ID230" s="116"/>
      <c r="IE230" s="116"/>
      <c r="IF230" s="116"/>
      <c r="IG230" s="116"/>
      <c r="IH230" s="116"/>
      <c r="II230" s="116"/>
      <c r="IJ230" s="116"/>
      <c r="IK230" s="116"/>
      <c r="IL230" s="116"/>
      <c r="IM230" s="116"/>
      <c r="IN230" s="116"/>
      <c r="IO230" s="116"/>
      <c r="IP230" s="116"/>
      <c r="IQ230" s="116"/>
      <c r="IR230" s="116"/>
      <c r="IS230" s="116"/>
      <c r="IT230" s="116"/>
      <c r="IU230" s="116"/>
      <c r="IV230" s="116"/>
      <c r="IW230" s="116"/>
      <c r="IX230" s="116"/>
      <c r="IY230" s="116"/>
      <c r="IZ230" s="116"/>
      <c r="JA230" s="116"/>
      <c r="JB230" s="116"/>
      <c r="JC230" s="116"/>
      <c r="JD230" s="116"/>
      <c r="JE230" s="116"/>
      <c r="JF230" s="116"/>
      <c r="JG230" s="116"/>
      <c r="JH230" s="116"/>
      <c r="JI230" s="116"/>
      <c r="JJ230" s="116"/>
      <c r="JK230" s="116"/>
      <c r="JL230" s="116"/>
      <c r="JM230" s="116"/>
      <c r="JN230" s="116"/>
      <c r="JO230" s="116"/>
      <c r="JP230" s="116"/>
      <c r="JQ230" s="116"/>
      <c r="JR230" s="116"/>
      <c r="JS230" s="116"/>
      <c r="JT230" s="116"/>
      <c r="JU230" s="116"/>
      <c r="JV230" s="116"/>
      <c r="JW230" s="116"/>
      <c r="JX230" s="116"/>
      <c r="JY230" s="116"/>
      <c r="JZ230" s="116"/>
      <c r="KA230" s="116"/>
      <c r="KB230" s="116"/>
      <c r="KC230" s="116"/>
      <c r="KD230" s="116"/>
      <c r="KE230" s="116"/>
      <c r="KF230" s="116"/>
      <c r="KG230" s="116"/>
      <c r="KH230" s="116"/>
      <c r="KI230" s="116"/>
      <c r="KJ230" s="116"/>
      <c r="KK230" s="116"/>
      <c r="KL230" s="116"/>
      <c r="KM230" s="116"/>
      <c r="KN230" s="116"/>
      <c r="KO230" s="116"/>
      <c r="KP230" s="116"/>
      <c r="KQ230" s="116"/>
      <c r="KR230" s="116"/>
      <c r="KS230" s="116"/>
      <c r="KT230" s="116"/>
      <c r="KU230" s="116"/>
      <c r="KV230" s="116"/>
      <c r="KW230" s="116"/>
      <c r="KX230" s="116"/>
      <c r="KY230" s="116"/>
      <c r="KZ230" s="116"/>
      <c r="LA230" s="116"/>
      <c r="LB230" s="116"/>
      <c r="LC230" s="116"/>
      <c r="LD230" s="116"/>
      <c r="LE230" s="116"/>
      <c r="LF230" s="116"/>
      <c r="LG230" s="116"/>
      <c r="LH230" s="116"/>
      <c r="LI230" s="116"/>
      <c r="LJ230" s="116"/>
      <c r="LK230" s="116"/>
      <c r="LL230" s="116"/>
      <c r="LM230" s="116"/>
      <c r="LN230" s="116"/>
      <c r="LO230" s="116"/>
      <c r="LP230" s="116"/>
      <c r="LQ230" s="116"/>
      <c r="LR230" s="116"/>
      <c r="LS230" s="116"/>
      <c r="LT230" s="116"/>
      <c r="LU230" s="116"/>
      <c r="LV230" s="116"/>
      <c r="LW230" s="116"/>
      <c r="LX230" s="116"/>
      <c r="LY230" s="116"/>
      <c r="LZ230" s="116"/>
      <c r="MA230" s="116"/>
      <c r="MB230" s="116"/>
      <c r="MC230" s="116"/>
      <c r="MD230" s="116"/>
      <c r="ME230" s="116"/>
      <c r="MF230" s="116"/>
      <c r="MG230" s="116"/>
      <c r="MH230" s="116"/>
      <c r="MI230" s="116"/>
      <c r="MJ230" s="116"/>
      <c r="MK230" s="116"/>
      <c r="ML230" s="116"/>
      <c r="MM230" s="116"/>
      <c r="MN230" s="116"/>
      <c r="MO230" s="116"/>
      <c r="MP230" s="116"/>
      <c r="MQ230" s="116"/>
      <c r="MR230" s="116"/>
      <c r="MS230" s="116"/>
      <c r="MT230" s="116"/>
      <c r="MU230" s="116"/>
      <c r="MV230" s="116"/>
      <c r="MW230" s="116"/>
      <c r="MX230" s="116"/>
      <c r="MY230" s="116"/>
      <c r="MZ230" s="116"/>
      <c r="NA230" s="116"/>
      <c r="NB230" s="116"/>
      <c r="NC230" s="116"/>
      <c r="ND230" s="116"/>
      <c r="NE230" s="116"/>
      <c r="NF230" s="116"/>
      <c r="NG230" s="116"/>
      <c r="NH230" s="116"/>
      <c r="NI230" s="116"/>
      <c r="NJ230" s="116"/>
      <c r="NK230" s="116"/>
      <c r="NL230" s="116"/>
      <c r="NM230" s="116"/>
      <c r="NN230" s="116"/>
      <c r="NO230" s="116"/>
      <c r="NP230" s="116"/>
      <c r="NQ230" s="116"/>
      <c r="NR230" s="116"/>
      <c r="NS230" s="116"/>
      <c r="NT230" s="116"/>
      <c r="NU230" s="116"/>
      <c r="NV230" s="116"/>
      <c r="NW230" s="116"/>
      <c r="NX230" s="116"/>
      <c r="NY230" s="116"/>
      <c r="NZ230" s="116"/>
      <c r="OA230" s="116"/>
      <c r="OB230" s="116"/>
      <c r="OC230" s="116"/>
      <c r="OD230" s="116"/>
      <c r="OE230" s="116"/>
      <c r="OF230" s="116"/>
      <c r="OG230" s="116"/>
    </row>
    <row r="231" spans="1:397" s="117" customFormat="1">
      <c r="A231" s="111">
        <v>3035</v>
      </c>
      <c r="B231" s="112" t="s">
        <v>1242</v>
      </c>
      <c r="C231" s="113">
        <v>895008</v>
      </c>
      <c r="D231" s="114">
        <v>8.7509999999999997E-4</v>
      </c>
      <c r="E231" s="113">
        <v>25040.400000000001</v>
      </c>
      <c r="F231" s="124">
        <v>2058.5183999999999</v>
      </c>
      <c r="G231" s="125">
        <v>27098.918400000002</v>
      </c>
      <c r="H231" s="116"/>
      <c r="I231" s="116"/>
      <c r="J231" s="116"/>
      <c r="K231" s="116"/>
      <c r="L231" s="116"/>
      <c r="M231" s="116"/>
      <c r="N231" s="116"/>
      <c r="O231" s="116"/>
      <c r="P231" s="116"/>
      <c r="Q231" s="116"/>
      <c r="R231" s="116"/>
      <c r="S231" s="116"/>
      <c r="T231" s="116"/>
      <c r="U231" s="116"/>
      <c r="V231" s="116"/>
      <c r="W231" s="116"/>
      <c r="X231" s="116"/>
      <c r="Y231" s="116"/>
      <c r="Z231" s="116"/>
      <c r="AA231" s="116"/>
      <c r="AB231" s="116"/>
      <c r="AC231" s="116"/>
      <c r="AD231" s="116"/>
      <c r="AE231" s="116"/>
      <c r="AF231" s="116"/>
      <c r="AG231" s="116"/>
      <c r="AH231" s="116"/>
      <c r="AI231" s="116"/>
      <c r="AJ231" s="116"/>
      <c r="AK231" s="116"/>
      <c r="AL231" s="116"/>
      <c r="AM231" s="116"/>
      <c r="AN231" s="116"/>
      <c r="AO231" s="116"/>
      <c r="AP231" s="116"/>
      <c r="AQ231" s="116"/>
      <c r="AR231" s="116"/>
      <c r="AS231" s="116"/>
      <c r="AT231" s="116"/>
      <c r="AU231" s="116"/>
      <c r="AV231" s="116"/>
      <c r="AW231" s="116"/>
      <c r="AX231" s="116"/>
      <c r="AY231" s="116"/>
      <c r="AZ231" s="116"/>
      <c r="BA231" s="116"/>
      <c r="BB231" s="116"/>
      <c r="BC231" s="116"/>
      <c r="BD231" s="116"/>
      <c r="BE231" s="116"/>
      <c r="BF231" s="116"/>
      <c r="BG231" s="116"/>
      <c r="BH231" s="116"/>
      <c r="BI231" s="116"/>
      <c r="BJ231" s="116"/>
      <c r="BK231" s="116"/>
      <c r="BL231" s="116"/>
      <c r="BM231" s="116"/>
      <c r="BN231" s="116"/>
      <c r="BO231" s="116"/>
      <c r="BP231" s="116"/>
      <c r="BQ231" s="116"/>
      <c r="BR231" s="116"/>
      <c r="BS231" s="116"/>
      <c r="BT231" s="116"/>
      <c r="BU231" s="116"/>
      <c r="BV231" s="116"/>
      <c r="BW231" s="116"/>
      <c r="BX231" s="116"/>
      <c r="BY231" s="116"/>
      <c r="BZ231" s="116"/>
      <c r="CA231" s="116"/>
      <c r="CB231" s="116"/>
      <c r="CC231" s="116"/>
      <c r="CD231" s="116"/>
      <c r="CE231" s="116"/>
      <c r="CF231" s="116"/>
      <c r="CG231" s="116"/>
      <c r="CH231" s="116"/>
      <c r="CI231" s="116"/>
      <c r="CJ231" s="116"/>
      <c r="CK231" s="116"/>
      <c r="CL231" s="116"/>
      <c r="CM231" s="116"/>
      <c r="CN231" s="116"/>
      <c r="CO231" s="116"/>
      <c r="CP231" s="116"/>
      <c r="CQ231" s="116"/>
      <c r="CR231" s="116"/>
      <c r="CS231" s="116"/>
      <c r="CT231" s="116"/>
      <c r="CU231" s="116"/>
      <c r="CV231" s="116"/>
      <c r="CW231" s="116"/>
      <c r="CX231" s="116"/>
      <c r="CY231" s="116"/>
      <c r="CZ231" s="116"/>
      <c r="DA231" s="116"/>
      <c r="DB231" s="116"/>
      <c r="DC231" s="116"/>
      <c r="DD231" s="116"/>
      <c r="DE231" s="116"/>
      <c r="DF231" s="116"/>
      <c r="DG231" s="116"/>
      <c r="DH231" s="116"/>
      <c r="DI231" s="116"/>
      <c r="DJ231" s="116"/>
      <c r="DK231" s="116"/>
      <c r="DL231" s="116"/>
      <c r="DM231" s="116"/>
      <c r="DN231" s="116"/>
      <c r="DO231" s="116"/>
      <c r="DP231" s="116"/>
      <c r="DQ231" s="116"/>
      <c r="DR231" s="116"/>
      <c r="DS231" s="116"/>
      <c r="DT231" s="116"/>
      <c r="DU231" s="116"/>
      <c r="DV231" s="116"/>
      <c r="DW231" s="116"/>
      <c r="DX231" s="116"/>
      <c r="DY231" s="116"/>
      <c r="DZ231" s="116"/>
      <c r="EA231" s="116"/>
      <c r="EB231" s="116"/>
      <c r="EC231" s="116"/>
      <c r="ED231" s="116"/>
      <c r="EE231" s="116"/>
      <c r="EF231" s="116"/>
      <c r="EG231" s="116"/>
      <c r="EH231" s="116"/>
      <c r="EI231" s="116"/>
      <c r="EJ231" s="116"/>
      <c r="EK231" s="116"/>
      <c r="EL231" s="116"/>
      <c r="EM231" s="116"/>
      <c r="EN231" s="116"/>
      <c r="EO231" s="116"/>
      <c r="EP231" s="116"/>
      <c r="EQ231" s="116"/>
      <c r="ER231" s="116"/>
      <c r="ES231" s="116"/>
      <c r="ET231" s="116"/>
      <c r="EU231" s="116"/>
      <c r="EV231" s="116"/>
      <c r="EW231" s="116"/>
      <c r="EX231" s="116"/>
      <c r="EY231" s="116"/>
      <c r="EZ231" s="116"/>
      <c r="FA231" s="116"/>
      <c r="FB231" s="116"/>
      <c r="FC231" s="116"/>
      <c r="FD231" s="116"/>
      <c r="FE231" s="116"/>
      <c r="FF231" s="116"/>
      <c r="FG231" s="116"/>
      <c r="FH231" s="116"/>
      <c r="FI231" s="116"/>
      <c r="FJ231" s="116"/>
      <c r="FK231" s="116"/>
      <c r="FL231" s="116"/>
      <c r="FM231" s="116"/>
      <c r="FN231" s="116"/>
      <c r="FO231" s="116"/>
      <c r="FP231" s="116"/>
      <c r="FQ231" s="116"/>
      <c r="FR231" s="116"/>
      <c r="FS231" s="116"/>
      <c r="FT231" s="116"/>
      <c r="FU231" s="116"/>
      <c r="FV231" s="116"/>
      <c r="FW231" s="116"/>
      <c r="FX231" s="116"/>
      <c r="FY231" s="116"/>
      <c r="FZ231" s="116"/>
      <c r="GA231" s="116"/>
      <c r="GB231" s="116"/>
      <c r="GC231" s="116"/>
      <c r="GD231" s="116"/>
      <c r="GE231" s="116"/>
      <c r="GF231" s="116"/>
      <c r="GG231" s="116"/>
      <c r="GH231" s="116"/>
      <c r="GI231" s="116"/>
      <c r="GJ231" s="116"/>
      <c r="GK231" s="116"/>
      <c r="GL231" s="116"/>
      <c r="GM231" s="116"/>
      <c r="GN231" s="116"/>
      <c r="GO231" s="116"/>
      <c r="GP231" s="116"/>
      <c r="GQ231" s="116"/>
      <c r="GR231" s="116"/>
      <c r="GS231" s="116"/>
      <c r="GT231" s="116"/>
      <c r="GU231" s="116"/>
      <c r="GV231" s="116"/>
      <c r="GW231" s="116"/>
      <c r="GX231" s="116"/>
      <c r="GY231" s="116"/>
      <c r="GZ231" s="116"/>
      <c r="HA231" s="116"/>
      <c r="HB231" s="116"/>
      <c r="HC231" s="116"/>
      <c r="HD231" s="116"/>
      <c r="HE231" s="116"/>
      <c r="HF231" s="116"/>
      <c r="HG231" s="116"/>
      <c r="HH231" s="116"/>
      <c r="HI231" s="116"/>
      <c r="HJ231" s="116"/>
      <c r="HK231" s="116"/>
      <c r="HL231" s="116"/>
      <c r="HM231" s="116"/>
      <c r="HN231" s="116"/>
      <c r="HO231" s="116"/>
      <c r="HP231" s="116"/>
      <c r="HQ231" s="116"/>
      <c r="HR231" s="116"/>
      <c r="HS231" s="116"/>
      <c r="HT231" s="116"/>
      <c r="HU231" s="116"/>
      <c r="HV231" s="116"/>
      <c r="HW231" s="116"/>
      <c r="HX231" s="116"/>
      <c r="HY231" s="116"/>
      <c r="HZ231" s="116"/>
      <c r="IA231" s="116"/>
      <c r="IB231" s="116"/>
      <c r="IC231" s="116"/>
      <c r="ID231" s="116"/>
      <c r="IE231" s="116"/>
      <c r="IF231" s="116"/>
      <c r="IG231" s="116"/>
      <c r="IH231" s="116"/>
      <c r="II231" s="116"/>
      <c r="IJ231" s="116"/>
      <c r="IK231" s="116"/>
      <c r="IL231" s="116"/>
      <c r="IM231" s="116"/>
      <c r="IN231" s="116"/>
      <c r="IO231" s="116"/>
      <c r="IP231" s="116"/>
      <c r="IQ231" s="116"/>
      <c r="IR231" s="116"/>
      <c r="IS231" s="116"/>
      <c r="IT231" s="116"/>
      <c r="IU231" s="116"/>
      <c r="IV231" s="116"/>
      <c r="IW231" s="116"/>
      <c r="IX231" s="116"/>
      <c r="IY231" s="116"/>
      <c r="IZ231" s="116"/>
      <c r="JA231" s="116"/>
      <c r="JB231" s="116"/>
      <c r="JC231" s="116"/>
      <c r="JD231" s="116"/>
      <c r="JE231" s="116"/>
      <c r="JF231" s="116"/>
      <c r="JG231" s="116"/>
      <c r="JH231" s="116"/>
      <c r="JI231" s="116"/>
      <c r="JJ231" s="116"/>
      <c r="JK231" s="116"/>
      <c r="JL231" s="116"/>
      <c r="JM231" s="116"/>
      <c r="JN231" s="116"/>
      <c r="JO231" s="116"/>
      <c r="JP231" s="116"/>
      <c r="JQ231" s="116"/>
      <c r="JR231" s="116"/>
      <c r="JS231" s="116"/>
      <c r="JT231" s="116"/>
      <c r="JU231" s="116"/>
      <c r="JV231" s="116"/>
      <c r="JW231" s="116"/>
      <c r="JX231" s="116"/>
      <c r="JY231" s="116"/>
      <c r="JZ231" s="116"/>
      <c r="KA231" s="116"/>
      <c r="KB231" s="116"/>
      <c r="KC231" s="116"/>
      <c r="KD231" s="116"/>
      <c r="KE231" s="116"/>
      <c r="KF231" s="116"/>
      <c r="KG231" s="116"/>
      <c r="KH231" s="116"/>
      <c r="KI231" s="116"/>
      <c r="KJ231" s="116"/>
      <c r="KK231" s="116"/>
      <c r="KL231" s="116"/>
      <c r="KM231" s="116"/>
      <c r="KN231" s="116"/>
      <c r="KO231" s="116"/>
      <c r="KP231" s="116"/>
      <c r="KQ231" s="116"/>
      <c r="KR231" s="116"/>
      <c r="KS231" s="116"/>
      <c r="KT231" s="116"/>
      <c r="KU231" s="116"/>
      <c r="KV231" s="116"/>
      <c r="KW231" s="116"/>
      <c r="KX231" s="116"/>
      <c r="KY231" s="116"/>
      <c r="KZ231" s="116"/>
      <c r="LA231" s="116"/>
      <c r="LB231" s="116"/>
      <c r="LC231" s="116"/>
      <c r="LD231" s="116"/>
      <c r="LE231" s="116"/>
      <c r="LF231" s="116"/>
      <c r="LG231" s="116"/>
      <c r="LH231" s="116"/>
      <c r="LI231" s="116"/>
      <c r="LJ231" s="116"/>
      <c r="LK231" s="116"/>
      <c r="LL231" s="116"/>
      <c r="LM231" s="116"/>
      <c r="LN231" s="116"/>
      <c r="LO231" s="116"/>
      <c r="LP231" s="116"/>
      <c r="LQ231" s="116"/>
      <c r="LR231" s="116"/>
      <c r="LS231" s="116"/>
      <c r="LT231" s="116"/>
      <c r="LU231" s="116"/>
      <c r="LV231" s="116"/>
      <c r="LW231" s="116"/>
      <c r="LX231" s="116"/>
      <c r="LY231" s="116"/>
      <c r="LZ231" s="116"/>
      <c r="MA231" s="116"/>
      <c r="MB231" s="116"/>
      <c r="MC231" s="116"/>
      <c r="MD231" s="116"/>
      <c r="ME231" s="116"/>
      <c r="MF231" s="116"/>
      <c r="MG231" s="116"/>
      <c r="MH231" s="116"/>
      <c r="MI231" s="116"/>
      <c r="MJ231" s="116"/>
      <c r="MK231" s="116"/>
      <c r="ML231" s="116"/>
      <c r="MM231" s="116"/>
      <c r="MN231" s="116"/>
      <c r="MO231" s="116"/>
      <c r="MP231" s="116"/>
      <c r="MQ231" s="116"/>
      <c r="MR231" s="116"/>
      <c r="MS231" s="116"/>
      <c r="MT231" s="116"/>
      <c r="MU231" s="116"/>
      <c r="MV231" s="116"/>
      <c r="MW231" s="116"/>
      <c r="MX231" s="116"/>
      <c r="MY231" s="116"/>
      <c r="MZ231" s="116"/>
      <c r="NA231" s="116"/>
      <c r="NB231" s="116"/>
      <c r="NC231" s="116"/>
      <c r="ND231" s="116"/>
      <c r="NE231" s="116"/>
      <c r="NF231" s="116"/>
      <c r="NG231" s="116"/>
      <c r="NH231" s="116"/>
      <c r="NI231" s="116"/>
      <c r="NJ231" s="116"/>
      <c r="NK231" s="116"/>
      <c r="NL231" s="116"/>
      <c r="NM231" s="116"/>
      <c r="NN231" s="116"/>
      <c r="NO231" s="116"/>
      <c r="NP231" s="116"/>
      <c r="NQ231" s="116"/>
      <c r="NR231" s="116"/>
      <c r="NS231" s="116"/>
      <c r="NT231" s="116"/>
      <c r="NU231" s="116"/>
      <c r="NV231" s="116"/>
      <c r="NW231" s="116"/>
      <c r="NX231" s="116"/>
      <c r="NY231" s="116"/>
      <c r="NZ231" s="116"/>
      <c r="OA231" s="116"/>
      <c r="OB231" s="116"/>
      <c r="OC231" s="116"/>
      <c r="OD231" s="116"/>
      <c r="OE231" s="116"/>
      <c r="OF231" s="116"/>
      <c r="OG231" s="116"/>
    </row>
    <row r="232" spans="1:397" s="117" customFormat="1">
      <c r="A232" s="111">
        <v>3036</v>
      </c>
      <c r="B232" s="112" t="s">
        <v>1243</v>
      </c>
      <c r="C232" s="113">
        <v>1602312</v>
      </c>
      <c r="D232" s="114">
        <v>1.5667000000000001E-3</v>
      </c>
      <c r="E232" s="113">
        <v>49118.91</v>
      </c>
      <c r="F232" s="124">
        <v>3685.3175999999999</v>
      </c>
      <c r="G232" s="125">
        <v>52804.227600000006</v>
      </c>
      <c r="H232" s="116"/>
      <c r="I232" s="116"/>
      <c r="J232" s="116"/>
      <c r="K232" s="116"/>
      <c r="L232" s="116"/>
      <c r="M232" s="116"/>
      <c r="N232" s="116"/>
      <c r="O232" s="116"/>
      <c r="P232" s="116"/>
      <c r="Q232" s="116"/>
      <c r="R232" s="116"/>
      <c r="S232" s="116"/>
      <c r="T232" s="116"/>
      <c r="U232" s="116"/>
      <c r="V232" s="116"/>
      <c r="W232" s="116"/>
      <c r="X232" s="116"/>
      <c r="Y232" s="116"/>
      <c r="Z232" s="116"/>
      <c r="AA232" s="116"/>
      <c r="AB232" s="116"/>
      <c r="AC232" s="116"/>
      <c r="AD232" s="116"/>
      <c r="AE232" s="116"/>
      <c r="AF232" s="116"/>
      <c r="AG232" s="116"/>
      <c r="AH232" s="116"/>
      <c r="AI232" s="116"/>
      <c r="AJ232" s="116"/>
      <c r="AK232" s="116"/>
      <c r="AL232" s="116"/>
      <c r="AM232" s="116"/>
      <c r="AN232" s="116"/>
      <c r="AO232" s="116"/>
      <c r="AP232" s="116"/>
      <c r="AQ232" s="116"/>
      <c r="AR232" s="116"/>
      <c r="AS232" s="116"/>
      <c r="AT232" s="116"/>
      <c r="AU232" s="116"/>
      <c r="AV232" s="116"/>
      <c r="AW232" s="116"/>
      <c r="AX232" s="116"/>
      <c r="AY232" s="116"/>
      <c r="AZ232" s="116"/>
      <c r="BA232" s="116"/>
      <c r="BB232" s="116"/>
      <c r="BC232" s="116"/>
      <c r="BD232" s="116"/>
      <c r="BE232" s="116"/>
      <c r="BF232" s="116"/>
      <c r="BG232" s="116"/>
      <c r="BH232" s="116"/>
      <c r="BI232" s="116"/>
      <c r="BJ232" s="116"/>
      <c r="BK232" s="116"/>
      <c r="BL232" s="116"/>
      <c r="BM232" s="116"/>
      <c r="BN232" s="116"/>
      <c r="BO232" s="116"/>
      <c r="BP232" s="116"/>
      <c r="BQ232" s="116"/>
      <c r="BR232" s="116"/>
      <c r="BS232" s="116"/>
      <c r="BT232" s="116"/>
      <c r="BU232" s="116"/>
      <c r="BV232" s="116"/>
      <c r="BW232" s="116"/>
      <c r="BX232" s="116"/>
      <c r="BY232" s="116"/>
      <c r="BZ232" s="116"/>
      <c r="CA232" s="116"/>
      <c r="CB232" s="116"/>
      <c r="CC232" s="116"/>
      <c r="CD232" s="116"/>
      <c r="CE232" s="116"/>
      <c r="CF232" s="116"/>
      <c r="CG232" s="116"/>
      <c r="CH232" s="116"/>
      <c r="CI232" s="116"/>
      <c r="CJ232" s="116"/>
      <c r="CK232" s="116"/>
      <c r="CL232" s="116"/>
      <c r="CM232" s="116"/>
      <c r="CN232" s="116"/>
      <c r="CO232" s="116"/>
      <c r="CP232" s="116"/>
      <c r="CQ232" s="116"/>
      <c r="CR232" s="116"/>
      <c r="CS232" s="116"/>
      <c r="CT232" s="116"/>
      <c r="CU232" s="116"/>
      <c r="CV232" s="116"/>
      <c r="CW232" s="116"/>
      <c r="CX232" s="116"/>
      <c r="CY232" s="116"/>
      <c r="CZ232" s="116"/>
      <c r="DA232" s="116"/>
      <c r="DB232" s="116"/>
      <c r="DC232" s="116"/>
      <c r="DD232" s="116"/>
      <c r="DE232" s="116"/>
      <c r="DF232" s="116"/>
      <c r="DG232" s="116"/>
      <c r="DH232" s="116"/>
      <c r="DI232" s="116"/>
      <c r="DJ232" s="116"/>
      <c r="DK232" s="116"/>
      <c r="DL232" s="116"/>
      <c r="DM232" s="116"/>
      <c r="DN232" s="116"/>
      <c r="DO232" s="116"/>
      <c r="DP232" s="116"/>
      <c r="DQ232" s="116"/>
      <c r="DR232" s="116"/>
      <c r="DS232" s="116"/>
      <c r="DT232" s="116"/>
      <c r="DU232" s="116"/>
      <c r="DV232" s="116"/>
      <c r="DW232" s="116"/>
      <c r="DX232" s="116"/>
      <c r="DY232" s="116"/>
      <c r="DZ232" s="116"/>
      <c r="EA232" s="116"/>
      <c r="EB232" s="116"/>
      <c r="EC232" s="116"/>
      <c r="ED232" s="116"/>
      <c r="EE232" s="116"/>
      <c r="EF232" s="116"/>
      <c r="EG232" s="116"/>
      <c r="EH232" s="116"/>
      <c r="EI232" s="116"/>
      <c r="EJ232" s="116"/>
      <c r="EK232" s="116"/>
      <c r="EL232" s="116"/>
      <c r="EM232" s="116"/>
      <c r="EN232" s="116"/>
      <c r="EO232" s="116"/>
      <c r="EP232" s="116"/>
      <c r="EQ232" s="116"/>
      <c r="ER232" s="116"/>
      <c r="ES232" s="116"/>
      <c r="ET232" s="116"/>
      <c r="EU232" s="116"/>
      <c r="EV232" s="116"/>
      <c r="EW232" s="116"/>
      <c r="EX232" s="116"/>
      <c r="EY232" s="116"/>
      <c r="EZ232" s="116"/>
      <c r="FA232" s="116"/>
      <c r="FB232" s="116"/>
      <c r="FC232" s="116"/>
      <c r="FD232" s="116"/>
      <c r="FE232" s="116"/>
      <c r="FF232" s="116"/>
      <c r="FG232" s="116"/>
      <c r="FH232" s="116"/>
      <c r="FI232" s="116"/>
      <c r="FJ232" s="116"/>
      <c r="FK232" s="116"/>
      <c r="FL232" s="116"/>
      <c r="FM232" s="116"/>
      <c r="FN232" s="116"/>
      <c r="FO232" s="116"/>
      <c r="FP232" s="116"/>
      <c r="FQ232" s="116"/>
      <c r="FR232" s="116"/>
      <c r="FS232" s="116"/>
      <c r="FT232" s="116"/>
      <c r="FU232" s="116"/>
      <c r="FV232" s="116"/>
      <c r="FW232" s="116"/>
      <c r="FX232" s="116"/>
      <c r="FY232" s="116"/>
      <c r="FZ232" s="116"/>
      <c r="GA232" s="116"/>
      <c r="GB232" s="116"/>
      <c r="GC232" s="116"/>
      <c r="GD232" s="116"/>
      <c r="GE232" s="116"/>
      <c r="GF232" s="116"/>
      <c r="GG232" s="116"/>
      <c r="GH232" s="116"/>
      <c r="GI232" s="116"/>
      <c r="GJ232" s="116"/>
      <c r="GK232" s="116"/>
      <c r="GL232" s="116"/>
      <c r="GM232" s="116"/>
      <c r="GN232" s="116"/>
      <c r="GO232" s="116"/>
      <c r="GP232" s="116"/>
      <c r="GQ232" s="116"/>
      <c r="GR232" s="116"/>
      <c r="GS232" s="116"/>
      <c r="GT232" s="116"/>
      <c r="GU232" s="116"/>
      <c r="GV232" s="116"/>
      <c r="GW232" s="116"/>
      <c r="GX232" s="116"/>
      <c r="GY232" s="116"/>
      <c r="GZ232" s="116"/>
      <c r="HA232" s="116"/>
      <c r="HB232" s="116"/>
      <c r="HC232" s="116"/>
      <c r="HD232" s="116"/>
      <c r="HE232" s="116"/>
      <c r="HF232" s="116"/>
      <c r="HG232" s="116"/>
      <c r="HH232" s="116"/>
      <c r="HI232" s="116"/>
      <c r="HJ232" s="116"/>
      <c r="HK232" s="116"/>
      <c r="HL232" s="116"/>
      <c r="HM232" s="116"/>
      <c r="HN232" s="116"/>
      <c r="HO232" s="116"/>
      <c r="HP232" s="116"/>
      <c r="HQ232" s="116"/>
      <c r="HR232" s="116"/>
      <c r="HS232" s="116"/>
      <c r="HT232" s="116"/>
      <c r="HU232" s="116"/>
      <c r="HV232" s="116"/>
      <c r="HW232" s="116"/>
      <c r="HX232" s="116"/>
      <c r="HY232" s="116"/>
      <c r="HZ232" s="116"/>
      <c r="IA232" s="116"/>
      <c r="IB232" s="116"/>
      <c r="IC232" s="116"/>
      <c r="ID232" s="116"/>
      <c r="IE232" s="116"/>
      <c r="IF232" s="116"/>
      <c r="IG232" s="116"/>
      <c r="IH232" s="116"/>
      <c r="II232" s="116"/>
      <c r="IJ232" s="116"/>
      <c r="IK232" s="116"/>
      <c r="IL232" s="116"/>
      <c r="IM232" s="116"/>
      <c r="IN232" s="116"/>
      <c r="IO232" s="116"/>
      <c r="IP232" s="116"/>
      <c r="IQ232" s="116"/>
      <c r="IR232" s="116"/>
      <c r="IS232" s="116"/>
      <c r="IT232" s="116"/>
      <c r="IU232" s="116"/>
      <c r="IV232" s="116"/>
      <c r="IW232" s="116"/>
      <c r="IX232" s="116"/>
      <c r="IY232" s="116"/>
      <c r="IZ232" s="116"/>
      <c r="JA232" s="116"/>
      <c r="JB232" s="116"/>
      <c r="JC232" s="116"/>
      <c r="JD232" s="116"/>
      <c r="JE232" s="116"/>
      <c r="JF232" s="116"/>
      <c r="JG232" s="116"/>
      <c r="JH232" s="116"/>
      <c r="JI232" s="116"/>
      <c r="JJ232" s="116"/>
      <c r="JK232" s="116"/>
      <c r="JL232" s="116"/>
      <c r="JM232" s="116"/>
      <c r="JN232" s="116"/>
      <c r="JO232" s="116"/>
      <c r="JP232" s="116"/>
      <c r="JQ232" s="116"/>
      <c r="JR232" s="116"/>
      <c r="JS232" s="116"/>
      <c r="JT232" s="116"/>
      <c r="JU232" s="116"/>
      <c r="JV232" s="116"/>
      <c r="JW232" s="116"/>
      <c r="JX232" s="116"/>
      <c r="JY232" s="116"/>
      <c r="JZ232" s="116"/>
      <c r="KA232" s="116"/>
      <c r="KB232" s="116"/>
      <c r="KC232" s="116"/>
      <c r="KD232" s="116"/>
      <c r="KE232" s="116"/>
      <c r="KF232" s="116"/>
      <c r="KG232" s="116"/>
      <c r="KH232" s="116"/>
      <c r="KI232" s="116"/>
      <c r="KJ232" s="116"/>
      <c r="KK232" s="116"/>
      <c r="KL232" s="116"/>
      <c r="KM232" s="116"/>
      <c r="KN232" s="116"/>
      <c r="KO232" s="116"/>
      <c r="KP232" s="116"/>
      <c r="KQ232" s="116"/>
      <c r="KR232" s="116"/>
      <c r="KS232" s="116"/>
      <c r="KT232" s="116"/>
      <c r="KU232" s="116"/>
      <c r="KV232" s="116"/>
      <c r="KW232" s="116"/>
      <c r="KX232" s="116"/>
      <c r="KY232" s="116"/>
      <c r="KZ232" s="116"/>
      <c r="LA232" s="116"/>
      <c r="LB232" s="116"/>
      <c r="LC232" s="116"/>
      <c r="LD232" s="116"/>
      <c r="LE232" s="116"/>
      <c r="LF232" s="116"/>
      <c r="LG232" s="116"/>
      <c r="LH232" s="116"/>
      <c r="LI232" s="116"/>
      <c r="LJ232" s="116"/>
      <c r="LK232" s="116"/>
      <c r="LL232" s="116"/>
      <c r="LM232" s="116"/>
      <c r="LN232" s="116"/>
      <c r="LO232" s="116"/>
      <c r="LP232" s="116"/>
      <c r="LQ232" s="116"/>
      <c r="LR232" s="116"/>
      <c r="LS232" s="116"/>
      <c r="LT232" s="116"/>
      <c r="LU232" s="116"/>
      <c r="LV232" s="116"/>
      <c r="LW232" s="116"/>
      <c r="LX232" s="116"/>
      <c r="LY232" s="116"/>
      <c r="LZ232" s="116"/>
      <c r="MA232" s="116"/>
      <c r="MB232" s="116"/>
      <c r="MC232" s="116"/>
      <c r="MD232" s="116"/>
      <c r="ME232" s="116"/>
      <c r="MF232" s="116"/>
      <c r="MG232" s="116"/>
      <c r="MH232" s="116"/>
      <c r="MI232" s="116"/>
      <c r="MJ232" s="116"/>
      <c r="MK232" s="116"/>
      <c r="ML232" s="116"/>
      <c r="MM232" s="116"/>
      <c r="MN232" s="116"/>
      <c r="MO232" s="116"/>
      <c r="MP232" s="116"/>
      <c r="MQ232" s="116"/>
      <c r="MR232" s="116"/>
      <c r="MS232" s="116"/>
      <c r="MT232" s="116"/>
      <c r="MU232" s="116"/>
      <c r="MV232" s="116"/>
      <c r="MW232" s="116"/>
      <c r="MX232" s="116"/>
      <c r="MY232" s="116"/>
      <c r="MZ232" s="116"/>
      <c r="NA232" s="116"/>
      <c r="NB232" s="116"/>
      <c r="NC232" s="116"/>
      <c r="ND232" s="116"/>
      <c r="NE232" s="116"/>
      <c r="NF232" s="116"/>
      <c r="NG232" s="116"/>
      <c r="NH232" s="116"/>
      <c r="NI232" s="116"/>
      <c r="NJ232" s="116"/>
      <c r="NK232" s="116"/>
      <c r="NL232" s="116"/>
      <c r="NM232" s="116"/>
      <c r="NN232" s="116"/>
      <c r="NO232" s="116"/>
      <c r="NP232" s="116"/>
      <c r="NQ232" s="116"/>
      <c r="NR232" s="116"/>
      <c r="NS232" s="116"/>
      <c r="NT232" s="116"/>
      <c r="NU232" s="116"/>
      <c r="NV232" s="116"/>
      <c r="NW232" s="116"/>
      <c r="NX232" s="116"/>
      <c r="NY232" s="116"/>
      <c r="NZ232" s="116"/>
      <c r="OA232" s="116"/>
      <c r="OB232" s="116"/>
      <c r="OC232" s="116"/>
      <c r="OD232" s="116"/>
      <c r="OE232" s="116"/>
      <c r="OF232" s="116"/>
      <c r="OG232" s="116"/>
    </row>
    <row r="233" spans="1:397" s="117" customFormat="1">
      <c r="A233" s="111">
        <v>3037</v>
      </c>
      <c r="B233" s="112" t="s">
        <v>1244</v>
      </c>
      <c r="C233" s="113">
        <v>345036</v>
      </c>
      <c r="D233" s="114">
        <v>3.3740000000000002E-4</v>
      </c>
      <c r="E233" s="113">
        <v>11590.6</v>
      </c>
      <c r="F233" s="124">
        <v>793.58280000000002</v>
      </c>
      <c r="G233" s="125">
        <v>12384.1828</v>
      </c>
      <c r="H233" s="116"/>
      <c r="I233" s="116"/>
      <c r="J233" s="116"/>
      <c r="K233" s="116"/>
      <c r="L233" s="116"/>
      <c r="M233" s="116"/>
      <c r="N233" s="116"/>
      <c r="O233" s="116"/>
      <c r="P233" s="116"/>
      <c r="Q233" s="116"/>
      <c r="R233" s="116"/>
      <c r="S233" s="116"/>
      <c r="T233" s="116"/>
      <c r="U233" s="116"/>
      <c r="V233" s="116"/>
      <c r="W233" s="116"/>
      <c r="X233" s="116"/>
      <c r="Y233" s="116"/>
      <c r="Z233" s="116"/>
      <c r="AA233" s="116"/>
      <c r="AB233" s="116"/>
      <c r="AC233" s="116"/>
      <c r="AD233" s="116"/>
      <c r="AE233" s="116"/>
      <c r="AF233" s="116"/>
      <c r="AG233" s="116"/>
      <c r="AH233" s="116"/>
      <c r="AI233" s="116"/>
      <c r="AJ233" s="116"/>
      <c r="AK233" s="116"/>
      <c r="AL233" s="116"/>
      <c r="AM233" s="116"/>
      <c r="AN233" s="116"/>
      <c r="AO233" s="116"/>
      <c r="AP233" s="116"/>
      <c r="AQ233" s="116"/>
      <c r="AR233" s="116"/>
      <c r="AS233" s="116"/>
      <c r="AT233" s="116"/>
      <c r="AU233" s="116"/>
      <c r="AV233" s="116"/>
      <c r="AW233" s="116"/>
      <c r="AX233" s="116"/>
      <c r="AY233" s="116"/>
      <c r="AZ233" s="116"/>
      <c r="BA233" s="116"/>
      <c r="BB233" s="116"/>
      <c r="BC233" s="116"/>
      <c r="BD233" s="116"/>
      <c r="BE233" s="116"/>
      <c r="BF233" s="116"/>
      <c r="BG233" s="116"/>
      <c r="BH233" s="116"/>
      <c r="BI233" s="116"/>
      <c r="BJ233" s="116"/>
      <c r="BK233" s="116"/>
      <c r="BL233" s="116"/>
      <c r="BM233" s="116"/>
      <c r="BN233" s="116"/>
      <c r="BO233" s="116"/>
      <c r="BP233" s="116"/>
      <c r="BQ233" s="116"/>
      <c r="BR233" s="116"/>
      <c r="BS233" s="116"/>
      <c r="BT233" s="116"/>
      <c r="BU233" s="116"/>
      <c r="BV233" s="116"/>
      <c r="BW233" s="116"/>
      <c r="BX233" s="116"/>
      <c r="BY233" s="116"/>
      <c r="BZ233" s="116"/>
      <c r="CA233" s="116"/>
      <c r="CB233" s="116"/>
      <c r="CC233" s="116"/>
      <c r="CD233" s="116"/>
      <c r="CE233" s="116"/>
      <c r="CF233" s="116"/>
      <c r="CG233" s="116"/>
      <c r="CH233" s="116"/>
      <c r="CI233" s="116"/>
      <c r="CJ233" s="116"/>
      <c r="CK233" s="116"/>
      <c r="CL233" s="116"/>
      <c r="CM233" s="116"/>
      <c r="CN233" s="116"/>
      <c r="CO233" s="116"/>
      <c r="CP233" s="116"/>
      <c r="CQ233" s="116"/>
      <c r="CR233" s="116"/>
      <c r="CS233" s="116"/>
      <c r="CT233" s="116"/>
      <c r="CU233" s="116"/>
      <c r="CV233" s="116"/>
      <c r="CW233" s="116"/>
      <c r="CX233" s="116"/>
      <c r="CY233" s="116"/>
      <c r="CZ233" s="116"/>
      <c r="DA233" s="116"/>
      <c r="DB233" s="116"/>
      <c r="DC233" s="116"/>
      <c r="DD233" s="116"/>
      <c r="DE233" s="116"/>
      <c r="DF233" s="116"/>
      <c r="DG233" s="116"/>
      <c r="DH233" s="116"/>
      <c r="DI233" s="116"/>
      <c r="DJ233" s="116"/>
      <c r="DK233" s="116"/>
      <c r="DL233" s="116"/>
      <c r="DM233" s="116"/>
      <c r="DN233" s="116"/>
      <c r="DO233" s="116"/>
      <c r="DP233" s="116"/>
      <c r="DQ233" s="116"/>
      <c r="DR233" s="116"/>
      <c r="DS233" s="116"/>
      <c r="DT233" s="116"/>
      <c r="DU233" s="116"/>
      <c r="DV233" s="116"/>
      <c r="DW233" s="116"/>
      <c r="DX233" s="116"/>
      <c r="DY233" s="116"/>
      <c r="DZ233" s="116"/>
      <c r="EA233" s="116"/>
      <c r="EB233" s="116"/>
      <c r="EC233" s="116"/>
      <c r="ED233" s="116"/>
      <c r="EE233" s="116"/>
      <c r="EF233" s="116"/>
      <c r="EG233" s="116"/>
      <c r="EH233" s="116"/>
      <c r="EI233" s="116"/>
      <c r="EJ233" s="116"/>
      <c r="EK233" s="116"/>
      <c r="EL233" s="116"/>
      <c r="EM233" s="116"/>
      <c r="EN233" s="116"/>
      <c r="EO233" s="116"/>
      <c r="EP233" s="116"/>
      <c r="EQ233" s="116"/>
      <c r="ER233" s="116"/>
      <c r="ES233" s="116"/>
      <c r="ET233" s="116"/>
      <c r="EU233" s="116"/>
      <c r="EV233" s="116"/>
      <c r="EW233" s="116"/>
      <c r="EX233" s="116"/>
      <c r="EY233" s="116"/>
      <c r="EZ233" s="116"/>
      <c r="FA233" s="116"/>
      <c r="FB233" s="116"/>
      <c r="FC233" s="116"/>
      <c r="FD233" s="116"/>
      <c r="FE233" s="116"/>
      <c r="FF233" s="116"/>
      <c r="FG233" s="116"/>
      <c r="FH233" s="116"/>
      <c r="FI233" s="116"/>
      <c r="FJ233" s="116"/>
      <c r="FK233" s="116"/>
      <c r="FL233" s="116"/>
      <c r="FM233" s="116"/>
      <c r="FN233" s="116"/>
      <c r="FO233" s="116"/>
      <c r="FP233" s="116"/>
      <c r="FQ233" s="116"/>
      <c r="FR233" s="116"/>
      <c r="FS233" s="116"/>
      <c r="FT233" s="116"/>
      <c r="FU233" s="116"/>
      <c r="FV233" s="116"/>
      <c r="FW233" s="116"/>
      <c r="FX233" s="116"/>
      <c r="FY233" s="116"/>
      <c r="FZ233" s="116"/>
      <c r="GA233" s="116"/>
      <c r="GB233" s="116"/>
      <c r="GC233" s="116"/>
      <c r="GD233" s="116"/>
      <c r="GE233" s="116"/>
      <c r="GF233" s="116"/>
      <c r="GG233" s="116"/>
      <c r="GH233" s="116"/>
      <c r="GI233" s="116"/>
      <c r="GJ233" s="116"/>
      <c r="GK233" s="116"/>
      <c r="GL233" s="116"/>
      <c r="GM233" s="116"/>
      <c r="GN233" s="116"/>
      <c r="GO233" s="116"/>
      <c r="GP233" s="116"/>
      <c r="GQ233" s="116"/>
      <c r="GR233" s="116"/>
      <c r="GS233" s="116"/>
      <c r="GT233" s="116"/>
      <c r="GU233" s="116"/>
      <c r="GV233" s="116"/>
      <c r="GW233" s="116"/>
      <c r="GX233" s="116"/>
      <c r="GY233" s="116"/>
      <c r="GZ233" s="116"/>
      <c r="HA233" s="116"/>
      <c r="HB233" s="116"/>
      <c r="HC233" s="116"/>
      <c r="HD233" s="116"/>
      <c r="HE233" s="116"/>
      <c r="HF233" s="116"/>
      <c r="HG233" s="116"/>
      <c r="HH233" s="116"/>
      <c r="HI233" s="116"/>
      <c r="HJ233" s="116"/>
      <c r="HK233" s="116"/>
      <c r="HL233" s="116"/>
      <c r="HM233" s="116"/>
      <c r="HN233" s="116"/>
      <c r="HO233" s="116"/>
      <c r="HP233" s="116"/>
      <c r="HQ233" s="116"/>
      <c r="HR233" s="116"/>
      <c r="HS233" s="116"/>
      <c r="HT233" s="116"/>
      <c r="HU233" s="116"/>
      <c r="HV233" s="116"/>
      <c r="HW233" s="116"/>
      <c r="HX233" s="116"/>
      <c r="HY233" s="116"/>
      <c r="HZ233" s="116"/>
      <c r="IA233" s="116"/>
      <c r="IB233" s="116"/>
      <c r="IC233" s="116"/>
      <c r="ID233" s="116"/>
      <c r="IE233" s="116"/>
      <c r="IF233" s="116"/>
      <c r="IG233" s="116"/>
      <c r="IH233" s="116"/>
      <c r="II233" s="116"/>
      <c r="IJ233" s="116"/>
      <c r="IK233" s="116"/>
      <c r="IL233" s="116"/>
      <c r="IM233" s="116"/>
      <c r="IN233" s="116"/>
      <c r="IO233" s="116"/>
      <c r="IP233" s="116"/>
      <c r="IQ233" s="116"/>
      <c r="IR233" s="116"/>
      <c r="IS233" s="116"/>
      <c r="IT233" s="116"/>
      <c r="IU233" s="116"/>
      <c r="IV233" s="116"/>
      <c r="IW233" s="116"/>
      <c r="IX233" s="116"/>
      <c r="IY233" s="116"/>
      <c r="IZ233" s="116"/>
      <c r="JA233" s="116"/>
      <c r="JB233" s="116"/>
      <c r="JC233" s="116"/>
      <c r="JD233" s="116"/>
      <c r="JE233" s="116"/>
      <c r="JF233" s="116"/>
      <c r="JG233" s="116"/>
      <c r="JH233" s="116"/>
      <c r="JI233" s="116"/>
      <c r="JJ233" s="116"/>
      <c r="JK233" s="116"/>
      <c r="JL233" s="116"/>
      <c r="JM233" s="116"/>
      <c r="JN233" s="116"/>
      <c r="JO233" s="116"/>
      <c r="JP233" s="116"/>
      <c r="JQ233" s="116"/>
      <c r="JR233" s="116"/>
      <c r="JS233" s="116"/>
      <c r="JT233" s="116"/>
      <c r="JU233" s="116"/>
      <c r="JV233" s="116"/>
      <c r="JW233" s="116"/>
      <c r="JX233" s="116"/>
      <c r="JY233" s="116"/>
      <c r="JZ233" s="116"/>
      <c r="KA233" s="116"/>
      <c r="KB233" s="116"/>
      <c r="KC233" s="116"/>
      <c r="KD233" s="116"/>
      <c r="KE233" s="116"/>
      <c r="KF233" s="116"/>
      <c r="KG233" s="116"/>
      <c r="KH233" s="116"/>
      <c r="KI233" s="116"/>
      <c r="KJ233" s="116"/>
      <c r="KK233" s="116"/>
      <c r="KL233" s="116"/>
      <c r="KM233" s="116"/>
      <c r="KN233" s="116"/>
      <c r="KO233" s="116"/>
      <c r="KP233" s="116"/>
      <c r="KQ233" s="116"/>
      <c r="KR233" s="116"/>
      <c r="KS233" s="116"/>
      <c r="KT233" s="116"/>
      <c r="KU233" s="116"/>
      <c r="KV233" s="116"/>
      <c r="KW233" s="116"/>
      <c r="KX233" s="116"/>
      <c r="KY233" s="116"/>
      <c r="KZ233" s="116"/>
      <c r="LA233" s="116"/>
      <c r="LB233" s="116"/>
      <c r="LC233" s="116"/>
      <c r="LD233" s="116"/>
      <c r="LE233" s="116"/>
      <c r="LF233" s="116"/>
      <c r="LG233" s="116"/>
      <c r="LH233" s="116"/>
      <c r="LI233" s="116"/>
      <c r="LJ233" s="116"/>
      <c r="LK233" s="116"/>
      <c r="LL233" s="116"/>
      <c r="LM233" s="116"/>
      <c r="LN233" s="116"/>
      <c r="LO233" s="116"/>
      <c r="LP233" s="116"/>
      <c r="LQ233" s="116"/>
      <c r="LR233" s="116"/>
      <c r="LS233" s="116"/>
      <c r="LT233" s="116"/>
      <c r="LU233" s="116"/>
      <c r="LV233" s="116"/>
      <c r="LW233" s="116"/>
      <c r="LX233" s="116"/>
      <c r="LY233" s="116"/>
      <c r="LZ233" s="116"/>
      <c r="MA233" s="116"/>
      <c r="MB233" s="116"/>
      <c r="MC233" s="116"/>
      <c r="MD233" s="116"/>
      <c r="ME233" s="116"/>
      <c r="MF233" s="116"/>
      <c r="MG233" s="116"/>
      <c r="MH233" s="116"/>
      <c r="MI233" s="116"/>
      <c r="MJ233" s="116"/>
      <c r="MK233" s="116"/>
      <c r="ML233" s="116"/>
      <c r="MM233" s="116"/>
      <c r="MN233" s="116"/>
      <c r="MO233" s="116"/>
      <c r="MP233" s="116"/>
      <c r="MQ233" s="116"/>
      <c r="MR233" s="116"/>
      <c r="MS233" s="116"/>
      <c r="MT233" s="116"/>
      <c r="MU233" s="116"/>
      <c r="MV233" s="116"/>
      <c r="MW233" s="116"/>
      <c r="MX233" s="116"/>
      <c r="MY233" s="116"/>
      <c r="MZ233" s="116"/>
      <c r="NA233" s="116"/>
      <c r="NB233" s="116"/>
      <c r="NC233" s="116"/>
      <c r="ND233" s="116"/>
      <c r="NE233" s="116"/>
      <c r="NF233" s="116"/>
      <c r="NG233" s="116"/>
      <c r="NH233" s="116"/>
      <c r="NI233" s="116"/>
      <c r="NJ233" s="116"/>
      <c r="NK233" s="116"/>
      <c r="NL233" s="116"/>
      <c r="NM233" s="116"/>
      <c r="NN233" s="116"/>
      <c r="NO233" s="116"/>
      <c r="NP233" s="116"/>
      <c r="NQ233" s="116"/>
      <c r="NR233" s="116"/>
      <c r="NS233" s="116"/>
      <c r="NT233" s="116"/>
      <c r="NU233" s="116"/>
      <c r="NV233" s="116"/>
      <c r="NW233" s="116"/>
      <c r="NX233" s="116"/>
      <c r="NY233" s="116"/>
      <c r="NZ233" s="116"/>
      <c r="OA233" s="116"/>
      <c r="OB233" s="116"/>
      <c r="OC233" s="116"/>
      <c r="OD233" s="116"/>
      <c r="OE233" s="116"/>
      <c r="OF233" s="116"/>
      <c r="OG233" s="116"/>
    </row>
    <row r="234" spans="1:397" s="117" customFormat="1">
      <c r="A234" s="111">
        <v>3038</v>
      </c>
      <c r="B234" s="112" t="s">
        <v>1245</v>
      </c>
      <c r="C234" s="113">
        <v>1314696</v>
      </c>
      <c r="D234" s="114">
        <v>1.2855E-3</v>
      </c>
      <c r="E234" s="113">
        <v>36733.67</v>
      </c>
      <c r="F234" s="124">
        <v>3023.8008</v>
      </c>
      <c r="G234" s="125">
        <v>39757.470799999996</v>
      </c>
      <c r="H234" s="116"/>
      <c r="I234" s="116"/>
      <c r="J234" s="116"/>
      <c r="K234" s="116"/>
      <c r="L234" s="116"/>
      <c r="M234" s="116"/>
      <c r="N234" s="116"/>
      <c r="O234" s="116"/>
      <c r="P234" s="116"/>
      <c r="Q234" s="116"/>
      <c r="R234" s="116"/>
      <c r="S234" s="116"/>
      <c r="T234" s="116"/>
      <c r="U234" s="116"/>
      <c r="V234" s="116"/>
      <c r="W234" s="116"/>
      <c r="X234" s="116"/>
      <c r="Y234" s="116"/>
      <c r="Z234" s="116"/>
      <c r="AA234" s="116"/>
      <c r="AB234" s="116"/>
      <c r="AC234" s="116"/>
      <c r="AD234" s="116"/>
      <c r="AE234" s="116"/>
      <c r="AF234" s="116"/>
      <c r="AG234" s="116"/>
      <c r="AH234" s="116"/>
      <c r="AI234" s="116"/>
      <c r="AJ234" s="116"/>
      <c r="AK234" s="116"/>
      <c r="AL234" s="116"/>
      <c r="AM234" s="116"/>
      <c r="AN234" s="116"/>
      <c r="AO234" s="116"/>
      <c r="AP234" s="116"/>
      <c r="AQ234" s="116"/>
      <c r="AR234" s="116"/>
      <c r="AS234" s="116"/>
      <c r="AT234" s="116"/>
      <c r="AU234" s="116"/>
      <c r="AV234" s="116"/>
      <c r="AW234" s="116"/>
      <c r="AX234" s="116"/>
      <c r="AY234" s="116"/>
      <c r="AZ234" s="116"/>
      <c r="BA234" s="116"/>
      <c r="BB234" s="116"/>
      <c r="BC234" s="116"/>
      <c r="BD234" s="116"/>
      <c r="BE234" s="116"/>
      <c r="BF234" s="116"/>
      <c r="BG234" s="116"/>
      <c r="BH234" s="116"/>
      <c r="BI234" s="116"/>
      <c r="BJ234" s="116"/>
      <c r="BK234" s="116"/>
      <c r="BL234" s="116"/>
      <c r="BM234" s="116"/>
      <c r="BN234" s="116"/>
      <c r="BO234" s="116"/>
      <c r="BP234" s="116"/>
      <c r="BQ234" s="116"/>
      <c r="BR234" s="116"/>
      <c r="BS234" s="116"/>
      <c r="BT234" s="116"/>
      <c r="BU234" s="116"/>
      <c r="BV234" s="116"/>
      <c r="BW234" s="116"/>
      <c r="BX234" s="116"/>
      <c r="BY234" s="116"/>
      <c r="BZ234" s="116"/>
      <c r="CA234" s="116"/>
      <c r="CB234" s="116"/>
      <c r="CC234" s="116"/>
      <c r="CD234" s="116"/>
      <c r="CE234" s="116"/>
      <c r="CF234" s="116"/>
      <c r="CG234" s="116"/>
      <c r="CH234" s="116"/>
      <c r="CI234" s="116"/>
      <c r="CJ234" s="116"/>
      <c r="CK234" s="116"/>
      <c r="CL234" s="116"/>
      <c r="CM234" s="116"/>
      <c r="CN234" s="116"/>
      <c r="CO234" s="116"/>
      <c r="CP234" s="116"/>
      <c r="CQ234" s="116"/>
      <c r="CR234" s="116"/>
      <c r="CS234" s="116"/>
      <c r="CT234" s="116"/>
      <c r="CU234" s="116"/>
      <c r="CV234" s="116"/>
      <c r="CW234" s="116"/>
      <c r="CX234" s="116"/>
      <c r="CY234" s="116"/>
      <c r="CZ234" s="116"/>
      <c r="DA234" s="116"/>
      <c r="DB234" s="116"/>
      <c r="DC234" s="116"/>
      <c r="DD234" s="116"/>
      <c r="DE234" s="116"/>
      <c r="DF234" s="116"/>
      <c r="DG234" s="116"/>
      <c r="DH234" s="116"/>
      <c r="DI234" s="116"/>
      <c r="DJ234" s="116"/>
      <c r="DK234" s="116"/>
      <c r="DL234" s="116"/>
      <c r="DM234" s="116"/>
      <c r="DN234" s="116"/>
      <c r="DO234" s="116"/>
      <c r="DP234" s="116"/>
      <c r="DQ234" s="116"/>
      <c r="DR234" s="116"/>
      <c r="DS234" s="116"/>
      <c r="DT234" s="116"/>
      <c r="DU234" s="116"/>
      <c r="DV234" s="116"/>
      <c r="DW234" s="116"/>
      <c r="DX234" s="116"/>
      <c r="DY234" s="116"/>
      <c r="DZ234" s="116"/>
      <c r="EA234" s="116"/>
      <c r="EB234" s="116"/>
      <c r="EC234" s="116"/>
      <c r="ED234" s="116"/>
      <c r="EE234" s="116"/>
      <c r="EF234" s="116"/>
      <c r="EG234" s="116"/>
      <c r="EH234" s="116"/>
      <c r="EI234" s="116"/>
      <c r="EJ234" s="116"/>
      <c r="EK234" s="116"/>
      <c r="EL234" s="116"/>
      <c r="EM234" s="116"/>
      <c r="EN234" s="116"/>
      <c r="EO234" s="116"/>
      <c r="EP234" s="116"/>
      <c r="EQ234" s="116"/>
      <c r="ER234" s="116"/>
      <c r="ES234" s="116"/>
      <c r="ET234" s="116"/>
      <c r="EU234" s="116"/>
      <c r="EV234" s="116"/>
      <c r="EW234" s="116"/>
      <c r="EX234" s="116"/>
      <c r="EY234" s="116"/>
      <c r="EZ234" s="116"/>
      <c r="FA234" s="116"/>
      <c r="FB234" s="116"/>
      <c r="FC234" s="116"/>
      <c r="FD234" s="116"/>
      <c r="FE234" s="116"/>
      <c r="FF234" s="116"/>
      <c r="FG234" s="116"/>
      <c r="FH234" s="116"/>
      <c r="FI234" s="116"/>
      <c r="FJ234" s="116"/>
      <c r="FK234" s="116"/>
      <c r="FL234" s="116"/>
      <c r="FM234" s="116"/>
      <c r="FN234" s="116"/>
      <c r="FO234" s="116"/>
      <c r="FP234" s="116"/>
      <c r="FQ234" s="116"/>
      <c r="FR234" s="116"/>
      <c r="FS234" s="116"/>
      <c r="FT234" s="116"/>
      <c r="FU234" s="116"/>
      <c r="FV234" s="116"/>
      <c r="FW234" s="116"/>
      <c r="FX234" s="116"/>
      <c r="FY234" s="116"/>
      <c r="FZ234" s="116"/>
      <c r="GA234" s="116"/>
      <c r="GB234" s="116"/>
      <c r="GC234" s="116"/>
      <c r="GD234" s="116"/>
      <c r="GE234" s="116"/>
      <c r="GF234" s="116"/>
      <c r="GG234" s="116"/>
      <c r="GH234" s="116"/>
      <c r="GI234" s="116"/>
      <c r="GJ234" s="116"/>
      <c r="GK234" s="116"/>
      <c r="GL234" s="116"/>
      <c r="GM234" s="116"/>
      <c r="GN234" s="116"/>
      <c r="GO234" s="116"/>
      <c r="GP234" s="116"/>
      <c r="GQ234" s="116"/>
      <c r="GR234" s="116"/>
      <c r="GS234" s="116"/>
      <c r="GT234" s="116"/>
      <c r="GU234" s="116"/>
      <c r="GV234" s="116"/>
      <c r="GW234" s="116"/>
      <c r="GX234" s="116"/>
      <c r="GY234" s="116"/>
      <c r="GZ234" s="116"/>
      <c r="HA234" s="116"/>
      <c r="HB234" s="116"/>
      <c r="HC234" s="116"/>
      <c r="HD234" s="116"/>
      <c r="HE234" s="116"/>
      <c r="HF234" s="116"/>
      <c r="HG234" s="116"/>
      <c r="HH234" s="116"/>
      <c r="HI234" s="116"/>
      <c r="HJ234" s="116"/>
      <c r="HK234" s="116"/>
      <c r="HL234" s="116"/>
      <c r="HM234" s="116"/>
      <c r="HN234" s="116"/>
      <c r="HO234" s="116"/>
      <c r="HP234" s="116"/>
      <c r="HQ234" s="116"/>
      <c r="HR234" s="116"/>
      <c r="HS234" s="116"/>
      <c r="HT234" s="116"/>
      <c r="HU234" s="116"/>
      <c r="HV234" s="116"/>
      <c r="HW234" s="116"/>
      <c r="HX234" s="116"/>
      <c r="HY234" s="116"/>
      <c r="HZ234" s="116"/>
      <c r="IA234" s="116"/>
      <c r="IB234" s="116"/>
      <c r="IC234" s="116"/>
      <c r="ID234" s="116"/>
      <c r="IE234" s="116"/>
      <c r="IF234" s="116"/>
      <c r="IG234" s="116"/>
      <c r="IH234" s="116"/>
      <c r="II234" s="116"/>
      <c r="IJ234" s="116"/>
      <c r="IK234" s="116"/>
      <c r="IL234" s="116"/>
      <c r="IM234" s="116"/>
      <c r="IN234" s="116"/>
      <c r="IO234" s="116"/>
      <c r="IP234" s="116"/>
      <c r="IQ234" s="116"/>
      <c r="IR234" s="116"/>
      <c r="IS234" s="116"/>
      <c r="IT234" s="116"/>
      <c r="IU234" s="116"/>
      <c r="IV234" s="116"/>
      <c r="IW234" s="116"/>
      <c r="IX234" s="116"/>
      <c r="IY234" s="116"/>
      <c r="IZ234" s="116"/>
      <c r="JA234" s="116"/>
      <c r="JB234" s="116"/>
      <c r="JC234" s="116"/>
      <c r="JD234" s="116"/>
      <c r="JE234" s="116"/>
      <c r="JF234" s="116"/>
      <c r="JG234" s="116"/>
      <c r="JH234" s="116"/>
      <c r="JI234" s="116"/>
      <c r="JJ234" s="116"/>
      <c r="JK234" s="116"/>
      <c r="JL234" s="116"/>
      <c r="JM234" s="116"/>
      <c r="JN234" s="116"/>
      <c r="JO234" s="116"/>
      <c r="JP234" s="116"/>
      <c r="JQ234" s="116"/>
      <c r="JR234" s="116"/>
      <c r="JS234" s="116"/>
      <c r="JT234" s="116"/>
      <c r="JU234" s="116"/>
      <c r="JV234" s="116"/>
      <c r="JW234" s="116"/>
      <c r="JX234" s="116"/>
      <c r="JY234" s="116"/>
      <c r="JZ234" s="116"/>
      <c r="KA234" s="116"/>
      <c r="KB234" s="116"/>
      <c r="KC234" s="116"/>
      <c r="KD234" s="116"/>
      <c r="KE234" s="116"/>
      <c r="KF234" s="116"/>
      <c r="KG234" s="116"/>
      <c r="KH234" s="116"/>
      <c r="KI234" s="116"/>
      <c r="KJ234" s="116"/>
      <c r="KK234" s="116"/>
      <c r="KL234" s="116"/>
      <c r="KM234" s="116"/>
      <c r="KN234" s="116"/>
      <c r="KO234" s="116"/>
      <c r="KP234" s="116"/>
      <c r="KQ234" s="116"/>
      <c r="KR234" s="116"/>
      <c r="KS234" s="116"/>
      <c r="KT234" s="116"/>
      <c r="KU234" s="116"/>
      <c r="KV234" s="116"/>
      <c r="KW234" s="116"/>
      <c r="KX234" s="116"/>
      <c r="KY234" s="116"/>
      <c r="KZ234" s="116"/>
      <c r="LA234" s="116"/>
      <c r="LB234" s="116"/>
      <c r="LC234" s="116"/>
      <c r="LD234" s="116"/>
      <c r="LE234" s="116"/>
      <c r="LF234" s="116"/>
      <c r="LG234" s="116"/>
      <c r="LH234" s="116"/>
      <c r="LI234" s="116"/>
      <c r="LJ234" s="116"/>
      <c r="LK234" s="116"/>
      <c r="LL234" s="116"/>
      <c r="LM234" s="116"/>
      <c r="LN234" s="116"/>
      <c r="LO234" s="116"/>
      <c r="LP234" s="116"/>
      <c r="LQ234" s="116"/>
      <c r="LR234" s="116"/>
      <c r="LS234" s="116"/>
      <c r="LT234" s="116"/>
      <c r="LU234" s="116"/>
      <c r="LV234" s="116"/>
      <c r="LW234" s="116"/>
      <c r="LX234" s="116"/>
      <c r="LY234" s="116"/>
      <c r="LZ234" s="116"/>
      <c r="MA234" s="116"/>
      <c r="MB234" s="116"/>
      <c r="MC234" s="116"/>
      <c r="MD234" s="116"/>
      <c r="ME234" s="116"/>
      <c r="MF234" s="116"/>
      <c r="MG234" s="116"/>
      <c r="MH234" s="116"/>
      <c r="MI234" s="116"/>
      <c r="MJ234" s="116"/>
      <c r="MK234" s="116"/>
      <c r="ML234" s="116"/>
      <c r="MM234" s="116"/>
      <c r="MN234" s="116"/>
      <c r="MO234" s="116"/>
      <c r="MP234" s="116"/>
      <c r="MQ234" s="116"/>
      <c r="MR234" s="116"/>
      <c r="MS234" s="116"/>
      <c r="MT234" s="116"/>
      <c r="MU234" s="116"/>
      <c r="MV234" s="116"/>
      <c r="MW234" s="116"/>
      <c r="MX234" s="116"/>
      <c r="MY234" s="116"/>
      <c r="MZ234" s="116"/>
      <c r="NA234" s="116"/>
      <c r="NB234" s="116"/>
      <c r="NC234" s="116"/>
      <c r="ND234" s="116"/>
      <c r="NE234" s="116"/>
      <c r="NF234" s="116"/>
      <c r="NG234" s="116"/>
      <c r="NH234" s="116"/>
      <c r="NI234" s="116"/>
      <c r="NJ234" s="116"/>
      <c r="NK234" s="116"/>
      <c r="NL234" s="116"/>
      <c r="NM234" s="116"/>
      <c r="NN234" s="116"/>
      <c r="NO234" s="116"/>
      <c r="NP234" s="116"/>
      <c r="NQ234" s="116"/>
      <c r="NR234" s="116"/>
      <c r="NS234" s="116"/>
      <c r="NT234" s="116"/>
      <c r="NU234" s="116"/>
      <c r="NV234" s="116"/>
      <c r="NW234" s="116"/>
      <c r="NX234" s="116"/>
      <c r="NY234" s="116"/>
      <c r="NZ234" s="116"/>
      <c r="OA234" s="116"/>
      <c r="OB234" s="116"/>
      <c r="OC234" s="116"/>
      <c r="OD234" s="116"/>
      <c r="OE234" s="116"/>
      <c r="OF234" s="116"/>
      <c r="OG234" s="116"/>
    </row>
    <row r="235" spans="1:397" s="117" customFormat="1">
      <c r="A235" s="111">
        <v>3039</v>
      </c>
      <c r="B235" s="112" t="s">
        <v>1246</v>
      </c>
      <c r="C235" s="113">
        <v>668532</v>
      </c>
      <c r="D235" s="114">
        <v>6.5370000000000001E-4</v>
      </c>
      <c r="E235" s="113">
        <v>21263.23</v>
      </c>
      <c r="F235" s="124">
        <v>1537.6235999999999</v>
      </c>
      <c r="G235" s="125">
        <v>22800.853599999999</v>
      </c>
      <c r="H235" s="116"/>
      <c r="I235" s="116"/>
      <c r="J235" s="116"/>
      <c r="K235" s="116"/>
      <c r="L235" s="116"/>
      <c r="M235" s="116"/>
      <c r="N235" s="116"/>
      <c r="O235" s="116"/>
      <c r="P235" s="116"/>
      <c r="Q235" s="116"/>
      <c r="R235" s="116"/>
      <c r="S235" s="116"/>
      <c r="T235" s="116"/>
      <c r="U235" s="116"/>
      <c r="V235" s="116"/>
      <c r="W235" s="116"/>
      <c r="X235" s="116"/>
      <c r="Y235" s="116"/>
      <c r="Z235" s="116"/>
      <c r="AA235" s="116"/>
      <c r="AB235" s="116"/>
      <c r="AC235" s="116"/>
      <c r="AD235" s="116"/>
      <c r="AE235" s="116"/>
      <c r="AF235" s="116"/>
      <c r="AG235" s="116"/>
      <c r="AH235" s="116"/>
      <c r="AI235" s="116"/>
      <c r="AJ235" s="116"/>
      <c r="AK235" s="116"/>
      <c r="AL235" s="116"/>
      <c r="AM235" s="116"/>
      <c r="AN235" s="116"/>
      <c r="AO235" s="116"/>
      <c r="AP235" s="116"/>
      <c r="AQ235" s="116"/>
      <c r="AR235" s="116"/>
      <c r="AS235" s="116"/>
      <c r="AT235" s="116"/>
      <c r="AU235" s="116"/>
      <c r="AV235" s="116"/>
      <c r="AW235" s="116"/>
      <c r="AX235" s="116"/>
      <c r="AY235" s="116"/>
      <c r="AZ235" s="116"/>
      <c r="BA235" s="116"/>
      <c r="BB235" s="116"/>
      <c r="BC235" s="116"/>
      <c r="BD235" s="116"/>
      <c r="BE235" s="116"/>
      <c r="BF235" s="116"/>
      <c r="BG235" s="116"/>
      <c r="BH235" s="116"/>
      <c r="BI235" s="116"/>
      <c r="BJ235" s="116"/>
      <c r="BK235" s="116"/>
      <c r="BL235" s="116"/>
      <c r="BM235" s="116"/>
      <c r="BN235" s="116"/>
      <c r="BO235" s="116"/>
      <c r="BP235" s="116"/>
      <c r="BQ235" s="116"/>
      <c r="BR235" s="116"/>
      <c r="BS235" s="116"/>
      <c r="BT235" s="116"/>
      <c r="BU235" s="116"/>
      <c r="BV235" s="116"/>
      <c r="BW235" s="116"/>
      <c r="BX235" s="116"/>
      <c r="BY235" s="116"/>
      <c r="BZ235" s="116"/>
      <c r="CA235" s="116"/>
      <c r="CB235" s="116"/>
      <c r="CC235" s="116"/>
      <c r="CD235" s="116"/>
      <c r="CE235" s="116"/>
      <c r="CF235" s="116"/>
      <c r="CG235" s="116"/>
      <c r="CH235" s="116"/>
      <c r="CI235" s="116"/>
      <c r="CJ235" s="116"/>
      <c r="CK235" s="116"/>
      <c r="CL235" s="116"/>
      <c r="CM235" s="116"/>
      <c r="CN235" s="116"/>
      <c r="CO235" s="116"/>
      <c r="CP235" s="116"/>
      <c r="CQ235" s="116"/>
      <c r="CR235" s="116"/>
      <c r="CS235" s="116"/>
      <c r="CT235" s="116"/>
      <c r="CU235" s="116"/>
      <c r="CV235" s="116"/>
      <c r="CW235" s="116"/>
      <c r="CX235" s="116"/>
      <c r="CY235" s="116"/>
      <c r="CZ235" s="116"/>
      <c r="DA235" s="116"/>
      <c r="DB235" s="116"/>
      <c r="DC235" s="116"/>
      <c r="DD235" s="116"/>
      <c r="DE235" s="116"/>
      <c r="DF235" s="116"/>
      <c r="DG235" s="116"/>
      <c r="DH235" s="116"/>
      <c r="DI235" s="116"/>
      <c r="DJ235" s="116"/>
      <c r="DK235" s="116"/>
      <c r="DL235" s="116"/>
      <c r="DM235" s="116"/>
      <c r="DN235" s="116"/>
      <c r="DO235" s="116"/>
      <c r="DP235" s="116"/>
      <c r="DQ235" s="116"/>
      <c r="DR235" s="116"/>
      <c r="DS235" s="116"/>
      <c r="DT235" s="116"/>
      <c r="DU235" s="116"/>
      <c r="DV235" s="116"/>
      <c r="DW235" s="116"/>
      <c r="DX235" s="116"/>
      <c r="DY235" s="116"/>
      <c r="DZ235" s="116"/>
      <c r="EA235" s="116"/>
      <c r="EB235" s="116"/>
      <c r="EC235" s="116"/>
      <c r="ED235" s="116"/>
      <c r="EE235" s="116"/>
      <c r="EF235" s="116"/>
      <c r="EG235" s="116"/>
      <c r="EH235" s="116"/>
      <c r="EI235" s="116"/>
      <c r="EJ235" s="116"/>
      <c r="EK235" s="116"/>
      <c r="EL235" s="116"/>
      <c r="EM235" s="116"/>
      <c r="EN235" s="116"/>
      <c r="EO235" s="116"/>
      <c r="EP235" s="116"/>
      <c r="EQ235" s="116"/>
      <c r="ER235" s="116"/>
      <c r="ES235" s="116"/>
      <c r="ET235" s="116"/>
      <c r="EU235" s="116"/>
      <c r="EV235" s="116"/>
      <c r="EW235" s="116"/>
      <c r="EX235" s="116"/>
      <c r="EY235" s="116"/>
      <c r="EZ235" s="116"/>
      <c r="FA235" s="116"/>
      <c r="FB235" s="116"/>
      <c r="FC235" s="116"/>
      <c r="FD235" s="116"/>
      <c r="FE235" s="116"/>
      <c r="FF235" s="116"/>
      <c r="FG235" s="116"/>
      <c r="FH235" s="116"/>
      <c r="FI235" s="116"/>
      <c r="FJ235" s="116"/>
      <c r="FK235" s="116"/>
      <c r="FL235" s="116"/>
      <c r="FM235" s="116"/>
      <c r="FN235" s="116"/>
      <c r="FO235" s="116"/>
      <c r="FP235" s="116"/>
      <c r="FQ235" s="116"/>
      <c r="FR235" s="116"/>
      <c r="FS235" s="116"/>
      <c r="FT235" s="116"/>
      <c r="FU235" s="116"/>
      <c r="FV235" s="116"/>
      <c r="FW235" s="116"/>
      <c r="FX235" s="116"/>
      <c r="FY235" s="116"/>
      <c r="FZ235" s="116"/>
      <c r="GA235" s="116"/>
      <c r="GB235" s="116"/>
      <c r="GC235" s="116"/>
      <c r="GD235" s="116"/>
      <c r="GE235" s="116"/>
      <c r="GF235" s="116"/>
      <c r="GG235" s="116"/>
      <c r="GH235" s="116"/>
      <c r="GI235" s="116"/>
      <c r="GJ235" s="116"/>
      <c r="GK235" s="116"/>
      <c r="GL235" s="116"/>
      <c r="GM235" s="116"/>
      <c r="GN235" s="116"/>
      <c r="GO235" s="116"/>
      <c r="GP235" s="116"/>
      <c r="GQ235" s="116"/>
      <c r="GR235" s="116"/>
      <c r="GS235" s="116"/>
      <c r="GT235" s="116"/>
      <c r="GU235" s="116"/>
      <c r="GV235" s="116"/>
      <c r="GW235" s="116"/>
      <c r="GX235" s="116"/>
      <c r="GY235" s="116"/>
      <c r="GZ235" s="116"/>
      <c r="HA235" s="116"/>
      <c r="HB235" s="116"/>
      <c r="HC235" s="116"/>
      <c r="HD235" s="116"/>
      <c r="HE235" s="116"/>
      <c r="HF235" s="116"/>
      <c r="HG235" s="116"/>
      <c r="HH235" s="116"/>
      <c r="HI235" s="116"/>
      <c r="HJ235" s="116"/>
      <c r="HK235" s="116"/>
      <c r="HL235" s="116"/>
      <c r="HM235" s="116"/>
      <c r="HN235" s="116"/>
      <c r="HO235" s="116"/>
      <c r="HP235" s="116"/>
      <c r="HQ235" s="116"/>
      <c r="HR235" s="116"/>
      <c r="HS235" s="116"/>
      <c r="HT235" s="116"/>
      <c r="HU235" s="116"/>
      <c r="HV235" s="116"/>
      <c r="HW235" s="116"/>
      <c r="HX235" s="116"/>
      <c r="HY235" s="116"/>
      <c r="HZ235" s="116"/>
      <c r="IA235" s="116"/>
      <c r="IB235" s="116"/>
      <c r="IC235" s="116"/>
      <c r="ID235" s="116"/>
      <c r="IE235" s="116"/>
      <c r="IF235" s="116"/>
      <c r="IG235" s="116"/>
      <c r="IH235" s="116"/>
      <c r="II235" s="116"/>
      <c r="IJ235" s="116"/>
      <c r="IK235" s="116"/>
      <c r="IL235" s="116"/>
      <c r="IM235" s="116"/>
      <c r="IN235" s="116"/>
      <c r="IO235" s="116"/>
      <c r="IP235" s="116"/>
      <c r="IQ235" s="116"/>
      <c r="IR235" s="116"/>
      <c r="IS235" s="116"/>
      <c r="IT235" s="116"/>
      <c r="IU235" s="116"/>
      <c r="IV235" s="116"/>
      <c r="IW235" s="116"/>
      <c r="IX235" s="116"/>
      <c r="IY235" s="116"/>
      <c r="IZ235" s="116"/>
      <c r="JA235" s="116"/>
      <c r="JB235" s="116"/>
      <c r="JC235" s="116"/>
      <c r="JD235" s="116"/>
      <c r="JE235" s="116"/>
      <c r="JF235" s="116"/>
      <c r="JG235" s="116"/>
      <c r="JH235" s="116"/>
      <c r="JI235" s="116"/>
      <c r="JJ235" s="116"/>
      <c r="JK235" s="116"/>
      <c r="JL235" s="116"/>
      <c r="JM235" s="116"/>
      <c r="JN235" s="116"/>
      <c r="JO235" s="116"/>
      <c r="JP235" s="116"/>
      <c r="JQ235" s="116"/>
      <c r="JR235" s="116"/>
      <c r="JS235" s="116"/>
      <c r="JT235" s="116"/>
      <c r="JU235" s="116"/>
      <c r="JV235" s="116"/>
      <c r="JW235" s="116"/>
      <c r="JX235" s="116"/>
      <c r="JY235" s="116"/>
      <c r="JZ235" s="116"/>
      <c r="KA235" s="116"/>
      <c r="KB235" s="116"/>
      <c r="KC235" s="116"/>
      <c r="KD235" s="116"/>
      <c r="KE235" s="116"/>
      <c r="KF235" s="116"/>
      <c r="KG235" s="116"/>
      <c r="KH235" s="116"/>
      <c r="KI235" s="116"/>
      <c r="KJ235" s="116"/>
      <c r="KK235" s="116"/>
      <c r="KL235" s="116"/>
      <c r="KM235" s="116"/>
      <c r="KN235" s="116"/>
      <c r="KO235" s="116"/>
      <c r="KP235" s="116"/>
      <c r="KQ235" s="116"/>
      <c r="KR235" s="116"/>
      <c r="KS235" s="116"/>
      <c r="KT235" s="116"/>
      <c r="KU235" s="116"/>
      <c r="KV235" s="116"/>
      <c r="KW235" s="116"/>
      <c r="KX235" s="116"/>
      <c r="KY235" s="116"/>
      <c r="KZ235" s="116"/>
      <c r="LA235" s="116"/>
      <c r="LB235" s="116"/>
      <c r="LC235" s="116"/>
      <c r="LD235" s="116"/>
      <c r="LE235" s="116"/>
      <c r="LF235" s="116"/>
      <c r="LG235" s="116"/>
      <c r="LH235" s="116"/>
      <c r="LI235" s="116"/>
      <c r="LJ235" s="116"/>
      <c r="LK235" s="116"/>
      <c r="LL235" s="116"/>
      <c r="LM235" s="116"/>
      <c r="LN235" s="116"/>
      <c r="LO235" s="116"/>
      <c r="LP235" s="116"/>
      <c r="LQ235" s="116"/>
      <c r="LR235" s="116"/>
      <c r="LS235" s="116"/>
      <c r="LT235" s="116"/>
      <c r="LU235" s="116"/>
      <c r="LV235" s="116"/>
      <c r="LW235" s="116"/>
      <c r="LX235" s="116"/>
      <c r="LY235" s="116"/>
      <c r="LZ235" s="116"/>
      <c r="MA235" s="116"/>
      <c r="MB235" s="116"/>
      <c r="MC235" s="116"/>
      <c r="MD235" s="116"/>
      <c r="ME235" s="116"/>
      <c r="MF235" s="116"/>
      <c r="MG235" s="116"/>
      <c r="MH235" s="116"/>
      <c r="MI235" s="116"/>
      <c r="MJ235" s="116"/>
      <c r="MK235" s="116"/>
      <c r="ML235" s="116"/>
      <c r="MM235" s="116"/>
      <c r="MN235" s="116"/>
      <c r="MO235" s="116"/>
      <c r="MP235" s="116"/>
      <c r="MQ235" s="116"/>
      <c r="MR235" s="116"/>
      <c r="MS235" s="116"/>
      <c r="MT235" s="116"/>
      <c r="MU235" s="116"/>
      <c r="MV235" s="116"/>
      <c r="MW235" s="116"/>
      <c r="MX235" s="116"/>
      <c r="MY235" s="116"/>
      <c r="MZ235" s="116"/>
      <c r="NA235" s="116"/>
      <c r="NB235" s="116"/>
      <c r="NC235" s="116"/>
      <c r="ND235" s="116"/>
      <c r="NE235" s="116"/>
      <c r="NF235" s="116"/>
      <c r="NG235" s="116"/>
      <c r="NH235" s="116"/>
      <c r="NI235" s="116"/>
      <c r="NJ235" s="116"/>
      <c r="NK235" s="116"/>
      <c r="NL235" s="116"/>
      <c r="NM235" s="116"/>
      <c r="NN235" s="116"/>
      <c r="NO235" s="116"/>
      <c r="NP235" s="116"/>
      <c r="NQ235" s="116"/>
      <c r="NR235" s="116"/>
      <c r="NS235" s="116"/>
      <c r="NT235" s="116"/>
      <c r="NU235" s="116"/>
      <c r="NV235" s="116"/>
      <c r="NW235" s="116"/>
      <c r="NX235" s="116"/>
      <c r="NY235" s="116"/>
      <c r="NZ235" s="116"/>
      <c r="OA235" s="116"/>
      <c r="OB235" s="116"/>
      <c r="OC235" s="116"/>
      <c r="OD235" s="116"/>
      <c r="OE235" s="116"/>
      <c r="OF235" s="116"/>
      <c r="OG235" s="116"/>
    </row>
    <row r="236" spans="1:397" s="117" customFormat="1">
      <c r="A236" s="111">
        <v>3040</v>
      </c>
      <c r="B236" s="112" t="s">
        <v>1247</v>
      </c>
      <c r="C236" s="113">
        <v>287424</v>
      </c>
      <c r="D236" s="114">
        <v>2.81E-4</v>
      </c>
      <c r="E236" s="113">
        <v>9548.81</v>
      </c>
      <c r="F236" s="124">
        <v>661.0752</v>
      </c>
      <c r="G236" s="125">
        <v>10209.885199999999</v>
      </c>
      <c r="H236" s="116"/>
      <c r="I236" s="116"/>
      <c r="J236" s="116"/>
      <c r="K236" s="116"/>
      <c r="L236" s="116"/>
      <c r="M236" s="116"/>
      <c r="N236" s="116"/>
      <c r="O236" s="116"/>
      <c r="P236" s="116"/>
      <c r="Q236" s="116"/>
      <c r="R236" s="116"/>
      <c r="S236" s="116"/>
      <c r="T236" s="116"/>
      <c r="U236" s="116"/>
      <c r="V236" s="116"/>
      <c r="W236" s="116"/>
      <c r="X236" s="116"/>
      <c r="Y236" s="116"/>
      <c r="Z236" s="116"/>
      <c r="AA236" s="116"/>
      <c r="AB236" s="116"/>
      <c r="AC236" s="116"/>
      <c r="AD236" s="116"/>
      <c r="AE236" s="116"/>
      <c r="AF236" s="116"/>
      <c r="AG236" s="116"/>
      <c r="AH236" s="116"/>
      <c r="AI236" s="116"/>
      <c r="AJ236" s="116"/>
      <c r="AK236" s="116"/>
      <c r="AL236" s="116"/>
      <c r="AM236" s="116"/>
      <c r="AN236" s="116"/>
      <c r="AO236" s="116"/>
      <c r="AP236" s="116"/>
      <c r="AQ236" s="116"/>
      <c r="AR236" s="116"/>
      <c r="AS236" s="116"/>
      <c r="AT236" s="116"/>
      <c r="AU236" s="116"/>
      <c r="AV236" s="116"/>
      <c r="AW236" s="116"/>
      <c r="AX236" s="116"/>
      <c r="AY236" s="116"/>
      <c r="AZ236" s="116"/>
      <c r="BA236" s="116"/>
      <c r="BB236" s="116"/>
      <c r="BC236" s="116"/>
      <c r="BD236" s="116"/>
      <c r="BE236" s="116"/>
      <c r="BF236" s="116"/>
      <c r="BG236" s="116"/>
      <c r="BH236" s="116"/>
      <c r="BI236" s="116"/>
      <c r="BJ236" s="116"/>
      <c r="BK236" s="116"/>
      <c r="BL236" s="116"/>
      <c r="BM236" s="116"/>
      <c r="BN236" s="116"/>
      <c r="BO236" s="116"/>
      <c r="BP236" s="116"/>
      <c r="BQ236" s="116"/>
      <c r="BR236" s="116"/>
      <c r="BS236" s="116"/>
      <c r="BT236" s="116"/>
      <c r="BU236" s="116"/>
      <c r="BV236" s="116"/>
      <c r="BW236" s="116"/>
      <c r="BX236" s="116"/>
      <c r="BY236" s="116"/>
      <c r="BZ236" s="116"/>
      <c r="CA236" s="116"/>
      <c r="CB236" s="116"/>
      <c r="CC236" s="116"/>
      <c r="CD236" s="116"/>
      <c r="CE236" s="116"/>
      <c r="CF236" s="116"/>
      <c r="CG236" s="116"/>
      <c r="CH236" s="116"/>
      <c r="CI236" s="116"/>
      <c r="CJ236" s="116"/>
      <c r="CK236" s="116"/>
      <c r="CL236" s="116"/>
      <c r="CM236" s="116"/>
      <c r="CN236" s="116"/>
      <c r="CO236" s="116"/>
      <c r="CP236" s="116"/>
      <c r="CQ236" s="116"/>
      <c r="CR236" s="116"/>
      <c r="CS236" s="116"/>
      <c r="CT236" s="116"/>
      <c r="CU236" s="116"/>
      <c r="CV236" s="116"/>
      <c r="CW236" s="116"/>
      <c r="CX236" s="116"/>
      <c r="CY236" s="116"/>
      <c r="CZ236" s="116"/>
      <c r="DA236" s="116"/>
      <c r="DB236" s="116"/>
      <c r="DC236" s="116"/>
      <c r="DD236" s="116"/>
      <c r="DE236" s="116"/>
      <c r="DF236" s="116"/>
      <c r="DG236" s="116"/>
      <c r="DH236" s="116"/>
      <c r="DI236" s="116"/>
      <c r="DJ236" s="116"/>
      <c r="DK236" s="116"/>
      <c r="DL236" s="116"/>
      <c r="DM236" s="116"/>
      <c r="DN236" s="116"/>
      <c r="DO236" s="116"/>
      <c r="DP236" s="116"/>
      <c r="DQ236" s="116"/>
      <c r="DR236" s="116"/>
      <c r="DS236" s="116"/>
      <c r="DT236" s="116"/>
      <c r="DU236" s="116"/>
      <c r="DV236" s="116"/>
      <c r="DW236" s="116"/>
      <c r="DX236" s="116"/>
      <c r="DY236" s="116"/>
      <c r="DZ236" s="116"/>
      <c r="EA236" s="116"/>
      <c r="EB236" s="116"/>
      <c r="EC236" s="116"/>
      <c r="ED236" s="116"/>
      <c r="EE236" s="116"/>
      <c r="EF236" s="116"/>
      <c r="EG236" s="116"/>
      <c r="EH236" s="116"/>
      <c r="EI236" s="116"/>
      <c r="EJ236" s="116"/>
      <c r="EK236" s="116"/>
      <c r="EL236" s="116"/>
      <c r="EM236" s="116"/>
      <c r="EN236" s="116"/>
      <c r="EO236" s="116"/>
      <c r="EP236" s="116"/>
      <c r="EQ236" s="116"/>
      <c r="ER236" s="116"/>
      <c r="ES236" s="116"/>
      <c r="ET236" s="116"/>
      <c r="EU236" s="116"/>
      <c r="EV236" s="116"/>
      <c r="EW236" s="116"/>
      <c r="EX236" s="116"/>
      <c r="EY236" s="116"/>
      <c r="EZ236" s="116"/>
      <c r="FA236" s="116"/>
      <c r="FB236" s="116"/>
      <c r="FC236" s="116"/>
      <c r="FD236" s="116"/>
      <c r="FE236" s="116"/>
      <c r="FF236" s="116"/>
      <c r="FG236" s="116"/>
      <c r="FH236" s="116"/>
      <c r="FI236" s="116"/>
      <c r="FJ236" s="116"/>
      <c r="FK236" s="116"/>
      <c r="FL236" s="116"/>
      <c r="FM236" s="116"/>
      <c r="FN236" s="116"/>
      <c r="FO236" s="116"/>
      <c r="FP236" s="116"/>
      <c r="FQ236" s="116"/>
      <c r="FR236" s="116"/>
      <c r="FS236" s="116"/>
      <c r="FT236" s="116"/>
      <c r="FU236" s="116"/>
      <c r="FV236" s="116"/>
      <c r="FW236" s="116"/>
      <c r="FX236" s="116"/>
      <c r="FY236" s="116"/>
      <c r="FZ236" s="116"/>
      <c r="GA236" s="116"/>
      <c r="GB236" s="116"/>
      <c r="GC236" s="116"/>
      <c r="GD236" s="116"/>
      <c r="GE236" s="116"/>
      <c r="GF236" s="116"/>
      <c r="GG236" s="116"/>
      <c r="GH236" s="116"/>
      <c r="GI236" s="116"/>
      <c r="GJ236" s="116"/>
      <c r="GK236" s="116"/>
      <c r="GL236" s="116"/>
      <c r="GM236" s="116"/>
      <c r="GN236" s="116"/>
      <c r="GO236" s="116"/>
      <c r="GP236" s="116"/>
      <c r="GQ236" s="116"/>
      <c r="GR236" s="116"/>
      <c r="GS236" s="116"/>
      <c r="GT236" s="116"/>
      <c r="GU236" s="116"/>
      <c r="GV236" s="116"/>
      <c r="GW236" s="116"/>
      <c r="GX236" s="116"/>
      <c r="GY236" s="116"/>
      <c r="GZ236" s="116"/>
      <c r="HA236" s="116"/>
      <c r="HB236" s="116"/>
      <c r="HC236" s="116"/>
      <c r="HD236" s="116"/>
      <c r="HE236" s="116"/>
      <c r="HF236" s="116"/>
      <c r="HG236" s="116"/>
      <c r="HH236" s="116"/>
      <c r="HI236" s="116"/>
      <c r="HJ236" s="116"/>
      <c r="HK236" s="116"/>
      <c r="HL236" s="116"/>
      <c r="HM236" s="116"/>
      <c r="HN236" s="116"/>
      <c r="HO236" s="116"/>
      <c r="HP236" s="116"/>
      <c r="HQ236" s="116"/>
      <c r="HR236" s="116"/>
      <c r="HS236" s="116"/>
      <c r="HT236" s="116"/>
      <c r="HU236" s="116"/>
      <c r="HV236" s="116"/>
      <c r="HW236" s="116"/>
      <c r="HX236" s="116"/>
      <c r="HY236" s="116"/>
      <c r="HZ236" s="116"/>
      <c r="IA236" s="116"/>
      <c r="IB236" s="116"/>
      <c r="IC236" s="116"/>
      <c r="ID236" s="116"/>
      <c r="IE236" s="116"/>
      <c r="IF236" s="116"/>
      <c r="IG236" s="116"/>
      <c r="IH236" s="116"/>
      <c r="II236" s="116"/>
      <c r="IJ236" s="116"/>
      <c r="IK236" s="116"/>
      <c r="IL236" s="116"/>
      <c r="IM236" s="116"/>
      <c r="IN236" s="116"/>
      <c r="IO236" s="116"/>
      <c r="IP236" s="116"/>
      <c r="IQ236" s="116"/>
      <c r="IR236" s="116"/>
      <c r="IS236" s="116"/>
      <c r="IT236" s="116"/>
      <c r="IU236" s="116"/>
      <c r="IV236" s="116"/>
      <c r="IW236" s="116"/>
      <c r="IX236" s="116"/>
      <c r="IY236" s="116"/>
      <c r="IZ236" s="116"/>
      <c r="JA236" s="116"/>
      <c r="JB236" s="116"/>
      <c r="JC236" s="116"/>
      <c r="JD236" s="116"/>
      <c r="JE236" s="116"/>
      <c r="JF236" s="116"/>
      <c r="JG236" s="116"/>
      <c r="JH236" s="116"/>
      <c r="JI236" s="116"/>
      <c r="JJ236" s="116"/>
      <c r="JK236" s="116"/>
      <c r="JL236" s="116"/>
      <c r="JM236" s="116"/>
      <c r="JN236" s="116"/>
      <c r="JO236" s="116"/>
      <c r="JP236" s="116"/>
      <c r="JQ236" s="116"/>
      <c r="JR236" s="116"/>
      <c r="JS236" s="116"/>
      <c r="JT236" s="116"/>
      <c r="JU236" s="116"/>
      <c r="JV236" s="116"/>
      <c r="JW236" s="116"/>
      <c r="JX236" s="116"/>
      <c r="JY236" s="116"/>
      <c r="JZ236" s="116"/>
      <c r="KA236" s="116"/>
      <c r="KB236" s="116"/>
      <c r="KC236" s="116"/>
      <c r="KD236" s="116"/>
      <c r="KE236" s="116"/>
      <c r="KF236" s="116"/>
      <c r="KG236" s="116"/>
      <c r="KH236" s="116"/>
      <c r="KI236" s="116"/>
      <c r="KJ236" s="116"/>
      <c r="KK236" s="116"/>
      <c r="KL236" s="116"/>
      <c r="KM236" s="116"/>
      <c r="KN236" s="116"/>
      <c r="KO236" s="116"/>
      <c r="KP236" s="116"/>
      <c r="KQ236" s="116"/>
      <c r="KR236" s="116"/>
      <c r="KS236" s="116"/>
      <c r="KT236" s="116"/>
      <c r="KU236" s="116"/>
      <c r="KV236" s="116"/>
      <c r="KW236" s="116"/>
      <c r="KX236" s="116"/>
      <c r="KY236" s="116"/>
      <c r="KZ236" s="116"/>
      <c r="LA236" s="116"/>
      <c r="LB236" s="116"/>
      <c r="LC236" s="116"/>
      <c r="LD236" s="116"/>
      <c r="LE236" s="116"/>
      <c r="LF236" s="116"/>
      <c r="LG236" s="116"/>
      <c r="LH236" s="116"/>
      <c r="LI236" s="116"/>
      <c r="LJ236" s="116"/>
      <c r="LK236" s="116"/>
      <c r="LL236" s="116"/>
      <c r="LM236" s="116"/>
      <c r="LN236" s="116"/>
      <c r="LO236" s="116"/>
      <c r="LP236" s="116"/>
      <c r="LQ236" s="116"/>
      <c r="LR236" s="116"/>
      <c r="LS236" s="116"/>
      <c r="LT236" s="116"/>
      <c r="LU236" s="116"/>
      <c r="LV236" s="116"/>
      <c r="LW236" s="116"/>
      <c r="LX236" s="116"/>
      <c r="LY236" s="116"/>
      <c r="LZ236" s="116"/>
      <c r="MA236" s="116"/>
      <c r="MB236" s="116"/>
      <c r="MC236" s="116"/>
      <c r="MD236" s="116"/>
      <c r="ME236" s="116"/>
      <c r="MF236" s="116"/>
      <c r="MG236" s="116"/>
      <c r="MH236" s="116"/>
      <c r="MI236" s="116"/>
      <c r="MJ236" s="116"/>
      <c r="MK236" s="116"/>
      <c r="ML236" s="116"/>
      <c r="MM236" s="116"/>
      <c r="MN236" s="116"/>
      <c r="MO236" s="116"/>
      <c r="MP236" s="116"/>
      <c r="MQ236" s="116"/>
      <c r="MR236" s="116"/>
      <c r="MS236" s="116"/>
      <c r="MT236" s="116"/>
      <c r="MU236" s="116"/>
      <c r="MV236" s="116"/>
      <c r="MW236" s="116"/>
      <c r="MX236" s="116"/>
      <c r="MY236" s="116"/>
      <c r="MZ236" s="116"/>
      <c r="NA236" s="116"/>
      <c r="NB236" s="116"/>
      <c r="NC236" s="116"/>
      <c r="ND236" s="116"/>
      <c r="NE236" s="116"/>
      <c r="NF236" s="116"/>
      <c r="NG236" s="116"/>
      <c r="NH236" s="116"/>
      <c r="NI236" s="116"/>
      <c r="NJ236" s="116"/>
      <c r="NK236" s="116"/>
      <c r="NL236" s="116"/>
      <c r="NM236" s="116"/>
      <c r="NN236" s="116"/>
      <c r="NO236" s="116"/>
      <c r="NP236" s="116"/>
      <c r="NQ236" s="116"/>
      <c r="NR236" s="116"/>
      <c r="NS236" s="116"/>
      <c r="NT236" s="116"/>
      <c r="NU236" s="116"/>
      <c r="NV236" s="116"/>
      <c r="NW236" s="116"/>
      <c r="NX236" s="116"/>
      <c r="NY236" s="116"/>
      <c r="NZ236" s="116"/>
      <c r="OA236" s="116"/>
      <c r="OB236" s="116"/>
      <c r="OC236" s="116"/>
      <c r="OD236" s="116"/>
      <c r="OE236" s="116"/>
      <c r="OF236" s="116"/>
      <c r="OG236" s="116"/>
    </row>
    <row r="237" spans="1:397" s="117" customFormat="1">
      <c r="A237" s="111">
        <v>3042</v>
      </c>
      <c r="B237" s="112" t="s">
        <v>1248</v>
      </c>
      <c r="C237" s="113">
        <v>586488</v>
      </c>
      <c r="D237" s="114">
        <v>5.7350000000000001E-4</v>
      </c>
      <c r="E237" s="113">
        <v>13678.33</v>
      </c>
      <c r="F237" s="124">
        <v>1348.9223999999999</v>
      </c>
      <c r="G237" s="125">
        <v>15027.252399999999</v>
      </c>
      <c r="H237" s="116"/>
      <c r="I237" s="116"/>
      <c r="J237" s="116"/>
      <c r="K237" s="116"/>
      <c r="L237" s="116"/>
      <c r="M237" s="116"/>
      <c r="N237" s="116"/>
      <c r="O237" s="116"/>
      <c r="P237" s="116"/>
      <c r="Q237" s="116"/>
      <c r="R237" s="116"/>
      <c r="S237" s="116"/>
      <c r="T237" s="116"/>
      <c r="U237" s="116"/>
      <c r="V237" s="116"/>
      <c r="W237" s="116"/>
      <c r="X237" s="116"/>
      <c r="Y237" s="116"/>
      <c r="Z237" s="116"/>
      <c r="AA237" s="116"/>
      <c r="AB237" s="116"/>
      <c r="AC237" s="116"/>
      <c r="AD237" s="116"/>
      <c r="AE237" s="116"/>
      <c r="AF237" s="116"/>
      <c r="AG237" s="116"/>
      <c r="AH237" s="116"/>
      <c r="AI237" s="116"/>
      <c r="AJ237" s="116"/>
      <c r="AK237" s="116"/>
      <c r="AL237" s="116"/>
      <c r="AM237" s="116"/>
      <c r="AN237" s="116"/>
      <c r="AO237" s="116"/>
      <c r="AP237" s="116"/>
      <c r="AQ237" s="116"/>
      <c r="AR237" s="116"/>
      <c r="AS237" s="116"/>
      <c r="AT237" s="116"/>
      <c r="AU237" s="116"/>
      <c r="AV237" s="116"/>
      <c r="AW237" s="116"/>
      <c r="AX237" s="116"/>
      <c r="AY237" s="116"/>
      <c r="AZ237" s="116"/>
      <c r="BA237" s="116"/>
      <c r="BB237" s="116"/>
      <c r="BC237" s="116"/>
      <c r="BD237" s="116"/>
      <c r="BE237" s="116"/>
      <c r="BF237" s="116"/>
      <c r="BG237" s="116"/>
      <c r="BH237" s="116"/>
      <c r="BI237" s="116"/>
      <c r="BJ237" s="116"/>
      <c r="BK237" s="116"/>
      <c r="BL237" s="116"/>
      <c r="BM237" s="116"/>
      <c r="BN237" s="116"/>
      <c r="BO237" s="116"/>
      <c r="BP237" s="116"/>
      <c r="BQ237" s="116"/>
      <c r="BR237" s="116"/>
      <c r="BS237" s="116"/>
      <c r="BT237" s="116"/>
      <c r="BU237" s="116"/>
      <c r="BV237" s="116"/>
      <c r="BW237" s="116"/>
      <c r="BX237" s="116"/>
      <c r="BY237" s="116"/>
      <c r="BZ237" s="116"/>
      <c r="CA237" s="116"/>
      <c r="CB237" s="116"/>
      <c r="CC237" s="116"/>
      <c r="CD237" s="116"/>
      <c r="CE237" s="116"/>
      <c r="CF237" s="116"/>
      <c r="CG237" s="116"/>
      <c r="CH237" s="116"/>
      <c r="CI237" s="116"/>
      <c r="CJ237" s="116"/>
      <c r="CK237" s="116"/>
      <c r="CL237" s="116"/>
      <c r="CM237" s="116"/>
      <c r="CN237" s="116"/>
      <c r="CO237" s="116"/>
      <c r="CP237" s="116"/>
      <c r="CQ237" s="116"/>
      <c r="CR237" s="116"/>
      <c r="CS237" s="116"/>
      <c r="CT237" s="116"/>
      <c r="CU237" s="116"/>
      <c r="CV237" s="116"/>
      <c r="CW237" s="116"/>
      <c r="CX237" s="116"/>
      <c r="CY237" s="116"/>
      <c r="CZ237" s="116"/>
      <c r="DA237" s="116"/>
      <c r="DB237" s="116"/>
      <c r="DC237" s="116"/>
      <c r="DD237" s="116"/>
      <c r="DE237" s="116"/>
      <c r="DF237" s="116"/>
      <c r="DG237" s="116"/>
      <c r="DH237" s="116"/>
      <c r="DI237" s="116"/>
      <c r="DJ237" s="116"/>
      <c r="DK237" s="116"/>
      <c r="DL237" s="116"/>
      <c r="DM237" s="116"/>
      <c r="DN237" s="116"/>
      <c r="DO237" s="116"/>
      <c r="DP237" s="116"/>
      <c r="DQ237" s="116"/>
      <c r="DR237" s="116"/>
      <c r="DS237" s="116"/>
      <c r="DT237" s="116"/>
      <c r="DU237" s="116"/>
      <c r="DV237" s="116"/>
      <c r="DW237" s="116"/>
      <c r="DX237" s="116"/>
      <c r="DY237" s="116"/>
      <c r="DZ237" s="116"/>
      <c r="EA237" s="116"/>
      <c r="EB237" s="116"/>
      <c r="EC237" s="116"/>
      <c r="ED237" s="116"/>
      <c r="EE237" s="116"/>
      <c r="EF237" s="116"/>
      <c r="EG237" s="116"/>
      <c r="EH237" s="116"/>
      <c r="EI237" s="116"/>
      <c r="EJ237" s="116"/>
      <c r="EK237" s="116"/>
      <c r="EL237" s="116"/>
      <c r="EM237" s="116"/>
      <c r="EN237" s="116"/>
      <c r="EO237" s="116"/>
      <c r="EP237" s="116"/>
      <c r="EQ237" s="116"/>
      <c r="ER237" s="116"/>
      <c r="ES237" s="116"/>
      <c r="ET237" s="116"/>
      <c r="EU237" s="116"/>
      <c r="EV237" s="116"/>
      <c r="EW237" s="116"/>
      <c r="EX237" s="116"/>
      <c r="EY237" s="116"/>
      <c r="EZ237" s="116"/>
      <c r="FA237" s="116"/>
      <c r="FB237" s="116"/>
      <c r="FC237" s="116"/>
      <c r="FD237" s="116"/>
      <c r="FE237" s="116"/>
      <c r="FF237" s="116"/>
      <c r="FG237" s="116"/>
      <c r="FH237" s="116"/>
      <c r="FI237" s="116"/>
      <c r="FJ237" s="116"/>
      <c r="FK237" s="116"/>
      <c r="FL237" s="116"/>
      <c r="FM237" s="116"/>
      <c r="FN237" s="116"/>
      <c r="FO237" s="116"/>
      <c r="FP237" s="116"/>
      <c r="FQ237" s="116"/>
      <c r="FR237" s="116"/>
      <c r="FS237" s="116"/>
      <c r="FT237" s="116"/>
      <c r="FU237" s="116"/>
      <c r="FV237" s="116"/>
      <c r="FW237" s="116"/>
      <c r="FX237" s="116"/>
      <c r="FY237" s="116"/>
      <c r="FZ237" s="116"/>
      <c r="GA237" s="116"/>
      <c r="GB237" s="116"/>
      <c r="GC237" s="116"/>
      <c r="GD237" s="116"/>
      <c r="GE237" s="116"/>
      <c r="GF237" s="116"/>
      <c r="GG237" s="116"/>
      <c r="GH237" s="116"/>
      <c r="GI237" s="116"/>
      <c r="GJ237" s="116"/>
      <c r="GK237" s="116"/>
      <c r="GL237" s="116"/>
      <c r="GM237" s="116"/>
      <c r="GN237" s="116"/>
      <c r="GO237" s="116"/>
      <c r="GP237" s="116"/>
      <c r="GQ237" s="116"/>
      <c r="GR237" s="116"/>
      <c r="GS237" s="116"/>
      <c r="GT237" s="116"/>
      <c r="GU237" s="116"/>
      <c r="GV237" s="116"/>
      <c r="GW237" s="116"/>
      <c r="GX237" s="116"/>
      <c r="GY237" s="116"/>
      <c r="GZ237" s="116"/>
      <c r="HA237" s="116"/>
      <c r="HB237" s="116"/>
      <c r="HC237" s="116"/>
      <c r="HD237" s="116"/>
      <c r="HE237" s="116"/>
      <c r="HF237" s="116"/>
      <c r="HG237" s="116"/>
      <c r="HH237" s="116"/>
      <c r="HI237" s="116"/>
      <c r="HJ237" s="116"/>
      <c r="HK237" s="116"/>
      <c r="HL237" s="116"/>
      <c r="HM237" s="116"/>
      <c r="HN237" s="116"/>
      <c r="HO237" s="116"/>
      <c r="HP237" s="116"/>
      <c r="HQ237" s="116"/>
      <c r="HR237" s="116"/>
      <c r="HS237" s="116"/>
      <c r="HT237" s="116"/>
      <c r="HU237" s="116"/>
      <c r="HV237" s="116"/>
      <c r="HW237" s="116"/>
      <c r="HX237" s="116"/>
      <c r="HY237" s="116"/>
      <c r="HZ237" s="116"/>
      <c r="IA237" s="116"/>
      <c r="IB237" s="116"/>
      <c r="IC237" s="116"/>
      <c r="ID237" s="116"/>
      <c r="IE237" s="116"/>
      <c r="IF237" s="116"/>
      <c r="IG237" s="116"/>
      <c r="IH237" s="116"/>
      <c r="II237" s="116"/>
      <c r="IJ237" s="116"/>
      <c r="IK237" s="116"/>
      <c r="IL237" s="116"/>
      <c r="IM237" s="116"/>
      <c r="IN237" s="116"/>
      <c r="IO237" s="116"/>
      <c r="IP237" s="116"/>
      <c r="IQ237" s="116"/>
      <c r="IR237" s="116"/>
      <c r="IS237" s="116"/>
      <c r="IT237" s="116"/>
      <c r="IU237" s="116"/>
      <c r="IV237" s="116"/>
      <c r="IW237" s="116"/>
      <c r="IX237" s="116"/>
      <c r="IY237" s="116"/>
      <c r="IZ237" s="116"/>
      <c r="JA237" s="116"/>
      <c r="JB237" s="116"/>
      <c r="JC237" s="116"/>
      <c r="JD237" s="116"/>
      <c r="JE237" s="116"/>
      <c r="JF237" s="116"/>
      <c r="JG237" s="116"/>
      <c r="JH237" s="116"/>
      <c r="JI237" s="116"/>
      <c r="JJ237" s="116"/>
      <c r="JK237" s="116"/>
      <c r="JL237" s="116"/>
      <c r="JM237" s="116"/>
      <c r="JN237" s="116"/>
      <c r="JO237" s="116"/>
      <c r="JP237" s="116"/>
      <c r="JQ237" s="116"/>
      <c r="JR237" s="116"/>
      <c r="JS237" s="116"/>
      <c r="JT237" s="116"/>
      <c r="JU237" s="116"/>
      <c r="JV237" s="116"/>
      <c r="JW237" s="116"/>
      <c r="JX237" s="116"/>
      <c r="JY237" s="116"/>
      <c r="JZ237" s="116"/>
      <c r="KA237" s="116"/>
      <c r="KB237" s="116"/>
      <c r="KC237" s="116"/>
      <c r="KD237" s="116"/>
      <c r="KE237" s="116"/>
      <c r="KF237" s="116"/>
      <c r="KG237" s="116"/>
      <c r="KH237" s="116"/>
      <c r="KI237" s="116"/>
      <c r="KJ237" s="116"/>
      <c r="KK237" s="116"/>
      <c r="KL237" s="116"/>
      <c r="KM237" s="116"/>
      <c r="KN237" s="116"/>
      <c r="KO237" s="116"/>
      <c r="KP237" s="116"/>
      <c r="KQ237" s="116"/>
      <c r="KR237" s="116"/>
      <c r="KS237" s="116"/>
      <c r="KT237" s="116"/>
      <c r="KU237" s="116"/>
      <c r="KV237" s="116"/>
      <c r="KW237" s="116"/>
      <c r="KX237" s="116"/>
      <c r="KY237" s="116"/>
      <c r="KZ237" s="116"/>
      <c r="LA237" s="116"/>
      <c r="LB237" s="116"/>
      <c r="LC237" s="116"/>
      <c r="LD237" s="116"/>
      <c r="LE237" s="116"/>
      <c r="LF237" s="116"/>
      <c r="LG237" s="116"/>
      <c r="LH237" s="116"/>
      <c r="LI237" s="116"/>
      <c r="LJ237" s="116"/>
      <c r="LK237" s="116"/>
      <c r="LL237" s="116"/>
      <c r="LM237" s="116"/>
      <c r="LN237" s="116"/>
      <c r="LO237" s="116"/>
      <c r="LP237" s="116"/>
      <c r="LQ237" s="116"/>
      <c r="LR237" s="116"/>
      <c r="LS237" s="116"/>
      <c r="LT237" s="116"/>
      <c r="LU237" s="116"/>
      <c r="LV237" s="116"/>
      <c r="LW237" s="116"/>
      <c r="LX237" s="116"/>
      <c r="LY237" s="116"/>
      <c r="LZ237" s="116"/>
      <c r="MA237" s="116"/>
      <c r="MB237" s="116"/>
      <c r="MC237" s="116"/>
      <c r="MD237" s="116"/>
      <c r="ME237" s="116"/>
      <c r="MF237" s="116"/>
      <c r="MG237" s="116"/>
      <c r="MH237" s="116"/>
      <c r="MI237" s="116"/>
      <c r="MJ237" s="116"/>
      <c r="MK237" s="116"/>
      <c r="ML237" s="116"/>
      <c r="MM237" s="116"/>
      <c r="MN237" s="116"/>
      <c r="MO237" s="116"/>
      <c r="MP237" s="116"/>
      <c r="MQ237" s="116"/>
      <c r="MR237" s="116"/>
      <c r="MS237" s="116"/>
      <c r="MT237" s="116"/>
      <c r="MU237" s="116"/>
      <c r="MV237" s="116"/>
      <c r="MW237" s="116"/>
      <c r="MX237" s="116"/>
      <c r="MY237" s="116"/>
      <c r="MZ237" s="116"/>
      <c r="NA237" s="116"/>
      <c r="NB237" s="116"/>
      <c r="NC237" s="116"/>
      <c r="ND237" s="116"/>
      <c r="NE237" s="116"/>
      <c r="NF237" s="116"/>
      <c r="NG237" s="116"/>
      <c r="NH237" s="116"/>
      <c r="NI237" s="116"/>
      <c r="NJ237" s="116"/>
      <c r="NK237" s="116"/>
      <c r="NL237" s="116"/>
      <c r="NM237" s="116"/>
      <c r="NN237" s="116"/>
      <c r="NO237" s="116"/>
      <c r="NP237" s="116"/>
      <c r="NQ237" s="116"/>
      <c r="NR237" s="116"/>
      <c r="NS237" s="116"/>
      <c r="NT237" s="116"/>
      <c r="NU237" s="116"/>
      <c r="NV237" s="116"/>
      <c r="NW237" s="116"/>
      <c r="NX237" s="116"/>
      <c r="NY237" s="116"/>
      <c r="NZ237" s="116"/>
      <c r="OA237" s="116"/>
      <c r="OB237" s="116"/>
      <c r="OC237" s="116"/>
      <c r="OD237" s="116"/>
      <c r="OE237" s="116"/>
      <c r="OF237" s="116"/>
      <c r="OG237" s="116"/>
    </row>
    <row r="238" spans="1:397" s="117" customFormat="1">
      <c r="A238" s="111">
        <v>3044</v>
      </c>
      <c r="B238" s="112" t="s">
        <v>1249</v>
      </c>
      <c r="C238" s="113">
        <v>1172244</v>
      </c>
      <c r="D238" s="114">
        <v>1.1462E-3</v>
      </c>
      <c r="E238" s="113">
        <v>33279.93</v>
      </c>
      <c r="F238" s="124">
        <v>2696.1612</v>
      </c>
      <c r="G238" s="125">
        <v>35976.091200000003</v>
      </c>
      <c r="H238" s="116"/>
      <c r="I238" s="116"/>
      <c r="J238" s="116"/>
      <c r="K238" s="116"/>
      <c r="L238" s="116"/>
      <c r="M238" s="116"/>
      <c r="N238" s="116"/>
      <c r="O238" s="116"/>
      <c r="P238" s="116"/>
      <c r="Q238" s="116"/>
      <c r="R238" s="116"/>
      <c r="S238" s="116"/>
      <c r="T238" s="116"/>
      <c r="U238" s="116"/>
      <c r="V238" s="116"/>
      <c r="W238" s="116"/>
      <c r="X238" s="116"/>
      <c r="Y238" s="116"/>
      <c r="Z238" s="116"/>
      <c r="AA238" s="116"/>
      <c r="AB238" s="116"/>
      <c r="AC238" s="116"/>
      <c r="AD238" s="116"/>
      <c r="AE238" s="116"/>
      <c r="AF238" s="116"/>
      <c r="AG238" s="116"/>
      <c r="AH238" s="116"/>
      <c r="AI238" s="116"/>
      <c r="AJ238" s="116"/>
      <c r="AK238" s="116"/>
      <c r="AL238" s="116"/>
      <c r="AM238" s="116"/>
      <c r="AN238" s="116"/>
      <c r="AO238" s="116"/>
      <c r="AP238" s="116"/>
      <c r="AQ238" s="116"/>
      <c r="AR238" s="116"/>
      <c r="AS238" s="116"/>
      <c r="AT238" s="116"/>
      <c r="AU238" s="116"/>
      <c r="AV238" s="116"/>
      <c r="AW238" s="116"/>
      <c r="AX238" s="116"/>
      <c r="AY238" s="116"/>
      <c r="AZ238" s="116"/>
      <c r="BA238" s="116"/>
      <c r="BB238" s="116"/>
      <c r="BC238" s="116"/>
      <c r="BD238" s="116"/>
      <c r="BE238" s="116"/>
      <c r="BF238" s="116"/>
      <c r="BG238" s="116"/>
      <c r="BH238" s="116"/>
      <c r="BI238" s="116"/>
      <c r="BJ238" s="116"/>
      <c r="BK238" s="116"/>
      <c r="BL238" s="116"/>
      <c r="BM238" s="116"/>
      <c r="BN238" s="116"/>
      <c r="BO238" s="116"/>
      <c r="BP238" s="116"/>
      <c r="BQ238" s="116"/>
      <c r="BR238" s="116"/>
      <c r="BS238" s="116"/>
      <c r="BT238" s="116"/>
      <c r="BU238" s="116"/>
      <c r="BV238" s="116"/>
      <c r="BW238" s="116"/>
      <c r="BX238" s="116"/>
      <c r="BY238" s="116"/>
      <c r="BZ238" s="116"/>
      <c r="CA238" s="116"/>
      <c r="CB238" s="116"/>
      <c r="CC238" s="116"/>
      <c r="CD238" s="116"/>
      <c r="CE238" s="116"/>
      <c r="CF238" s="116"/>
      <c r="CG238" s="116"/>
      <c r="CH238" s="116"/>
      <c r="CI238" s="116"/>
      <c r="CJ238" s="116"/>
      <c r="CK238" s="116"/>
      <c r="CL238" s="116"/>
      <c r="CM238" s="116"/>
      <c r="CN238" s="116"/>
      <c r="CO238" s="116"/>
      <c r="CP238" s="116"/>
      <c r="CQ238" s="116"/>
      <c r="CR238" s="116"/>
      <c r="CS238" s="116"/>
      <c r="CT238" s="116"/>
      <c r="CU238" s="116"/>
      <c r="CV238" s="116"/>
      <c r="CW238" s="116"/>
      <c r="CX238" s="116"/>
      <c r="CY238" s="116"/>
      <c r="CZ238" s="116"/>
      <c r="DA238" s="116"/>
      <c r="DB238" s="116"/>
      <c r="DC238" s="116"/>
      <c r="DD238" s="116"/>
      <c r="DE238" s="116"/>
      <c r="DF238" s="116"/>
      <c r="DG238" s="116"/>
      <c r="DH238" s="116"/>
      <c r="DI238" s="116"/>
      <c r="DJ238" s="116"/>
      <c r="DK238" s="116"/>
      <c r="DL238" s="116"/>
      <c r="DM238" s="116"/>
      <c r="DN238" s="116"/>
      <c r="DO238" s="116"/>
      <c r="DP238" s="116"/>
      <c r="DQ238" s="116"/>
      <c r="DR238" s="116"/>
      <c r="DS238" s="116"/>
      <c r="DT238" s="116"/>
      <c r="DU238" s="116"/>
      <c r="DV238" s="116"/>
      <c r="DW238" s="116"/>
      <c r="DX238" s="116"/>
      <c r="DY238" s="116"/>
      <c r="DZ238" s="116"/>
      <c r="EA238" s="116"/>
      <c r="EB238" s="116"/>
      <c r="EC238" s="116"/>
      <c r="ED238" s="116"/>
      <c r="EE238" s="116"/>
      <c r="EF238" s="116"/>
      <c r="EG238" s="116"/>
      <c r="EH238" s="116"/>
      <c r="EI238" s="116"/>
      <c r="EJ238" s="116"/>
      <c r="EK238" s="116"/>
      <c r="EL238" s="116"/>
      <c r="EM238" s="116"/>
      <c r="EN238" s="116"/>
      <c r="EO238" s="116"/>
      <c r="EP238" s="116"/>
      <c r="EQ238" s="116"/>
      <c r="ER238" s="116"/>
      <c r="ES238" s="116"/>
      <c r="ET238" s="116"/>
      <c r="EU238" s="116"/>
      <c r="EV238" s="116"/>
      <c r="EW238" s="116"/>
      <c r="EX238" s="116"/>
      <c r="EY238" s="116"/>
      <c r="EZ238" s="116"/>
      <c r="FA238" s="116"/>
      <c r="FB238" s="116"/>
      <c r="FC238" s="116"/>
      <c r="FD238" s="116"/>
      <c r="FE238" s="116"/>
      <c r="FF238" s="116"/>
      <c r="FG238" s="116"/>
      <c r="FH238" s="116"/>
      <c r="FI238" s="116"/>
      <c r="FJ238" s="116"/>
      <c r="FK238" s="116"/>
      <c r="FL238" s="116"/>
      <c r="FM238" s="116"/>
      <c r="FN238" s="116"/>
      <c r="FO238" s="116"/>
      <c r="FP238" s="116"/>
      <c r="FQ238" s="116"/>
      <c r="FR238" s="116"/>
      <c r="FS238" s="116"/>
      <c r="FT238" s="116"/>
      <c r="FU238" s="116"/>
      <c r="FV238" s="116"/>
      <c r="FW238" s="116"/>
      <c r="FX238" s="116"/>
      <c r="FY238" s="116"/>
      <c r="FZ238" s="116"/>
      <c r="GA238" s="116"/>
      <c r="GB238" s="116"/>
      <c r="GC238" s="116"/>
      <c r="GD238" s="116"/>
      <c r="GE238" s="116"/>
      <c r="GF238" s="116"/>
      <c r="GG238" s="116"/>
      <c r="GH238" s="116"/>
      <c r="GI238" s="116"/>
      <c r="GJ238" s="116"/>
      <c r="GK238" s="116"/>
      <c r="GL238" s="116"/>
      <c r="GM238" s="116"/>
      <c r="GN238" s="116"/>
      <c r="GO238" s="116"/>
      <c r="GP238" s="116"/>
      <c r="GQ238" s="116"/>
      <c r="GR238" s="116"/>
      <c r="GS238" s="116"/>
      <c r="GT238" s="116"/>
      <c r="GU238" s="116"/>
      <c r="GV238" s="116"/>
      <c r="GW238" s="116"/>
      <c r="GX238" s="116"/>
      <c r="GY238" s="116"/>
      <c r="GZ238" s="116"/>
      <c r="HA238" s="116"/>
      <c r="HB238" s="116"/>
      <c r="HC238" s="116"/>
      <c r="HD238" s="116"/>
      <c r="HE238" s="116"/>
      <c r="HF238" s="116"/>
      <c r="HG238" s="116"/>
      <c r="HH238" s="116"/>
      <c r="HI238" s="116"/>
      <c r="HJ238" s="116"/>
      <c r="HK238" s="116"/>
      <c r="HL238" s="116"/>
      <c r="HM238" s="116"/>
      <c r="HN238" s="116"/>
      <c r="HO238" s="116"/>
      <c r="HP238" s="116"/>
      <c r="HQ238" s="116"/>
      <c r="HR238" s="116"/>
      <c r="HS238" s="116"/>
      <c r="HT238" s="116"/>
      <c r="HU238" s="116"/>
      <c r="HV238" s="116"/>
      <c r="HW238" s="116"/>
      <c r="HX238" s="116"/>
      <c r="HY238" s="116"/>
      <c r="HZ238" s="116"/>
      <c r="IA238" s="116"/>
      <c r="IB238" s="116"/>
      <c r="IC238" s="116"/>
      <c r="ID238" s="116"/>
      <c r="IE238" s="116"/>
      <c r="IF238" s="116"/>
      <c r="IG238" s="116"/>
      <c r="IH238" s="116"/>
      <c r="II238" s="116"/>
      <c r="IJ238" s="116"/>
      <c r="IK238" s="116"/>
      <c r="IL238" s="116"/>
      <c r="IM238" s="116"/>
      <c r="IN238" s="116"/>
      <c r="IO238" s="116"/>
      <c r="IP238" s="116"/>
      <c r="IQ238" s="116"/>
      <c r="IR238" s="116"/>
      <c r="IS238" s="116"/>
      <c r="IT238" s="116"/>
      <c r="IU238" s="116"/>
      <c r="IV238" s="116"/>
      <c r="IW238" s="116"/>
      <c r="IX238" s="116"/>
      <c r="IY238" s="116"/>
      <c r="IZ238" s="116"/>
      <c r="JA238" s="116"/>
      <c r="JB238" s="116"/>
      <c r="JC238" s="116"/>
      <c r="JD238" s="116"/>
      <c r="JE238" s="116"/>
      <c r="JF238" s="116"/>
      <c r="JG238" s="116"/>
      <c r="JH238" s="116"/>
      <c r="JI238" s="116"/>
      <c r="JJ238" s="116"/>
      <c r="JK238" s="116"/>
      <c r="JL238" s="116"/>
      <c r="JM238" s="116"/>
      <c r="JN238" s="116"/>
      <c r="JO238" s="116"/>
      <c r="JP238" s="116"/>
      <c r="JQ238" s="116"/>
      <c r="JR238" s="116"/>
      <c r="JS238" s="116"/>
      <c r="JT238" s="116"/>
      <c r="JU238" s="116"/>
      <c r="JV238" s="116"/>
      <c r="JW238" s="116"/>
      <c r="JX238" s="116"/>
      <c r="JY238" s="116"/>
      <c r="JZ238" s="116"/>
      <c r="KA238" s="116"/>
      <c r="KB238" s="116"/>
      <c r="KC238" s="116"/>
      <c r="KD238" s="116"/>
      <c r="KE238" s="116"/>
      <c r="KF238" s="116"/>
      <c r="KG238" s="116"/>
      <c r="KH238" s="116"/>
      <c r="KI238" s="116"/>
      <c r="KJ238" s="116"/>
      <c r="KK238" s="116"/>
      <c r="KL238" s="116"/>
      <c r="KM238" s="116"/>
      <c r="KN238" s="116"/>
      <c r="KO238" s="116"/>
      <c r="KP238" s="116"/>
      <c r="KQ238" s="116"/>
      <c r="KR238" s="116"/>
      <c r="KS238" s="116"/>
      <c r="KT238" s="116"/>
      <c r="KU238" s="116"/>
      <c r="KV238" s="116"/>
      <c r="KW238" s="116"/>
      <c r="KX238" s="116"/>
      <c r="KY238" s="116"/>
      <c r="KZ238" s="116"/>
      <c r="LA238" s="116"/>
      <c r="LB238" s="116"/>
      <c r="LC238" s="116"/>
      <c r="LD238" s="116"/>
      <c r="LE238" s="116"/>
      <c r="LF238" s="116"/>
      <c r="LG238" s="116"/>
      <c r="LH238" s="116"/>
      <c r="LI238" s="116"/>
      <c r="LJ238" s="116"/>
      <c r="LK238" s="116"/>
      <c r="LL238" s="116"/>
      <c r="LM238" s="116"/>
      <c r="LN238" s="116"/>
      <c r="LO238" s="116"/>
      <c r="LP238" s="116"/>
      <c r="LQ238" s="116"/>
      <c r="LR238" s="116"/>
      <c r="LS238" s="116"/>
      <c r="LT238" s="116"/>
      <c r="LU238" s="116"/>
      <c r="LV238" s="116"/>
      <c r="LW238" s="116"/>
      <c r="LX238" s="116"/>
      <c r="LY238" s="116"/>
      <c r="LZ238" s="116"/>
      <c r="MA238" s="116"/>
      <c r="MB238" s="116"/>
      <c r="MC238" s="116"/>
      <c r="MD238" s="116"/>
      <c r="ME238" s="116"/>
      <c r="MF238" s="116"/>
      <c r="MG238" s="116"/>
      <c r="MH238" s="116"/>
      <c r="MI238" s="116"/>
      <c r="MJ238" s="116"/>
      <c r="MK238" s="116"/>
      <c r="ML238" s="116"/>
      <c r="MM238" s="116"/>
      <c r="MN238" s="116"/>
      <c r="MO238" s="116"/>
      <c r="MP238" s="116"/>
      <c r="MQ238" s="116"/>
      <c r="MR238" s="116"/>
      <c r="MS238" s="116"/>
      <c r="MT238" s="116"/>
      <c r="MU238" s="116"/>
      <c r="MV238" s="116"/>
      <c r="MW238" s="116"/>
      <c r="MX238" s="116"/>
      <c r="MY238" s="116"/>
      <c r="MZ238" s="116"/>
      <c r="NA238" s="116"/>
      <c r="NB238" s="116"/>
      <c r="NC238" s="116"/>
      <c r="ND238" s="116"/>
      <c r="NE238" s="116"/>
      <c r="NF238" s="116"/>
      <c r="NG238" s="116"/>
      <c r="NH238" s="116"/>
      <c r="NI238" s="116"/>
      <c r="NJ238" s="116"/>
      <c r="NK238" s="116"/>
      <c r="NL238" s="116"/>
      <c r="NM238" s="116"/>
      <c r="NN238" s="116"/>
      <c r="NO238" s="116"/>
      <c r="NP238" s="116"/>
      <c r="NQ238" s="116"/>
      <c r="NR238" s="116"/>
      <c r="NS238" s="116"/>
      <c r="NT238" s="116"/>
      <c r="NU238" s="116"/>
      <c r="NV238" s="116"/>
      <c r="NW238" s="116"/>
      <c r="NX238" s="116"/>
      <c r="NY238" s="116"/>
      <c r="NZ238" s="116"/>
      <c r="OA238" s="116"/>
      <c r="OB238" s="116"/>
      <c r="OC238" s="116"/>
      <c r="OD238" s="116"/>
      <c r="OE238" s="116"/>
      <c r="OF238" s="116"/>
      <c r="OG238" s="116"/>
    </row>
    <row r="239" spans="1:397" s="117" customFormat="1">
      <c r="A239" s="111">
        <v>3045</v>
      </c>
      <c r="B239" s="112" t="s">
        <v>1250</v>
      </c>
      <c r="C239" s="113">
        <v>851436</v>
      </c>
      <c r="D239" s="114">
        <v>8.3250000000000002E-4</v>
      </c>
      <c r="E239" s="113">
        <v>25307.599999999999</v>
      </c>
      <c r="F239" s="124">
        <v>1958.3027999999999</v>
      </c>
      <c r="G239" s="125">
        <v>27265.9028</v>
      </c>
      <c r="H239" s="116"/>
      <c r="I239" s="116"/>
      <c r="J239" s="116"/>
      <c r="K239" s="116"/>
      <c r="L239" s="116"/>
      <c r="M239" s="116"/>
      <c r="N239" s="116"/>
      <c r="O239" s="116"/>
      <c r="P239" s="116"/>
      <c r="Q239" s="116"/>
      <c r="R239" s="116"/>
      <c r="S239" s="116"/>
      <c r="T239" s="116"/>
      <c r="U239" s="116"/>
      <c r="V239" s="116"/>
      <c r="W239" s="116"/>
      <c r="X239" s="116"/>
      <c r="Y239" s="116"/>
      <c r="Z239" s="116"/>
      <c r="AA239" s="116"/>
      <c r="AB239" s="116"/>
      <c r="AC239" s="116"/>
      <c r="AD239" s="116"/>
      <c r="AE239" s="116"/>
      <c r="AF239" s="116"/>
      <c r="AG239" s="116"/>
      <c r="AH239" s="116"/>
      <c r="AI239" s="116"/>
      <c r="AJ239" s="116"/>
      <c r="AK239" s="116"/>
      <c r="AL239" s="116"/>
      <c r="AM239" s="116"/>
      <c r="AN239" s="116"/>
      <c r="AO239" s="116"/>
      <c r="AP239" s="116"/>
      <c r="AQ239" s="116"/>
      <c r="AR239" s="116"/>
      <c r="AS239" s="116"/>
      <c r="AT239" s="116"/>
      <c r="AU239" s="116"/>
      <c r="AV239" s="116"/>
      <c r="AW239" s="116"/>
      <c r="AX239" s="116"/>
      <c r="AY239" s="116"/>
      <c r="AZ239" s="116"/>
      <c r="BA239" s="116"/>
      <c r="BB239" s="116"/>
      <c r="BC239" s="116"/>
      <c r="BD239" s="116"/>
      <c r="BE239" s="116"/>
      <c r="BF239" s="116"/>
      <c r="BG239" s="116"/>
      <c r="BH239" s="116"/>
      <c r="BI239" s="116"/>
      <c r="BJ239" s="116"/>
      <c r="BK239" s="116"/>
      <c r="BL239" s="116"/>
      <c r="BM239" s="116"/>
      <c r="BN239" s="116"/>
      <c r="BO239" s="116"/>
      <c r="BP239" s="116"/>
      <c r="BQ239" s="116"/>
      <c r="BR239" s="116"/>
      <c r="BS239" s="116"/>
      <c r="BT239" s="116"/>
      <c r="BU239" s="116"/>
      <c r="BV239" s="116"/>
      <c r="BW239" s="116"/>
      <c r="BX239" s="116"/>
      <c r="BY239" s="116"/>
      <c r="BZ239" s="116"/>
      <c r="CA239" s="116"/>
      <c r="CB239" s="116"/>
      <c r="CC239" s="116"/>
      <c r="CD239" s="116"/>
      <c r="CE239" s="116"/>
      <c r="CF239" s="116"/>
      <c r="CG239" s="116"/>
      <c r="CH239" s="116"/>
      <c r="CI239" s="116"/>
      <c r="CJ239" s="116"/>
      <c r="CK239" s="116"/>
      <c r="CL239" s="116"/>
      <c r="CM239" s="116"/>
      <c r="CN239" s="116"/>
      <c r="CO239" s="116"/>
      <c r="CP239" s="116"/>
      <c r="CQ239" s="116"/>
      <c r="CR239" s="116"/>
      <c r="CS239" s="116"/>
      <c r="CT239" s="116"/>
      <c r="CU239" s="116"/>
      <c r="CV239" s="116"/>
      <c r="CW239" s="116"/>
      <c r="CX239" s="116"/>
      <c r="CY239" s="116"/>
      <c r="CZ239" s="116"/>
      <c r="DA239" s="116"/>
      <c r="DB239" s="116"/>
      <c r="DC239" s="116"/>
      <c r="DD239" s="116"/>
      <c r="DE239" s="116"/>
      <c r="DF239" s="116"/>
      <c r="DG239" s="116"/>
      <c r="DH239" s="116"/>
      <c r="DI239" s="116"/>
      <c r="DJ239" s="116"/>
      <c r="DK239" s="116"/>
      <c r="DL239" s="116"/>
      <c r="DM239" s="116"/>
      <c r="DN239" s="116"/>
      <c r="DO239" s="116"/>
      <c r="DP239" s="116"/>
      <c r="DQ239" s="116"/>
      <c r="DR239" s="116"/>
      <c r="DS239" s="116"/>
      <c r="DT239" s="116"/>
      <c r="DU239" s="116"/>
      <c r="DV239" s="116"/>
      <c r="DW239" s="116"/>
      <c r="DX239" s="116"/>
      <c r="DY239" s="116"/>
      <c r="DZ239" s="116"/>
      <c r="EA239" s="116"/>
      <c r="EB239" s="116"/>
      <c r="EC239" s="116"/>
      <c r="ED239" s="116"/>
      <c r="EE239" s="116"/>
      <c r="EF239" s="116"/>
      <c r="EG239" s="116"/>
      <c r="EH239" s="116"/>
      <c r="EI239" s="116"/>
      <c r="EJ239" s="116"/>
      <c r="EK239" s="116"/>
      <c r="EL239" s="116"/>
      <c r="EM239" s="116"/>
      <c r="EN239" s="116"/>
      <c r="EO239" s="116"/>
      <c r="EP239" s="116"/>
      <c r="EQ239" s="116"/>
      <c r="ER239" s="116"/>
      <c r="ES239" s="116"/>
      <c r="ET239" s="116"/>
      <c r="EU239" s="116"/>
      <c r="EV239" s="116"/>
      <c r="EW239" s="116"/>
      <c r="EX239" s="116"/>
      <c r="EY239" s="116"/>
      <c r="EZ239" s="116"/>
      <c r="FA239" s="116"/>
      <c r="FB239" s="116"/>
      <c r="FC239" s="116"/>
      <c r="FD239" s="116"/>
      <c r="FE239" s="116"/>
      <c r="FF239" s="116"/>
      <c r="FG239" s="116"/>
      <c r="FH239" s="116"/>
      <c r="FI239" s="116"/>
      <c r="FJ239" s="116"/>
      <c r="FK239" s="116"/>
      <c r="FL239" s="116"/>
      <c r="FM239" s="116"/>
      <c r="FN239" s="116"/>
      <c r="FO239" s="116"/>
      <c r="FP239" s="116"/>
      <c r="FQ239" s="116"/>
      <c r="FR239" s="116"/>
      <c r="FS239" s="116"/>
      <c r="FT239" s="116"/>
      <c r="FU239" s="116"/>
      <c r="FV239" s="116"/>
      <c r="FW239" s="116"/>
      <c r="FX239" s="116"/>
      <c r="FY239" s="116"/>
      <c r="FZ239" s="116"/>
      <c r="GA239" s="116"/>
      <c r="GB239" s="116"/>
      <c r="GC239" s="116"/>
      <c r="GD239" s="116"/>
      <c r="GE239" s="116"/>
      <c r="GF239" s="116"/>
      <c r="GG239" s="116"/>
      <c r="GH239" s="116"/>
      <c r="GI239" s="116"/>
      <c r="GJ239" s="116"/>
      <c r="GK239" s="116"/>
      <c r="GL239" s="116"/>
      <c r="GM239" s="116"/>
      <c r="GN239" s="116"/>
      <c r="GO239" s="116"/>
      <c r="GP239" s="116"/>
      <c r="GQ239" s="116"/>
      <c r="GR239" s="116"/>
      <c r="GS239" s="116"/>
      <c r="GT239" s="116"/>
      <c r="GU239" s="116"/>
      <c r="GV239" s="116"/>
      <c r="GW239" s="116"/>
      <c r="GX239" s="116"/>
      <c r="GY239" s="116"/>
      <c r="GZ239" s="116"/>
      <c r="HA239" s="116"/>
      <c r="HB239" s="116"/>
      <c r="HC239" s="116"/>
      <c r="HD239" s="116"/>
      <c r="HE239" s="116"/>
      <c r="HF239" s="116"/>
      <c r="HG239" s="116"/>
      <c r="HH239" s="116"/>
      <c r="HI239" s="116"/>
      <c r="HJ239" s="116"/>
      <c r="HK239" s="116"/>
      <c r="HL239" s="116"/>
      <c r="HM239" s="116"/>
      <c r="HN239" s="116"/>
      <c r="HO239" s="116"/>
      <c r="HP239" s="116"/>
      <c r="HQ239" s="116"/>
      <c r="HR239" s="116"/>
      <c r="HS239" s="116"/>
      <c r="HT239" s="116"/>
      <c r="HU239" s="116"/>
      <c r="HV239" s="116"/>
      <c r="HW239" s="116"/>
      <c r="HX239" s="116"/>
      <c r="HY239" s="116"/>
      <c r="HZ239" s="116"/>
      <c r="IA239" s="116"/>
      <c r="IB239" s="116"/>
      <c r="IC239" s="116"/>
      <c r="ID239" s="116"/>
      <c r="IE239" s="116"/>
      <c r="IF239" s="116"/>
      <c r="IG239" s="116"/>
      <c r="IH239" s="116"/>
      <c r="II239" s="116"/>
      <c r="IJ239" s="116"/>
      <c r="IK239" s="116"/>
      <c r="IL239" s="116"/>
      <c r="IM239" s="116"/>
      <c r="IN239" s="116"/>
      <c r="IO239" s="116"/>
      <c r="IP239" s="116"/>
      <c r="IQ239" s="116"/>
      <c r="IR239" s="116"/>
      <c r="IS239" s="116"/>
      <c r="IT239" s="116"/>
      <c r="IU239" s="116"/>
      <c r="IV239" s="116"/>
      <c r="IW239" s="116"/>
      <c r="IX239" s="116"/>
      <c r="IY239" s="116"/>
      <c r="IZ239" s="116"/>
      <c r="JA239" s="116"/>
      <c r="JB239" s="116"/>
      <c r="JC239" s="116"/>
      <c r="JD239" s="116"/>
      <c r="JE239" s="116"/>
      <c r="JF239" s="116"/>
      <c r="JG239" s="116"/>
      <c r="JH239" s="116"/>
      <c r="JI239" s="116"/>
      <c r="JJ239" s="116"/>
      <c r="JK239" s="116"/>
      <c r="JL239" s="116"/>
      <c r="JM239" s="116"/>
      <c r="JN239" s="116"/>
      <c r="JO239" s="116"/>
      <c r="JP239" s="116"/>
      <c r="JQ239" s="116"/>
      <c r="JR239" s="116"/>
      <c r="JS239" s="116"/>
      <c r="JT239" s="116"/>
      <c r="JU239" s="116"/>
      <c r="JV239" s="116"/>
      <c r="JW239" s="116"/>
      <c r="JX239" s="116"/>
      <c r="JY239" s="116"/>
      <c r="JZ239" s="116"/>
      <c r="KA239" s="116"/>
      <c r="KB239" s="116"/>
      <c r="KC239" s="116"/>
      <c r="KD239" s="116"/>
      <c r="KE239" s="116"/>
      <c r="KF239" s="116"/>
      <c r="KG239" s="116"/>
      <c r="KH239" s="116"/>
      <c r="KI239" s="116"/>
      <c r="KJ239" s="116"/>
      <c r="KK239" s="116"/>
      <c r="KL239" s="116"/>
      <c r="KM239" s="116"/>
      <c r="KN239" s="116"/>
      <c r="KO239" s="116"/>
      <c r="KP239" s="116"/>
      <c r="KQ239" s="116"/>
      <c r="KR239" s="116"/>
      <c r="KS239" s="116"/>
      <c r="KT239" s="116"/>
      <c r="KU239" s="116"/>
      <c r="KV239" s="116"/>
      <c r="KW239" s="116"/>
      <c r="KX239" s="116"/>
      <c r="KY239" s="116"/>
      <c r="KZ239" s="116"/>
      <c r="LA239" s="116"/>
      <c r="LB239" s="116"/>
      <c r="LC239" s="116"/>
      <c r="LD239" s="116"/>
      <c r="LE239" s="116"/>
      <c r="LF239" s="116"/>
      <c r="LG239" s="116"/>
      <c r="LH239" s="116"/>
      <c r="LI239" s="116"/>
      <c r="LJ239" s="116"/>
      <c r="LK239" s="116"/>
      <c r="LL239" s="116"/>
      <c r="LM239" s="116"/>
      <c r="LN239" s="116"/>
      <c r="LO239" s="116"/>
      <c r="LP239" s="116"/>
      <c r="LQ239" s="116"/>
      <c r="LR239" s="116"/>
      <c r="LS239" s="116"/>
      <c r="LT239" s="116"/>
      <c r="LU239" s="116"/>
      <c r="LV239" s="116"/>
      <c r="LW239" s="116"/>
      <c r="LX239" s="116"/>
      <c r="LY239" s="116"/>
      <c r="LZ239" s="116"/>
      <c r="MA239" s="116"/>
      <c r="MB239" s="116"/>
      <c r="MC239" s="116"/>
      <c r="MD239" s="116"/>
      <c r="ME239" s="116"/>
      <c r="MF239" s="116"/>
      <c r="MG239" s="116"/>
      <c r="MH239" s="116"/>
      <c r="MI239" s="116"/>
      <c r="MJ239" s="116"/>
      <c r="MK239" s="116"/>
      <c r="ML239" s="116"/>
      <c r="MM239" s="116"/>
      <c r="MN239" s="116"/>
      <c r="MO239" s="116"/>
      <c r="MP239" s="116"/>
      <c r="MQ239" s="116"/>
      <c r="MR239" s="116"/>
      <c r="MS239" s="116"/>
      <c r="MT239" s="116"/>
      <c r="MU239" s="116"/>
      <c r="MV239" s="116"/>
      <c r="MW239" s="116"/>
      <c r="MX239" s="116"/>
      <c r="MY239" s="116"/>
      <c r="MZ239" s="116"/>
      <c r="NA239" s="116"/>
      <c r="NB239" s="116"/>
      <c r="NC239" s="116"/>
      <c r="ND239" s="116"/>
      <c r="NE239" s="116"/>
      <c r="NF239" s="116"/>
      <c r="NG239" s="116"/>
      <c r="NH239" s="116"/>
      <c r="NI239" s="116"/>
      <c r="NJ239" s="116"/>
      <c r="NK239" s="116"/>
      <c r="NL239" s="116"/>
      <c r="NM239" s="116"/>
      <c r="NN239" s="116"/>
      <c r="NO239" s="116"/>
      <c r="NP239" s="116"/>
      <c r="NQ239" s="116"/>
      <c r="NR239" s="116"/>
      <c r="NS239" s="116"/>
      <c r="NT239" s="116"/>
      <c r="NU239" s="116"/>
      <c r="NV239" s="116"/>
      <c r="NW239" s="116"/>
      <c r="NX239" s="116"/>
      <c r="NY239" s="116"/>
      <c r="NZ239" s="116"/>
      <c r="OA239" s="116"/>
      <c r="OB239" s="116"/>
      <c r="OC239" s="116"/>
      <c r="OD239" s="116"/>
      <c r="OE239" s="116"/>
      <c r="OF239" s="116"/>
      <c r="OG239" s="116"/>
    </row>
    <row r="240" spans="1:397" s="117" customFormat="1">
      <c r="A240" s="111">
        <v>3047</v>
      </c>
      <c r="B240" s="112" t="s">
        <v>1251</v>
      </c>
      <c r="C240" s="113">
        <v>985272</v>
      </c>
      <c r="D240" s="114">
        <v>9.634E-4</v>
      </c>
      <c r="E240" s="113">
        <v>17308.79</v>
      </c>
      <c r="F240" s="124">
        <v>2266.1255999999998</v>
      </c>
      <c r="G240" s="125">
        <v>19574.9156</v>
      </c>
      <c r="H240" s="116"/>
      <c r="I240" s="116"/>
      <c r="J240" s="116"/>
      <c r="K240" s="116"/>
      <c r="L240" s="116"/>
      <c r="M240" s="116"/>
      <c r="N240" s="116"/>
      <c r="O240" s="116"/>
      <c r="P240" s="116"/>
      <c r="Q240" s="116"/>
      <c r="R240" s="116"/>
      <c r="S240" s="116"/>
      <c r="T240" s="116"/>
      <c r="U240" s="116"/>
      <c r="V240" s="116"/>
      <c r="W240" s="116"/>
      <c r="X240" s="116"/>
      <c r="Y240" s="116"/>
      <c r="Z240" s="116"/>
      <c r="AA240" s="116"/>
      <c r="AB240" s="116"/>
      <c r="AC240" s="116"/>
      <c r="AD240" s="116"/>
      <c r="AE240" s="116"/>
      <c r="AF240" s="116"/>
      <c r="AG240" s="116"/>
      <c r="AH240" s="116"/>
      <c r="AI240" s="116"/>
      <c r="AJ240" s="116"/>
      <c r="AK240" s="116"/>
      <c r="AL240" s="116"/>
      <c r="AM240" s="116"/>
      <c r="AN240" s="116"/>
      <c r="AO240" s="116"/>
      <c r="AP240" s="116"/>
      <c r="AQ240" s="116"/>
      <c r="AR240" s="116"/>
      <c r="AS240" s="116"/>
      <c r="AT240" s="116"/>
      <c r="AU240" s="116"/>
      <c r="AV240" s="116"/>
      <c r="AW240" s="116"/>
      <c r="AX240" s="116"/>
      <c r="AY240" s="116"/>
      <c r="AZ240" s="116"/>
      <c r="BA240" s="116"/>
      <c r="BB240" s="116"/>
      <c r="BC240" s="116"/>
      <c r="BD240" s="116"/>
      <c r="BE240" s="116"/>
      <c r="BF240" s="116"/>
      <c r="BG240" s="116"/>
      <c r="BH240" s="116"/>
      <c r="BI240" s="116"/>
      <c r="BJ240" s="116"/>
      <c r="BK240" s="116"/>
      <c r="BL240" s="116"/>
      <c r="BM240" s="116"/>
      <c r="BN240" s="116"/>
      <c r="BO240" s="116"/>
      <c r="BP240" s="116"/>
      <c r="BQ240" s="116"/>
      <c r="BR240" s="116"/>
      <c r="BS240" s="116"/>
      <c r="BT240" s="116"/>
      <c r="BU240" s="116"/>
      <c r="BV240" s="116"/>
      <c r="BW240" s="116"/>
      <c r="BX240" s="116"/>
      <c r="BY240" s="116"/>
      <c r="BZ240" s="116"/>
      <c r="CA240" s="116"/>
      <c r="CB240" s="116"/>
      <c r="CC240" s="116"/>
      <c r="CD240" s="116"/>
      <c r="CE240" s="116"/>
      <c r="CF240" s="116"/>
      <c r="CG240" s="116"/>
      <c r="CH240" s="116"/>
      <c r="CI240" s="116"/>
      <c r="CJ240" s="116"/>
      <c r="CK240" s="116"/>
      <c r="CL240" s="116"/>
      <c r="CM240" s="116"/>
      <c r="CN240" s="116"/>
      <c r="CO240" s="116"/>
      <c r="CP240" s="116"/>
      <c r="CQ240" s="116"/>
      <c r="CR240" s="116"/>
      <c r="CS240" s="116"/>
      <c r="CT240" s="116"/>
      <c r="CU240" s="116"/>
      <c r="CV240" s="116"/>
      <c r="CW240" s="116"/>
      <c r="CX240" s="116"/>
      <c r="CY240" s="116"/>
      <c r="CZ240" s="116"/>
      <c r="DA240" s="116"/>
      <c r="DB240" s="116"/>
      <c r="DC240" s="116"/>
      <c r="DD240" s="116"/>
      <c r="DE240" s="116"/>
      <c r="DF240" s="116"/>
      <c r="DG240" s="116"/>
      <c r="DH240" s="116"/>
      <c r="DI240" s="116"/>
      <c r="DJ240" s="116"/>
      <c r="DK240" s="116"/>
      <c r="DL240" s="116"/>
      <c r="DM240" s="116"/>
      <c r="DN240" s="116"/>
      <c r="DO240" s="116"/>
      <c r="DP240" s="116"/>
      <c r="DQ240" s="116"/>
      <c r="DR240" s="116"/>
      <c r="DS240" s="116"/>
      <c r="DT240" s="116"/>
      <c r="DU240" s="116"/>
      <c r="DV240" s="116"/>
      <c r="DW240" s="116"/>
      <c r="DX240" s="116"/>
      <c r="DY240" s="116"/>
      <c r="DZ240" s="116"/>
      <c r="EA240" s="116"/>
      <c r="EB240" s="116"/>
      <c r="EC240" s="116"/>
      <c r="ED240" s="116"/>
      <c r="EE240" s="116"/>
      <c r="EF240" s="116"/>
      <c r="EG240" s="116"/>
      <c r="EH240" s="116"/>
      <c r="EI240" s="116"/>
      <c r="EJ240" s="116"/>
      <c r="EK240" s="116"/>
      <c r="EL240" s="116"/>
      <c r="EM240" s="116"/>
      <c r="EN240" s="116"/>
      <c r="EO240" s="116"/>
      <c r="EP240" s="116"/>
      <c r="EQ240" s="116"/>
      <c r="ER240" s="116"/>
      <c r="ES240" s="116"/>
      <c r="ET240" s="116"/>
      <c r="EU240" s="116"/>
      <c r="EV240" s="116"/>
      <c r="EW240" s="116"/>
      <c r="EX240" s="116"/>
      <c r="EY240" s="116"/>
      <c r="EZ240" s="116"/>
      <c r="FA240" s="116"/>
      <c r="FB240" s="116"/>
      <c r="FC240" s="116"/>
      <c r="FD240" s="116"/>
      <c r="FE240" s="116"/>
      <c r="FF240" s="116"/>
      <c r="FG240" s="116"/>
      <c r="FH240" s="116"/>
      <c r="FI240" s="116"/>
      <c r="FJ240" s="116"/>
      <c r="FK240" s="116"/>
      <c r="FL240" s="116"/>
      <c r="FM240" s="116"/>
      <c r="FN240" s="116"/>
      <c r="FO240" s="116"/>
      <c r="FP240" s="116"/>
      <c r="FQ240" s="116"/>
      <c r="FR240" s="116"/>
      <c r="FS240" s="116"/>
      <c r="FT240" s="116"/>
      <c r="FU240" s="116"/>
      <c r="FV240" s="116"/>
      <c r="FW240" s="116"/>
      <c r="FX240" s="116"/>
      <c r="FY240" s="116"/>
      <c r="FZ240" s="116"/>
      <c r="GA240" s="116"/>
      <c r="GB240" s="116"/>
      <c r="GC240" s="116"/>
      <c r="GD240" s="116"/>
      <c r="GE240" s="116"/>
      <c r="GF240" s="116"/>
      <c r="GG240" s="116"/>
      <c r="GH240" s="116"/>
      <c r="GI240" s="116"/>
      <c r="GJ240" s="116"/>
      <c r="GK240" s="116"/>
      <c r="GL240" s="116"/>
      <c r="GM240" s="116"/>
      <c r="GN240" s="116"/>
      <c r="GO240" s="116"/>
      <c r="GP240" s="116"/>
      <c r="GQ240" s="116"/>
      <c r="GR240" s="116"/>
      <c r="GS240" s="116"/>
      <c r="GT240" s="116"/>
      <c r="GU240" s="116"/>
      <c r="GV240" s="116"/>
      <c r="GW240" s="116"/>
      <c r="GX240" s="116"/>
      <c r="GY240" s="116"/>
      <c r="GZ240" s="116"/>
      <c r="HA240" s="116"/>
      <c r="HB240" s="116"/>
      <c r="HC240" s="116"/>
      <c r="HD240" s="116"/>
      <c r="HE240" s="116"/>
      <c r="HF240" s="116"/>
      <c r="HG240" s="116"/>
      <c r="HH240" s="116"/>
      <c r="HI240" s="116"/>
      <c r="HJ240" s="116"/>
      <c r="HK240" s="116"/>
      <c r="HL240" s="116"/>
      <c r="HM240" s="116"/>
      <c r="HN240" s="116"/>
      <c r="HO240" s="116"/>
      <c r="HP240" s="116"/>
      <c r="HQ240" s="116"/>
      <c r="HR240" s="116"/>
      <c r="HS240" s="116"/>
      <c r="HT240" s="116"/>
      <c r="HU240" s="116"/>
      <c r="HV240" s="116"/>
      <c r="HW240" s="116"/>
      <c r="HX240" s="116"/>
      <c r="HY240" s="116"/>
      <c r="HZ240" s="116"/>
      <c r="IA240" s="116"/>
      <c r="IB240" s="116"/>
      <c r="IC240" s="116"/>
      <c r="ID240" s="116"/>
      <c r="IE240" s="116"/>
      <c r="IF240" s="116"/>
      <c r="IG240" s="116"/>
      <c r="IH240" s="116"/>
      <c r="II240" s="116"/>
      <c r="IJ240" s="116"/>
      <c r="IK240" s="116"/>
      <c r="IL240" s="116"/>
      <c r="IM240" s="116"/>
      <c r="IN240" s="116"/>
      <c r="IO240" s="116"/>
      <c r="IP240" s="116"/>
      <c r="IQ240" s="116"/>
      <c r="IR240" s="116"/>
      <c r="IS240" s="116"/>
      <c r="IT240" s="116"/>
      <c r="IU240" s="116"/>
      <c r="IV240" s="116"/>
      <c r="IW240" s="116"/>
      <c r="IX240" s="116"/>
      <c r="IY240" s="116"/>
      <c r="IZ240" s="116"/>
      <c r="JA240" s="116"/>
      <c r="JB240" s="116"/>
      <c r="JC240" s="116"/>
      <c r="JD240" s="116"/>
      <c r="JE240" s="116"/>
      <c r="JF240" s="116"/>
      <c r="JG240" s="116"/>
      <c r="JH240" s="116"/>
      <c r="JI240" s="116"/>
      <c r="JJ240" s="116"/>
      <c r="JK240" s="116"/>
      <c r="JL240" s="116"/>
      <c r="JM240" s="116"/>
      <c r="JN240" s="116"/>
      <c r="JO240" s="116"/>
      <c r="JP240" s="116"/>
      <c r="JQ240" s="116"/>
      <c r="JR240" s="116"/>
      <c r="JS240" s="116"/>
      <c r="JT240" s="116"/>
      <c r="JU240" s="116"/>
      <c r="JV240" s="116"/>
      <c r="JW240" s="116"/>
      <c r="JX240" s="116"/>
      <c r="JY240" s="116"/>
      <c r="JZ240" s="116"/>
      <c r="KA240" s="116"/>
      <c r="KB240" s="116"/>
      <c r="KC240" s="116"/>
      <c r="KD240" s="116"/>
      <c r="KE240" s="116"/>
      <c r="KF240" s="116"/>
      <c r="KG240" s="116"/>
      <c r="KH240" s="116"/>
      <c r="KI240" s="116"/>
      <c r="KJ240" s="116"/>
      <c r="KK240" s="116"/>
      <c r="KL240" s="116"/>
      <c r="KM240" s="116"/>
      <c r="KN240" s="116"/>
      <c r="KO240" s="116"/>
      <c r="KP240" s="116"/>
      <c r="KQ240" s="116"/>
      <c r="KR240" s="116"/>
      <c r="KS240" s="116"/>
      <c r="KT240" s="116"/>
      <c r="KU240" s="116"/>
      <c r="KV240" s="116"/>
      <c r="KW240" s="116"/>
      <c r="KX240" s="116"/>
      <c r="KY240" s="116"/>
      <c r="KZ240" s="116"/>
      <c r="LA240" s="116"/>
      <c r="LB240" s="116"/>
      <c r="LC240" s="116"/>
      <c r="LD240" s="116"/>
      <c r="LE240" s="116"/>
      <c r="LF240" s="116"/>
      <c r="LG240" s="116"/>
      <c r="LH240" s="116"/>
      <c r="LI240" s="116"/>
      <c r="LJ240" s="116"/>
      <c r="LK240" s="116"/>
      <c r="LL240" s="116"/>
      <c r="LM240" s="116"/>
      <c r="LN240" s="116"/>
      <c r="LO240" s="116"/>
      <c r="LP240" s="116"/>
      <c r="LQ240" s="116"/>
      <c r="LR240" s="116"/>
      <c r="LS240" s="116"/>
      <c r="LT240" s="116"/>
      <c r="LU240" s="116"/>
      <c r="LV240" s="116"/>
      <c r="LW240" s="116"/>
      <c r="LX240" s="116"/>
      <c r="LY240" s="116"/>
      <c r="LZ240" s="116"/>
      <c r="MA240" s="116"/>
      <c r="MB240" s="116"/>
      <c r="MC240" s="116"/>
      <c r="MD240" s="116"/>
      <c r="ME240" s="116"/>
      <c r="MF240" s="116"/>
      <c r="MG240" s="116"/>
      <c r="MH240" s="116"/>
      <c r="MI240" s="116"/>
      <c r="MJ240" s="116"/>
      <c r="MK240" s="116"/>
      <c r="ML240" s="116"/>
      <c r="MM240" s="116"/>
      <c r="MN240" s="116"/>
      <c r="MO240" s="116"/>
      <c r="MP240" s="116"/>
      <c r="MQ240" s="116"/>
      <c r="MR240" s="116"/>
      <c r="MS240" s="116"/>
      <c r="MT240" s="116"/>
      <c r="MU240" s="116"/>
      <c r="MV240" s="116"/>
      <c r="MW240" s="116"/>
      <c r="MX240" s="116"/>
      <c r="MY240" s="116"/>
      <c r="MZ240" s="116"/>
      <c r="NA240" s="116"/>
      <c r="NB240" s="116"/>
      <c r="NC240" s="116"/>
      <c r="ND240" s="116"/>
      <c r="NE240" s="116"/>
      <c r="NF240" s="116"/>
      <c r="NG240" s="116"/>
      <c r="NH240" s="116"/>
      <c r="NI240" s="116"/>
      <c r="NJ240" s="116"/>
      <c r="NK240" s="116"/>
      <c r="NL240" s="116"/>
      <c r="NM240" s="116"/>
      <c r="NN240" s="116"/>
      <c r="NO240" s="116"/>
      <c r="NP240" s="116"/>
      <c r="NQ240" s="116"/>
      <c r="NR240" s="116"/>
      <c r="NS240" s="116"/>
      <c r="NT240" s="116"/>
      <c r="NU240" s="116"/>
      <c r="NV240" s="116"/>
      <c r="NW240" s="116"/>
      <c r="NX240" s="116"/>
      <c r="NY240" s="116"/>
      <c r="NZ240" s="116"/>
      <c r="OA240" s="116"/>
      <c r="OB240" s="116"/>
      <c r="OC240" s="116"/>
      <c r="OD240" s="116"/>
      <c r="OE240" s="116"/>
      <c r="OF240" s="116"/>
      <c r="OG240" s="116"/>
    </row>
    <row r="241" spans="1:397" s="117" customFormat="1">
      <c r="A241" s="111">
        <v>3048</v>
      </c>
      <c r="B241" s="112" t="s">
        <v>1252</v>
      </c>
      <c r="C241" s="113">
        <v>625692</v>
      </c>
      <c r="D241" s="114">
        <v>6.1180000000000002E-4</v>
      </c>
      <c r="E241" s="113">
        <v>18273.46</v>
      </c>
      <c r="F241" s="124">
        <v>1439.0916</v>
      </c>
      <c r="G241" s="125">
        <v>19712.551599999999</v>
      </c>
      <c r="H241" s="116"/>
      <c r="I241" s="116"/>
      <c r="J241" s="116"/>
      <c r="K241" s="116"/>
      <c r="L241" s="116"/>
      <c r="M241" s="116"/>
      <c r="N241" s="116"/>
      <c r="O241" s="116"/>
      <c r="P241" s="116"/>
      <c r="Q241" s="116"/>
      <c r="R241" s="116"/>
      <c r="S241" s="116"/>
      <c r="T241" s="116"/>
      <c r="U241" s="116"/>
      <c r="V241" s="116"/>
      <c r="W241" s="116"/>
      <c r="X241" s="116"/>
      <c r="Y241" s="116"/>
      <c r="Z241" s="116"/>
      <c r="AA241" s="116"/>
      <c r="AB241" s="116"/>
      <c r="AC241" s="116"/>
      <c r="AD241" s="116"/>
      <c r="AE241" s="116"/>
      <c r="AF241" s="116"/>
      <c r="AG241" s="116"/>
      <c r="AH241" s="116"/>
      <c r="AI241" s="116"/>
      <c r="AJ241" s="116"/>
      <c r="AK241" s="116"/>
      <c r="AL241" s="116"/>
      <c r="AM241" s="116"/>
      <c r="AN241" s="116"/>
      <c r="AO241" s="116"/>
      <c r="AP241" s="116"/>
      <c r="AQ241" s="116"/>
      <c r="AR241" s="116"/>
      <c r="AS241" s="116"/>
      <c r="AT241" s="116"/>
      <c r="AU241" s="116"/>
      <c r="AV241" s="116"/>
      <c r="AW241" s="116"/>
      <c r="AX241" s="116"/>
      <c r="AY241" s="116"/>
      <c r="AZ241" s="116"/>
      <c r="BA241" s="116"/>
      <c r="BB241" s="116"/>
      <c r="BC241" s="116"/>
      <c r="BD241" s="116"/>
      <c r="BE241" s="116"/>
      <c r="BF241" s="116"/>
      <c r="BG241" s="116"/>
      <c r="BH241" s="116"/>
      <c r="BI241" s="116"/>
      <c r="BJ241" s="116"/>
      <c r="BK241" s="116"/>
      <c r="BL241" s="116"/>
      <c r="BM241" s="116"/>
      <c r="BN241" s="116"/>
      <c r="BO241" s="116"/>
      <c r="BP241" s="116"/>
      <c r="BQ241" s="116"/>
      <c r="BR241" s="116"/>
      <c r="BS241" s="116"/>
      <c r="BT241" s="116"/>
      <c r="BU241" s="116"/>
      <c r="BV241" s="116"/>
      <c r="BW241" s="116"/>
      <c r="BX241" s="116"/>
      <c r="BY241" s="116"/>
      <c r="BZ241" s="116"/>
      <c r="CA241" s="116"/>
      <c r="CB241" s="116"/>
      <c r="CC241" s="116"/>
      <c r="CD241" s="116"/>
      <c r="CE241" s="116"/>
      <c r="CF241" s="116"/>
      <c r="CG241" s="116"/>
      <c r="CH241" s="116"/>
      <c r="CI241" s="116"/>
      <c r="CJ241" s="116"/>
      <c r="CK241" s="116"/>
      <c r="CL241" s="116"/>
      <c r="CM241" s="116"/>
      <c r="CN241" s="116"/>
      <c r="CO241" s="116"/>
      <c r="CP241" s="116"/>
      <c r="CQ241" s="116"/>
      <c r="CR241" s="116"/>
      <c r="CS241" s="116"/>
      <c r="CT241" s="116"/>
      <c r="CU241" s="116"/>
      <c r="CV241" s="116"/>
      <c r="CW241" s="116"/>
      <c r="CX241" s="116"/>
      <c r="CY241" s="116"/>
      <c r="CZ241" s="116"/>
      <c r="DA241" s="116"/>
      <c r="DB241" s="116"/>
      <c r="DC241" s="116"/>
      <c r="DD241" s="116"/>
      <c r="DE241" s="116"/>
      <c r="DF241" s="116"/>
      <c r="DG241" s="116"/>
      <c r="DH241" s="116"/>
      <c r="DI241" s="116"/>
      <c r="DJ241" s="116"/>
      <c r="DK241" s="116"/>
      <c r="DL241" s="116"/>
      <c r="DM241" s="116"/>
      <c r="DN241" s="116"/>
      <c r="DO241" s="116"/>
      <c r="DP241" s="116"/>
      <c r="DQ241" s="116"/>
      <c r="DR241" s="116"/>
      <c r="DS241" s="116"/>
      <c r="DT241" s="116"/>
      <c r="DU241" s="116"/>
      <c r="DV241" s="116"/>
      <c r="DW241" s="116"/>
      <c r="DX241" s="116"/>
      <c r="DY241" s="116"/>
      <c r="DZ241" s="116"/>
      <c r="EA241" s="116"/>
      <c r="EB241" s="116"/>
      <c r="EC241" s="116"/>
      <c r="ED241" s="116"/>
      <c r="EE241" s="116"/>
      <c r="EF241" s="116"/>
      <c r="EG241" s="116"/>
      <c r="EH241" s="116"/>
      <c r="EI241" s="116"/>
      <c r="EJ241" s="116"/>
      <c r="EK241" s="116"/>
      <c r="EL241" s="116"/>
      <c r="EM241" s="116"/>
      <c r="EN241" s="116"/>
      <c r="EO241" s="116"/>
      <c r="EP241" s="116"/>
      <c r="EQ241" s="116"/>
      <c r="ER241" s="116"/>
      <c r="ES241" s="116"/>
      <c r="ET241" s="116"/>
      <c r="EU241" s="116"/>
      <c r="EV241" s="116"/>
      <c r="EW241" s="116"/>
      <c r="EX241" s="116"/>
      <c r="EY241" s="116"/>
      <c r="EZ241" s="116"/>
      <c r="FA241" s="116"/>
      <c r="FB241" s="116"/>
      <c r="FC241" s="116"/>
      <c r="FD241" s="116"/>
      <c r="FE241" s="116"/>
      <c r="FF241" s="116"/>
      <c r="FG241" s="116"/>
      <c r="FH241" s="116"/>
      <c r="FI241" s="116"/>
      <c r="FJ241" s="116"/>
      <c r="FK241" s="116"/>
      <c r="FL241" s="116"/>
      <c r="FM241" s="116"/>
      <c r="FN241" s="116"/>
      <c r="FO241" s="116"/>
      <c r="FP241" s="116"/>
      <c r="FQ241" s="116"/>
      <c r="FR241" s="116"/>
      <c r="FS241" s="116"/>
      <c r="FT241" s="116"/>
      <c r="FU241" s="116"/>
      <c r="FV241" s="116"/>
      <c r="FW241" s="116"/>
      <c r="FX241" s="116"/>
      <c r="FY241" s="116"/>
      <c r="FZ241" s="116"/>
      <c r="GA241" s="116"/>
      <c r="GB241" s="116"/>
      <c r="GC241" s="116"/>
      <c r="GD241" s="116"/>
      <c r="GE241" s="116"/>
      <c r="GF241" s="116"/>
      <c r="GG241" s="116"/>
      <c r="GH241" s="116"/>
      <c r="GI241" s="116"/>
      <c r="GJ241" s="116"/>
      <c r="GK241" s="116"/>
      <c r="GL241" s="116"/>
      <c r="GM241" s="116"/>
      <c r="GN241" s="116"/>
      <c r="GO241" s="116"/>
      <c r="GP241" s="116"/>
      <c r="GQ241" s="116"/>
      <c r="GR241" s="116"/>
      <c r="GS241" s="116"/>
      <c r="GT241" s="116"/>
      <c r="GU241" s="116"/>
      <c r="GV241" s="116"/>
      <c r="GW241" s="116"/>
      <c r="GX241" s="116"/>
      <c r="GY241" s="116"/>
      <c r="GZ241" s="116"/>
      <c r="HA241" s="116"/>
      <c r="HB241" s="116"/>
      <c r="HC241" s="116"/>
      <c r="HD241" s="116"/>
      <c r="HE241" s="116"/>
      <c r="HF241" s="116"/>
      <c r="HG241" s="116"/>
      <c r="HH241" s="116"/>
      <c r="HI241" s="116"/>
      <c r="HJ241" s="116"/>
      <c r="HK241" s="116"/>
      <c r="HL241" s="116"/>
      <c r="HM241" s="116"/>
      <c r="HN241" s="116"/>
      <c r="HO241" s="116"/>
      <c r="HP241" s="116"/>
      <c r="HQ241" s="116"/>
      <c r="HR241" s="116"/>
      <c r="HS241" s="116"/>
      <c r="HT241" s="116"/>
      <c r="HU241" s="116"/>
      <c r="HV241" s="116"/>
      <c r="HW241" s="116"/>
      <c r="HX241" s="116"/>
      <c r="HY241" s="116"/>
      <c r="HZ241" s="116"/>
      <c r="IA241" s="116"/>
      <c r="IB241" s="116"/>
      <c r="IC241" s="116"/>
      <c r="ID241" s="116"/>
      <c r="IE241" s="116"/>
      <c r="IF241" s="116"/>
      <c r="IG241" s="116"/>
      <c r="IH241" s="116"/>
      <c r="II241" s="116"/>
      <c r="IJ241" s="116"/>
      <c r="IK241" s="116"/>
      <c r="IL241" s="116"/>
      <c r="IM241" s="116"/>
      <c r="IN241" s="116"/>
      <c r="IO241" s="116"/>
      <c r="IP241" s="116"/>
      <c r="IQ241" s="116"/>
      <c r="IR241" s="116"/>
      <c r="IS241" s="116"/>
      <c r="IT241" s="116"/>
      <c r="IU241" s="116"/>
      <c r="IV241" s="116"/>
      <c r="IW241" s="116"/>
      <c r="IX241" s="116"/>
      <c r="IY241" s="116"/>
      <c r="IZ241" s="116"/>
      <c r="JA241" s="116"/>
      <c r="JB241" s="116"/>
      <c r="JC241" s="116"/>
      <c r="JD241" s="116"/>
      <c r="JE241" s="116"/>
      <c r="JF241" s="116"/>
      <c r="JG241" s="116"/>
      <c r="JH241" s="116"/>
      <c r="JI241" s="116"/>
      <c r="JJ241" s="116"/>
      <c r="JK241" s="116"/>
      <c r="JL241" s="116"/>
      <c r="JM241" s="116"/>
      <c r="JN241" s="116"/>
      <c r="JO241" s="116"/>
      <c r="JP241" s="116"/>
      <c r="JQ241" s="116"/>
      <c r="JR241" s="116"/>
      <c r="JS241" s="116"/>
      <c r="JT241" s="116"/>
      <c r="JU241" s="116"/>
      <c r="JV241" s="116"/>
      <c r="JW241" s="116"/>
      <c r="JX241" s="116"/>
      <c r="JY241" s="116"/>
      <c r="JZ241" s="116"/>
      <c r="KA241" s="116"/>
      <c r="KB241" s="116"/>
      <c r="KC241" s="116"/>
      <c r="KD241" s="116"/>
      <c r="KE241" s="116"/>
      <c r="KF241" s="116"/>
      <c r="KG241" s="116"/>
      <c r="KH241" s="116"/>
      <c r="KI241" s="116"/>
      <c r="KJ241" s="116"/>
      <c r="KK241" s="116"/>
      <c r="KL241" s="116"/>
      <c r="KM241" s="116"/>
      <c r="KN241" s="116"/>
      <c r="KO241" s="116"/>
      <c r="KP241" s="116"/>
      <c r="KQ241" s="116"/>
      <c r="KR241" s="116"/>
      <c r="KS241" s="116"/>
      <c r="KT241" s="116"/>
      <c r="KU241" s="116"/>
      <c r="KV241" s="116"/>
      <c r="KW241" s="116"/>
      <c r="KX241" s="116"/>
      <c r="KY241" s="116"/>
      <c r="KZ241" s="116"/>
      <c r="LA241" s="116"/>
      <c r="LB241" s="116"/>
      <c r="LC241" s="116"/>
      <c r="LD241" s="116"/>
      <c r="LE241" s="116"/>
      <c r="LF241" s="116"/>
      <c r="LG241" s="116"/>
      <c r="LH241" s="116"/>
      <c r="LI241" s="116"/>
      <c r="LJ241" s="116"/>
      <c r="LK241" s="116"/>
      <c r="LL241" s="116"/>
      <c r="LM241" s="116"/>
      <c r="LN241" s="116"/>
      <c r="LO241" s="116"/>
      <c r="LP241" s="116"/>
      <c r="LQ241" s="116"/>
      <c r="LR241" s="116"/>
      <c r="LS241" s="116"/>
      <c r="LT241" s="116"/>
      <c r="LU241" s="116"/>
      <c r="LV241" s="116"/>
      <c r="LW241" s="116"/>
      <c r="LX241" s="116"/>
      <c r="LY241" s="116"/>
      <c r="LZ241" s="116"/>
      <c r="MA241" s="116"/>
      <c r="MB241" s="116"/>
      <c r="MC241" s="116"/>
      <c r="MD241" s="116"/>
      <c r="ME241" s="116"/>
      <c r="MF241" s="116"/>
      <c r="MG241" s="116"/>
      <c r="MH241" s="116"/>
      <c r="MI241" s="116"/>
      <c r="MJ241" s="116"/>
      <c r="MK241" s="116"/>
      <c r="ML241" s="116"/>
      <c r="MM241" s="116"/>
      <c r="MN241" s="116"/>
      <c r="MO241" s="116"/>
      <c r="MP241" s="116"/>
      <c r="MQ241" s="116"/>
      <c r="MR241" s="116"/>
      <c r="MS241" s="116"/>
      <c r="MT241" s="116"/>
      <c r="MU241" s="116"/>
      <c r="MV241" s="116"/>
      <c r="MW241" s="116"/>
      <c r="MX241" s="116"/>
      <c r="MY241" s="116"/>
      <c r="MZ241" s="116"/>
      <c r="NA241" s="116"/>
      <c r="NB241" s="116"/>
      <c r="NC241" s="116"/>
      <c r="ND241" s="116"/>
      <c r="NE241" s="116"/>
      <c r="NF241" s="116"/>
      <c r="NG241" s="116"/>
      <c r="NH241" s="116"/>
      <c r="NI241" s="116"/>
      <c r="NJ241" s="116"/>
      <c r="NK241" s="116"/>
      <c r="NL241" s="116"/>
      <c r="NM241" s="116"/>
      <c r="NN241" s="116"/>
      <c r="NO241" s="116"/>
      <c r="NP241" s="116"/>
      <c r="NQ241" s="116"/>
      <c r="NR241" s="116"/>
      <c r="NS241" s="116"/>
      <c r="NT241" s="116"/>
      <c r="NU241" s="116"/>
      <c r="NV241" s="116"/>
      <c r="NW241" s="116"/>
      <c r="NX241" s="116"/>
      <c r="NY241" s="116"/>
      <c r="NZ241" s="116"/>
      <c r="OA241" s="116"/>
      <c r="OB241" s="116"/>
      <c r="OC241" s="116"/>
      <c r="OD241" s="116"/>
      <c r="OE241" s="116"/>
      <c r="OF241" s="116"/>
      <c r="OG241" s="116"/>
    </row>
    <row r="242" spans="1:397" s="117" customFormat="1">
      <c r="A242" s="111">
        <v>3049</v>
      </c>
      <c r="B242" s="112" t="s">
        <v>1253</v>
      </c>
      <c r="C242" s="113">
        <v>1570596</v>
      </c>
      <c r="D242" s="114">
        <v>1.5357000000000001E-3</v>
      </c>
      <c r="E242" s="113">
        <v>31439.95</v>
      </c>
      <c r="F242" s="124">
        <v>3612.3708000000001</v>
      </c>
      <c r="G242" s="125">
        <v>35052.320800000001</v>
      </c>
      <c r="H242" s="116"/>
      <c r="I242" s="116"/>
      <c r="J242" s="116"/>
      <c r="K242" s="116"/>
      <c r="L242" s="116"/>
      <c r="M242" s="116"/>
      <c r="N242" s="116"/>
      <c r="O242" s="116"/>
      <c r="P242" s="116"/>
      <c r="Q242" s="116"/>
      <c r="R242" s="116"/>
      <c r="S242" s="116"/>
      <c r="T242" s="116"/>
      <c r="U242" s="116"/>
      <c r="V242" s="116"/>
      <c r="W242" s="116"/>
      <c r="X242" s="116"/>
      <c r="Y242" s="116"/>
      <c r="Z242" s="116"/>
      <c r="AA242" s="116"/>
      <c r="AB242" s="116"/>
      <c r="AC242" s="116"/>
      <c r="AD242" s="116"/>
      <c r="AE242" s="116"/>
      <c r="AF242" s="116"/>
      <c r="AG242" s="116"/>
      <c r="AH242" s="116"/>
      <c r="AI242" s="116"/>
      <c r="AJ242" s="116"/>
      <c r="AK242" s="116"/>
      <c r="AL242" s="116"/>
      <c r="AM242" s="116"/>
      <c r="AN242" s="116"/>
      <c r="AO242" s="116"/>
      <c r="AP242" s="116"/>
      <c r="AQ242" s="116"/>
      <c r="AR242" s="116"/>
      <c r="AS242" s="116"/>
      <c r="AT242" s="116"/>
      <c r="AU242" s="116"/>
      <c r="AV242" s="116"/>
      <c r="AW242" s="116"/>
      <c r="AX242" s="116"/>
      <c r="AY242" s="116"/>
      <c r="AZ242" s="116"/>
      <c r="BA242" s="116"/>
      <c r="BB242" s="116"/>
      <c r="BC242" s="116"/>
      <c r="BD242" s="116"/>
      <c r="BE242" s="116"/>
      <c r="BF242" s="116"/>
      <c r="BG242" s="116"/>
      <c r="BH242" s="116"/>
      <c r="BI242" s="116"/>
      <c r="BJ242" s="116"/>
      <c r="BK242" s="116"/>
      <c r="BL242" s="116"/>
      <c r="BM242" s="116"/>
      <c r="BN242" s="116"/>
      <c r="BO242" s="116"/>
      <c r="BP242" s="116"/>
      <c r="BQ242" s="116"/>
      <c r="BR242" s="116"/>
      <c r="BS242" s="116"/>
      <c r="BT242" s="116"/>
      <c r="BU242" s="116"/>
      <c r="BV242" s="116"/>
      <c r="BW242" s="116"/>
      <c r="BX242" s="116"/>
      <c r="BY242" s="116"/>
      <c r="BZ242" s="116"/>
      <c r="CA242" s="116"/>
      <c r="CB242" s="116"/>
      <c r="CC242" s="116"/>
      <c r="CD242" s="116"/>
      <c r="CE242" s="116"/>
      <c r="CF242" s="116"/>
      <c r="CG242" s="116"/>
      <c r="CH242" s="116"/>
      <c r="CI242" s="116"/>
      <c r="CJ242" s="116"/>
      <c r="CK242" s="116"/>
      <c r="CL242" s="116"/>
      <c r="CM242" s="116"/>
      <c r="CN242" s="116"/>
      <c r="CO242" s="116"/>
      <c r="CP242" s="116"/>
      <c r="CQ242" s="116"/>
      <c r="CR242" s="116"/>
      <c r="CS242" s="116"/>
      <c r="CT242" s="116"/>
      <c r="CU242" s="116"/>
      <c r="CV242" s="116"/>
      <c r="CW242" s="116"/>
      <c r="CX242" s="116"/>
      <c r="CY242" s="116"/>
      <c r="CZ242" s="116"/>
      <c r="DA242" s="116"/>
      <c r="DB242" s="116"/>
      <c r="DC242" s="116"/>
      <c r="DD242" s="116"/>
      <c r="DE242" s="116"/>
      <c r="DF242" s="116"/>
      <c r="DG242" s="116"/>
      <c r="DH242" s="116"/>
      <c r="DI242" s="116"/>
      <c r="DJ242" s="116"/>
      <c r="DK242" s="116"/>
      <c r="DL242" s="116"/>
      <c r="DM242" s="116"/>
      <c r="DN242" s="116"/>
      <c r="DO242" s="116"/>
      <c r="DP242" s="116"/>
      <c r="DQ242" s="116"/>
      <c r="DR242" s="116"/>
      <c r="DS242" s="116"/>
      <c r="DT242" s="116"/>
      <c r="DU242" s="116"/>
      <c r="DV242" s="116"/>
      <c r="DW242" s="116"/>
      <c r="DX242" s="116"/>
      <c r="DY242" s="116"/>
      <c r="DZ242" s="116"/>
      <c r="EA242" s="116"/>
      <c r="EB242" s="116"/>
      <c r="EC242" s="116"/>
      <c r="ED242" s="116"/>
      <c r="EE242" s="116"/>
      <c r="EF242" s="116"/>
      <c r="EG242" s="116"/>
      <c r="EH242" s="116"/>
      <c r="EI242" s="116"/>
      <c r="EJ242" s="116"/>
      <c r="EK242" s="116"/>
      <c r="EL242" s="116"/>
      <c r="EM242" s="116"/>
      <c r="EN242" s="116"/>
      <c r="EO242" s="116"/>
      <c r="EP242" s="116"/>
      <c r="EQ242" s="116"/>
      <c r="ER242" s="116"/>
      <c r="ES242" s="116"/>
      <c r="ET242" s="116"/>
      <c r="EU242" s="116"/>
      <c r="EV242" s="116"/>
      <c r="EW242" s="116"/>
      <c r="EX242" s="116"/>
      <c r="EY242" s="116"/>
      <c r="EZ242" s="116"/>
      <c r="FA242" s="116"/>
      <c r="FB242" s="116"/>
      <c r="FC242" s="116"/>
      <c r="FD242" s="116"/>
      <c r="FE242" s="116"/>
      <c r="FF242" s="116"/>
      <c r="FG242" s="116"/>
      <c r="FH242" s="116"/>
      <c r="FI242" s="116"/>
      <c r="FJ242" s="116"/>
      <c r="FK242" s="116"/>
      <c r="FL242" s="116"/>
      <c r="FM242" s="116"/>
      <c r="FN242" s="116"/>
      <c r="FO242" s="116"/>
      <c r="FP242" s="116"/>
      <c r="FQ242" s="116"/>
      <c r="FR242" s="116"/>
      <c r="FS242" s="116"/>
      <c r="FT242" s="116"/>
      <c r="FU242" s="116"/>
      <c r="FV242" s="116"/>
      <c r="FW242" s="116"/>
      <c r="FX242" s="116"/>
      <c r="FY242" s="116"/>
      <c r="FZ242" s="116"/>
      <c r="GA242" s="116"/>
      <c r="GB242" s="116"/>
      <c r="GC242" s="116"/>
      <c r="GD242" s="116"/>
      <c r="GE242" s="116"/>
      <c r="GF242" s="116"/>
      <c r="GG242" s="116"/>
      <c r="GH242" s="116"/>
      <c r="GI242" s="116"/>
      <c r="GJ242" s="116"/>
      <c r="GK242" s="116"/>
      <c r="GL242" s="116"/>
      <c r="GM242" s="116"/>
      <c r="GN242" s="116"/>
      <c r="GO242" s="116"/>
      <c r="GP242" s="116"/>
      <c r="GQ242" s="116"/>
      <c r="GR242" s="116"/>
      <c r="GS242" s="116"/>
      <c r="GT242" s="116"/>
      <c r="GU242" s="116"/>
      <c r="GV242" s="116"/>
      <c r="GW242" s="116"/>
      <c r="GX242" s="116"/>
      <c r="GY242" s="116"/>
      <c r="GZ242" s="116"/>
      <c r="HA242" s="116"/>
      <c r="HB242" s="116"/>
      <c r="HC242" s="116"/>
      <c r="HD242" s="116"/>
      <c r="HE242" s="116"/>
      <c r="HF242" s="116"/>
      <c r="HG242" s="116"/>
      <c r="HH242" s="116"/>
      <c r="HI242" s="116"/>
      <c r="HJ242" s="116"/>
      <c r="HK242" s="116"/>
      <c r="HL242" s="116"/>
      <c r="HM242" s="116"/>
      <c r="HN242" s="116"/>
      <c r="HO242" s="116"/>
      <c r="HP242" s="116"/>
      <c r="HQ242" s="116"/>
      <c r="HR242" s="116"/>
      <c r="HS242" s="116"/>
      <c r="HT242" s="116"/>
      <c r="HU242" s="116"/>
      <c r="HV242" s="116"/>
      <c r="HW242" s="116"/>
      <c r="HX242" s="116"/>
      <c r="HY242" s="116"/>
      <c r="HZ242" s="116"/>
      <c r="IA242" s="116"/>
      <c r="IB242" s="116"/>
      <c r="IC242" s="116"/>
      <c r="ID242" s="116"/>
      <c r="IE242" s="116"/>
      <c r="IF242" s="116"/>
      <c r="IG242" s="116"/>
      <c r="IH242" s="116"/>
      <c r="II242" s="116"/>
      <c r="IJ242" s="116"/>
      <c r="IK242" s="116"/>
      <c r="IL242" s="116"/>
      <c r="IM242" s="116"/>
      <c r="IN242" s="116"/>
      <c r="IO242" s="116"/>
      <c r="IP242" s="116"/>
      <c r="IQ242" s="116"/>
      <c r="IR242" s="116"/>
      <c r="IS242" s="116"/>
      <c r="IT242" s="116"/>
      <c r="IU242" s="116"/>
      <c r="IV242" s="116"/>
      <c r="IW242" s="116"/>
      <c r="IX242" s="116"/>
      <c r="IY242" s="116"/>
      <c r="IZ242" s="116"/>
      <c r="JA242" s="116"/>
      <c r="JB242" s="116"/>
      <c r="JC242" s="116"/>
      <c r="JD242" s="116"/>
      <c r="JE242" s="116"/>
      <c r="JF242" s="116"/>
      <c r="JG242" s="116"/>
      <c r="JH242" s="116"/>
      <c r="JI242" s="116"/>
      <c r="JJ242" s="116"/>
      <c r="JK242" s="116"/>
      <c r="JL242" s="116"/>
      <c r="JM242" s="116"/>
      <c r="JN242" s="116"/>
      <c r="JO242" s="116"/>
      <c r="JP242" s="116"/>
      <c r="JQ242" s="116"/>
      <c r="JR242" s="116"/>
      <c r="JS242" s="116"/>
      <c r="JT242" s="116"/>
      <c r="JU242" s="116"/>
      <c r="JV242" s="116"/>
      <c r="JW242" s="116"/>
      <c r="JX242" s="116"/>
      <c r="JY242" s="116"/>
      <c r="JZ242" s="116"/>
      <c r="KA242" s="116"/>
      <c r="KB242" s="116"/>
      <c r="KC242" s="116"/>
      <c r="KD242" s="116"/>
      <c r="KE242" s="116"/>
      <c r="KF242" s="116"/>
      <c r="KG242" s="116"/>
      <c r="KH242" s="116"/>
      <c r="KI242" s="116"/>
      <c r="KJ242" s="116"/>
      <c r="KK242" s="116"/>
      <c r="KL242" s="116"/>
      <c r="KM242" s="116"/>
      <c r="KN242" s="116"/>
      <c r="KO242" s="116"/>
      <c r="KP242" s="116"/>
      <c r="KQ242" s="116"/>
      <c r="KR242" s="116"/>
      <c r="KS242" s="116"/>
      <c r="KT242" s="116"/>
      <c r="KU242" s="116"/>
      <c r="KV242" s="116"/>
      <c r="KW242" s="116"/>
      <c r="KX242" s="116"/>
      <c r="KY242" s="116"/>
      <c r="KZ242" s="116"/>
      <c r="LA242" s="116"/>
      <c r="LB242" s="116"/>
      <c r="LC242" s="116"/>
      <c r="LD242" s="116"/>
      <c r="LE242" s="116"/>
      <c r="LF242" s="116"/>
      <c r="LG242" s="116"/>
      <c r="LH242" s="116"/>
      <c r="LI242" s="116"/>
      <c r="LJ242" s="116"/>
      <c r="LK242" s="116"/>
      <c r="LL242" s="116"/>
      <c r="LM242" s="116"/>
      <c r="LN242" s="116"/>
      <c r="LO242" s="116"/>
      <c r="LP242" s="116"/>
      <c r="LQ242" s="116"/>
      <c r="LR242" s="116"/>
      <c r="LS242" s="116"/>
      <c r="LT242" s="116"/>
      <c r="LU242" s="116"/>
      <c r="LV242" s="116"/>
      <c r="LW242" s="116"/>
      <c r="LX242" s="116"/>
      <c r="LY242" s="116"/>
      <c r="LZ242" s="116"/>
      <c r="MA242" s="116"/>
      <c r="MB242" s="116"/>
      <c r="MC242" s="116"/>
      <c r="MD242" s="116"/>
      <c r="ME242" s="116"/>
      <c r="MF242" s="116"/>
      <c r="MG242" s="116"/>
      <c r="MH242" s="116"/>
      <c r="MI242" s="116"/>
      <c r="MJ242" s="116"/>
      <c r="MK242" s="116"/>
      <c r="ML242" s="116"/>
      <c r="MM242" s="116"/>
      <c r="MN242" s="116"/>
      <c r="MO242" s="116"/>
      <c r="MP242" s="116"/>
      <c r="MQ242" s="116"/>
      <c r="MR242" s="116"/>
      <c r="MS242" s="116"/>
      <c r="MT242" s="116"/>
      <c r="MU242" s="116"/>
      <c r="MV242" s="116"/>
      <c r="MW242" s="116"/>
      <c r="MX242" s="116"/>
      <c r="MY242" s="116"/>
      <c r="MZ242" s="116"/>
      <c r="NA242" s="116"/>
      <c r="NB242" s="116"/>
      <c r="NC242" s="116"/>
      <c r="ND242" s="116"/>
      <c r="NE242" s="116"/>
      <c r="NF242" s="116"/>
      <c r="NG242" s="116"/>
      <c r="NH242" s="116"/>
      <c r="NI242" s="116"/>
      <c r="NJ242" s="116"/>
      <c r="NK242" s="116"/>
      <c r="NL242" s="116"/>
      <c r="NM242" s="116"/>
      <c r="NN242" s="116"/>
      <c r="NO242" s="116"/>
      <c r="NP242" s="116"/>
      <c r="NQ242" s="116"/>
      <c r="NR242" s="116"/>
      <c r="NS242" s="116"/>
      <c r="NT242" s="116"/>
      <c r="NU242" s="116"/>
      <c r="NV242" s="116"/>
      <c r="NW242" s="116"/>
      <c r="NX242" s="116"/>
      <c r="NY242" s="116"/>
      <c r="NZ242" s="116"/>
      <c r="OA242" s="116"/>
      <c r="OB242" s="116"/>
      <c r="OC242" s="116"/>
      <c r="OD242" s="116"/>
      <c r="OE242" s="116"/>
      <c r="OF242" s="116"/>
      <c r="OG242" s="116"/>
    </row>
    <row r="243" spans="1:397" s="117" customFormat="1">
      <c r="A243" s="111">
        <v>3050</v>
      </c>
      <c r="B243" s="112" t="s">
        <v>1254</v>
      </c>
      <c r="C243" s="113">
        <v>786972</v>
      </c>
      <c r="D243" s="114">
        <v>7.695E-4</v>
      </c>
      <c r="E243" s="113">
        <v>16192.92</v>
      </c>
      <c r="F243" s="124">
        <v>1810.0355999999999</v>
      </c>
      <c r="G243" s="125">
        <v>18002.955600000001</v>
      </c>
      <c r="H243" s="116"/>
      <c r="I243" s="116"/>
      <c r="J243" s="116"/>
      <c r="K243" s="116"/>
      <c r="L243" s="116"/>
      <c r="M243" s="116"/>
      <c r="N243" s="116"/>
      <c r="O243" s="116"/>
      <c r="P243" s="116"/>
      <c r="Q243" s="116"/>
      <c r="R243" s="116"/>
      <c r="S243" s="116"/>
      <c r="T243" s="116"/>
      <c r="U243" s="116"/>
      <c r="V243" s="116"/>
      <c r="W243" s="116"/>
      <c r="X243" s="116"/>
      <c r="Y243" s="116"/>
      <c r="Z243" s="116"/>
      <c r="AA243" s="116"/>
      <c r="AB243" s="116"/>
      <c r="AC243" s="116"/>
      <c r="AD243" s="116"/>
      <c r="AE243" s="116"/>
      <c r="AF243" s="116"/>
      <c r="AG243" s="116"/>
      <c r="AH243" s="116"/>
      <c r="AI243" s="116"/>
      <c r="AJ243" s="116"/>
      <c r="AK243" s="116"/>
      <c r="AL243" s="116"/>
      <c r="AM243" s="116"/>
      <c r="AN243" s="116"/>
      <c r="AO243" s="116"/>
      <c r="AP243" s="116"/>
      <c r="AQ243" s="116"/>
      <c r="AR243" s="116"/>
      <c r="AS243" s="116"/>
      <c r="AT243" s="116"/>
      <c r="AU243" s="116"/>
      <c r="AV243" s="116"/>
      <c r="AW243" s="116"/>
      <c r="AX243" s="116"/>
      <c r="AY243" s="116"/>
      <c r="AZ243" s="116"/>
      <c r="BA243" s="116"/>
      <c r="BB243" s="116"/>
      <c r="BC243" s="116"/>
      <c r="BD243" s="116"/>
      <c r="BE243" s="116"/>
      <c r="BF243" s="116"/>
      <c r="BG243" s="116"/>
      <c r="BH243" s="116"/>
      <c r="BI243" s="116"/>
      <c r="BJ243" s="116"/>
      <c r="BK243" s="116"/>
      <c r="BL243" s="116"/>
      <c r="BM243" s="116"/>
      <c r="BN243" s="116"/>
      <c r="BO243" s="116"/>
      <c r="BP243" s="116"/>
      <c r="BQ243" s="116"/>
      <c r="BR243" s="116"/>
      <c r="BS243" s="116"/>
      <c r="BT243" s="116"/>
      <c r="BU243" s="116"/>
      <c r="BV243" s="116"/>
      <c r="BW243" s="116"/>
      <c r="BX243" s="116"/>
      <c r="BY243" s="116"/>
      <c r="BZ243" s="116"/>
      <c r="CA243" s="116"/>
      <c r="CB243" s="116"/>
      <c r="CC243" s="116"/>
      <c r="CD243" s="116"/>
      <c r="CE243" s="116"/>
      <c r="CF243" s="116"/>
      <c r="CG243" s="116"/>
      <c r="CH243" s="116"/>
      <c r="CI243" s="116"/>
      <c r="CJ243" s="116"/>
      <c r="CK243" s="116"/>
      <c r="CL243" s="116"/>
      <c r="CM243" s="116"/>
      <c r="CN243" s="116"/>
      <c r="CO243" s="116"/>
      <c r="CP243" s="116"/>
      <c r="CQ243" s="116"/>
      <c r="CR243" s="116"/>
      <c r="CS243" s="116"/>
      <c r="CT243" s="116"/>
      <c r="CU243" s="116"/>
      <c r="CV243" s="116"/>
      <c r="CW243" s="116"/>
      <c r="CX243" s="116"/>
      <c r="CY243" s="116"/>
      <c r="CZ243" s="116"/>
      <c r="DA243" s="116"/>
      <c r="DB243" s="116"/>
      <c r="DC243" s="116"/>
      <c r="DD243" s="116"/>
      <c r="DE243" s="116"/>
      <c r="DF243" s="116"/>
      <c r="DG243" s="116"/>
      <c r="DH243" s="116"/>
      <c r="DI243" s="116"/>
      <c r="DJ243" s="116"/>
      <c r="DK243" s="116"/>
      <c r="DL243" s="116"/>
      <c r="DM243" s="116"/>
      <c r="DN243" s="116"/>
      <c r="DO243" s="116"/>
      <c r="DP243" s="116"/>
      <c r="DQ243" s="116"/>
      <c r="DR243" s="116"/>
      <c r="DS243" s="116"/>
      <c r="DT243" s="116"/>
      <c r="DU243" s="116"/>
      <c r="DV243" s="116"/>
      <c r="DW243" s="116"/>
      <c r="DX243" s="116"/>
      <c r="DY243" s="116"/>
      <c r="DZ243" s="116"/>
      <c r="EA243" s="116"/>
      <c r="EB243" s="116"/>
      <c r="EC243" s="116"/>
      <c r="ED243" s="116"/>
      <c r="EE243" s="116"/>
      <c r="EF243" s="116"/>
      <c r="EG243" s="116"/>
      <c r="EH243" s="116"/>
      <c r="EI243" s="116"/>
      <c r="EJ243" s="116"/>
      <c r="EK243" s="116"/>
      <c r="EL243" s="116"/>
      <c r="EM243" s="116"/>
      <c r="EN243" s="116"/>
      <c r="EO243" s="116"/>
      <c r="EP243" s="116"/>
      <c r="EQ243" s="116"/>
      <c r="ER243" s="116"/>
      <c r="ES243" s="116"/>
      <c r="ET243" s="116"/>
      <c r="EU243" s="116"/>
      <c r="EV243" s="116"/>
      <c r="EW243" s="116"/>
      <c r="EX243" s="116"/>
      <c r="EY243" s="116"/>
      <c r="EZ243" s="116"/>
      <c r="FA243" s="116"/>
      <c r="FB243" s="116"/>
      <c r="FC243" s="116"/>
      <c r="FD243" s="116"/>
      <c r="FE243" s="116"/>
      <c r="FF243" s="116"/>
      <c r="FG243" s="116"/>
      <c r="FH243" s="116"/>
      <c r="FI243" s="116"/>
      <c r="FJ243" s="116"/>
      <c r="FK243" s="116"/>
      <c r="FL243" s="116"/>
      <c r="FM243" s="116"/>
      <c r="FN243" s="116"/>
      <c r="FO243" s="116"/>
      <c r="FP243" s="116"/>
      <c r="FQ243" s="116"/>
      <c r="FR243" s="116"/>
      <c r="FS243" s="116"/>
      <c r="FT243" s="116"/>
      <c r="FU243" s="116"/>
      <c r="FV243" s="116"/>
      <c r="FW243" s="116"/>
      <c r="FX243" s="116"/>
      <c r="FY243" s="116"/>
      <c r="FZ243" s="116"/>
      <c r="GA243" s="116"/>
      <c r="GB243" s="116"/>
      <c r="GC243" s="116"/>
      <c r="GD243" s="116"/>
      <c r="GE243" s="116"/>
      <c r="GF243" s="116"/>
      <c r="GG243" s="116"/>
      <c r="GH243" s="116"/>
      <c r="GI243" s="116"/>
      <c r="GJ243" s="116"/>
      <c r="GK243" s="116"/>
      <c r="GL243" s="116"/>
      <c r="GM243" s="116"/>
      <c r="GN243" s="116"/>
      <c r="GO243" s="116"/>
      <c r="GP243" s="116"/>
      <c r="GQ243" s="116"/>
      <c r="GR243" s="116"/>
      <c r="GS243" s="116"/>
      <c r="GT243" s="116"/>
      <c r="GU243" s="116"/>
      <c r="GV243" s="116"/>
      <c r="GW243" s="116"/>
      <c r="GX243" s="116"/>
      <c r="GY243" s="116"/>
      <c r="GZ243" s="116"/>
      <c r="HA243" s="116"/>
      <c r="HB243" s="116"/>
      <c r="HC243" s="116"/>
      <c r="HD243" s="116"/>
      <c r="HE243" s="116"/>
      <c r="HF243" s="116"/>
      <c r="HG243" s="116"/>
      <c r="HH243" s="116"/>
      <c r="HI243" s="116"/>
      <c r="HJ243" s="116"/>
      <c r="HK243" s="116"/>
      <c r="HL243" s="116"/>
      <c r="HM243" s="116"/>
      <c r="HN243" s="116"/>
      <c r="HO243" s="116"/>
      <c r="HP243" s="116"/>
      <c r="HQ243" s="116"/>
      <c r="HR243" s="116"/>
      <c r="HS243" s="116"/>
      <c r="HT243" s="116"/>
      <c r="HU243" s="116"/>
      <c r="HV243" s="116"/>
      <c r="HW243" s="116"/>
      <c r="HX243" s="116"/>
      <c r="HY243" s="116"/>
      <c r="HZ243" s="116"/>
      <c r="IA243" s="116"/>
      <c r="IB243" s="116"/>
      <c r="IC243" s="116"/>
      <c r="ID243" s="116"/>
      <c r="IE243" s="116"/>
      <c r="IF243" s="116"/>
      <c r="IG243" s="116"/>
      <c r="IH243" s="116"/>
      <c r="II243" s="116"/>
      <c r="IJ243" s="116"/>
      <c r="IK243" s="116"/>
      <c r="IL243" s="116"/>
      <c r="IM243" s="116"/>
      <c r="IN243" s="116"/>
      <c r="IO243" s="116"/>
      <c r="IP243" s="116"/>
      <c r="IQ243" s="116"/>
      <c r="IR243" s="116"/>
      <c r="IS243" s="116"/>
      <c r="IT243" s="116"/>
      <c r="IU243" s="116"/>
      <c r="IV243" s="116"/>
      <c r="IW243" s="116"/>
      <c r="IX243" s="116"/>
      <c r="IY243" s="116"/>
      <c r="IZ243" s="116"/>
      <c r="JA243" s="116"/>
      <c r="JB243" s="116"/>
      <c r="JC243" s="116"/>
      <c r="JD243" s="116"/>
      <c r="JE243" s="116"/>
      <c r="JF243" s="116"/>
      <c r="JG243" s="116"/>
      <c r="JH243" s="116"/>
      <c r="JI243" s="116"/>
      <c r="JJ243" s="116"/>
      <c r="JK243" s="116"/>
      <c r="JL243" s="116"/>
      <c r="JM243" s="116"/>
      <c r="JN243" s="116"/>
      <c r="JO243" s="116"/>
      <c r="JP243" s="116"/>
      <c r="JQ243" s="116"/>
      <c r="JR243" s="116"/>
      <c r="JS243" s="116"/>
      <c r="JT243" s="116"/>
      <c r="JU243" s="116"/>
      <c r="JV243" s="116"/>
      <c r="JW243" s="116"/>
      <c r="JX243" s="116"/>
      <c r="JY243" s="116"/>
      <c r="JZ243" s="116"/>
      <c r="KA243" s="116"/>
      <c r="KB243" s="116"/>
      <c r="KC243" s="116"/>
      <c r="KD243" s="116"/>
      <c r="KE243" s="116"/>
      <c r="KF243" s="116"/>
      <c r="KG243" s="116"/>
      <c r="KH243" s="116"/>
      <c r="KI243" s="116"/>
      <c r="KJ243" s="116"/>
      <c r="KK243" s="116"/>
      <c r="KL243" s="116"/>
      <c r="KM243" s="116"/>
      <c r="KN243" s="116"/>
      <c r="KO243" s="116"/>
      <c r="KP243" s="116"/>
      <c r="KQ243" s="116"/>
      <c r="KR243" s="116"/>
      <c r="KS243" s="116"/>
      <c r="KT243" s="116"/>
      <c r="KU243" s="116"/>
      <c r="KV243" s="116"/>
      <c r="KW243" s="116"/>
      <c r="KX243" s="116"/>
      <c r="KY243" s="116"/>
      <c r="KZ243" s="116"/>
      <c r="LA243" s="116"/>
      <c r="LB243" s="116"/>
      <c r="LC243" s="116"/>
      <c r="LD243" s="116"/>
      <c r="LE243" s="116"/>
      <c r="LF243" s="116"/>
      <c r="LG243" s="116"/>
      <c r="LH243" s="116"/>
      <c r="LI243" s="116"/>
      <c r="LJ243" s="116"/>
      <c r="LK243" s="116"/>
      <c r="LL243" s="116"/>
      <c r="LM243" s="116"/>
      <c r="LN243" s="116"/>
      <c r="LO243" s="116"/>
      <c r="LP243" s="116"/>
      <c r="LQ243" s="116"/>
      <c r="LR243" s="116"/>
      <c r="LS243" s="116"/>
      <c r="LT243" s="116"/>
      <c r="LU243" s="116"/>
      <c r="LV243" s="116"/>
      <c r="LW243" s="116"/>
      <c r="LX243" s="116"/>
      <c r="LY243" s="116"/>
      <c r="LZ243" s="116"/>
      <c r="MA243" s="116"/>
      <c r="MB243" s="116"/>
      <c r="MC243" s="116"/>
      <c r="MD243" s="116"/>
      <c r="ME243" s="116"/>
      <c r="MF243" s="116"/>
      <c r="MG243" s="116"/>
      <c r="MH243" s="116"/>
      <c r="MI243" s="116"/>
      <c r="MJ243" s="116"/>
      <c r="MK243" s="116"/>
      <c r="ML243" s="116"/>
      <c r="MM243" s="116"/>
      <c r="MN243" s="116"/>
      <c r="MO243" s="116"/>
      <c r="MP243" s="116"/>
      <c r="MQ243" s="116"/>
      <c r="MR243" s="116"/>
      <c r="MS243" s="116"/>
      <c r="MT243" s="116"/>
      <c r="MU243" s="116"/>
      <c r="MV243" s="116"/>
      <c r="MW243" s="116"/>
      <c r="MX243" s="116"/>
      <c r="MY243" s="116"/>
      <c r="MZ243" s="116"/>
      <c r="NA243" s="116"/>
      <c r="NB243" s="116"/>
      <c r="NC243" s="116"/>
      <c r="ND243" s="116"/>
      <c r="NE243" s="116"/>
      <c r="NF243" s="116"/>
      <c r="NG243" s="116"/>
      <c r="NH243" s="116"/>
      <c r="NI243" s="116"/>
      <c r="NJ243" s="116"/>
      <c r="NK243" s="116"/>
      <c r="NL243" s="116"/>
      <c r="NM243" s="116"/>
      <c r="NN243" s="116"/>
      <c r="NO243" s="116"/>
      <c r="NP243" s="116"/>
      <c r="NQ243" s="116"/>
      <c r="NR243" s="116"/>
      <c r="NS243" s="116"/>
      <c r="NT243" s="116"/>
      <c r="NU243" s="116"/>
      <c r="NV243" s="116"/>
      <c r="NW243" s="116"/>
      <c r="NX243" s="116"/>
      <c r="NY243" s="116"/>
      <c r="NZ243" s="116"/>
      <c r="OA243" s="116"/>
      <c r="OB243" s="116"/>
      <c r="OC243" s="116"/>
      <c r="OD243" s="116"/>
      <c r="OE243" s="116"/>
      <c r="OF243" s="116"/>
      <c r="OG243" s="116"/>
    </row>
    <row r="244" spans="1:397" s="117" customFormat="1">
      <c r="A244" s="111">
        <v>3051</v>
      </c>
      <c r="B244" s="112" t="s">
        <v>1255</v>
      </c>
      <c r="C244" s="113">
        <v>1526520</v>
      </c>
      <c r="D244" s="114">
        <v>1.4926E-3</v>
      </c>
      <c r="E244" s="113">
        <v>26832.38</v>
      </c>
      <c r="F244" s="124">
        <v>3510.9960000000001</v>
      </c>
      <c r="G244" s="125">
        <v>30343.376</v>
      </c>
      <c r="H244" s="116"/>
      <c r="I244" s="116"/>
      <c r="J244" s="116"/>
      <c r="K244" s="116"/>
      <c r="L244" s="116"/>
      <c r="M244" s="116"/>
      <c r="N244" s="116"/>
      <c r="O244" s="116"/>
      <c r="P244" s="116"/>
      <c r="Q244" s="116"/>
      <c r="R244" s="116"/>
      <c r="S244" s="116"/>
      <c r="T244" s="116"/>
      <c r="U244" s="116"/>
      <c r="V244" s="116"/>
      <c r="W244" s="116"/>
      <c r="X244" s="116"/>
      <c r="Y244" s="116"/>
      <c r="Z244" s="116"/>
      <c r="AA244" s="116"/>
      <c r="AB244" s="116"/>
      <c r="AC244" s="116"/>
      <c r="AD244" s="116"/>
      <c r="AE244" s="116"/>
      <c r="AF244" s="116"/>
      <c r="AG244" s="116"/>
      <c r="AH244" s="116"/>
      <c r="AI244" s="116"/>
      <c r="AJ244" s="116"/>
      <c r="AK244" s="116"/>
      <c r="AL244" s="116"/>
      <c r="AM244" s="116"/>
      <c r="AN244" s="116"/>
      <c r="AO244" s="116"/>
      <c r="AP244" s="116"/>
      <c r="AQ244" s="116"/>
      <c r="AR244" s="116"/>
      <c r="AS244" s="116"/>
      <c r="AT244" s="116"/>
      <c r="AU244" s="116"/>
      <c r="AV244" s="116"/>
      <c r="AW244" s="116"/>
      <c r="AX244" s="116"/>
      <c r="AY244" s="116"/>
      <c r="AZ244" s="116"/>
      <c r="BA244" s="116"/>
      <c r="BB244" s="116"/>
      <c r="BC244" s="116"/>
      <c r="BD244" s="116"/>
      <c r="BE244" s="116"/>
      <c r="BF244" s="116"/>
      <c r="BG244" s="116"/>
      <c r="BH244" s="116"/>
      <c r="BI244" s="116"/>
      <c r="BJ244" s="116"/>
      <c r="BK244" s="116"/>
      <c r="BL244" s="116"/>
      <c r="BM244" s="116"/>
      <c r="BN244" s="116"/>
      <c r="BO244" s="116"/>
      <c r="BP244" s="116"/>
      <c r="BQ244" s="116"/>
      <c r="BR244" s="116"/>
      <c r="BS244" s="116"/>
      <c r="BT244" s="116"/>
      <c r="BU244" s="116"/>
      <c r="BV244" s="116"/>
      <c r="BW244" s="116"/>
      <c r="BX244" s="116"/>
      <c r="BY244" s="116"/>
      <c r="BZ244" s="116"/>
      <c r="CA244" s="116"/>
      <c r="CB244" s="116"/>
      <c r="CC244" s="116"/>
      <c r="CD244" s="116"/>
      <c r="CE244" s="116"/>
      <c r="CF244" s="116"/>
      <c r="CG244" s="116"/>
      <c r="CH244" s="116"/>
      <c r="CI244" s="116"/>
      <c r="CJ244" s="116"/>
      <c r="CK244" s="116"/>
      <c r="CL244" s="116"/>
      <c r="CM244" s="116"/>
      <c r="CN244" s="116"/>
      <c r="CO244" s="116"/>
      <c r="CP244" s="116"/>
      <c r="CQ244" s="116"/>
      <c r="CR244" s="116"/>
      <c r="CS244" s="116"/>
      <c r="CT244" s="116"/>
      <c r="CU244" s="116"/>
      <c r="CV244" s="116"/>
      <c r="CW244" s="116"/>
      <c r="CX244" s="116"/>
      <c r="CY244" s="116"/>
      <c r="CZ244" s="116"/>
      <c r="DA244" s="116"/>
      <c r="DB244" s="116"/>
      <c r="DC244" s="116"/>
      <c r="DD244" s="116"/>
      <c r="DE244" s="116"/>
      <c r="DF244" s="116"/>
      <c r="DG244" s="116"/>
      <c r="DH244" s="116"/>
      <c r="DI244" s="116"/>
      <c r="DJ244" s="116"/>
      <c r="DK244" s="116"/>
      <c r="DL244" s="116"/>
      <c r="DM244" s="116"/>
      <c r="DN244" s="116"/>
      <c r="DO244" s="116"/>
      <c r="DP244" s="116"/>
      <c r="DQ244" s="116"/>
      <c r="DR244" s="116"/>
      <c r="DS244" s="116"/>
      <c r="DT244" s="116"/>
      <c r="DU244" s="116"/>
      <c r="DV244" s="116"/>
      <c r="DW244" s="116"/>
      <c r="DX244" s="116"/>
      <c r="DY244" s="116"/>
      <c r="DZ244" s="116"/>
      <c r="EA244" s="116"/>
      <c r="EB244" s="116"/>
      <c r="EC244" s="116"/>
      <c r="ED244" s="116"/>
      <c r="EE244" s="116"/>
      <c r="EF244" s="116"/>
      <c r="EG244" s="116"/>
      <c r="EH244" s="116"/>
      <c r="EI244" s="116"/>
      <c r="EJ244" s="116"/>
      <c r="EK244" s="116"/>
      <c r="EL244" s="116"/>
      <c r="EM244" s="116"/>
      <c r="EN244" s="116"/>
      <c r="EO244" s="116"/>
      <c r="EP244" s="116"/>
      <c r="EQ244" s="116"/>
      <c r="ER244" s="116"/>
      <c r="ES244" s="116"/>
      <c r="ET244" s="116"/>
      <c r="EU244" s="116"/>
      <c r="EV244" s="116"/>
      <c r="EW244" s="116"/>
      <c r="EX244" s="116"/>
      <c r="EY244" s="116"/>
      <c r="EZ244" s="116"/>
      <c r="FA244" s="116"/>
      <c r="FB244" s="116"/>
      <c r="FC244" s="116"/>
      <c r="FD244" s="116"/>
      <c r="FE244" s="116"/>
      <c r="FF244" s="116"/>
      <c r="FG244" s="116"/>
      <c r="FH244" s="116"/>
      <c r="FI244" s="116"/>
      <c r="FJ244" s="116"/>
      <c r="FK244" s="116"/>
      <c r="FL244" s="116"/>
      <c r="FM244" s="116"/>
      <c r="FN244" s="116"/>
      <c r="FO244" s="116"/>
      <c r="FP244" s="116"/>
      <c r="FQ244" s="116"/>
      <c r="FR244" s="116"/>
      <c r="FS244" s="116"/>
      <c r="FT244" s="116"/>
      <c r="FU244" s="116"/>
      <c r="FV244" s="116"/>
      <c r="FW244" s="116"/>
      <c r="FX244" s="116"/>
      <c r="FY244" s="116"/>
      <c r="FZ244" s="116"/>
      <c r="GA244" s="116"/>
      <c r="GB244" s="116"/>
      <c r="GC244" s="116"/>
      <c r="GD244" s="116"/>
      <c r="GE244" s="116"/>
      <c r="GF244" s="116"/>
      <c r="GG244" s="116"/>
      <c r="GH244" s="116"/>
      <c r="GI244" s="116"/>
      <c r="GJ244" s="116"/>
      <c r="GK244" s="116"/>
      <c r="GL244" s="116"/>
      <c r="GM244" s="116"/>
      <c r="GN244" s="116"/>
      <c r="GO244" s="116"/>
      <c r="GP244" s="116"/>
      <c r="GQ244" s="116"/>
      <c r="GR244" s="116"/>
      <c r="GS244" s="116"/>
      <c r="GT244" s="116"/>
      <c r="GU244" s="116"/>
      <c r="GV244" s="116"/>
      <c r="GW244" s="116"/>
      <c r="GX244" s="116"/>
      <c r="GY244" s="116"/>
      <c r="GZ244" s="116"/>
      <c r="HA244" s="116"/>
      <c r="HB244" s="116"/>
      <c r="HC244" s="116"/>
      <c r="HD244" s="116"/>
      <c r="HE244" s="116"/>
      <c r="HF244" s="116"/>
      <c r="HG244" s="116"/>
      <c r="HH244" s="116"/>
      <c r="HI244" s="116"/>
      <c r="HJ244" s="116"/>
      <c r="HK244" s="116"/>
      <c r="HL244" s="116"/>
      <c r="HM244" s="116"/>
      <c r="HN244" s="116"/>
      <c r="HO244" s="116"/>
      <c r="HP244" s="116"/>
      <c r="HQ244" s="116"/>
      <c r="HR244" s="116"/>
      <c r="HS244" s="116"/>
      <c r="HT244" s="116"/>
      <c r="HU244" s="116"/>
      <c r="HV244" s="116"/>
      <c r="HW244" s="116"/>
      <c r="HX244" s="116"/>
      <c r="HY244" s="116"/>
      <c r="HZ244" s="116"/>
      <c r="IA244" s="116"/>
      <c r="IB244" s="116"/>
      <c r="IC244" s="116"/>
      <c r="ID244" s="116"/>
      <c r="IE244" s="116"/>
      <c r="IF244" s="116"/>
      <c r="IG244" s="116"/>
      <c r="IH244" s="116"/>
      <c r="II244" s="116"/>
      <c r="IJ244" s="116"/>
      <c r="IK244" s="116"/>
      <c r="IL244" s="116"/>
      <c r="IM244" s="116"/>
      <c r="IN244" s="116"/>
      <c r="IO244" s="116"/>
      <c r="IP244" s="116"/>
      <c r="IQ244" s="116"/>
      <c r="IR244" s="116"/>
      <c r="IS244" s="116"/>
      <c r="IT244" s="116"/>
      <c r="IU244" s="116"/>
      <c r="IV244" s="116"/>
      <c r="IW244" s="116"/>
      <c r="IX244" s="116"/>
      <c r="IY244" s="116"/>
      <c r="IZ244" s="116"/>
      <c r="JA244" s="116"/>
      <c r="JB244" s="116"/>
      <c r="JC244" s="116"/>
      <c r="JD244" s="116"/>
      <c r="JE244" s="116"/>
      <c r="JF244" s="116"/>
      <c r="JG244" s="116"/>
      <c r="JH244" s="116"/>
      <c r="JI244" s="116"/>
      <c r="JJ244" s="116"/>
      <c r="JK244" s="116"/>
      <c r="JL244" s="116"/>
      <c r="JM244" s="116"/>
      <c r="JN244" s="116"/>
      <c r="JO244" s="116"/>
      <c r="JP244" s="116"/>
      <c r="JQ244" s="116"/>
      <c r="JR244" s="116"/>
      <c r="JS244" s="116"/>
      <c r="JT244" s="116"/>
      <c r="JU244" s="116"/>
      <c r="JV244" s="116"/>
      <c r="JW244" s="116"/>
      <c r="JX244" s="116"/>
      <c r="JY244" s="116"/>
      <c r="JZ244" s="116"/>
      <c r="KA244" s="116"/>
      <c r="KB244" s="116"/>
      <c r="KC244" s="116"/>
      <c r="KD244" s="116"/>
      <c r="KE244" s="116"/>
      <c r="KF244" s="116"/>
      <c r="KG244" s="116"/>
      <c r="KH244" s="116"/>
      <c r="KI244" s="116"/>
      <c r="KJ244" s="116"/>
      <c r="KK244" s="116"/>
      <c r="KL244" s="116"/>
      <c r="KM244" s="116"/>
      <c r="KN244" s="116"/>
      <c r="KO244" s="116"/>
      <c r="KP244" s="116"/>
      <c r="KQ244" s="116"/>
      <c r="KR244" s="116"/>
      <c r="KS244" s="116"/>
      <c r="KT244" s="116"/>
      <c r="KU244" s="116"/>
      <c r="KV244" s="116"/>
      <c r="KW244" s="116"/>
      <c r="KX244" s="116"/>
      <c r="KY244" s="116"/>
      <c r="KZ244" s="116"/>
      <c r="LA244" s="116"/>
      <c r="LB244" s="116"/>
      <c r="LC244" s="116"/>
      <c r="LD244" s="116"/>
      <c r="LE244" s="116"/>
      <c r="LF244" s="116"/>
      <c r="LG244" s="116"/>
      <c r="LH244" s="116"/>
      <c r="LI244" s="116"/>
      <c r="LJ244" s="116"/>
      <c r="LK244" s="116"/>
      <c r="LL244" s="116"/>
      <c r="LM244" s="116"/>
      <c r="LN244" s="116"/>
      <c r="LO244" s="116"/>
      <c r="LP244" s="116"/>
      <c r="LQ244" s="116"/>
      <c r="LR244" s="116"/>
      <c r="LS244" s="116"/>
      <c r="LT244" s="116"/>
      <c r="LU244" s="116"/>
      <c r="LV244" s="116"/>
      <c r="LW244" s="116"/>
      <c r="LX244" s="116"/>
      <c r="LY244" s="116"/>
      <c r="LZ244" s="116"/>
      <c r="MA244" s="116"/>
      <c r="MB244" s="116"/>
      <c r="MC244" s="116"/>
      <c r="MD244" s="116"/>
      <c r="ME244" s="116"/>
      <c r="MF244" s="116"/>
      <c r="MG244" s="116"/>
      <c r="MH244" s="116"/>
      <c r="MI244" s="116"/>
      <c r="MJ244" s="116"/>
      <c r="MK244" s="116"/>
      <c r="ML244" s="116"/>
      <c r="MM244" s="116"/>
      <c r="MN244" s="116"/>
      <c r="MO244" s="116"/>
      <c r="MP244" s="116"/>
      <c r="MQ244" s="116"/>
      <c r="MR244" s="116"/>
      <c r="MS244" s="116"/>
      <c r="MT244" s="116"/>
      <c r="MU244" s="116"/>
      <c r="MV244" s="116"/>
      <c r="MW244" s="116"/>
      <c r="MX244" s="116"/>
      <c r="MY244" s="116"/>
      <c r="MZ244" s="116"/>
      <c r="NA244" s="116"/>
      <c r="NB244" s="116"/>
      <c r="NC244" s="116"/>
      <c r="ND244" s="116"/>
      <c r="NE244" s="116"/>
      <c r="NF244" s="116"/>
      <c r="NG244" s="116"/>
      <c r="NH244" s="116"/>
      <c r="NI244" s="116"/>
      <c r="NJ244" s="116"/>
      <c r="NK244" s="116"/>
      <c r="NL244" s="116"/>
      <c r="NM244" s="116"/>
      <c r="NN244" s="116"/>
      <c r="NO244" s="116"/>
      <c r="NP244" s="116"/>
      <c r="NQ244" s="116"/>
      <c r="NR244" s="116"/>
      <c r="NS244" s="116"/>
      <c r="NT244" s="116"/>
      <c r="NU244" s="116"/>
      <c r="NV244" s="116"/>
      <c r="NW244" s="116"/>
      <c r="NX244" s="116"/>
      <c r="NY244" s="116"/>
      <c r="NZ244" s="116"/>
      <c r="OA244" s="116"/>
      <c r="OB244" s="116"/>
      <c r="OC244" s="116"/>
      <c r="OD244" s="116"/>
      <c r="OE244" s="116"/>
      <c r="OF244" s="116"/>
      <c r="OG244" s="116"/>
    </row>
    <row r="245" spans="1:397" s="117" customFormat="1">
      <c r="A245" s="111">
        <v>3052</v>
      </c>
      <c r="B245" s="112" t="s">
        <v>1256</v>
      </c>
      <c r="C245" s="113">
        <v>170544</v>
      </c>
      <c r="D245" s="114">
        <v>1.6679999999999999E-4</v>
      </c>
      <c r="E245" s="113">
        <v>8390.15</v>
      </c>
      <c r="F245" s="124">
        <v>392.25119999999998</v>
      </c>
      <c r="G245" s="125">
        <v>8782.4012000000002</v>
      </c>
      <c r="H245" s="116"/>
      <c r="I245" s="116"/>
      <c r="J245" s="116"/>
      <c r="K245" s="116"/>
      <c r="L245" s="116"/>
      <c r="M245" s="116"/>
      <c r="N245" s="116"/>
      <c r="O245" s="116"/>
      <c r="P245" s="116"/>
      <c r="Q245" s="116"/>
      <c r="R245" s="116"/>
      <c r="S245" s="116"/>
      <c r="T245" s="116"/>
      <c r="U245" s="116"/>
      <c r="V245" s="116"/>
      <c r="W245" s="116"/>
      <c r="X245" s="116"/>
      <c r="Y245" s="116"/>
      <c r="Z245" s="116"/>
      <c r="AA245" s="116"/>
      <c r="AB245" s="116"/>
      <c r="AC245" s="116"/>
      <c r="AD245" s="116"/>
      <c r="AE245" s="116"/>
      <c r="AF245" s="116"/>
      <c r="AG245" s="116"/>
      <c r="AH245" s="116"/>
      <c r="AI245" s="116"/>
      <c r="AJ245" s="116"/>
      <c r="AK245" s="116"/>
      <c r="AL245" s="116"/>
      <c r="AM245" s="116"/>
      <c r="AN245" s="116"/>
      <c r="AO245" s="116"/>
      <c r="AP245" s="116"/>
      <c r="AQ245" s="116"/>
      <c r="AR245" s="116"/>
      <c r="AS245" s="116"/>
      <c r="AT245" s="116"/>
      <c r="AU245" s="116"/>
      <c r="AV245" s="116"/>
      <c r="AW245" s="116"/>
      <c r="AX245" s="116"/>
      <c r="AY245" s="116"/>
      <c r="AZ245" s="116"/>
      <c r="BA245" s="116"/>
      <c r="BB245" s="116"/>
      <c r="BC245" s="116"/>
      <c r="BD245" s="116"/>
      <c r="BE245" s="116"/>
      <c r="BF245" s="116"/>
      <c r="BG245" s="116"/>
      <c r="BH245" s="116"/>
      <c r="BI245" s="116"/>
      <c r="BJ245" s="116"/>
      <c r="BK245" s="116"/>
      <c r="BL245" s="116"/>
      <c r="BM245" s="116"/>
      <c r="BN245" s="116"/>
      <c r="BO245" s="116"/>
      <c r="BP245" s="116"/>
      <c r="BQ245" s="116"/>
      <c r="BR245" s="116"/>
      <c r="BS245" s="116"/>
      <c r="BT245" s="116"/>
      <c r="BU245" s="116"/>
      <c r="BV245" s="116"/>
      <c r="BW245" s="116"/>
      <c r="BX245" s="116"/>
      <c r="BY245" s="116"/>
      <c r="BZ245" s="116"/>
      <c r="CA245" s="116"/>
      <c r="CB245" s="116"/>
      <c r="CC245" s="116"/>
      <c r="CD245" s="116"/>
      <c r="CE245" s="116"/>
      <c r="CF245" s="116"/>
      <c r="CG245" s="116"/>
      <c r="CH245" s="116"/>
      <c r="CI245" s="116"/>
      <c r="CJ245" s="116"/>
      <c r="CK245" s="116"/>
      <c r="CL245" s="116"/>
      <c r="CM245" s="116"/>
      <c r="CN245" s="116"/>
      <c r="CO245" s="116"/>
      <c r="CP245" s="116"/>
      <c r="CQ245" s="116"/>
      <c r="CR245" s="116"/>
      <c r="CS245" s="116"/>
      <c r="CT245" s="116"/>
      <c r="CU245" s="116"/>
      <c r="CV245" s="116"/>
      <c r="CW245" s="116"/>
      <c r="CX245" s="116"/>
      <c r="CY245" s="116"/>
      <c r="CZ245" s="116"/>
      <c r="DA245" s="116"/>
      <c r="DB245" s="116"/>
      <c r="DC245" s="116"/>
      <c r="DD245" s="116"/>
      <c r="DE245" s="116"/>
      <c r="DF245" s="116"/>
      <c r="DG245" s="116"/>
      <c r="DH245" s="116"/>
      <c r="DI245" s="116"/>
      <c r="DJ245" s="116"/>
      <c r="DK245" s="116"/>
      <c r="DL245" s="116"/>
      <c r="DM245" s="116"/>
      <c r="DN245" s="116"/>
      <c r="DO245" s="116"/>
      <c r="DP245" s="116"/>
      <c r="DQ245" s="116"/>
      <c r="DR245" s="116"/>
      <c r="DS245" s="116"/>
      <c r="DT245" s="116"/>
      <c r="DU245" s="116"/>
      <c r="DV245" s="116"/>
      <c r="DW245" s="116"/>
      <c r="DX245" s="116"/>
      <c r="DY245" s="116"/>
      <c r="DZ245" s="116"/>
      <c r="EA245" s="116"/>
      <c r="EB245" s="116"/>
      <c r="EC245" s="116"/>
      <c r="ED245" s="116"/>
      <c r="EE245" s="116"/>
      <c r="EF245" s="116"/>
      <c r="EG245" s="116"/>
      <c r="EH245" s="116"/>
      <c r="EI245" s="116"/>
      <c r="EJ245" s="116"/>
      <c r="EK245" s="116"/>
      <c r="EL245" s="116"/>
      <c r="EM245" s="116"/>
      <c r="EN245" s="116"/>
      <c r="EO245" s="116"/>
      <c r="EP245" s="116"/>
      <c r="EQ245" s="116"/>
      <c r="ER245" s="116"/>
      <c r="ES245" s="116"/>
      <c r="ET245" s="116"/>
      <c r="EU245" s="116"/>
      <c r="EV245" s="116"/>
      <c r="EW245" s="116"/>
      <c r="EX245" s="116"/>
      <c r="EY245" s="116"/>
      <c r="EZ245" s="116"/>
      <c r="FA245" s="116"/>
      <c r="FB245" s="116"/>
      <c r="FC245" s="116"/>
      <c r="FD245" s="116"/>
      <c r="FE245" s="116"/>
      <c r="FF245" s="116"/>
      <c r="FG245" s="116"/>
      <c r="FH245" s="116"/>
      <c r="FI245" s="116"/>
      <c r="FJ245" s="116"/>
      <c r="FK245" s="116"/>
      <c r="FL245" s="116"/>
      <c r="FM245" s="116"/>
      <c r="FN245" s="116"/>
      <c r="FO245" s="116"/>
      <c r="FP245" s="116"/>
      <c r="FQ245" s="116"/>
      <c r="FR245" s="116"/>
      <c r="FS245" s="116"/>
      <c r="FT245" s="116"/>
      <c r="FU245" s="116"/>
      <c r="FV245" s="116"/>
      <c r="FW245" s="116"/>
      <c r="FX245" s="116"/>
      <c r="FY245" s="116"/>
      <c r="FZ245" s="116"/>
      <c r="GA245" s="116"/>
      <c r="GB245" s="116"/>
      <c r="GC245" s="116"/>
      <c r="GD245" s="116"/>
      <c r="GE245" s="116"/>
      <c r="GF245" s="116"/>
      <c r="GG245" s="116"/>
      <c r="GH245" s="116"/>
      <c r="GI245" s="116"/>
      <c r="GJ245" s="116"/>
      <c r="GK245" s="116"/>
      <c r="GL245" s="116"/>
      <c r="GM245" s="116"/>
      <c r="GN245" s="116"/>
      <c r="GO245" s="116"/>
      <c r="GP245" s="116"/>
      <c r="GQ245" s="116"/>
      <c r="GR245" s="116"/>
      <c r="GS245" s="116"/>
      <c r="GT245" s="116"/>
      <c r="GU245" s="116"/>
      <c r="GV245" s="116"/>
      <c r="GW245" s="116"/>
      <c r="GX245" s="116"/>
      <c r="GY245" s="116"/>
      <c r="GZ245" s="116"/>
      <c r="HA245" s="116"/>
      <c r="HB245" s="116"/>
      <c r="HC245" s="116"/>
      <c r="HD245" s="116"/>
      <c r="HE245" s="116"/>
      <c r="HF245" s="116"/>
      <c r="HG245" s="116"/>
      <c r="HH245" s="116"/>
      <c r="HI245" s="116"/>
      <c r="HJ245" s="116"/>
      <c r="HK245" s="116"/>
      <c r="HL245" s="116"/>
      <c r="HM245" s="116"/>
      <c r="HN245" s="116"/>
      <c r="HO245" s="116"/>
      <c r="HP245" s="116"/>
      <c r="HQ245" s="116"/>
      <c r="HR245" s="116"/>
      <c r="HS245" s="116"/>
      <c r="HT245" s="116"/>
      <c r="HU245" s="116"/>
      <c r="HV245" s="116"/>
      <c r="HW245" s="116"/>
      <c r="HX245" s="116"/>
      <c r="HY245" s="116"/>
      <c r="HZ245" s="116"/>
      <c r="IA245" s="116"/>
      <c r="IB245" s="116"/>
      <c r="IC245" s="116"/>
      <c r="ID245" s="116"/>
      <c r="IE245" s="116"/>
      <c r="IF245" s="116"/>
      <c r="IG245" s="116"/>
      <c r="IH245" s="116"/>
      <c r="II245" s="116"/>
      <c r="IJ245" s="116"/>
      <c r="IK245" s="116"/>
      <c r="IL245" s="116"/>
      <c r="IM245" s="116"/>
      <c r="IN245" s="116"/>
      <c r="IO245" s="116"/>
      <c r="IP245" s="116"/>
      <c r="IQ245" s="116"/>
      <c r="IR245" s="116"/>
      <c r="IS245" s="116"/>
      <c r="IT245" s="116"/>
      <c r="IU245" s="116"/>
      <c r="IV245" s="116"/>
      <c r="IW245" s="116"/>
      <c r="IX245" s="116"/>
      <c r="IY245" s="116"/>
      <c r="IZ245" s="116"/>
      <c r="JA245" s="116"/>
      <c r="JB245" s="116"/>
      <c r="JC245" s="116"/>
      <c r="JD245" s="116"/>
      <c r="JE245" s="116"/>
      <c r="JF245" s="116"/>
      <c r="JG245" s="116"/>
      <c r="JH245" s="116"/>
      <c r="JI245" s="116"/>
      <c r="JJ245" s="116"/>
      <c r="JK245" s="116"/>
      <c r="JL245" s="116"/>
      <c r="JM245" s="116"/>
      <c r="JN245" s="116"/>
      <c r="JO245" s="116"/>
      <c r="JP245" s="116"/>
      <c r="JQ245" s="116"/>
      <c r="JR245" s="116"/>
      <c r="JS245" s="116"/>
      <c r="JT245" s="116"/>
      <c r="JU245" s="116"/>
      <c r="JV245" s="116"/>
      <c r="JW245" s="116"/>
      <c r="JX245" s="116"/>
      <c r="JY245" s="116"/>
      <c r="JZ245" s="116"/>
      <c r="KA245" s="116"/>
      <c r="KB245" s="116"/>
      <c r="KC245" s="116"/>
      <c r="KD245" s="116"/>
      <c r="KE245" s="116"/>
      <c r="KF245" s="116"/>
      <c r="KG245" s="116"/>
      <c r="KH245" s="116"/>
      <c r="KI245" s="116"/>
      <c r="KJ245" s="116"/>
      <c r="KK245" s="116"/>
      <c r="KL245" s="116"/>
      <c r="KM245" s="116"/>
      <c r="KN245" s="116"/>
      <c r="KO245" s="116"/>
      <c r="KP245" s="116"/>
      <c r="KQ245" s="116"/>
      <c r="KR245" s="116"/>
      <c r="KS245" s="116"/>
      <c r="KT245" s="116"/>
      <c r="KU245" s="116"/>
      <c r="KV245" s="116"/>
      <c r="KW245" s="116"/>
      <c r="KX245" s="116"/>
      <c r="KY245" s="116"/>
      <c r="KZ245" s="116"/>
      <c r="LA245" s="116"/>
      <c r="LB245" s="116"/>
      <c r="LC245" s="116"/>
      <c r="LD245" s="116"/>
      <c r="LE245" s="116"/>
      <c r="LF245" s="116"/>
      <c r="LG245" s="116"/>
      <c r="LH245" s="116"/>
      <c r="LI245" s="116"/>
      <c r="LJ245" s="116"/>
      <c r="LK245" s="116"/>
      <c r="LL245" s="116"/>
      <c r="LM245" s="116"/>
      <c r="LN245" s="116"/>
      <c r="LO245" s="116"/>
      <c r="LP245" s="116"/>
      <c r="LQ245" s="116"/>
      <c r="LR245" s="116"/>
      <c r="LS245" s="116"/>
      <c r="LT245" s="116"/>
      <c r="LU245" s="116"/>
      <c r="LV245" s="116"/>
      <c r="LW245" s="116"/>
      <c r="LX245" s="116"/>
      <c r="LY245" s="116"/>
      <c r="LZ245" s="116"/>
      <c r="MA245" s="116"/>
      <c r="MB245" s="116"/>
      <c r="MC245" s="116"/>
      <c r="MD245" s="116"/>
      <c r="ME245" s="116"/>
      <c r="MF245" s="116"/>
      <c r="MG245" s="116"/>
      <c r="MH245" s="116"/>
      <c r="MI245" s="116"/>
      <c r="MJ245" s="116"/>
      <c r="MK245" s="116"/>
      <c r="ML245" s="116"/>
      <c r="MM245" s="116"/>
      <c r="MN245" s="116"/>
      <c r="MO245" s="116"/>
      <c r="MP245" s="116"/>
      <c r="MQ245" s="116"/>
      <c r="MR245" s="116"/>
      <c r="MS245" s="116"/>
      <c r="MT245" s="116"/>
      <c r="MU245" s="116"/>
      <c r="MV245" s="116"/>
      <c r="MW245" s="116"/>
      <c r="MX245" s="116"/>
      <c r="MY245" s="116"/>
      <c r="MZ245" s="116"/>
      <c r="NA245" s="116"/>
      <c r="NB245" s="116"/>
      <c r="NC245" s="116"/>
      <c r="ND245" s="116"/>
      <c r="NE245" s="116"/>
      <c r="NF245" s="116"/>
      <c r="NG245" s="116"/>
      <c r="NH245" s="116"/>
      <c r="NI245" s="116"/>
      <c r="NJ245" s="116"/>
      <c r="NK245" s="116"/>
      <c r="NL245" s="116"/>
      <c r="NM245" s="116"/>
      <c r="NN245" s="116"/>
      <c r="NO245" s="116"/>
      <c r="NP245" s="116"/>
      <c r="NQ245" s="116"/>
      <c r="NR245" s="116"/>
      <c r="NS245" s="116"/>
      <c r="NT245" s="116"/>
      <c r="NU245" s="116"/>
      <c r="NV245" s="116"/>
      <c r="NW245" s="116"/>
      <c r="NX245" s="116"/>
      <c r="NY245" s="116"/>
      <c r="NZ245" s="116"/>
      <c r="OA245" s="116"/>
      <c r="OB245" s="116"/>
      <c r="OC245" s="116"/>
      <c r="OD245" s="116"/>
      <c r="OE245" s="116"/>
      <c r="OF245" s="116"/>
      <c r="OG245" s="116"/>
    </row>
    <row r="246" spans="1:397" s="117" customFormat="1">
      <c r="A246" s="111">
        <v>3053</v>
      </c>
      <c r="B246" s="112" t="s">
        <v>1257</v>
      </c>
      <c r="C246" s="113">
        <v>751512</v>
      </c>
      <c r="D246" s="114">
        <v>7.3479999999999997E-4</v>
      </c>
      <c r="E246" s="113">
        <v>23065.02</v>
      </c>
      <c r="F246" s="124">
        <v>1728.4775999999999</v>
      </c>
      <c r="G246" s="125">
        <v>24793.497599999999</v>
      </c>
      <c r="H246" s="116"/>
      <c r="I246" s="116"/>
      <c r="J246" s="116"/>
      <c r="K246" s="116"/>
      <c r="L246" s="116"/>
      <c r="M246" s="116"/>
      <c r="N246" s="116"/>
      <c r="O246" s="116"/>
      <c r="P246" s="116"/>
      <c r="Q246" s="116"/>
      <c r="R246" s="116"/>
      <c r="S246" s="116"/>
      <c r="T246" s="116"/>
      <c r="U246" s="116"/>
      <c r="V246" s="116"/>
      <c r="W246" s="116"/>
      <c r="X246" s="116"/>
      <c r="Y246" s="116"/>
      <c r="Z246" s="116"/>
      <c r="AA246" s="116"/>
      <c r="AB246" s="116"/>
      <c r="AC246" s="116"/>
      <c r="AD246" s="116"/>
      <c r="AE246" s="116"/>
      <c r="AF246" s="116"/>
      <c r="AG246" s="116"/>
      <c r="AH246" s="116"/>
      <c r="AI246" s="116"/>
      <c r="AJ246" s="116"/>
      <c r="AK246" s="116"/>
      <c r="AL246" s="116"/>
      <c r="AM246" s="116"/>
      <c r="AN246" s="116"/>
      <c r="AO246" s="116"/>
      <c r="AP246" s="116"/>
      <c r="AQ246" s="116"/>
      <c r="AR246" s="116"/>
      <c r="AS246" s="116"/>
      <c r="AT246" s="116"/>
      <c r="AU246" s="116"/>
      <c r="AV246" s="116"/>
      <c r="AW246" s="116"/>
      <c r="AX246" s="116"/>
      <c r="AY246" s="116"/>
      <c r="AZ246" s="116"/>
      <c r="BA246" s="116"/>
      <c r="BB246" s="116"/>
      <c r="BC246" s="116"/>
      <c r="BD246" s="116"/>
      <c r="BE246" s="116"/>
      <c r="BF246" s="116"/>
      <c r="BG246" s="116"/>
      <c r="BH246" s="116"/>
      <c r="BI246" s="116"/>
      <c r="BJ246" s="116"/>
      <c r="BK246" s="116"/>
      <c r="BL246" s="116"/>
      <c r="BM246" s="116"/>
      <c r="BN246" s="116"/>
      <c r="BO246" s="116"/>
      <c r="BP246" s="116"/>
      <c r="BQ246" s="116"/>
      <c r="BR246" s="116"/>
      <c r="BS246" s="116"/>
      <c r="BT246" s="116"/>
      <c r="BU246" s="116"/>
      <c r="BV246" s="116"/>
      <c r="BW246" s="116"/>
      <c r="BX246" s="116"/>
      <c r="BY246" s="116"/>
      <c r="BZ246" s="116"/>
      <c r="CA246" s="116"/>
      <c r="CB246" s="116"/>
      <c r="CC246" s="116"/>
      <c r="CD246" s="116"/>
      <c r="CE246" s="116"/>
      <c r="CF246" s="116"/>
      <c r="CG246" s="116"/>
      <c r="CH246" s="116"/>
      <c r="CI246" s="116"/>
      <c r="CJ246" s="116"/>
      <c r="CK246" s="116"/>
      <c r="CL246" s="116"/>
      <c r="CM246" s="116"/>
      <c r="CN246" s="116"/>
      <c r="CO246" s="116"/>
      <c r="CP246" s="116"/>
      <c r="CQ246" s="116"/>
      <c r="CR246" s="116"/>
      <c r="CS246" s="116"/>
      <c r="CT246" s="116"/>
      <c r="CU246" s="116"/>
      <c r="CV246" s="116"/>
      <c r="CW246" s="116"/>
      <c r="CX246" s="116"/>
      <c r="CY246" s="116"/>
      <c r="CZ246" s="116"/>
      <c r="DA246" s="116"/>
      <c r="DB246" s="116"/>
      <c r="DC246" s="116"/>
      <c r="DD246" s="116"/>
      <c r="DE246" s="116"/>
      <c r="DF246" s="116"/>
      <c r="DG246" s="116"/>
      <c r="DH246" s="116"/>
      <c r="DI246" s="116"/>
      <c r="DJ246" s="116"/>
      <c r="DK246" s="116"/>
      <c r="DL246" s="116"/>
      <c r="DM246" s="116"/>
      <c r="DN246" s="116"/>
      <c r="DO246" s="116"/>
      <c r="DP246" s="116"/>
      <c r="DQ246" s="116"/>
      <c r="DR246" s="116"/>
      <c r="DS246" s="116"/>
      <c r="DT246" s="116"/>
      <c r="DU246" s="116"/>
      <c r="DV246" s="116"/>
      <c r="DW246" s="116"/>
      <c r="DX246" s="116"/>
      <c r="DY246" s="116"/>
      <c r="DZ246" s="116"/>
      <c r="EA246" s="116"/>
      <c r="EB246" s="116"/>
      <c r="EC246" s="116"/>
      <c r="ED246" s="116"/>
      <c r="EE246" s="116"/>
      <c r="EF246" s="116"/>
      <c r="EG246" s="116"/>
      <c r="EH246" s="116"/>
      <c r="EI246" s="116"/>
      <c r="EJ246" s="116"/>
      <c r="EK246" s="116"/>
      <c r="EL246" s="116"/>
      <c r="EM246" s="116"/>
      <c r="EN246" s="116"/>
      <c r="EO246" s="116"/>
      <c r="EP246" s="116"/>
      <c r="EQ246" s="116"/>
      <c r="ER246" s="116"/>
      <c r="ES246" s="116"/>
      <c r="ET246" s="116"/>
      <c r="EU246" s="116"/>
      <c r="EV246" s="116"/>
      <c r="EW246" s="116"/>
      <c r="EX246" s="116"/>
      <c r="EY246" s="116"/>
      <c r="EZ246" s="116"/>
      <c r="FA246" s="116"/>
      <c r="FB246" s="116"/>
      <c r="FC246" s="116"/>
      <c r="FD246" s="116"/>
      <c r="FE246" s="116"/>
      <c r="FF246" s="116"/>
      <c r="FG246" s="116"/>
      <c r="FH246" s="116"/>
      <c r="FI246" s="116"/>
      <c r="FJ246" s="116"/>
      <c r="FK246" s="116"/>
      <c r="FL246" s="116"/>
      <c r="FM246" s="116"/>
      <c r="FN246" s="116"/>
      <c r="FO246" s="116"/>
      <c r="FP246" s="116"/>
      <c r="FQ246" s="116"/>
      <c r="FR246" s="116"/>
      <c r="FS246" s="116"/>
      <c r="FT246" s="116"/>
      <c r="FU246" s="116"/>
      <c r="FV246" s="116"/>
      <c r="FW246" s="116"/>
      <c r="FX246" s="116"/>
      <c r="FY246" s="116"/>
      <c r="FZ246" s="116"/>
      <c r="GA246" s="116"/>
      <c r="GB246" s="116"/>
      <c r="GC246" s="116"/>
      <c r="GD246" s="116"/>
      <c r="GE246" s="116"/>
      <c r="GF246" s="116"/>
      <c r="GG246" s="116"/>
      <c r="GH246" s="116"/>
      <c r="GI246" s="116"/>
      <c r="GJ246" s="116"/>
      <c r="GK246" s="116"/>
      <c r="GL246" s="116"/>
      <c r="GM246" s="116"/>
      <c r="GN246" s="116"/>
      <c r="GO246" s="116"/>
      <c r="GP246" s="116"/>
      <c r="GQ246" s="116"/>
      <c r="GR246" s="116"/>
      <c r="GS246" s="116"/>
      <c r="GT246" s="116"/>
      <c r="GU246" s="116"/>
      <c r="GV246" s="116"/>
      <c r="GW246" s="116"/>
      <c r="GX246" s="116"/>
      <c r="GY246" s="116"/>
      <c r="GZ246" s="116"/>
      <c r="HA246" s="116"/>
      <c r="HB246" s="116"/>
      <c r="HC246" s="116"/>
      <c r="HD246" s="116"/>
      <c r="HE246" s="116"/>
      <c r="HF246" s="116"/>
      <c r="HG246" s="116"/>
      <c r="HH246" s="116"/>
      <c r="HI246" s="116"/>
      <c r="HJ246" s="116"/>
      <c r="HK246" s="116"/>
      <c r="HL246" s="116"/>
      <c r="HM246" s="116"/>
      <c r="HN246" s="116"/>
      <c r="HO246" s="116"/>
      <c r="HP246" s="116"/>
      <c r="HQ246" s="116"/>
      <c r="HR246" s="116"/>
      <c r="HS246" s="116"/>
      <c r="HT246" s="116"/>
      <c r="HU246" s="116"/>
      <c r="HV246" s="116"/>
      <c r="HW246" s="116"/>
      <c r="HX246" s="116"/>
      <c r="HY246" s="116"/>
      <c r="HZ246" s="116"/>
      <c r="IA246" s="116"/>
      <c r="IB246" s="116"/>
      <c r="IC246" s="116"/>
      <c r="ID246" s="116"/>
      <c r="IE246" s="116"/>
      <c r="IF246" s="116"/>
      <c r="IG246" s="116"/>
      <c r="IH246" s="116"/>
      <c r="II246" s="116"/>
      <c r="IJ246" s="116"/>
      <c r="IK246" s="116"/>
      <c r="IL246" s="116"/>
      <c r="IM246" s="116"/>
      <c r="IN246" s="116"/>
      <c r="IO246" s="116"/>
      <c r="IP246" s="116"/>
      <c r="IQ246" s="116"/>
      <c r="IR246" s="116"/>
      <c r="IS246" s="116"/>
      <c r="IT246" s="116"/>
      <c r="IU246" s="116"/>
      <c r="IV246" s="116"/>
      <c r="IW246" s="116"/>
      <c r="IX246" s="116"/>
      <c r="IY246" s="116"/>
      <c r="IZ246" s="116"/>
      <c r="JA246" s="116"/>
      <c r="JB246" s="116"/>
      <c r="JC246" s="116"/>
      <c r="JD246" s="116"/>
      <c r="JE246" s="116"/>
      <c r="JF246" s="116"/>
      <c r="JG246" s="116"/>
      <c r="JH246" s="116"/>
      <c r="JI246" s="116"/>
      <c r="JJ246" s="116"/>
      <c r="JK246" s="116"/>
      <c r="JL246" s="116"/>
      <c r="JM246" s="116"/>
      <c r="JN246" s="116"/>
      <c r="JO246" s="116"/>
      <c r="JP246" s="116"/>
      <c r="JQ246" s="116"/>
      <c r="JR246" s="116"/>
      <c r="JS246" s="116"/>
      <c r="JT246" s="116"/>
      <c r="JU246" s="116"/>
      <c r="JV246" s="116"/>
      <c r="JW246" s="116"/>
      <c r="JX246" s="116"/>
      <c r="JY246" s="116"/>
      <c r="JZ246" s="116"/>
      <c r="KA246" s="116"/>
      <c r="KB246" s="116"/>
      <c r="KC246" s="116"/>
      <c r="KD246" s="116"/>
      <c r="KE246" s="116"/>
      <c r="KF246" s="116"/>
      <c r="KG246" s="116"/>
      <c r="KH246" s="116"/>
      <c r="KI246" s="116"/>
      <c r="KJ246" s="116"/>
      <c r="KK246" s="116"/>
      <c r="KL246" s="116"/>
      <c r="KM246" s="116"/>
      <c r="KN246" s="116"/>
      <c r="KO246" s="116"/>
      <c r="KP246" s="116"/>
      <c r="KQ246" s="116"/>
      <c r="KR246" s="116"/>
      <c r="KS246" s="116"/>
      <c r="KT246" s="116"/>
      <c r="KU246" s="116"/>
      <c r="KV246" s="116"/>
      <c r="KW246" s="116"/>
      <c r="KX246" s="116"/>
      <c r="KY246" s="116"/>
      <c r="KZ246" s="116"/>
      <c r="LA246" s="116"/>
      <c r="LB246" s="116"/>
      <c r="LC246" s="116"/>
      <c r="LD246" s="116"/>
      <c r="LE246" s="116"/>
      <c r="LF246" s="116"/>
      <c r="LG246" s="116"/>
      <c r="LH246" s="116"/>
      <c r="LI246" s="116"/>
      <c r="LJ246" s="116"/>
      <c r="LK246" s="116"/>
      <c r="LL246" s="116"/>
      <c r="LM246" s="116"/>
      <c r="LN246" s="116"/>
      <c r="LO246" s="116"/>
      <c r="LP246" s="116"/>
      <c r="LQ246" s="116"/>
      <c r="LR246" s="116"/>
      <c r="LS246" s="116"/>
      <c r="LT246" s="116"/>
      <c r="LU246" s="116"/>
      <c r="LV246" s="116"/>
      <c r="LW246" s="116"/>
      <c r="LX246" s="116"/>
      <c r="LY246" s="116"/>
      <c r="LZ246" s="116"/>
      <c r="MA246" s="116"/>
      <c r="MB246" s="116"/>
      <c r="MC246" s="116"/>
      <c r="MD246" s="116"/>
      <c r="ME246" s="116"/>
      <c r="MF246" s="116"/>
      <c r="MG246" s="116"/>
      <c r="MH246" s="116"/>
      <c r="MI246" s="116"/>
      <c r="MJ246" s="116"/>
      <c r="MK246" s="116"/>
      <c r="ML246" s="116"/>
      <c r="MM246" s="116"/>
      <c r="MN246" s="116"/>
      <c r="MO246" s="116"/>
      <c r="MP246" s="116"/>
      <c r="MQ246" s="116"/>
      <c r="MR246" s="116"/>
      <c r="MS246" s="116"/>
      <c r="MT246" s="116"/>
      <c r="MU246" s="116"/>
      <c r="MV246" s="116"/>
      <c r="MW246" s="116"/>
      <c r="MX246" s="116"/>
      <c r="MY246" s="116"/>
      <c r="MZ246" s="116"/>
      <c r="NA246" s="116"/>
      <c r="NB246" s="116"/>
      <c r="NC246" s="116"/>
      <c r="ND246" s="116"/>
      <c r="NE246" s="116"/>
      <c r="NF246" s="116"/>
      <c r="NG246" s="116"/>
      <c r="NH246" s="116"/>
      <c r="NI246" s="116"/>
      <c r="NJ246" s="116"/>
      <c r="NK246" s="116"/>
      <c r="NL246" s="116"/>
      <c r="NM246" s="116"/>
      <c r="NN246" s="116"/>
      <c r="NO246" s="116"/>
      <c r="NP246" s="116"/>
      <c r="NQ246" s="116"/>
      <c r="NR246" s="116"/>
      <c r="NS246" s="116"/>
      <c r="NT246" s="116"/>
      <c r="NU246" s="116"/>
      <c r="NV246" s="116"/>
      <c r="NW246" s="116"/>
      <c r="NX246" s="116"/>
      <c r="NY246" s="116"/>
      <c r="NZ246" s="116"/>
      <c r="OA246" s="116"/>
      <c r="OB246" s="116"/>
      <c r="OC246" s="116"/>
      <c r="OD246" s="116"/>
      <c r="OE246" s="116"/>
      <c r="OF246" s="116"/>
      <c r="OG246" s="116"/>
    </row>
    <row r="247" spans="1:397" s="117" customFormat="1">
      <c r="A247" s="111">
        <v>3054</v>
      </c>
      <c r="B247" s="112" t="s">
        <v>1258</v>
      </c>
      <c r="C247" s="113">
        <v>1242324</v>
      </c>
      <c r="D247" s="114">
        <v>1.2147E-3</v>
      </c>
      <c r="E247" s="113">
        <v>49520.4</v>
      </c>
      <c r="F247" s="124">
        <v>2857.3451999999997</v>
      </c>
      <c r="G247" s="125">
        <v>52377.745200000005</v>
      </c>
      <c r="H247" s="116"/>
      <c r="I247" s="116"/>
      <c r="J247" s="116"/>
      <c r="K247" s="116"/>
      <c r="L247" s="116"/>
      <c r="M247" s="116"/>
      <c r="N247" s="116"/>
      <c r="O247" s="116"/>
      <c r="P247" s="116"/>
      <c r="Q247" s="116"/>
      <c r="R247" s="116"/>
      <c r="S247" s="116"/>
      <c r="T247" s="116"/>
      <c r="U247" s="116"/>
      <c r="V247" s="116"/>
      <c r="W247" s="116"/>
      <c r="X247" s="116"/>
      <c r="Y247" s="116"/>
      <c r="Z247" s="116"/>
      <c r="AA247" s="116"/>
      <c r="AB247" s="116"/>
      <c r="AC247" s="116"/>
      <c r="AD247" s="116"/>
      <c r="AE247" s="116"/>
      <c r="AF247" s="116"/>
      <c r="AG247" s="116"/>
      <c r="AH247" s="116"/>
      <c r="AI247" s="116"/>
      <c r="AJ247" s="116"/>
      <c r="AK247" s="116"/>
      <c r="AL247" s="116"/>
      <c r="AM247" s="116"/>
      <c r="AN247" s="116"/>
      <c r="AO247" s="116"/>
      <c r="AP247" s="116"/>
      <c r="AQ247" s="116"/>
      <c r="AR247" s="116"/>
      <c r="AS247" s="116"/>
      <c r="AT247" s="116"/>
      <c r="AU247" s="116"/>
      <c r="AV247" s="116"/>
      <c r="AW247" s="116"/>
      <c r="AX247" s="116"/>
      <c r="AY247" s="116"/>
      <c r="AZ247" s="116"/>
      <c r="BA247" s="116"/>
      <c r="BB247" s="116"/>
      <c r="BC247" s="116"/>
      <c r="BD247" s="116"/>
      <c r="BE247" s="116"/>
      <c r="BF247" s="116"/>
      <c r="BG247" s="116"/>
      <c r="BH247" s="116"/>
      <c r="BI247" s="116"/>
      <c r="BJ247" s="116"/>
      <c r="BK247" s="116"/>
      <c r="BL247" s="116"/>
      <c r="BM247" s="116"/>
      <c r="BN247" s="116"/>
      <c r="BO247" s="116"/>
      <c r="BP247" s="116"/>
      <c r="BQ247" s="116"/>
      <c r="BR247" s="116"/>
      <c r="BS247" s="116"/>
      <c r="BT247" s="116"/>
      <c r="BU247" s="116"/>
      <c r="BV247" s="116"/>
      <c r="BW247" s="116"/>
      <c r="BX247" s="116"/>
      <c r="BY247" s="116"/>
      <c r="BZ247" s="116"/>
      <c r="CA247" s="116"/>
      <c r="CB247" s="116"/>
      <c r="CC247" s="116"/>
      <c r="CD247" s="116"/>
      <c r="CE247" s="116"/>
      <c r="CF247" s="116"/>
      <c r="CG247" s="116"/>
      <c r="CH247" s="116"/>
      <c r="CI247" s="116"/>
      <c r="CJ247" s="116"/>
      <c r="CK247" s="116"/>
      <c r="CL247" s="116"/>
      <c r="CM247" s="116"/>
      <c r="CN247" s="116"/>
      <c r="CO247" s="116"/>
      <c r="CP247" s="116"/>
      <c r="CQ247" s="116"/>
      <c r="CR247" s="116"/>
      <c r="CS247" s="116"/>
      <c r="CT247" s="116"/>
      <c r="CU247" s="116"/>
      <c r="CV247" s="116"/>
      <c r="CW247" s="116"/>
      <c r="CX247" s="116"/>
      <c r="CY247" s="116"/>
      <c r="CZ247" s="116"/>
      <c r="DA247" s="116"/>
      <c r="DB247" s="116"/>
      <c r="DC247" s="116"/>
      <c r="DD247" s="116"/>
      <c r="DE247" s="116"/>
      <c r="DF247" s="116"/>
      <c r="DG247" s="116"/>
      <c r="DH247" s="116"/>
      <c r="DI247" s="116"/>
      <c r="DJ247" s="116"/>
      <c r="DK247" s="116"/>
      <c r="DL247" s="116"/>
      <c r="DM247" s="116"/>
      <c r="DN247" s="116"/>
      <c r="DO247" s="116"/>
      <c r="DP247" s="116"/>
      <c r="DQ247" s="116"/>
      <c r="DR247" s="116"/>
      <c r="DS247" s="116"/>
      <c r="DT247" s="116"/>
      <c r="DU247" s="116"/>
      <c r="DV247" s="116"/>
      <c r="DW247" s="116"/>
      <c r="DX247" s="116"/>
      <c r="DY247" s="116"/>
      <c r="DZ247" s="116"/>
      <c r="EA247" s="116"/>
      <c r="EB247" s="116"/>
      <c r="EC247" s="116"/>
      <c r="ED247" s="116"/>
      <c r="EE247" s="116"/>
      <c r="EF247" s="116"/>
      <c r="EG247" s="116"/>
      <c r="EH247" s="116"/>
      <c r="EI247" s="116"/>
      <c r="EJ247" s="116"/>
      <c r="EK247" s="116"/>
      <c r="EL247" s="116"/>
      <c r="EM247" s="116"/>
      <c r="EN247" s="116"/>
      <c r="EO247" s="116"/>
      <c r="EP247" s="116"/>
      <c r="EQ247" s="116"/>
      <c r="ER247" s="116"/>
      <c r="ES247" s="116"/>
      <c r="ET247" s="116"/>
      <c r="EU247" s="116"/>
      <c r="EV247" s="116"/>
      <c r="EW247" s="116"/>
      <c r="EX247" s="116"/>
      <c r="EY247" s="116"/>
      <c r="EZ247" s="116"/>
      <c r="FA247" s="116"/>
      <c r="FB247" s="116"/>
      <c r="FC247" s="116"/>
      <c r="FD247" s="116"/>
      <c r="FE247" s="116"/>
      <c r="FF247" s="116"/>
      <c r="FG247" s="116"/>
      <c r="FH247" s="116"/>
      <c r="FI247" s="116"/>
      <c r="FJ247" s="116"/>
      <c r="FK247" s="116"/>
      <c r="FL247" s="116"/>
      <c r="FM247" s="116"/>
      <c r="FN247" s="116"/>
      <c r="FO247" s="116"/>
      <c r="FP247" s="116"/>
      <c r="FQ247" s="116"/>
      <c r="FR247" s="116"/>
      <c r="FS247" s="116"/>
      <c r="FT247" s="116"/>
      <c r="FU247" s="116"/>
      <c r="FV247" s="116"/>
      <c r="FW247" s="116"/>
      <c r="FX247" s="116"/>
      <c r="FY247" s="116"/>
      <c r="FZ247" s="116"/>
      <c r="GA247" s="116"/>
      <c r="GB247" s="116"/>
      <c r="GC247" s="116"/>
      <c r="GD247" s="116"/>
      <c r="GE247" s="116"/>
      <c r="GF247" s="116"/>
      <c r="GG247" s="116"/>
      <c r="GH247" s="116"/>
      <c r="GI247" s="116"/>
      <c r="GJ247" s="116"/>
      <c r="GK247" s="116"/>
      <c r="GL247" s="116"/>
      <c r="GM247" s="116"/>
      <c r="GN247" s="116"/>
      <c r="GO247" s="116"/>
      <c r="GP247" s="116"/>
      <c r="GQ247" s="116"/>
      <c r="GR247" s="116"/>
      <c r="GS247" s="116"/>
      <c r="GT247" s="116"/>
      <c r="GU247" s="116"/>
      <c r="GV247" s="116"/>
      <c r="GW247" s="116"/>
      <c r="GX247" s="116"/>
      <c r="GY247" s="116"/>
      <c r="GZ247" s="116"/>
      <c r="HA247" s="116"/>
      <c r="HB247" s="116"/>
      <c r="HC247" s="116"/>
      <c r="HD247" s="116"/>
      <c r="HE247" s="116"/>
      <c r="HF247" s="116"/>
      <c r="HG247" s="116"/>
      <c r="HH247" s="116"/>
      <c r="HI247" s="116"/>
      <c r="HJ247" s="116"/>
      <c r="HK247" s="116"/>
      <c r="HL247" s="116"/>
      <c r="HM247" s="116"/>
      <c r="HN247" s="116"/>
      <c r="HO247" s="116"/>
      <c r="HP247" s="116"/>
      <c r="HQ247" s="116"/>
      <c r="HR247" s="116"/>
      <c r="HS247" s="116"/>
      <c r="HT247" s="116"/>
      <c r="HU247" s="116"/>
      <c r="HV247" s="116"/>
      <c r="HW247" s="116"/>
      <c r="HX247" s="116"/>
      <c r="HY247" s="116"/>
      <c r="HZ247" s="116"/>
      <c r="IA247" s="116"/>
      <c r="IB247" s="116"/>
      <c r="IC247" s="116"/>
      <c r="ID247" s="116"/>
      <c r="IE247" s="116"/>
      <c r="IF247" s="116"/>
      <c r="IG247" s="116"/>
      <c r="IH247" s="116"/>
      <c r="II247" s="116"/>
      <c r="IJ247" s="116"/>
      <c r="IK247" s="116"/>
      <c r="IL247" s="116"/>
      <c r="IM247" s="116"/>
      <c r="IN247" s="116"/>
      <c r="IO247" s="116"/>
      <c r="IP247" s="116"/>
      <c r="IQ247" s="116"/>
      <c r="IR247" s="116"/>
      <c r="IS247" s="116"/>
      <c r="IT247" s="116"/>
      <c r="IU247" s="116"/>
      <c r="IV247" s="116"/>
      <c r="IW247" s="116"/>
      <c r="IX247" s="116"/>
      <c r="IY247" s="116"/>
      <c r="IZ247" s="116"/>
      <c r="JA247" s="116"/>
      <c r="JB247" s="116"/>
      <c r="JC247" s="116"/>
      <c r="JD247" s="116"/>
      <c r="JE247" s="116"/>
      <c r="JF247" s="116"/>
      <c r="JG247" s="116"/>
      <c r="JH247" s="116"/>
      <c r="JI247" s="116"/>
      <c r="JJ247" s="116"/>
      <c r="JK247" s="116"/>
      <c r="JL247" s="116"/>
      <c r="JM247" s="116"/>
      <c r="JN247" s="116"/>
      <c r="JO247" s="116"/>
      <c r="JP247" s="116"/>
      <c r="JQ247" s="116"/>
      <c r="JR247" s="116"/>
      <c r="JS247" s="116"/>
      <c r="JT247" s="116"/>
      <c r="JU247" s="116"/>
      <c r="JV247" s="116"/>
      <c r="JW247" s="116"/>
      <c r="JX247" s="116"/>
      <c r="JY247" s="116"/>
      <c r="JZ247" s="116"/>
      <c r="KA247" s="116"/>
      <c r="KB247" s="116"/>
      <c r="KC247" s="116"/>
      <c r="KD247" s="116"/>
      <c r="KE247" s="116"/>
      <c r="KF247" s="116"/>
      <c r="KG247" s="116"/>
      <c r="KH247" s="116"/>
      <c r="KI247" s="116"/>
      <c r="KJ247" s="116"/>
      <c r="KK247" s="116"/>
      <c r="KL247" s="116"/>
      <c r="KM247" s="116"/>
      <c r="KN247" s="116"/>
      <c r="KO247" s="116"/>
      <c r="KP247" s="116"/>
      <c r="KQ247" s="116"/>
      <c r="KR247" s="116"/>
      <c r="KS247" s="116"/>
      <c r="KT247" s="116"/>
      <c r="KU247" s="116"/>
      <c r="KV247" s="116"/>
      <c r="KW247" s="116"/>
      <c r="KX247" s="116"/>
      <c r="KY247" s="116"/>
      <c r="KZ247" s="116"/>
      <c r="LA247" s="116"/>
      <c r="LB247" s="116"/>
      <c r="LC247" s="116"/>
      <c r="LD247" s="116"/>
      <c r="LE247" s="116"/>
      <c r="LF247" s="116"/>
      <c r="LG247" s="116"/>
      <c r="LH247" s="116"/>
      <c r="LI247" s="116"/>
      <c r="LJ247" s="116"/>
      <c r="LK247" s="116"/>
      <c r="LL247" s="116"/>
      <c r="LM247" s="116"/>
      <c r="LN247" s="116"/>
      <c r="LO247" s="116"/>
      <c r="LP247" s="116"/>
      <c r="LQ247" s="116"/>
      <c r="LR247" s="116"/>
      <c r="LS247" s="116"/>
      <c r="LT247" s="116"/>
      <c r="LU247" s="116"/>
      <c r="LV247" s="116"/>
      <c r="LW247" s="116"/>
      <c r="LX247" s="116"/>
      <c r="LY247" s="116"/>
      <c r="LZ247" s="116"/>
      <c r="MA247" s="116"/>
      <c r="MB247" s="116"/>
      <c r="MC247" s="116"/>
      <c r="MD247" s="116"/>
      <c r="ME247" s="116"/>
      <c r="MF247" s="116"/>
      <c r="MG247" s="116"/>
      <c r="MH247" s="116"/>
      <c r="MI247" s="116"/>
      <c r="MJ247" s="116"/>
      <c r="MK247" s="116"/>
      <c r="ML247" s="116"/>
      <c r="MM247" s="116"/>
      <c r="MN247" s="116"/>
      <c r="MO247" s="116"/>
      <c r="MP247" s="116"/>
      <c r="MQ247" s="116"/>
      <c r="MR247" s="116"/>
      <c r="MS247" s="116"/>
      <c r="MT247" s="116"/>
      <c r="MU247" s="116"/>
      <c r="MV247" s="116"/>
      <c r="MW247" s="116"/>
      <c r="MX247" s="116"/>
      <c r="MY247" s="116"/>
      <c r="MZ247" s="116"/>
      <c r="NA247" s="116"/>
      <c r="NB247" s="116"/>
      <c r="NC247" s="116"/>
      <c r="ND247" s="116"/>
      <c r="NE247" s="116"/>
      <c r="NF247" s="116"/>
      <c r="NG247" s="116"/>
      <c r="NH247" s="116"/>
      <c r="NI247" s="116"/>
      <c r="NJ247" s="116"/>
      <c r="NK247" s="116"/>
      <c r="NL247" s="116"/>
      <c r="NM247" s="116"/>
      <c r="NN247" s="116"/>
      <c r="NO247" s="116"/>
      <c r="NP247" s="116"/>
      <c r="NQ247" s="116"/>
      <c r="NR247" s="116"/>
      <c r="NS247" s="116"/>
      <c r="NT247" s="116"/>
      <c r="NU247" s="116"/>
      <c r="NV247" s="116"/>
      <c r="NW247" s="116"/>
      <c r="NX247" s="116"/>
      <c r="NY247" s="116"/>
      <c r="NZ247" s="116"/>
      <c r="OA247" s="116"/>
      <c r="OB247" s="116"/>
      <c r="OC247" s="116"/>
      <c r="OD247" s="116"/>
      <c r="OE247" s="116"/>
      <c r="OF247" s="116"/>
      <c r="OG247" s="116"/>
    </row>
    <row r="248" spans="1:397" s="117" customFormat="1">
      <c r="A248" s="111">
        <v>3055</v>
      </c>
      <c r="B248" s="112" t="s">
        <v>1259</v>
      </c>
      <c r="C248" s="113">
        <v>303336</v>
      </c>
      <c r="D248" s="114">
        <v>2.966E-4</v>
      </c>
      <c r="E248" s="113">
        <v>6749.85</v>
      </c>
      <c r="F248" s="124">
        <v>697.67279999999994</v>
      </c>
      <c r="G248" s="125">
        <v>7447.5228000000006</v>
      </c>
      <c r="H248" s="116"/>
      <c r="I248" s="116"/>
      <c r="J248" s="116"/>
      <c r="K248" s="116"/>
      <c r="L248" s="116"/>
      <c r="M248" s="116"/>
      <c r="N248" s="116"/>
      <c r="O248" s="116"/>
      <c r="P248" s="116"/>
      <c r="Q248" s="116"/>
      <c r="R248" s="116"/>
      <c r="S248" s="116"/>
      <c r="T248" s="116"/>
      <c r="U248" s="116"/>
      <c r="V248" s="116"/>
      <c r="W248" s="116"/>
      <c r="X248" s="116"/>
      <c r="Y248" s="116"/>
      <c r="Z248" s="116"/>
      <c r="AA248" s="116"/>
      <c r="AB248" s="116"/>
      <c r="AC248" s="116"/>
      <c r="AD248" s="116"/>
      <c r="AE248" s="116"/>
      <c r="AF248" s="116"/>
      <c r="AG248" s="116"/>
      <c r="AH248" s="116"/>
      <c r="AI248" s="116"/>
      <c r="AJ248" s="116"/>
      <c r="AK248" s="116"/>
      <c r="AL248" s="116"/>
      <c r="AM248" s="116"/>
      <c r="AN248" s="116"/>
      <c r="AO248" s="116"/>
      <c r="AP248" s="116"/>
      <c r="AQ248" s="116"/>
      <c r="AR248" s="116"/>
      <c r="AS248" s="116"/>
      <c r="AT248" s="116"/>
      <c r="AU248" s="116"/>
      <c r="AV248" s="116"/>
      <c r="AW248" s="116"/>
      <c r="AX248" s="116"/>
      <c r="AY248" s="116"/>
      <c r="AZ248" s="116"/>
      <c r="BA248" s="116"/>
      <c r="BB248" s="116"/>
      <c r="BC248" s="116"/>
      <c r="BD248" s="116"/>
      <c r="BE248" s="116"/>
      <c r="BF248" s="116"/>
      <c r="BG248" s="116"/>
      <c r="BH248" s="116"/>
      <c r="BI248" s="116"/>
      <c r="BJ248" s="116"/>
      <c r="BK248" s="116"/>
      <c r="BL248" s="116"/>
      <c r="BM248" s="116"/>
      <c r="BN248" s="116"/>
      <c r="BO248" s="116"/>
      <c r="BP248" s="116"/>
      <c r="BQ248" s="116"/>
      <c r="BR248" s="116"/>
      <c r="BS248" s="116"/>
      <c r="BT248" s="116"/>
      <c r="BU248" s="116"/>
      <c r="BV248" s="116"/>
      <c r="BW248" s="116"/>
      <c r="BX248" s="116"/>
      <c r="BY248" s="116"/>
      <c r="BZ248" s="116"/>
      <c r="CA248" s="116"/>
      <c r="CB248" s="116"/>
      <c r="CC248" s="116"/>
      <c r="CD248" s="116"/>
      <c r="CE248" s="116"/>
      <c r="CF248" s="116"/>
      <c r="CG248" s="116"/>
      <c r="CH248" s="116"/>
      <c r="CI248" s="116"/>
      <c r="CJ248" s="116"/>
      <c r="CK248" s="116"/>
      <c r="CL248" s="116"/>
      <c r="CM248" s="116"/>
      <c r="CN248" s="116"/>
      <c r="CO248" s="116"/>
      <c r="CP248" s="116"/>
      <c r="CQ248" s="116"/>
      <c r="CR248" s="116"/>
      <c r="CS248" s="116"/>
      <c r="CT248" s="116"/>
      <c r="CU248" s="116"/>
      <c r="CV248" s="116"/>
      <c r="CW248" s="116"/>
      <c r="CX248" s="116"/>
      <c r="CY248" s="116"/>
      <c r="CZ248" s="116"/>
      <c r="DA248" s="116"/>
      <c r="DB248" s="116"/>
      <c r="DC248" s="116"/>
      <c r="DD248" s="116"/>
      <c r="DE248" s="116"/>
      <c r="DF248" s="116"/>
      <c r="DG248" s="116"/>
      <c r="DH248" s="116"/>
      <c r="DI248" s="116"/>
      <c r="DJ248" s="116"/>
      <c r="DK248" s="116"/>
      <c r="DL248" s="116"/>
      <c r="DM248" s="116"/>
      <c r="DN248" s="116"/>
      <c r="DO248" s="116"/>
      <c r="DP248" s="116"/>
      <c r="DQ248" s="116"/>
      <c r="DR248" s="116"/>
      <c r="DS248" s="116"/>
      <c r="DT248" s="116"/>
      <c r="DU248" s="116"/>
      <c r="DV248" s="116"/>
      <c r="DW248" s="116"/>
      <c r="DX248" s="116"/>
      <c r="DY248" s="116"/>
      <c r="DZ248" s="116"/>
      <c r="EA248" s="116"/>
      <c r="EB248" s="116"/>
      <c r="EC248" s="116"/>
      <c r="ED248" s="116"/>
      <c r="EE248" s="116"/>
      <c r="EF248" s="116"/>
      <c r="EG248" s="116"/>
      <c r="EH248" s="116"/>
      <c r="EI248" s="116"/>
      <c r="EJ248" s="116"/>
      <c r="EK248" s="116"/>
      <c r="EL248" s="116"/>
      <c r="EM248" s="116"/>
      <c r="EN248" s="116"/>
      <c r="EO248" s="116"/>
      <c r="EP248" s="116"/>
      <c r="EQ248" s="116"/>
      <c r="ER248" s="116"/>
      <c r="ES248" s="116"/>
      <c r="ET248" s="116"/>
      <c r="EU248" s="116"/>
      <c r="EV248" s="116"/>
      <c r="EW248" s="116"/>
      <c r="EX248" s="116"/>
      <c r="EY248" s="116"/>
      <c r="EZ248" s="116"/>
      <c r="FA248" s="116"/>
      <c r="FB248" s="116"/>
      <c r="FC248" s="116"/>
      <c r="FD248" s="116"/>
      <c r="FE248" s="116"/>
      <c r="FF248" s="116"/>
      <c r="FG248" s="116"/>
      <c r="FH248" s="116"/>
      <c r="FI248" s="116"/>
      <c r="FJ248" s="116"/>
      <c r="FK248" s="116"/>
      <c r="FL248" s="116"/>
      <c r="FM248" s="116"/>
      <c r="FN248" s="116"/>
      <c r="FO248" s="116"/>
      <c r="FP248" s="116"/>
      <c r="FQ248" s="116"/>
      <c r="FR248" s="116"/>
      <c r="FS248" s="116"/>
      <c r="FT248" s="116"/>
      <c r="FU248" s="116"/>
      <c r="FV248" s="116"/>
      <c r="FW248" s="116"/>
      <c r="FX248" s="116"/>
      <c r="FY248" s="116"/>
      <c r="FZ248" s="116"/>
      <c r="GA248" s="116"/>
      <c r="GB248" s="116"/>
      <c r="GC248" s="116"/>
      <c r="GD248" s="116"/>
      <c r="GE248" s="116"/>
      <c r="GF248" s="116"/>
      <c r="GG248" s="116"/>
      <c r="GH248" s="116"/>
      <c r="GI248" s="116"/>
      <c r="GJ248" s="116"/>
      <c r="GK248" s="116"/>
      <c r="GL248" s="116"/>
      <c r="GM248" s="116"/>
      <c r="GN248" s="116"/>
      <c r="GO248" s="116"/>
      <c r="GP248" s="116"/>
      <c r="GQ248" s="116"/>
      <c r="GR248" s="116"/>
      <c r="GS248" s="116"/>
      <c r="GT248" s="116"/>
      <c r="GU248" s="116"/>
      <c r="GV248" s="116"/>
      <c r="GW248" s="116"/>
      <c r="GX248" s="116"/>
      <c r="GY248" s="116"/>
      <c r="GZ248" s="116"/>
      <c r="HA248" s="116"/>
      <c r="HB248" s="116"/>
      <c r="HC248" s="116"/>
      <c r="HD248" s="116"/>
      <c r="HE248" s="116"/>
      <c r="HF248" s="116"/>
      <c r="HG248" s="116"/>
      <c r="HH248" s="116"/>
      <c r="HI248" s="116"/>
      <c r="HJ248" s="116"/>
      <c r="HK248" s="116"/>
      <c r="HL248" s="116"/>
      <c r="HM248" s="116"/>
      <c r="HN248" s="116"/>
      <c r="HO248" s="116"/>
      <c r="HP248" s="116"/>
      <c r="HQ248" s="116"/>
      <c r="HR248" s="116"/>
      <c r="HS248" s="116"/>
      <c r="HT248" s="116"/>
      <c r="HU248" s="116"/>
      <c r="HV248" s="116"/>
      <c r="HW248" s="116"/>
      <c r="HX248" s="116"/>
      <c r="HY248" s="116"/>
      <c r="HZ248" s="116"/>
      <c r="IA248" s="116"/>
      <c r="IB248" s="116"/>
      <c r="IC248" s="116"/>
      <c r="ID248" s="116"/>
      <c r="IE248" s="116"/>
      <c r="IF248" s="116"/>
      <c r="IG248" s="116"/>
      <c r="IH248" s="116"/>
      <c r="II248" s="116"/>
      <c r="IJ248" s="116"/>
      <c r="IK248" s="116"/>
      <c r="IL248" s="116"/>
      <c r="IM248" s="116"/>
      <c r="IN248" s="116"/>
      <c r="IO248" s="116"/>
      <c r="IP248" s="116"/>
      <c r="IQ248" s="116"/>
      <c r="IR248" s="116"/>
      <c r="IS248" s="116"/>
      <c r="IT248" s="116"/>
      <c r="IU248" s="116"/>
      <c r="IV248" s="116"/>
      <c r="IW248" s="116"/>
      <c r="IX248" s="116"/>
      <c r="IY248" s="116"/>
      <c r="IZ248" s="116"/>
      <c r="JA248" s="116"/>
      <c r="JB248" s="116"/>
      <c r="JC248" s="116"/>
      <c r="JD248" s="116"/>
      <c r="JE248" s="116"/>
      <c r="JF248" s="116"/>
      <c r="JG248" s="116"/>
      <c r="JH248" s="116"/>
      <c r="JI248" s="116"/>
      <c r="JJ248" s="116"/>
      <c r="JK248" s="116"/>
      <c r="JL248" s="116"/>
      <c r="JM248" s="116"/>
      <c r="JN248" s="116"/>
      <c r="JO248" s="116"/>
      <c r="JP248" s="116"/>
      <c r="JQ248" s="116"/>
      <c r="JR248" s="116"/>
      <c r="JS248" s="116"/>
      <c r="JT248" s="116"/>
      <c r="JU248" s="116"/>
      <c r="JV248" s="116"/>
      <c r="JW248" s="116"/>
      <c r="JX248" s="116"/>
      <c r="JY248" s="116"/>
      <c r="JZ248" s="116"/>
      <c r="KA248" s="116"/>
      <c r="KB248" s="116"/>
      <c r="KC248" s="116"/>
      <c r="KD248" s="116"/>
      <c r="KE248" s="116"/>
      <c r="KF248" s="116"/>
      <c r="KG248" s="116"/>
      <c r="KH248" s="116"/>
      <c r="KI248" s="116"/>
      <c r="KJ248" s="116"/>
      <c r="KK248" s="116"/>
      <c r="KL248" s="116"/>
      <c r="KM248" s="116"/>
      <c r="KN248" s="116"/>
      <c r="KO248" s="116"/>
      <c r="KP248" s="116"/>
      <c r="KQ248" s="116"/>
      <c r="KR248" s="116"/>
      <c r="KS248" s="116"/>
      <c r="KT248" s="116"/>
      <c r="KU248" s="116"/>
      <c r="KV248" s="116"/>
      <c r="KW248" s="116"/>
      <c r="KX248" s="116"/>
      <c r="KY248" s="116"/>
      <c r="KZ248" s="116"/>
      <c r="LA248" s="116"/>
      <c r="LB248" s="116"/>
      <c r="LC248" s="116"/>
      <c r="LD248" s="116"/>
      <c r="LE248" s="116"/>
      <c r="LF248" s="116"/>
      <c r="LG248" s="116"/>
      <c r="LH248" s="116"/>
      <c r="LI248" s="116"/>
      <c r="LJ248" s="116"/>
      <c r="LK248" s="116"/>
      <c r="LL248" s="116"/>
      <c r="LM248" s="116"/>
      <c r="LN248" s="116"/>
      <c r="LO248" s="116"/>
      <c r="LP248" s="116"/>
      <c r="LQ248" s="116"/>
      <c r="LR248" s="116"/>
      <c r="LS248" s="116"/>
      <c r="LT248" s="116"/>
      <c r="LU248" s="116"/>
      <c r="LV248" s="116"/>
      <c r="LW248" s="116"/>
      <c r="LX248" s="116"/>
      <c r="LY248" s="116"/>
      <c r="LZ248" s="116"/>
      <c r="MA248" s="116"/>
      <c r="MB248" s="116"/>
      <c r="MC248" s="116"/>
      <c r="MD248" s="116"/>
      <c r="ME248" s="116"/>
      <c r="MF248" s="116"/>
      <c r="MG248" s="116"/>
      <c r="MH248" s="116"/>
      <c r="MI248" s="116"/>
      <c r="MJ248" s="116"/>
      <c r="MK248" s="116"/>
      <c r="ML248" s="116"/>
      <c r="MM248" s="116"/>
      <c r="MN248" s="116"/>
      <c r="MO248" s="116"/>
      <c r="MP248" s="116"/>
      <c r="MQ248" s="116"/>
      <c r="MR248" s="116"/>
      <c r="MS248" s="116"/>
      <c r="MT248" s="116"/>
      <c r="MU248" s="116"/>
      <c r="MV248" s="116"/>
      <c r="MW248" s="116"/>
      <c r="MX248" s="116"/>
      <c r="MY248" s="116"/>
      <c r="MZ248" s="116"/>
      <c r="NA248" s="116"/>
      <c r="NB248" s="116"/>
      <c r="NC248" s="116"/>
      <c r="ND248" s="116"/>
      <c r="NE248" s="116"/>
      <c r="NF248" s="116"/>
      <c r="NG248" s="116"/>
      <c r="NH248" s="116"/>
      <c r="NI248" s="116"/>
      <c r="NJ248" s="116"/>
      <c r="NK248" s="116"/>
      <c r="NL248" s="116"/>
      <c r="NM248" s="116"/>
      <c r="NN248" s="116"/>
      <c r="NO248" s="116"/>
      <c r="NP248" s="116"/>
      <c r="NQ248" s="116"/>
      <c r="NR248" s="116"/>
      <c r="NS248" s="116"/>
      <c r="NT248" s="116"/>
      <c r="NU248" s="116"/>
      <c r="NV248" s="116"/>
      <c r="NW248" s="116"/>
      <c r="NX248" s="116"/>
      <c r="NY248" s="116"/>
      <c r="NZ248" s="116"/>
      <c r="OA248" s="116"/>
      <c r="OB248" s="116"/>
      <c r="OC248" s="116"/>
      <c r="OD248" s="116"/>
      <c r="OE248" s="116"/>
      <c r="OF248" s="116"/>
      <c r="OG248" s="116"/>
    </row>
    <row r="249" spans="1:397" s="117" customFormat="1">
      <c r="A249" s="111">
        <v>3056</v>
      </c>
      <c r="B249" s="112" t="s">
        <v>1260</v>
      </c>
      <c r="C249" s="113">
        <v>569748</v>
      </c>
      <c r="D249" s="114">
        <v>5.5710000000000004E-4</v>
      </c>
      <c r="E249" s="113">
        <v>17424.080000000002</v>
      </c>
      <c r="F249" s="124">
        <v>1310.4204</v>
      </c>
      <c r="G249" s="125">
        <v>18734.500400000001</v>
      </c>
      <c r="H249" s="116"/>
      <c r="I249" s="116"/>
      <c r="J249" s="116"/>
      <c r="K249" s="116"/>
      <c r="L249" s="116"/>
      <c r="M249" s="116"/>
      <c r="N249" s="116"/>
      <c r="O249" s="116"/>
      <c r="P249" s="116"/>
      <c r="Q249" s="116"/>
      <c r="R249" s="116"/>
      <c r="S249" s="116"/>
      <c r="T249" s="116"/>
      <c r="U249" s="116"/>
      <c r="V249" s="116"/>
      <c r="W249" s="116"/>
      <c r="X249" s="116"/>
      <c r="Y249" s="116"/>
      <c r="Z249" s="116"/>
      <c r="AA249" s="116"/>
      <c r="AB249" s="116"/>
      <c r="AC249" s="116"/>
      <c r="AD249" s="116"/>
      <c r="AE249" s="116"/>
      <c r="AF249" s="116"/>
      <c r="AG249" s="116"/>
      <c r="AH249" s="116"/>
      <c r="AI249" s="116"/>
      <c r="AJ249" s="116"/>
      <c r="AK249" s="116"/>
      <c r="AL249" s="116"/>
      <c r="AM249" s="116"/>
      <c r="AN249" s="116"/>
      <c r="AO249" s="116"/>
      <c r="AP249" s="116"/>
      <c r="AQ249" s="116"/>
      <c r="AR249" s="116"/>
      <c r="AS249" s="116"/>
      <c r="AT249" s="116"/>
      <c r="AU249" s="116"/>
      <c r="AV249" s="116"/>
      <c r="AW249" s="116"/>
      <c r="AX249" s="116"/>
      <c r="AY249" s="116"/>
      <c r="AZ249" s="116"/>
      <c r="BA249" s="116"/>
      <c r="BB249" s="116"/>
      <c r="BC249" s="116"/>
      <c r="BD249" s="116"/>
      <c r="BE249" s="116"/>
      <c r="BF249" s="116"/>
      <c r="BG249" s="116"/>
      <c r="BH249" s="116"/>
      <c r="BI249" s="116"/>
      <c r="BJ249" s="116"/>
      <c r="BK249" s="116"/>
      <c r="BL249" s="116"/>
      <c r="BM249" s="116"/>
      <c r="BN249" s="116"/>
      <c r="BO249" s="116"/>
      <c r="BP249" s="116"/>
      <c r="BQ249" s="116"/>
      <c r="BR249" s="116"/>
      <c r="BS249" s="116"/>
      <c r="BT249" s="116"/>
      <c r="BU249" s="116"/>
      <c r="BV249" s="116"/>
      <c r="BW249" s="116"/>
      <c r="BX249" s="116"/>
      <c r="BY249" s="116"/>
      <c r="BZ249" s="116"/>
      <c r="CA249" s="116"/>
      <c r="CB249" s="116"/>
      <c r="CC249" s="116"/>
      <c r="CD249" s="116"/>
      <c r="CE249" s="116"/>
      <c r="CF249" s="116"/>
      <c r="CG249" s="116"/>
      <c r="CH249" s="116"/>
      <c r="CI249" s="116"/>
      <c r="CJ249" s="116"/>
      <c r="CK249" s="116"/>
      <c r="CL249" s="116"/>
      <c r="CM249" s="116"/>
      <c r="CN249" s="116"/>
      <c r="CO249" s="116"/>
      <c r="CP249" s="116"/>
      <c r="CQ249" s="116"/>
      <c r="CR249" s="116"/>
      <c r="CS249" s="116"/>
      <c r="CT249" s="116"/>
      <c r="CU249" s="116"/>
      <c r="CV249" s="116"/>
      <c r="CW249" s="116"/>
      <c r="CX249" s="116"/>
      <c r="CY249" s="116"/>
      <c r="CZ249" s="116"/>
      <c r="DA249" s="116"/>
      <c r="DB249" s="116"/>
      <c r="DC249" s="116"/>
      <c r="DD249" s="116"/>
      <c r="DE249" s="116"/>
      <c r="DF249" s="116"/>
      <c r="DG249" s="116"/>
      <c r="DH249" s="116"/>
      <c r="DI249" s="116"/>
      <c r="DJ249" s="116"/>
      <c r="DK249" s="116"/>
      <c r="DL249" s="116"/>
      <c r="DM249" s="116"/>
      <c r="DN249" s="116"/>
      <c r="DO249" s="116"/>
      <c r="DP249" s="116"/>
      <c r="DQ249" s="116"/>
      <c r="DR249" s="116"/>
      <c r="DS249" s="116"/>
      <c r="DT249" s="116"/>
      <c r="DU249" s="116"/>
      <c r="DV249" s="116"/>
      <c r="DW249" s="116"/>
      <c r="DX249" s="116"/>
      <c r="DY249" s="116"/>
      <c r="DZ249" s="116"/>
      <c r="EA249" s="116"/>
      <c r="EB249" s="116"/>
      <c r="EC249" s="116"/>
      <c r="ED249" s="116"/>
      <c r="EE249" s="116"/>
      <c r="EF249" s="116"/>
      <c r="EG249" s="116"/>
      <c r="EH249" s="116"/>
      <c r="EI249" s="116"/>
      <c r="EJ249" s="116"/>
      <c r="EK249" s="116"/>
      <c r="EL249" s="116"/>
      <c r="EM249" s="116"/>
      <c r="EN249" s="116"/>
      <c r="EO249" s="116"/>
      <c r="EP249" s="116"/>
      <c r="EQ249" s="116"/>
      <c r="ER249" s="116"/>
      <c r="ES249" s="116"/>
      <c r="ET249" s="116"/>
      <c r="EU249" s="116"/>
      <c r="EV249" s="116"/>
      <c r="EW249" s="116"/>
      <c r="EX249" s="116"/>
      <c r="EY249" s="116"/>
      <c r="EZ249" s="116"/>
      <c r="FA249" s="116"/>
      <c r="FB249" s="116"/>
      <c r="FC249" s="116"/>
      <c r="FD249" s="116"/>
      <c r="FE249" s="116"/>
      <c r="FF249" s="116"/>
      <c r="FG249" s="116"/>
      <c r="FH249" s="116"/>
      <c r="FI249" s="116"/>
      <c r="FJ249" s="116"/>
      <c r="FK249" s="116"/>
      <c r="FL249" s="116"/>
      <c r="FM249" s="116"/>
      <c r="FN249" s="116"/>
      <c r="FO249" s="116"/>
      <c r="FP249" s="116"/>
      <c r="FQ249" s="116"/>
      <c r="FR249" s="116"/>
      <c r="FS249" s="116"/>
      <c r="FT249" s="116"/>
      <c r="FU249" s="116"/>
      <c r="FV249" s="116"/>
      <c r="FW249" s="116"/>
      <c r="FX249" s="116"/>
      <c r="FY249" s="116"/>
      <c r="FZ249" s="116"/>
      <c r="GA249" s="116"/>
      <c r="GB249" s="116"/>
      <c r="GC249" s="116"/>
      <c r="GD249" s="116"/>
      <c r="GE249" s="116"/>
      <c r="GF249" s="116"/>
      <c r="GG249" s="116"/>
      <c r="GH249" s="116"/>
      <c r="GI249" s="116"/>
      <c r="GJ249" s="116"/>
      <c r="GK249" s="116"/>
      <c r="GL249" s="116"/>
      <c r="GM249" s="116"/>
      <c r="GN249" s="116"/>
      <c r="GO249" s="116"/>
      <c r="GP249" s="116"/>
      <c r="GQ249" s="116"/>
      <c r="GR249" s="116"/>
      <c r="GS249" s="116"/>
      <c r="GT249" s="116"/>
      <c r="GU249" s="116"/>
      <c r="GV249" s="116"/>
      <c r="GW249" s="116"/>
      <c r="GX249" s="116"/>
      <c r="GY249" s="116"/>
      <c r="GZ249" s="116"/>
      <c r="HA249" s="116"/>
      <c r="HB249" s="116"/>
      <c r="HC249" s="116"/>
      <c r="HD249" s="116"/>
      <c r="HE249" s="116"/>
      <c r="HF249" s="116"/>
      <c r="HG249" s="116"/>
      <c r="HH249" s="116"/>
      <c r="HI249" s="116"/>
      <c r="HJ249" s="116"/>
      <c r="HK249" s="116"/>
      <c r="HL249" s="116"/>
      <c r="HM249" s="116"/>
      <c r="HN249" s="116"/>
      <c r="HO249" s="116"/>
      <c r="HP249" s="116"/>
      <c r="HQ249" s="116"/>
      <c r="HR249" s="116"/>
      <c r="HS249" s="116"/>
      <c r="HT249" s="116"/>
      <c r="HU249" s="116"/>
      <c r="HV249" s="116"/>
      <c r="HW249" s="116"/>
      <c r="HX249" s="116"/>
      <c r="HY249" s="116"/>
      <c r="HZ249" s="116"/>
      <c r="IA249" s="116"/>
      <c r="IB249" s="116"/>
      <c r="IC249" s="116"/>
      <c r="ID249" s="116"/>
      <c r="IE249" s="116"/>
      <c r="IF249" s="116"/>
      <c r="IG249" s="116"/>
      <c r="IH249" s="116"/>
      <c r="II249" s="116"/>
      <c r="IJ249" s="116"/>
      <c r="IK249" s="116"/>
      <c r="IL249" s="116"/>
      <c r="IM249" s="116"/>
      <c r="IN249" s="116"/>
      <c r="IO249" s="116"/>
      <c r="IP249" s="116"/>
      <c r="IQ249" s="116"/>
      <c r="IR249" s="116"/>
      <c r="IS249" s="116"/>
      <c r="IT249" s="116"/>
      <c r="IU249" s="116"/>
      <c r="IV249" s="116"/>
      <c r="IW249" s="116"/>
      <c r="IX249" s="116"/>
      <c r="IY249" s="116"/>
      <c r="IZ249" s="116"/>
      <c r="JA249" s="116"/>
      <c r="JB249" s="116"/>
      <c r="JC249" s="116"/>
      <c r="JD249" s="116"/>
      <c r="JE249" s="116"/>
      <c r="JF249" s="116"/>
      <c r="JG249" s="116"/>
      <c r="JH249" s="116"/>
      <c r="JI249" s="116"/>
      <c r="JJ249" s="116"/>
      <c r="JK249" s="116"/>
      <c r="JL249" s="116"/>
      <c r="JM249" s="116"/>
      <c r="JN249" s="116"/>
      <c r="JO249" s="116"/>
      <c r="JP249" s="116"/>
      <c r="JQ249" s="116"/>
      <c r="JR249" s="116"/>
      <c r="JS249" s="116"/>
      <c r="JT249" s="116"/>
      <c r="JU249" s="116"/>
      <c r="JV249" s="116"/>
      <c r="JW249" s="116"/>
      <c r="JX249" s="116"/>
      <c r="JY249" s="116"/>
      <c r="JZ249" s="116"/>
      <c r="KA249" s="116"/>
      <c r="KB249" s="116"/>
      <c r="KC249" s="116"/>
      <c r="KD249" s="116"/>
      <c r="KE249" s="116"/>
      <c r="KF249" s="116"/>
      <c r="KG249" s="116"/>
      <c r="KH249" s="116"/>
      <c r="KI249" s="116"/>
      <c r="KJ249" s="116"/>
      <c r="KK249" s="116"/>
      <c r="KL249" s="116"/>
      <c r="KM249" s="116"/>
      <c r="KN249" s="116"/>
      <c r="KO249" s="116"/>
      <c r="KP249" s="116"/>
      <c r="KQ249" s="116"/>
      <c r="KR249" s="116"/>
      <c r="KS249" s="116"/>
      <c r="KT249" s="116"/>
      <c r="KU249" s="116"/>
      <c r="KV249" s="116"/>
      <c r="KW249" s="116"/>
      <c r="KX249" s="116"/>
      <c r="KY249" s="116"/>
      <c r="KZ249" s="116"/>
      <c r="LA249" s="116"/>
      <c r="LB249" s="116"/>
      <c r="LC249" s="116"/>
      <c r="LD249" s="116"/>
      <c r="LE249" s="116"/>
      <c r="LF249" s="116"/>
      <c r="LG249" s="116"/>
      <c r="LH249" s="116"/>
      <c r="LI249" s="116"/>
      <c r="LJ249" s="116"/>
      <c r="LK249" s="116"/>
      <c r="LL249" s="116"/>
      <c r="LM249" s="116"/>
      <c r="LN249" s="116"/>
      <c r="LO249" s="116"/>
      <c r="LP249" s="116"/>
      <c r="LQ249" s="116"/>
      <c r="LR249" s="116"/>
      <c r="LS249" s="116"/>
      <c r="LT249" s="116"/>
      <c r="LU249" s="116"/>
      <c r="LV249" s="116"/>
      <c r="LW249" s="116"/>
      <c r="LX249" s="116"/>
      <c r="LY249" s="116"/>
      <c r="LZ249" s="116"/>
      <c r="MA249" s="116"/>
      <c r="MB249" s="116"/>
      <c r="MC249" s="116"/>
      <c r="MD249" s="116"/>
      <c r="ME249" s="116"/>
      <c r="MF249" s="116"/>
      <c r="MG249" s="116"/>
      <c r="MH249" s="116"/>
      <c r="MI249" s="116"/>
      <c r="MJ249" s="116"/>
      <c r="MK249" s="116"/>
      <c r="ML249" s="116"/>
      <c r="MM249" s="116"/>
      <c r="MN249" s="116"/>
      <c r="MO249" s="116"/>
      <c r="MP249" s="116"/>
      <c r="MQ249" s="116"/>
      <c r="MR249" s="116"/>
      <c r="MS249" s="116"/>
      <c r="MT249" s="116"/>
      <c r="MU249" s="116"/>
      <c r="MV249" s="116"/>
      <c r="MW249" s="116"/>
      <c r="MX249" s="116"/>
      <c r="MY249" s="116"/>
      <c r="MZ249" s="116"/>
      <c r="NA249" s="116"/>
      <c r="NB249" s="116"/>
      <c r="NC249" s="116"/>
      <c r="ND249" s="116"/>
      <c r="NE249" s="116"/>
      <c r="NF249" s="116"/>
      <c r="NG249" s="116"/>
      <c r="NH249" s="116"/>
      <c r="NI249" s="116"/>
      <c r="NJ249" s="116"/>
      <c r="NK249" s="116"/>
      <c r="NL249" s="116"/>
      <c r="NM249" s="116"/>
      <c r="NN249" s="116"/>
      <c r="NO249" s="116"/>
      <c r="NP249" s="116"/>
      <c r="NQ249" s="116"/>
      <c r="NR249" s="116"/>
      <c r="NS249" s="116"/>
      <c r="NT249" s="116"/>
      <c r="NU249" s="116"/>
      <c r="NV249" s="116"/>
      <c r="NW249" s="116"/>
      <c r="NX249" s="116"/>
      <c r="NY249" s="116"/>
      <c r="NZ249" s="116"/>
      <c r="OA249" s="116"/>
      <c r="OB249" s="116"/>
      <c r="OC249" s="116"/>
      <c r="OD249" s="116"/>
      <c r="OE249" s="116"/>
      <c r="OF249" s="116"/>
      <c r="OG249" s="116"/>
    </row>
    <row r="250" spans="1:397" s="117" customFormat="1">
      <c r="A250" s="111">
        <v>3057</v>
      </c>
      <c r="B250" s="112" t="s">
        <v>1261</v>
      </c>
      <c r="C250" s="113">
        <v>166380</v>
      </c>
      <c r="D250" s="114">
        <v>1.627E-4</v>
      </c>
      <c r="E250" s="113">
        <v>12747.18</v>
      </c>
      <c r="F250" s="124">
        <v>382.67399999999998</v>
      </c>
      <c r="G250" s="125">
        <v>13129.853999999999</v>
      </c>
      <c r="H250" s="116"/>
      <c r="I250" s="116"/>
      <c r="J250" s="116"/>
      <c r="K250" s="116"/>
      <c r="L250" s="116"/>
      <c r="M250" s="116"/>
      <c r="N250" s="116"/>
      <c r="O250" s="116"/>
      <c r="P250" s="116"/>
      <c r="Q250" s="116"/>
      <c r="R250" s="116"/>
      <c r="S250" s="116"/>
      <c r="T250" s="116"/>
      <c r="U250" s="116"/>
      <c r="V250" s="116"/>
      <c r="W250" s="116"/>
      <c r="X250" s="116"/>
      <c r="Y250" s="116"/>
      <c r="Z250" s="116"/>
      <c r="AA250" s="116"/>
      <c r="AB250" s="116"/>
      <c r="AC250" s="116"/>
      <c r="AD250" s="116"/>
      <c r="AE250" s="116"/>
      <c r="AF250" s="116"/>
      <c r="AG250" s="116"/>
      <c r="AH250" s="116"/>
      <c r="AI250" s="116"/>
      <c r="AJ250" s="116"/>
      <c r="AK250" s="116"/>
      <c r="AL250" s="116"/>
      <c r="AM250" s="116"/>
      <c r="AN250" s="116"/>
      <c r="AO250" s="116"/>
      <c r="AP250" s="116"/>
      <c r="AQ250" s="116"/>
      <c r="AR250" s="116"/>
      <c r="AS250" s="116"/>
      <c r="AT250" s="116"/>
      <c r="AU250" s="116"/>
      <c r="AV250" s="116"/>
      <c r="AW250" s="116"/>
      <c r="AX250" s="116"/>
      <c r="AY250" s="116"/>
      <c r="AZ250" s="116"/>
      <c r="BA250" s="116"/>
      <c r="BB250" s="116"/>
      <c r="BC250" s="116"/>
      <c r="BD250" s="116"/>
      <c r="BE250" s="116"/>
      <c r="BF250" s="116"/>
      <c r="BG250" s="116"/>
      <c r="BH250" s="116"/>
      <c r="BI250" s="116"/>
      <c r="BJ250" s="116"/>
      <c r="BK250" s="116"/>
      <c r="BL250" s="116"/>
      <c r="BM250" s="116"/>
      <c r="BN250" s="116"/>
      <c r="BO250" s="116"/>
      <c r="BP250" s="116"/>
      <c r="BQ250" s="116"/>
      <c r="BR250" s="116"/>
      <c r="BS250" s="116"/>
      <c r="BT250" s="116"/>
      <c r="BU250" s="116"/>
      <c r="BV250" s="116"/>
      <c r="BW250" s="116"/>
      <c r="BX250" s="116"/>
      <c r="BY250" s="116"/>
      <c r="BZ250" s="116"/>
      <c r="CA250" s="116"/>
      <c r="CB250" s="116"/>
      <c r="CC250" s="116"/>
      <c r="CD250" s="116"/>
      <c r="CE250" s="116"/>
      <c r="CF250" s="116"/>
      <c r="CG250" s="116"/>
      <c r="CH250" s="116"/>
      <c r="CI250" s="116"/>
      <c r="CJ250" s="116"/>
      <c r="CK250" s="116"/>
      <c r="CL250" s="116"/>
      <c r="CM250" s="116"/>
      <c r="CN250" s="116"/>
      <c r="CO250" s="116"/>
      <c r="CP250" s="116"/>
      <c r="CQ250" s="116"/>
      <c r="CR250" s="116"/>
      <c r="CS250" s="116"/>
      <c r="CT250" s="116"/>
      <c r="CU250" s="116"/>
      <c r="CV250" s="116"/>
      <c r="CW250" s="116"/>
      <c r="CX250" s="116"/>
      <c r="CY250" s="116"/>
      <c r="CZ250" s="116"/>
      <c r="DA250" s="116"/>
      <c r="DB250" s="116"/>
      <c r="DC250" s="116"/>
      <c r="DD250" s="116"/>
      <c r="DE250" s="116"/>
      <c r="DF250" s="116"/>
      <c r="DG250" s="116"/>
      <c r="DH250" s="116"/>
      <c r="DI250" s="116"/>
      <c r="DJ250" s="116"/>
      <c r="DK250" s="116"/>
      <c r="DL250" s="116"/>
      <c r="DM250" s="116"/>
      <c r="DN250" s="116"/>
      <c r="DO250" s="116"/>
      <c r="DP250" s="116"/>
      <c r="DQ250" s="116"/>
      <c r="DR250" s="116"/>
      <c r="DS250" s="116"/>
      <c r="DT250" s="116"/>
      <c r="DU250" s="116"/>
      <c r="DV250" s="116"/>
      <c r="DW250" s="116"/>
      <c r="DX250" s="116"/>
      <c r="DY250" s="116"/>
      <c r="DZ250" s="116"/>
      <c r="EA250" s="116"/>
      <c r="EB250" s="116"/>
      <c r="EC250" s="116"/>
      <c r="ED250" s="116"/>
      <c r="EE250" s="116"/>
      <c r="EF250" s="116"/>
      <c r="EG250" s="116"/>
      <c r="EH250" s="116"/>
      <c r="EI250" s="116"/>
      <c r="EJ250" s="116"/>
      <c r="EK250" s="116"/>
      <c r="EL250" s="116"/>
      <c r="EM250" s="116"/>
      <c r="EN250" s="116"/>
      <c r="EO250" s="116"/>
      <c r="EP250" s="116"/>
      <c r="EQ250" s="116"/>
      <c r="ER250" s="116"/>
      <c r="ES250" s="116"/>
      <c r="ET250" s="116"/>
      <c r="EU250" s="116"/>
      <c r="EV250" s="116"/>
      <c r="EW250" s="116"/>
      <c r="EX250" s="116"/>
      <c r="EY250" s="116"/>
      <c r="EZ250" s="116"/>
      <c r="FA250" s="116"/>
      <c r="FB250" s="116"/>
      <c r="FC250" s="116"/>
      <c r="FD250" s="116"/>
      <c r="FE250" s="116"/>
      <c r="FF250" s="116"/>
      <c r="FG250" s="116"/>
      <c r="FH250" s="116"/>
      <c r="FI250" s="116"/>
      <c r="FJ250" s="116"/>
      <c r="FK250" s="116"/>
      <c r="FL250" s="116"/>
      <c r="FM250" s="116"/>
      <c r="FN250" s="116"/>
      <c r="FO250" s="116"/>
      <c r="FP250" s="116"/>
      <c r="FQ250" s="116"/>
      <c r="FR250" s="116"/>
      <c r="FS250" s="116"/>
      <c r="FT250" s="116"/>
      <c r="FU250" s="116"/>
      <c r="FV250" s="116"/>
      <c r="FW250" s="116"/>
      <c r="FX250" s="116"/>
      <c r="FY250" s="116"/>
      <c r="FZ250" s="116"/>
      <c r="GA250" s="116"/>
      <c r="GB250" s="116"/>
      <c r="GC250" s="116"/>
      <c r="GD250" s="116"/>
      <c r="GE250" s="116"/>
      <c r="GF250" s="116"/>
      <c r="GG250" s="116"/>
      <c r="GH250" s="116"/>
      <c r="GI250" s="116"/>
      <c r="GJ250" s="116"/>
      <c r="GK250" s="116"/>
      <c r="GL250" s="116"/>
      <c r="GM250" s="116"/>
      <c r="GN250" s="116"/>
      <c r="GO250" s="116"/>
      <c r="GP250" s="116"/>
      <c r="GQ250" s="116"/>
      <c r="GR250" s="116"/>
      <c r="GS250" s="116"/>
      <c r="GT250" s="116"/>
      <c r="GU250" s="116"/>
      <c r="GV250" s="116"/>
      <c r="GW250" s="116"/>
      <c r="GX250" s="116"/>
      <c r="GY250" s="116"/>
      <c r="GZ250" s="116"/>
      <c r="HA250" s="116"/>
      <c r="HB250" s="116"/>
      <c r="HC250" s="116"/>
      <c r="HD250" s="116"/>
      <c r="HE250" s="116"/>
      <c r="HF250" s="116"/>
      <c r="HG250" s="116"/>
      <c r="HH250" s="116"/>
      <c r="HI250" s="116"/>
      <c r="HJ250" s="116"/>
      <c r="HK250" s="116"/>
      <c r="HL250" s="116"/>
      <c r="HM250" s="116"/>
      <c r="HN250" s="116"/>
      <c r="HO250" s="116"/>
      <c r="HP250" s="116"/>
      <c r="HQ250" s="116"/>
      <c r="HR250" s="116"/>
      <c r="HS250" s="116"/>
      <c r="HT250" s="116"/>
      <c r="HU250" s="116"/>
      <c r="HV250" s="116"/>
      <c r="HW250" s="116"/>
      <c r="HX250" s="116"/>
      <c r="HY250" s="116"/>
      <c r="HZ250" s="116"/>
      <c r="IA250" s="116"/>
      <c r="IB250" s="116"/>
      <c r="IC250" s="116"/>
      <c r="ID250" s="116"/>
      <c r="IE250" s="116"/>
      <c r="IF250" s="116"/>
      <c r="IG250" s="116"/>
      <c r="IH250" s="116"/>
      <c r="II250" s="116"/>
      <c r="IJ250" s="116"/>
      <c r="IK250" s="116"/>
      <c r="IL250" s="116"/>
      <c r="IM250" s="116"/>
      <c r="IN250" s="116"/>
      <c r="IO250" s="116"/>
      <c r="IP250" s="116"/>
      <c r="IQ250" s="116"/>
      <c r="IR250" s="116"/>
      <c r="IS250" s="116"/>
      <c r="IT250" s="116"/>
      <c r="IU250" s="116"/>
      <c r="IV250" s="116"/>
      <c r="IW250" s="116"/>
      <c r="IX250" s="116"/>
      <c r="IY250" s="116"/>
      <c r="IZ250" s="116"/>
      <c r="JA250" s="116"/>
      <c r="JB250" s="116"/>
      <c r="JC250" s="116"/>
      <c r="JD250" s="116"/>
      <c r="JE250" s="116"/>
      <c r="JF250" s="116"/>
      <c r="JG250" s="116"/>
      <c r="JH250" s="116"/>
      <c r="JI250" s="116"/>
      <c r="JJ250" s="116"/>
      <c r="JK250" s="116"/>
      <c r="JL250" s="116"/>
      <c r="JM250" s="116"/>
      <c r="JN250" s="116"/>
      <c r="JO250" s="116"/>
      <c r="JP250" s="116"/>
      <c r="JQ250" s="116"/>
      <c r="JR250" s="116"/>
      <c r="JS250" s="116"/>
      <c r="JT250" s="116"/>
      <c r="JU250" s="116"/>
      <c r="JV250" s="116"/>
      <c r="JW250" s="116"/>
      <c r="JX250" s="116"/>
      <c r="JY250" s="116"/>
      <c r="JZ250" s="116"/>
      <c r="KA250" s="116"/>
      <c r="KB250" s="116"/>
      <c r="KC250" s="116"/>
      <c r="KD250" s="116"/>
      <c r="KE250" s="116"/>
      <c r="KF250" s="116"/>
      <c r="KG250" s="116"/>
      <c r="KH250" s="116"/>
      <c r="KI250" s="116"/>
      <c r="KJ250" s="116"/>
      <c r="KK250" s="116"/>
      <c r="KL250" s="116"/>
      <c r="KM250" s="116"/>
      <c r="KN250" s="116"/>
      <c r="KO250" s="116"/>
      <c r="KP250" s="116"/>
      <c r="KQ250" s="116"/>
      <c r="KR250" s="116"/>
      <c r="KS250" s="116"/>
      <c r="KT250" s="116"/>
      <c r="KU250" s="116"/>
      <c r="KV250" s="116"/>
      <c r="KW250" s="116"/>
      <c r="KX250" s="116"/>
      <c r="KY250" s="116"/>
      <c r="KZ250" s="116"/>
      <c r="LA250" s="116"/>
      <c r="LB250" s="116"/>
      <c r="LC250" s="116"/>
      <c r="LD250" s="116"/>
      <c r="LE250" s="116"/>
      <c r="LF250" s="116"/>
      <c r="LG250" s="116"/>
      <c r="LH250" s="116"/>
      <c r="LI250" s="116"/>
      <c r="LJ250" s="116"/>
      <c r="LK250" s="116"/>
      <c r="LL250" s="116"/>
      <c r="LM250" s="116"/>
      <c r="LN250" s="116"/>
      <c r="LO250" s="116"/>
      <c r="LP250" s="116"/>
      <c r="LQ250" s="116"/>
      <c r="LR250" s="116"/>
      <c r="LS250" s="116"/>
      <c r="LT250" s="116"/>
      <c r="LU250" s="116"/>
      <c r="LV250" s="116"/>
      <c r="LW250" s="116"/>
      <c r="LX250" s="116"/>
      <c r="LY250" s="116"/>
      <c r="LZ250" s="116"/>
      <c r="MA250" s="116"/>
      <c r="MB250" s="116"/>
      <c r="MC250" s="116"/>
      <c r="MD250" s="116"/>
      <c r="ME250" s="116"/>
      <c r="MF250" s="116"/>
      <c r="MG250" s="116"/>
      <c r="MH250" s="116"/>
      <c r="MI250" s="116"/>
      <c r="MJ250" s="116"/>
      <c r="MK250" s="116"/>
      <c r="ML250" s="116"/>
      <c r="MM250" s="116"/>
      <c r="MN250" s="116"/>
      <c r="MO250" s="116"/>
      <c r="MP250" s="116"/>
      <c r="MQ250" s="116"/>
      <c r="MR250" s="116"/>
      <c r="MS250" s="116"/>
      <c r="MT250" s="116"/>
      <c r="MU250" s="116"/>
      <c r="MV250" s="116"/>
      <c r="MW250" s="116"/>
      <c r="MX250" s="116"/>
      <c r="MY250" s="116"/>
      <c r="MZ250" s="116"/>
      <c r="NA250" s="116"/>
      <c r="NB250" s="116"/>
      <c r="NC250" s="116"/>
      <c r="ND250" s="116"/>
      <c r="NE250" s="116"/>
      <c r="NF250" s="116"/>
      <c r="NG250" s="116"/>
      <c r="NH250" s="116"/>
      <c r="NI250" s="116"/>
      <c r="NJ250" s="116"/>
      <c r="NK250" s="116"/>
      <c r="NL250" s="116"/>
      <c r="NM250" s="116"/>
      <c r="NN250" s="116"/>
      <c r="NO250" s="116"/>
      <c r="NP250" s="116"/>
      <c r="NQ250" s="116"/>
      <c r="NR250" s="116"/>
      <c r="NS250" s="116"/>
      <c r="NT250" s="116"/>
      <c r="NU250" s="116"/>
      <c r="NV250" s="116"/>
      <c r="NW250" s="116"/>
      <c r="NX250" s="116"/>
      <c r="NY250" s="116"/>
      <c r="NZ250" s="116"/>
      <c r="OA250" s="116"/>
      <c r="OB250" s="116"/>
      <c r="OC250" s="116"/>
      <c r="OD250" s="116"/>
      <c r="OE250" s="116"/>
      <c r="OF250" s="116"/>
      <c r="OG250" s="116"/>
    </row>
    <row r="251" spans="1:397" s="117" customFormat="1">
      <c r="A251" s="111">
        <v>3058</v>
      </c>
      <c r="B251" s="112" t="s">
        <v>1262</v>
      </c>
      <c r="C251" s="113">
        <v>238440</v>
      </c>
      <c r="D251" s="114">
        <v>2.332E-4</v>
      </c>
      <c r="E251" s="113">
        <v>5756.08</v>
      </c>
      <c r="F251" s="124">
        <v>548.41200000000003</v>
      </c>
      <c r="G251" s="125">
        <v>6304.4920000000002</v>
      </c>
      <c r="H251" s="116"/>
      <c r="I251" s="116"/>
      <c r="J251" s="116"/>
      <c r="K251" s="116"/>
      <c r="L251" s="116"/>
      <c r="M251" s="116"/>
      <c r="N251" s="116"/>
      <c r="O251" s="116"/>
      <c r="P251" s="116"/>
      <c r="Q251" s="116"/>
      <c r="R251" s="116"/>
      <c r="S251" s="116"/>
      <c r="T251" s="116"/>
      <c r="U251" s="116"/>
      <c r="V251" s="116"/>
      <c r="W251" s="116"/>
      <c r="X251" s="116"/>
      <c r="Y251" s="116"/>
      <c r="Z251" s="116"/>
      <c r="AA251" s="116"/>
      <c r="AB251" s="116"/>
      <c r="AC251" s="116"/>
      <c r="AD251" s="116"/>
      <c r="AE251" s="116"/>
      <c r="AF251" s="116"/>
      <c r="AG251" s="116"/>
      <c r="AH251" s="116"/>
      <c r="AI251" s="116"/>
      <c r="AJ251" s="116"/>
      <c r="AK251" s="116"/>
      <c r="AL251" s="116"/>
      <c r="AM251" s="116"/>
      <c r="AN251" s="116"/>
      <c r="AO251" s="116"/>
      <c r="AP251" s="116"/>
      <c r="AQ251" s="116"/>
      <c r="AR251" s="116"/>
      <c r="AS251" s="116"/>
      <c r="AT251" s="116"/>
      <c r="AU251" s="116"/>
      <c r="AV251" s="116"/>
      <c r="AW251" s="116"/>
      <c r="AX251" s="116"/>
      <c r="AY251" s="116"/>
      <c r="AZ251" s="116"/>
      <c r="BA251" s="116"/>
      <c r="BB251" s="116"/>
      <c r="BC251" s="116"/>
      <c r="BD251" s="116"/>
      <c r="BE251" s="116"/>
      <c r="BF251" s="116"/>
      <c r="BG251" s="116"/>
      <c r="BH251" s="116"/>
      <c r="BI251" s="116"/>
      <c r="BJ251" s="116"/>
      <c r="BK251" s="116"/>
      <c r="BL251" s="116"/>
      <c r="BM251" s="116"/>
      <c r="BN251" s="116"/>
      <c r="BO251" s="116"/>
      <c r="BP251" s="116"/>
      <c r="BQ251" s="116"/>
      <c r="BR251" s="116"/>
      <c r="BS251" s="116"/>
      <c r="BT251" s="116"/>
      <c r="BU251" s="116"/>
      <c r="BV251" s="116"/>
      <c r="BW251" s="116"/>
      <c r="BX251" s="116"/>
      <c r="BY251" s="116"/>
      <c r="BZ251" s="116"/>
      <c r="CA251" s="116"/>
      <c r="CB251" s="116"/>
      <c r="CC251" s="116"/>
      <c r="CD251" s="116"/>
      <c r="CE251" s="116"/>
      <c r="CF251" s="116"/>
      <c r="CG251" s="116"/>
      <c r="CH251" s="116"/>
      <c r="CI251" s="116"/>
      <c r="CJ251" s="116"/>
      <c r="CK251" s="116"/>
      <c r="CL251" s="116"/>
      <c r="CM251" s="116"/>
      <c r="CN251" s="116"/>
      <c r="CO251" s="116"/>
      <c r="CP251" s="116"/>
      <c r="CQ251" s="116"/>
      <c r="CR251" s="116"/>
      <c r="CS251" s="116"/>
      <c r="CT251" s="116"/>
      <c r="CU251" s="116"/>
      <c r="CV251" s="116"/>
      <c r="CW251" s="116"/>
      <c r="CX251" s="116"/>
      <c r="CY251" s="116"/>
      <c r="CZ251" s="116"/>
      <c r="DA251" s="116"/>
      <c r="DB251" s="116"/>
      <c r="DC251" s="116"/>
      <c r="DD251" s="116"/>
      <c r="DE251" s="116"/>
      <c r="DF251" s="116"/>
      <c r="DG251" s="116"/>
      <c r="DH251" s="116"/>
      <c r="DI251" s="116"/>
      <c r="DJ251" s="116"/>
      <c r="DK251" s="116"/>
      <c r="DL251" s="116"/>
      <c r="DM251" s="116"/>
      <c r="DN251" s="116"/>
      <c r="DO251" s="116"/>
      <c r="DP251" s="116"/>
      <c r="DQ251" s="116"/>
      <c r="DR251" s="116"/>
      <c r="DS251" s="116"/>
      <c r="DT251" s="116"/>
      <c r="DU251" s="116"/>
      <c r="DV251" s="116"/>
      <c r="DW251" s="116"/>
      <c r="DX251" s="116"/>
      <c r="DY251" s="116"/>
      <c r="DZ251" s="116"/>
      <c r="EA251" s="116"/>
      <c r="EB251" s="116"/>
      <c r="EC251" s="116"/>
      <c r="ED251" s="116"/>
      <c r="EE251" s="116"/>
      <c r="EF251" s="116"/>
      <c r="EG251" s="116"/>
      <c r="EH251" s="116"/>
      <c r="EI251" s="116"/>
      <c r="EJ251" s="116"/>
      <c r="EK251" s="116"/>
      <c r="EL251" s="116"/>
      <c r="EM251" s="116"/>
      <c r="EN251" s="116"/>
      <c r="EO251" s="116"/>
      <c r="EP251" s="116"/>
      <c r="EQ251" s="116"/>
      <c r="ER251" s="116"/>
      <c r="ES251" s="116"/>
      <c r="ET251" s="116"/>
      <c r="EU251" s="116"/>
      <c r="EV251" s="116"/>
      <c r="EW251" s="116"/>
      <c r="EX251" s="116"/>
      <c r="EY251" s="116"/>
      <c r="EZ251" s="116"/>
      <c r="FA251" s="116"/>
      <c r="FB251" s="116"/>
      <c r="FC251" s="116"/>
      <c r="FD251" s="116"/>
      <c r="FE251" s="116"/>
      <c r="FF251" s="116"/>
      <c r="FG251" s="116"/>
      <c r="FH251" s="116"/>
      <c r="FI251" s="116"/>
      <c r="FJ251" s="116"/>
      <c r="FK251" s="116"/>
      <c r="FL251" s="116"/>
      <c r="FM251" s="116"/>
      <c r="FN251" s="116"/>
      <c r="FO251" s="116"/>
      <c r="FP251" s="116"/>
      <c r="FQ251" s="116"/>
      <c r="FR251" s="116"/>
      <c r="FS251" s="116"/>
      <c r="FT251" s="116"/>
      <c r="FU251" s="116"/>
      <c r="FV251" s="116"/>
      <c r="FW251" s="116"/>
      <c r="FX251" s="116"/>
      <c r="FY251" s="116"/>
      <c r="FZ251" s="116"/>
      <c r="GA251" s="116"/>
      <c r="GB251" s="116"/>
      <c r="GC251" s="116"/>
      <c r="GD251" s="116"/>
      <c r="GE251" s="116"/>
      <c r="GF251" s="116"/>
      <c r="GG251" s="116"/>
      <c r="GH251" s="116"/>
      <c r="GI251" s="116"/>
      <c r="GJ251" s="116"/>
      <c r="GK251" s="116"/>
      <c r="GL251" s="116"/>
      <c r="GM251" s="116"/>
      <c r="GN251" s="116"/>
      <c r="GO251" s="116"/>
      <c r="GP251" s="116"/>
      <c r="GQ251" s="116"/>
      <c r="GR251" s="116"/>
      <c r="GS251" s="116"/>
      <c r="GT251" s="116"/>
      <c r="GU251" s="116"/>
      <c r="GV251" s="116"/>
      <c r="GW251" s="116"/>
      <c r="GX251" s="116"/>
      <c r="GY251" s="116"/>
      <c r="GZ251" s="116"/>
      <c r="HA251" s="116"/>
      <c r="HB251" s="116"/>
      <c r="HC251" s="116"/>
      <c r="HD251" s="116"/>
      <c r="HE251" s="116"/>
      <c r="HF251" s="116"/>
      <c r="HG251" s="116"/>
      <c r="HH251" s="116"/>
      <c r="HI251" s="116"/>
      <c r="HJ251" s="116"/>
      <c r="HK251" s="116"/>
      <c r="HL251" s="116"/>
      <c r="HM251" s="116"/>
      <c r="HN251" s="116"/>
      <c r="HO251" s="116"/>
      <c r="HP251" s="116"/>
      <c r="HQ251" s="116"/>
      <c r="HR251" s="116"/>
      <c r="HS251" s="116"/>
      <c r="HT251" s="116"/>
      <c r="HU251" s="116"/>
      <c r="HV251" s="116"/>
      <c r="HW251" s="116"/>
      <c r="HX251" s="116"/>
      <c r="HY251" s="116"/>
      <c r="HZ251" s="116"/>
      <c r="IA251" s="116"/>
      <c r="IB251" s="116"/>
      <c r="IC251" s="116"/>
      <c r="ID251" s="116"/>
      <c r="IE251" s="116"/>
      <c r="IF251" s="116"/>
      <c r="IG251" s="116"/>
      <c r="IH251" s="116"/>
      <c r="II251" s="116"/>
      <c r="IJ251" s="116"/>
      <c r="IK251" s="116"/>
      <c r="IL251" s="116"/>
      <c r="IM251" s="116"/>
      <c r="IN251" s="116"/>
      <c r="IO251" s="116"/>
      <c r="IP251" s="116"/>
      <c r="IQ251" s="116"/>
      <c r="IR251" s="116"/>
      <c r="IS251" s="116"/>
      <c r="IT251" s="116"/>
      <c r="IU251" s="116"/>
      <c r="IV251" s="116"/>
      <c r="IW251" s="116"/>
      <c r="IX251" s="116"/>
      <c r="IY251" s="116"/>
      <c r="IZ251" s="116"/>
      <c r="JA251" s="116"/>
      <c r="JB251" s="116"/>
      <c r="JC251" s="116"/>
      <c r="JD251" s="116"/>
      <c r="JE251" s="116"/>
      <c r="JF251" s="116"/>
      <c r="JG251" s="116"/>
      <c r="JH251" s="116"/>
      <c r="JI251" s="116"/>
      <c r="JJ251" s="116"/>
      <c r="JK251" s="116"/>
      <c r="JL251" s="116"/>
      <c r="JM251" s="116"/>
      <c r="JN251" s="116"/>
      <c r="JO251" s="116"/>
      <c r="JP251" s="116"/>
      <c r="JQ251" s="116"/>
      <c r="JR251" s="116"/>
      <c r="JS251" s="116"/>
      <c r="JT251" s="116"/>
      <c r="JU251" s="116"/>
      <c r="JV251" s="116"/>
      <c r="JW251" s="116"/>
      <c r="JX251" s="116"/>
      <c r="JY251" s="116"/>
      <c r="JZ251" s="116"/>
      <c r="KA251" s="116"/>
      <c r="KB251" s="116"/>
      <c r="KC251" s="116"/>
      <c r="KD251" s="116"/>
      <c r="KE251" s="116"/>
      <c r="KF251" s="116"/>
      <c r="KG251" s="116"/>
      <c r="KH251" s="116"/>
      <c r="KI251" s="116"/>
      <c r="KJ251" s="116"/>
      <c r="KK251" s="116"/>
      <c r="KL251" s="116"/>
      <c r="KM251" s="116"/>
      <c r="KN251" s="116"/>
      <c r="KO251" s="116"/>
      <c r="KP251" s="116"/>
      <c r="KQ251" s="116"/>
      <c r="KR251" s="116"/>
      <c r="KS251" s="116"/>
      <c r="KT251" s="116"/>
      <c r="KU251" s="116"/>
      <c r="KV251" s="116"/>
      <c r="KW251" s="116"/>
      <c r="KX251" s="116"/>
      <c r="KY251" s="116"/>
      <c r="KZ251" s="116"/>
      <c r="LA251" s="116"/>
      <c r="LB251" s="116"/>
      <c r="LC251" s="116"/>
      <c r="LD251" s="116"/>
      <c r="LE251" s="116"/>
      <c r="LF251" s="116"/>
      <c r="LG251" s="116"/>
      <c r="LH251" s="116"/>
      <c r="LI251" s="116"/>
      <c r="LJ251" s="116"/>
      <c r="LK251" s="116"/>
      <c r="LL251" s="116"/>
      <c r="LM251" s="116"/>
      <c r="LN251" s="116"/>
      <c r="LO251" s="116"/>
      <c r="LP251" s="116"/>
      <c r="LQ251" s="116"/>
      <c r="LR251" s="116"/>
      <c r="LS251" s="116"/>
      <c r="LT251" s="116"/>
      <c r="LU251" s="116"/>
      <c r="LV251" s="116"/>
      <c r="LW251" s="116"/>
      <c r="LX251" s="116"/>
      <c r="LY251" s="116"/>
      <c r="LZ251" s="116"/>
      <c r="MA251" s="116"/>
      <c r="MB251" s="116"/>
      <c r="MC251" s="116"/>
      <c r="MD251" s="116"/>
      <c r="ME251" s="116"/>
      <c r="MF251" s="116"/>
      <c r="MG251" s="116"/>
      <c r="MH251" s="116"/>
      <c r="MI251" s="116"/>
      <c r="MJ251" s="116"/>
      <c r="MK251" s="116"/>
      <c r="ML251" s="116"/>
      <c r="MM251" s="116"/>
      <c r="MN251" s="116"/>
      <c r="MO251" s="116"/>
      <c r="MP251" s="116"/>
      <c r="MQ251" s="116"/>
      <c r="MR251" s="116"/>
      <c r="MS251" s="116"/>
      <c r="MT251" s="116"/>
      <c r="MU251" s="116"/>
      <c r="MV251" s="116"/>
      <c r="MW251" s="116"/>
      <c r="MX251" s="116"/>
      <c r="MY251" s="116"/>
      <c r="MZ251" s="116"/>
      <c r="NA251" s="116"/>
      <c r="NB251" s="116"/>
      <c r="NC251" s="116"/>
      <c r="ND251" s="116"/>
      <c r="NE251" s="116"/>
      <c r="NF251" s="116"/>
      <c r="NG251" s="116"/>
      <c r="NH251" s="116"/>
      <c r="NI251" s="116"/>
      <c r="NJ251" s="116"/>
      <c r="NK251" s="116"/>
      <c r="NL251" s="116"/>
      <c r="NM251" s="116"/>
      <c r="NN251" s="116"/>
      <c r="NO251" s="116"/>
      <c r="NP251" s="116"/>
      <c r="NQ251" s="116"/>
      <c r="NR251" s="116"/>
      <c r="NS251" s="116"/>
      <c r="NT251" s="116"/>
      <c r="NU251" s="116"/>
      <c r="NV251" s="116"/>
      <c r="NW251" s="116"/>
      <c r="NX251" s="116"/>
      <c r="NY251" s="116"/>
      <c r="NZ251" s="116"/>
      <c r="OA251" s="116"/>
      <c r="OB251" s="116"/>
      <c r="OC251" s="116"/>
      <c r="OD251" s="116"/>
      <c r="OE251" s="116"/>
      <c r="OF251" s="116"/>
      <c r="OG251" s="116"/>
    </row>
    <row r="252" spans="1:397" s="117" customFormat="1">
      <c r="A252" s="111">
        <v>3059</v>
      </c>
      <c r="B252" s="112" t="s">
        <v>1263</v>
      </c>
      <c r="C252" s="113">
        <v>457236</v>
      </c>
      <c r="D252" s="114">
        <v>4.4700000000000002E-4</v>
      </c>
      <c r="E252" s="113">
        <v>23690.85</v>
      </c>
      <c r="F252" s="124">
        <v>1051.6428000000001</v>
      </c>
      <c r="G252" s="125">
        <v>24742.4928</v>
      </c>
      <c r="H252" s="116"/>
      <c r="I252" s="116"/>
      <c r="J252" s="116"/>
      <c r="K252" s="116"/>
      <c r="L252" s="116"/>
      <c r="M252" s="116"/>
      <c r="N252" s="116"/>
      <c r="O252" s="116"/>
      <c r="P252" s="116"/>
      <c r="Q252" s="116"/>
      <c r="R252" s="116"/>
      <c r="S252" s="116"/>
      <c r="T252" s="116"/>
      <c r="U252" s="116"/>
      <c r="V252" s="116"/>
      <c r="W252" s="116"/>
      <c r="X252" s="116"/>
      <c r="Y252" s="116"/>
      <c r="Z252" s="116"/>
      <c r="AA252" s="116"/>
      <c r="AB252" s="116"/>
      <c r="AC252" s="116"/>
      <c r="AD252" s="116"/>
      <c r="AE252" s="116"/>
      <c r="AF252" s="116"/>
      <c r="AG252" s="116"/>
      <c r="AH252" s="116"/>
      <c r="AI252" s="116"/>
      <c r="AJ252" s="116"/>
      <c r="AK252" s="116"/>
      <c r="AL252" s="116"/>
      <c r="AM252" s="116"/>
      <c r="AN252" s="116"/>
      <c r="AO252" s="116"/>
      <c r="AP252" s="116"/>
      <c r="AQ252" s="116"/>
      <c r="AR252" s="116"/>
      <c r="AS252" s="116"/>
      <c r="AT252" s="116"/>
      <c r="AU252" s="116"/>
      <c r="AV252" s="116"/>
      <c r="AW252" s="116"/>
      <c r="AX252" s="116"/>
      <c r="AY252" s="116"/>
      <c r="AZ252" s="116"/>
      <c r="BA252" s="116"/>
      <c r="BB252" s="116"/>
      <c r="BC252" s="116"/>
      <c r="BD252" s="116"/>
      <c r="BE252" s="116"/>
      <c r="BF252" s="116"/>
      <c r="BG252" s="116"/>
      <c r="BH252" s="116"/>
      <c r="BI252" s="116"/>
      <c r="BJ252" s="116"/>
      <c r="BK252" s="116"/>
      <c r="BL252" s="116"/>
      <c r="BM252" s="116"/>
      <c r="BN252" s="116"/>
      <c r="BO252" s="116"/>
      <c r="BP252" s="116"/>
      <c r="BQ252" s="116"/>
      <c r="BR252" s="116"/>
      <c r="BS252" s="116"/>
      <c r="BT252" s="116"/>
      <c r="BU252" s="116"/>
      <c r="BV252" s="116"/>
      <c r="BW252" s="116"/>
      <c r="BX252" s="116"/>
      <c r="BY252" s="116"/>
      <c r="BZ252" s="116"/>
      <c r="CA252" s="116"/>
      <c r="CB252" s="116"/>
      <c r="CC252" s="116"/>
      <c r="CD252" s="116"/>
      <c r="CE252" s="116"/>
      <c r="CF252" s="116"/>
      <c r="CG252" s="116"/>
      <c r="CH252" s="116"/>
      <c r="CI252" s="116"/>
      <c r="CJ252" s="116"/>
      <c r="CK252" s="116"/>
      <c r="CL252" s="116"/>
      <c r="CM252" s="116"/>
      <c r="CN252" s="116"/>
      <c r="CO252" s="116"/>
      <c r="CP252" s="116"/>
      <c r="CQ252" s="116"/>
      <c r="CR252" s="116"/>
      <c r="CS252" s="116"/>
      <c r="CT252" s="116"/>
      <c r="CU252" s="116"/>
      <c r="CV252" s="116"/>
      <c r="CW252" s="116"/>
      <c r="CX252" s="116"/>
      <c r="CY252" s="116"/>
      <c r="CZ252" s="116"/>
      <c r="DA252" s="116"/>
      <c r="DB252" s="116"/>
      <c r="DC252" s="116"/>
      <c r="DD252" s="116"/>
      <c r="DE252" s="116"/>
      <c r="DF252" s="116"/>
      <c r="DG252" s="116"/>
      <c r="DH252" s="116"/>
      <c r="DI252" s="116"/>
      <c r="DJ252" s="116"/>
      <c r="DK252" s="116"/>
      <c r="DL252" s="116"/>
      <c r="DM252" s="116"/>
      <c r="DN252" s="116"/>
      <c r="DO252" s="116"/>
      <c r="DP252" s="116"/>
      <c r="DQ252" s="116"/>
      <c r="DR252" s="116"/>
      <c r="DS252" s="116"/>
      <c r="DT252" s="116"/>
      <c r="DU252" s="116"/>
      <c r="DV252" s="116"/>
      <c r="DW252" s="116"/>
      <c r="DX252" s="116"/>
      <c r="DY252" s="116"/>
      <c r="DZ252" s="116"/>
      <c r="EA252" s="116"/>
      <c r="EB252" s="116"/>
      <c r="EC252" s="116"/>
      <c r="ED252" s="116"/>
      <c r="EE252" s="116"/>
      <c r="EF252" s="116"/>
      <c r="EG252" s="116"/>
      <c r="EH252" s="116"/>
      <c r="EI252" s="116"/>
      <c r="EJ252" s="116"/>
      <c r="EK252" s="116"/>
      <c r="EL252" s="116"/>
      <c r="EM252" s="116"/>
      <c r="EN252" s="116"/>
      <c r="EO252" s="116"/>
      <c r="EP252" s="116"/>
      <c r="EQ252" s="116"/>
      <c r="ER252" s="116"/>
      <c r="ES252" s="116"/>
      <c r="ET252" s="116"/>
      <c r="EU252" s="116"/>
      <c r="EV252" s="116"/>
      <c r="EW252" s="116"/>
      <c r="EX252" s="116"/>
      <c r="EY252" s="116"/>
      <c r="EZ252" s="116"/>
      <c r="FA252" s="116"/>
      <c r="FB252" s="116"/>
      <c r="FC252" s="116"/>
      <c r="FD252" s="116"/>
      <c r="FE252" s="116"/>
      <c r="FF252" s="116"/>
      <c r="FG252" s="116"/>
      <c r="FH252" s="116"/>
      <c r="FI252" s="116"/>
      <c r="FJ252" s="116"/>
      <c r="FK252" s="116"/>
      <c r="FL252" s="116"/>
      <c r="FM252" s="116"/>
      <c r="FN252" s="116"/>
      <c r="FO252" s="116"/>
      <c r="FP252" s="116"/>
      <c r="FQ252" s="116"/>
      <c r="FR252" s="116"/>
      <c r="FS252" s="116"/>
      <c r="FT252" s="116"/>
      <c r="FU252" s="116"/>
      <c r="FV252" s="116"/>
      <c r="FW252" s="116"/>
      <c r="FX252" s="116"/>
      <c r="FY252" s="116"/>
      <c r="FZ252" s="116"/>
      <c r="GA252" s="116"/>
      <c r="GB252" s="116"/>
      <c r="GC252" s="116"/>
      <c r="GD252" s="116"/>
      <c r="GE252" s="116"/>
      <c r="GF252" s="116"/>
      <c r="GG252" s="116"/>
      <c r="GH252" s="116"/>
      <c r="GI252" s="116"/>
      <c r="GJ252" s="116"/>
      <c r="GK252" s="116"/>
      <c r="GL252" s="116"/>
      <c r="GM252" s="116"/>
      <c r="GN252" s="116"/>
      <c r="GO252" s="116"/>
      <c r="GP252" s="116"/>
      <c r="GQ252" s="116"/>
      <c r="GR252" s="116"/>
      <c r="GS252" s="116"/>
      <c r="GT252" s="116"/>
      <c r="GU252" s="116"/>
      <c r="GV252" s="116"/>
      <c r="GW252" s="116"/>
      <c r="GX252" s="116"/>
      <c r="GY252" s="116"/>
      <c r="GZ252" s="116"/>
      <c r="HA252" s="116"/>
      <c r="HB252" s="116"/>
      <c r="HC252" s="116"/>
      <c r="HD252" s="116"/>
      <c r="HE252" s="116"/>
      <c r="HF252" s="116"/>
      <c r="HG252" s="116"/>
      <c r="HH252" s="116"/>
      <c r="HI252" s="116"/>
      <c r="HJ252" s="116"/>
      <c r="HK252" s="116"/>
      <c r="HL252" s="116"/>
      <c r="HM252" s="116"/>
      <c r="HN252" s="116"/>
      <c r="HO252" s="116"/>
      <c r="HP252" s="116"/>
      <c r="HQ252" s="116"/>
      <c r="HR252" s="116"/>
      <c r="HS252" s="116"/>
      <c r="HT252" s="116"/>
      <c r="HU252" s="116"/>
      <c r="HV252" s="116"/>
      <c r="HW252" s="116"/>
      <c r="HX252" s="116"/>
      <c r="HY252" s="116"/>
      <c r="HZ252" s="116"/>
      <c r="IA252" s="116"/>
      <c r="IB252" s="116"/>
      <c r="IC252" s="116"/>
      <c r="ID252" s="116"/>
      <c r="IE252" s="116"/>
      <c r="IF252" s="116"/>
      <c r="IG252" s="116"/>
      <c r="IH252" s="116"/>
      <c r="II252" s="116"/>
      <c r="IJ252" s="116"/>
      <c r="IK252" s="116"/>
      <c r="IL252" s="116"/>
      <c r="IM252" s="116"/>
      <c r="IN252" s="116"/>
      <c r="IO252" s="116"/>
      <c r="IP252" s="116"/>
      <c r="IQ252" s="116"/>
      <c r="IR252" s="116"/>
      <c r="IS252" s="116"/>
      <c r="IT252" s="116"/>
      <c r="IU252" s="116"/>
      <c r="IV252" s="116"/>
      <c r="IW252" s="116"/>
      <c r="IX252" s="116"/>
      <c r="IY252" s="116"/>
      <c r="IZ252" s="116"/>
      <c r="JA252" s="116"/>
      <c r="JB252" s="116"/>
      <c r="JC252" s="116"/>
      <c r="JD252" s="116"/>
      <c r="JE252" s="116"/>
      <c r="JF252" s="116"/>
      <c r="JG252" s="116"/>
      <c r="JH252" s="116"/>
      <c r="JI252" s="116"/>
      <c r="JJ252" s="116"/>
      <c r="JK252" s="116"/>
      <c r="JL252" s="116"/>
      <c r="JM252" s="116"/>
      <c r="JN252" s="116"/>
      <c r="JO252" s="116"/>
      <c r="JP252" s="116"/>
      <c r="JQ252" s="116"/>
      <c r="JR252" s="116"/>
      <c r="JS252" s="116"/>
      <c r="JT252" s="116"/>
      <c r="JU252" s="116"/>
      <c r="JV252" s="116"/>
      <c r="JW252" s="116"/>
      <c r="JX252" s="116"/>
      <c r="JY252" s="116"/>
      <c r="JZ252" s="116"/>
      <c r="KA252" s="116"/>
      <c r="KB252" s="116"/>
      <c r="KC252" s="116"/>
      <c r="KD252" s="116"/>
      <c r="KE252" s="116"/>
      <c r="KF252" s="116"/>
      <c r="KG252" s="116"/>
      <c r="KH252" s="116"/>
      <c r="KI252" s="116"/>
      <c r="KJ252" s="116"/>
      <c r="KK252" s="116"/>
      <c r="KL252" s="116"/>
      <c r="KM252" s="116"/>
      <c r="KN252" s="116"/>
      <c r="KO252" s="116"/>
      <c r="KP252" s="116"/>
      <c r="KQ252" s="116"/>
      <c r="KR252" s="116"/>
      <c r="KS252" s="116"/>
      <c r="KT252" s="116"/>
      <c r="KU252" s="116"/>
      <c r="KV252" s="116"/>
      <c r="KW252" s="116"/>
      <c r="KX252" s="116"/>
      <c r="KY252" s="116"/>
      <c r="KZ252" s="116"/>
      <c r="LA252" s="116"/>
      <c r="LB252" s="116"/>
      <c r="LC252" s="116"/>
      <c r="LD252" s="116"/>
      <c r="LE252" s="116"/>
      <c r="LF252" s="116"/>
      <c r="LG252" s="116"/>
      <c r="LH252" s="116"/>
      <c r="LI252" s="116"/>
      <c r="LJ252" s="116"/>
      <c r="LK252" s="116"/>
      <c r="LL252" s="116"/>
      <c r="LM252" s="116"/>
      <c r="LN252" s="116"/>
      <c r="LO252" s="116"/>
      <c r="LP252" s="116"/>
      <c r="LQ252" s="116"/>
      <c r="LR252" s="116"/>
      <c r="LS252" s="116"/>
      <c r="LT252" s="116"/>
      <c r="LU252" s="116"/>
      <c r="LV252" s="116"/>
      <c r="LW252" s="116"/>
      <c r="LX252" s="116"/>
      <c r="LY252" s="116"/>
      <c r="LZ252" s="116"/>
      <c r="MA252" s="116"/>
      <c r="MB252" s="116"/>
      <c r="MC252" s="116"/>
      <c r="MD252" s="116"/>
      <c r="ME252" s="116"/>
      <c r="MF252" s="116"/>
      <c r="MG252" s="116"/>
      <c r="MH252" s="116"/>
      <c r="MI252" s="116"/>
      <c r="MJ252" s="116"/>
      <c r="MK252" s="116"/>
      <c r="ML252" s="116"/>
      <c r="MM252" s="116"/>
      <c r="MN252" s="116"/>
      <c r="MO252" s="116"/>
      <c r="MP252" s="116"/>
      <c r="MQ252" s="116"/>
      <c r="MR252" s="116"/>
      <c r="MS252" s="116"/>
      <c r="MT252" s="116"/>
      <c r="MU252" s="116"/>
      <c r="MV252" s="116"/>
      <c r="MW252" s="116"/>
      <c r="MX252" s="116"/>
      <c r="MY252" s="116"/>
      <c r="MZ252" s="116"/>
      <c r="NA252" s="116"/>
      <c r="NB252" s="116"/>
      <c r="NC252" s="116"/>
      <c r="ND252" s="116"/>
      <c r="NE252" s="116"/>
      <c r="NF252" s="116"/>
      <c r="NG252" s="116"/>
      <c r="NH252" s="116"/>
      <c r="NI252" s="116"/>
      <c r="NJ252" s="116"/>
      <c r="NK252" s="116"/>
      <c r="NL252" s="116"/>
      <c r="NM252" s="116"/>
      <c r="NN252" s="116"/>
      <c r="NO252" s="116"/>
      <c r="NP252" s="116"/>
      <c r="NQ252" s="116"/>
      <c r="NR252" s="116"/>
      <c r="NS252" s="116"/>
      <c r="NT252" s="116"/>
      <c r="NU252" s="116"/>
      <c r="NV252" s="116"/>
      <c r="NW252" s="116"/>
      <c r="NX252" s="116"/>
      <c r="NY252" s="116"/>
      <c r="NZ252" s="116"/>
      <c r="OA252" s="116"/>
      <c r="OB252" s="116"/>
      <c r="OC252" s="116"/>
      <c r="OD252" s="116"/>
      <c r="OE252" s="116"/>
      <c r="OF252" s="116"/>
      <c r="OG252" s="116"/>
    </row>
    <row r="253" spans="1:397" s="117" customFormat="1">
      <c r="A253" s="111">
        <v>3060</v>
      </c>
      <c r="B253" s="112" t="s">
        <v>1264</v>
      </c>
      <c r="C253" s="113">
        <v>228360</v>
      </c>
      <c r="D253" s="114">
        <v>2.2330000000000001E-4</v>
      </c>
      <c r="E253" s="113">
        <v>9294.19</v>
      </c>
      <c r="F253" s="124">
        <v>525.22799999999995</v>
      </c>
      <c r="G253" s="125">
        <v>9819.4179999999997</v>
      </c>
      <c r="H253" s="116"/>
      <c r="I253" s="116"/>
      <c r="J253" s="116"/>
      <c r="K253" s="116"/>
      <c r="L253" s="116"/>
      <c r="M253" s="116"/>
      <c r="N253" s="116"/>
      <c r="O253" s="116"/>
      <c r="P253" s="116"/>
      <c r="Q253" s="116"/>
      <c r="R253" s="116"/>
      <c r="S253" s="116"/>
      <c r="T253" s="116"/>
      <c r="U253" s="116"/>
      <c r="V253" s="116"/>
      <c r="W253" s="116"/>
      <c r="X253" s="116"/>
      <c r="Y253" s="116"/>
      <c r="Z253" s="116"/>
      <c r="AA253" s="116"/>
      <c r="AB253" s="116"/>
      <c r="AC253" s="116"/>
      <c r="AD253" s="116"/>
      <c r="AE253" s="116"/>
      <c r="AF253" s="116"/>
      <c r="AG253" s="116"/>
      <c r="AH253" s="116"/>
      <c r="AI253" s="116"/>
      <c r="AJ253" s="116"/>
      <c r="AK253" s="116"/>
      <c r="AL253" s="116"/>
      <c r="AM253" s="116"/>
      <c r="AN253" s="116"/>
      <c r="AO253" s="116"/>
      <c r="AP253" s="116"/>
      <c r="AQ253" s="116"/>
      <c r="AR253" s="116"/>
      <c r="AS253" s="116"/>
      <c r="AT253" s="116"/>
      <c r="AU253" s="116"/>
      <c r="AV253" s="116"/>
      <c r="AW253" s="116"/>
      <c r="AX253" s="116"/>
      <c r="AY253" s="116"/>
      <c r="AZ253" s="116"/>
      <c r="BA253" s="116"/>
      <c r="BB253" s="116"/>
      <c r="BC253" s="116"/>
      <c r="BD253" s="116"/>
      <c r="BE253" s="116"/>
      <c r="BF253" s="116"/>
      <c r="BG253" s="116"/>
      <c r="BH253" s="116"/>
      <c r="BI253" s="116"/>
      <c r="BJ253" s="116"/>
      <c r="BK253" s="116"/>
      <c r="BL253" s="116"/>
      <c r="BM253" s="116"/>
      <c r="BN253" s="116"/>
      <c r="BO253" s="116"/>
      <c r="BP253" s="116"/>
      <c r="BQ253" s="116"/>
      <c r="BR253" s="116"/>
      <c r="BS253" s="116"/>
      <c r="BT253" s="116"/>
      <c r="BU253" s="116"/>
      <c r="BV253" s="116"/>
      <c r="BW253" s="116"/>
      <c r="BX253" s="116"/>
      <c r="BY253" s="116"/>
      <c r="BZ253" s="116"/>
      <c r="CA253" s="116"/>
      <c r="CB253" s="116"/>
      <c r="CC253" s="116"/>
      <c r="CD253" s="116"/>
      <c r="CE253" s="116"/>
      <c r="CF253" s="116"/>
      <c r="CG253" s="116"/>
      <c r="CH253" s="116"/>
      <c r="CI253" s="116"/>
      <c r="CJ253" s="116"/>
      <c r="CK253" s="116"/>
      <c r="CL253" s="116"/>
      <c r="CM253" s="116"/>
      <c r="CN253" s="116"/>
      <c r="CO253" s="116"/>
      <c r="CP253" s="116"/>
      <c r="CQ253" s="116"/>
      <c r="CR253" s="116"/>
      <c r="CS253" s="116"/>
      <c r="CT253" s="116"/>
      <c r="CU253" s="116"/>
      <c r="CV253" s="116"/>
      <c r="CW253" s="116"/>
      <c r="CX253" s="116"/>
      <c r="CY253" s="116"/>
      <c r="CZ253" s="116"/>
      <c r="DA253" s="116"/>
      <c r="DB253" s="116"/>
      <c r="DC253" s="116"/>
      <c r="DD253" s="116"/>
      <c r="DE253" s="116"/>
      <c r="DF253" s="116"/>
      <c r="DG253" s="116"/>
      <c r="DH253" s="116"/>
      <c r="DI253" s="116"/>
      <c r="DJ253" s="116"/>
      <c r="DK253" s="116"/>
      <c r="DL253" s="116"/>
      <c r="DM253" s="116"/>
      <c r="DN253" s="116"/>
      <c r="DO253" s="116"/>
      <c r="DP253" s="116"/>
      <c r="DQ253" s="116"/>
      <c r="DR253" s="116"/>
      <c r="DS253" s="116"/>
      <c r="DT253" s="116"/>
      <c r="DU253" s="116"/>
      <c r="DV253" s="116"/>
      <c r="DW253" s="116"/>
      <c r="DX253" s="116"/>
      <c r="DY253" s="116"/>
      <c r="DZ253" s="116"/>
      <c r="EA253" s="116"/>
      <c r="EB253" s="116"/>
      <c r="EC253" s="116"/>
      <c r="ED253" s="116"/>
      <c r="EE253" s="116"/>
      <c r="EF253" s="116"/>
      <c r="EG253" s="116"/>
      <c r="EH253" s="116"/>
      <c r="EI253" s="116"/>
      <c r="EJ253" s="116"/>
      <c r="EK253" s="116"/>
      <c r="EL253" s="116"/>
      <c r="EM253" s="116"/>
      <c r="EN253" s="116"/>
      <c r="EO253" s="116"/>
      <c r="EP253" s="116"/>
      <c r="EQ253" s="116"/>
      <c r="ER253" s="116"/>
      <c r="ES253" s="116"/>
      <c r="ET253" s="116"/>
      <c r="EU253" s="116"/>
      <c r="EV253" s="116"/>
      <c r="EW253" s="116"/>
      <c r="EX253" s="116"/>
      <c r="EY253" s="116"/>
      <c r="EZ253" s="116"/>
      <c r="FA253" s="116"/>
      <c r="FB253" s="116"/>
      <c r="FC253" s="116"/>
      <c r="FD253" s="116"/>
      <c r="FE253" s="116"/>
      <c r="FF253" s="116"/>
      <c r="FG253" s="116"/>
      <c r="FH253" s="116"/>
      <c r="FI253" s="116"/>
      <c r="FJ253" s="116"/>
      <c r="FK253" s="116"/>
      <c r="FL253" s="116"/>
      <c r="FM253" s="116"/>
      <c r="FN253" s="116"/>
      <c r="FO253" s="116"/>
      <c r="FP253" s="116"/>
      <c r="FQ253" s="116"/>
      <c r="FR253" s="116"/>
      <c r="FS253" s="116"/>
      <c r="FT253" s="116"/>
      <c r="FU253" s="116"/>
      <c r="FV253" s="116"/>
      <c r="FW253" s="116"/>
      <c r="FX253" s="116"/>
      <c r="FY253" s="116"/>
      <c r="FZ253" s="116"/>
      <c r="GA253" s="116"/>
      <c r="GB253" s="116"/>
      <c r="GC253" s="116"/>
      <c r="GD253" s="116"/>
      <c r="GE253" s="116"/>
      <c r="GF253" s="116"/>
      <c r="GG253" s="116"/>
      <c r="GH253" s="116"/>
      <c r="GI253" s="116"/>
      <c r="GJ253" s="116"/>
      <c r="GK253" s="116"/>
      <c r="GL253" s="116"/>
      <c r="GM253" s="116"/>
      <c r="GN253" s="116"/>
      <c r="GO253" s="116"/>
      <c r="GP253" s="116"/>
      <c r="GQ253" s="116"/>
      <c r="GR253" s="116"/>
      <c r="GS253" s="116"/>
      <c r="GT253" s="116"/>
      <c r="GU253" s="116"/>
      <c r="GV253" s="116"/>
      <c r="GW253" s="116"/>
      <c r="GX253" s="116"/>
      <c r="GY253" s="116"/>
      <c r="GZ253" s="116"/>
      <c r="HA253" s="116"/>
      <c r="HB253" s="116"/>
      <c r="HC253" s="116"/>
      <c r="HD253" s="116"/>
      <c r="HE253" s="116"/>
      <c r="HF253" s="116"/>
      <c r="HG253" s="116"/>
      <c r="HH253" s="116"/>
      <c r="HI253" s="116"/>
      <c r="HJ253" s="116"/>
      <c r="HK253" s="116"/>
      <c r="HL253" s="116"/>
      <c r="HM253" s="116"/>
      <c r="HN253" s="116"/>
      <c r="HO253" s="116"/>
      <c r="HP253" s="116"/>
      <c r="HQ253" s="116"/>
      <c r="HR253" s="116"/>
      <c r="HS253" s="116"/>
      <c r="HT253" s="116"/>
      <c r="HU253" s="116"/>
      <c r="HV253" s="116"/>
      <c r="HW253" s="116"/>
      <c r="HX253" s="116"/>
      <c r="HY253" s="116"/>
      <c r="HZ253" s="116"/>
      <c r="IA253" s="116"/>
      <c r="IB253" s="116"/>
      <c r="IC253" s="116"/>
      <c r="ID253" s="116"/>
      <c r="IE253" s="116"/>
      <c r="IF253" s="116"/>
      <c r="IG253" s="116"/>
      <c r="IH253" s="116"/>
      <c r="II253" s="116"/>
      <c r="IJ253" s="116"/>
      <c r="IK253" s="116"/>
      <c r="IL253" s="116"/>
      <c r="IM253" s="116"/>
      <c r="IN253" s="116"/>
      <c r="IO253" s="116"/>
      <c r="IP253" s="116"/>
      <c r="IQ253" s="116"/>
      <c r="IR253" s="116"/>
      <c r="IS253" s="116"/>
      <c r="IT253" s="116"/>
      <c r="IU253" s="116"/>
      <c r="IV253" s="116"/>
      <c r="IW253" s="116"/>
      <c r="IX253" s="116"/>
      <c r="IY253" s="116"/>
      <c r="IZ253" s="116"/>
      <c r="JA253" s="116"/>
      <c r="JB253" s="116"/>
      <c r="JC253" s="116"/>
      <c r="JD253" s="116"/>
      <c r="JE253" s="116"/>
      <c r="JF253" s="116"/>
      <c r="JG253" s="116"/>
      <c r="JH253" s="116"/>
      <c r="JI253" s="116"/>
      <c r="JJ253" s="116"/>
      <c r="JK253" s="116"/>
      <c r="JL253" s="116"/>
      <c r="JM253" s="116"/>
      <c r="JN253" s="116"/>
      <c r="JO253" s="116"/>
      <c r="JP253" s="116"/>
      <c r="JQ253" s="116"/>
      <c r="JR253" s="116"/>
      <c r="JS253" s="116"/>
      <c r="JT253" s="116"/>
      <c r="JU253" s="116"/>
      <c r="JV253" s="116"/>
      <c r="JW253" s="116"/>
      <c r="JX253" s="116"/>
      <c r="JY253" s="116"/>
      <c r="JZ253" s="116"/>
      <c r="KA253" s="116"/>
      <c r="KB253" s="116"/>
      <c r="KC253" s="116"/>
      <c r="KD253" s="116"/>
      <c r="KE253" s="116"/>
      <c r="KF253" s="116"/>
      <c r="KG253" s="116"/>
      <c r="KH253" s="116"/>
      <c r="KI253" s="116"/>
      <c r="KJ253" s="116"/>
      <c r="KK253" s="116"/>
      <c r="KL253" s="116"/>
      <c r="KM253" s="116"/>
      <c r="KN253" s="116"/>
      <c r="KO253" s="116"/>
      <c r="KP253" s="116"/>
      <c r="KQ253" s="116"/>
      <c r="KR253" s="116"/>
      <c r="KS253" s="116"/>
      <c r="KT253" s="116"/>
      <c r="KU253" s="116"/>
      <c r="KV253" s="116"/>
      <c r="KW253" s="116"/>
      <c r="KX253" s="116"/>
      <c r="KY253" s="116"/>
      <c r="KZ253" s="116"/>
      <c r="LA253" s="116"/>
      <c r="LB253" s="116"/>
      <c r="LC253" s="116"/>
      <c r="LD253" s="116"/>
      <c r="LE253" s="116"/>
      <c r="LF253" s="116"/>
      <c r="LG253" s="116"/>
      <c r="LH253" s="116"/>
      <c r="LI253" s="116"/>
      <c r="LJ253" s="116"/>
      <c r="LK253" s="116"/>
      <c r="LL253" s="116"/>
      <c r="LM253" s="116"/>
      <c r="LN253" s="116"/>
      <c r="LO253" s="116"/>
      <c r="LP253" s="116"/>
      <c r="LQ253" s="116"/>
      <c r="LR253" s="116"/>
      <c r="LS253" s="116"/>
      <c r="LT253" s="116"/>
      <c r="LU253" s="116"/>
      <c r="LV253" s="116"/>
      <c r="LW253" s="116"/>
      <c r="LX253" s="116"/>
      <c r="LY253" s="116"/>
      <c r="LZ253" s="116"/>
      <c r="MA253" s="116"/>
      <c r="MB253" s="116"/>
      <c r="MC253" s="116"/>
      <c r="MD253" s="116"/>
      <c r="ME253" s="116"/>
      <c r="MF253" s="116"/>
      <c r="MG253" s="116"/>
      <c r="MH253" s="116"/>
      <c r="MI253" s="116"/>
      <c r="MJ253" s="116"/>
      <c r="MK253" s="116"/>
      <c r="ML253" s="116"/>
      <c r="MM253" s="116"/>
      <c r="MN253" s="116"/>
      <c r="MO253" s="116"/>
      <c r="MP253" s="116"/>
      <c r="MQ253" s="116"/>
      <c r="MR253" s="116"/>
      <c r="MS253" s="116"/>
      <c r="MT253" s="116"/>
      <c r="MU253" s="116"/>
      <c r="MV253" s="116"/>
      <c r="MW253" s="116"/>
      <c r="MX253" s="116"/>
      <c r="MY253" s="116"/>
      <c r="MZ253" s="116"/>
      <c r="NA253" s="116"/>
      <c r="NB253" s="116"/>
      <c r="NC253" s="116"/>
      <c r="ND253" s="116"/>
      <c r="NE253" s="116"/>
      <c r="NF253" s="116"/>
      <c r="NG253" s="116"/>
      <c r="NH253" s="116"/>
      <c r="NI253" s="116"/>
      <c r="NJ253" s="116"/>
      <c r="NK253" s="116"/>
      <c r="NL253" s="116"/>
      <c r="NM253" s="116"/>
      <c r="NN253" s="116"/>
      <c r="NO253" s="116"/>
      <c r="NP253" s="116"/>
      <c r="NQ253" s="116"/>
      <c r="NR253" s="116"/>
      <c r="NS253" s="116"/>
      <c r="NT253" s="116"/>
      <c r="NU253" s="116"/>
      <c r="NV253" s="116"/>
      <c r="NW253" s="116"/>
      <c r="NX253" s="116"/>
      <c r="NY253" s="116"/>
      <c r="NZ253" s="116"/>
      <c r="OA253" s="116"/>
      <c r="OB253" s="116"/>
      <c r="OC253" s="116"/>
      <c r="OD253" s="116"/>
      <c r="OE253" s="116"/>
      <c r="OF253" s="116"/>
      <c r="OG253" s="116"/>
    </row>
    <row r="254" spans="1:397" s="117" customFormat="1">
      <c r="A254" s="111">
        <v>3061</v>
      </c>
      <c r="B254" s="112" t="s">
        <v>1265</v>
      </c>
      <c r="C254" s="113">
        <v>275976</v>
      </c>
      <c r="D254" s="114">
        <v>2.698E-4</v>
      </c>
      <c r="E254" s="113">
        <v>7868.64</v>
      </c>
      <c r="F254" s="124">
        <v>634.74479999999994</v>
      </c>
      <c r="G254" s="125">
        <v>8503.3847999999998</v>
      </c>
      <c r="H254" s="116"/>
      <c r="I254" s="116"/>
      <c r="J254" s="116"/>
      <c r="K254" s="116"/>
      <c r="L254" s="116"/>
      <c r="M254" s="116"/>
      <c r="N254" s="116"/>
      <c r="O254" s="116"/>
      <c r="P254" s="116"/>
      <c r="Q254" s="116"/>
      <c r="R254" s="116"/>
      <c r="S254" s="116"/>
      <c r="T254" s="116"/>
      <c r="U254" s="116"/>
      <c r="V254" s="116"/>
      <c r="W254" s="116"/>
      <c r="X254" s="116"/>
      <c r="Y254" s="116"/>
      <c r="Z254" s="116"/>
      <c r="AA254" s="116"/>
      <c r="AB254" s="116"/>
      <c r="AC254" s="116"/>
      <c r="AD254" s="116"/>
      <c r="AE254" s="116"/>
      <c r="AF254" s="116"/>
      <c r="AG254" s="116"/>
      <c r="AH254" s="116"/>
      <c r="AI254" s="116"/>
      <c r="AJ254" s="116"/>
      <c r="AK254" s="116"/>
      <c r="AL254" s="116"/>
      <c r="AM254" s="116"/>
      <c r="AN254" s="116"/>
      <c r="AO254" s="116"/>
      <c r="AP254" s="116"/>
      <c r="AQ254" s="116"/>
      <c r="AR254" s="116"/>
      <c r="AS254" s="116"/>
      <c r="AT254" s="116"/>
      <c r="AU254" s="116"/>
      <c r="AV254" s="116"/>
      <c r="AW254" s="116"/>
      <c r="AX254" s="116"/>
      <c r="AY254" s="116"/>
      <c r="AZ254" s="116"/>
      <c r="BA254" s="116"/>
      <c r="BB254" s="116"/>
      <c r="BC254" s="116"/>
      <c r="BD254" s="116"/>
      <c r="BE254" s="116"/>
      <c r="BF254" s="116"/>
      <c r="BG254" s="116"/>
      <c r="BH254" s="116"/>
      <c r="BI254" s="116"/>
      <c r="BJ254" s="116"/>
      <c r="BK254" s="116"/>
      <c r="BL254" s="116"/>
      <c r="BM254" s="116"/>
      <c r="BN254" s="116"/>
      <c r="BO254" s="116"/>
      <c r="BP254" s="116"/>
      <c r="BQ254" s="116"/>
      <c r="BR254" s="116"/>
      <c r="BS254" s="116"/>
      <c r="BT254" s="116"/>
      <c r="BU254" s="116"/>
      <c r="BV254" s="116"/>
      <c r="BW254" s="116"/>
      <c r="BX254" s="116"/>
      <c r="BY254" s="116"/>
      <c r="BZ254" s="116"/>
      <c r="CA254" s="116"/>
      <c r="CB254" s="116"/>
      <c r="CC254" s="116"/>
      <c r="CD254" s="116"/>
      <c r="CE254" s="116"/>
      <c r="CF254" s="116"/>
      <c r="CG254" s="116"/>
      <c r="CH254" s="116"/>
      <c r="CI254" s="116"/>
      <c r="CJ254" s="116"/>
      <c r="CK254" s="116"/>
      <c r="CL254" s="116"/>
      <c r="CM254" s="116"/>
      <c r="CN254" s="116"/>
      <c r="CO254" s="116"/>
      <c r="CP254" s="116"/>
      <c r="CQ254" s="116"/>
      <c r="CR254" s="116"/>
      <c r="CS254" s="116"/>
      <c r="CT254" s="116"/>
      <c r="CU254" s="116"/>
      <c r="CV254" s="116"/>
      <c r="CW254" s="116"/>
      <c r="CX254" s="116"/>
      <c r="CY254" s="116"/>
      <c r="CZ254" s="116"/>
      <c r="DA254" s="116"/>
      <c r="DB254" s="116"/>
      <c r="DC254" s="116"/>
      <c r="DD254" s="116"/>
      <c r="DE254" s="116"/>
      <c r="DF254" s="116"/>
      <c r="DG254" s="116"/>
      <c r="DH254" s="116"/>
      <c r="DI254" s="116"/>
      <c r="DJ254" s="116"/>
      <c r="DK254" s="116"/>
      <c r="DL254" s="116"/>
      <c r="DM254" s="116"/>
      <c r="DN254" s="116"/>
      <c r="DO254" s="116"/>
      <c r="DP254" s="116"/>
      <c r="DQ254" s="116"/>
      <c r="DR254" s="116"/>
      <c r="DS254" s="116"/>
      <c r="DT254" s="116"/>
      <c r="DU254" s="116"/>
      <c r="DV254" s="116"/>
      <c r="DW254" s="116"/>
      <c r="DX254" s="116"/>
      <c r="DY254" s="116"/>
      <c r="DZ254" s="116"/>
      <c r="EA254" s="116"/>
      <c r="EB254" s="116"/>
      <c r="EC254" s="116"/>
      <c r="ED254" s="116"/>
      <c r="EE254" s="116"/>
      <c r="EF254" s="116"/>
      <c r="EG254" s="116"/>
      <c r="EH254" s="116"/>
      <c r="EI254" s="116"/>
      <c r="EJ254" s="116"/>
      <c r="EK254" s="116"/>
      <c r="EL254" s="116"/>
      <c r="EM254" s="116"/>
      <c r="EN254" s="116"/>
      <c r="EO254" s="116"/>
      <c r="EP254" s="116"/>
      <c r="EQ254" s="116"/>
      <c r="ER254" s="116"/>
      <c r="ES254" s="116"/>
      <c r="ET254" s="116"/>
      <c r="EU254" s="116"/>
      <c r="EV254" s="116"/>
      <c r="EW254" s="116"/>
      <c r="EX254" s="116"/>
      <c r="EY254" s="116"/>
      <c r="EZ254" s="116"/>
      <c r="FA254" s="116"/>
      <c r="FB254" s="116"/>
      <c r="FC254" s="116"/>
      <c r="FD254" s="116"/>
      <c r="FE254" s="116"/>
      <c r="FF254" s="116"/>
      <c r="FG254" s="116"/>
      <c r="FH254" s="116"/>
      <c r="FI254" s="116"/>
      <c r="FJ254" s="116"/>
      <c r="FK254" s="116"/>
      <c r="FL254" s="116"/>
      <c r="FM254" s="116"/>
      <c r="FN254" s="116"/>
      <c r="FO254" s="116"/>
      <c r="FP254" s="116"/>
      <c r="FQ254" s="116"/>
      <c r="FR254" s="116"/>
      <c r="FS254" s="116"/>
      <c r="FT254" s="116"/>
      <c r="FU254" s="116"/>
      <c r="FV254" s="116"/>
      <c r="FW254" s="116"/>
      <c r="FX254" s="116"/>
      <c r="FY254" s="116"/>
      <c r="FZ254" s="116"/>
      <c r="GA254" s="116"/>
      <c r="GB254" s="116"/>
      <c r="GC254" s="116"/>
      <c r="GD254" s="116"/>
      <c r="GE254" s="116"/>
      <c r="GF254" s="116"/>
      <c r="GG254" s="116"/>
      <c r="GH254" s="116"/>
      <c r="GI254" s="116"/>
      <c r="GJ254" s="116"/>
      <c r="GK254" s="116"/>
      <c r="GL254" s="116"/>
      <c r="GM254" s="116"/>
      <c r="GN254" s="116"/>
      <c r="GO254" s="116"/>
      <c r="GP254" s="116"/>
      <c r="GQ254" s="116"/>
      <c r="GR254" s="116"/>
      <c r="GS254" s="116"/>
      <c r="GT254" s="116"/>
      <c r="GU254" s="116"/>
      <c r="GV254" s="116"/>
      <c r="GW254" s="116"/>
      <c r="GX254" s="116"/>
      <c r="GY254" s="116"/>
      <c r="GZ254" s="116"/>
      <c r="HA254" s="116"/>
      <c r="HB254" s="116"/>
      <c r="HC254" s="116"/>
      <c r="HD254" s="116"/>
      <c r="HE254" s="116"/>
      <c r="HF254" s="116"/>
      <c r="HG254" s="116"/>
      <c r="HH254" s="116"/>
      <c r="HI254" s="116"/>
      <c r="HJ254" s="116"/>
      <c r="HK254" s="116"/>
      <c r="HL254" s="116"/>
      <c r="HM254" s="116"/>
      <c r="HN254" s="116"/>
      <c r="HO254" s="116"/>
      <c r="HP254" s="116"/>
      <c r="HQ254" s="116"/>
      <c r="HR254" s="116"/>
      <c r="HS254" s="116"/>
      <c r="HT254" s="116"/>
      <c r="HU254" s="116"/>
      <c r="HV254" s="116"/>
      <c r="HW254" s="116"/>
      <c r="HX254" s="116"/>
      <c r="HY254" s="116"/>
      <c r="HZ254" s="116"/>
      <c r="IA254" s="116"/>
      <c r="IB254" s="116"/>
      <c r="IC254" s="116"/>
      <c r="ID254" s="116"/>
      <c r="IE254" s="116"/>
      <c r="IF254" s="116"/>
      <c r="IG254" s="116"/>
      <c r="IH254" s="116"/>
      <c r="II254" s="116"/>
      <c r="IJ254" s="116"/>
      <c r="IK254" s="116"/>
      <c r="IL254" s="116"/>
      <c r="IM254" s="116"/>
      <c r="IN254" s="116"/>
      <c r="IO254" s="116"/>
      <c r="IP254" s="116"/>
      <c r="IQ254" s="116"/>
      <c r="IR254" s="116"/>
      <c r="IS254" s="116"/>
      <c r="IT254" s="116"/>
      <c r="IU254" s="116"/>
      <c r="IV254" s="116"/>
      <c r="IW254" s="116"/>
      <c r="IX254" s="116"/>
      <c r="IY254" s="116"/>
      <c r="IZ254" s="116"/>
      <c r="JA254" s="116"/>
      <c r="JB254" s="116"/>
      <c r="JC254" s="116"/>
      <c r="JD254" s="116"/>
      <c r="JE254" s="116"/>
      <c r="JF254" s="116"/>
      <c r="JG254" s="116"/>
      <c r="JH254" s="116"/>
      <c r="JI254" s="116"/>
      <c r="JJ254" s="116"/>
      <c r="JK254" s="116"/>
      <c r="JL254" s="116"/>
      <c r="JM254" s="116"/>
      <c r="JN254" s="116"/>
      <c r="JO254" s="116"/>
      <c r="JP254" s="116"/>
      <c r="JQ254" s="116"/>
      <c r="JR254" s="116"/>
      <c r="JS254" s="116"/>
      <c r="JT254" s="116"/>
      <c r="JU254" s="116"/>
      <c r="JV254" s="116"/>
      <c r="JW254" s="116"/>
      <c r="JX254" s="116"/>
      <c r="JY254" s="116"/>
      <c r="JZ254" s="116"/>
      <c r="KA254" s="116"/>
      <c r="KB254" s="116"/>
      <c r="KC254" s="116"/>
      <c r="KD254" s="116"/>
      <c r="KE254" s="116"/>
      <c r="KF254" s="116"/>
      <c r="KG254" s="116"/>
      <c r="KH254" s="116"/>
      <c r="KI254" s="116"/>
      <c r="KJ254" s="116"/>
      <c r="KK254" s="116"/>
      <c r="KL254" s="116"/>
      <c r="KM254" s="116"/>
      <c r="KN254" s="116"/>
      <c r="KO254" s="116"/>
      <c r="KP254" s="116"/>
      <c r="KQ254" s="116"/>
      <c r="KR254" s="116"/>
      <c r="KS254" s="116"/>
      <c r="KT254" s="116"/>
      <c r="KU254" s="116"/>
      <c r="KV254" s="116"/>
      <c r="KW254" s="116"/>
      <c r="KX254" s="116"/>
      <c r="KY254" s="116"/>
      <c r="KZ254" s="116"/>
      <c r="LA254" s="116"/>
      <c r="LB254" s="116"/>
      <c r="LC254" s="116"/>
      <c r="LD254" s="116"/>
      <c r="LE254" s="116"/>
      <c r="LF254" s="116"/>
      <c r="LG254" s="116"/>
      <c r="LH254" s="116"/>
      <c r="LI254" s="116"/>
      <c r="LJ254" s="116"/>
      <c r="LK254" s="116"/>
      <c r="LL254" s="116"/>
      <c r="LM254" s="116"/>
      <c r="LN254" s="116"/>
      <c r="LO254" s="116"/>
      <c r="LP254" s="116"/>
      <c r="LQ254" s="116"/>
      <c r="LR254" s="116"/>
      <c r="LS254" s="116"/>
      <c r="LT254" s="116"/>
      <c r="LU254" s="116"/>
      <c r="LV254" s="116"/>
      <c r="LW254" s="116"/>
      <c r="LX254" s="116"/>
      <c r="LY254" s="116"/>
      <c r="LZ254" s="116"/>
      <c r="MA254" s="116"/>
      <c r="MB254" s="116"/>
      <c r="MC254" s="116"/>
      <c r="MD254" s="116"/>
      <c r="ME254" s="116"/>
      <c r="MF254" s="116"/>
      <c r="MG254" s="116"/>
      <c r="MH254" s="116"/>
      <c r="MI254" s="116"/>
      <c r="MJ254" s="116"/>
      <c r="MK254" s="116"/>
      <c r="ML254" s="116"/>
      <c r="MM254" s="116"/>
      <c r="MN254" s="116"/>
      <c r="MO254" s="116"/>
      <c r="MP254" s="116"/>
      <c r="MQ254" s="116"/>
      <c r="MR254" s="116"/>
      <c r="MS254" s="116"/>
      <c r="MT254" s="116"/>
      <c r="MU254" s="116"/>
      <c r="MV254" s="116"/>
      <c r="MW254" s="116"/>
      <c r="MX254" s="116"/>
      <c r="MY254" s="116"/>
      <c r="MZ254" s="116"/>
      <c r="NA254" s="116"/>
      <c r="NB254" s="116"/>
      <c r="NC254" s="116"/>
      <c r="ND254" s="116"/>
      <c r="NE254" s="116"/>
      <c r="NF254" s="116"/>
      <c r="NG254" s="116"/>
      <c r="NH254" s="116"/>
      <c r="NI254" s="116"/>
      <c r="NJ254" s="116"/>
      <c r="NK254" s="116"/>
      <c r="NL254" s="116"/>
      <c r="NM254" s="116"/>
      <c r="NN254" s="116"/>
      <c r="NO254" s="116"/>
      <c r="NP254" s="116"/>
      <c r="NQ254" s="116"/>
      <c r="NR254" s="116"/>
      <c r="NS254" s="116"/>
      <c r="NT254" s="116"/>
      <c r="NU254" s="116"/>
      <c r="NV254" s="116"/>
      <c r="NW254" s="116"/>
      <c r="NX254" s="116"/>
      <c r="NY254" s="116"/>
      <c r="NZ254" s="116"/>
      <c r="OA254" s="116"/>
      <c r="OB254" s="116"/>
      <c r="OC254" s="116"/>
      <c r="OD254" s="116"/>
      <c r="OE254" s="116"/>
      <c r="OF254" s="116"/>
      <c r="OG254" s="116"/>
    </row>
    <row r="255" spans="1:397" s="117" customFormat="1">
      <c r="A255" s="111">
        <v>3062</v>
      </c>
      <c r="B255" s="112" t="s">
        <v>1266</v>
      </c>
      <c r="C255" s="113">
        <v>2906172</v>
      </c>
      <c r="D255" s="114">
        <v>2.8416000000000001E-3</v>
      </c>
      <c r="E255" s="113">
        <v>45695.48</v>
      </c>
      <c r="F255" s="124">
        <v>6684.1956</v>
      </c>
      <c r="G255" s="125">
        <v>52379.675600000002</v>
      </c>
      <c r="H255" s="116"/>
      <c r="I255" s="116"/>
      <c r="J255" s="116"/>
      <c r="K255" s="116"/>
      <c r="L255" s="116"/>
      <c r="M255" s="116"/>
      <c r="N255" s="116"/>
      <c r="O255" s="116"/>
      <c r="P255" s="116"/>
      <c r="Q255" s="116"/>
      <c r="R255" s="116"/>
      <c r="S255" s="116"/>
      <c r="T255" s="116"/>
      <c r="U255" s="116"/>
      <c r="V255" s="116"/>
      <c r="W255" s="116"/>
      <c r="X255" s="116"/>
      <c r="Y255" s="116"/>
      <c r="Z255" s="116"/>
      <c r="AA255" s="116"/>
      <c r="AB255" s="116"/>
      <c r="AC255" s="116"/>
      <c r="AD255" s="116"/>
      <c r="AE255" s="116"/>
      <c r="AF255" s="116"/>
      <c r="AG255" s="116"/>
      <c r="AH255" s="116"/>
      <c r="AI255" s="116"/>
      <c r="AJ255" s="116"/>
      <c r="AK255" s="116"/>
      <c r="AL255" s="116"/>
      <c r="AM255" s="116"/>
      <c r="AN255" s="116"/>
      <c r="AO255" s="116"/>
      <c r="AP255" s="116"/>
      <c r="AQ255" s="116"/>
      <c r="AR255" s="116"/>
      <c r="AS255" s="116"/>
      <c r="AT255" s="116"/>
      <c r="AU255" s="116"/>
      <c r="AV255" s="116"/>
      <c r="AW255" s="116"/>
      <c r="AX255" s="116"/>
      <c r="AY255" s="116"/>
      <c r="AZ255" s="116"/>
      <c r="BA255" s="116"/>
      <c r="BB255" s="116"/>
      <c r="BC255" s="116"/>
      <c r="BD255" s="116"/>
      <c r="BE255" s="116"/>
      <c r="BF255" s="116"/>
      <c r="BG255" s="116"/>
      <c r="BH255" s="116"/>
      <c r="BI255" s="116"/>
      <c r="BJ255" s="116"/>
      <c r="BK255" s="116"/>
      <c r="BL255" s="116"/>
      <c r="BM255" s="116"/>
      <c r="BN255" s="116"/>
      <c r="BO255" s="116"/>
      <c r="BP255" s="116"/>
      <c r="BQ255" s="116"/>
      <c r="BR255" s="116"/>
      <c r="BS255" s="116"/>
      <c r="BT255" s="116"/>
      <c r="BU255" s="116"/>
      <c r="BV255" s="116"/>
      <c r="BW255" s="116"/>
      <c r="BX255" s="116"/>
      <c r="BY255" s="116"/>
      <c r="BZ255" s="116"/>
      <c r="CA255" s="116"/>
      <c r="CB255" s="116"/>
      <c r="CC255" s="116"/>
      <c r="CD255" s="116"/>
      <c r="CE255" s="116"/>
      <c r="CF255" s="116"/>
      <c r="CG255" s="116"/>
      <c r="CH255" s="116"/>
      <c r="CI255" s="116"/>
      <c r="CJ255" s="116"/>
      <c r="CK255" s="116"/>
      <c r="CL255" s="116"/>
      <c r="CM255" s="116"/>
      <c r="CN255" s="116"/>
      <c r="CO255" s="116"/>
      <c r="CP255" s="116"/>
      <c r="CQ255" s="116"/>
      <c r="CR255" s="116"/>
      <c r="CS255" s="116"/>
      <c r="CT255" s="116"/>
      <c r="CU255" s="116"/>
      <c r="CV255" s="116"/>
      <c r="CW255" s="116"/>
      <c r="CX255" s="116"/>
      <c r="CY255" s="116"/>
      <c r="CZ255" s="116"/>
      <c r="DA255" s="116"/>
      <c r="DB255" s="116"/>
      <c r="DC255" s="116"/>
      <c r="DD255" s="116"/>
      <c r="DE255" s="116"/>
      <c r="DF255" s="116"/>
      <c r="DG255" s="116"/>
      <c r="DH255" s="116"/>
      <c r="DI255" s="116"/>
      <c r="DJ255" s="116"/>
      <c r="DK255" s="116"/>
      <c r="DL255" s="116"/>
      <c r="DM255" s="116"/>
      <c r="DN255" s="116"/>
      <c r="DO255" s="116"/>
      <c r="DP255" s="116"/>
      <c r="DQ255" s="116"/>
      <c r="DR255" s="116"/>
      <c r="DS255" s="116"/>
      <c r="DT255" s="116"/>
      <c r="DU255" s="116"/>
      <c r="DV255" s="116"/>
      <c r="DW255" s="116"/>
      <c r="DX255" s="116"/>
      <c r="DY255" s="116"/>
      <c r="DZ255" s="116"/>
      <c r="EA255" s="116"/>
      <c r="EB255" s="116"/>
      <c r="EC255" s="116"/>
      <c r="ED255" s="116"/>
      <c r="EE255" s="116"/>
      <c r="EF255" s="116"/>
      <c r="EG255" s="116"/>
      <c r="EH255" s="116"/>
      <c r="EI255" s="116"/>
      <c r="EJ255" s="116"/>
      <c r="EK255" s="116"/>
      <c r="EL255" s="116"/>
      <c r="EM255" s="116"/>
      <c r="EN255" s="116"/>
      <c r="EO255" s="116"/>
      <c r="EP255" s="116"/>
      <c r="EQ255" s="116"/>
      <c r="ER255" s="116"/>
      <c r="ES255" s="116"/>
      <c r="ET255" s="116"/>
      <c r="EU255" s="116"/>
      <c r="EV255" s="116"/>
      <c r="EW255" s="116"/>
      <c r="EX255" s="116"/>
      <c r="EY255" s="116"/>
      <c r="EZ255" s="116"/>
      <c r="FA255" s="116"/>
      <c r="FB255" s="116"/>
      <c r="FC255" s="116"/>
      <c r="FD255" s="116"/>
      <c r="FE255" s="116"/>
      <c r="FF255" s="116"/>
      <c r="FG255" s="116"/>
      <c r="FH255" s="116"/>
      <c r="FI255" s="116"/>
      <c r="FJ255" s="116"/>
      <c r="FK255" s="116"/>
      <c r="FL255" s="116"/>
      <c r="FM255" s="116"/>
      <c r="FN255" s="116"/>
      <c r="FO255" s="116"/>
      <c r="FP255" s="116"/>
      <c r="FQ255" s="116"/>
      <c r="FR255" s="116"/>
      <c r="FS255" s="116"/>
      <c r="FT255" s="116"/>
      <c r="FU255" s="116"/>
      <c r="FV255" s="116"/>
      <c r="FW255" s="116"/>
      <c r="FX255" s="116"/>
      <c r="FY255" s="116"/>
      <c r="FZ255" s="116"/>
      <c r="GA255" s="116"/>
      <c r="GB255" s="116"/>
      <c r="GC255" s="116"/>
      <c r="GD255" s="116"/>
      <c r="GE255" s="116"/>
      <c r="GF255" s="116"/>
      <c r="GG255" s="116"/>
      <c r="GH255" s="116"/>
      <c r="GI255" s="116"/>
      <c r="GJ255" s="116"/>
      <c r="GK255" s="116"/>
      <c r="GL255" s="116"/>
      <c r="GM255" s="116"/>
      <c r="GN255" s="116"/>
      <c r="GO255" s="116"/>
      <c r="GP255" s="116"/>
      <c r="GQ255" s="116"/>
      <c r="GR255" s="116"/>
      <c r="GS255" s="116"/>
      <c r="GT255" s="116"/>
      <c r="GU255" s="116"/>
      <c r="GV255" s="116"/>
      <c r="GW255" s="116"/>
      <c r="GX255" s="116"/>
      <c r="GY255" s="116"/>
      <c r="GZ255" s="116"/>
      <c r="HA255" s="116"/>
      <c r="HB255" s="116"/>
      <c r="HC255" s="116"/>
      <c r="HD255" s="116"/>
      <c r="HE255" s="116"/>
      <c r="HF255" s="116"/>
      <c r="HG255" s="116"/>
      <c r="HH255" s="116"/>
      <c r="HI255" s="116"/>
      <c r="HJ255" s="116"/>
      <c r="HK255" s="116"/>
      <c r="HL255" s="116"/>
      <c r="HM255" s="116"/>
      <c r="HN255" s="116"/>
      <c r="HO255" s="116"/>
      <c r="HP255" s="116"/>
      <c r="HQ255" s="116"/>
      <c r="HR255" s="116"/>
      <c r="HS255" s="116"/>
      <c r="HT255" s="116"/>
      <c r="HU255" s="116"/>
      <c r="HV255" s="116"/>
      <c r="HW255" s="116"/>
      <c r="HX255" s="116"/>
      <c r="HY255" s="116"/>
      <c r="HZ255" s="116"/>
      <c r="IA255" s="116"/>
      <c r="IB255" s="116"/>
      <c r="IC255" s="116"/>
      <c r="ID255" s="116"/>
      <c r="IE255" s="116"/>
      <c r="IF255" s="116"/>
      <c r="IG255" s="116"/>
      <c r="IH255" s="116"/>
      <c r="II255" s="116"/>
      <c r="IJ255" s="116"/>
      <c r="IK255" s="116"/>
      <c r="IL255" s="116"/>
      <c r="IM255" s="116"/>
      <c r="IN255" s="116"/>
      <c r="IO255" s="116"/>
      <c r="IP255" s="116"/>
      <c r="IQ255" s="116"/>
      <c r="IR255" s="116"/>
      <c r="IS255" s="116"/>
      <c r="IT255" s="116"/>
      <c r="IU255" s="116"/>
      <c r="IV255" s="116"/>
      <c r="IW255" s="116"/>
      <c r="IX255" s="116"/>
      <c r="IY255" s="116"/>
      <c r="IZ255" s="116"/>
      <c r="JA255" s="116"/>
      <c r="JB255" s="116"/>
      <c r="JC255" s="116"/>
      <c r="JD255" s="116"/>
      <c r="JE255" s="116"/>
      <c r="JF255" s="116"/>
      <c r="JG255" s="116"/>
      <c r="JH255" s="116"/>
      <c r="JI255" s="116"/>
      <c r="JJ255" s="116"/>
      <c r="JK255" s="116"/>
      <c r="JL255" s="116"/>
      <c r="JM255" s="116"/>
      <c r="JN255" s="116"/>
      <c r="JO255" s="116"/>
      <c r="JP255" s="116"/>
      <c r="JQ255" s="116"/>
      <c r="JR255" s="116"/>
      <c r="JS255" s="116"/>
      <c r="JT255" s="116"/>
      <c r="JU255" s="116"/>
      <c r="JV255" s="116"/>
      <c r="JW255" s="116"/>
      <c r="JX255" s="116"/>
      <c r="JY255" s="116"/>
      <c r="JZ255" s="116"/>
      <c r="KA255" s="116"/>
      <c r="KB255" s="116"/>
      <c r="KC255" s="116"/>
      <c r="KD255" s="116"/>
      <c r="KE255" s="116"/>
      <c r="KF255" s="116"/>
      <c r="KG255" s="116"/>
      <c r="KH255" s="116"/>
      <c r="KI255" s="116"/>
      <c r="KJ255" s="116"/>
      <c r="KK255" s="116"/>
      <c r="KL255" s="116"/>
      <c r="KM255" s="116"/>
      <c r="KN255" s="116"/>
      <c r="KO255" s="116"/>
      <c r="KP255" s="116"/>
      <c r="KQ255" s="116"/>
      <c r="KR255" s="116"/>
      <c r="KS255" s="116"/>
      <c r="KT255" s="116"/>
      <c r="KU255" s="116"/>
      <c r="KV255" s="116"/>
      <c r="KW255" s="116"/>
      <c r="KX255" s="116"/>
      <c r="KY255" s="116"/>
      <c r="KZ255" s="116"/>
      <c r="LA255" s="116"/>
      <c r="LB255" s="116"/>
      <c r="LC255" s="116"/>
      <c r="LD255" s="116"/>
      <c r="LE255" s="116"/>
      <c r="LF255" s="116"/>
      <c r="LG255" s="116"/>
      <c r="LH255" s="116"/>
      <c r="LI255" s="116"/>
      <c r="LJ255" s="116"/>
      <c r="LK255" s="116"/>
      <c r="LL255" s="116"/>
      <c r="LM255" s="116"/>
      <c r="LN255" s="116"/>
      <c r="LO255" s="116"/>
      <c r="LP255" s="116"/>
      <c r="LQ255" s="116"/>
      <c r="LR255" s="116"/>
      <c r="LS255" s="116"/>
      <c r="LT255" s="116"/>
      <c r="LU255" s="116"/>
      <c r="LV255" s="116"/>
      <c r="LW255" s="116"/>
      <c r="LX255" s="116"/>
      <c r="LY255" s="116"/>
      <c r="LZ255" s="116"/>
      <c r="MA255" s="116"/>
      <c r="MB255" s="116"/>
      <c r="MC255" s="116"/>
      <c r="MD255" s="116"/>
      <c r="ME255" s="116"/>
      <c r="MF255" s="116"/>
      <c r="MG255" s="116"/>
      <c r="MH255" s="116"/>
      <c r="MI255" s="116"/>
      <c r="MJ255" s="116"/>
      <c r="MK255" s="116"/>
      <c r="ML255" s="116"/>
      <c r="MM255" s="116"/>
      <c r="MN255" s="116"/>
      <c r="MO255" s="116"/>
      <c r="MP255" s="116"/>
      <c r="MQ255" s="116"/>
      <c r="MR255" s="116"/>
      <c r="MS255" s="116"/>
      <c r="MT255" s="116"/>
      <c r="MU255" s="116"/>
      <c r="MV255" s="116"/>
      <c r="MW255" s="116"/>
      <c r="MX255" s="116"/>
      <c r="MY255" s="116"/>
      <c r="MZ255" s="116"/>
      <c r="NA255" s="116"/>
      <c r="NB255" s="116"/>
      <c r="NC255" s="116"/>
      <c r="ND255" s="116"/>
      <c r="NE255" s="116"/>
      <c r="NF255" s="116"/>
      <c r="NG255" s="116"/>
      <c r="NH255" s="116"/>
      <c r="NI255" s="116"/>
      <c r="NJ255" s="116"/>
      <c r="NK255" s="116"/>
      <c r="NL255" s="116"/>
      <c r="NM255" s="116"/>
      <c r="NN255" s="116"/>
      <c r="NO255" s="116"/>
      <c r="NP255" s="116"/>
      <c r="NQ255" s="116"/>
      <c r="NR255" s="116"/>
      <c r="NS255" s="116"/>
      <c r="NT255" s="116"/>
      <c r="NU255" s="116"/>
      <c r="NV255" s="116"/>
      <c r="NW255" s="116"/>
      <c r="NX255" s="116"/>
      <c r="NY255" s="116"/>
      <c r="NZ255" s="116"/>
      <c r="OA255" s="116"/>
      <c r="OB255" s="116"/>
      <c r="OC255" s="116"/>
      <c r="OD255" s="116"/>
      <c r="OE255" s="116"/>
      <c r="OF255" s="116"/>
      <c r="OG255" s="116"/>
    </row>
    <row r="256" spans="1:397" s="117" customFormat="1">
      <c r="A256" s="111">
        <v>3064</v>
      </c>
      <c r="B256" s="112" t="s">
        <v>1267</v>
      </c>
      <c r="C256" s="113">
        <v>841764</v>
      </c>
      <c r="D256" s="114">
        <v>8.231E-4</v>
      </c>
      <c r="E256" s="113">
        <v>21570.51</v>
      </c>
      <c r="F256" s="124">
        <v>1936.0572</v>
      </c>
      <c r="G256" s="125">
        <v>23506.567199999998</v>
      </c>
      <c r="H256" s="116"/>
      <c r="I256" s="116"/>
      <c r="J256" s="116"/>
      <c r="K256" s="116"/>
      <c r="L256" s="116"/>
      <c r="M256" s="116"/>
      <c r="N256" s="116"/>
      <c r="O256" s="116"/>
      <c r="P256" s="116"/>
      <c r="Q256" s="116"/>
      <c r="R256" s="116"/>
      <c r="S256" s="116"/>
      <c r="T256" s="116"/>
      <c r="U256" s="116"/>
      <c r="V256" s="116"/>
      <c r="W256" s="116"/>
      <c r="X256" s="116"/>
      <c r="Y256" s="116"/>
      <c r="Z256" s="116"/>
      <c r="AA256" s="116"/>
      <c r="AB256" s="116"/>
      <c r="AC256" s="116"/>
      <c r="AD256" s="116"/>
      <c r="AE256" s="116"/>
      <c r="AF256" s="116"/>
      <c r="AG256" s="116"/>
      <c r="AH256" s="116"/>
      <c r="AI256" s="116"/>
      <c r="AJ256" s="116"/>
      <c r="AK256" s="116"/>
      <c r="AL256" s="116"/>
      <c r="AM256" s="116"/>
      <c r="AN256" s="116"/>
      <c r="AO256" s="116"/>
      <c r="AP256" s="116"/>
      <c r="AQ256" s="116"/>
      <c r="AR256" s="116"/>
      <c r="AS256" s="116"/>
      <c r="AT256" s="116"/>
      <c r="AU256" s="116"/>
      <c r="AV256" s="116"/>
      <c r="AW256" s="116"/>
      <c r="AX256" s="116"/>
      <c r="AY256" s="116"/>
      <c r="AZ256" s="116"/>
      <c r="BA256" s="116"/>
      <c r="BB256" s="116"/>
      <c r="BC256" s="116"/>
      <c r="BD256" s="116"/>
      <c r="BE256" s="116"/>
      <c r="BF256" s="116"/>
      <c r="BG256" s="116"/>
      <c r="BH256" s="116"/>
      <c r="BI256" s="116"/>
      <c r="BJ256" s="116"/>
      <c r="BK256" s="116"/>
      <c r="BL256" s="116"/>
      <c r="BM256" s="116"/>
      <c r="BN256" s="116"/>
      <c r="BO256" s="116"/>
      <c r="BP256" s="116"/>
      <c r="BQ256" s="116"/>
      <c r="BR256" s="116"/>
      <c r="BS256" s="116"/>
      <c r="BT256" s="116"/>
      <c r="BU256" s="116"/>
      <c r="BV256" s="116"/>
      <c r="BW256" s="116"/>
      <c r="BX256" s="116"/>
      <c r="BY256" s="116"/>
      <c r="BZ256" s="116"/>
      <c r="CA256" s="116"/>
      <c r="CB256" s="116"/>
      <c r="CC256" s="116"/>
      <c r="CD256" s="116"/>
      <c r="CE256" s="116"/>
      <c r="CF256" s="116"/>
      <c r="CG256" s="116"/>
      <c r="CH256" s="116"/>
      <c r="CI256" s="116"/>
      <c r="CJ256" s="116"/>
      <c r="CK256" s="116"/>
      <c r="CL256" s="116"/>
      <c r="CM256" s="116"/>
      <c r="CN256" s="116"/>
      <c r="CO256" s="116"/>
      <c r="CP256" s="116"/>
      <c r="CQ256" s="116"/>
      <c r="CR256" s="116"/>
      <c r="CS256" s="116"/>
      <c r="CT256" s="116"/>
      <c r="CU256" s="116"/>
      <c r="CV256" s="116"/>
      <c r="CW256" s="116"/>
      <c r="CX256" s="116"/>
      <c r="CY256" s="116"/>
      <c r="CZ256" s="116"/>
      <c r="DA256" s="116"/>
      <c r="DB256" s="116"/>
      <c r="DC256" s="116"/>
      <c r="DD256" s="116"/>
      <c r="DE256" s="116"/>
      <c r="DF256" s="116"/>
      <c r="DG256" s="116"/>
      <c r="DH256" s="116"/>
      <c r="DI256" s="116"/>
      <c r="DJ256" s="116"/>
      <c r="DK256" s="116"/>
      <c r="DL256" s="116"/>
      <c r="DM256" s="116"/>
      <c r="DN256" s="116"/>
      <c r="DO256" s="116"/>
      <c r="DP256" s="116"/>
      <c r="DQ256" s="116"/>
      <c r="DR256" s="116"/>
      <c r="DS256" s="116"/>
      <c r="DT256" s="116"/>
      <c r="DU256" s="116"/>
      <c r="DV256" s="116"/>
      <c r="DW256" s="116"/>
      <c r="DX256" s="116"/>
      <c r="DY256" s="116"/>
      <c r="DZ256" s="116"/>
      <c r="EA256" s="116"/>
      <c r="EB256" s="116"/>
      <c r="EC256" s="116"/>
      <c r="ED256" s="116"/>
      <c r="EE256" s="116"/>
      <c r="EF256" s="116"/>
      <c r="EG256" s="116"/>
      <c r="EH256" s="116"/>
      <c r="EI256" s="116"/>
      <c r="EJ256" s="116"/>
      <c r="EK256" s="116"/>
      <c r="EL256" s="116"/>
      <c r="EM256" s="116"/>
      <c r="EN256" s="116"/>
      <c r="EO256" s="116"/>
      <c r="EP256" s="116"/>
      <c r="EQ256" s="116"/>
      <c r="ER256" s="116"/>
      <c r="ES256" s="116"/>
      <c r="ET256" s="116"/>
      <c r="EU256" s="116"/>
      <c r="EV256" s="116"/>
      <c r="EW256" s="116"/>
      <c r="EX256" s="116"/>
      <c r="EY256" s="116"/>
      <c r="EZ256" s="116"/>
      <c r="FA256" s="116"/>
      <c r="FB256" s="116"/>
      <c r="FC256" s="116"/>
      <c r="FD256" s="116"/>
      <c r="FE256" s="116"/>
      <c r="FF256" s="116"/>
      <c r="FG256" s="116"/>
      <c r="FH256" s="116"/>
      <c r="FI256" s="116"/>
      <c r="FJ256" s="116"/>
      <c r="FK256" s="116"/>
      <c r="FL256" s="116"/>
      <c r="FM256" s="116"/>
      <c r="FN256" s="116"/>
      <c r="FO256" s="116"/>
      <c r="FP256" s="116"/>
      <c r="FQ256" s="116"/>
      <c r="FR256" s="116"/>
      <c r="FS256" s="116"/>
      <c r="FT256" s="116"/>
      <c r="FU256" s="116"/>
      <c r="FV256" s="116"/>
      <c r="FW256" s="116"/>
      <c r="FX256" s="116"/>
      <c r="FY256" s="116"/>
      <c r="FZ256" s="116"/>
      <c r="GA256" s="116"/>
      <c r="GB256" s="116"/>
      <c r="GC256" s="116"/>
      <c r="GD256" s="116"/>
      <c r="GE256" s="116"/>
      <c r="GF256" s="116"/>
      <c r="GG256" s="116"/>
      <c r="GH256" s="116"/>
      <c r="GI256" s="116"/>
      <c r="GJ256" s="116"/>
      <c r="GK256" s="116"/>
      <c r="GL256" s="116"/>
      <c r="GM256" s="116"/>
      <c r="GN256" s="116"/>
      <c r="GO256" s="116"/>
      <c r="GP256" s="116"/>
      <c r="GQ256" s="116"/>
      <c r="GR256" s="116"/>
      <c r="GS256" s="116"/>
      <c r="GT256" s="116"/>
      <c r="GU256" s="116"/>
      <c r="GV256" s="116"/>
      <c r="GW256" s="116"/>
      <c r="GX256" s="116"/>
      <c r="GY256" s="116"/>
      <c r="GZ256" s="116"/>
      <c r="HA256" s="116"/>
      <c r="HB256" s="116"/>
      <c r="HC256" s="116"/>
      <c r="HD256" s="116"/>
      <c r="HE256" s="116"/>
      <c r="HF256" s="116"/>
      <c r="HG256" s="116"/>
      <c r="HH256" s="116"/>
      <c r="HI256" s="116"/>
      <c r="HJ256" s="116"/>
      <c r="HK256" s="116"/>
      <c r="HL256" s="116"/>
      <c r="HM256" s="116"/>
      <c r="HN256" s="116"/>
      <c r="HO256" s="116"/>
      <c r="HP256" s="116"/>
      <c r="HQ256" s="116"/>
      <c r="HR256" s="116"/>
      <c r="HS256" s="116"/>
      <c r="HT256" s="116"/>
      <c r="HU256" s="116"/>
      <c r="HV256" s="116"/>
      <c r="HW256" s="116"/>
      <c r="HX256" s="116"/>
      <c r="HY256" s="116"/>
      <c r="HZ256" s="116"/>
      <c r="IA256" s="116"/>
      <c r="IB256" s="116"/>
      <c r="IC256" s="116"/>
      <c r="ID256" s="116"/>
      <c r="IE256" s="116"/>
      <c r="IF256" s="116"/>
      <c r="IG256" s="116"/>
      <c r="IH256" s="116"/>
      <c r="II256" s="116"/>
      <c r="IJ256" s="116"/>
      <c r="IK256" s="116"/>
      <c r="IL256" s="116"/>
      <c r="IM256" s="116"/>
      <c r="IN256" s="116"/>
      <c r="IO256" s="116"/>
      <c r="IP256" s="116"/>
      <c r="IQ256" s="116"/>
      <c r="IR256" s="116"/>
      <c r="IS256" s="116"/>
      <c r="IT256" s="116"/>
      <c r="IU256" s="116"/>
      <c r="IV256" s="116"/>
      <c r="IW256" s="116"/>
      <c r="IX256" s="116"/>
      <c r="IY256" s="116"/>
      <c r="IZ256" s="116"/>
      <c r="JA256" s="116"/>
      <c r="JB256" s="116"/>
      <c r="JC256" s="116"/>
      <c r="JD256" s="116"/>
      <c r="JE256" s="116"/>
      <c r="JF256" s="116"/>
      <c r="JG256" s="116"/>
      <c r="JH256" s="116"/>
      <c r="JI256" s="116"/>
      <c r="JJ256" s="116"/>
      <c r="JK256" s="116"/>
      <c r="JL256" s="116"/>
      <c r="JM256" s="116"/>
      <c r="JN256" s="116"/>
      <c r="JO256" s="116"/>
      <c r="JP256" s="116"/>
      <c r="JQ256" s="116"/>
      <c r="JR256" s="116"/>
      <c r="JS256" s="116"/>
      <c r="JT256" s="116"/>
      <c r="JU256" s="116"/>
      <c r="JV256" s="116"/>
      <c r="JW256" s="116"/>
      <c r="JX256" s="116"/>
      <c r="JY256" s="116"/>
      <c r="JZ256" s="116"/>
      <c r="KA256" s="116"/>
      <c r="KB256" s="116"/>
      <c r="KC256" s="116"/>
      <c r="KD256" s="116"/>
      <c r="KE256" s="116"/>
      <c r="KF256" s="116"/>
      <c r="KG256" s="116"/>
      <c r="KH256" s="116"/>
      <c r="KI256" s="116"/>
      <c r="KJ256" s="116"/>
      <c r="KK256" s="116"/>
      <c r="KL256" s="116"/>
      <c r="KM256" s="116"/>
      <c r="KN256" s="116"/>
      <c r="KO256" s="116"/>
      <c r="KP256" s="116"/>
      <c r="KQ256" s="116"/>
      <c r="KR256" s="116"/>
      <c r="KS256" s="116"/>
      <c r="KT256" s="116"/>
      <c r="KU256" s="116"/>
      <c r="KV256" s="116"/>
      <c r="KW256" s="116"/>
      <c r="KX256" s="116"/>
      <c r="KY256" s="116"/>
      <c r="KZ256" s="116"/>
      <c r="LA256" s="116"/>
      <c r="LB256" s="116"/>
      <c r="LC256" s="116"/>
      <c r="LD256" s="116"/>
      <c r="LE256" s="116"/>
      <c r="LF256" s="116"/>
      <c r="LG256" s="116"/>
      <c r="LH256" s="116"/>
      <c r="LI256" s="116"/>
      <c r="LJ256" s="116"/>
      <c r="LK256" s="116"/>
      <c r="LL256" s="116"/>
      <c r="LM256" s="116"/>
      <c r="LN256" s="116"/>
      <c r="LO256" s="116"/>
      <c r="LP256" s="116"/>
      <c r="LQ256" s="116"/>
      <c r="LR256" s="116"/>
      <c r="LS256" s="116"/>
      <c r="LT256" s="116"/>
      <c r="LU256" s="116"/>
      <c r="LV256" s="116"/>
      <c r="LW256" s="116"/>
      <c r="LX256" s="116"/>
      <c r="LY256" s="116"/>
      <c r="LZ256" s="116"/>
      <c r="MA256" s="116"/>
      <c r="MB256" s="116"/>
      <c r="MC256" s="116"/>
      <c r="MD256" s="116"/>
      <c r="ME256" s="116"/>
      <c r="MF256" s="116"/>
      <c r="MG256" s="116"/>
      <c r="MH256" s="116"/>
      <c r="MI256" s="116"/>
      <c r="MJ256" s="116"/>
      <c r="MK256" s="116"/>
      <c r="ML256" s="116"/>
      <c r="MM256" s="116"/>
      <c r="MN256" s="116"/>
      <c r="MO256" s="116"/>
      <c r="MP256" s="116"/>
      <c r="MQ256" s="116"/>
      <c r="MR256" s="116"/>
      <c r="MS256" s="116"/>
      <c r="MT256" s="116"/>
      <c r="MU256" s="116"/>
      <c r="MV256" s="116"/>
      <c r="MW256" s="116"/>
      <c r="MX256" s="116"/>
      <c r="MY256" s="116"/>
      <c r="MZ256" s="116"/>
      <c r="NA256" s="116"/>
      <c r="NB256" s="116"/>
      <c r="NC256" s="116"/>
      <c r="ND256" s="116"/>
      <c r="NE256" s="116"/>
      <c r="NF256" s="116"/>
      <c r="NG256" s="116"/>
      <c r="NH256" s="116"/>
      <c r="NI256" s="116"/>
      <c r="NJ256" s="116"/>
      <c r="NK256" s="116"/>
      <c r="NL256" s="116"/>
      <c r="NM256" s="116"/>
      <c r="NN256" s="116"/>
      <c r="NO256" s="116"/>
      <c r="NP256" s="116"/>
      <c r="NQ256" s="116"/>
      <c r="NR256" s="116"/>
      <c r="NS256" s="116"/>
      <c r="NT256" s="116"/>
      <c r="NU256" s="116"/>
      <c r="NV256" s="116"/>
      <c r="NW256" s="116"/>
      <c r="NX256" s="116"/>
      <c r="NY256" s="116"/>
      <c r="NZ256" s="116"/>
      <c r="OA256" s="116"/>
      <c r="OB256" s="116"/>
      <c r="OC256" s="116"/>
      <c r="OD256" s="116"/>
      <c r="OE256" s="116"/>
      <c r="OF256" s="116"/>
      <c r="OG256" s="116"/>
    </row>
    <row r="257" spans="1:397" s="117" customFormat="1">
      <c r="A257" s="111">
        <v>3065</v>
      </c>
      <c r="B257" s="112" t="s">
        <v>1268</v>
      </c>
      <c r="C257" s="113">
        <v>351588</v>
      </c>
      <c r="D257" s="114">
        <v>3.4380000000000001E-4</v>
      </c>
      <c r="E257" s="113">
        <v>10697.76</v>
      </c>
      <c r="F257" s="124">
        <v>808.65239999999994</v>
      </c>
      <c r="G257" s="125">
        <v>11506.412400000001</v>
      </c>
      <c r="H257" s="116"/>
      <c r="I257" s="116"/>
      <c r="J257" s="116"/>
      <c r="K257" s="116"/>
      <c r="L257" s="116"/>
      <c r="M257" s="116"/>
      <c r="N257" s="116"/>
      <c r="O257" s="116"/>
      <c r="P257" s="116"/>
      <c r="Q257" s="116"/>
      <c r="R257" s="116"/>
      <c r="S257" s="116"/>
      <c r="T257" s="116"/>
      <c r="U257" s="116"/>
      <c r="V257" s="116"/>
      <c r="W257" s="116"/>
      <c r="X257" s="116"/>
      <c r="Y257" s="116"/>
      <c r="Z257" s="116"/>
      <c r="AA257" s="116"/>
      <c r="AB257" s="116"/>
      <c r="AC257" s="116"/>
      <c r="AD257" s="116"/>
      <c r="AE257" s="116"/>
      <c r="AF257" s="116"/>
      <c r="AG257" s="116"/>
      <c r="AH257" s="116"/>
      <c r="AI257" s="116"/>
      <c r="AJ257" s="116"/>
      <c r="AK257" s="116"/>
      <c r="AL257" s="116"/>
      <c r="AM257" s="116"/>
      <c r="AN257" s="116"/>
      <c r="AO257" s="116"/>
      <c r="AP257" s="116"/>
      <c r="AQ257" s="116"/>
      <c r="AR257" s="116"/>
      <c r="AS257" s="116"/>
      <c r="AT257" s="116"/>
      <c r="AU257" s="116"/>
      <c r="AV257" s="116"/>
      <c r="AW257" s="116"/>
      <c r="AX257" s="116"/>
      <c r="AY257" s="116"/>
      <c r="AZ257" s="116"/>
      <c r="BA257" s="116"/>
      <c r="BB257" s="116"/>
      <c r="BC257" s="116"/>
      <c r="BD257" s="116"/>
      <c r="BE257" s="116"/>
      <c r="BF257" s="116"/>
      <c r="BG257" s="116"/>
      <c r="BH257" s="116"/>
      <c r="BI257" s="116"/>
      <c r="BJ257" s="116"/>
      <c r="BK257" s="116"/>
      <c r="BL257" s="116"/>
      <c r="BM257" s="116"/>
      <c r="BN257" s="116"/>
      <c r="BO257" s="116"/>
      <c r="BP257" s="116"/>
      <c r="BQ257" s="116"/>
      <c r="BR257" s="116"/>
      <c r="BS257" s="116"/>
      <c r="BT257" s="116"/>
      <c r="BU257" s="116"/>
      <c r="BV257" s="116"/>
      <c r="BW257" s="116"/>
      <c r="BX257" s="116"/>
      <c r="BY257" s="116"/>
      <c r="BZ257" s="116"/>
      <c r="CA257" s="116"/>
      <c r="CB257" s="116"/>
      <c r="CC257" s="116"/>
      <c r="CD257" s="116"/>
      <c r="CE257" s="116"/>
      <c r="CF257" s="116"/>
      <c r="CG257" s="116"/>
      <c r="CH257" s="116"/>
      <c r="CI257" s="116"/>
      <c r="CJ257" s="116"/>
      <c r="CK257" s="116"/>
      <c r="CL257" s="116"/>
      <c r="CM257" s="116"/>
      <c r="CN257" s="116"/>
      <c r="CO257" s="116"/>
      <c r="CP257" s="116"/>
      <c r="CQ257" s="116"/>
      <c r="CR257" s="116"/>
      <c r="CS257" s="116"/>
      <c r="CT257" s="116"/>
      <c r="CU257" s="116"/>
      <c r="CV257" s="116"/>
      <c r="CW257" s="116"/>
      <c r="CX257" s="116"/>
      <c r="CY257" s="116"/>
      <c r="CZ257" s="116"/>
      <c r="DA257" s="116"/>
      <c r="DB257" s="116"/>
      <c r="DC257" s="116"/>
      <c r="DD257" s="116"/>
      <c r="DE257" s="116"/>
      <c r="DF257" s="116"/>
      <c r="DG257" s="116"/>
      <c r="DH257" s="116"/>
      <c r="DI257" s="116"/>
      <c r="DJ257" s="116"/>
      <c r="DK257" s="116"/>
      <c r="DL257" s="116"/>
      <c r="DM257" s="116"/>
      <c r="DN257" s="116"/>
      <c r="DO257" s="116"/>
      <c r="DP257" s="116"/>
      <c r="DQ257" s="116"/>
      <c r="DR257" s="116"/>
      <c r="DS257" s="116"/>
      <c r="DT257" s="116"/>
      <c r="DU257" s="116"/>
      <c r="DV257" s="116"/>
      <c r="DW257" s="116"/>
      <c r="DX257" s="116"/>
      <c r="DY257" s="116"/>
      <c r="DZ257" s="116"/>
      <c r="EA257" s="116"/>
      <c r="EB257" s="116"/>
      <c r="EC257" s="116"/>
      <c r="ED257" s="116"/>
      <c r="EE257" s="116"/>
      <c r="EF257" s="116"/>
      <c r="EG257" s="116"/>
      <c r="EH257" s="116"/>
      <c r="EI257" s="116"/>
      <c r="EJ257" s="116"/>
      <c r="EK257" s="116"/>
      <c r="EL257" s="116"/>
      <c r="EM257" s="116"/>
      <c r="EN257" s="116"/>
      <c r="EO257" s="116"/>
      <c r="EP257" s="116"/>
      <c r="EQ257" s="116"/>
      <c r="ER257" s="116"/>
      <c r="ES257" s="116"/>
      <c r="ET257" s="116"/>
      <c r="EU257" s="116"/>
      <c r="EV257" s="116"/>
      <c r="EW257" s="116"/>
      <c r="EX257" s="116"/>
      <c r="EY257" s="116"/>
      <c r="EZ257" s="116"/>
      <c r="FA257" s="116"/>
      <c r="FB257" s="116"/>
      <c r="FC257" s="116"/>
      <c r="FD257" s="116"/>
      <c r="FE257" s="116"/>
      <c r="FF257" s="116"/>
      <c r="FG257" s="116"/>
      <c r="FH257" s="116"/>
      <c r="FI257" s="116"/>
      <c r="FJ257" s="116"/>
      <c r="FK257" s="116"/>
      <c r="FL257" s="116"/>
      <c r="FM257" s="116"/>
      <c r="FN257" s="116"/>
      <c r="FO257" s="116"/>
      <c r="FP257" s="116"/>
      <c r="FQ257" s="116"/>
      <c r="FR257" s="116"/>
      <c r="FS257" s="116"/>
      <c r="FT257" s="116"/>
      <c r="FU257" s="116"/>
      <c r="FV257" s="116"/>
      <c r="FW257" s="116"/>
      <c r="FX257" s="116"/>
      <c r="FY257" s="116"/>
      <c r="FZ257" s="116"/>
      <c r="GA257" s="116"/>
      <c r="GB257" s="116"/>
      <c r="GC257" s="116"/>
      <c r="GD257" s="116"/>
      <c r="GE257" s="116"/>
      <c r="GF257" s="116"/>
      <c r="GG257" s="116"/>
      <c r="GH257" s="116"/>
      <c r="GI257" s="116"/>
      <c r="GJ257" s="116"/>
      <c r="GK257" s="116"/>
      <c r="GL257" s="116"/>
      <c r="GM257" s="116"/>
      <c r="GN257" s="116"/>
      <c r="GO257" s="116"/>
      <c r="GP257" s="116"/>
      <c r="GQ257" s="116"/>
      <c r="GR257" s="116"/>
      <c r="GS257" s="116"/>
      <c r="GT257" s="116"/>
      <c r="GU257" s="116"/>
      <c r="GV257" s="116"/>
      <c r="GW257" s="116"/>
      <c r="GX257" s="116"/>
      <c r="GY257" s="116"/>
      <c r="GZ257" s="116"/>
      <c r="HA257" s="116"/>
      <c r="HB257" s="116"/>
      <c r="HC257" s="116"/>
      <c r="HD257" s="116"/>
      <c r="HE257" s="116"/>
      <c r="HF257" s="116"/>
      <c r="HG257" s="116"/>
      <c r="HH257" s="116"/>
      <c r="HI257" s="116"/>
      <c r="HJ257" s="116"/>
      <c r="HK257" s="116"/>
      <c r="HL257" s="116"/>
      <c r="HM257" s="116"/>
      <c r="HN257" s="116"/>
      <c r="HO257" s="116"/>
      <c r="HP257" s="116"/>
      <c r="HQ257" s="116"/>
      <c r="HR257" s="116"/>
      <c r="HS257" s="116"/>
      <c r="HT257" s="116"/>
      <c r="HU257" s="116"/>
      <c r="HV257" s="116"/>
      <c r="HW257" s="116"/>
      <c r="HX257" s="116"/>
      <c r="HY257" s="116"/>
      <c r="HZ257" s="116"/>
      <c r="IA257" s="116"/>
      <c r="IB257" s="116"/>
      <c r="IC257" s="116"/>
      <c r="ID257" s="116"/>
      <c r="IE257" s="116"/>
      <c r="IF257" s="116"/>
      <c r="IG257" s="116"/>
      <c r="IH257" s="116"/>
      <c r="II257" s="116"/>
      <c r="IJ257" s="116"/>
      <c r="IK257" s="116"/>
      <c r="IL257" s="116"/>
      <c r="IM257" s="116"/>
      <c r="IN257" s="116"/>
      <c r="IO257" s="116"/>
      <c r="IP257" s="116"/>
      <c r="IQ257" s="116"/>
      <c r="IR257" s="116"/>
      <c r="IS257" s="116"/>
      <c r="IT257" s="116"/>
      <c r="IU257" s="116"/>
      <c r="IV257" s="116"/>
      <c r="IW257" s="116"/>
      <c r="IX257" s="116"/>
      <c r="IY257" s="116"/>
      <c r="IZ257" s="116"/>
      <c r="JA257" s="116"/>
      <c r="JB257" s="116"/>
      <c r="JC257" s="116"/>
      <c r="JD257" s="116"/>
      <c r="JE257" s="116"/>
      <c r="JF257" s="116"/>
      <c r="JG257" s="116"/>
      <c r="JH257" s="116"/>
      <c r="JI257" s="116"/>
      <c r="JJ257" s="116"/>
      <c r="JK257" s="116"/>
      <c r="JL257" s="116"/>
      <c r="JM257" s="116"/>
      <c r="JN257" s="116"/>
      <c r="JO257" s="116"/>
      <c r="JP257" s="116"/>
      <c r="JQ257" s="116"/>
      <c r="JR257" s="116"/>
      <c r="JS257" s="116"/>
      <c r="JT257" s="116"/>
      <c r="JU257" s="116"/>
      <c r="JV257" s="116"/>
      <c r="JW257" s="116"/>
      <c r="JX257" s="116"/>
      <c r="JY257" s="116"/>
      <c r="JZ257" s="116"/>
      <c r="KA257" s="116"/>
      <c r="KB257" s="116"/>
      <c r="KC257" s="116"/>
      <c r="KD257" s="116"/>
      <c r="KE257" s="116"/>
      <c r="KF257" s="116"/>
      <c r="KG257" s="116"/>
      <c r="KH257" s="116"/>
      <c r="KI257" s="116"/>
      <c r="KJ257" s="116"/>
      <c r="KK257" s="116"/>
      <c r="KL257" s="116"/>
      <c r="KM257" s="116"/>
      <c r="KN257" s="116"/>
      <c r="KO257" s="116"/>
      <c r="KP257" s="116"/>
      <c r="KQ257" s="116"/>
      <c r="KR257" s="116"/>
      <c r="KS257" s="116"/>
      <c r="KT257" s="116"/>
      <c r="KU257" s="116"/>
      <c r="KV257" s="116"/>
      <c r="KW257" s="116"/>
      <c r="KX257" s="116"/>
      <c r="KY257" s="116"/>
      <c r="KZ257" s="116"/>
      <c r="LA257" s="116"/>
      <c r="LB257" s="116"/>
      <c r="LC257" s="116"/>
      <c r="LD257" s="116"/>
      <c r="LE257" s="116"/>
      <c r="LF257" s="116"/>
      <c r="LG257" s="116"/>
      <c r="LH257" s="116"/>
      <c r="LI257" s="116"/>
      <c r="LJ257" s="116"/>
      <c r="LK257" s="116"/>
      <c r="LL257" s="116"/>
      <c r="LM257" s="116"/>
      <c r="LN257" s="116"/>
      <c r="LO257" s="116"/>
      <c r="LP257" s="116"/>
      <c r="LQ257" s="116"/>
      <c r="LR257" s="116"/>
      <c r="LS257" s="116"/>
      <c r="LT257" s="116"/>
      <c r="LU257" s="116"/>
      <c r="LV257" s="116"/>
      <c r="LW257" s="116"/>
      <c r="LX257" s="116"/>
      <c r="LY257" s="116"/>
      <c r="LZ257" s="116"/>
      <c r="MA257" s="116"/>
      <c r="MB257" s="116"/>
      <c r="MC257" s="116"/>
      <c r="MD257" s="116"/>
      <c r="ME257" s="116"/>
      <c r="MF257" s="116"/>
      <c r="MG257" s="116"/>
      <c r="MH257" s="116"/>
      <c r="MI257" s="116"/>
      <c r="MJ257" s="116"/>
      <c r="MK257" s="116"/>
      <c r="ML257" s="116"/>
      <c r="MM257" s="116"/>
      <c r="MN257" s="116"/>
      <c r="MO257" s="116"/>
      <c r="MP257" s="116"/>
      <c r="MQ257" s="116"/>
      <c r="MR257" s="116"/>
      <c r="MS257" s="116"/>
      <c r="MT257" s="116"/>
      <c r="MU257" s="116"/>
      <c r="MV257" s="116"/>
      <c r="MW257" s="116"/>
      <c r="MX257" s="116"/>
      <c r="MY257" s="116"/>
      <c r="MZ257" s="116"/>
      <c r="NA257" s="116"/>
      <c r="NB257" s="116"/>
      <c r="NC257" s="116"/>
      <c r="ND257" s="116"/>
      <c r="NE257" s="116"/>
      <c r="NF257" s="116"/>
      <c r="NG257" s="116"/>
      <c r="NH257" s="116"/>
      <c r="NI257" s="116"/>
      <c r="NJ257" s="116"/>
      <c r="NK257" s="116"/>
      <c r="NL257" s="116"/>
      <c r="NM257" s="116"/>
      <c r="NN257" s="116"/>
      <c r="NO257" s="116"/>
      <c r="NP257" s="116"/>
      <c r="NQ257" s="116"/>
      <c r="NR257" s="116"/>
      <c r="NS257" s="116"/>
      <c r="NT257" s="116"/>
      <c r="NU257" s="116"/>
      <c r="NV257" s="116"/>
      <c r="NW257" s="116"/>
      <c r="NX257" s="116"/>
      <c r="NY257" s="116"/>
      <c r="NZ257" s="116"/>
      <c r="OA257" s="116"/>
      <c r="OB257" s="116"/>
      <c r="OC257" s="116"/>
      <c r="OD257" s="116"/>
      <c r="OE257" s="116"/>
      <c r="OF257" s="116"/>
      <c r="OG257" s="116"/>
    </row>
    <row r="258" spans="1:397" s="117" customFormat="1">
      <c r="A258" s="111">
        <v>3066</v>
      </c>
      <c r="B258" s="112" t="s">
        <v>1269</v>
      </c>
      <c r="C258" s="113">
        <v>430092</v>
      </c>
      <c r="D258" s="114">
        <v>4.2049999999999998E-4</v>
      </c>
      <c r="E258" s="113">
        <v>16225.01</v>
      </c>
      <c r="F258" s="124">
        <v>989.21159999999998</v>
      </c>
      <c r="G258" s="125">
        <v>17214.221600000001</v>
      </c>
      <c r="H258" s="116"/>
      <c r="I258" s="116"/>
      <c r="J258" s="116"/>
      <c r="K258" s="116"/>
      <c r="L258" s="116"/>
      <c r="M258" s="116"/>
      <c r="N258" s="116"/>
      <c r="O258" s="116"/>
      <c r="P258" s="116"/>
      <c r="Q258" s="116"/>
      <c r="R258" s="116"/>
      <c r="S258" s="116"/>
      <c r="T258" s="116"/>
      <c r="U258" s="116"/>
      <c r="V258" s="116"/>
      <c r="W258" s="116"/>
      <c r="X258" s="116"/>
      <c r="Y258" s="116"/>
      <c r="Z258" s="116"/>
      <c r="AA258" s="116"/>
      <c r="AB258" s="116"/>
      <c r="AC258" s="116"/>
      <c r="AD258" s="116"/>
      <c r="AE258" s="116"/>
      <c r="AF258" s="116"/>
      <c r="AG258" s="116"/>
      <c r="AH258" s="116"/>
      <c r="AI258" s="116"/>
      <c r="AJ258" s="116"/>
      <c r="AK258" s="116"/>
      <c r="AL258" s="116"/>
      <c r="AM258" s="116"/>
      <c r="AN258" s="116"/>
      <c r="AO258" s="116"/>
      <c r="AP258" s="116"/>
      <c r="AQ258" s="116"/>
      <c r="AR258" s="116"/>
      <c r="AS258" s="116"/>
      <c r="AT258" s="116"/>
      <c r="AU258" s="116"/>
      <c r="AV258" s="116"/>
      <c r="AW258" s="116"/>
      <c r="AX258" s="116"/>
      <c r="AY258" s="116"/>
      <c r="AZ258" s="116"/>
      <c r="BA258" s="116"/>
      <c r="BB258" s="116"/>
      <c r="BC258" s="116"/>
      <c r="BD258" s="116"/>
      <c r="BE258" s="116"/>
      <c r="BF258" s="116"/>
      <c r="BG258" s="116"/>
      <c r="BH258" s="116"/>
      <c r="BI258" s="116"/>
      <c r="BJ258" s="116"/>
      <c r="BK258" s="116"/>
      <c r="BL258" s="116"/>
      <c r="BM258" s="116"/>
      <c r="BN258" s="116"/>
      <c r="BO258" s="116"/>
      <c r="BP258" s="116"/>
      <c r="BQ258" s="116"/>
      <c r="BR258" s="116"/>
      <c r="BS258" s="116"/>
      <c r="BT258" s="116"/>
      <c r="BU258" s="116"/>
      <c r="BV258" s="116"/>
      <c r="BW258" s="116"/>
      <c r="BX258" s="116"/>
      <c r="BY258" s="116"/>
      <c r="BZ258" s="116"/>
      <c r="CA258" s="116"/>
      <c r="CB258" s="116"/>
      <c r="CC258" s="116"/>
      <c r="CD258" s="116"/>
      <c r="CE258" s="116"/>
      <c r="CF258" s="116"/>
      <c r="CG258" s="116"/>
      <c r="CH258" s="116"/>
      <c r="CI258" s="116"/>
      <c r="CJ258" s="116"/>
      <c r="CK258" s="116"/>
      <c r="CL258" s="116"/>
      <c r="CM258" s="116"/>
      <c r="CN258" s="116"/>
      <c r="CO258" s="116"/>
      <c r="CP258" s="116"/>
      <c r="CQ258" s="116"/>
      <c r="CR258" s="116"/>
      <c r="CS258" s="116"/>
      <c r="CT258" s="116"/>
      <c r="CU258" s="116"/>
      <c r="CV258" s="116"/>
      <c r="CW258" s="116"/>
      <c r="CX258" s="116"/>
      <c r="CY258" s="116"/>
      <c r="CZ258" s="116"/>
      <c r="DA258" s="116"/>
      <c r="DB258" s="116"/>
      <c r="DC258" s="116"/>
      <c r="DD258" s="116"/>
      <c r="DE258" s="116"/>
      <c r="DF258" s="116"/>
      <c r="DG258" s="116"/>
      <c r="DH258" s="116"/>
      <c r="DI258" s="116"/>
      <c r="DJ258" s="116"/>
      <c r="DK258" s="116"/>
      <c r="DL258" s="116"/>
      <c r="DM258" s="116"/>
      <c r="DN258" s="116"/>
      <c r="DO258" s="116"/>
      <c r="DP258" s="116"/>
      <c r="DQ258" s="116"/>
      <c r="DR258" s="116"/>
      <c r="DS258" s="116"/>
      <c r="DT258" s="116"/>
      <c r="DU258" s="116"/>
      <c r="DV258" s="116"/>
      <c r="DW258" s="116"/>
      <c r="DX258" s="116"/>
      <c r="DY258" s="116"/>
      <c r="DZ258" s="116"/>
      <c r="EA258" s="116"/>
      <c r="EB258" s="116"/>
      <c r="EC258" s="116"/>
      <c r="ED258" s="116"/>
      <c r="EE258" s="116"/>
      <c r="EF258" s="116"/>
      <c r="EG258" s="116"/>
      <c r="EH258" s="116"/>
      <c r="EI258" s="116"/>
      <c r="EJ258" s="116"/>
      <c r="EK258" s="116"/>
      <c r="EL258" s="116"/>
      <c r="EM258" s="116"/>
      <c r="EN258" s="116"/>
      <c r="EO258" s="116"/>
      <c r="EP258" s="116"/>
      <c r="EQ258" s="116"/>
      <c r="ER258" s="116"/>
      <c r="ES258" s="116"/>
      <c r="ET258" s="116"/>
      <c r="EU258" s="116"/>
      <c r="EV258" s="116"/>
      <c r="EW258" s="116"/>
      <c r="EX258" s="116"/>
      <c r="EY258" s="116"/>
      <c r="EZ258" s="116"/>
      <c r="FA258" s="116"/>
      <c r="FB258" s="116"/>
      <c r="FC258" s="116"/>
      <c r="FD258" s="116"/>
      <c r="FE258" s="116"/>
      <c r="FF258" s="116"/>
      <c r="FG258" s="116"/>
      <c r="FH258" s="116"/>
      <c r="FI258" s="116"/>
      <c r="FJ258" s="116"/>
      <c r="FK258" s="116"/>
      <c r="FL258" s="116"/>
      <c r="FM258" s="116"/>
      <c r="FN258" s="116"/>
      <c r="FO258" s="116"/>
      <c r="FP258" s="116"/>
      <c r="FQ258" s="116"/>
      <c r="FR258" s="116"/>
      <c r="FS258" s="116"/>
      <c r="FT258" s="116"/>
      <c r="FU258" s="116"/>
      <c r="FV258" s="116"/>
      <c r="FW258" s="116"/>
      <c r="FX258" s="116"/>
      <c r="FY258" s="116"/>
      <c r="FZ258" s="116"/>
      <c r="GA258" s="116"/>
      <c r="GB258" s="116"/>
      <c r="GC258" s="116"/>
      <c r="GD258" s="116"/>
      <c r="GE258" s="116"/>
      <c r="GF258" s="116"/>
      <c r="GG258" s="116"/>
      <c r="GH258" s="116"/>
      <c r="GI258" s="116"/>
      <c r="GJ258" s="116"/>
      <c r="GK258" s="116"/>
      <c r="GL258" s="116"/>
      <c r="GM258" s="116"/>
      <c r="GN258" s="116"/>
      <c r="GO258" s="116"/>
      <c r="GP258" s="116"/>
      <c r="GQ258" s="116"/>
      <c r="GR258" s="116"/>
      <c r="GS258" s="116"/>
      <c r="GT258" s="116"/>
      <c r="GU258" s="116"/>
      <c r="GV258" s="116"/>
      <c r="GW258" s="116"/>
      <c r="GX258" s="116"/>
      <c r="GY258" s="116"/>
      <c r="GZ258" s="116"/>
      <c r="HA258" s="116"/>
      <c r="HB258" s="116"/>
      <c r="HC258" s="116"/>
      <c r="HD258" s="116"/>
      <c r="HE258" s="116"/>
      <c r="HF258" s="116"/>
      <c r="HG258" s="116"/>
      <c r="HH258" s="116"/>
      <c r="HI258" s="116"/>
      <c r="HJ258" s="116"/>
      <c r="HK258" s="116"/>
      <c r="HL258" s="116"/>
      <c r="HM258" s="116"/>
      <c r="HN258" s="116"/>
      <c r="HO258" s="116"/>
      <c r="HP258" s="116"/>
      <c r="HQ258" s="116"/>
      <c r="HR258" s="116"/>
      <c r="HS258" s="116"/>
      <c r="HT258" s="116"/>
      <c r="HU258" s="116"/>
      <c r="HV258" s="116"/>
      <c r="HW258" s="116"/>
      <c r="HX258" s="116"/>
      <c r="HY258" s="116"/>
      <c r="HZ258" s="116"/>
      <c r="IA258" s="116"/>
      <c r="IB258" s="116"/>
      <c r="IC258" s="116"/>
      <c r="ID258" s="116"/>
      <c r="IE258" s="116"/>
      <c r="IF258" s="116"/>
      <c r="IG258" s="116"/>
      <c r="IH258" s="116"/>
      <c r="II258" s="116"/>
      <c r="IJ258" s="116"/>
      <c r="IK258" s="116"/>
      <c r="IL258" s="116"/>
      <c r="IM258" s="116"/>
      <c r="IN258" s="116"/>
      <c r="IO258" s="116"/>
      <c r="IP258" s="116"/>
      <c r="IQ258" s="116"/>
      <c r="IR258" s="116"/>
      <c r="IS258" s="116"/>
      <c r="IT258" s="116"/>
      <c r="IU258" s="116"/>
      <c r="IV258" s="116"/>
      <c r="IW258" s="116"/>
      <c r="IX258" s="116"/>
      <c r="IY258" s="116"/>
      <c r="IZ258" s="116"/>
      <c r="JA258" s="116"/>
      <c r="JB258" s="116"/>
      <c r="JC258" s="116"/>
      <c r="JD258" s="116"/>
      <c r="JE258" s="116"/>
      <c r="JF258" s="116"/>
      <c r="JG258" s="116"/>
      <c r="JH258" s="116"/>
      <c r="JI258" s="116"/>
      <c r="JJ258" s="116"/>
      <c r="JK258" s="116"/>
      <c r="JL258" s="116"/>
      <c r="JM258" s="116"/>
      <c r="JN258" s="116"/>
      <c r="JO258" s="116"/>
      <c r="JP258" s="116"/>
      <c r="JQ258" s="116"/>
      <c r="JR258" s="116"/>
      <c r="JS258" s="116"/>
      <c r="JT258" s="116"/>
      <c r="JU258" s="116"/>
      <c r="JV258" s="116"/>
      <c r="JW258" s="116"/>
      <c r="JX258" s="116"/>
      <c r="JY258" s="116"/>
      <c r="JZ258" s="116"/>
      <c r="KA258" s="116"/>
      <c r="KB258" s="116"/>
      <c r="KC258" s="116"/>
      <c r="KD258" s="116"/>
      <c r="KE258" s="116"/>
      <c r="KF258" s="116"/>
      <c r="KG258" s="116"/>
      <c r="KH258" s="116"/>
      <c r="KI258" s="116"/>
      <c r="KJ258" s="116"/>
      <c r="KK258" s="116"/>
      <c r="KL258" s="116"/>
      <c r="KM258" s="116"/>
      <c r="KN258" s="116"/>
      <c r="KO258" s="116"/>
      <c r="KP258" s="116"/>
      <c r="KQ258" s="116"/>
      <c r="KR258" s="116"/>
      <c r="KS258" s="116"/>
      <c r="KT258" s="116"/>
      <c r="KU258" s="116"/>
      <c r="KV258" s="116"/>
      <c r="KW258" s="116"/>
      <c r="KX258" s="116"/>
      <c r="KY258" s="116"/>
      <c r="KZ258" s="116"/>
      <c r="LA258" s="116"/>
      <c r="LB258" s="116"/>
      <c r="LC258" s="116"/>
      <c r="LD258" s="116"/>
      <c r="LE258" s="116"/>
      <c r="LF258" s="116"/>
      <c r="LG258" s="116"/>
      <c r="LH258" s="116"/>
      <c r="LI258" s="116"/>
      <c r="LJ258" s="116"/>
      <c r="LK258" s="116"/>
      <c r="LL258" s="116"/>
      <c r="LM258" s="116"/>
      <c r="LN258" s="116"/>
      <c r="LO258" s="116"/>
      <c r="LP258" s="116"/>
      <c r="LQ258" s="116"/>
      <c r="LR258" s="116"/>
      <c r="LS258" s="116"/>
      <c r="LT258" s="116"/>
      <c r="LU258" s="116"/>
      <c r="LV258" s="116"/>
      <c r="LW258" s="116"/>
      <c r="LX258" s="116"/>
      <c r="LY258" s="116"/>
      <c r="LZ258" s="116"/>
      <c r="MA258" s="116"/>
      <c r="MB258" s="116"/>
      <c r="MC258" s="116"/>
      <c r="MD258" s="116"/>
      <c r="ME258" s="116"/>
      <c r="MF258" s="116"/>
      <c r="MG258" s="116"/>
      <c r="MH258" s="116"/>
      <c r="MI258" s="116"/>
      <c r="MJ258" s="116"/>
      <c r="MK258" s="116"/>
      <c r="ML258" s="116"/>
      <c r="MM258" s="116"/>
      <c r="MN258" s="116"/>
      <c r="MO258" s="116"/>
      <c r="MP258" s="116"/>
      <c r="MQ258" s="116"/>
      <c r="MR258" s="116"/>
      <c r="MS258" s="116"/>
      <c r="MT258" s="116"/>
      <c r="MU258" s="116"/>
      <c r="MV258" s="116"/>
      <c r="MW258" s="116"/>
      <c r="MX258" s="116"/>
      <c r="MY258" s="116"/>
      <c r="MZ258" s="116"/>
      <c r="NA258" s="116"/>
      <c r="NB258" s="116"/>
      <c r="NC258" s="116"/>
      <c r="ND258" s="116"/>
      <c r="NE258" s="116"/>
      <c r="NF258" s="116"/>
      <c r="NG258" s="116"/>
      <c r="NH258" s="116"/>
      <c r="NI258" s="116"/>
      <c r="NJ258" s="116"/>
      <c r="NK258" s="116"/>
      <c r="NL258" s="116"/>
      <c r="NM258" s="116"/>
      <c r="NN258" s="116"/>
      <c r="NO258" s="116"/>
      <c r="NP258" s="116"/>
      <c r="NQ258" s="116"/>
      <c r="NR258" s="116"/>
      <c r="NS258" s="116"/>
      <c r="NT258" s="116"/>
      <c r="NU258" s="116"/>
      <c r="NV258" s="116"/>
      <c r="NW258" s="116"/>
      <c r="NX258" s="116"/>
      <c r="NY258" s="116"/>
      <c r="NZ258" s="116"/>
      <c r="OA258" s="116"/>
      <c r="OB258" s="116"/>
      <c r="OC258" s="116"/>
      <c r="OD258" s="116"/>
      <c r="OE258" s="116"/>
      <c r="OF258" s="116"/>
      <c r="OG258" s="116"/>
    </row>
    <row r="259" spans="1:397" s="117" customFormat="1">
      <c r="A259" s="111">
        <v>3067</v>
      </c>
      <c r="B259" s="112" t="s">
        <v>1270</v>
      </c>
      <c r="C259" s="113">
        <v>1212264</v>
      </c>
      <c r="D259" s="114">
        <v>1.1854000000000001E-3</v>
      </c>
      <c r="E259" s="113">
        <v>42294.74</v>
      </c>
      <c r="F259" s="124">
        <v>2788.2071999999998</v>
      </c>
      <c r="G259" s="125">
        <v>45082.947199999995</v>
      </c>
      <c r="H259" s="116"/>
      <c r="I259" s="116"/>
      <c r="J259" s="116"/>
      <c r="K259" s="116"/>
      <c r="L259" s="116"/>
      <c r="M259" s="116"/>
      <c r="N259" s="116"/>
      <c r="O259" s="116"/>
      <c r="P259" s="116"/>
      <c r="Q259" s="116"/>
      <c r="R259" s="116"/>
      <c r="S259" s="116"/>
      <c r="T259" s="116"/>
      <c r="U259" s="116"/>
      <c r="V259" s="116"/>
      <c r="W259" s="116"/>
      <c r="X259" s="116"/>
      <c r="Y259" s="116"/>
      <c r="Z259" s="116"/>
      <c r="AA259" s="116"/>
      <c r="AB259" s="116"/>
      <c r="AC259" s="116"/>
      <c r="AD259" s="116"/>
      <c r="AE259" s="116"/>
      <c r="AF259" s="116"/>
      <c r="AG259" s="116"/>
      <c r="AH259" s="116"/>
      <c r="AI259" s="116"/>
      <c r="AJ259" s="116"/>
      <c r="AK259" s="116"/>
      <c r="AL259" s="116"/>
      <c r="AM259" s="116"/>
      <c r="AN259" s="116"/>
      <c r="AO259" s="116"/>
      <c r="AP259" s="116"/>
      <c r="AQ259" s="116"/>
      <c r="AR259" s="116"/>
      <c r="AS259" s="116"/>
      <c r="AT259" s="116"/>
      <c r="AU259" s="116"/>
      <c r="AV259" s="116"/>
      <c r="AW259" s="116"/>
      <c r="AX259" s="116"/>
      <c r="AY259" s="116"/>
      <c r="AZ259" s="116"/>
      <c r="BA259" s="116"/>
      <c r="BB259" s="116"/>
      <c r="BC259" s="116"/>
      <c r="BD259" s="116"/>
      <c r="BE259" s="116"/>
      <c r="BF259" s="116"/>
      <c r="BG259" s="116"/>
      <c r="BH259" s="116"/>
      <c r="BI259" s="116"/>
      <c r="BJ259" s="116"/>
      <c r="BK259" s="116"/>
      <c r="BL259" s="116"/>
      <c r="BM259" s="116"/>
      <c r="BN259" s="116"/>
      <c r="BO259" s="116"/>
      <c r="BP259" s="116"/>
      <c r="BQ259" s="116"/>
      <c r="BR259" s="116"/>
      <c r="BS259" s="116"/>
      <c r="BT259" s="116"/>
      <c r="BU259" s="116"/>
      <c r="BV259" s="116"/>
      <c r="BW259" s="116"/>
      <c r="BX259" s="116"/>
      <c r="BY259" s="116"/>
      <c r="BZ259" s="116"/>
      <c r="CA259" s="116"/>
      <c r="CB259" s="116"/>
      <c r="CC259" s="116"/>
      <c r="CD259" s="116"/>
      <c r="CE259" s="116"/>
      <c r="CF259" s="116"/>
      <c r="CG259" s="116"/>
      <c r="CH259" s="116"/>
      <c r="CI259" s="116"/>
      <c r="CJ259" s="116"/>
      <c r="CK259" s="116"/>
      <c r="CL259" s="116"/>
      <c r="CM259" s="116"/>
      <c r="CN259" s="116"/>
      <c r="CO259" s="116"/>
      <c r="CP259" s="116"/>
      <c r="CQ259" s="116"/>
      <c r="CR259" s="116"/>
      <c r="CS259" s="116"/>
      <c r="CT259" s="116"/>
      <c r="CU259" s="116"/>
      <c r="CV259" s="116"/>
      <c r="CW259" s="116"/>
      <c r="CX259" s="116"/>
      <c r="CY259" s="116"/>
      <c r="CZ259" s="116"/>
      <c r="DA259" s="116"/>
      <c r="DB259" s="116"/>
      <c r="DC259" s="116"/>
      <c r="DD259" s="116"/>
      <c r="DE259" s="116"/>
      <c r="DF259" s="116"/>
      <c r="DG259" s="116"/>
      <c r="DH259" s="116"/>
      <c r="DI259" s="116"/>
      <c r="DJ259" s="116"/>
      <c r="DK259" s="116"/>
      <c r="DL259" s="116"/>
      <c r="DM259" s="116"/>
      <c r="DN259" s="116"/>
      <c r="DO259" s="116"/>
      <c r="DP259" s="116"/>
      <c r="DQ259" s="116"/>
      <c r="DR259" s="116"/>
      <c r="DS259" s="116"/>
      <c r="DT259" s="116"/>
      <c r="DU259" s="116"/>
      <c r="DV259" s="116"/>
      <c r="DW259" s="116"/>
      <c r="DX259" s="116"/>
      <c r="DY259" s="116"/>
      <c r="DZ259" s="116"/>
      <c r="EA259" s="116"/>
      <c r="EB259" s="116"/>
      <c r="EC259" s="116"/>
      <c r="ED259" s="116"/>
      <c r="EE259" s="116"/>
      <c r="EF259" s="116"/>
      <c r="EG259" s="116"/>
      <c r="EH259" s="116"/>
      <c r="EI259" s="116"/>
      <c r="EJ259" s="116"/>
      <c r="EK259" s="116"/>
      <c r="EL259" s="116"/>
      <c r="EM259" s="116"/>
      <c r="EN259" s="116"/>
      <c r="EO259" s="116"/>
      <c r="EP259" s="116"/>
      <c r="EQ259" s="116"/>
      <c r="ER259" s="116"/>
      <c r="ES259" s="116"/>
      <c r="ET259" s="116"/>
      <c r="EU259" s="116"/>
      <c r="EV259" s="116"/>
      <c r="EW259" s="116"/>
      <c r="EX259" s="116"/>
      <c r="EY259" s="116"/>
      <c r="EZ259" s="116"/>
      <c r="FA259" s="116"/>
      <c r="FB259" s="116"/>
      <c r="FC259" s="116"/>
      <c r="FD259" s="116"/>
      <c r="FE259" s="116"/>
      <c r="FF259" s="116"/>
      <c r="FG259" s="116"/>
      <c r="FH259" s="116"/>
      <c r="FI259" s="116"/>
      <c r="FJ259" s="116"/>
      <c r="FK259" s="116"/>
      <c r="FL259" s="116"/>
      <c r="FM259" s="116"/>
      <c r="FN259" s="116"/>
      <c r="FO259" s="116"/>
      <c r="FP259" s="116"/>
      <c r="FQ259" s="116"/>
      <c r="FR259" s="116"/>
      <c r="FS259" s="116"/>
      <c r="FT259" s="116"/>
      <c r="FU259" s="116"/>
      <c r="FV259" s="116"/>
      <c r="FW259" s="116"/>
      <c r="FX259" s="116"/>
      <c r="FY259" s="116"/>
      <c r="FZ259" s="116"/>
      <c r="GA259" s="116"/>
      <c r="GB259" s="116"/>
      <c r="GC259" s="116"/>
      <c r="GD259" s="116"/>
      <c r="GE259" s="116"/>
      <c r="GF259" s="116"/>
      <c r="GG259" s="116"/>
      <c r="GH259" s="116"/>
      <c r="GI259" s="116"/>
      <c r="GJ259" s="116"/>
      <c r="GK259" s="116"/>
      <c r="GL259" s="116"/>
      <c r="GM259" s="116"/>
      <c r="GN259" s="116"/>
      <c r="GO259" s="116"/>
      <c r="GP259" s="116"/>
      <c r="GQ259" s="116"/>
      <c r="GR259" s="116"/>
      <c r="GS259" s="116"/>
      <c r="GT259" s="116"/>
      <c r="GU259" s="116"/>
      <c r="GV259" s="116"/>
      <c r="GW259" s="116"/>
      <c r="GX259" s="116"/>
      <c r="GY259" s="116"/>
      <c r="GZ259" s="116"/>
      <c r="HA259" s="116"/>
      <c r="HB259" s="116"/>
      <c r="HC259" s="116"/>
      <c r="HD259" s="116"/>
      <c r="HE259" s="116"/>
      <c r="HF259" s="116"/>
      <c r="HG259" s="116"/>
      <c r="HH259" s="116"/>
      <c r="HI259" s="116"/>
      <c r="HJ259" s="116"/>
      <c r="HK259" s="116"/>
      <c r="HL259" s="116"/>
      <c r="HM259" s="116"/>
      <c r="HN259" s="116"/>
      <c r="HO259" s="116"/>
      <c r="HP259" s="116"/>
      <c r="HQ259" s="116"/>
      <c r="HR259" s="116"/>
      <c r="HS259" s="116"/>
      <c r="HT259" s="116"/>
      <c r="HU259" s="116"/>
      <c r="HV259" s="116"/>
      <c r="HW259" s="116"/>
      <c r="HX259" s="116"/>
      <c r="HY259" s="116"/>
      <c r="HZ259" s="116"/>
      <c r="IA259" s="116"/>
      <c r="IB259" s="116"/>
      <c r="IC259" s="116"/>
      <c r="ID259" s="116"/>
      <c r="IE259" s="116"/>
      <c r="IF259" s="116"/>
      <c r="IG259" s="116"/>
      <c r="IH259" s="116"/>
      <c r="II259" s="116"/>
      <c r="IJ259" s="116"/>
      <c r="IK259" s="116"/>
      <c r="IL259" s="116"/>
      <c r="IM259" s="116"/>
      <c r="IN259" s="116"/>
      <c r="IO259" s="116"/>
      <c r="IP259" s="116"/>
      <c r="IQ259" s="116"/>
      <c r="IR259" s="116"/>
      <c r="IS259" s="116"/>
      <c r="IT259" s="116"/>
      <c r="IU259" s="116"/>
      <c r="IV259" s="116"/>
      <c r="IW259" s="116"/>
      <c r="IX259" s="116"/>
      <c r="IY259" s="116"/>
      <c r="IZ259" s="116"/>
      <c r="JA259" s="116"/>
      <c r="JB259" s="116"/>
      <c r="JC259" s="116"/>
      <c r="JD259" s="116"/>
      <c r="JE259" s="116"/>
      <c r="JF259" s="116"/>
      <c r="JG259" s="116"/>
      <c r="JH259" s="116"/>
      <c r="JI259" s="116"/>
      <c r="JJ259" s="116"/>
      <c r="JK259" s="116"/>
      <c r="JL259" s="116"/>
      <c r="JM259" s="116"/>
      <c r="JN259" s="116"/>
      <c r="JO259" s="116"/>
      <c r="JP259" s="116"/>
      <c r="JQ259" s="116"/>
      <c r="JR259" s="116"/>
      <c r="JS259" s="116"/>
      <c r="JT259" s="116"/>
      <c r="JU259" s="116"/>
      <c r="JV259" s="116"/>
      <c r="JW259" s="116"/>
      <c r="JX259" s="116"/>
      <c r="JY259" s="116"/>
      <c r="JZ259" s="116"/>
      <c r="KA259" s="116"/>
      <c r="KB259" s="116"/>
      <c r="KC259" s="116"/>
      <c r="KD259" s="116"/>
      <c r="KE259" s="116"/>
      <c r="KF259" s="116"/>
      <c r="KG259" s="116"/>
      <c r="KH259" s="116"/>
      <c r="KI259" s="116"/>
      <c r="KJ259" s="116"/>
      <c r="KK259" s="116"/>
      <c r="KL259" s="116"/>
      <c r="KM259" s="116"/>
      <c r="KN259" s="116"/>
      <c r="KO259" s="116"/>
      <c r="KP259" s="116"/>
      <c r="KQ259" s="116"/>
      <c r="KR259" s="116"/>
      <c r="KS259" s="116"/>
      <c r="KT259" s="116"/>
      <c r="KU259" s="116"/>
      <c r="KV259" s="116"/>
      <c r="KW259" s="116"/>
      <c r="KX259" s="116"/>
      <c r="KY259" s="116"/>
      <c r="KZ259" s="116"/>
      <c r="LA259" s="116"/>
      <c r="LB259" s="116"/>
      <c r="LC259" s="116"/>
      <c r="LD259" s="116"/>
      <c r="LE259" s="116"/>
      <c r="LF259" s="116"/>
      <c r="LG259" s="116"/>
      <c r="LH259" s="116"/>
      <c r="LI259" s="116"/>
      <c r="LJ259" s="116"/>
      <c r="LK259" s="116"/>
      <c r="LL259" s="116"/>
      <c r="LM259" s="116"/>
      <c r="LN259" s="116"/>
      <c r="LO259" s="116"/>
      <c r="LP259" s="116"/>
      <c r="LQ259" s="116"/>
      <c r="LR259" s="116"/>
      <c r="LS259" s="116"/>
      <c r="LT259" s="116"/>
      <c r="LU259" s="116"/>
      <c r="LV259" s="116"/>
      <c r="LW259" s="116"/>
      <c r="LX259" s="116"/>
      <c r="LY259" s="116"/>
      <c r="LZ259" s="116"/>
      <c r="MA259" s="116"/>
      <c r="MB259" s="116"/>
      <c r="MC259" s="116"/>
      <c r="MD259" s="116"/>
      <c r="ME259" s="116"/>
      <c r="MF259" s="116"/>
      <c r="MG259" s="116"/>
      <c r="MH259" s="116"/>
      <c r="MI259" s="116"/>
      <c r="MJ259" s="116"/>
      <c r="MK259" s="116"/>
      <c r="ML259" s="116"/>
      <c r="MM259" s="116"/>
      <c r="MN259" s="116"/>
      <c r="MO259" s="116"/>
      <c r="MP259" s="116"/>
      <c r="MQ259" s="116"/>
      <c r="MR259" s="116"/>
      <c r="MS259" s="116"/>
      <c r="MT259" s="116"/>
      <c r="MU259" s="116"/>
      <c r="MV259" s="116"/>
      <c r="MW259" s="116"/>
      <c r="MX259" s="116"/>
      <c r="MY259" s="116"/>
      <c r="MZ259" s="116"/>
      <c r="NA259" s="116"/>
      <c r="NB259" s="116"/>
      <c r="NC259" s="116"/>
      <c r="ND259" s="116"/>
      <c r="NE259" s="116"/>
      <c r="NF259" s="116"/>
      <c r="NG259" s="116"/>
      <c r="NH259" s="116"/>
      <c r="NI259" s="116"/>
      <c r="NJ259" s="116"/>
      <c r="NK259" s="116"/>
      <c r="NL259" s="116"/>
      <c r="NM259" s="116"/>
      <c r="NN259" s="116"/>
      <c r="NO259" s="116"/>
      <c r="NP259" s="116"/>
      <c r="NQ259" s="116"/>
      <c r="NR259" s="116"/>
      <c r="NS259" s="116"/>
      <c r="NT259" s="116"/>
      <c r="NU259" s="116"/>
      <c r="NV259" s="116"/>
      <c r="NW259" s="116"/>
      <c r="NX259" s="116"/>
      <c r="NY259" s="116"/>
      <c r="NZ259" s="116"/>
      <c r="OA259" s="116"/>
      <c r="OB259" s="116"/>
      <c r="OC259" s="116"/>
      <c r="OD259" s="116"/>
      <c r="OE259" s="116"/>
      <c r="OF259" s="116"/>
      <c r="OG259" s="116"/>
    </row>
    <row r="260" spans="1:397" s="117" customFormat="1">
      <c r="A260" s="111">
        <v>3068</v>
      </c>
      <c r="B260" s="112" t="s">
        <v>1271</v>
      </c>
      <c r="C260" s="113">
        <v>266220</v>
      </c>
      <c r="D260" s="114">
        <v>2.6029999999999998E-4</v>
      </c>
      <c r="E260" s="113">
        <v>7868.88</v>
      </c>
      <c r="F260" s="124">
        <v>612.30600000000004</v>
      </c>
      <c r="G260" s="125">
        <v>8481.1859999999997</v>
      </c>
      <c r="H260" s="116"/>
      <c r="I260" s="116"/>
      <c r="J260" s="116"/>
      <c r="K260" s="116"/>
      <c r="L260" s="116"/>
      <c r="M260" s="116"/>
      <c r="N260" s="116"/>
      <c r="O260" s="116"/>
      <c r="P260" s="116"/>
      <c r="Q260" s="116"/>
      <c r="R260" s="116"/>
      <c r="S260" s="116"/>
      <c r="T260" s="116"/>
      <c r="U260" s="116"/>
      <c r="V260" s="116"/>
      <c r="W260" s="116"/>
      <c r="X260" s="116"/>
      <c r="Y260" s="116"/>
      <c r="Z260" s="116"/>
      <c r="AA260" s="116"/>
      <c r="AB260" s="116"/>
      <c r="AC260" s="116"/>
      <c r="AD260" s="116"/>
      <c r="AE260" s="116"/>
      <c r="AF260" s="116"/>
      <c r="AG260" s="116"/>
      <c r="AH260" s="116"/>
      <c r="AI260" s="116"/>
      <c r="AJ260" s="116"/>
      <c r="AK260" s="116"/>
      <c r="AL260" s="116"/>
      <c r="AM260" s="116"/>
      <c r="AN260" s="116"/>
      <c r="AO260" s="116"/>
      <c r="AP260" s="116"/>
      <c r="AQ260" s="116"/>
      <c r="AR260" s="116"/>
      <c r="AS260" s="116"/>
      <c r="AT260" s="116"/>
      <c r="AU260" s="116"/>
      <c r="AV260" s="116"/>
      <c r="AW260" s="116"/>
      <c r="AX260" s="116"/>
      <c r="AY260" s="116"/>
      <c r="AZ260" s="116"/>
      <c r="BA260" s="116"/>
      <c r="BB260" s="116"/>
      <c r="BC260" s="116"/>
      <c r="BD260" s="116"/>
      <c r="BE260" s="116"/>
      <c r="BF260" s="116"/>
      <c r="BG260" s="116"/>
      <c r="BH260" s="116"/>
      <c r="BI260" s="116"/>
      <c r="BJ260" s="116"/>
      <c r="BK260" s="116"/>
      <c r="BL260" s="116"/>
      <c r="BM260" s="116"/>
      <c r="BN260" s="116"/>
      <c r="BO260" s="116"/>
      <c r="BP260" s="116"/>
      <c r="BQ260" s="116"/>
      <c r="BR260" s="116"/>
      <c r="BS260" s="116"/>
      <c r="BT260" s="116"/>
      <c r="BU260" s="116"/>
      <c r="BV260" s="116"/>
      <c r="BW260" s="116"/>
      <c r="BX260" s="116"/>
      <c r="BY260" s="116"/>
      <c r="BZ260" s="116"/>
      <c r="CA260" s="116"/>
      <c r="CB260" s="116"/>
      <c r="CC260" s="116"/>
      <c r="CD260" s="116"/>
      <c r="CE260" s="116"/>
      <c r="CF260" s="116"/>
      <c r="CG260" s="116"/>
      <c r="CH260" s="116"/>
      <c r="CI260" s="116"/>
      <c r="CJ260" s="116"/>
      <c r="CK260" s="116"/>
      <c r="CL260" s="116"/>
      <c r="CM260" s="116"/>
      <c r="CN260" s="116"/>
      <c r="CO260" s="116"/>
      <c r="CP260" s="116"/>
      <c r="CQ260" s="116"/>
      <c r="CR260" s="116"/>
      <c r="CS260" s="116"/>
      <c r="CT260" s="116"/>
      <c r="CU260" s="116"/>
      <c r="CV260" s="116"/>
      <c r="CW260" s="116"/>
      <c r="CX260" s="116"/>
      <c r="CY260" s="116"/>
      <c r="CZ260" s="116"/>
      <c r="DA260" s="116"/>
      <c r="DB260" s="116"/>
      <c r="DC260" s="116"/>
      <c r="DD260" s="116"/>
      <c r="DE260" s="116"/>
      <c r="DF260" s="116"/>
      <c r="DG260" s="116"/>
      <c r="DH260" s="116"/>
      <c r="DI260" s="116"/>
      <c r="DJ260" s="116"/>
      <c r="DK260" s="116"/>
      <c r="DL260" s="116"/>
      <c r="DM260" s="116"/>
      <c r="DN260" s="116"/>
      <c r="DO260" s="116"/>
      <c r="DP260" s="116"/>
      <c r="DQ260" s="116"/>
      <c r="DR260" s="116"/>
      <c r="DS260" s="116"/>
      <c r="DT260" s="116"/>
      <c r="DU260" s="116"/>
      <c r="DV260" s="116"/>
      <c r="DW260" s="116"/>
      <c r="DX260" s="116"/>
      <c r="DY260" s="116"/>
      <c r="DZ260" s="116"/>
      <c r="EA260" s="116"/>
      <c r="EB260" s="116"/>
      <c r="EC260" s="116"/>
      <c r="ED260" s="116"/>
      <c r="EE260" s="116"/>
      <c r="EF260" s="116"/>
      <c r="EG260" s="116"/>
      <c r="EH260" s="116"/>
      <c r="EI260" s="116"/>
      <c r="EJ260" s="116"/>
      <c r="EK260" s="116"/>
      <c r="EL260" s="116"/>
      <c r="EM260" s="116"/>
      <c r="EN260" s="116"/>
      <c r="EO260" s="116"/>
      <c r="EP260" s="116"/>
      <c r="EQ260" s="116"/>
      <c r="ER260" s="116"/>
      <c r="ES260" s="116"/>
      <c r="ET260" s="116"/>
      <c r="EU260" s="116"/>
      <c r="EV260" s="116"/>
      <c r="EW260" s="116"/>
      <c r="EX260" s="116"/>
      <c r="EY260" s="116"/>
      <c r="EZ260" s="116"/>
      <c r="FA260" s="116"/>
      <c r="FB260" s="116"/>
      <c r="FC260" s="116"/>
      <c r="FD260" s="116"/>
      <c r="FE260" s="116"/>
      <c r="FF260" s="116"/>
      <c r="FG260" s="116"/>
      <c r="FH260" s="116"/>
      <c r="FI260" s="116"/>
      <c r="FJ260" s="116"/>
      <c r="FK260" s="116"/>
      <c r="FL260" s="116"/>
      <c r="FM260" s="116"/>
      <c r="FN260" s="116"/>
      <c r="FO260" s="116"/>
      <c r="FP260" s="116"/>
      <c r="FQ260" s="116"/>
      <c r="FR260" s="116"/>
      <c r="FS260" s="116"/>
      <c r="FT260" s="116"/>
      <c r="FU260" s="116"/>
      <c r="FV260" s="116"/>
      <c r="FW260" s="116"/>
      <c r="FX260" s="116"/>
      <c r="FY260" s="116"/>
      <c r="FZ260" s="116"/>
      <c r="GA260" s="116"/>
      <c r="GB260" s="116"/>
      <c r="GC260" s="116"/>
      <c r="GD260" s="116"/>
      <c r="GE260" s="116"/>
      <c r="GF260" s="116"/>
      <c r="GG260" s="116"/>
      <c r="GH260" s="116"/>
      <c r="GI260" s="116"/>
      <c r="GJ260" s="116"/>
      <c r="GK260" s="116"/>
      <c r="GL260" s="116"/>
      <c r="GM260" s="116"/>
      <c r="GN260" s="116"/>
      <c r="GO260" s="116"/>
      <c r="GP260" s="116"/>
      <c r="GQ260" s="116"/>
      <c r="GR260" s="116"/>
      <c r="GS260" s="116"/>
      <c r="GT260" s="116"/>
      <c r="GU260" s="116"/>
      <c r="GV260" s="116"/>
      <c r="GW260" s="116"/>
      <c r="GX260" s="116"/>
      <c r="GY260" s="116"/>
      <c r="GZ260" s="116"/>
      <c r="HA260" s="116"/>
      <c r="HB260" s="116"/>
      <c r="HC260" s="116"/>
      <c r="HD260" s="116"/>
      <c r="HE260" s="116"/>
      <c r="HF260" s="116"/>
      <c r="HG260" s="116"/>
      <c r="HH260" s="116"/>
      <c r="HI260" s="116"/>
      <c r="HJ260" s="116"/>
      <c r="HK260" s="116"/>
      <c r="HL260" s="116"/>
      <c r="HM260" s="116"/>
      <c r="HN260" s="116"/>
      <c r="HO260" s="116"/>
      <c r="HP260" s="116"/>
      <c r="HQ260" s="116"/>
      <c r="HR260" s="116"/>
      <c r="HS260" s="116"/>
      <c r="HT260" s="116"/>
      <c r="HU260" s="116"/>
      <c r="HV260" s="116"/>
      <c r="HW260" s="116"/>
      <c r="HX260" s="116"/>
      <c r="HY260" s="116"/>
      <c r="HZ260" s="116"/>
      <c r="IA260" s="116"/>
      <c r="IB260" s="116"/>
      <c r="IC260" s="116"/>
      <c r="ID260" s="116"/>
      <c r="IE260" s="116"/>
      <c r="IF260" s="116"/>
      <c r="IG260" s="116"/>
      <c r="IH260" s="116"/>
      <c r="II260" s="116"/>
      <c r="IJ260" s="116"/>
      <c r="IK260" s="116"/>
      <c r="IL260" s="116"/>
      <c r="IM260" s="116"/>
      <c r="IN260" s="116"/>
      <c r="IO260" s="116"/>
      <c r="IP260" s="116"/>
      <c r="IQ260" s="116"/>
      <c r="IR260" s="116"/>
      <c r="IS260" s="116"/>
      <c r="IT260" s="116"/>
      <c r="IU260" s="116"/>
      <c r="IV260" s="116"/>
      <c r="IW260" s="116"/>
      <c r="IX260" s="116"/>
      <c r="IY260" s="116"/>
      <c r="IZ260" s="116"/>
      <c r="JA260" s="116"/>
      <c r="JB260" s="116"/>
      <c r="JC260" s="116"/>
      <c r="JD260" s="116"/>
      <c r="JE260" s="116"/>
      <c r="JF260" s="116"/>
      <c r="JG260" s="116"/>
      <c r="JH260" s="116"/>
      <c r="JI260" s="116"/>
      <c r="JJ260" s="116"/>
      <c r="JK260" s="116"/>
      <c r="JL260" s="116"/>
      <c r="JM260" s="116"/>
      <c r="JN260" s="116"/>
      <c r="JO260" s="116"/>
      <c r="JP260" s="116"/>
      <c r="JQ260" s="116"/>
      <c r="JR260" s="116"/>
      <c r="JS260" s="116"/>
      <c r="JT260" s="116"/>
      <c r="JU260" s="116"/>
      <c r="JV260" s="116"/>
      <c r="JW260" s="116"/>
      <c r="JX260" s="116"/>
      <c r="JY260" s="116"/>
      <c r="JZ260" s="116"/>
      <c r="KA260" s="116"/>
      <c r="KB260" s="116"/>
      <c r="KC260" s="116"/>
      <c r="KD260" s="116"/>
      <c r="KE260" s="116"/>
      <c r="KF260" s="116"/>
      <c r="KG260" s="116"/>
      <c r="KH260" s="116"/>
      <c r="KI260" s="116"/>
      <c r="KJ260" s="116"/>
      <c r="KK260" s="116"/>
      <c r="KL260" s="116"/>
      <c r="KM260" s="116"/>
      <c r="KN260" s="116"/>
      <c r="KO260" s="116"/>
      <c r="KP260" s="116"/>
      <c r="KQ260" s="116"/>
      <c r="KR260" s="116"/>
      <c r="KS260" s="116"/>
      <c r="KT260" s="116"/>
      <c r="KU260" s="116"/>
      <c r="KV260" s="116"/>
      <c r="KW260" s="116"/>
      <c r="KX260" s="116"/>
      <c r="KY260" s="116"/>
      <c r="KZ260" s="116"/>
      <c r="LA260" s="116"/>
      <c r="LB260" s="116"/>
      <c r="LC260" s="116"/>
      <c r="LD260" s="116"/>
      <c r="LE260" s="116"/>
      <c r="LF260" s="116"/>
      <c r="LG260" s="116"/>
      <c r="LH260" s="116"/>
      <c r="LI260" s="116"/>
      <c r="LJ260" s="116"/>
      <c r="LK260" s="116"/>
      <c r="LL260" s="116"/>
      <c r="LM260" s="116"/>
      <c r="LN260" s="116"/>
      <c r="LO260" s="116"/>
      <c r="LP260" s="116"/>
      <c r="LQ260" s="116"/>
      <c r="LR260" s="116"/>
      <c r="LS260" s="116"/>
      <c r="LT260" s="116"/>
      <c r="LU260" s="116"/>
      <c r="LV260" s="116"/>
      <c r="LW260" s="116"/>
      <c r="LX260" s="116"/>
      <c r="LY260" s="116"/>
      <c r="LZ260" s="116"/>
      <c r="MA260" s="116"/>
      <c r="MB260" s="116"/>
      <c r="MC260" s="116"/>
      <c r="MD260" s="116"/>
      <c r="ME260" s="116"/>
      <c r="MF260" s="116"/>
      <c r="MG260" s="116"/>
      <c r="MH260" s="116"/>
      <c r="MI260" s="116"/>
      <c r="MJ260" s="116"/>
      <c r="MK260" s="116"/>
      <c r="ML260" s="116"/>
      <c r="MM260" s="116"/>
      <c r="MN260" s="116"/>
      <c r="MO260" s="116"/>
      <c r="MP260" s="116"/>
      <c r="MQ260" s="116"/>
      <c r="MR260" s="116"/>
      <c r="MS260" s="116"/>
      <c r="MT260" s="116"/>
      <c r="MU260" s="116"/>
      <c r="MV260" s="116"/>
      <c r="MW260" s="116"/>
      <c r="MX260" s="116"/>
      <c r="MY260" s="116"/>
      <c r="MZ260" s="116"/>
      <c r="NA260" s="116"/>
      <c r="NB260" s="116"/>
      <c r="NC260" s="116"/>
      <c r="ND260" s="116"/>
      <c r="NE260" s="116"/>
      <c r="NF260" s="116"/>
      <c r="NG260" s="116"/>
      <c r="NH260" s="116"/>
      <c r="NI260" s="116"/>
      <c r="NJ260" s="116"/>
      <c r="NK260" s="116"/>
      <c r="NL260" s="116"/>
      <c r="NM260" s="116"/>
      <c r="NN260" s="116"/>
      <c r="NO260" s="116"/>
      <c r="NP260" s="116"/>
      <c r="NQ260" s="116"/>
      <c r="NR260" s="116"/>
      <c r="NS260" s="116"/>
      <c r="NT260" s="116"/>
      <c r="NU260" s="116"/>
      <c r="NV260" s="116"/>
      <c r="NW260" s="116"/>
      <c r="NX260" s="116"/>
      <c r="NY260" s="116"/>
      <c r="NZ260" s="116"/>
      <c r="OA260" s="116"/>
      <c r="OB260" s="116"/>
      <c r="OC260" s="116"/>
      <c r="OD260" s="116"/>
      <c r="OE260" s="116"/>
      <c r="OF260" s="116"/>
      <c r="OG260" s="116"/>
    </row>
    <row r="261" spans="1:397" s="117" customFormat="1">
      <c r="A261" s="111">
        <v>3069</v>
      </c>
      <c r="B261" s="112" t="s">
        <v>1272</v>
      </c>
      <c r="C261" s="113">
        <v>296472</v>
      </c>
      <c r="D261" s="114">
        <v>2.899E-4</v>
      </c>
      <c r="E261" s="113">
        <v>17095.52</v>
      </c>
      <c r="F261" s="124">
        <v>681.88559999999995</v>
      </c>
      <c r="G261" s="125">
        <v>17777.405600000002</v>
      </c>
      <c r="H261" s="116"/>
      <c r="I261" s="116"/>
      <c r="J261" s="116"/>
      <c r="K261" s="116"/>
      <c r="L261" s="116"/>
      <c r="M261" s="116"/>
      <c r="N261" s="116"/>
      <c r="O261" s="116"/>
      <c r="P261" s="116"/>
      <c r="Q261" s="116"/>
      <c r="R261" s="116"/>
      <c r="S261" s="116"/>
      <c r="T261" s="116"/>
      <c r="U261" s="116"/>
      <c r="V261" s="116"/>
      <c r="W261" s="116"/>
      <c r="X261" s="116"/>
      <c r="Y261" s="116"/>
      <c r="Z261" s="116"/>
      <c r="AA261" s="116"/>
      <c r="AB261" s="116"/>
      <c r="AC261" s="116"/>
      <c r="AD261" s="116"/>
      <c r="AE261" s="116"/>
      <c r="AF261" s="116"/>
      <c r="AG261" s="116"/>
      <c r="AH261" s="116"/>
      <c r="AI261" s="116"/>
      <c r="AJ261" s="116"/>
      <c r="AK261" s="116"/>
      <c r="AL261" s="116"/>
      <c r="AM261" s="116"/>
      <c r="AN261" s="116"/>
      <c r="AO261" s="116"/>
      <c r="AP261" s="116"/>
      <c r="AQ261" s="116"/>
      <c r="AR261" s="116"/>
      <c r="AS261" s="116"/>
      <c r="AT261" s="116"/>
      <c r="AU261" s="116"/>
      <c r="AV261" s="116"/>
      <c r="AW261" s="116"/>
      <c r="AX261" s="116"/>
      <c r="AY261" s="116"/>
      <c r="AZ261" s="116"/>
      <c r="BA261" s="116"/>
      <c r="BB261" s="116"/>
      <c r="BC261" s="116"/>
      <c r="BD261" s="116"/>
      <c r="BE261" s="116"/>
      <c r="BF261" s="116"/>
      <c r="BG261" s="116"/>
      <c r="BH261" s="116"/>
      <c r="BI261" s="116"/>
      <c r="BJ261" s="116"/>
      <c r="BK261" s="116"/>
      <c r="BL261" s="116"/>
      <c r="BM261" s="116"/>
      <c r="BN261" s="116"/>
      <c r="BO261" s="116"/>
      <c r="BP261" s="116"/>
      <c r="BQ261" s="116"/>
      <c r="BR261" s="116"/>
      <c r="BS261" s="116"/>
      <c r="BT261" s="116"/>
      <c r="BU261" s="116"/>
      <c r="BV261" s="116"/>
      <c r="BW261" s="116"/>
      <c r="BX261" s="116"/>
      <c r="BY261" s="116"/>
      <c r="BZ261" s="116"/>
      <c r="CA261" s="116"/>
      <c r="CB261" s="116"/>
      <c r="CC261" s="116"/>
      <c r="CD261" s="116"/>
      <c r="CE261" s="116"/>
      <c r="CF261" s="116"/>
      <c r="CG261" s="116"/>
      <c r="CH261" s="116"/>
      <c r="CI261" s="116"/>
      <c r="CJ261" s="116"/>
      <c r="CK261" s="116"/>
      <c r="CL261" s="116"/>
      <c r="CM261" s="116"/>
      <c r="CN261" s="116"/>
      <c r="CO261" s="116"/>
      <c r="CP261" s="116"/>
      <c r="CQ261" s="116"/>
      <c r="CR261" s="116"/>
      <c r="CS261" s="116"/>
      <c r="CT261" s="116"/>
      <c r="CU261" s="116"/>
      <c r="CV261" s="116"/>
      <c r="CW261" s="116"/>
      <c r="CX261" s="116"/>
      <c r="CY261" s="116"/>
      <c r="CZ261" s="116"/>
      <c r="DA261" s="116"/>
      <c r="DB261" s="116"/>
      <c r="DC261" s="116"/>
      <c r="DD261" s="116"/>
      <c r="DE261" s="116"/>
      <c r="DF261" s="116"/>
      <c r="DG261" s="116"/>
      <c r="DH261" s="116"/>
      <c r="DI261" s="116"/>
      <c r="DJ261" s="116"/>
      <c r="DK261" s="116"/>
      <c r="DL261" s="116"/>
      <c r="DM261" s="116"/>
      <c r="DN261" s="116"/>
      <c r="DO261" s="116"/>
      <c r="DP261" s="116"/>
      <c r="DQ261" s="116"/>
      <c r="DR261" s="116"/>
      <c r="DS261" s="116"/>
      <c r="DT261" s="116"/>
      <c r="DU261" s="116"/>
      <c r="DV261" s="116"/>
      <c r="DW261" s="116"/>
      <c r="DX261" s="116"/>
      <c r="DY261" s="116"/>
      <c r="DZ261" s="116"/>
      <c r="EA261" s="116"/>
      <c r="EB261" s="116"/>
      <c r="EC261" s="116"/>
      <c r="ED261" s="116"/>
      <c r="EE261" s="116"/>
      <c r="EF261" s="116"/>
      <c r="EG261" s="116"/>
      <c r="EH261" s="116"/>
      <c r="EI261" s="116"/>
      <c r="EJ261" s="116"/>
      <c r="EK261" s="116"/>
      <c r="EL261" s="116"/>
      <c r="EM261" s="116"/>
      <c r="EN261" s="116"/>
      <c r="EO261" s="116"/>
      <c r="EP261" s="116"/>
      <c r="EQ261" s="116"/>
      <c r="ER261" s="116"/>
      <c r="ES261" s="116"/>
      <c r="ET261" s="116"/>
      <c r="EU261" s="116"/>
      <c r="EV261" s="116"/>
      <c r="EW261" s="116"/>
      <c r="EX261" s="116"/>
      <c r="EY261" s="116"/>
      <c r="EZ261" s="116"/>
      <c r="FA261" s="116"/>
      <c r="FB261" s="116"/>
      <c r="FC261" s="116"/>
      <c r="FD261" s="116"/>
      <c r="FE261" s="116"/>
      <c r="FF261" s="116"/>
      <c r="FG261" s="116"/>
      <c r="FH261" s="116"/>
      <c r="FI261" s="116"/>
      <c r="FJ261" s="116"/>
      <c r="FK261" s="116"/>
      <c r="FL261" s="116"/>
      <c r="FM261" s="116"/>
      <c r="FN261" s="116"/>
      <c r="FO261" s="116"/>
      <c r="FP261" s="116"/>
      <c r="FQ261" s="116"/>
      <c r="FR261" s="116"/>
      <c r="FS261" s="116"/>
      <c r="FT261" s="116"/>
      <c r="FU261" s="116"/>
      <c r="FV261" s="116"/>
      <c r="FW261" s="116"/>
      <c r="FX261" s="116"/>
      <c r="FY261" s="116"/>
      <c r="FZ261" s="116"/>
      <c r="GA261" s="116"/>
      <c r="GB261" s="116"/>
      <c r="GC261" s="116"/>
      <c r="GD261" s="116"/>
      <c r="GE261" s="116"/>
      <c r="GF261" s="116"/>
      <c r="GG261" s="116"/>
      <c r="GH261" s="116"/>
      <c r="GI261" s="116"/>
      <c r="GJ261" s="116"/>
      <c r="GK261" s="116"/>
      <c r="GL261" s="116"/>
      <c r="GM261" s="116"/>
      <c r="GN261" s="116"/>
      <c r="GO261" s="116"/>
      <c r="GP261" s="116"/>
      <c r="GQ261" s="116"/>
      <c r="GR261" s="116"/>
      <c r="GS261" s="116"/>
      <c r="GT261" s="116"/>
      <c r="GU261" s="116"/>
      <c r="GV261" s="116"/>
      <c r="GW261" s="116"/>
      <c r="GX261" s="116"/>
      <c r="GY261" s="116"/>
      <c r="GZ261" s="116"/>
      <c r="HA261" s="116"/>
      <c r="HB261" s="116"/>
      <c r="HC261" s="116"/>
      <c r="HD261" s="116"/>
      <c r="HE261" s="116"/>
      <c r="HF261" s="116"/>
      <c r="HG261" s="116"/>
      <c r="HH261" s="116"/>
      <c r="HI261" s="116"/>
      <c r="HJ261" s="116"/>
      <c r="HK261" s="116"/>
      <c r="HL261" s="116"/>
      <c r="HM261" s="116"/>
      <c r="HN261" s="116"/>
      <c r="HO261" s="116"/>
      <c r="HP261" s="116"/>
      <c r="HQ261" s="116"/>
      <c r="HR261" s="116"/>
      <c r="HS261" s="116"/>
      <c r="HT261" s="116"/>
      <c r="HU261" s="116"/>
      <c r="HV261" s="116"/>
      <c r="HW261" s="116"/>
      <c r="HX261" s="116"/>
      <c r="HY261" s="116"/>
      <c r="HZ261" s="116"/>
      <c r="IA261" s="116"/>
      <c r="IB261" s="116"/>
      <c r="IC261" s="116"/>
      <c r="ID261" s="116"/>
      <c r="IE261" s="116"/>
      <c r="IF261" s="116"/>
      <c r="IG261" s="116"/>
      <c r="IH261" s="116"/>
      <c r="II261" s="116"/>
      <c r="IJ261" s="116"/>
      <c r="IK261" s="116"/>
      <c r="IL261" s="116"/>
      <c r="IM261" s="116"/>
      <c r="IN261" s="116"/>
      <c r="IO261" s="116"/>
      <c r="IP261" s="116"/>
      <c r="IQ261" s="116"/>
      <c r="IR261" s="116"/>
      <c r="IS261" s="116"/>
      <c r="IT261" s="116"/>
      <c r="IU261" s="116"/>
      <c r="IV261" s="116"/>
      <c r="IW261" s="116"/>
      <c r="IX261" s="116"/>
      <c r="IY261" s="116"/>
      <c r="IZ261" s="116"/>
      <c r="JA261" s="116"/>
      <c r="JB261" s="116"/>
      <c r="JC261" s="116"/>
      <c r="JD261" s="116"/>
      <c r="JE261" s="116"/>
      <c r="JF261" s="116"/>
      <c r="JG261" s="116"/>
      <c r="JH261" s="116"/>
      <c r="JI261" s="116"/>
      <c r="JJ261" s="116"/>
      <c r="JK261" s="116"/>
      <c r="JL261" s="116"/>
      <c r="JM261" s="116"/>
      <c r="JN261" s="116"/>
      <c r="JO261" s="116"/>
      <c r="JP261" s="116"/>
      <c r="JQ261" s="116"/>
      <c r="JR261" s="116"/>
      <c r="JS261" s="116"/>
      <c r="JT261" s="116"/>
      <c r="JU261" s="116"/>
      <c r="JV261" s="116"/>
      <c r="JW261" s="116"/>
      <c r="JX261" s="116"/>
      <c r="JY261" s="116"/>
      <c r="JZ261" s="116"/>
      <c r="KA261" s="116"/>
      <c r="KB261" s="116"/>
      <c r="KC261" s="116"/>
      <c r="KD261" s="116"/>
      <c r="KE261" s="116"/>
      <c r="KF261" s="116"/>
      <c r="KG261" s="116"/>
      <c r="KH261" s="116"/>
      <c r="KI261" s="116"/>
      <c r="KJ261" s="116"/>
      <c r="KK261" s="116"/>
      <c r="KL261" s="116"/>
      <c r="KM261" s="116"/>
      <c r="KN261" s="116"/>
      <c r="KO261" s="116"/>
      <c r="KP261" s="116"/>
      <c r="KQ261" s="116"/>
      <c r="KR261" s="116"/>
      <c r="KS261" s="116"/>
      <c r="KT261" s="116"/>
      <c r="KU261" s="116"/>
      <c r="KV261" s="116"/>
      <c r="KW261" s="116"/>
      <c r="KX261" s="116"/>
      <c r="KY261" s="116"/>
      <c r="KZ261" s="116"/>
      <c r="LA261" s="116"/>
      <c r="LB261" s="116"/>
      <c r="LC261" s="116"/>
      <c r="LD261" s="116"/>
      <c r="LE261" s="116"/>
      <c r="LF261" s="116"/>
      <c r="LG261" s="116"/>
      <c r="LH261" s="116"/>
      <c r="LI261" s="116"/>
      <c r="LJ261" s="116"/>
      <c r="LK261" s="116"/>
      <c r="LL261" s="116"/>
      <c r="LM261" s="116"/>
      <c r="LN261" s="116"/>
      <c r="LO261" s="116"/>
      <c r="LP261" s="116"/>
      <c r="LQ261" s="116"/>
      <c r="LR261" s="116"/>
      <c r="LS261" s="116"/>
      <c r="LT261" s="116"/>
      <c r="LU261" s="116"/>
      <c r="LV261" s="116"/>
      <c r="LW261" s="116"/>
      <c r="LX261" s="116"/>
      <c r="LY261" s="116"/>
      <c r="LZ261" s="116"/>
      <c r="MA261" s="116"/>
      <c r="MB261" s="116"/>
      <c r="MC261" s="116"/>
      <c r="MD261" s="116"/>
      <c r="ME261" s="116"/>
      <c r="MF261" s="116"/>
      <c r="MG261" s="116"/>
      <c r="MH261" s="116"/>
      <c r="MI261" s="116"/>
      <c r="MJ261" s="116"/>
      <c r="MK261" s="116"/>
      <c r="ML261" s="116"/>
      <c r="MM261" s="116"/>
      <c r="MN261" s="116"/>
      <c r="MO261" s="116"/>
      <c r="MP261" s="116"/>
      <c r="MQ261" s="116"/>
      <c r="MR261" s="116"/>
      <c r="MS261" s="116"/>
      <c r="MT261" s="116"/>
      <c r="MU261" s="116"/>
      <c r="MV261" s="116"/>
      <c r="MW261" s="116"/>
      <c r="MX261" s="116"/>
      <c r="MY261" s="116"/>
      <c r="MZ261" s="116"/>
      <c r="NA261" s="116"/>
      <c r="NB261" s="116"/>
      <c r="NC261" s="116"/>
      <c r="ND261" s="116"/>
      <c r="NE261" s="116"/>
      <c r="NF261" s="116"/>
      <c r="NG261" s="116"/>
      <c r="NH261" s="116"/>
      <c r="NI261" s="116"/>
      <c r="NJ261" s="116"/>
      <c r="NK261" s="116"/>
      <c r="NL261" s="116"/>
      <c r="NM261" s="116"/>
      <c r="NN261" s="116"/>
      <c r="NO261" s="116"/>
      <c r="NP261" s="116"/>
      <c r="NQ261" s="116"/>
      <c r="NR261" s="116"/>
      <c r="NS261" s="116"/>
      <c r="NT261" s="116"/>
      <c r="NU261" s="116"/>
      <c r="NV261" s="116"/>
      <c r="NW261" s="116"/>
      <c r="NX261" s="116"/>
      <c r="NY261" s="116"/>
      <c r="NZ261" s="116"/>
      <c r="OA261" s="116"/>
      <c r="OB261" s="116"/>
      <c r="OC261" s="116"/>
      <c r="OD261" s="116"/>
      <c r="OE261" s="116"/>
      <c r="OF261" s="116"/>
      <c r="OG261" s="116"/>
    </row>
    <row r="262" spans="1:397" s="117" customFormat="1">
      <c r="A262" s="111">
        <v>3072</v>
      </c>
      <c r="B262" s="112" t="s">
        <v>1273</v>
      </c>
      <c r="C262" s="113">
        <v>428748</v>
      </c>
      <c r="D262" s="114">
        <v>4.192E-4</v>
      </c>
      <c r="E262" s="113">
        <v>15051.92</v>
      </c>
      <c r="F262" s="124">
        <v>986.12040000000002</v>
      </c>
      <c r="G262" s="125">
        <v>16038.0404</v>
      </c>
      <c r="H262" s="116"/>
      <c r="I262" s="116"/>
      <c r="J262" s="116"/>
      <c r="K262" s="116"/>
      <c r="L262" s="116"/>
      <c r="M262" s="116"/>
      <c r="N262" s="116"/>
      <c r="O262" s="116"/>
      <c r="P262" s="116"/>
      <c r="Q262" s="116"/>
      <c r="R262" s="116"/>
      <c r="S262" s="116"/>
      <c r="T262" s="116"/>
      <c r="U262" s="116"/>
      <c r="V262" s="116"/>
      <c r="W262" s="116"/>
      <c r="X262" s="116"/>
      <c r="Y262" s="116"/>
      <c r="Z262" s="116"/>
      <c r="AA262" s="116"/>
      <c r="AB262" s="116"/>
      <c r="AC262" s="116"/>
      <c r="AD262" s="116"/>
      <c r="AE262" s="116"/>
      <c r="AF262" s="116"/>
      <c r="AG262" s="116"/>
      <c r="AH262" s="116"/>
      <c r="AI262" s="116"/>
      <c r="AJ262" s="116"/>
      <c r="AK262" s="116"/>
      <c r="AL262" s="116"/>
      <c r="AM262" s="116"/>
      <c r="AN262" s="116"/>
      <c r="AO262" s="116"/>
      <c r="AP262" s="116"/>
      <c r="AQ262" s="116"/>
      <c r="AR262" s="116"/>
      <c r="AS262" s="116"/>
      <c r="AT262" s="116"/>
      <c r="AU262" s="116"/>
      <c r="AV262" s="116"/>
      <c r="AW262" s="116"/>
      <c r="AX262" s="116"/>
      <c r="AY262" s="116"/>
      <c r="AZ262" s="116"/>
      <c r="BA262" s="116"/>
      <c r="BB262" s="116"/>
      <c r="BC262" s="116"/>
      <c r="BD262" s="116"/>
      <c r="BE262" s="116"/>
      <c r="BF262" s="116"/>
      <c r="BG262" s="116"/>
      <c r="BH262" s="116"/>
      <c r="BI262" s="116"/>
      <c r="BJ262" s="116"/>
      <c r="BK262" s="116"/>
      <c r="BL262" s="116"/>
      <c r="BM262" s="116"/>
      <c r="BN262" s="116"/>
      <c r="BO262" s="116"/>
      <c r="BP262" s="116"/>
      <c r="BQ262" s="116"/>
      <c r="BR262" s="116"/>
      <c r="BS262" s="116"/>
      <c r="BT262" s="116"/>
      <c r="BU262" s="116"/>
      <c r="BV262" s="116"/>
      <c r="BW262" s="116"/>
      <c r="BX262" s="116"/>
      <c r="BY262" s="116"/>
      <c r="BZ262" s="116"/>
      <c r="CA262" s="116"/>
      <c r="CB262" s="116"/>
      <c r="CC262" s="116"/>
      <c r="CD262" s="116"/>
      <c r="CE262" s="116"/>
      <c r="CF262" s="116"/>
      <c r="CG262" s="116"/>
      <c r="CH262" s="116"/>
      <c r="CI262" s="116"/>
      <c r="CJ262" s="116"/>
      <c r="CK262" s="116"/>
      <c r="CL262" s="116"/>
      <c r="CM262" s="116"/>
      <c r="CN262" s="116"/>
      <c r="CO262" s="116"/>
      <c r="CP262" s="116"/>
      <c r="CQ262" s="116"/>
      <c r="CR262" s="116"/>
      <c r="CS262" s="116"/>
      <c r="CT262" s="116"/>
      <c r="CU262" s="116"/>
      <c r="CV262" s="116"/>
      <c r="CW262" s="116"/>
      <c r="CX262" s="116"/>
      <c r="CY262" s="116"/>
      <c r="CZ262" s="116"/>
      <c r="DA262" s="116"/>
      <c r="DB262" s="116"/>
      <c r="DC262" s="116"/>
      <c r="DD262" s="116"/>
      <c r="DE262" s="116"/>
      <c r="DF262" s="116"/>
      <c r="DG262" s="116"/>
      <c r="DH262" s="116"/>
      <c r="DI262" s="116"/>
      <c r="DJ262" s="116"/>
      <c r="DK262" s="116"/>
      <c r="DL262" s="116"/>
      <c r="DM262" s="116"/>
      <c r="DN262" s="116"/>
      <c r="DO262" s="116"/>
      <c r="DP262" s="116"/>
      <c r="DQ262" s="116"/>
      <c r="DR262" s="116"/>
      <c r="DS262" s="116"/>
      <c r="DT262" s="116"/>
      <c r="DU262" s="116"/>
      <c r="DV262" s="116"/>
      <c r="DW262" s="116"/>
      <c r="DX262" s="116"/>
      <c r="DY262" s="116"/>
      <c r="DZ262" s="116"/>
      <c r="EA262" s="116"/>
      <c r="EB262" s="116"/>
      <c r="EC262" s="116"/>
      <c r="ED262" s="116"/>
      <c r="EE262" s="116"/>
      <c r="EF262" s="116"/>
      <c r="EG262" s="116"/>
      <c r="EH262" s="116"/>
      <c r="EI262" s="116"/>
      <c r="EJ262" s="116"/>
      <c r="EK262" s="116"/>
      <c r="EL262" s="116"/>
      <c r="EM262" s="116"/>
      <c r="EN262" s="116"/>
      <c r="EO262" s="116"/>
      <c r="EP262" s="116"/>
      <c r="EQ262" s="116"/>
      <c r="ER262" s="116"/>
      <c r="ES262" s="116"/>
      <c r="ET262" s="116"/>
      <c r="EU262" s="116"/>
      <c r="EV262" s="116"/>
      <c r="EW262" s="116"/>
      <c r="EX262" s="116"/>
      <c r="EY262" s="116"/>
      <c r="EZ262" s="116"/>
      <c r="FA262" s="116"/>
      <c r="FB262" s="116"/>
      <c r="FC262" s="116"/>
      <c r="FD262" s="116"/>
      <c r="FE262" s="116"/>
      <c r="FF262" s="116"/>
      <c r="FG262" s="116"/>
      <c r="FH262" s="116"/>
      <c r="FI262" s="116"/>
      <c r="FJ262" s="116"/>
      <c r="FK262" s="116"/>
      <c r="FL262" s="116"/>
      <c r="FM262" s="116"/>
      <c r="FN262" s="116"/>
      <c r="FO262" s="116"/>
      <c r="FP262" s="116"/>
      <c r="FQ262" s="116"/>
      <c r="FR262" s="116"/>
      <c r="FS262" s="116"/>
      <c r="FT262" s="116"/>
      <c r="FU262" s="116"/>
      <c r="FV262" s="116"/>
      <c r="FW262" s="116"/>
      <c r="FX262" s="116"/>
      <c r="FY262" s="116"/>
      <c r="FZ262" s="116"/>
      <c r="GA262" s="116"/>
      <c r="GB262" s="116"/>
      <c r="GC262" s="116"/>
      <c r="GD262" s="116"/>
      <c r="GE262" s="116"/>
      <c r="GF262" s="116"/>
      <c r="GG262" s="116"/>
      <c r="GH262" s="116"/>
      <c r="GI262" s="116"/>
      <c r="GJ262" s="116"/>
      <c r="GK262" s="116"/>
      <c r="GL262" s="116"/>
      <c r="GM262" s="116"/>
      <c r="GN262" s="116"/>
      <c r="GO262" s="116"/>
      <c r="GP262" s="116"/>
      <c r="GQ262" s="116"/>
      <c r="GR262" s="116"/>
      <c r="GS262" s="116"/>
      <c r="GT262" s="116"/>
      <c r="GU262" s="116"/>
      <c r="GV262" s="116"/>
      <c r="GW262" s="116"/>
      <c r="GX262" s="116"/>
      <c r="GY262" s="116"/>
      <c r="GZ262" s="116"/>
      <c r="HA262" s="116"/>
      <c r="HB262" s="116"/>
      <c r="HC262" s="116"/>
      <c r="HD262" s="116"/>
      <c r="HE262" s="116"/>
      <c r="HF262" s="116"/>
      <c r="HG262" s="116"/>
      <c r="HH262" s="116"/>
      <c r="HI262" s="116"/>
      <c r="HJ262" s="116"/>
      <c r="HK262" s="116"/>
      <c r="HL262" s="116"/>
      <c r="HM262" s="116"/>
      <c r="HN262" s="116"/>
      <c r="HO262" s="116"/>
      <c r="HP262" s="116"/>
      <c r="HQ262" s="116"/>
      <c r="HR262" s="116"/>
      <c r="HS262" s="116"/>
      <c r="HT262" s="116"/>
      <c r="HU262" s="116"/>
      <c r="HV262" s="116"/>
      <c r="HW262" s="116"/>
      <c r="HX262" s="116"/>
      <c r="HY262" s="116"/>
      <c r="HZ262" s="116"/>
      <c r="IA262" s="116"/>
      <c r="IB262" s="116"/>
      <c r="IC262" s="116"/>
      <c r="ID262" s="116"/>
      <c r="IE262" s="116"/>
      <c r="IF262" s="116"/>
      <c r="IG262" s="116"/>
      <c r="IH262" s="116"/>
      <c r="II262" s="116"/>
      <c r="IJ262" s="116"/>
      <c r="IK262" s="116"/>
      <c r="IL262" s="116"/>
      <c r="IM262" s="116"/>
      <c r="IN262" s="116"/>
      <c r="IO262" s="116"/>
      <c r="IP262" s="116"/>
      <c r="IQ262" s="116"/>
      <c r="IR262" s="116"/>
      <c r="IS262" s="116"/>
      <c r="IT262" s="116"/>
      <c r="IU262" s="116"/>
      <c r="IV262" s="116"/>
      <c r="IW262" s="116"/>
      <c r="IX262" s="116"/>
      <c r="IY262" s="116"/>
      <c r="IZ262" s="116"/>
      <c r="JA262" s="116"/>
      <c r="JB262" s="116"/>
      <c r="JC262" s="116"/>
      <c r="JD262" s="116"/>
      <c r="JE262" s="116"/>
      <c r="JF262" s="116"/>
      <c r="JG262" s="116"/>
      <c r="JH262" s="116"/>
      <c r="JI262" s="116"/>
      <c r="JJ262" s="116"/>
      <c r="JK262" s="116"/>
      <c r="JL262" s="116"/>
      <c r="JM262" s="116"/>
      <c r="JN262" s="116"/>
      <c r="JO262" s="116"/>
      <c r="JP262" s="116"/>
      <c r="JQ262" s="116"/>
      <c r="JR262" s="116"/>
      <c r="JS262" s="116"/>
      <c r="JT262" s="116"/>
      <c r="JU262" s="116"/>
      <c r="JV262" s="116"/>
      <c r="JW262" s="116"/>
      <c r="JX262" s="116"/>
      <c r="JY262" s="116"/>
      <c r="JZ262" s="116"/>
      <c r="KA262" s="116"/>
      <c r="KB262" s="116"/>
      <c r="KC262" s="116"/>
      <c r="KD262" s="116"/>
      <c r="KE262" s="116"/>
      <c r="KF262" s="116"/>
      <c r="KG262" s="116"/>
      <c r="KH262" s="116"/>
      <c r="KI262" s="116"/>
      <c r="KJ262" s="116"/>
      <c r="KK262" s="116"/>
      <c r="KL262" s="116"/>
      <c r="KM262" s="116"/>
      <c r="KN262" s="116"/>
      <c r="KO262" s="116"/>
      <c r="KP262" s="116"/>
      <c r="KQ262" s="116"/>
      <c r="KR262" s="116"/>
      <c r="KS262" s="116"/>
      <c r="KT262" s="116"/>
      <c r="KU262" s="116"/>
      <c r="KV262" s="116"/>
      <c r="KW262" s="116"/>
      <c r="KX262" s="116"/>
      <c r="KY262" s="116"/>
      <c r="KZ262" s="116"/>
      <c r="LA262" s="116"/>
      <c r="LB262" s="116"/>
      <c r="LC262" s="116"/>
      <c r="LD262" s="116"/>
      <c r="LE262" s="116"/>
      <c r="LF262" s="116"/>
      <c r="LG262" s="116"/>
      <c r="LH262" s="116"/>
      <c r="LI262" s="116"/>
      <c r="LJ262" s="116"/>
      <c r="LK262" s="116"/>
      <c r="LL262" s="116"/>
      <c r="LM262" s="116"/>
      <c r="LN262" s="116"/>
      <c r="LO262" s="116"/>
      <c r="LP262" s="116"/>
      <c r="LQ262" s="116"/>
      <c r="LR262" s="116"/>
      <c r="LS262" s="116"/>
      <c r="LT262" s="116"/>
      <c r="LU262" s="116"/>
      <c r="LV262" s="116"/>
      <c r="LW262" s="116"/>
      <c r="LX262" s="116"/>
      <c r="LY262" s="116"/>
      <c r="LZ262" s="116"/>
      <c r="MA262" s="116"/>
      <c r="MB262" s="116"/>
      <c r="MC262" s="116"/>
      <c r="MD262" s="116"/>
      <c r="ME262" s="116"/>
      <c r="MF262" s="116"/>
      <c r="MG262" s="116"/>
      <c r="MH262" s="116"/>
      <c r="MI262" s="116"/>
      <c r="MJ262" s="116"/>
      <c r="MK262" s="116"/>
      <c r="ML262" s="116"/>
      <c r="MM262" s="116"/>
      <c r="MN262" s="116"/>
      <c r="MO262" s="116"/>
      <c r="MP262" s="116"/>
      <c r="MQ262" s="116"/>
      <c r="MR262" s="116"/>
      <c r="MS262" s="116"/>
      <c r="MT262" s="116"/>
      <c r="MU262" s="116"/>
      <c r="MV262" s="116"/>
      <c r="MW262" s="116"/>
      <c r="MX262" s="116"/>
      <c r="MY262" s="116"/>
      <c r="MZ262" s="116"/>
      <c r="NA262" s="116"/>
      <c r="NB262" s="116"/>
      <c r="NC262" s="116"/>
      <c r="ND262" s="116"/>
      <c r="NE262" s="116"/>
      <c r="NF262" s="116"/>
      <c r="NG262" s="116"/>
      <c r="NH262" s="116"/>
      <c r="NI262" s="116"/>
      <c r="NJ262" s="116"/>
      <c r="NK262" s="116"/>
      <c r="NL262" s="116"/>
      <c r="NM262" s="116"/>
      <c r="NN262" s="116"/>
      <c r="NO262" s="116"/>
      <c r="NP262" s="116"/>
      <c r="NQ262" s="116"/>
      <c r="NR262" s="116"/>
      <c r="NS262" s="116"/>
      <c r="NT262" s="116"/>
      <c r="NU262" s="116"/>
      <c r="NV262" s="116"/>
      <c r="NW262" s="116"/>
      <c r="NX262" s="116"/>
      <c r="NY262" s="116"/>
      <c r="NZ262" s="116"/>
      <c r="OA262" s="116"/>
      <c r="OB262" s="116"/>
      <c r="OC262" s="116"/>
      <c r="OD262" s="116"/>
      <c r="OE262" s="116"/>
      <c r="OF262" s="116"/>
      <c r="OG262" s="116"/>
    </row>
    <row r="263" spans="1:397" s="117" customFormat="1">
      <c r="A263" s="111">
        <v>3073</v>
      </c>
      <c r="B263" s="112" t="s">
        <v>1274</v>
      </c>
      <c r="C263" s="113">
        <v>829812</v>
      </c>
      <c r="D263" s="114">
        <v>8.1130000000000004E-4</v>
      </c>
      <c r="E263" s="113">
        <v>21124.37</v>
      </c>
      <c r="F263" s="124">
        <v>1908.5675999999999</v>
      </c>
      <c r="G263" s="125">
        <v>23032.937599999997</v>
      </c>
      <c r="H263" s="116"/>
      <c r="I263" s="116"/>
      <c r="J263" s="116"/>
      <c r="K263" s="116"/>
      <c r="L263" s="116"/>
      <c r="M263" s="116"/>
      <c r="N263" s="116"/>
      <c r="O263" s="116"/>
      <c r="P263" s="116"/>
      <c r="Q263" s="116"/>
      <c r="R263" s="116"/>
      <c r="S263" s="116"/>
      <c r="T263" s="116"/>
      <c r="U263" s="116"/>
      <c r="V263" s="116"/>
      <c r="W263" s="116"/>
      <c r="X263" s="116"/>
      <c r="Y263" s="116"/>
      <c r="Z263" s="116"/>
      <c r="AA263" s="116"/>
      <c r="AB263" s="116"/>
      <c r="AC263" s="116"/>
      <c r="AD263" s="116"/>
      <c r="AE263" s="116"/>
      <c r="AF263" s="116"/>
      <c r="AG263" s="116"/>
      <c r="AH263" s="116"/>
      <c r="AI263" s="116"/>
      <c r="AJ263" s="116"/>
      <c r="AK263" s="116"/>
      <c r="AL263" s="116"/>
      <c r="AM263" s="116"/>
      <c r="AN263" s="116"/>
      <c r="AO263" s="116"/>
      <c r="AP263" s="116"/>
      <c r="AQ263" s="116"/>
      <c r="AR263" s="116"/>
      <c r="AS263" s="116"/>
      <c r="AT263" s="116"/>
      <c r="AU263" s="116"/>
      <c r="AV263" s="116"/>
      <c r="AW263" s="116"/>
      <c r="AX263" s="116"/>
      <c r="AY263" s="116"/>
      <c r="AZ263" s="116"/>
      <c r="BA263" s="116"/>
      <c r="BB263" s="116"/>
      <c r="BC263" s="116"/>
      <c r="BD263" s="116"/>
      <c r="BE263" s="116"/>
      <c r="BF263" s="116"/>
      <c r="BG263" s="116"/>
      <c r="BH263" s="116"/>
      <c r="BI263" s="116"/>
      <c r="BJ263" s="116"/>
      <c r="BK263" s="116"/>
      <c r="BL263" s="116"/>
      <c r="BM263" s="116"/>
      <c r="BN263" s="116"/>
      <c r="BO263" s="116"/>
      <c r="BP263" s="116"/>
      <c r="BQ263" s="116"/>
      <c r="BR263" s="116"/>
      <c r="BS263" s="116"/>
      <c r="BT263" s="116"/>
      <c r="BU263" s="116"/>
      <c r="BV263" s="116"/>
      <c r="BW263" s="116"/>
      <c r="BX263" s="116"/>
      <c r="BY263" s="116"/>
      <c r="BZ263" s="116"/>
      <c r="CA263" s="116"/>
      <c r="CB263" s="116"/>
      <c r="CC263" s="116"/>
      <c r="CD263" s="116"/>
      <c r="CE263" s="116"/>
      <c r="CF263" s="116"/>
      <c r="CG263" s="116"/>
      <c r="CH263" s="116"/>
      <c r="CI263" s="116"/>
      <c r="CJ263" s="116"/>
      <c r="CK263" s="116"/>
      <c r="CL263" s="116"/>
      <c r="CM263" s="116"/>
      <c r="CN263" s="116"/>
      <c r="CO263" s="116"/>
      <c r="CP263" s="116"/>
      <c r="CQ263" s="116"/>
      <c r="CR263" s="116"/>
      <c r="CS263" s="116"/>
      <c r="CT263" s="116"/>
      <c r="CU263" s="116"/>
      <c r="CV263" s="116"/>
      <c r="CW263" s="116"/>
      <c r="CX263" s="116"/>
      <c r="CY263" s="116"/>
      <c r="CZ263" s="116"/>
      <c r="DA263" s="116"/>
      <c r="DB263" s="116"/>
      <c r="DC263" s="116"/>
      <c r="DD263" s="116"/>
      <c r="DE263" s="116"/>
      <c r="DF263" s="116"/>
      <c r="DG263" s="116"/>
      <c r="DH263" s="116"/>
      <c r="DI263" s="116"/>
      <c r="DJ263" s="116"/>
      <c r="DK263" s="116"/>
      <c r="DL263" s="116"/>
      <c r="DM263" s="116"/>
      <c r="DN263" s="116"/>
      <c r="DO263" s="116"/>
      <c r="DP263" s="116"/>
      <c r="DQ263" s="116"/>
      <c r="DR263" s="116"/>
      <c r="DS263" s="116"/>
      <c r="DT263" s="116"/>
      <c r="DU263" s="116"/>
      <c r="DV263" s="116"/>
      <c r="DW263" s="116"/>
      <c r="DX263" s="116"/>
      <c r="DY263" s="116"/>
      <c r="DZ263" s="116"/>
      <c r="EA263" s="116"/>
      <c r="EB263" s="116"/>
      <c r="EC263" s="116"/>
      <c r="ED263" s="116"/>
      <c r="EE263" s="116"/>
      <c r="EF263" s="116"/>
      <c r="EG263" s="116"/>
      <c r="EH263" s="116"/>
      <c r="EI263" s="116"/>
      <c r="EJ263" s="116"/>
      <c r="EK263" s="116"/>
      <c r="EL263" s="116"/>
      <c r="EM263" s="116"/>
      <c r="EN263" s="116"/>
      <c r="EO263" s="116"/>
      <c r="EP263" s="116"/>
      <c r="EQ263" s="116"/>
      <c r="ER263" s="116"/>
      <c r="ES263" s="116"/>
      <c r="ET263" s="116"/>
      <c r="EU263" s="116"/>
      <c r="EV263" s="116"/>
      <c r="EW263" s="116"/>
      <c r="EX263" s="116"/>
      <c r="EY263" s="116"/>
      <c r="EZ263" s="116"/>
      <c r="FA263" s="116"/>
      <c r="FB263" s="116"/>
      <c r="FC263" s="116"/>
      <c r="FD263" s="116"/>
      <c r="FE263" s="116"/>
      <c r="FF263" s="116"/>
      <c r="FG263" s="116"/>
      <c r="FH263" s="116"/>
      <c r="FI263" s="116"/>
      <c r="FJ263" s="116"/>
      <c r="FK263" s="116"/>
      <c r="FL263" s="116"/>
      <c r="FM263" s="116"/>
      <c r="FN263" s="116"/>
      <c r="FO263" s="116"/>
      <c r="FP263" s="116"/>
      <c r="FQ263" s="116"/>
      <c r="FR263" s="116"/>
      <c r="FS263" s="116"/>
      <c r="FT263" s="116"/>
      <c r="FU263" s="116"/>
      <c r="FV263" s="116"/>
      <c r="FW263" s="116"/>
      <c r="FX263" s="116"/>
      <c r="FY263" s="116"/>
      <c r="FZ263" s="116"/>
      <c r="GA263" s="116"/>
      <c r="GB263" s="116"/>
      <c r="GC263" s="116"/>
      <c r="GD263" s="116"/>
      <c r="GE263" s="116"/>
      <c r="GF263" s="116"/>
      <c r="GG263" s="116"/>
      <c r="GH263" s="116"/>
      <c r="GI263" s="116"/>
      <c r="GJ263" s="116"/>
      <c r="GK263" s="116"/>
      <c r="GL263" s="116"/>
      <c r="GM263" s="116"/>
      <c r="GN263" s="116"/>
      <c r="GO263" s="116"/>
      <c r="GP263" s="116"/>
      <c r="GQ263" s="116"/>
      <c r="GR263" s="116"/>
      <c r="GS263" s="116"/>
      <c r="GT263" s="116"/>
      <c r="GU263" s="116"/>
      <c r="GV263" s="116"/>
      <c r="GW263" s="116"/>
      <c r="GX263" s="116"/>
      <c r="GY263" s="116"/>
      <c r="GZ263" s="116"/>
      <c r="HA263" s="116"/>
      <c r="HB263" s="116"/>
      <c r="HC263" s="116"/>
      <c r="HD263" s="116"/>
      <c r="HE263" s="116"/>
      <c r="HF263" s="116"/>
      <c r="HG263" s="116"/>
      <c r="HH263" s="116"/>
      <c r="HI263" s="116"/>
      <c r="HJ263" s="116"/>
      <c r="HK263" s="116"/>
      <c r="HL263" s="116"/>
      <c r="HM263" s="116"/>
      <c r="HN263" s="116"/>
      <c r="HO263" s="116"/>
      <c r="HP263" s="116"/>
      <c r="HQ263" s="116"/>
      <c r="HR263" s="116"/>
      <c r="HS263" s="116"/>
      <c r="HT263" s="116"/>
      <c r="HU263" s="116"/>
      <c r="HV263" s="116"/>
      <c r="HW263" s="116"/>
      <c r="HX263" s="116"/>
      <c r="HY263" s="116"/>
      <c r="HZ263" s="116"/>
      <c r="IA263" s="116"/>
      <c r="IB263" s="116"/>
      <c r="IC263" s="116"/>
      <c r="ID263" s="116"/>
      <c r="IE263" s="116"/>
      <c r="IF263" s="116"/>
      <c r="IG263" s="116"/>
      <c r="IH263" s="116"/>
      <c r="II263" s="116"/>
      <c r="IJ263" s="116"/>
      <c r="IK263" s="116"/>
      <c r="IL263" s="116"/>
      <c r="IM263" s="116"/>
      <c r="IN263" s="116"/>
      <c r="IO263" s="116"/>
      <c r="IP263" s="116"/>
      <c r="IQ263" s="116"/>
      <c r="IR263" s="116"/>
      <c r="IS263" s="116"/>
      <c r="IT263" s="116"/>
      <c r="IU263" s="116"/>
      <c r="IV263" s="116"/>
      <c r="IW263" s="116"/>
      <c r="IX263" s="116"/>
      <c r="IY263" s="116"/>
      <c r="IZ263" s="116"/>
      <c r="JA263" s="116"/>
      <c r="JB263" s="116"/>
      <c r="JC263" s="116"/>
      <c r="JD263" s="116"/>
      <c r="JE263" s="116"/>
      <c r="JF263" s="116"/>
      <c r="JG263" s="116"/>
      <c r="JH263" s="116"/>
      <c r="JI263" s="116"/>
      <c r="JJ263" s="116"/>
      <c r="JK263" s="116"/>
      <c r="JL263" s="116"/>
      <c r="JM263" s="116"/>
      <c r="JN263" s="116"/>
      <c r="JO263" s="116"/>
      <c r="JP263" s="116"/>
      <c r="JQ263" s="116"/>
      <c r="JR263" s="116"/>
      <c r="JS263" s="116"/>
      <c r="JT263" s="116"/>
      <c r="JU263" s="116"/>
      <c r="JV263" s="116"/>
      <c r="JW263" s="116"/>
      <c r="JX263" s="116"/>
      <c r="JY263" s="116"/>
      <c r="JZ263" s="116"/>
      <c r="KA263" s="116"/>
      <c r="KB263" s="116"/>
      <c r="KC263" s="116"/>
      <c r="KD263" s="116"/>
      <c r="KE263" s="116"/>
      <c r="KF263" s="116"/>
      <c r="KG263" s="116"/>
      <c r="KH263" s="116"/>
      <c r="KI263" s="116"/>
      <c r="KJ263" s="116"/>
      <c r="KK263" s="116"/>
      <c r="KL263" s="116"/>
      <c r="KM263" s="116"/>
      <c r="KN263" s="116"/>
      <c r="KO263" s="116"/>
      <c r="KP263" s="116"/>
      <c r="KQ263" s="116"/>
      <c r="KR263" s="116"/>
      <c r="KS263" s="116"/>
      <c r="KT263" s="116"/>
      <c r="KU263" s="116"/>
      <c r="KV263" s="116"/>
      <c r="KW263" s="116"/>
      <c r="KX263" s="116"/>
      <c r="KY263" s="116"/>
      <c r="KZ263" s="116"/>
      <c r="LA263" s="116"/>
      <c r="LB263" s="116"/>
      <c r="LC263" s="116"/>
      <c r="LD263" s="116"/>
      <c r="LE263" s="116"/>
      <c r="LF263" s="116"/>
      <c r="LG263" s="116"/>
      <c r="LH263" s="116"/>
      <c r="LI263" s="116"/>
      <c r="LJ263" s="116"/>
      <c r="LK263" s="116"/>
      <c r="LL263" s="116"/>
      <c r="LM263" s="116"/>
      <c r="LN263" s="116"/>
      <c r="LO263" s="116"/>
      <c r="LP263" s="116"/>
      <c r="LQ263" s="116"/>
      <c r="LR263" s="116"/>
      <c r="LS263" s="116"/>
      <c r="LT263" s="116"/>
      <c r="LU263" s="116"/>
      <c r="LV263" s="116"/>
      <c r="LW263" s="116"/>
      <c r="LX263" s="116"/>
      <c r="LY263" s="116"/>
      <c r="LZ263" s="116"/>
      <c r="MA263" s="116"/>
      <c r="MB263" s="116"/>
      <c r="MC263" s="116"/>
      <c r="MD263" s="116"/>
      <c r="ME263" s="116"/>
      <c r="MF263" s="116"/>
      <c r="MG263" s="116"/>
      <c r="MH263" s="116"/>
      <c r="MI263" s="116"/>
      <c r="MJ263" s="116"/>
      <c r="MK263" s="116"/>
      <c r="ML263" s="116"/>
      <c r="MM263" s="116"/>
      <c r="MN263" s="116"/>
      <c r="MO263" s="116"/>
      <c r="MP263" s="116"/>
      <c r="MQ263" s="116"/>
      <c r="MR263" s="116"/>
      <c r="MS263" s="116"/>
      <c r="MT263" s="116"/>
      <c r="MU263" s="116"/>
      <c r="MV263" s="116"/>
      <c r="MW263" s="116"/>
      <c r="MX263" s="116"/>
      <c r="MY263" s="116"/>
      <c r="MZ263" s="116"/>
      <c r="NA263" s="116"/>
      <c r="NB263" s="116"/>
      <c r="NC263" s="116"/>
      <c r="ND263" s="116"/>
      <c r="NE263" s="116"/>
      <c r="NF263" s="116"/>
      <c r="NG263" s="116"/>
      <c r="NH263" s="116"/>
      <c r="NI263" s="116"/>
      <c r="NJ263" s="116"/>
      <c r="NK263" s="116"/>
      <c r="NL263" s="116"/>
      <c r="NM263" s="116"/>
      <c r="NN263" s="116"/>
      <c r="NO263" s="116"/>
      <c r="NP263" s="116"/>
      <c r="NQ263" s="116"/>
      <c r="NR263" s="116"/>
      <c r="NS263" s="116"/>
      <c r="NT263" s="116"/>
      <c r="NU263" s="116"/>
      <c r="NV263" s="116"/>
      <c r="NW263" s="116"/>
      <c r="NX263" s="116"/>
      <c r="NY263" s="116"/>
      <c r="NZ263" s="116"/>
      <c r="OA263" s="116"/>
      <c r="OB263" s="116"/>
      <c r="OC263" s="116"/>
      <c r="OD263" s="116"/>
      <c r="OE263" s="116"/>
      <c r="OF263" s="116"/>
      <c r="OG263" s="116"/>
    </row>
    <row r="264" spans="1:397" s="117" customFormat="1">
      <c r="A264" s="111">
        <v>3074</v>
      </c>
      <c r="B264" s="112" t="s">
        <v>1275</v>
      </c>
      <c r="C264" s="113">
        <v>726348</v>
      </c>
      <c r="D264" s="114">
        <v>7.1020000000000002E-4</v>
      </c>
      <c r="E264" s="113">
        <v>24179.119999999999</v>
      </c>
      <c r="F264" s="124">
        <v>1670.6004</v>
      </c>
      <c r="G264" s="125">
        <v>25849.720399999998</v>
      </c>
      <c r="H264" s="116"/>
      <c r="I264" s="116"/>
      <c r="J264" s="116"/>
      <c r="K264" s="116"/>
      <c r="L264" s="116"/>
      <c r="M264" s="116"/>
      <c r="N264" s="116"/>
      <c r="O264" s="116"/>
      <c r="P264" s="116"/>
      <c r="Q264" s="116"/>
      <c r="R264" s="116"/>
      <c r="S264" s="116"/>
      <c r="T264" s="116"/>
      <c r="U264" s="116"/>
      <c r="V264" s="116"/>
      <c r="W264" s="116"/>
      <c r="X264" s="116"/>
      <c r="Y264" s="116"/>
      <c r="Z264" s="116"/>
      <c r="AA264" s="116"/>
      <c r="AB264" s="116"/>
      <c r="AC264" s="116"/>
      <c r="AD264" s="116"/>
      <c r="AE264" s="116"/>
      <c r="AF264" s="116"/>
      <c r="AG264" s="116"/>
      <c r="AH264" s="116"/>
      <c r="AI264" s="116"/>
      <c r="AJ264" s="116"/>
      <c r="AK264" s="116"/>
      <c r="AL264" s="116"/>
      <c r="AM264" s="116"/>
      <c r="AN264" s="116"/>
      <c r="AO264" s="116"/>
      <c r="AP264" s="116"/>
      <c r="AQ264" s="116"/>
      <c r="AR264" s="116"/>
      <c r="AS264" s="116"/>
      <c r="AT264" s="116"/>
      <c r="AU264" s="116"/>
      <c r="AV264" s="116"/>
      <c r="AW264" s="116"/>
      <c r="AX264" s="116"/>
      <c r="AY264" s="116"/>
      <c r="AZ264" s="116"/>
      <c r="BA264" s="116"/>
      <c r="BB264" s="116"/>
      <c r="BC264" s="116"/>
      <c r="BD264" s="116"/>
      <c r="BE264" s="116"/>
      <c r="BF264" s="116"/>
      <c r="BG264" s="116"/>
      <c r="BH264" s="116"/>
      <c r="BI264" s="116"/>
      <c r="BJ264" s="116"/>
      <c r="BK264" s="116"/>
      <c r="BL264" s="116"/>
      <c r="BM264" s="116"/>
      <c r="BN264" s="116"/>
      <c r="BO264" s="116"/>
      <c r="BP264" s="116"/>
      <c r="BQ264" s="116"/>
      <c r="BR264" s="116"/>
      <c r="BS264" s="116"/>
      <c r="BT264" s="116"/>
      <c r="BU264" s="116"/>
      <c r="BV264" s="116"/>
      <c r="BW264" s="116"/>
      <c r="BX264" s="116"/>
      <c r="BY264" s="116"/>
      <c r="BZ264" s="116"/>
      <c r="CA264" s="116"/>
      <c r="CB264" s="116"/>
      <c r="CC264" s="116"/>
      <c r="CD264" s="116"/>
      <c r="CE264" s="116"/>
      <c r="CF264" s="116"/>
      <c r="CG264" s="116"/>
      <c r="CH264" s="116"/>
      <c r="CI264" s="116"/>
      <c r="CJ264" s="116"/>
      <c r="CK264" s="116"/>
      <c r="CL264" s="116"/>
      <c r="CM264" s="116"/>
      <c r="CN264" s="116"/>
      <c r="CO264" s="116"/>
      <c r="CP264" s="116"/>
      <c r="CQ264" s="116"/>
      <c r="CR264" s="116"/>
      <c r="CS264" s="116"/>
      <c r="CT264" s="116"/>
      <c r="CU264" s="116"/>
      <c r="CV264" s="116"/>
      <c r="CW264" s="116"/>
      <c r="CX264" s="116"/>
      <c r="CY264" s="116"/>
      <c r="CZ264" s="116"/>
      <c r="DA264" s="116"/>
      <c r="DB264" s="116"/>
      <c r="DC264" s="116"/>
      <c r="DD264" s="116"/>
      <c r="DE264" s="116"/>
      <c r="DF264" s="116"/>
      <c r="DG264" s="116"/>
      <c r="DH264" s="116"/>
      <c r="DI264" s="116"/>
      <c r="DJ264" s="116"/>
      <c r="DK264" s="116"/>
      <c r="DL264" s="116"/>
      <c r="DM264" s="116"/>
      <c r="DN264" s="116"/>
      <c r="DO264" s="116"/>
      <c r="DP264" s="116"/>
      <c r="DQ264" s="116"/>
      <c r="DR264" s="116"/>
      <c r="DS264" s="116"/>
      <c r="DT264" s="116"/>
      <c r="DU264" s="116"/>
      <c r="DV264" s="116"/>
      <c r="DW264" s="116"/>
      <c r="DX264" s="116"/>
      <c r="DY264" s="116"/>
      <c r="DZ264" s="116"/>
      <c r="EA264" s="116"/>
      <c r="EB264" s="116"/>
      <c r="EC264" s="116"/>
      <c r="ED264" s="116"/>
      <c r="EE264" s="116"/>
      <c r="EF264" s="116"/>
      <c r="EG264" s="116"/>
      <c r="EH264" s="116"/>
      <c r="EI264" s="116"/>
      <c r="EJ264" s="116"/>
      <c r="EK264" s="116"/>
      <c r="EL264" s="116"/>
      <c r="EM264" s="116"/>
      <c r="EN264" s="116"/>
      <c r="EO264" s="116"/>
      <c r="EP264" s="116"/>
      <c r="EQ264" s="116"/>
      <c r="ER264" s="116"/>
      <c r="ES264" s="116"/>
      <c r="ET264" s="116"/>
      <c r="EU264" s="116"/>
      <c r="EV264" s="116"/>
      <c r="EW264" s="116"/>
      <c r="EX264" s="116"/>
      <c r="EY264" s="116"/>
      <c r="EZ264" s="116"/>
      <c r="FA264" s="116"/>
      <c r="FB264" s="116"/>
      <c r="FC264" s="116"/>
      <c r="FD264" s="116"/>
      <c r="FE264" s="116"/>
      <c r="FF264" s="116"/>
      <c r="FG264" s="116"/>
      <c r="FH264" s="116"/>
      <c r="FI264" s="116"/>
      <c r="FJ264" s="116"/>
      <c r="FK264" s="116"/>
      <c r="FL264" s="116"/>
      <c r="FM264" s="116"/>
      <c r="FN264" s="116"/>
      <c r="FO264" s="116"/>
      <c r="FP264" s="116"/>
      <c r="FQ264" s="116"/>
      <c r="FR264" s="116"/>
      <c r="FS264" s="116"/>
      <c r="FT264" s="116"/>
      <c r="FU264" s="116"/>
      <c r="FV264" s="116"/>
      <c r="FW264" s="116"/>
      <c r="FX264" s="116"/>
      <c r="FY264" s="116"/>
      <c r="FZ264" s="116"/>
      <c r="GA264" s="116"/>
      <c r="GB264" s="116"/>
      <c r="GC264" s="116"/>
      <c r="GD264" s="116"/>
      <c r="GE264" s="116"/>
      <c r="GF264" s="116"/>
      <c r="GG264" s="116"/>
      <c r="GH264" s="116"/>
      <c r="GI264" s="116"/>
      <c r="GJ264" s="116"/>
      <c r="GK264" s="116"/>
      <c r="GL264" s="116"/>
      <c r="GM264" s="116"/>
      <c r="GN264" s="116"/>
      <c r="GO264" s="116"/>
      <c r="GP264" s="116"/>
      <c r="GQ264" s="116"/>
      <c r="GR264" s="116"/>
      <c r="GS264" s="116"/>
      <c r="GT264" s="116"/>
      <c r="GU264" s="116"/>
      <c r="GV264" s="116"/>
      <c r="GW264" s="116"/>
      <c r="GX264" s="116"/>
      <c r="GY264" s="116"/>
      <c r="GZ264" s="116"/>
      <c r="HA264" s="116"/>
      <c r="HB264" s="116"/>
      <c r="HC264" s="116"/>
      <c r="HD264" s="116"/>
      <c r="HE264" s="116"/>
      <c r="HF264" s="116"/>
      <c r="HG264" s="116"/>
      <c r="HH264" s="116"/>
      <c r="HI264" s="116"/>
      <c r="HJ264" s="116"/>
      <c r="HK264" s="116"/>
      <c r="HL264" s="116"/>
      <c r="HM264" s="116"/>
      <c r="HN264" s="116"/>
      <c r="HO264" s="116"/>
      <c r="HP264" s="116"/>
      <c r="HQ264" s="116"/>
      <c r="HR264" s="116"/>
      <c r="HS264" s="116"/>
      <c r="HT264" s="116"/>
      <c r="HU264" s="116"/>
      <c r="HV264" s="116"/>
      <c r="HW264" s="116"/>
      <c r="HX264" s="116"/>
      <c r="HY264" s="116"/>
      <c r="HZ264" s="116"/>
      <c r="IA264" s="116"/>
      <c r="IB264" s="116"/>
      <c r="IC264" s="116"/>
      <c r="ID264" s="116"/>
      <c r="IE264" s="116"/>
      <c r="IF264" s="116"/>
      <c r="IG264" s="116"/>
      <c r="IH264" s="116"/>
      <c r="II264" s="116"/>
      <c r="IJ264" s="116"/>
      <c r="IK264" s="116"/>
      <c r="IL264" s="116"/>
      <c r="IM264" s="116"/>
      <c r="IN264" s="116"/>
      <c r="IO264" s="116"/>
      <c r="IP264" s="116"/>
      <c r="IQ264" s="116"/>
      <c r="IR264" s="116"/>
      <c r="IS264" s="116"/>
      <c r="IT264" s="116"/>
      <c r="IU264" s="116"/>
      <c r="IV264" s="116"/>
      <c r="IW264" s="116"/>
      <c r="IX264" s="116"/>
      <c r="IY264" s="116"/>
      <c r="IZ264" s="116"/>
      <c r="JA264" s="116"/>
      <c r="JB264" s="116"/>
      <c r="JC264" s="116"/>
      <c r="JD264" s="116"/>
      <c r="JE264" s="116"/>
      <c r="JF264" s="116"/>
      <c r="JG264" s="116"/>
      <c r="JH264" s="116"/>
      <c r="JI264" s="116"/>
      <c r="JJ264" s="116"/>
      <c r="JK264" s="116"/>
      <c r="JL264" s="116"/>
      <c r="JM264" s="116"/>
      <c r="JN264" s="116"/>
      <c r="JO264" s="116"/>
      <c r="JP264" s="116"/>
      <c r="JQ264" s="116"/>
      <c r="JR264" s="116"/>
      <c r="JS264" s="116"/>
      <c r="JT264" s="116"/>
      <c r="JU264" s="116"/>
      <c r="JV264" s="116"/>
      <c r="JW264" s="116"/>
      <c r="JX264" s="116"/>
      <c r="JY264" s="116"/>
      <c r="JZ264" s="116"/>
      <c r="KA264" s="116"/>
      <c r="KB264" s="116"/>
      <c r="KC264" s="116"/>
      <c r="KD264" s="116"/>
      <c r="KE264" s="116"/>
      <c r="KF264" s="116"/>
      <c r="KG264" s="116"/>
      <c r="KH264" s="116"/>
      <c r="KI264" s="116"/>
      <c r="KJ264" s="116"/>
      <c r="KK264" s="116"/>
      <c r="KL264" s="116"/>
      <c r="KM264" s="116"/>
      <c r="KN264" s="116"/>
      <c r="KO264" s="116"/>
      <c r="KP264" s="116"/>
      <c r="KQ264" s="116"/>
      <c r="KR264" s="116"/>
      <c r="KS264" s="116"/>
      <c r="KT264" s="116"/>
      <c r="KU264" s="116"/>
      <c r="KV264" s="116"/>
      <c r="KW264" s="116"/>
      <c r="KX264" s="116"/>
      <c r="KY264" s="116"/>
      <c r="KZ264" s="116"/>
      <c r="LA264" s="116"/>
      <c r="LB264" s="116"/>
      <c r="LC264" s="116"/>
      <c r="LD264" s="116"/>
      <c r="LE264" s="116"/>
      <c r="LF264" s="116"/>
      <c r="LG264" s="116"/>
      <c r="LH264" s="116"/>
      <c r="LI264" s="116"/>
      <c r="LJ264" s="116"/>
      <c r="LK264" s="116"/>
      <c r="LL264" s="116"/>
      <c r="LM264" s="116"/>
      <c r="LN264" s="116"/>
      <c r="LO264" s="116"/>
      <c r="LP264" s="116"/>
      <c r="LQ264" s="116"/>
      <c r="LR264" s="116"/>
      <c r="LS264" s="116"/>
      <c r="LT264" s="116"/>
      <c r="LU264" s="116"/>
      <c r="LV264" s="116"/>
      <c r="LW264" s="116"/>
      <c r="LX264" s="116"/>
      <c r="LY264" s="116"/>
      <c r="LZ264" s="116"/>
      <c r="MA264" s="116"/>
      <c r="MB264" s="116"/>
      <c r="MC264" s="116"/>
      <c r="MD264" s="116"/>
      <c r="ME264" s="116"/>
      <c r="MF264" s="116"/>
      <c r="MG264" s="116"/>
      <c r="MH264" s="116"/>
      <c r="MI264" s="116"/>
      <c r="MJ264" s="116"/>
      <c r="MK264" s="116"/>
      <c r="ML264" s="116"/>
      <c r="MM264" s="116"/>
      <c r="MN264" s="116"/>
      <c r="MO264" s="116"/>
      <c r="MP264" s="116"/>
      <c r="MQ264" s="116"/>
      <c r="MR264" s="116"/>
      <c r="MS264" s="116"/>
      <c r="MT264" s="116"/>
      <c r="MU264" s="116"/>
      <c r="MV264" s="116"/>
      <c r="MW264" s="116"/>
      <c r="MX264" s="116"/>
      <c r="MY264" s="116"/>
      <c r="MZ264" s="116"/>
      <c r="NA264" s="116"/>
      <c r="NB264" s="116"/>
      <c r="NC264" s="116"/>
      <c r="ND264" s="116"/>
      <c r="NE264" s="116"/>
      <c r="NF264" s="116"/>
      <c r="NG264" s="116"/>
      <c r="NH264" s="116"/>
      <c r="NI264" s="116"/>
      <c r="NJ264" s="116"/>
      <c r="NK264" s="116"/>
      <c r="NL264" s="116"/>
      <c r="NM264" s="116"/>
      <c r="NN264" s="116"/>
      <c r="NO264" s="116"/>
      <c r="NP264" s="116"/>
      <c r="NQ264" s="116"/>
      <c r="NR264" s="116"/>
      <c r="NS264" s="116"/>
      <c r="NT264" s="116"/>
      <c r="NU264" s="116"/>
      <c r="NV264" s="116"/>
      <c r="NW264" s="116"/>
      <c r="NX264" s="116"/>
      <c r="NY264" s="116"/>
      <c r="NZ264" s="116"/>
      <c r="OA264" s="116"/>
      <c r="OB264" s="116"/>
      <c r="OC264" s="116"/>
      <c r="OD264" s="116"/>
      <c r="OE264" s="116"/>
      <c r="OF264" s="116"/>
      <c r="OG264" s="116"/>
    </row>
    <row r="265" spans="1:397" s="117" customFormat="1">
      <c r="A265" s="111">
        <v>3075</v>
      </c>
      <c r="B265" s="112" t="s">
        <v>1276</v>
      </c>
      <c r="C265" s="113">
        <v>968520</v>
      </c>
      <c r="D265" s="114">
        <v>9.4700000000000003E-4</v>
      </c>
      <c r="E265" s="113">
        <v>28211.61</v>
      </c>
      <c r="F265" s="124">
        <v>2227.596</v>
      </c>
      <c r="G265" s="125">
        <v>30439.206000000002</v>
      </c>
      <c r="H265" s="116"/>
      <c r="I265" s="116"/>
      <c r="J265" s="116"/>
      <c r="K265" s="116"/>
      <c r="L265" s="116"/>
      <c r="M265" s="116"/>
      <c r="N265" s="116"/>
      <c r="O265" s="116"/>
      <c r="P265" s="116"/>
      <c r="Q265" s="116"/>
      <c r="R265" s="116"/>
      <c r="S265" s="116"/>
      <c r="T265" s="116"/>
      <c r="U265" s="116"/>
      <c r="V265" s="116"/>
      <c r="W265" s="116"/>
      <c r="X265" s="116"/>
      <c r="Y265" s="116"/>
      <c r="Z265" s="116"/>
      <c r="AA265" s="116"/>
      <c r="AB265" s="116"/>
      <c r="AC265" s="116"/>
      <c r="AD265" s="116"/>
      <c r="AE265" s="116"/>
      <c r="AF265" s="116"/>
      <c r="AG265" s="116"/>
      <c r="AH265" s="116"/>
      <c r="AI265" s="116"/>
      <c r="AJ265" s="116"/>
      <c r="AK265" s="116"/>
      <c r="AL265" s="116"/>
      <c r="AM265" s="116"/>
      <c r="AN265" s="116"/>
      <c r="AO265" s="116"/>
      <c r="AP265" s="116"/>
      <c r="AQ265" s="116"/>
      <c r="AR265" s="116"/>
      <c r="AS265" s="116"/>
      <c r="AT265" s="116"/>
      <c r="AU265" s="116"/>
      <c r="AV265" s="116"/>
      <c r="AW265" s="116"/>
      <c r="AX265" s="116"/>
      <c r="AY265" s="116"/>
      <c r="AZ265" s="116"/>
      <c r="BA265" s="116"/>
      <c r="BB265" s="116"/>
      <c r="BC265" s="116"/>
      <c r="BD265" s="116"/>
      <c r="BE265" s="116"/>
      <c r="BF265" s="116"/>
      <c r="BG265" s="116"/>
      <c r="BH265" s="116"/>
      <c r="BI265" s="116"/>
      <c r="BJ265" s="116"/>
      <c r="BK265" s="116"/>
      <c r="BL265" s="116"/>
      <c r="BM265" s="116"/>
      <c r="BN265" s="116"/>
      <c r="BO265" s="116"/>
      <c r="BP265" s="116"/>
      <c r="BQ265" s="116"/>
      <c r="BR265" s="116"/>
      <c r="BS265" s="116"/>
      <c r="BT265" s="116"/>
      <c r="BU265" s="116"/>
      <c r="BV265" s="116"/>
      <c r="BW265" s="116"/>
      <c r="BX265" s="116"/>
      <c r="BY265" s="116"/>
      <c r="BZ265" s="116"/>
      <c r="CA265" s="116"/>
      <c r="CB265" s="116"/>
      <c r="CC265" s="116"/>
      <c r="CD265" s="116"/>
      <c r="CE265" s="116"/>
      <c r="CF265" s="116"/>
      <c r="CG265" s="116"/>
      <c r="CH265" s="116"/>
      <c r="CI265" s="116"/>
      <c r="CJ265" s="116"/>
      <c r="CK265" s="116"/>
      <c r="CL265" s="116"/>
      <c r="CM265" s="116"/>
      <c r="CN265" s="116"/>
      <c r="CO265" s="116"/>
      <c r="CP265" s="116"/>
      <c r="CQ265" s="116"/>
      <c r="CR265" s="116"/>
      <c r="CS265" s="116"/>
      <c r="CT265" s="116"/>
      <c r="CU265" s="116"/>
      <c r="CV265" s="116"/>
      <c r="CW265" s="116"/>
      <c r="CX265" s="116"/>
      <c r="CY265" s="116"/>
      <c r="CZ265" s="116"/>
      <c r="DA265" s="116"/>
      <c r="DB265" s="116"/>
      <c r="DC265" s="116"/>
      <c r="DD265" s="116"/>
      <c r="DE265" s="116"/>
      <c r="DF265" s="116"/>
      <c r="DG265" s="116"/>
      <c r="DH265" s="116"/>
      <c r="DI265" s="116"/>
      <c r="DJ265" s="116"/>
      <c r="DK265" s="116"/>
      <c r="DL265" s="116"/>
      <c r="DM265" s="116"/>
      <c r="DN265" s="116"/>
      <c r="DO265" s="116"/>
      <c r="DP265" s="116"/>
      <c r="DQ265" s="116"/>
      <c r="DR265" s="116"/>
      <c r="DS265" s="116"/>
      <c r="DT265" s="116"/>
      <c r="DU265" s="116"/>
      <c r="DV265" s="116"/>
      <c r="DW265" s="116"/>
      <c r="DX265" s="116"/>
      <c r="DY265" s="116"/>
      <c r="DZ265" s="116"/>
      <c r="EA265" s="116"/>
      <c r="EB265" s="116"/>
      <c r="EC265" s="116"/>
      <c r="ED265" s="116"/>
      <c r="EE265" s="116"/>
      <c r="EF265" s="116"/>
      <c r="EG265" s="116"/>
      <c r="EH265" s="116"/>
      <c r="EI265" s="116"/>
      <c r="EJ265" s="116"/>
      <c r="EK265" s="116"/>
      <c r="EL265" s="116"/>
      <c r="EM265" s="116"/>
      <c r="EN265" s="116"/>
      <c r="EO265" s="116"/>
      <c r="EP265" s="116"/>
      <c r="EQ265" s="116"/>
      <c r="ER265" s="116"/>
      <c r="ES265" s="116"/>
      <c r="ET265" s="116"/>
      <c r="EU265" s="116"/>
      <c r="EV265" s="116"/>
      <c r="EW265" s="116"/>
      <c r="EX265" s="116"/>
      <c r="EY265" s="116"/>
      <c r="EZ265" s="116"/>
      <c r="FA265" s="116"/>
      <c r="FB265" s="116"/>
      <c r="FC265" s="116"/>
      <c r="FD265" s="116"/>
      <c r="FE265" s="116"/>
      <c r="FF265" s="116"/>
      <c r="FG265" s="116"/>
      <c r="FH265" s="116"/>
      <c r="FI265" s="116"/>
      <c r="FJ265" s="116"/>
      <c r="FK265" s="116"/>
      <c r="FL265" s="116"/>
      <c r="FM265" s="116"/>
      <c r="FN265" s="116"/>
      <c r="FO265" s="116"/>
      <c r="FP265" s="116"/>
      <c r="FQ265" s="116"/>
      <c r="FR265" s="116"/>
      <c r="FS265" s="116"/>
      <c r="FT265" s="116"/>
      <c r="FU265" s="116"/>
      <c r="FV265" s="116"/>
      <c r="FW265" s="116"/>
      <c r="FX265" s="116"/>
      <c r="FY265" s="116"/>
      <c r="FZ265" s="116"/>
      <c r="GA265" s="116"/>
      <c r="GB265" s="116"/>
      <c r="GC265" s="116"/>
      <c r="GD265" s="116"/>
      <c r="GE265" s="116"/>
      <c r="GF265" s="116"/>
      <c r="GG265" s="116"/>
      <c r="GH265" s="116"/>
      <c r="GI265" s="116"/>
      <c r="GJ265" s="116"/>
      <c r="GK265" s="116"/>
      <c r="GL265" s="116"/>
      <c r="GM265" s="116"/>
      <c r="GN265" s="116"/>
      <c r="GO265" s="116"/>
      <c r="GP265" s="116"/>
      <c r="GQ265" s="116"/>
      <c r="GR265" s="116"/>
      <c r="GS265" s="116"/>
      <c r="GT265" s="116"/>
      <c r="GU265" s="116"/>
      <c r="GV265" s="116"/>
      <c r="GW265" s="116"/>
      <c r="GX265" s="116"/>
      <c r="GY265" s="116"/>
      <c r="GZ265" s="116"/>
      <c r="HA265" s="116"/>
      <c r="HB265" s="116"/>
      <c r="HC265" s="116"/>
      <c r="HD265" s="116"/>
      <c r="HE265" s="116"/>
      <c r="HF265" s="116"/>
      <c r="HG265" s="116"/>
      <c r="HH265" s="116"/>
      <c r="HI265" s="116"/>
      <c r="HJ265" s="116"/>
      <c r="HK265" s="116"/>
      <c r="HL265" s="116"/>
      <c r="HM265" s="116"/>
      <c r="HN265" s="116"/>
      <c r="HO265" s="116"/>
      <c r="HP265" s="116"/>
      <c r="HQ265" s="116"/>
      <c r="HR265" s="116"/>
      <c r="HS265" s="116"/>
      <c r="HT265" s="116"/>
      <c r="HU265" s="116"/>
      <c r="HV265" s="116"/>
      <c r="HW265" s="116"/>
      <c r="HX265" s="116"/>
      <c r="HY265" s="116"/>
      <c r="HZ265" s="116"/>
      <c r="IA265" s="116"/>
      <c r="IB265" s="116"/>
      <c r="IC265" s="116"/>
      <c r="ID265" s="116"/>
      <c r="IE265" s="116"/>
      <c r="IF265" s="116"/>
      <c r="IG265" s="116"/>
      <c r="IH265" s="116"/>
      <c r="II265" s="116"/>
      <c r="IJ265" s="116"/>
      <c r="IK265" s="116"/>
      <c r="IL265" s="116"/>
      <c r="IM265" s="116"/>
      <c r="IN265" s="116"/>
      <c r="IO265" s="116"/>
      <c r="IP265" s="116"/>
      <c r="IQ265" s="116"/>
      <c r="IR265" s="116"/>
      <c r="IS265" s="116"/>
      <c r="IT265" s="116"/>
      <c r="IU265" s="116"/>
      <c r="IV265" s="116"/>
      <c r="IW265" s="116"/>
      <c r="IX265" s="116"/>
      <c r="IY265" s="116"/>
      <c r="IZ265" s="116"/>
      <c r="JA265" s="116"/>
      <c r="JB265" s="116"/>
      <c r="JC265" s="116"/>
      <c r="JD265" s="116"/>
      <c r="JE265" s="116"/>
      <c r="JF265" s="116"/>
      <c r="JG265" s="116"/>
      <c r="JH265" s="116"/>
      <c r="JI265" s="116"/>
      <c r="JJ265" s="116"/>
      <c r="JK265" s="116"/>
      <c r="JL265" s="116"/>
      <c r="JM265" s="116"/>
      <c r="JN265" s="116"/>
      <c r="JO265" s="116"/>
      <c r="JP265" s="116"/>
      <c r="JQ265" s="116"/>
      <c r="JR265" s="116"/>
      <c r="JS265" s="116"/>
      <c r="JT265" s="116"/>
      <c r="JU265" s="116"/>
      <c r="JV265" s="116"/>
      <c r="JW265" s="116"/>
      <c r="JX265" s="116"/>
      <c r="JY265" s="116"/>
      <c r="JZ265" s="116"/>
      <c r="KA265" s="116"/>
      <c r="KB265" s="116"/>
      <c r="KC265" s="116"/>
      <c r="KD265" s="116"/>
      <c r="KE265" s="116"/>
      <c r="KF265" s="116"/>
      <c r="KG265" s="116"/>
      <c r="KH265" s="116"/>
      <c r="KI265" s="116"/>
      <c r="KJ265" s="116"/>
      <c r="KK265" s="116"/>
      <c r="KL265" s="116"/>
      <c r="KM265" s="116"/>
      <c r="KN265" s="116"/>
      <c r="KO265" s="116"/>
      <c r="KP265" s="116"/>
      <c r="KQ265" s="116"/>
      <c r="KR265" s="116"/>
      <c r="KS265" s="116"/>
      <c r="KT265" s="116"/>
      <c r="KU265" s="116"/>
      <c r="KV265" s="116"/>
      <c r="KW265" s="116"/>
      <c r="KX265" s="116"/>
      <c r="KY265" s="116"/>
      <c r="KZ265" s="116"/>
      <c r="LA265" s="116"/>
      <c r="LB265" s="116"/>
      <c r="LC265" s="116"/>
      <c r="LD265" s="116"/>
      <c r="LE265" s="116"/>
      <c r="LF265" s="116"/>
      <c r="LG265" s="116"/>
      <c r="LH265" s="116"/>
      <c r="LI265" s="116"/>
      <c r="LJ265" s="116"/>
      <c r="LK265" s="116"/>
      <c r="LL265" s="116"/>
      <c r="LM265" s="116"/>
      <c r="LN265" s="116"/>
      <c r="LO265" s="116"/>
      <c r="LP265" s="116"/>
      <c r="LQ265" s="116"/>
      <c r="LR265" s="116"/>
      <c r="LS265" s="116"/>
      <c r="LT265" s="116"/>
      <c r="LU265" s="116"/>
      <c r="LV265" s="116"/>
      <c r="LW265" s="116"/>
      <c r="LX265" s="116"/>
      <c r="LY265" s="116"/>
      <c r="LZ265" s="116"/>
      <c r="MA265" s="116"/>
      <c r="MB265" s="116"/>
      <c r="MC265" s="116"/>
      <c r="MD265" s="116"/>
      <c r="ME265" s="116"/>
      <c r="MF265" s="116"/>
      <c r="MG265" s="116"/>
      <c r="MH265" s="116"/>
      <c r="MI265" s="116"/>
      <c r="MJ265" s="116"/>
      <c r="MK265" s="116"/>
      <c r="ML265" s="116"/>
      <c r="MM265" s="116"/>
      <c r="MN265" s="116"/>
      <c r="MO265" s="116"/>
      <c r="MP265" s="116"/>
      <c r="MQ265" s="116"/>
      <c r="MR265" s="116"/>
      <c r="MS265" s="116"/>
      <c r="MT265" s="116"/>
      <c r="MU265" s="116"/>
      <c r="MV265" s="116"/>
      <c r="MW265" s="116"/>
      <c r="MX265" s="116"/>
      <c r="MY265" s="116"/>
      <c r="MZ265" s="116"/>
      <c r="NA265" s="116"/>
      <c r="NB265" s="116"/>
      <c r="NC265" s="116"/>
      <c r="ND265" s="116"/>
      <c r="NE265" s="116"/>
      <c r="NF265" s="116"/>
      <c r="NG265" s="116"/>
      <c r="NH265" s="116"/>
      <c r="NI265" s="116"/>
      <c r="NJ265" s="116"/>
      <c r="NK265" s="116"/>
      <c r="NL265" s="116"/>
      <c r="NM265" s="116"/>
      <c r="NN265" s="116"/>
      <c r="NO265" s="116"/>
      <c r="NP265" s="116"/>
      <c r="NQ265" s="116"/>
      <c r="NR265" s="116"/>
      <c r="NS265" s="116"/>
      <c r="NT265" s="116"/>
      <c r="NU265" s="116"/>
      <c r="NV265" s="116"/>
      <c r="NW265" s="116"/>
      <c r="NX265" s="116"/>
      <c r="NY265" s="116"/>
      <c r="NZ265" s="116"/>
      <c r="OA265" s="116"/>
      <c r="OB265" s="116"/>
      <c r="OC265" s="116"/>
      <c r="OD265" s="116"/>
      <c r="OE265" s="116"/>
      <c r="OF265" s="116"/>
      <c r="OG265" s="116"/>
    </row>
    <row r="266" spans="1:397" s="117" customFormat="1">
      <c r="A266" s="111">
        <v>3076</v>
      </c>
      <c r="B266" s="112" t="s">
        <v>1277</v>
      </c>
      <c r="C266" s="113">
        <v>254868</v>
      </c>
      <c r="D266" s="114">
        <v>2.4919999999999999E-4</v>
      </c>
      <c r="E266" s="113">
        <v>16972.650000000001</v>
      </c>
      <c r="F266" s="124">
        <v>586.19640000000004</v>
      </c>
      <c r="G266" s="125">
        <v>17558.846400000002</v>
      </c>
      <c r="H266" s="116"/>
      <c r="I266" s="116"/>
      <c r="J266" s="116"/>
      <c r="K266" s="116"/>
      <c r="L266" s="116"/>
      <c r="M266" s="116"/>
      <c r="N266" s="116"/>
      <c r="O266" s="116"/>
      <c r="P266" s="116"/>
      <c r="Q266" s="116"/>
      <c r="R266" s="116"/>
      <c r="S266" s="116"/>
      <c r="T266" s="116"/>
      <c r="U266" s="116"/>
      <c r="V266" s="116"/>
      <c r="W266" s="116"/>
      <c r="X266" s="116"/>
      <c r="Y266" s="116"/>
      <c r="Z266" s="116"/>
      <c r="AA266" s="116"/>
      <c r="AB266" s="116"/>
      <c r="AC266" s="116"/>
      <c r="AD266" s="116"/>
      <c r="AE266" s="116"/>
      <c r="AF266" s="116"/>
      <c r="AG266" s="116"/>
      <c r="AH266" s="116"/>
      <c r="AI266" s="116"/>
      <c r="AJ266" s="116"/>
      <c r="AK266" s="116"/>
      <c r="AL266" s="116"/>
      <c r="AM266" s="116"/>
      <c r="AN266" s="116"/>
      <c r="AO266" s="116"/>
      <c r="AP266" s="116"/>
      <c r="AQ266" s="116"/>
      <c r="AR266" s="116"/>
      <c r="AS266" s="116"/>
      <c r="AT266" s="116"/>
      <c r="AU266" s="116"/>
      <c r="AV266" s="116"/>
      <c r="AW266" s="116"/>
      <c r="AX266" s="116"/>
      <c r="AY266" s="116"/>
      <c r="AZ266" s="116"/>
      <c r="BA266" s="116"/>
      <c r="BB266" s="116"/>
      <c r="BC266" s="116"/>
      <c r="BD266" s="116"/>
      <c r="BE266" s="116"/>
      <c r="BF266" s="116"/>
      <c r="BG266" s="116"/>
      <c r="BH266" s="116"/>
      <c r="BI266" s="116"/>
      <c r="BJ266" s="116"/>
      <c r="BK266" s="116"/>
      <c r="BL266" s="116"/>
      <c r="BM266" s="116"/>
      <c r="BN266" s="116"/>
      <c r="BO266" s="116"/>
      <c r="BP266" s="116"/>
      <c r="BQ266" s="116"/>
      <c r="BR266" s="116"/>
      <c r="BS266" s="116"/>
      <c r="BT266" s="116"/>
      <c r="BU266" s="116"/>
      <c r="BV266" s="116"/>
      <c r="BW266" s="116"/>
      <c r="BX266" s="116"/>
      <c r="BY266" s="116"/>
      <c r="BZ266" s="116"/>
      <c r="CA266" s="116"/>
      <c r="CB266" s="116"/>
      <c r="CC266" s="116"/>
      <c r="CD266" s="116"/>
      <c r="CE266" s="116"/>
      <c r="CF266" s="116"/>
      <c r="CG266" s="116"/>
      <c r="CH266" s="116"/>
      <c r="CI266" s="116"/>
      <c r="CJ266" s="116"/>
      <c r="CK266" s="116"/>
      <c r="CL266" s="116"/>
      <c r="CM266" s="116"/>
      <c r="CN266" s="116"/>
      <c r="CO266" s="116"/>
      <c r="CP266" s="116"/>
      <c r="CQ266" s="116"/>
      <c r="CR266" s="116"/>
      <c r="CS266" s="116"/>
      <c r="CT266" s="116"/>
      <c r="CU266" s="116"/>
      <c r="CV266" s="116"/>
      <c r="CW266" s="116"/>
      <c r="CX266" s="116"/>
      <c r="CY266" s="116"/>
      <c r="CZ266" s="116"/>
      <c r="DA266" s="116"/>
      <c r="DB266" s="116"/>
      <c r="DC266" s="116"/>
      <c r="DD266" s="116"/>
      <c r="DE266" s="116"/>
      <c r="DF266" s="116"/>
      <c r="DG266" s="116"/>
      <c r="DH266" s="116"/>
      <c r="DI266" s="116"/>
      <c r="DJ266" s="116"/>
      <c r="DK266" s="116"/>
      <c r="DL266" s="116"/>
      <c r="DM266" s="116"/>
      <c r="DN266" s="116"/>
      <c r="DO266" s="116"/>
      <c r="DP266" s="116"/>
      <c r="DQ266" s="116"/>
      <c r="DR266" s="116"/>
      <c r="DS266" s="116"/>
      <c r="DT266" s="116"/>
      <c r="DU266" s="116"/>
      <c r="DV266" s="116"/>
      <c r="DW266" s="116"/>
      <c r="DX266" s="116"/>
      <c r="DY266" s="116"/>
      <c r="DZ266" s="116"/>
      <c r="EA266" s="116"/>
      <c r="EB266" s="116"/>
      <c r="EC266" s="116"/>
      <c r="ED266" s="116"/>
      <c r="EE266" s="116"/>
      <c r="EF266" s="116"/>
      <c r="EG266" s="116"/>
      <c r="EH266" s="116"/>
      <c r="EI266" s="116"/>
      <c r="EJ266" s="116"/>
      <c r="EK266" s="116"/>
      <c r="EL266" s="116"/>
      <c r="EM266" s="116"/>
      <c r="EN266" s="116"/>
      <c r="EO266" s="116"/>
      <c r="EP266" s="116"/>
      <c r="EQ266" s="116"/>
      <c r="ER266" s="116"/>
      <c r="ES266" s="116"/>
      <c r="ET266" s="116"/>
      <c r="EU266" s="116"/>
      <c r="EV266" s="116"/>
      <c r="EW266" s="116"/>
      <c r="EX266" s="116"/>
      <c r="EY266" s="116"/>
      <c r="EZ266" s="116"/>
      <c r="FA266" s="116"/>
      <c r="FB266" s="116"/>
      <c r="FC266" s="116"/>
      <c r="FD266" s="116"/>
      <c r="FE266" s="116"/>
      <c r="FF266" s="116"/>
      <c r="FG266" s="116"/>
      <c r="FH266" s="116"/>
      <c r="FI266" s="116"/>
      <c r="FJ266" s="116"/>
      <c r="FK266" s="116"/>
      <c r="FL266" s="116"/>
      <c r="FM266" s="116"/>
      <c r="FN266" s="116"/>
      <c r="FO266" s="116"/>
      <c r="FP266" s="116"/>
      <c r="FQ266" s="116"/>
      <c r="FR266" s="116"/>
      <c r="FS266" s="116"/>
      <c r="FT266" s="116"/>
      <c r="FU266" s="116"/>
      <c r="FV266" s="116"/>
      <c r="FW266" s="116"/>
      <c r="FX266" s="116"/>
      <c r="FY266" s="116"/>
      <c r="FZ266" s="116"/>
      <c r="GA266" s="116"/>
      <c r="GB266" s="116"/>
      <c r="GC266" s="116"/>
      <c r="GD266" s="116"/>
      <c r="GE266" s="116"/>
      <c r="GF266" s="116"/>
      <c r="GG266" s="116"/>
      <c r="GH266" s="116"/>
      <c r="GI266" s="116"/>
      <c r="GJ266" s="116"/>
      <c r="GK266" s="116"/>
      <c r="GL266" s="116"/>
      <c r="GM266" s="116"/>
      <c r="GN266" s="116"/>
      <c r="GO266" s="116"/>
      <c r="GP266" s="116"/>
      <c r="GQ266" s="116"/>
      <c r="GR266" s="116"/>
      <c r="GS266" s="116"/>
      <c r="GT266" s="116"/>
      <c r="GU266" s="116"/>
      <c r="GV266" s="116"/>
      <c r="GW266" s="116"/>
      <c r="GX266" s="116"/>
      <c r="GY266" s="116"/>
      <c r="GZ266" s="116"/>
      <c r="HA266" s="116"/>
      <c r="HB266" s="116"/>
      <c r="HC266" s="116"/>
      <c r="HD266" s="116"/>
      <c r="HE266" s="116"/>
      <c r="HF266" s="116"/>
      <c r="HG266" s="116"/>
      <c r="HH266" s="116"/>
      <c r="HI266" s="116"/>
      <c r="HJ266" s="116"/>
      <c r="HK266" s="116"/>
      <c r="HL266" s="116"/>
      <c r="HM266" s="116"/>
      <c r="HN266" s="116"/>
      <c r="HO266" s="116"/>
      <c r="HP266" s="116"/>
      <c r="HQ266" s="116"/>
      <c r="HR266" s="116"/>
      <c r="HS266" s="116"/>
      <c r="HT266" s="116"/>
      <c r="HU266" s="116"/>
      <c r="HV266" s="116"/>
      <c r="HW266" s="116"/>
      <c r="HX266" s="116"/>
      <c r="HY266" s="116"/>
      <c r="HZ266" s="116"/>
      <c r="IA266" s="116"/>
      <c r="IB266" s="116"/>
      <c r="IC266" s="116"/>
      <c r="ID266" s="116"/>
      <c r="IE266" s="116"/>
      <c r="IF266" s="116"/>
      <c r="IG266" s="116"/>
      <c r="IH266" s="116"/>
      <c r="II266" s="116"/>
      <c r="IJ266" s="116"/>
      <c r="IK266" s="116"/>
      <c r="IL266" s="116"/>
      <c r="IM266" s="116"/>
      <c r="IN266" s="116"/>
      <c r="IO266" s="116"/>
      <c r="IP266" s="116"/>
      <c r="IQ266" s="116"/>
      <c r="IR266" s="116"/>
      <c r="IS266" s="116"/>
      <c r="IT266" s="116"/>
      <c r="IU266" s="116"/>
      <c r="IV266" s="116"/>
      <c r="IW266" s="116"/>
      <c r="IX266" s="116"/>
      <c r="IY266" s="116"/>
      <c r="IZ266" s="116"/>
      <c r="JA266" s="116"/>
      <c r="JB266" s="116"/>
      <c r="JC266" s="116"/>
      <c r="JD266" s="116"/>
      <c r="JE266" s="116"/>
      <c r="JF266" s="116"/>
      <c r="JG266" s="116"/>
      <c r="JH266" s="116"/>
      <c r="JI266" s="116"/>
      <c r="JJ266" s="116"/>
      <c r="JK266" s="116"/>
      <c r="JL266" s="116"/>
      <c r="JM266" s="116"/>
      <c r="JN266" s="116"/>
      <c r="JO266" s="116"/>
      <c r="JP266" s="116"/>
      <c r="JQ266" s="116"/>
      <c r="JR266" s="116"/>
      <c r="JS266" s="116"/>
      <c r="JT266" s="116"/>
      <c r="JU266" s="116"/>
      <c r="JV266" s="116"/>
      <c r="JW266" s="116"/>
      <c r="JX266" s="116"/>
      <c r="JY266" s="116"/>
      <c r="JZ266" s="116"/>
      <c r="KA266" s="116"/>
      <c r="KB266" s="116"/>
      <c r="KC266" s="116"/>
      <c r="KD266" s="116"/>
      <c r="KE266" s="116"/>
      <c r="KF266" s="116"/>
      <c r="KG266" s="116"/>
      <c r="KH266" s="116"/>
      <c r="KI266" s="116"/>
      <c r="KJ266" s="116"/>
      <c r="KK266" s="116"/>
      <c r="KL266" s="116"/>
      <c r="KM266" s="116"/>
      <c r="KN266" s="116"/>
      <c r="KO266" s="116"/>
      <c r="KP266" s="116"/>
      <c r="KQ266" s="116"/>
      <c r="KR266" s="116"/>
      <c r="KS266" s="116"/>
      <c r="KT266" s="116"/>
      <c r="KU266" s="116"/>
      <c r="KV266" s="116"/>
      <c r="KW266" s="116"/>
      <c r="KX266" s="116"/>
      <c r="KY266" s="116"/>
      <c r="KZ266" s="116"/>
      <c r="LA266" s="116"/>
      <c r="LB266" s="116"/>
      <c r="LC266" s="116"/>
      <c r="LD266" s="116"/>
      <c r="LE266" s="116"/>
      <c r="LF266" s="116"/>
      <c r="LG266" s="116"/>
      <c r="LH266" s="116"/>
      <c r="LI266" s="116"/>
      <c r="LJ266" s="116"/>
      <c r="LK266" s="116"/>
      <c r="LL266" s="116"/>
      <c r="LM266" s="116"/>
      <c r="LN266" s="116"/>
      <c r="LO266" s="116"/>
      <c r="LP266" s="116"/>
      <c r="LQ266" s="116"/>
      <c r="LR266" s="116"/>
      <c r="LS266" s="116"/>
      <c r="LT266" s="116"/>
      <c r="LU266" s="116"/>
      <c r="LV266" s="116"/>
      <c r="LW266" s="116"/>
      <c r="LX266" s="116"/>
      <c r="LY266" s="116"/>
      <c r="LZ266" s="116"/>
      <c r="MA266" s="116"/>
      <c r="MB266" s="116"/>
      <c r="MC266" s="116"/>
      <c r="MD266" s="116"/>
      <c r="ME266" s="116"/>
      <c r="MF266" s="116"/>
      <c r="MG266" s="116"/>
      <c r="MH266" s="116"/>
      <c r="MI266" s="116"/>
      <c r="MJ266" s="116"/>
      <c r="MK266" s="116"/>
      <c r="ML266" s="116"/>
      <c r="MM266" s="116"/>
      <c r="MN266" s="116"/>
      <c r="MO266" s="116"/>
      <c r="MP266" s="116"/>
      <c r="MQ266" s="116"/>
      <c r="MR266" s="116"/>
      <c r="MS266" s="116"/>
      <c r="MT266" s="116"/>
      <c r="MU266" s="116"/>
      <c r="MV266" s="116"/>
      <c r="MW266" s="116"/>
      <c r="MX266" s="116"/>
      <c r="MY266" s="116"/>
      <c r="MZ266" s="116"/>
      <c r="NA266" s="116"/>
      <c r="NB266" s="116"/>
      <c r="NC266" s="116"/>
      <c r="ND266" s="116"/>
      <c r="NE266" s="116"/>
      <c r="NF266" s="116"/>
      <c r="NG266" s="116"/>
      <c r="NH266" s="116"/>
      <c r="NI266" s="116"/>
      <c r="NJ266" s="116"/>
      <c r="NK266" s="116"/>
      <c r="NL266" s="116"/>
      <c r="NM266" s="116"/>
      <c r="NN266" s="116"/>
      <c r="NO266" s="116"/>
      <c r="NP266" s="116"/>
      <c r="NQ266" s="116"/>
      <c r="NR266" s="116"/>
      <c r="NS266" s="116"/>
      <c r="NT266" s="116"/>
      <c r="NU266" s="116"/>
      <c r="NV266" s="116"/>
      <c r="NW266" s="116"/>
      <c r="NX266" s="116"/>
      <c r="NY266" s="116"/>
      <c r="NZ266" s="116"/>
      <c r="OA266" s="116"/>
      <c r="OB266" s="116"/>
      <c r="OC266" s="116"/>
      <c r="OD266" s="116"/>
      <c r="OE266" s="116"/>
      <c r="OF266" s="116"/>
      <c r="OG266" s="116"/>
    </row>
    <row r="267" spans="1:397" s="117" customFormat="1">
      <c r="A267" s="111">
        <v>3077</v>
      </c>
      <c r="B267" s="112" t="s">
        <v>1278</v>
      </c>
      <c r="C267" s="113">
        <v>131040</v>
      </c>
      <c r="D267" s="114">
        <v>1.281E-4</v>
      </c>
      <c r="E267" s="113">
        <v>7220.88</v>
      </c>
      <c r="F267" s="124">
        <v>301.392</v>
      </c>
      <c r="G267" s="125">
        <v>7522.2719999999999</v>
      </c>
      <c r="H267" s="116"/>
      <c r="I267" s="116"/>
      <c r="J267" s="116"/>
      <c r="K267" s="116"/>
      <c r="L267" s="116"/>
      <c r="M267" s="116"/>
      <c r="N267" s="116"/>
      <c r="O267" s="116"/>
      <c r="P267" s="116"/>
      <c r="Q267" s="116"/>
      <c r="R267" s="116"/>
      <c r="S267" s="116"/>
      <c r="T267" s="116"/>
      <c r="U267" s="116"/>
      <c r="V267" s="116"/>
      <c r="W267" s="116"/>
      <c r="X267" s="116"/>
      <c r="Y267" s="116"/>
      <c r="Z267" s="116"/>
      <c r="AA267" s="116"/>
      <c r="AB267" s="116"/>
      <c r="AC267" s="116"/>
      <c r="AD267" s="116"/>
      <c r="AE267" s="116"/>
      <c r="AF267" s="116"/>
      <c r="AG267" s="116"/>
      <c r="AH267" s="116"/>
      <c r="AI267" s="116"/>
      <c r="AJ267" s="116"/>
      <c r="AK267" s="116"/>
      <c r="AL267" s="116"/>
      <c r="AM267" s="116"/>
      <c r="AN267" s="116"/>
      <c r="AO267" s="116"/>
      <c r="AP267" s="116"/>
      <c r="AQ267" s="116"/>
      <c r="AR267" s="116"/>
      <c r="AS267" s="116"/>
      <c r="AT267" s="116"/>
      <c r="AU267" s="116"/>
      <c r="AV267" s="116"/>
      <c r="AW267" s="116"/>
      <c r="AX267" s="116"/>
      <c r="AY267" s="116"/>
      <c r="AZ267" s="116"/>
      <c r="BA267" s="116"/>
      <c r="BB267" s="116"/>
      <c r="BC267" s="116"/>
      <c r="BD267" s="116"/>
      <c r="BE267" s="116"/>
      <c r="BF267" s="116"/>
      <c r="BG267" s="116"/>
      <c r="BH267" s="116"/>
      <c r="BI267" s="116"/>
      <c r="BJ267" s="116"/>
      <c r="BK267" s="116"/>
      <c r="BL267" s="116"/>
      <c r="BM267" s="116"/>
      <c r="BN267" s="116"/>
      <c r="BO267" s="116"/>
      <c r="BP267" s="116"/>
      <c r="BQ267" s="116"/>
      <c r="BR267" s="116"/>
      <c r="BS267" s="116"/>
      <c r="BT267" s="116"/>
      <c r="BU267" s="116"/>
      <c r="BV267" s="116"/>
      <c r="BW267" s="116"/>
      <c r="BX267" s="116"/>
      <c r="BY267" s="116"/>
      <c r="BZ267" s="116"/>
      <c r="CA267" s="116"/>
      <c r="CB267" s="116"/>
      <c r="CC267" s="116"/>
      <c r="CD267" s="116"/>
      <c r="CE267" s="116"/>
      <c r="CF267" s="116"/>
      <c r="CG267" s="116"/>
      <c r="CH267" s="116"/>
      <c r="CI267" s="116"/>
      <c r="CJ267" s="116"/>
      <c r="CK267" s="116"/>
      <c r="CL267" s="116"/>
      <c r="CM267" s="116"/>
      <c r="CN267" s="116"/>
      <c r="CO267" s="116"/>
      <c r="CP267" s="116"/>
      <c r="CQ267" s="116"/>
      <c r="CR267" s="116"/>
      <c r="CS267" s="116"/>
      <c r="CT267" s="116"/>
      <c r="CU267" s="116"/>
      <c r="CV267" s="116"/>
      <c r="CW267" s="116"/>
      <c r="CX267" s="116"/>
      <c r="CY267" s="116"/>
      <c r="CZ267" s="116"/>
      <c r="DA267" s="116"/>
      <c r="DB267" s="116"/>
      <c r="DC267" s="116"/>
      <c r="DD267" s="116"/>
      <c r="DE267" s="116"/>
      <c r="DF267" s="116"/>
      <c r="DG267" s="116"/>
      <c r="DH267" s="116"/>
      <c r="DI267" s="116"/>
      <c r="DJ267" s="116"/>
      <c r="DK267" s="116"/>
      <c r="DL267" s="116"/>
      <c r="DM267" s="116"/>
      <c r="DN267" s="116"/>
      <c r="DO267" s="116"/>
      <c r="DP267" s="116"/>
      <c r="DQ267" s="116"/>
      <c r="DR267" s="116"/>
      <c r="DS267" s="116"/>
      <c r="DT267" s="116"/>
      <c r="DU267" s="116"/>
      <c r="DV267" s="116"/>
      <c r="DW267" s="116"/>
      <c r="DX267" s="116"/>
      <c r="DY267" s="116"/>
      <c r="DZ267" s="116"/>
      <c r="EA267" s="116"/>
      <c r="EB267" s="116"/>
      <c r="EC267" s="116"/>
      <c r="ED267" s="116"/>
      <c r="EE267" s="116"/>
      <c r="EF267" s="116"/>
      <c r="EG267" s="116"/>
      <c r="EH267" s="116"/>
      <c r="EI267" s="116"/>
      <c r="EJ267" s="116"/>
      <c r="EK267" s="116"/>
      <c r="EL267" s="116"/>
      <c r="EM267" s="116"/>
      <c r="EN267" s="116"/>
      <c r="EO267" s="116"/>
      <c r="EP267" s="116"/>
      <c r="EQ267" s="116"/>
      <c r="ER267" s="116"/>
      <c r="ES267" s="116"/>
      <c r="ET267" s="116"/>
      <c r="EU267" s="116"/>
      <c r="EV267" s="116"/>
      <c r="EW267" s="116"/>
      <c r="EX267" s="116"/>
      <c r="EY267" s="116"/>
      <c r="EZ267" s="116"/>
      <c r="FA267" s="116"/>
      <c r="FB267" s="116"/>
      <c r="FC267" s="116"/>
      <c r="FD267" s="116"/>
      <c r="FE267" s="116"/>
      <c r="FF267" s="116"/>
      <c r="FG267" s="116"/>
      <c r="FH267" s="116"/>
      <c r="FI267" s="116"/>
      <c r="FJ267" s="116"/>
      <c r="FK267" s="116"/>
      <c r="FL267" s="116"/>
      <c r="FM267" s="116"/>
      <c r="FN267" s="116"/>
      <c r="FO267" s="116"/>
      <c r="FP267" s="116"/>
      <c r="FQ267" s="116"/>
      <c r="FR267" s="116"/>
      <c r="FS267" s="116"/>
      <c r="FT267" s="116"/>
      <c r="FU267" s="116"/>
      <c r="FV267" s="116"/>
      <c r="FW267" s="116"/>
      <c r="FX267" s="116"/>
      <c r="FY267" s="116"/>
      <c r="FZ267" s="116"/>
      <c r="GA267" s="116"/>
      <c r="GB267" s="116"/>
      <c r="GC267" s="116"/>
      <c r="GD267" s="116"/>
      <c r="GE267" s="116"/>
      <c r="GF267" s="116"/>
      <c r="GG267" s="116"/>
      <c r="GH267" s="116"/>
      <c r="GI267" s="116"/>
      <c r="GJ267" s="116"/>
      <c r="GK267" s="116"/>
      <c r="GL267" s="116"/>
      <c r="GM267" s="116"/>
      <c r="GN267" s="116"/>
      <c r="GO267" s="116"/>
      <c r="GP267" s="116"/>
      <c r="GQ267" s="116"/>
      <c r="GR267" s="116"/>
      <c r="GS267" s="116"/>
      <c r="GT267" s="116"/>
      <c r="GU267" s="116"/>
      <c r="GV267" s="116"/>
      <c r="GW267" s="116"/>
      <c r="GX267" s="116"/>
      <c r="GY267" s="116"/>
      <c r="GZ267" s="116"/>
      <c r="HA267" s="116"/>
      <c r="HB267" s="116"/>
      <c r="HC267" s="116"/>
      <c r="HD267" s="116"/>
      <c r="HE267" s="116"/>
      <c r="HF267" s="116"/>
      <c r="HG267" s="116"/>
      <c r="HH267" s="116"/>
      <c r="HI267" s="116"/>
      <c r="HJ267" s="116"/>
      <c r="HK267" s="116"/>
      <c r="HL267" s="116"/>
      <c r="HM267" s="116"/>
      <c r="HN267" s="116"/>
      <c r="HO267" s="116"/>
      <c r="HP267" s="116"/>
      <c r="HQ267" s="116"/>
      <c r="HR267" s="116"/>
      <c r="HS267" s="116"/>
      <c r="HT267" s="116"/>
      <c r="HU267" s="116"/>
      <c r="HV267" s="116"/>
      <c r="HW267" s="116"/>
      <c r="HX267" s="116"/>
      <c r="HY267" s="116"/>
      <c r="HZ267" s="116"/>
      <c r="IA267" s="116"/>
      <c r="IB267" s="116"/>
      <c r="IC267" s="116"/>
      <c r="ID267" s="116"/>
      <c r="IE267" s="116"/>
      <c r="IF267" s="116"/>
      <c r="IG267" s="116"/>
      <c r="IH267" s="116"/>
      <c r="II267" s="116"/>
      <c r="IJ267" s="116"/>
      <c r="IK267" s="116"/>
      <c r="IL267" s="116"/>
      <c r="IM267" s="116"/>
      <c r="IN267" s="116"/>
      <c r="IO267" s="116"/>
      <c r="IP267" s="116"/>
      <c r="IQ267" s="116"/>
      <c r="IR267" s="116"/>
      <c r="IS267" s="116"/>
      <c r="IT267" s="116"/>
      <c r="IU267" s="116"/>
      <c r="IV267" s="116"/>
      <c r="IW267" s="116"/>
      <c r="IX267" s="116"/>
      <c r="IY267" s="116"/>
      <c r="IZ267" s="116"/>
      <c r="JA267" s="116"/>
      <c r="JB267" s="116"/>
      <c r="JC267" s="116"/>
      <c r="JD267" s="116"/>
      <c r="JE267" s="116"/>
      <c r="JF267" s="116"/>
      <c r="JG267" s="116"/>
      <c r="JH267" s="116"/>
      <c r="JI267" s="116"/>
      <c r="JJ267" s="116"/>
      <c r="JK267" s="116"/>
      <c r="JL267" s="116"/>
      <c r="JM267" s="116"/>
      <c r="JN267" s="116"/>
      <c r="JO267" s="116"/>
      <c r="JP267" s="116"/>
      <c r="JQ267" s="116"/>
      <c r="JR267" s="116"/>
      <c r="JS267" s="116"/>
      <c r="JT267" s="116"/>
      <c r="JU267" s="116"/>
      <c r="JV267" s="116"/>
      <c r="JW267" s="116"/>
      <c r="JX267" s="116"/>
      <c r="JY267" s="116"/>
      <c r="JZ267" s="116"/>
      <c r="KA267" s="116"/>
      <c r="KB267" s="116"/>
      <c r="KC267" s="116"/>
      <c r="KD267" s="116"/>
      <c r="KE267" s="116"/>
      <c r="KF267" s="116"/>
      <c r="KG267" s="116"/>
      <c r="KH267" s="116"/>
      <c r="KI267" s="116"/>
      <c r="KJ267" s="116"/>
      <c r="KK267" s="116"/>
      <c r="KL267" s="116"/>
      <c r="KM267" s="116"/>
      <c r="KN267" s="116"/>
      <c r="KO267" s="116"/>
      <c r="KP267" s="116"/>
      <c r="KQ267" s="116"/>
      <c r="KR267" s="116"/>
      <c r="KS267" s="116"/>
      <c r="KT267" s="116"/>
      <c r="KU267" s="116"/>
      <c r="KV267" s="116"/>
      <c r="KW267" s="116"/>
      <c r="KX267" s="116"/>
      <c r="KY267" s="116"/>
      <c r="KZ267" s="116"/>
      <c r="LA267" s="116"/>
      <c r="LB267" s="116"/>
      <c r="LC267" s="116"/>
      <c r="LD267" s="116"/>
      <c r="LE267" s="116"/>
      <c r="LF267" s="116"/>
      <c r="LG267" s="116"/>
      <c r="LH267" s="116"/>
      <c r="LI267" s="116"/>
      <c r="LJ267" s="116"/>
      <c r="LK267" s="116"/>
      <c r="LL267" s="116"/>
      <c r="LM267" s="116"/>
      <c r="LN267" s="116"/>
      <c r="LO267" s="116"/>
      <c r="LP267" s="116"/>
      <c r="LQ267" s="116"/>
      <c r="LR267" s="116"/>
      <c r="LS267" s="116"/>
      <c r="LT267" s="116"/>
      <c r="LU267" s="116"/>
      <c r="LV267" s="116"/>
      <c r="LW267" s="116"/>
      <c r="LX267" s="116"/>
      <c r="LY267" s="116"/>
      <c r="LZ267" s="116"/>
      <c r="MA267" s="116"/>
      <c r="MB267" s="116"/>
      <c r="MC267" s="116"/>
      <c r="MD267" s="116"/>
      <c r="ME267" s="116"/>
      <c r="MF267" s="116"/>
      <c r="MG267" s="116"/>
      <c r="MH267" s="116"/>
      <c r="MI267" s="116"/>
      <c r="MJ267" s="116"/>
      <c r="MK267" s="116"/>
      <c r="ML267" s="116"/>
      <c r="MM267" s="116"/>
      <c r="MN267" s="116"/>
      <c r="MO267" s="116"/>
      <c r="MP267" s="116"/>
      <c r="MQ267" s="116"/>
      <c r="MR267" s="116"/>
      <c r="MS267" s="116"/>
      <c r="MT267" s="116"/>
      <c r="MU267" s="116"/>
      <c r="MV267" s="116"/>
      <c r="MW267" s="116"/>
      <c r="MX267" s="116"/>
      <c r="MY267" s="116"/>
      <c r="MZ267" s="116"/>
      <c r="NA267" s="116"/>
      <c r="NB267" s="116"/>
      <c r="NC267" s="116"/>
      <c r="ND267" s="116"/>
      <c r="NE267" s="116"/>
      <c r="NF267" s="116"/>
      <c r="NG267" s="116"/>
      <c r="NH267" s="116"/>
      <c r="NI267" s="116"/>
      <c r="NJ267" s="116"/>
      <c r="NK267" s="116"/>
      <c r="NL267" s="116"/>
      <c r="NM267" s="116"/>
      <c r="NN267" s="116"/>
      <c r="NO267" s="116"/>
      <c r="NP267" s="116"/>
      <c r="NQ267" s="116"/>
      <c r="NR267" s="116"/>
      <c r="NS267" s="116"/>
      <c r="NT267" s="116"/>
      <c r="NU267" s="116"/>
      <c r="NV267" s="116"/>
      <c r="NW267" s="116"/>
      <c r="NX267" s="116"/>
      <c r="NY267" s="116"/>
      <c r="NZ267" s="116"/>
      <c r="OA267" s="116"/>
      <c r="OB267" s="116"/>
      <c r="OC267" s="116"/>
      <c r="OD267" s="116"/>
      <c r="OE267" s="116"/>
      <c r="OF267" s="116"/>
      <c r="OG267" s="116"/>
    </row>
    <row r="268" spans="1:397" s="117" customFormat="1">
      <c r="A268" s="111">
        <v>3078</v>
      </c>
      <c r="B268" s="112" t="s">
        <v>1279</v>
      </c>
      <c r="C268" s="113">
        <v>581700</v>
      </c>
      <c r="D268" s="114">
        <v>5.6879999999999995E-4</v>
      </c>
      <c r="E268" s="113">
        <v>35089.86</v>
      </c>
      <c r="F268" s="124">
        <v>1337.91</v>
      </c>
      <c r="G268" s="125">
        <v>36427.770000000004</v>
      </c>
      <c r="H268" s="116"/>
      <c r="I268" s="116"/>
      <c r="J268" s="116"/>
      <c r="K268" s="116"/>
      <c r="L268" s="116"/>
      <c r="M268" s="116"/>
      <c r="N268" s="116"/>
      <c r="O268" s="116"/>
      <c r="P268" s="116"/>
      <c r="Q268" s="116"/>
      <c r="R268" s="116"/>
      <c r="S268" s="116"/>
      <c r="T268" s="116"/>
      <c r="U268" s="116"/>
      <c r="V268" s="116"/>
      <c r="W268" s="116"/>
      <c r="X268" s="116"/>
      <c r="Y268" s="116"/>
      <c r="Z268" s="116"/>
      <c r="AA268" s="116"/>
      <c r="AB268" s="116"/>
      <c r="AC268" s="116"/>
      <c r="AD268" s="116"/>
      <c r="AE268" s="116"/>
      <c r="AF268" s="116"/>
      <c r="AG268" s="116"/>
      <c r="AH268" s="116"/>
      <c r="AI268" s="116"/>
      <c r="AJ268" s="116"/>
      <c r="AK268" s="116"/>
      <c r="AL268" s="116"/>
      <c r="AM268" s="116"/>
      <c r="AN268" s="116"/>
      <c r="AO268" s="116"/>
      <c r="AP268" s="116"/>
      <c r="AQ268" s="116"/>
      <c r="AR268" s="116"/>
      <c r="AS268" s="116"/>
      <c r="AT268" s="116"/>
      <c r="AU268" s="116"/>
      <c r="AV268" s="116"/>
      <c r="AW268" s="116"/>
      <c r="AX268" s="116"/>
      <c r="AY268" s="116"/>
      <c r="AZ268" s="116"/>
      <c r="BA268" s="116"/>
      <c r="BB268" s="116"/>
      <c r="BC268" s="116"/>
      <c r="BD268" s="116"/>
      <c r="BE268" s="116"/>
      <c r="BF268" s="116"/>
      <c r="BG268" s="116"/>
      <c r="BH268" s="116"/>
      <c r="BI268" s="116"/>
      <c r="BJ268" s="116"/>
      <c r="BK268" s="116"/>
      <c r="BL268" s="116"/>
      <c r="BM268" s="116"/>
      <c r="BN268" s="116"/>
      <c r="BO268" s="116"/>
      <c r="BP268" s="116"/>
      <c r="BQ268" s="116"/>
      <c r="BR268" s="116"/>
      <c r="BS268" s="116"/>
      <c r="BT268" s="116"/>
      <c r="BU268" s="116"/>
      <c r="BV268" s="116"/>
      <c r="BW268" s="116"/>
      <c r="BX268" s="116"/>
      <c r="BY268" s="116"/>
      <c r="BZ268" s="116"/>
      <c r="CA268" s="116"/>
      <c r="CB268" s="116"/>
      <c r="CC268" s="116"/>
      <c r="CD268" s="116"/>
      <c r="CE268" s="116"/>
      <c r="CF268" s="116"/>
      <c r="CG268" s="116"/>
      <c r="CH268" s="116"/>
      <c r="CI268" s="116"/>
      <c r="CJ268" s="116"/>
      <c r="CK268" s="116"/>
      <c r="CL268" s="116"/>
      <c r="CM268" s="116"/>
      <c r="CN268" s="116"/>
      <c r="CO268" s="116"/>
      <c r="CP268" s="116"/>
      <c r="CQ268" s="116"/>
      <c r="CR268" s="116"/>
      <c r="CS268" s="116"/>
      <c r="CT268" s="116"/>
      <c r="CU268" s="116"/>
      <c r="CV268" s="116"/>
      <c r="CW268" s="116"/>
      <c r="CX268" s="116"/>
      <c r="CY268" s="116"/>
      <c r="CZ268" s="116"/>
      <c r="DA268" s="116"/>
      <c r="DB268" s="116"/>
      <c r="DC268" s="116"/>
      <c r="DD268" s="116"/>
      <c r="DE268" s="116"/>
      <c r="DF268" s="116"/>
      <c r="DG268" s="116"/>
      <c r="DH268" s="116"/>
      <c r="DI268" s="116"/>
      <c r="DJ268" s="116"/>
      <c r="DK268" s="116"/>
      <c r="DL268" s="116"/>
      <c r="DM268" s="116"/>
      <c r="DN268" s="116"/>
      <c r="DO268" s="116"/>
      <c r="DP268" s="116"/>
      <c r="DQ268" s="116"/>
      <c r="DR268" s="116"/>
      <c r="DS268" s="116"/>
      <c r="DT268" s="116"/>
      <c r="DU268" s="116"/>
      <c r="DV268" s="116"/>
      <c r="DW268" s="116"/>
      <c r="DX268" s="116"/>
      <c r="DY268" s="116"/>
      <c r="DZ268" s="116"/>
      <c r="EA268" s="116"/>
      <c r="EB268" s="116"/>
      <c r="EC268" s="116"/>
      <c r="ED268" s="116"/>
      <c r="EE268" s="116"/>
      <c r="EF268" s="116"/>
      <c r="EG268" s="116"/>
      <c r="EH268" s="116"/>
      <c r="EI268" s="116"/>
      <c r="EJ268" s="116"/>
      <c r="EK268" s="116"/>
      <c r="EL268" s="116"/>
      <c r="EM268" s="116"/>
      <c r="EN268" s="116"/>
      <c r="EO268" s="116"/>
      <c r="EP268" s="116"/>
      <c r="EQ268" s="116"/>
      <c r="ER268" s="116"/>
      <c r="ES268" s="116"/>
      <c r="ET268" s="116"/>
      <c r="EU268" s="116"/>
      <c r="EV268" s="116"/>
      <c r="EW268" s="116"/>
      <c r="EX268" s="116"/>
      <c r="EY268" s="116"/>
      <c r="EZ268" s="116"/>
      <c r="FA268" s="116"/>
      <c r="FB268" s="116"/>
      <c r="FC268" s="116"/>
      <c r="FD268" s="116"/>
      <c r="FE268" s="116"/>
      <c r="FF268" s="116"/>
      <c r="FG268" s="116"/>
      <c r="FH268" s="116"/>
      <c r="FI268" s="116"/>
      <c r="FJ268" s="116"/>
      <c r="FK268" s="116"/>
      <c r="FL268" s="116"/>
      <c r="FM268" s="116"/>
      <c r="FN268" s="116"/>
      <c r="FO268" s="116"/>
      <c r="FP268" s="116"/>
      <c r="FQ268" s="116"/>
      <c r="FR268" s="116"/>
      <c r="FS268" s="116"/>
      <c r="FT268" s="116"/>
      <c r="FU268" s="116"/>
      <c r="FV268" s="116"/>
      <c r="FW268" s="116"/>
      <c r="FX268" s="116"/>
      <c r="FY268" s="116"/>
      <c r="FZ268" s="116"/>
      <c r="GA268" s="116"/>
      <c r="GB268" s="116"/>
      <c r="GC268" s="116"/>
      <c r="GD268" s="116"/>
      <c r="GE268" s="116"/>
      <c r="GF268" s="116"/>
      <c r="GG268" s="116"/>
      <c r="GH268" s="116"/>
      <c r="GI268" s="116"/>
      <c r="GJ268" s="116"/>
      <c r="GK268" s="116"/>
      <c r="GL268" s="116"/>
      <c r="GM268" s="116"/>
      <c r="GN268" s="116"/>
      <c r="GO268" s="116"/>
      <c r="GP268" s="116"/>
      <c r="GQ268" s="116"/>
      <c r="GR268" s="116"/>
      <c r="GS268" s="116"/>
      <c r="GT268" s="116"/>
      <c r="GU268" s="116"/>
      <c r="GV268" s="116"/>
      <c r="GW268" s="116"/>
      <c r="GX268" s="116"/>
      <c r="GY268" s="116"/>
      <c r="GZ268" s="116"/>
      <c r="HA268" s="116"/>
      <c r="HB268" s="116"/>
      <c r="HC268" s="116"/>
      <c r="HD268" s="116"/>
      <c r="HE268" s="116"/>
      <c r="HF268" s="116"/>
      <c r="HG268" s="116"/>
      <c r="HH268" s="116"/>
      <c r="HI268" s="116"/>
      <c r="HJ268" s="116"/>
      <c r="HK268" s="116"/>
      <c r="HL268" s="116"/>
      <c r="HM268" s="116"/>
      <c r="HN268" s="116"/>
      <c r="HO268" s="116"/>
      <c r="HP268" s="116"/>
      <c r="HQ268" s="116"/>
      <c r="HR268" s="116"/>
      <c r="HS268" s="116"/>
      <c r="HT268" s="116"/>
      <c r="HU268" s="116"/>
      <c r="HV268" s="116"/>
      <c r="HW268" s="116"/>
      <c r="HX268" s="116"/>
      <c r="HY268" s="116"/>
      <c r="HZ268" s="116"/>
      <c r="IA268" s="116"/>
      <c r="IB268" s="116"/>
      <c r="IC268" s="116"/>
      <c r="ID268" s="116"/>
      <c r="IE268" s="116"/>
      <c r="IF268" s="116"/>
      <c r="IG268" s="116"/>
      <c r="IH268" s="116"/>
      <c r="II268" s="116"/>
      <c r="IJ268" s="116"/>
      <c r="IK268" s="116"/>
      <c r="IL268" s="116"/>
      <c r="IM268" s="116"/>
      <c r="IN268" s="116"/>
      <c r="IO268" s="116"/>
      <c r="IP268" s="116"/>
      <c r="IQ268" s="116"/>
      <c r="IR268" s="116"/>
      <c r="IS268" s="116"/>
      <c r="IT268" s="116"/>
      <c r="IU268" s="116"/>
      <c r="IV268" s="116"/>
      <c r="IW268" s="116"/>
      <c r="IX268" s="116"/>
      <c r="IY268" s="116"/>
      <c r="IZ268" s="116"/>
      <c r="JA268" s="116"/>
      <c r="JB268" s="116"/>
      <c r="JC268" s="116"/>
      <c r="JD268" s="116"/>
      <c r="JE268" s="116"/>
      <c r="JF268" s="116"/>
      <c r="JG268" s="116"/>
      <c r="JH268" s="116"/>
      <c r="JI268" s="116"/>
      <c r="JJ268" s="116"/>
      <c r="JK268" s="116"/>
      <c r="JL268" s="116"/>
      <c r="JM268" s="116"/>
      <c r="JN268" s="116"/>
      <c r="JO268" s="116"/>
      <c r="JP268" s="116"/>
      <c r="JQ268" s="116"/>
      <c r="JR268" s="116"/>
      <c r="JS268" s="116"/>
      <c r="JT268" s="116"/>
      <c r="JU268" s="116"/>
      <c r="JV268" s="116"/>
      <c r="JW268" s="116"/>
      <c r="JX268" s="116"/>
      <c r="JY268" s="116"/>
      <c r="JZ268" s="116"/>
      <c r="KA268" s="116"/>
      <c r="KB268" s="116"/>
      <c r="KC268" s="116"/>
      <c r="KD268" s="116"/>
      <c r="KE268" s="116"/>
      <c r="KF268" s="116"/>
      <c r="KG268" s="116"/>
      <c r="KH268" s="116"/>
      <c r="KI268" s="116"/>
      <c r="KJ268" s="116"/>
      <c r="KK268" s="116"/>
      <c r="KL268" s="116"/>
      <c r="KM268" s="116"/>
      <c r="KN268" s="116"/>
      <c r="KO268" s="116"/>
      <c r="KP268" s="116"/>
      <c r="KQ268" s="116"/>
      <c r="KR268" s="116"/>
      <c r="KS268" s="116"/>
      <c r="KT268" s="116"/>
      <c r="KU268" s="116"/>
      <c r="KV268" s="116"/>
      <c r="KW268" s="116"/>
      <c r="KX268" s="116"/>
      <c r="KY268" s="116"/>
      <c r="KZ268" s="116"/>
      <c r="LA268" s="116"/>
      <c r="LB268" s="116"/>
      <c r="LC268" s="116"/>
      <c r="LD268" s="116"/>
      <c r="LE268" s="116"/>
      <c r="LF268" s="116"/>
      <c r="LG268" s="116"/>
      <c r="LH268" s="116"/>
      <c r="LI268" s="116"/>
      <c r="LJ268" s="116"/>
      <c r="LK268" s="116"/>
      <c r="LL268" s="116"/>
      <c r="LM268" s="116"/>
      <c r="LN268" s="116"/>
      <c r="LO268" s="116"/>
      <c r="LP268" s="116"/>
      <c r="LQ268" s="116"/>
      <c r="LR268" s="116"/>
      <c r="LS268" s="116"/>
      <c r="LT268" s="116"/>
      <c r="LU268" s="116"/>
      <c r="LV268" s="116"/>
      <c r="LW268" s="116"/>
      <c r="LX268" s="116"/>
      <c r="LY268" s="116"/>
      <c r="LZ268" s="116"/>
      <c r="MA268" s="116"/>
      <c r="MB268" s="116"/>
      <c r="MC268" s="116"/>
      <c r="MD268" s="116"/>
      <c r="ME268" s="116"/>
      <c r="MF268" s="116"/>
      <c r="MG268" s="116"/>
      <c r="MH268" s="116"/>
      <c r="MI268" s="116"/>
      <c r="MJ268" s="116"/>
      <c r="MK268" s="116"/>
      <c r="ML268" s="116"/>
      <c r="MM268" s="116"/>
      <c r="MN268" s="116"/>
      <c r="MO268" s="116"/>
      <c r="MP268" s="116"/>
      <c r="MQ268" s="116"/>
      <c r="MR268" s="116"/>
      <c r="MS268" s="116"/>
      <c r="MT268" s="116"/>
      <c r="MU268" s="116"/>
      <c r="MV268" s="116"/>
      <c r="MW268" s="116"/>
      <c r="MX268" s="116"/>
      <c r="MY268" s="116"/>
      <c r="MZ268" s="116"/>
      <c r="NA268" s="116"/>
      <c r="NB268" s="116"/>
      <c r="NC268" s="116"/>
      <c r="ND268" s="116"/>
      <c r="NE268" s="116"/>
      <c r="NF268" s="116"/>
      <c r="NG268" s="116"/>
      <c r="NH268" s="116"/>
      <c r="NI268" s="116"/>
      <c r="NJ268" s="116"/>
      <c r="NK268" s="116"/>
      <c r="NL268" s="116"/>
      <c r="NM268" s="116"/>
      <c r="NN268" s="116"/>
      <c r="NO268" s="116"/>
      <c r="NP268" s="116"/>
      <c r="NQ268" s="116"/>
      <c r="NR268" s="116"/>
      <c r="NS268" s="116"/>
      <c r="NT268" s="116"/>
      <c r="NU268" s="116"/>
      <c r="NV268" s="116"/>
      <c r="NW268" s="116"/>
      <c r="NX268" s="116"/>
      <c r="NY268" s="116"/>
      <c r="NZ268" s="116"/>
      <c r="OA268" s="116"/>
      <c r="OB268" s="116"/>
      <c r="OC268" s="116"/>
      <c r="OD268" s="116"/>
      <c r="OE268" s="116"/>
      <c r="OF268" s="116"/>
      <c r="OG268" s="116"/>
    </row>
    <row r="269" spans="1:397" s="117" customFormat="1">
      <c r="A269" s="111">
        <v>3079</v>
      </c>
      <c r="B269" s="112" t="s">
        <v>1280</v>
      </c>
      <c r="C269" s="113">
        <v>213492</v>
      </c>
      <c r="D269" s="114">
        <v>2.087E-4</v>
      </c>
      <c r="E269" s="113">
        <v>7383.51</v>
      </c>
      <c r="F269" s="124">
        <v>491.03159999999997</v>
      </c>
      <c r="G269" s="125">
        <v>7874.5416000000005</v>
      </c>
      <c r="H269" s="116"/>
      <c r="I269" s="116"/>
      <c r="J269" s="116"/>
      <c r="K269" s="116"/>
      <c r="L269" s="116"/>
      <c r="M269" s="116"/>
      <c r="N269" s="116"/>
      <c r="O269" s="116"/>
      <c r="P269" s="116"/>
      <c r="Q269" s="116"/>
      <c r="R269" s="116"/>
      <c r="S269" s="116"/>
      <c r="T269" s="116"/>
      <c r="U269" s="116"/>
      <c r="V269" s="116"/>
      <c r="W269" s="116"/>
      <c r="X269" s="116"/>
      <c r="Y269" s="116"/>
      <c r="Z269" s="116"/>
      <c r="AA269" s="116"/>
      <c r="AB269" s="116"/>
      <c r="AC269" s="116"/>
      <c r="AD269" s="116"/>
      <c r="AE269" s="116"/>
      <c r="AF269" s="116"/>
      <c r="AG269" s="116"/>
      <c r="AH269" s="116"/>
      <c r="AI269" s="116"/>
      <c r="AJ269" s="116"/>
      <c r="AK269" s="116"/>
      <c r="AL269" s="116"/>
      <c r="AM269" s="116"/>
      <c r="AN269" s="116"/>
      <c r="AO269" s="116"/>
      <c r="AP269" s="116"/>
      <c r="AQ269" s="116"/>
      <c r="AR269" s="116"/>
      <c r="AS269" s="116"/>
      <c r="AT269" s="116"/>
      <c r="AU269" s="116"/>
      <c r="AV269" s="116"/>
      <c r="AW269" s="116"/>
      <c r="AX269" s="116"/>
      <c r="AY269" s="116"/>
      <c r="AZ269" s="116"/>
      <c r="BA269" s="116"/>
      <c r="BB269" s="116"/>
      <c r="BC269" s="116"/>
      <c r="BD269" s="116"/>
      <c r="BE269" s="116"/>
      <c r="BF269" s="116"/>
      <c r="BG269" s="116"/>
      <c r="BH269" s="116"/>
      <c r="BI269" s="116"/>
      <c r="BJ269" s="116"/>
      <c r="BK269" s="116"/>
      <c r="BL269" s="116"/>
      <c r="BM269" s="116"/>
      <c r="BN269" s="116"/>
      <c r="BO269" s="116"/>
      <c r="BP269" s="116"/>
      <c r="BQ269" s="116"/>
      <c r="BR269" s="116"/>
      <c r="BS269" s="116"/>
      <c r="BT269" s="116"/>
      <c r="BU269" s="116"/>
      <c r="BV269" s="116"/>
      <c r="BW269" s="116"/>
      <c r="BX269" s="116"/>
      <c r="BY269" s="116"/>
      <c r="BZ269" s="116"/>
      <c r="CA269" s="116"/>
      <c r="CB269" s="116"/>
      <c r="CC269" s="116"/>
      <c r="CD269" s="116"/>
      <c r="CE269" s="116"/>
      <c r="CF269" s="116"/>
      <c r="CG269" s="116"/>
      <c r="CH269" s="116"/>
      <c r="CI269" s="116"/>
      <c r="CJ269" s="116"/>
      <c r="CK269" s="116"/>
      <c r="CL269" s="116"/>
      <c r="CM269" s="116"/>
      <c r="CN269" s="116"/>
      <c r="CO269" s="116"/>
      <c r="CP269" s="116"/>
      <c r="CQ269" s="116"/>
      <c r="CR269" s="116"/>
      <c r="CS269" s="116"/>
      <c r="CT269" s="116"/>
      <c r="CU269" s="116"/>
      <c r="CV269" s="116"/>
      <c r="CW269" s="116"/>
      <c r="CX269" s="116"/>
      <c r="CY269" s="116"/>
      <c r="CZ269" s="116"/>
      <c r="DA269" s="116"/>
      <c r="DB269" s="116"/>
      <c r="DC269" s="116"/>
      <c r="DD269" s="116"/>
      <c r="DE269" s="116"/>
      <c r="DF269" s="116"/>
      <c r="DG269" s="116"/>
      <c r="DH269" s="116"/>
      <c r="DI269" s="116"/>
      <c r="DJ269" s="116"/>
      <c r="DK269" s="116"/>
      <c r="DL269" s="116"/>
      <c r="DM269" s="116"/>
      <c r="DN269" s="116"/>
      <c r="DO269" s="116"/>
      <c r="DP269" s="116"/>
      <c r="DQ269" s="116"/>
      <c r="DR269" s="116"/>
      <c r="DS269" s="116"/>
      <c r="DT269" s="116"/>
      <c r="DU269" s="116"/>
      <c r="DV269" s="116"/>
      <c r="DW269" s="116"/>
      <c r="DX269" s="116"/>
      <c r="DY269" s="116"/>
      <c r="DZ269" s="116"/>
      <c r="EA269" s="116"/>
      <c r="EB269" s="116"/>
      <c r="EC269" s="116"/>
      <c r="ED269" s="116"/>
      <c r="EE269" s="116"/>
      <c r="EF269" s="116"/>
      <c r="EG269" s="116"/>
      <c r="EH269" s="116"/>
      <c r="EI269" s="116"/>
      <c r="EJ269" s="116"/>
      <c r="EK269" s="116"/>
      <c r="EL269" s="116"/>
      <c r="EM269" s="116"/>
      <c r="EN269" s="116"/>
      <c r="EO269" s="116"/>
      <c r="EP269" s="116"/>
      <c r="EQ269" s="116"/>
      <c r="ER269" s="116"/>
      <c r="ES269" s="116"/>
      <c r="ET269" s="116"/>
      <c r="EU269" s="116"/>
      <c r="EV269" s="116"/>
      <c r="EW269" s="116"/>
      <c r="EX269" s="116"/>
      <c r="EY269" s="116"/>
      <c r="EZ269" s="116"/>
      <c r="FA269" s="116"/>
      <c r="FB269" s="116"/>
      <c r="FC269" s="116"/>
      <c r="FD269" s="116"/>
      <c r="FE269" s="116"/>
      <c r="FF269" s="116"/>
      <c r="FG269" s="116"/>
      <c r="FH269" s="116"/>
      <c r="FI269" s="116"/>
      <c r="FJ269" s="116"/>
      <c r="FK269" s="116"/>
      <c r="FL269" s="116"/>
      <c r="FM269" s="116"/>
      <c r="FN269" s="116"/>
      <c r="FO269" s="116"/>
      <c r="FP269" s="116"/>
      <c r="FQ269" s="116"/>
      <c r="FR269" s="116"/>
      <c r="FS269" s="116"/>
      <c r="FT269" s="116"/>
      <c r="FU269" s="116"/>
      <c r="FV269" s="116"/>
      <c r="FW269" s="116"/>
      <c r="FX269" s="116"/>
      <c r="FY269" s="116"/>
      <c r="FZ269" s="116"/>
      <c r="GA269" s="116"/>
      <c r="GB269" s="116"/>
      <c r="GC269" s="116"/>
      <c r="GD269" s="116"/>
      <c r="GE269" s="116"/>
      <c r="GF269" s="116"/>
      <c r="GG269" s="116"/>
      <c r="GH269" s="116"/>
      <c r="GI269" s="116"/>
      <c r="GJ269" s="116"/>
      <c r="GK269" s="116"/>
      <c r="GL269" s="116"/>
      <c r="GM269" s="116"/>
      <c r="GN269" s="116"/>
      <c r="GO269" s="116"/>
      <c r="GP269" s="116"/>
      <c r="GQ269" s="116"/>
      <c r="GR269" s="116"/>
      <c r="GS269" s="116"/>
      <c r="GT269" s="116"/>
      <c r="GU269" s="116"/>
      <c r="GV269" s="116"/>
      <c r="GW269" s="116"/>
      <c r="GX269" s="116"/>
      <c r="GY269" s="116"/>
      <c r="GZ269" s="116"/>
      <c r="HA269" s="116"/>
      <c r="HB269" s="116"/>
      <c r="HC269" s="116"/>
      <c r="HD269" s="116"/>
      <c r="HE269" s="116"/>
      <c r="HF269" s="116"/>
      <c r="HG269" s="116"/>
      <c r="HH269" s="116"/>
      <c r="HI269" s="116"/>
      <c r="HJ269" s="116"/>
      <c r="HK269" s="116"/>
      <c r="HL269" s="116"/>
      <c r="HM269" s="116"/>
      <c r="HN269" s="116"/>
      <c r="HO269" s="116"/>
      <c r="HP269" s="116"/>
      <c r="HQ269" s="116"/>
      <c r="HR269" s="116"/>
      <c r="HS269" s="116"/>
      <c r="HT269" s="116"/>
      <c r="HU269" s="116"/>
      <c r="HV269" s="116"/>
      <c r="HW269" s="116"/>
      <c r="HX269" s="116"/>
      <c r="HY269" s="116"/>
      <c r="HZ269" s="116"/>
      <c r="IA269" s="116"/>
      <c r="IB269" s="116"/>
      <c r="IC269" s="116"/>
      <c r="ID269" s="116"/>
      <c r="IE269" s="116"/>
      <c r="IF269" s="116"/>
      <c r="IG269" s="116"/>
      <c r="IH269" s="116"/>
      <c r="II269" s="116"/>
      <c r="IJ269" s="116"/>
      <c r="IK269" s="116"/>
      <c r="IL269" s="116"/>
      <c r="IM269" s="116"/>
      <c r="IN269" s="116"/>
      <c r="IO269" s="116"/>
      <c r="IP269" s="116"/>
      <c r="IQ269" s="116"/>
      <c r="IR269" s="116"/>
      <c r="IS269" s="116"/>
      <c r="IT269" s="116"/>
      <c r="IU269" s="116"/>
      <c r="IV269" s="116"/>
      <c r="IW269" s="116"/>
      <c r="IX269" s="116"/>
      <c r="IY269" s="116"/>
      <c r="IZ269" s="116"/>
      <c r="JA269" s="116"/>
      <c r="JB269" s="116"/>
      <c r="JC269" s="116"/>
      <c r="JD269" s="116"/>
      <c r="JE269" s="116"/>
      <c r="JF269" s="116"/>
      <c r="JG269" s="116"/>
      <c r="JH269" s="116"/>
      <c r="JI269" s="116"/>
      <c r="JJ269" s="116"/>
      <c r="JK269" s="116"/>
      <c r="JL269" s="116"/>
      <c r="JM269" s="116"/>
      <c r="JN269" s="116"/>
      <c r="JO269" s="116"/>
      <c r="JP269" s="116"/>
      <c r="JQ269" s="116"/>
      <c r="JR269" s="116"/>
      <c r="JS269" s="116"/>
      <c r="JT269" s="116"/>
      <c r="JU269" s="116"/>
      <c r="JV269" s="116"/>
      <c r="JW269" s="116"/>
      <c r="JX269" s="116"/>
      <c r="JY269" s="116"/>
      <c r="JZ269" s="116"/>
      <c r="KA269" s="116"/>
      <c r="KB269" s="116"/>
      <c r="KC269" s="116"/>
      <c r="KD269" s="116"/>
      <c r="KE269" s="116"/>
      <c r="KF269" s="116"/>
      <c r="KG269" s="116"/>
      <c r="KH269" s="116"/>
      <c r="KI269" s="116"/>
      <c r="KJ269" s="116"/>
      <c r="KK269" s="116"/>
      <c r="KL269" s="116"/>
      <c r="KM269" s="116"/>
      <c r="KN269" s="116"/>
      <c r="KO269" s="116"/>
      <c r="KP269" s="116"/>
      <c r="KQ269" s="116"/>
      <c r="KR269" s="116"/>
      <c r="KS269" s="116"/>
      <c r="KT269" s="116"/>
      <c r="KU269" s="116"/>
      <c r="KV269" s="116"/>
      <c r="KW269" s="116"/>
      <c r="KX269" s="116"/>
      <c r="KY269" s="116"/>
      <c r="KZ269" s="116"/>
      <c r="LA269" s="116"/>
      <c r="LB269" s="116"/>
      <c r="LC269" s="116"/>
      <c r="LD269" s="116"/>
      <c r="LE269" s="116"/>
      <c r="LF269" s="116"/>
      <c r="LG269" s="116"/>
      <c r="LH269" s="116"/>
      <c r="LI269" s="116"/>
      <c r="LJ269" s="116"/>
      <c r="LK269" s="116"/>
      <c r="LL269" s="116"/>
      <c r="LM269" s="116"/>
      <c r="LN269" s="116"/>
      <c r="LO269" s="116"/>
      <c r="LP269" s="116"/>
      <c r="LQ269" s="116"/>
      <c r="LR269" s="116"/>
      <c r="LS269" s="116"/>
      <c r="LT269" s="116"/>
      <c r="LU269" s="116"/>
      <c r="LV269" s="116"/>
      <c r="LW269" s="116"/>
      <c r="LX269" s="116"/>
      <c r="LY269" s="116"/>
      <c r="LZ269" s="116"/>
      <c r="MA269" s="116"/>
      <c r="MB269" s="116"/>
      <c r="MC269" s="116"/>
      <c r="MD269" s="116"/>
      <c r="ME269" s="116"/>
      <c r="MF269" s="116"/>
      <c r="MG269" s="116"/>
      <c r="MH269" s="116"/>
      <c r="MI269" s="116"/>
      <c r="MJ269" s="116"/>
      <c r="MK269" s="116"/>
      <c r="ML269" s="116"/>
      <c r="MM269" s="116"/>
      <c r="MN269" s="116"/>
      <c r="MO269" s="116"/>
      <c r="MP269" s="116"/>
      <c r="MQ269" s="116"/>
      <c r="MR269" s="116"/>
      <c r="MS269" s="116"/>
      <c r="MT269" s="116"/>
      <c r="MU269" s="116"/>
      <c r="MV269" s="116"/>
      <c r="MW269" s="116"/>
      <c r="MX269" s="116"/>
      <c r="MY269" s="116"/>
      <c r="MZ269" s="116"/>
      <c r="NA269" s="116"/>
      <c r="NB269" s="116"/>
      <c r="NC269" s="116"/>
      <c r="ND269" s="116"/>
      <c r="NE269" s="116"/>
      <c r="NF269" s="116"/>
      <c r="NG269" s="116"/>
      <c r="NH269" s="116"/>
      <c r="NI269" s="116"/>
      <c r="NJ269" s="116"/>
      <c r="NK269" s="116"/>
      <c r="NL269" s="116"/>
      <c r="NM269" s="116"/>
      <c r="NN269" s="116"/>
      <c r="NO269" s="116"/>
      <c r="NP269" s="116"/>
      <c r="NQ269" s="116"/>
      <c r="NR269" s="116"/>
      <c r="NS269" s="116"/>
      <c r="NT269" s="116"/>
      <c r="NU269" s="116"/>
      <c r="NV269" s="116"/>
      <c r="NW269" s="116"/>
      <c r="NX269" s="116"/>
      <c r="NY269" s="116"/>
      <c r="NZ269" s="116"/>
      <c r="OA269" s="116"/>
      <c r="OB269" s="116"/>
      <c r="OC269" s="116"/>
      <c r="OD269" s="116"/>
      <c r="OE269" s="116"/>
      <c r="OF269" s="116"/>
      <c r="OG269" s="116"/>
    </row>
    <row r="270" spans="1:397" s="117" customFormat="1">
      <c r="A270" s="111">
        <v>3080</v>
      </c>
      <c r="B270" s="112" t="s">
        <v>1281</v>
      </c>
      <c r="C270" s="113">
        <v>418860</v>
      </c>
      <c r="D270" s="114">
        <v>4.0949999999999998E-4</v>
      </c>
      <c r="E270" s="113">
        <v>7636.7</v>
      </c>
      <c r="F270" s="124">
        <v>963.37799999999993</v>
      </c>
      <c r="G270" s="125">
        <v>8600.0779999999995</v>
      </c>
      <c r="H270" s="116"/>
      <c r="I270" s="116"/>
      <c r="J270" s="116"/>
      <c r="K270" s="116"/>
      <c r="L270" s="116"/>
      <c r="M270" s="116"/>
      <c r="N270" s="116"/>
      <c r="O270" s="116"/>
      <c r="P270" s="116"/>
      <c r="Q270" s="116"/>
      <c r="R270" s="116"/>
      <c r="S270" s="116"/>
      <c r="T270" s="116"/>
      <c r="U270" s="116"/>
      <c r="V270" s="116"/>
      <c r="W270" s="116"/>
      <c r="X270" s="116"/>
      <c r="Y270" s="116"/>
      <c r="Z270" s="116"/>
      <c r="AA270" s="116"/>
      <c r="AB270" s="116"/>
      <c r="AC270" s="116"/>
      <c r="AD270" s="116"/>
      <c r="AE270" s="116"/>
      <c r="AF270" s="116"/>
      <c r="AG270" s="116"/>
      <c r="AH270" s="116"/>
      <c r="AI270" s="116"/>
      <c r="AJ270" s="116"/>
      <c r="AK270" s="116"/>
      <c r="AL270" s="116"/>
      <c r="AM270" s="116"/>
      <c r="AN270" s="116"/>
      <c r="AO270" s="116"/>
      <c r="AP270" s="116"/>
      <c r="AQ270" s="116"/>
      <c r="AR270" s="116"/>
      <c r="AS270" s="116"/>
      <c r="AT270" s="116"/>
      <c r="AU270" s="116"/>
      <c r="AV270" s="116"/>
      <c r="AW270" s="116"/>
      <c r="AX270" s="116"/>
      <c r="AY270" s="116"/>
      <c r="AZ270" s="116"/>
      <c r="BA270" s="116"/>
      <c r="BB270" s="116"/>
      <c r="BC270" s="116"/>
      <c r="BD270" s="116"/>
      <c r="BE270" s="116"/>
      <c r="BF270" s="116"/>
      <c r="BG270" s="116"/>
      <c r="BH270" s="116"/>
      <c r="BI270" s="116"/>
      <c r="BJ270" s="116"/>
      <c r="BK270" s="116"/>
      <c r="BL270" s="116"/>
      <c r="BM270" s="116"/>
      <c r="BN270" s="116"/>
      <c r="BO270" s="116"/>
      <c r="BP270" s="116"/>
      <c r="BQ270" s="116"/>
      <c r="BR270" s="116"/>
      <c r="BS270" s="116"/>
      <c r="BT270" s="116"/>
      <c r="BU270" s="116"/>
      <c r="BV270" s="116"/>
      <c r="BW270" s="116"/>
      <c r="BX270" s="116"/>
      <c r="BY270" s="116"/>
      <c r="BZ270" s="116"/>
      <c r="CA270" s="116"/>
      <c r="CB270" s="116"/>
      <c r="CC270" s="116"/>
      <c r="CD270" s="116"/>
      <c r="CE270" s="116"/>
      <c r="CF270" s="116"/>
      <c r="CG270" s="116"/>
      <c r="CH270" s="116"/>
      <c r="CI270" s="116"/>
      <c r="CJ270" s="116"/>
      <c r="CK270" s="116"/>
      <c r="CL270" s="116"/>
      <c r="CM270" s="116"/>
      <c r="CN270" s="116"/>
      <c r="CO270" s="116"/>
      <c r="CP270" s="116"/>
      <c r="CQ270" s="116"/>
      <c r="CR270" s="116"/>
      <c r="CS270" s="116"/>
      <c r="CT270" s="116"/>
      <c r="CU270" s="116"/>
      <c r="CV270" s="116"/>
      <c r="CW270" s="116"/>
      <c r="CX270" s="116"/>
      <c r="CY270" s="116"/>
      <c r="CZ270" s="116"/>
      <c r="DA270" s="116"/>
      <c r="DB270" s="116"/>
      <c r="DC270" s="116"/>
      <c r="DD270" s="116"/>
      <c r="DE270" s="116"/>
      <c r="DF270" s="116"/>
      <c r="DG270" s="116"/>
      <c r="DH270" s="116"/>
      <c r="DI270" s="116"/>
      <c r="DJ270" s="116"/>
      <c r="DK270" s="116"/>
      <c r="DL270" s="116"/>
      <c r="DM270" s="116"/>
      <c r="DN270" s="116"/>
      <c r="DO270" s="116"/>
      <c r="DP270" s="116"/>
      <c r="DQ270" s="116"/>
      <c r="DR270" s="116"/>
      <c r="DS270" s="116"/>
      <c r="DT270" s="116"/>
      <c r="DU270" s="116"/>
      <c r="DV270" s="116"/>
      <c r="DW270" s="116"/>
      <c r="DX270" s="116"/>
      <c r="DY270" s="116"/>
      <c r="DZ270" s="116"/>
      <c r="EA270" s="116"/>
      <c r="EB270" s="116"/>
      <c r="EC270" s="116"/>
      <c r="ED270" s="116"/>
      <c r="EE270" s="116"/>
      <c r="EF270" s="116"/>
      <c r="EG270" s="116"/>
      <c r="EH270" s="116"/>
      <c r="EI270" s="116"/>
      <c r="EJ270" s="116"/>
      <c r="EK270" s="116"/>
      <c r="EL270" s="116"/>
      <c r="EM270" s="116"/>
      <c r="EN270" s="116"/>
      <c r="EO270" s="116"/>
      <c r="EP270" s="116"/>
      <c r="EQ270" s="116"/>
      <c r="ER270" s="116"/>
      <c r="ES270" s="116"/>
      <c r="ET270" s="116"/>
      <c r="EU270" s="116"/>
      <c r="EV270" s="116"/>
      <c r="EW270" s="116"/>
      <c r="EX270" s="116"/>
      <c r="EY270" s="116"/>
      <c r="EZ270" s="116"/>
      <c r="FA270" s="116"/>
      <c r="FB270" s="116"/>
      <c r="FC270" s="116"/>
      <c r="FD270" s="116"/>
      <c r="FE270" s="116"/>
      <c r="FF270" s="116"/>
      <c r="FG270" s="116"/>
      <c r="FH270" s="116"/>
      <c r="FI270" s="116"/>
      <c r="FJ270" s="116"/>
      <c r="FK270" s="116"/>
      <c r="FL270" s="116"/>
      <c r="FM270" s="116"/>
      <c r="FN270" s="116"/>
      <c r="FO270" s="116"/>
      <c r="FP270" s="116"/>
      <c r="FQ270" s="116"/>
      <c r="FR270" s="116"/>
      <c r="FS270" s="116"/>
      <c r="FT270" s="116"/>
      <c r="FU270" s="116"/>
      <c r="FV270" s="116"/>
      <c r="FW270" s="116"/>
      <c r="FX270" s="116"/>
      <c r="FY270" s="116"/>
      <c r="FZ270" s="116"/>
      <c r="GA270" s="116"/>
      <c r="GB270" s="116"/>
      <c r="GC270" s="116"/>
      <c r="GD270" s="116"/>
      <c r="GE270" s="116"/>
      <c r="GF270" s="116"/>
      <c r="GG270" s="116"/>
      <c r="GH270" s="116"/>
      <c r="GI270" s="116"/>
      <c r="GJ270" s="116"/>
      <c r="GK270" s="116"/>
      <c r="GL270" s="116"/>
      <c r="GM270" s="116"/>
      <c r="GN270" s="116"/>
      <c r="GO270" s="116"/>
      <c r="GP270" s="116"/>
      <c r="GQ270" s="116"/>
      <c r="GR270" s="116"/>
      <c r="GS270" s="116"/>
      <c r="GT270" s="116"/>
      <c r="GU270" s="116"/>
      <c r="GV270" s="116"/>
      <c r="GW270" s="116"/>
      <c r="GX270" s="116"/>
      <c r="GY270" s="116"/>
      <c r="GZ270" s="116"/>
      <c r="HA270" s="116"/>
      <c r="HB270" s="116"/>
      <c r="HC270" s="116"/>
      <c r="HD270" s="116"/>
      <c r="HE270" s="116"/>
      <c r="HF270" s="116"/>
      <c r="HG270" s="116"/>
      <c r="HH270" s="116"/>
      <c r="HI270" s="116"/>
      <c r="HJ270" s="116"/>
      <c r="HK270" s="116"/>
      <c r="HL270" s="116"/>
      <c r="HM270" s="116"/>
      <c r="HN270" s="116"/>
      <c r="HO270" s="116"/>
      <c r="HP270" s="116"/>
      <c r="HQ270" s="116"/>
      <c r="HR270" s="116"/>
      <c r="HS270" s="116"/>
      <c r="HT270" s="116"/>
      <c r="HU270" s="116"/>
      <c r="HV270" s="116"/>
      <c r="HW270" s="116"/>
      <c r="HX270" s="116"/>
      <c r="HY270" s="116"/>
      <c r="HZ270" s="116"/>
      <c r="IA270" s="116"/>
      <c r="IB270" s="116"/>
      <c r="IC270" s="116"/>
      <c r="ID270" s="116"/>
      <c r="IE270" s="116"/>
      <c r="IF270" s="116"/>
      <c r="IG270" s="116"/>
      <c r="IH270" s="116"/>
      <c r="II270" s="116"/>
      <c r="IJ270" s="116"/>
      <c r="IK270" s="116"/>
      <c r="IL270" s="116"/>
      <c r="IM270" s="116"/>
      <c r="IN270" s="116"/>
      <c r="IO270" s="116"/>
      <c r="IP270" s="116"/>
      <c r="IQ270" s="116"/>
      <c r="IR270" s="116"/>
      <c r="IS270" s="116"/>
      <c r="IT270" s="116"/>
      <c r="IU270" s="116"/>
      <c r="IV270" s="116"/>
      <c r="IW270" s="116"/>
      <c r="IX270" s="116"/>
      <c r="IY270" s="116"/>
      <c r="IZ270" s="116"/>
      <c r="JA270" s="116"/>
      <c r="JB270" s="116"/>
      <c r="JC270" s="116"/>
      <c r="JD270" s="116"/>
      <c r="JE270" s="116"/>
      <c r="JF270" s="116"/>
      <c r="JG270" s="116"/>
      <c r="JH270" s="116"/>
      <c r="JI270" s="116"/>
      <c r="JJ270" s="116"/>
      <c r="JK270" s="116"/>
      <c r="JL270" s="116"/>
      <c r="JM270" s="116"/>
      <c r="JN270" s="116"/>
      <c r="JO270" s="116"/>
      <c r="JP270" s="116"/>
      <c r="JQ270" s="116"/>
      <c r="JR270" s="116"/>
      <c r="JS270" s="116"/>
      <c r="JT270" s="116"/>
      <c r="JU270" s="116"/>
      <c r="JV270" s="116"/>
      <c r="JW270" s="116"/>
      <c r="JX270" s="116"/>
      <c r="JY270" s="116"/>
      <c r="JZ270" s="116"/>
      <c r="KA270" s="116"/>
      <c r="KB270" s="116"/>
      <c r="KC270" s="116"/>
      <c r="KD270" s="116"/>
      <c r="KE270" s="116"/>
      <c r="KF270" s="116"/>
      <c r="KG270" s="116"/>
      <c r="KH270" s="116"/>
      <c r="KI270" s="116"/>
      <c r="KJ270" s="116"/>
      <c r="KK270" s="116"/>
      <c r="KL270" s="116"/>
      <c r="KM270" s="116"/>
      <c r="KN270" s="116"/>
      <c r="KO270" s="116"/>
      <c r="KP270" s="116"/>
      <c r="KQ270" s="116"/>
      <c r="KR270" s="116"/>
      <c r="KS270" s="116"/>
      <c r="KT270" s="116"/>
      <c r="KU270" s="116"/>
      <c r="KV270" s="116"/>
      <c r="KW270" s="116"/>
      <c r="KX270" s="116"/>
      <c r="KY270" s="116"/>
      <c r="KZ270" s="116"/>
      <c r="LA270" s="116"/>
      <c r="LB270" s="116"/>
      <c r="LC270" s="116"/>
      <c r="LD270" s="116"/>
      <c r="LE270" s="116"/>
      <c r="LF270" s="116"/>
      <c r="LG270" s="116"/>
      <c r="LH270" s="116"/>
      <c r="LI270" s="116"/>
      <c r="LJ270" s="116"/>
      <c r="LK270" s="116"/>
      <c r="LL270" s="116"/>
      <c r="LM270" s="116"/>
      <c r="LN270" s="116"/>
      <c r="LO270" s="116"/>
      <c r="LP270" s="116"/>
      <c r="LQ270" s="116"/>
      <c r="LR270" s="116"/>
      <c r="LS270" s="116"/>
      <c r="LT270" s="116"/>
      <c r="LU270" s="116"/>
      <c r="LV270" s="116"/>
      <c r="LW270" s="116"/>
      <c r="LX270" s="116"/>
      <c r="LY270" s="116"/>
      <c r="LZ270" s="116"/>
      <c r="MA270" s="116"/>
      <c r="MB270" s="116"/>
      <c r="MC270" s="116"/>
      <c r="MD270" s="116"/>
      <c r="ME270" s="116"/>
      <c r="MF270" s="116"/>
      <c r="MG270" s="116"/>
      <c r="MH270" s="116"/>
      <c r="MI270" s="116"/>
      <c r="MJ270" s="116"/>
      <c r="MK270" s="116"/>
      <c r="ML270" s="116"/>
      <c r="MM270" s="116"/>
      <c r="MN270" s="116"/>
      <c r="MO270" s="116"/>
      <c r="MP270" s="116"/>
      <c r="MQ270" s="116"/>
      <c r="MR270" s="116"/>
      <c r="MS270" s="116"/>
      <c r="MT270" s="116"/>
      <c r="MU270" s="116"/>
      <c r="MV270" s="116"/>
      <c r="MW270" s="116"/>
      <c r="MX270" s="116"/>
      <c r="MY270" s="116"/>
      <c r="MZ270" s="116"/>
      <c r="NA270" s="116"/>
      <c r="NB270" s="116"/>
      <c r="NC270" s="116"/>
      <c r="ND270" s="116"/>
      <c r="NE270" s="116"/>
      <c r="NF270" s="116"/>
      <c r="NG270" s="116"/>
      <c r="NH270" s="116"/>
      <c r="NI270" s="116"/>
      <c r="NJ270" s="116"/>
      <c r="NK270" s="116"/>
      <c r="NL270" s="116"/>
      <c r="NM270" s="116"/>
      <c r="NN270" s="116"/>
      <c r="NO270" s="116"/>
      <c r="NP270" s="116"/>
      <c r="NQ270" s="116"/>
      <c r="NR270" s="116"/>
      <c r="NS270" s="116"/>
      <c r="NT270" s="116"/>
      <c r="NU270" s="116"/>
      <c r="NV270" s="116"/>
      <c r="NW270" s="116"/>
      <c r="NX270" s="116"/>
      <c r="NY270" s="116"/>
      <c r="NZ270" s="116"/>
      <c r="OA270" s="116"/>
      <c r="OB270" s="116"/>
      <c r="OC270" s="116"/>
      <c r="OD270" s="116"/>
      <c r="OE270" s="116"/>
      <c r="OF270" s="116"/>
      <c r="OG270" s="116"/>
    </row>
    <row r="271" spans="1:397" s="117" customFormat="1">
      <c r="A271" s="111">
        <v>3081</v>
      </c>
      <c r="B271" s="112" t="s">
        <v>1282</v>
      </c>
      <c r="C271" s="113">
        <v>955008</v>
      </c>
      <c r="D271" s="114">
        <v>9.3380000000000004E-4</v>
      </c>
      <c r="E271" s="113">
        <v>17562.419999999998</v>
      </c>
      <c r="F271" s="124">
        <v>2196.5183999999999</v>
      </c>
      <c r="G271" s="125">
        <v>19758.938399999999</v>
      </c>
      <c r="H271" s="116"/>
      <c r="I271" s="116"/>
      <c r="J271" s="116"/>
      <c r="K271" s="116"/>
      <c r="L271" s="116"/>
      <c r="M271" s="116"/>
      <c r="N271" s="116"/>
      <c r="O271" s="116"/>
      <c r="P271" s="116"/>
      <c r="Q271" s="116"/>
      <c r="R271" s="116"/>
      <c r="S271" s="116"/>
      <c r="T271" s="116"/>
      <c r="U271" s="116"/>
      <c r="V271" s="116"/>
      <c r="W271" s="116"/>
      <c r="X271" s="116"/>
      <c r="Y271" s="116"/>
      <c r="Z271" s="116"/>
      <c r="AA271" s="116"/>
      <c r="AB271" s="116"/>
      <c r="AC271" s="116"/>
      <c r="AD271" s="116"/>
      <c r="AE271" s="116"/>
      <c r="AF271" s="116"/>
      <c r="AG271" s="116"/>
      <c r="AH271" s="116"/>
      <c r="AI271" s="116"/>
      <c r="AJ271" s="116"/>
      <c r="AK271" s="116"/>
      <c r="AL271" s="116"/>
      <c r="AM271" s="116"/>
      <c r="AN271" s="116"/>
      <c r="AO271" s="116"/>
      <c r="AP271" s="116"/>
      <c r="AQ271" s="116"/>
      <c r="AR271" s="116"/>
      <c r="AS271" s="116"/>
      <c r="AT271" s="116"/>
      <c r="AU271" s="116"/>
      <c r="AV271" s="116"/>
      <c r="AW271" s="116"/>
      <c r="AX271" s="116"/>
      <c r="AY271" s="116"/>
      <c r="AZ271" s="116"/>
      <c r="BA271" s="116"/>
      <c r="BB271" s="116"/>
      <c r="BC271" s="116"/>
      <c r="BD271" s="116"/>
      <c r="BE271" s="116"/>
      <c r="BF271" s="116"/>
      <c r="BG271" s="116"/>
      <c r="BH271" s="116"/>
      <c r="BI271" s="116"/>
      <c r="BJ271" s="116"/>
      <c r="BK271" s="116"/>
      <c r="BL271" s="116"/>
      <c r="BM271" s="116"/>
      <c r="BN271" s="116"/>
      <c r="BO271" s="116"/>
      <c r="BP271" s="116"/>
      <c r="BQ271" s="116"/>
      <c r="BR271" s="116"/>
      <c r="BS271" s="116"/>
      <c r="BT271" s="116"/>
      <c r="BU271" s="116"/>
      <c r="BV271" s="116"/>
      <c r="BW271" s="116"/>
      <c r="BX271" s="116"/>
      <c r="BY271" s="116"/>
      <c r="BZ271" s="116"/>
      <c r="CA271" s="116"/>
      <c r="CB271" s="116"/>
      <c r="CC271" s="116"/>
      <c r="CD271" s="116"/>
      <c r="CE271" s="116"/>
      <c r="CF271" s="116"/>
      <c r="CG271" s="116"/>
      <c r="CH271" s="116"/>
      <c r="CI271" s="116"/>
      <c r="CJ271" s="116"/>
      <c r="CK271" s="116"/>
      <c r="CL271" s="116"/>
      <c r="CM271" s="116"/>
      <c r="CN271" s="116"/>
      <c r="CO271" s="116"/>
      <c r="CP271" s="116"/>
      <c r="CQ271" s="116"/>
      <c r="CR271" s="116"/>
      <c r="CS271" s="116"/>
      <c r="CT271" s="116"/>
      <c r="CU271" s="116"/>
      <c r="CV271" s="116"/>
      <c r="CW271" s="116"/>
      <c r="CX271" s="116"/>
      <c r="CY271" s="116"/>
      <c r="CZ271" s="116"/>
      <c r="DA271" s="116"/>
      <c r="DB271" s="116"/>
      <c r="DC271" s="116"/>
      <c r="DD271" s="116"/>
      <c r="DE271" s="116"/>
      <c r="DF271" s="116"/>
      <c r="DG271" s="116"/>
      <c r="DH271" s="116"/>
      <c r="DI271" s="116"/>
      <c r="DJ271" s="116"/>
      <c r="DK271" s="116"/>
      <c r="DL271" s="116"/>
      <c r="DM271" s="116"/>
      <c r="DN271" s="116"/>
      <c r="DO271" s="116"/>
      <c r="DP271" s="116"/>
      <c r="DQ271" s="116"/>
      <c r="DR271" s="116"/>
      <c r="DS271" s="116"/>
      <c r="DT271" s="116"/>
      <c r="DU271" s="116"/>
      <c r="DV271" s="116"/>
      <c r="DW271" s="116"/>
      <c r="DX271" s="116"/>
      <c r="DY271" s="116"/>
      <c r="DZ271" s="116"/>
      <c r="EA271" s="116"/>
      <c r="EB271" s="116"/>
      <c r="EC271" s="116"/>
      <c r="ED271" s="116"/>
      <c r="EE271" s="116"/>
      <c r="EF271" s="116"/>
      <c r="EG271" s="116"/>
      <c r="EH271" s="116"/>
      <c r="EI271" s="116"/>
      <c r="EJ271" s="116"/>
      <c r="EK271" s="116"/>
      <c r="EL271" s="116"/>
      <c r="EM271" s="116"/>
      <c r="EN271" s="116"/>
      <c r="EO271" s="116"/>
      <c r="EP271" s="116"/>
      <c r="EQ271" s="116"/>
      <c r="ER271" s="116"/>
      <c r="ES271" s="116"/>
      <c r="ET271" s="116"/>
      <c r="EU271" s="116"/>
      <c r="EV271" s="116"/>
      <c r="EW271" s="116"/>
      <c r="EX271" s="116"/>
      <c r="EY271" s="116"/>
      <c r="EZ271" s="116"/>
      <c r="FA271" s="116"/>
      <c r="FB271" s="116"/>
      <c r="FC271" s="116"/>
      <c r="FD271" s="116"/>
      <c r="FE271" s="116"/>
      <c r="FF271" s="116"/>
      <c r="FG271" s="116"/>
      <c r="FH271" s="116"/>
      <c r="FI271" s="116"/>
      <c r="FJ271" s="116"/>
      <c r="FK271" s="116"/>
      <c r="FL271" s="116"/>
      <c r="FM271" s="116"/>
      <c r="FN271" s="116"/>
      <c r="FO271" s="116"/>
      <c r="FP271" s="116"/>
      <c r="FQ271" s="116"/>
      <c r="FR271" s="116"/>
      <c r="FS271" s="116"/>
      <c r="FT271" s="116"/>
      <c r="FU271" s="116"/>
      <c r="FV271" s="116"/>
      <c r="FW271" s="116"/>
      <c r="FX271" s="116"/>
      <c r="FY271" s="116"/>
      <c r="FZ271" s="116"/>
      <c r="GA271" s="116"/>
      <c r="GB271" s="116"/>
      <c r="GC271" s="116"/>
      <c r="GD271" s="116"/>
      <c r="GE271" s="116"/>
      <c r="GF271" s="116"/>
      <c r="GG271" s="116"/>
      <c r="GH271" s="116"/>
      <c r="GI271" s="116"/>
      <c r="GJ271" s="116"/>
      <c r="GK271" s="116"/>
      <c r="GL271" s="116"/>
      <c r="GM271" s="116"/>
      <c r="GN271" s="116"/>
      <c r="GO271" s="116"/>
      <c r="GP271" s="116"/>
      <c r="GQ271" s="116"/>
      <c r="GR271" s="116"/>
      <c r="GS271" s="116"/>
      <c r="GT271" s="116"/>
      <c r="GU271" s="116"/>
      <c r="GV271" s="116"/>
      <c r="GW271" s="116"/>
      <c r="GX271" s="116"/>
      <c r="GY271" s="116"/>
      <c r="GZ271" s="116"/>
      <c r="HA271" s="116"/>
      <c r="HB271" s="116"/>
      <c r="HC271" s="116"/>
      <c r="HD271" s="116"/>
      <c r="HE271" s="116"/>
      <c r="HF271" s="116"/>
      <c r="HG271" s="116"/>
      <c r="HH271" s="116"/>
      <c r="HI271" s="116"/>
      <c r="HJ271" s="116"/>
      <c r="HK271" s="116"/>
      <c r="HL271" s="116"/>
      <c r="HM271" s="116"/>
      <c r="HN271" s="116"/>
      <c r="HO271" s="116"/>
      <c r="HP271" s="116"/>
      <c r="HQ271" s="116"/>
      <c r="HR271" s="116"/>
      <c r="HS271" s="116"/>
      <c r="HT271" s="116"/>
      <c r="HU271" s="116"/>
      <c r="HV271" s="116"/>
      <c r="HW271" s="116"/>
      <c r="HX271" s="116"/>
      <c r="HY271" s="116"/>
      <c r="HZ271" s="116"/>
      <c r="IA271" s="116"/>
      <c r="IB271" s="116"/>
      <c r="IC271" s="116"/>
      <c r="ID271" s="116"/>
      <c r="IE271" s="116"/>
      <c r="IF271" s="116"/>
      <c r="IG271" s="116"/>
      <c r="IH271" s="116"/>
      <c r="II271" s="116"/>
      <c r="IJ271" s="116"/>
      <c r="IK271" s="116"/>
      <c r="IL271" s="116"/>
      <c r="IM271" s="116"/>
      <c r="IN271" s="116"/>
      <c r="IO271" s="116"/>
      <c r="IP271" s="116"/>
      <c r="IQ271" s="116"/>
      <c r="IR271" s="116"/>
      <c r="IS271" s="116"/>
      <c r="IT271" s="116"/>
      <c r="IU271" s="116"/>
      <c r="IV271" s="116"/>
      <c r="IW271" s="116"/>
      <c r="IX271" s="116"/>
      <c r="IY271" s="116"/>
      <c r="IZ271" s="116"/>
      <c r="JA271" s="116"/>
      <c r="JB271" s="116"/>
      <c r="JC271" s="116"/>
      <c r="JD271" s="116"/>
      <c r="JE271" s="116"/>
      <c r="JF271" s="116"/>
      <c r="JG271" s="116"/>
      <c r="JH271" s="116"/>
      <c r="JI271" s="116"/>
      <c r="JJ271" s="116"/>
      <c r="JK271" s="116"/>
      <c r="JL271" s="116"/>
      <c r="JM271" s="116"/>
      <c r="JN271" s="116"/>
      <c r="JO271" s="116"/>
      <c r="JP271" s="116"/>
      <c r="JQ271" s="116"/>
      <c r="JR271" s="116"/>
      <c r="JS271" s="116"/>
      <c r="JT271" s="116"/>
      <c r="JU271" s="116"/>
      <c r="JV271" s="116"/>
      <c r="JW271" s="116"/>
      <c r="JX271" s="116"/>
      <c r="JY271" s="116"/>
      <c r="JZ271" s="116"/>
      <c r="KA271" s="116"/>
      <c r="KB271" s="116"/>
      <c r="KC271" s="116"/>
      <c r="KD271" s="116"/>
      <c r="KE271" s="116"/>
      <c r="KF271" s="116"/>
      <c r="KG271" s="116"/>
      <c r="KH271" s="116"/>
      <c r="KI271" s="116"/>
      <c r="KJ271" s="116"/>
      <c r="KK271" s="116"/>
      <c r="KL271" s="116"/>
      <c r="KM271" s="116"/>
      <c r="KN271" s="116"/>
      <c r="KO271" s="116"/>
      <c r="KP271" s="116"/>
      <c r="KQ271" s="116"/>
      <c r="KR271" s="116"/>
      <c r="KS271" s="116"/>
      <c r="KT271" s="116"/>
      <c r="KU271" s="116"/>
      <c r="KV271" s="116"/>
      <c r="KW271" s="116"/>
      <c r="KX271" s="116"/>
      <c r="KY271" s="116"/>
      <c r="KZ271" s="116"/>
      <c r="LA271" s="116"/>
      <c r="LB271" s="116"/>
      <c r="LC271" s="116"/>
      <c r="LD271" s="116"/>
      <c r="LE271" s="116"/>
      <c r="LF271" s="116"/>
      <c r="LG271" s="116"/>
      <c r="LH271" s="116"/>
      <c r="LI271" s="116"/>
      <c r="LJ271" s="116"/>
      <c r="LK271" s="116"/>
      <c r="LL271" s="116"/>
      <c r="LM271" s="116"/>
      <c r="LN271" s="116"/>
      <c r="LO271" s="116"/>
      <c r="LP271" s="116"/>
      <c r="LQ271" s="116"/>
      <c r="LR271" s="116"/>
      <c r="LS271" s="116"/>
      <c r="LT271" s="116"/>
      <c r="LU271" s="116"/>
      <c r="LV271" s="116"/>
      <c r="LW271" s="116"/>
      <c r="LX271" s="116"/>
      <c r="LY271" s="116"/>
      <c r="LZ271" s="116"/>
      <c r="MA271" s="116"/>
      <c r="MB271" s="116"/>
      <c r="MC271" s="116"/>
      <c r="MD271" s="116"/>
      <c r="ME271" s="116"/>
      <c r="MF271" s="116"/>
      <c r="MG271" s="116"/>
      <c r="MH271" s="116"/>
      <c r="MI271" s="116"/>
      <c r="MJ271" s="116"/>
      <c r="MK271" s="116"/>
      <c r="ML271" s="116"/>
      <c r="MM271" s="116"/>
      <c r="MN271" s="116"/>
      <c r="MO271" s="116"/>
      <c r="MP271" s="116"/>
      <c r="MQ271" s="116"/>
      <c r="MR271" s="116"/>
      <c r="MS271" s="116"/>
      <c r="MT271" s="116"/>
      <c r="MU271" s="116"/>
      <c r="MV271" s="116"/>
      <c r="MW271" s="116"/>
      <c r="MX271" s="116"/>
      <c r="MY271" s="116"/>
      <c r="MZ271" s="116"/>
      <c r="NA271" s="116"/>
      <c r="NB271" s="116"/>
      <c r="NC271" s="116"/>
      <c r="ND271" s="116"/>
      <c r="NE271" s="116"/>
      <c r="NF271" s="116"/>
      <c r="NG271" s="116"/>
      <c r="NH271" s="116"/>
      <c r="NI271" s="116"/>
      <c r="NJ271" s="116"/>
      <c r="NK271" s="116"/>
      <c r="NL271" s="116"/>
      <c r="NM271" s="116"/>
      <c r="NN271" s="116"/>
      <c r="NO271" s="116"/>
      <c r="NP271" s="116"/>
      <c r="NQ271" s="116"/>
      <c r="NR271" s="116"/>
      <c r="NS271" s="116"/>
      <c r="NT271" s="116"/>
      <c r="NU271" s="116"/>
      <c r="NV271" s="116"/>
      <c r="NW271" s="116"/>
      <c r="NX271" s="116"/>
      <c r="NY271" s="116"/>
      <c r="NZ271" s="116"/>
      <c r="OA271" s="116"/>
      <c r="OB271" s="116"/>
      <c r="OC271" s="116"/>
      <c r="OD271" s="116"/>
      <c r="OE271" s="116"/>
      <c r="OF271" s="116"/>
      <c r="OG271" s="116"/>
    </row>
    <row r="272" spans="1:397" s="117" customFormat="1">
      <c r="A272" s="111">
        <v>3082</v>
      </c>
      <c r="B272" s="112" t="s">
        <v>1283</v>
      </c>
      <c r="C272" s="113">
        <v>210372</v>
      </c>
      <c r="D272" s="114">
        <v>2.0560000000000001E-4</v>
      </c>
      <c r="E272" s="113">
        <v>15965.66</v>
      </c>
      <c r="F272" s="124">
        <v>483.85559999999998</v>
      </c>
      <c r="G272" s="125">
        <v>16449.515599999999</v>
      </c>
      <c r="H272" s="116"/>
      <c r="I272" s="116"/>
      <c r="J272" s="116"/>
      <c r="K272" s="116"/>
      <c r="L272" s="116"/>
      <c r="M272" s="116"/>
      <c r="N272" s="116"/>
      <c r="O272" s="116"/>
      <c r="P272" s="116"/>
      <c r="Q272" s="116"/>
      <c r="R272" s="116"/>
      <c r="S272" s="116"/>
      <c r="T272" s="116"/>
      <c r="U272" s="116"/>
      <c r="V272" s="116"/>
      <c r="W272" s="116"/>
      <c r="X272" s="116"/>
      <c r="Y272" s="116"/>
      <c r="Z272" s="116"/>
      <c r="AA272" s="116"/>
      <c r="AB272" s="116"/>
      <c r="AC272" s="116"/>
      <c r="AD272" s="116"/>
      <c r="AE272" s="116"/>
      <c r="AF272" s="116"/>
      <c r="AG272" s="116"/>
      <c r="AH272" s="116"/>
      <c r="AI272" s="116"/>
      <c r="AJ272" s="116"/>
      <c r="AK272" s="116"/>
      <c r="AL272" s="116"/>
      <c r="AM272" s="116"/>
      <c r="AN272" s="116"/>
      <c r="AO272" s="116"/>
      <c r="AP272" s="116"/>
      <c r="AQ272" s="116"/>
      <c r="AR272" s="116"/>
      <c r="AS272" s="116"/>
      <c r="AT272" s="116"/>
      <c r="AU272" s="116"/>
      <c r="AV272" s="116"/>
      <c r="AW272" s="116"/>
      <c r="AX272" s="116"/>
      <c r="AY272" s="116"/>
      <c r="AZ272" s="116"/>
      <c r="BA272" s="116"/>
      <c r="BB272" s="116"/>
      <c r="BC272" s="116"/>
      <c r="BD272" s="116"/>
      <c r="BE272" s="116"/>
      <c r="BF272" s="116"/>
      <c r="BG272" s="116"/>
      <c r="BH272" s="116"/>
      <c r="BI272" s="116"/>
      <c r="BJ272" s="116"/>
      <c r="BK272" s="116"/>
      <c r="BL272" s="116"/>
      <c r="BM272" s="116"/>
      <c r="BN272" s="116"/>
      <c r="BO272" s="116"/>
      <c r="BP272" s="116"/>
      <c r="BQ272" s="116"/>
      <c r="BR272" s="116"/>
      <c r="BS272" s="116"/>
      <c r="BT272" s="116"/>
      <c r="BU272" s="116"/>
      <c r="BV272" s="116"/>
      <c r="BW272" s="116"/>
      <c r="BX272" s="116"/>
      <c r="BY272" s="116"/>
      <c r="BZ272" s="116"/>
      <c r="CA272" s="116"/>
      <c r="CB272" s="116"/>
      <c r="CC272" s="116"/>
      <c r="CD272" s="116"/>
      <c r="CE272" s="116"/>
      <c r="CF272" s="116"/>
      <c r="CG272" s="116"/>
      <c r="CH272" s="116"/>
      <c r="CI272" s="116"/>
      <c r="CJ272" s="116"/>
      <c r="CK272" s="116"/>
      <c r="CL272" s="116"/>
      <c r="CM272" s="116"/>
      <c r="CN272" s="116"/>
      <c r="CO272" s="116"/>
      <c r="CP272" s="116"/>
      <c r="CQ272" s="116"/>
      <c r="CR272" s="116"/>
      <c r="CS272" s="116"/>
      <c r="CT272" s="116"/>
      <c r="CU272" s="116"/>
      <c r="CV272" s="116"/>
      <c r="CW272" s="116"/>
      <c r="CX272" s="116"/>
      <c r="CY272" s="116"/>
      <c r="CZ272" s="116"/>
      <c r="DA272" s="116"/>
      <c r="DB272" s="116"/>
      <c r="DC272" s="116"/>
      <c r="DD272" s="116"/>
      <c r="DE272" s="116"/>
      <c r="DF272" s="116"/>
      <c r="DG272" s="116"/>
      <c r="DH272" s="116"/>
      <c r="DI272" s="116"/>
      <c r="DJ272" s="116"/>
      <c r="DK272" s="116"/>
      <c r="DL272" s="116"/>
      <c r="DM272" s="116"/>
      <c r="DN272" s="116"/>
      <c r="DO272" s="116"/>
      <c r="DP272" s="116"/>
      <c r="DQ272" s="116"/>
      <c r="DR272" s="116"/>
      <c r="DS272" s="116"/>
      <c r="DT272" s="116"/>
      <c r="DU272" s="116"/>
      <c r="DV272" s="116"/>
      <c r="DW272" s="116"/>
      <c r="DX272" s="116"/>
      <c r="DY272" s="116"/>
      <c r="DZ272" s="116"/>
      <c r="EA272" s="116"/>
      <c r="EB272" s="116"/>
      <c r="EC272" s="116"/>
      <c r="ED272" s="116"/>
      <c r="EE272" s="116"/>
      <c r="EF272" s="116"/>
      <c r="EG272" s="116"/>
      <c r="EH272" s="116"/>
      <c r="EI272" s="116"/>
      <c r="EJ272" s="116"/>
      <c r="EK272" s="116"/>
      <c r="EL272" s="116"/>
      <c r="EM272" s="116"/>
      <c r="EN272" s="116"/>
      <c r="EO272" s="116"/>
      <c r="EP272" s="116"/>
      <c r="EQ272" s="116"/>
      <c r="ER272" s="116"/>
      <c r="ES272" s="116"/>
      <c r="ET272" s="116"/>
      <c r="EU272" s="116"/>
      <c r="EV272" s="116"/>
      <c r="EW272" s="116"/>
      <c r="EX272" s="116"/>
      <c r="EY272" s="116"/>
      <c r="EZ272" s="116"/>
      <c r="FA272" s="116"/>
      <c r="FB272" s="116"/>
      <c r="FC272" s="116"/>
      <c r="FD272" s="116"/>
      <c r="FE272" s="116"/>
      <c r="FF272" s="116"/>
      <c r="FG272" s="116"/>
      <c r="FH272" s="116"/>
      <c r="FI272" s="116"/>
      <c r="FJ272" s="116"/>
      <c r="FK272" s="116"/>
      <c r="FL272" s="116"/>
      <c r="FM272" s="116"/>
      <c r="FN272" s="116"/>
      <c r="FO272" s="116"/>
      <c r="FP272" s="116"/>
      <c r="FQ272" s="116"/>
      <c r="FR272" s="116"/>
      <c r="FS272" s="116"/>
      <c r="FT272" s="116"/>
      <c r="FU272" s="116"/>
      <c r="FV272" s="116"/>
      <c r="FW272" s="116"/>
      <c r="FX272" s="116"/>
      <c r="FY272" s="116"/>
      <c r="FZ272" s="116"/>
      <c r="GA272" s="116"/>
      <c r="GB272" s="116"/>
      <c r="GC272" s="116"/>
      <c r="GD272" s="116"/>
      <c r="GE272" s="116"/>
      <c r="GF272" s="116"/>
      <c r="GG272" s="116"/>
      <c r="GH272" s="116"/>
      <c r="GI272" s="116"/>
      <c r="GJ272" s="116"/>
      <c r="GK272" s="116"/>
      <c r="GL272" s="116"/>
      <c r="GM272" s="116"/>
      <c r="GN272" s="116"/>
      <c r="GO272" s="116"/>
      <c r="GP272" s="116"/>
      <c r="GQ272" s="116"/>
      <c r="GR272" s="116"/>
      <c r="GS272" s="116"/>
      <c r="GT272" s="116"/>
      <c r="GU272" s="116"/>
      <c r="GV272" s="116"/>
      <c r="GW272" s="116"/>
      <c r="GX272" s="116"/>
      <c r="GY272" s="116"/>
      <c r="GZ272" s="116"/>
      <c r="HA272" s="116"/>
      <c r="HB272" s="116"/>
      <c r="HC272" s="116"/>
      <c r="HD272" s="116"/>
      <c r="HE272" s="116"/>
      <c r="HF272" s="116"/>
      <c r="HG272" s="116"/>
      <c r="HH272" s="116"/>
      <c r="HI272" s="116"/>
      <c r="HJ272" s="116"/>
      <c r="HK272" s="116"/>
      <c r="HL272" s="116"/>
      <c r="HM272" s="116"/>
      <c r="HN272" s="116"/>
      <c r="HO272" s="116"/>
      <c r="HP272" s="116"/>
      <c r="HQ272" s="116"/>
      <c r="HR272" s="116"/>
      <c r="HS272" s="116"/>
      <c r="HT272" s="116"/>
      <c r="HU272" s="116"/>
      <c r="HV272" s="116"/>
      <c r="HW272" s="116"/>
      <c r="HX272" s="116"/>
      <c r="HY272" s="116"/>
      <c r="HZ272" s="116"/>
      <c r="IA272" s="116"/>
      <c r="IB272" s="116"/>
      <c r="IC272" s="116"/>
      <c r="ID272" s="116"/>
      <c r="IE272" s="116"/>
      <c r="IF272" s="116"/>
      <c r="IG272" s="116"/>
      <c r="IH272" s="116"/>
      <c r="II272" s="116"/>
      <c r="IJ272" s="116"/>
      <c r="IK272" s="116"/>
      <c r="IL272" s="116"/>
      <c r="IM272" s="116"/>
      <c r="IN272" s="116"/>
      <c r="IO272" s="116"/>
      <c r="IP272" s="116"/>
      <c r="IQ272" s="116"/>
      <c r="IR272" s="116"/>
      <c r="IS272" s="116"/>
      <c r="IT272" s="116"/>
      <c r="IU272" s="116"/>
      <c r="IV272" s="116"/>
      <c r="IW272" s="116"/>
      <c r="IX272" s="116"/>
      <c r="IY272" s="116"/>
      <c r="IZ272" s="116"/>
      <c r="JA272" s="116"/>
      <c r="JB272" s="116"/>
      <c r="JC272" s="116"/>
      <c r="JD272" s="116"/>
      <c r="JE272" s="116"/>
      <c r="JF272" s="116"/>
      <c r="JG272" s="116"/>
      <c r="JH272" s="116"/>
      <c r="JI272" s="116"/>
      <c r="JJ272" s="116"/>
      <c r="JK272" s="116"/>
      <c r="JL272" s="116"/>
      <c r="JM272" s="116"/>
      <c r="JN272" s="116"/>
      <c r="JO272" s="116"/>
      <c r="JP272" s="116"/>
      <c r="JQ272" s="116"/>
      <c r="JR272" s="116"/>
      <c r="JS272" s="116"/>
      <c r="JT272" s="116"/>
      <c r="JU272" s="116"/>
      <c r="JV272" s="116"/>
      <c r="JW272" s="116"/>
      <c r="JX272" s="116"/>
      <c r="JY272" s="116"/>
      <c r="JZ272" s="116"/>
      <c r="KA272" s="116"/>
      <c r="KB272" s="116"/>
      <c r="KC272" s="116"/>
      <c r="KD272" s="116"/>
      <c r="KE272" s="116"/>
      <c r="KF272" s="116"/>
      <c r="KG272" s="116"/>
      <c r="KH272" s="116"/>
      <c r="KI272" s="116"/>
      <c r="KJ272" s="116"/>
      <c r="KK272" s="116"/>
      <c r="KL272" s="116"/>
      <c r="KM272" s="116"/>
      <c r="KN272" s="116"/>
      <c r="KO272" s="116"/>
      <c r="KP272" s="116"/>
      <c r="KQ272" s="116"/>
      <c r="KR272" s="116"/>
      <c r="KS272" s="116"/>
      <c r="KT272" s="116"/>
      <c r="KU272" s="116"/>
      <c r="KV272" s="116"/>
      <c r="KW272" s="116"/>
      <c r="KX272" s="116"/>
      <c r="KY272" s="116"/>
      <c r="KZ272" s="116"/>
      <c r="LA272" s="116"/>
      <c r="LB272" s="116"/>
      <c r="LC272" s="116"/>
      <c r="LD272" s="116"/>
      <c r="LE272" s="116"/>
      <c r="LF272" s="116"/>
      <c r="LG272" s="116"/>
      <c r="LH272" s="116"/>
      <c r="LI272" s="116"/>
      <c r="LJ272" s="116"/>
      <c r="LK272" s="116"/>
      <c r="LL272" s="116"/>
      <c r="LM272" s="116"/>
      <c r="LN272" s="116"/>
      <c r="LO272" s="116"/>
      <c r="LP272" s="116"/>
      <c r="LQ272" s="116"/>
      <c r="LR272" s="116"/>
      <c r="LS272" s="116"/>
      <c r="LT272" s="116"/>
      <c r="LU272" s="116"/>
      <c r="LV272" s="116"/>
      <c r="LW272" s="116"/>
      <c r="LX272" s="116"/>
      <c r="LY272" s="116"/>
      <c r="LZ272" s="116"/>
      <c r="MA272" s="116"/>
      <c r="MB272" s="116"/>
      <c r="MC272" s="116"/>
      <c r="MD272" s="116"/>
      <c r="ME272" s="116"/>
      <c r="MF272" s="116"/>
      <c r="MG272" s="116"/>
      <c r="MH272" s="116"/>
      <c r="MI272" s="116"/>
      <c r="MJ272" s="116"/>
      <c r="MK272" s="116"/>
      <c r="ML272" s="116"/>
      <c r="MM272" s="116"/>
      <c r="MN272" s="116"/>
      <c r="MO272" s="116"/>
      <c r="MP272" s="116"/>
      <c r="MQ272" s="116"/>
      <c r="MR272" s="116"/>
      <c r="MS272" s="116"/>
      <c r="MT272" s="116"/>
      <c r="MU272" s="116"/>
      <c r="MV272" s="116"/>
      <c r="MW272" s="116"/>
      <c r="MX272" s="116"/>
      <c r="MY272" s="116"/>
      <c r="MZ272" s="116"/>
      <c r="NA272" s="116"/>
      <c r="NB272" s="116"/>
      <c r="NC272" s="116"/>
      <c r="ND272" s="116"/>
      <c r="NE272" s="116"/>
      <c r="NF272" s="116"/>
      <c r="NG272" s="116"/>
      <c r="NH272" s="116"/>
      <c r="NI272" s="116"/>
      <c r="NJ272" s="116"/>
      <c r="NK272" s="116"/>
      <c r="NL272" s="116"/>
      <c r="NM272" s="116"/>
      <c r="NN272" s="116"/>
      <c r="NO272" s="116"/>
      <c r="NP272" s="116"/>
      <c r="NQ272" s="116"/>
      <c r="NR272" s="116"/>
      <c r="NS272" s="116"/>
      <c r="NT272" s="116"/>
      <c r="NU272" s="116"/>
      <c r="NV272" s="116"/>
      <c r="NW272" s="116"/>
      <c r="NX272" s="116"/>
      <c r="NY272" s="116"/>
      <c r="NZ272" s="116"/>
      <c r="OA272" s="116"/>
      <c r="OB272" s="116"/>
      <c r="OC272" s="116"/>
      <c r="OD272" s="116"/>
      <c r="OE272" s="116"/>
      <c r="OF272" s="116"/>
      <c r="OG272" s="116"/>
    </row>
    <row r="273" spans="1:397" s="117" customFormat="1">
      <c r="A273" s="111">
        <v>3083</v>
      </c>
      <c r="B273" s="112" t="s">
        <v>1284</v>
      </c>
      <c r="C273" s="113">
        <v>332244</v>
      </c>
      <c r="D273" s="114">
        <v>3.2479999999999998E-4</v>
      </c>
      <c r="E273" s="113">
        <v>18005.18</v>
      </c>
      <c r="F273" s="124">
        <v>764.16120000000001</v>
      </c>
      <c r="G273" s="125">
        <v>18769.341199999999</v>
      </c>
      <c r="H273" s="116"/>
      <c r="I273" s="116"/>
      <c r="J273" s="116"/>
      <c r="K273" s="116"/>
      <c r="L273" s="116"/>
      <c r="M273" s="116"/>
      <c r="N273" s="116"/>
      <c r="O273" s="116"/>
      <c r="P273" s="116"/>
      <c r="Q273" s="116"/>
      <c r="R273" s="116"/>
      <c r="S273" s="116"/>
      <c r="T273" s="116"/>
      <c r="U273" s="116"/>
      <c r="V273" s="116"/>
      <c r="W273" s="116"/>
      <c r="X273" s="116"/>
      <c r="Y273" s="116"/>
      <c r="Z273" s="116"/>
      <c r="AA273" s="116"/>
      <c r="AB273" s="116"/>
      <c r="AC273" s="116"/>
      <c r="AD273" s="116"/>
      <c r="AE273" s="116"/>
      <c r="AF273" s="116"/>
      <c r="AG273" s="116"/>
      <c r="AH273" s="116"/>
      <c r="AI273" s="116"/>
      <c r="AJ273" s="116"/>
      <c r="AK273" s="116"/>
      <c r="AL273" s="116"/>
      <c r="AM273" s="116"/>
      <c r="AN273" s="116"/>
      <c r="AO273" s="116"/>
      <c r="AP273" s="116"/>
      <c r="AQ273" s="116"/>
      <c r="AR273" s="116"/>
      <c r="AS273" s="116"/>
      <c r="AT273" s="116"/>
      <c r="AU273" s="116"/>
      <c r="AV273" s="116"/>
      <c r="AW273" s="116"/>
      <c r="AX273" s="116"/>
      <c r="AY273" s="116"/>
      <c r="AZ273" s="116"/>
      <c r="BA273" s="116"/>
      <c r="BB273" s="116"/>
      <c r="BC273" s="116"/>
      <c r="BD273" s="116"/>
      <c r="BE273" s="116"/>
      <c r="BF273" s="116"/>
      <c r="BG273" s="116"/>
      <c r="BH273" s="116"/>
      <c r="BI273" s="116"/>
      <c r="BJ273" s="116"/>
      <c r="BK273" s="116"/>
      <c r="BL273" s="116"/>
      <c r="BM273" s="116"/>
      <c r="BN273" s="116"/>
      <c r="BO273" s="116"/>
      <c r="BP273" s="116"/>
      <c r="BQ273" s="116"/>
      <c r="BR273" s="116"/>
      <c r="BS273" s="116"/>
      <c r="BT273" s="116"/>
      <c r="BU273" s="116"/>
      <c r="BV273" s="116"/>
      <c r="BW273" s="116"/>
      <c r="BX273" s="116"/>
      <c r="BY273" s="116"/>
      <c r="BZ273" s="116"/>
      <c r="CA273" s="116"/>
      <c r="CB273" s="116"/>
      <c r="CC273" s="116"/>
      <c r="CD273" s="116"/>
      <c r="CE273" s="116"/>
      <c r="CF273" s="116"/>
      <c r="CG273" s="116"/>
      <c r="CH273" s="116"/>
      <c r="CI273" s="116"/>
      <c r="CJ273" s="116"/>
      <c r="CK273" s="116"/>
      <c r="CL273" s="116"/>
      <c r="CM273" s="116"/>
      <c r="CN273" s="116"/>
      <c r="CO273" s="116"/>
      <c r="CP273" s="116"/>
      <c r="CQ273" s="116"/>
      <c r="CR273" s="116"/>
      <c r="CS273" s="116"/>
      <c r="CT273" s="116"/>
      <c r="CU273" s="116"/>
      <c r="CV273" s="116"/>
      <c r="CW273" s="116"/>
      <c r="CX273" s="116"/>
      <c r="CY273" s="116"/>
      <c r="CZ273" s="116"/>
      <c r="DA273" s="116"/>
      <c r="DB273" s="116"/>
      <c r="DC273" s="116"/>
      <c r="DD273" s="116"/>
      <c r="DE273" s="116"/>
      <c r="DF273" s="116"/>
      <c r="DG273" s="116"/>
      <c r="DH273" s="116"/>
      <c r="DI273" s="116"/>
      <c r="DJ273" s="116"/>
      <c r="DK273" s="116"/>
      <c r="DL273" s="116"/>
      <c r="DM273" s="116"/>
      <c r="DN273" s="116"/>
      <c r="DO273" s="116"/>
      <c r="DP273" s="116"/>
      <c r="DQ273" s="116"/>
      <c r="DR273" s="116"/>
      <c r="DS273" s="116"/>
      <c r="DT273" s="116"/>
      <c r="DU273" s="116"/>
      <c r="DV273" s="116"/>
      <c r="DW273" s="116"/>
      <c r="DX273" s="116"/>
      <c r="DY273" s="116"/>
      <c r="DZ273" s="116"/>
      <c r="EA273" s="116"/>
      <c r="EB273" s="116"/>
      <c r="EC273" s="116"/>
      <c r="ED273" s="116"/>
      <c r="EE273" s="116"/>
      <c r="EF273" s="116"/>
      <c r="EG273" s="116"/>
      <c r="EH273" s="116"/>
      <c r="EI273" s="116"/>
      <c r="EJ273" s="116"/>
      <c r="EK273" s="116"/>
      <c r="EL273" s="116"/>
      <c r="EM273" s="116"/>
      <c r="EN273" s="116"/>
      <c r="EO273" s="116"/>
      <c r="EP273" s="116"/>
      <c r="EQ273" s="116"/>
      <c r="ER273" s="116"/>
      <c r="ES273" s="116"/>
      <c r="ET273" s="116"/>
      <c r="EU273" s="116"/>
      <c r="EV273" s="116"/>
      <c r="EW273" s="116"/>
      <c r="EX273" s="116"/>
      <c r="EY273" s="116"/>
      <c r="EZ273" s="116"/>
      <c r="FA273" s="116"/>
      <c r="FB273" s="116"/>
      <c r="FC273" s="116"/>
      <c r="FD273" s="116"/>
      <c r="FE273" s="116"/>
      <c r="FF273" s="116"/>
      <c r="FG273" s="116"/>
      <c r="FH273" s="116"/>
      <c r="FI273" s="116"/>
      <c r="FJ273" s="116"/>
      <c r="FK273" s="116"/>
      <c r="FL273" s="116"/>
      <c r="FM273" s="116"/>
      <c r="FN273" s="116"/>
      <c r="FO273" s="116"/>
      <c r="FP273" s="116"/>
      <c r="FQ273" s="116"/>
      <c r="FR273" s="116"/>
      <c r="FS273" s="116"/>
      <c r="FT273" s="116"/>
      <c r="FU273" s="116"/>
      <c r="FV273" s="116"/>
      <c r="FW273" s="116"/>
      <c r="FX273" s="116"/>
      <c r="FY273" s="116"/>
      <c r="FZ273" s="116"/>
      <c r="GA273" s="116"/>
      <c r="GB273" s="116"/>
      <c r="GC273" s="116"/>
      <c r="GD273" s="116"/>
      <c r="GE273" s="116"/>
      <c r="GF273" s="116"/>
      <c r="GG273" s="116"/>
      <c r="GH273" s="116"/>
      <c r="GI273" s="116"/>
      <c r="GJ273" s="116"/>
      <c r="GK273" s="116"/>
      <c r="GL273" s="116"/>
      <c r="GM273" s="116"/>
      <c r="GN273" s="116"/>
      <c r="GO273" s="116"/>
      <c r="GP273" s="116"/>
      <c r="GQ273" s="116"/>
      <c r="GR273" s="116"/>
      <c r="GS273" s="116"/>
      <c r="GT273" s="116"/>
      <c r="GU273" s="116"/>
      <c r="GV273" s="116"/>
      <c r="GW273" s="116"/>
      <c r="GX273" s="116"/>
      <c r="GY273" s="116"/>
      <c r="GZ273" s="116"/>
      <c r="HA273" s="116"/>
      <c r="HB273" s="116"/>
      <c r="HC273" s="116"/>
      <c r="HD273" s="116"/>
      <c r="HE273" s="116"/>
      <c r="HF273" s="116"/>
      <c r="HG273" s="116"/>
      <c r="HH273" s="116"/>
      <c r="HI273" s="116"/>
      <c r="HJ273" s="116"/>
      <c r="HK273" s="116"/>
      <c r="HL273" s="116"/>
      <c r="HM273" s="116"/>
      <c r="HN273" s="116"/>
      <c r="HO273" s="116"/>
      <c r="HP273" s="116"/>
      <c r="HQ273" s="116"/>
      <c r="HR273" s="116"/>
      <c r="HS273" s="116"/>
      <c r="HT273" s="116"/>
      <c r="HU273" s="116"/>
      <c r="HV273" s="116"/>
      <c r="HW273" s="116"/>
      <c r="HX273" s="116"/>
      <c r="HY273" s="116"/>
      <c r="HZ273" s="116"/>
      <c r="IA273" s="116"/>
      <c r="IB273" s="116"/>
      <c r="IC273" s="116"/>
      <c r="ID273" s="116"/>
      <c r="IE273" s="116"/>
      <c r="IF273" s="116"/>
      <c r="IG273" s="116"/>
      <c r="IH273" s="116"/>
      <c r="II273" s="116"/>
      <c r="IJ273" s="116"/>
      <c r="IK273" s="116"/>
      <c r="IL273" s="116"/>
      <c r="IM273" s="116"/>
      <c r="IN273" s="116"/>
      <c r="IO273" s="116"/>
      <c r="IP273" s="116"/>
      <c r="IQ273" s="116"/>
      <c r="IR273" s="116"/>
      <c r="IS273" s="116"/>
      <c r="IT273" s="116"/>
      <c r="IU273" s="116"/>
      <c r="IV273" s="116"/>
      <c r="IW273" s="116"/>
      <c r="IX273" s="116"/>
      <c r="IY273" s="116"/>
      <c r="IZ273" s="116"/>
      <c r="JA273" s="116"/>
      <c r="JB273" s="116"/>
      <c r="JC273" s="116"/>
      <c r="JD273" s="116"/>
      <c r="JE273" s="116"/>
      <c r="JF273" s="116"/>
      <c r="JG273" s="116"/>
      <c r="JH273" s="116"/>
      <c r="JI273" s="116"/>
      <c r="JJ273" s="116"/>
      <c r="JK273" s="116"/>
      <c r="JL273" s="116"/>
      <c r="JM273" s="116"/>
      <c r="JN273" s="116"/>
      <c r="JO273" s="116"/>
      <c r="JP273" s="116"/>
      <c r="JQ273" s="116"/>
      <c r="JR273" s="116"/>
      <c r="JS273" s="116"/>
      <c r="JT273" s="116"/>
      <c r="JU273" s="116"/>
      <c r="JV273" s="116"/>
      <c r="JW273" s="116"/>
      <c r="JX273" s="116"/>
      <c r="JY273" s="116"/>
      <c r="JZ273" s="116"/>
      <c r="KA273" s="116"/>
      <c r="KB273" s="116"/>
      <c r="KC273" s="116"/>
      <c r="KD273" s="116"/>
      <c r="KE273" s="116"/>
      <c r="KF273" s="116"/>
      <c r="KG273" s="116"/>
      <c r="KH273" s="116"/>
      <c r="KI273" s="116"/>
      <c r="KJ273" s="116"/>
      <c r="KK273" s="116"/>
      <c r="KL273" s="116"/>
      <c r="KM273" s="116"/>
      <c r="KN273" s="116"/>
      <c r="KO273" s="116"/>
      <c r="KP273" s="116"/>
      <c r="KQ273" s="116"/>
      <c r="KR273" s="116"/>
      <c r="KS273" s="116"/>
      <c r="KT273" s="116"/>
      <c r="KU273" s="116"/>
      <c r="KV273" s="116"/>
      <c r="KW273" s="116"/>
      <c r="KX273" s="116"/>
      <c r="KY273" s="116"/>
      <c r="KZ273" s="116"/>
      <c r="LA273" s="116"/>
      <c r="LB273" s="116"/>
      <c r="LC273" s="116"/>
      <c r="LD273" s="116"/>
      <c r="LE273" s="116"/>
      <c r="LF273" s="116"/>
      <c r="LG273" s="116"/>
      <c r="LH273" s="116"/>
      <c r="LI273" s="116"/>
      <c r="LJ273" s="116"/>
      <c r="LK273" s="116"/>
      <c r="LL273" s="116"/>
      <c r="LM273" s="116"/>
      <c r="LN273" s="116"/>
      <c r="LO273" s="116"/>
      <c r="LP273" s="116"/>
      <c r="LQ273" s="116"/>
      <c r="LR273" s="116"/>
      <c r="LS273" s="116"/>
      <c r="LT273" s="116"/>
      <c r="LU273" s="116"/>
      <c r="LV273" s="116"/>
      <c r="LW273" s="116"/>
      <c r="LX273" s="116"/>
      <c r="LY273" s="116"/>
      <c r="LZ273" s="116"/>
      <c r="MA273" s="116"/>
      <c r="MB273" s="116"/>
      <c r="MC273" s="116"/>
      <c r="MD273" s="116"/>
      <c r="ME273" s="116"/>
      <c r="MF273" s="116"/>
      <c r="MG273" s="116"/>
      <c r="MH273" s="116"/>
      <c r="MI273" s="116"/>
      <c r="MJ273" s="116"/>
      <c r="MK273" s="116"/>
      <c r="ML273" s="116"/>
      <c r="MM273" s="116"/>
      <c r="MN273" s="116"/>
      <c r="MO273" s="116"/>
      <c r="MP273" s="116"/>
      <c r="MQ273" s="116"/>
      <c r="MR273" s="116"/>
      <c r="MS273" s="116"/>
      <c r="MT273" s="116"/>
      <c r="MU273" s="116"/>
      <c r="MV273" s="116"/>
      <c r="MW273" s="116"/>
      <c r="MX273" s="116"/>
      <c r="MY273" s="116"/>
      <c r="MZ273" s="116"/>
      <c r="NA273" s="116"/>
      <c r="NB273" s="116"/>
      <c r="NC273" s="116"/>
      <c r="ND273" s="116"/>
      <c r="NE273" s="116"/>
      <c r="NF273" s="116"/>
      <c r="NG273" s="116"/>
      <c r="NH273" s="116"/>
      <c r="NI273" s="116"/>
      <c r="NJ273" s="116"/>
      <c r="NK273" s="116"/>
      <c r="NL273" s="116"/>
      <c r="NM273" s="116"/>
      <c r="NN273" s="116"/>
      <c r="NO273" s="116"/>
      <c r="NP273" s="116"/>
      <c r="NQ273" s="116"/>
      <c r="NR273" s="116"/>
      <c r="NS273" s="116"/>
      <c r="NT273" s="116"/>
      <c r="NU273" s="116"/>
      <c r="NV273" s="116"/>
      <c r="NW273" s="116"/>
      <c r="NX273" s="116"/>
      <c r="NY273" s="116"/>
      <c r="NZ273" s="116"/>
      <c r="OA273" s="116"/>
      <c r="OB273" s="116"/>
      <c r="OC273" s="116"/>
      <c r="OD273" s="116"/>
      <c r="OE273" s="116"/>
      <c r="OF273" s="116"/>
      <c r="OG273" s="116"/>
    </row>
    <row r="274" spans="1:397" s="117" customFormat="1">
      <c r="A274" s="111">
        <v>3084</v>
      </c>
      <c r="B274" s="112" t="s">
        <v>1285</v>
      </c>
      <c r="C274" s="113">
        <v>224940</v>
      </c>
      <c r="D274" s="114">
        <v>2.1990000000000001E-4</v>
      </c>
      <c r="E274" s="113">
        <v>11022.44</v>
      </c>
      <c r="F274" s="124">
        <v>517.36199999999997</v>
      </c>
      <c r="G274" s="125">
        <v>11539.802</v>
      </c>
      <c r="H274" s="116"/>
      <c r="I274" s="116"/>
      <c r="J274" s="116"/>
      <c r="K274" s="116"/>
      <c r="L274" s="116"/>
      <c r="M274" s="116"/>
      <c r="N274" s="116"/>
      <c r="O274" s="116"/>
      <c r="P274" s="116"/>
      <c r="Q274" s="116"/>
      <c r="R274" s="116"/>
      <c r="S274" s="116"/>
      <c r="T274" s="116"/>
      <c r="U274" s="116"/>
      <c r="V274" s="116"/>
      <c r="W274" s="116"/>
      <c r="X274" s="116"/>
      <c r="Y274" s="116"/>
      <c r="Z274" s="116"/>
      <c r="AA274" s="116"/>
      <c r="AB274" s="116"/>
      <c r="AC274" s="116"/>
      <c r="AD274" s="116"/>
      <c r="AE274" s="116"/>
      <c r="AF274" s="116"/>
      <c r="AG274" s="116"/>
      <c r="AH274" s="116"/>
      <c r="AI274" s="116"/>
      <c r="AJ274" s="116"/>
      <c r="AK274" s="116"/>
      <c r="AL274" s="116"/>
      <c r="AM274" s="116"/>
      <c r="AN274" s="116"/>
      <c r="AO274" s="116"/>
      <c r="AP274" s="116"/>
      <c r="AQ274" s="116"/>
      <c r="AR274" s="116"/>
      <c r="AS274" s="116"/>
      <c r="AT274" s="116"/>
      <c r="AU274" s="116"/>
      <c r="AV274" s="116"/>
      <c r="AW274" s="116"/>
      <c r="AX274" s="116"/>
      <c r="AY274" s="116"/>
      <c r="AZ274" s="116"/>
      <c r="BA274" s="116"/>
      <c r="BB274" s="116"/>
      <c r="BC274" s="116"/>
      <c r="BD274" s="116"/>
      <c r="BE274" s="116"/>
      <c r="BF274" s="116"/>
      <c r="BG274" s="116"/>
      <c r="BH274" s="116"/>
      <c r="BI274" s="116"/>
      <c r="BJ274" s="116"/>
      <c r="BK274" s="116"/>
      <c r="BL274" s="116"/>
      <c r="BM274" s="116"/>
      <c r="BN274" s="116"/>
      <c r="BO274" s="116"/>
      <c r="BP274" s="116"/>
      <c r="BQ274" s="116"/>
      <c r="BR274" s="116"/>
      <c r="BS274" s="116"/>
      <c r="BT274" s="116"/>
      <c r="BU274" s="116"/>
      <c r="BV274" s="116"/>
      <c r="BW274" s="116"/>
      <c r="BX274" s="116"/>
      <c r="BY274" s="116"/>
      <c r="BZ274" s="116"/>
      <c r="CA274" s="116"/>
      <c r="CB274" s="116"/>
      <c r="CC274" s="116"/>
      <c r="CD274" s="116"/>
      <c r="CE274" s="116"/>
      <c r="CF274" s="116"/>
      <c r="CG274" s="116"/>
      <c r="CH274" s="116"/>
      <c r="CI274" s="116"/>
      <c r="CJ274" s="116"/>
      <c r="CK274" s="116"/>
      <c r="CL274" s="116"/>
      <c r="CM274" s="116"/>
      <c r="CN274" s="116"/>
      <c r="CO274" s="116"/>
      <c r="CP274" s="116"/>
      <c r="CQ274" s="116"/>
      <c r="CR274" s="116"/>
      <c r="CS274" s="116"/>
      <c r="CT274" s="116"/>
      <c r="CU274" s="116"/>
      <c r="CV274" s="116"/>
      <c r="CW274" s="116"/>
      <c r="CX274" s="116"/>
      <c r="CY274" s="116"/>
      <c r="CZ274" s="116"/>
      <c r="DA274" s="116"/>
      <c r="DB274" s="116"/>
      <c r="DC274" s="116"/>
      <c r="DD274" s="116"/>
      <c r="DE274" s="116"/>
      <c r="DF274" s="116"/>
      <c r="DG274" s="116"/>
      <c r="DH274" s="116"/>
      <c r="DI274" s="116"/>
      <c r="DJ274" s="116"/>
      <c r="DK274" s="116"/>
      <c r="DL274" s="116"/>
      <c r="DM274" s="116"/>
      <c r="DN274" s="116"/>
      <c r="DO274" s="116"/>
      <c r="DP274" s="116"/>
      <c r="DQ274" s="116"/>
      <c r="DR274" s="116"/>
      <c r="DS274" s="116"/>
      <c r="DT274" s="116"/>
      <c r="DU274" s="116"/>
      <c r="DV274" s="116"/>
      <c r="DW274" s="116"/>
      <c r="DX274" s="116"/>
      <c r="DY274" s="116"/>
      <c r="DZ274" s="116"/>
      <c r="EA274" s="116"/>
      <c r="EB274" s="116"/>
      <c r="EC274" s="116"/>
      <c r="ED274" s="116"/>
      <c r="EE274" s="116"/>
      <c r="EF274" s="116"/>
      <c r="EG274" s="116"/>
      <c r="EH274" s="116"/>
      <c r="EI274" s="116"/>
      <c r="EJ274" s="116"/>
      <c r="EK274" s="116"/>
      <c r="EL274" s="116"/>
      <c r="EM274" s="116"/>
      <c r="EN274" s="116"/>
      <c r="EO274" s="116"/>
      <c r="EP274" s="116"/>
      <c r="EQ274" s="116"/>
      <c r="ER274" s="116"/>
      <c r="ES274" s="116"/>
      <c r="ET274" s="116"/>
      <c r="EU274" s="116"/>
      <c r="EV274" s="116"/>
      <c r="EW274" s="116"/>
      <c r="EX274" s="116"/>
      <c r="EY274" s="116"/>
      <c r="EZ274" s="116"/>
      <c r="FA274" s="116"/>
      <c r="FB274" s="116"/>
      <c r="FC274" s="116"/>
      <c r="FD274" s="116"/>
      <c r="FE274" s="116"/>
      <c r="FF274" s="116"/>
      <c r="FG274" s="116"/>
      <c r="FH274" s="116"/>
      <c r="FI274" s="116"/>
      <c r="FJ274" s="116"/>
      <c r="FK274" s="116"/>
      <c r="FL274" s="116"/>
      <c r="FM274" s="116"/>
      <c r="FN274" s="116"/>
      <c r="FO274" s="116"/>
      <c r="FP274" s="116"/>
      <c r="FQ274" s="116"/>
      <c r="FR274" s="116"/>
      <c r="FS274" s="116"/>
      <c r="FT274" s="116"/>
      <c r="FU274" s="116"/>
      <c r="FV274" s="116"/>
      <c r="FW274" s="116"/>
      <c r="FX274" s="116"/>
      <c r="FY274" s="116"/>
      <c r="FZ274" s="116"/>
      <c r="GA274" s="116"/>
      <c r="GB274" s="116"/>
      <c r="GC274" s="116"/>
      <c r="GD274" s="116"/>
      <c r="GE274" s="116"/>
      <c r="GF274" s="116"/>
      <c r="GG274" s="116"/>
      <c r="GH274" s="116"/>
      <c r="GI274" s="116"/>
      <c r="GJ274" s="116"/>
      <c r="GK274" s="116"/>
      <c r="GL274" s="116"/>
      <c r="GM274" s="116"/>
      <c r="GN274" s="116"/>
      <c r="GO274" s="116"/>
      <c r="GP274" s="116"/>
      <c r="GQ274" s="116"/>
      <c r="GR274" s="116"/>
      <c r="GS274" s="116"/>
      <c r="GT274" s="116"/>
      <c r="GU274" s="116"/>
      <c r="GV274" s="116"/>
      <c r="GW274" s="116"/>
      <c r="GX274" s="116"/>
      <c r="GY274" s="116"/>
      <c r="GZ274" s="116"/>
      <c r="HA274" s="116"/>
      <c r="HB274" s="116"/>
      <c r="HC274" s="116"/>
      <c r="HD274" s="116"/>
      <c r="HE274" s="116"/>
      <c r="HF274" s="116"/>
      <c r="HG274" s="116"/>
      <c r="HH274" s="116"/>
      <c r="HI274" s="116"/>
      <c r="HJ274" s="116"/>
      <c r="HK274" s="116"/>
      <c r="HL274" s="116"/>
      <c r="HM274" s="116"/>
      <c r="HN274" s="116"/>
      <c r="HO274" s="116"/>
      <c r="HP274" s="116"/>
      <c r="HQ274" s="116"/>
      <c r="HR274" s="116"/>
      <c r="HS274" s="116"/>
      <c r="HT274" s="116"/>
      <c r="HU274" s="116"/>
      <c r="HV274" s="116"/>
      <c r="HW274" s="116"/>
      <c r="HX274" s="116"/>
      <c r="HY274" s="116"/>
      <c r="HZ274" s="116"/>
      <c r="IA274" s="116"/>
      <c r="IB274" s="116"/>
      <c r="IC274" s="116"/>
      <c r="ID274" s="116"/>
      <c r="IE274" s="116"/>
      <c r="IF274" s="116"/>
      <c r="IG274" s="116"/>
      <c r="IH274" s="116"/>
      <c r="II274" s="116"/>
      <c r="IJ274" s="116"/>
      <c r="IK274" s="116"/>
      <c r="IL274" s="116"/>
      <c r="IM274" s="116"/>
      <c r="IN274" s="116"/>
      <c r="IO274" s="116"/>
      <c r="IP274" s="116"/>
      <c r="IQ274" s="116"/>
      <c r="IR274" s="116"/>
      <c r="IS274" s="116"/>
      <c r="IT274" s="116"/>
      <c r="IU274" s="116"/>
      <c r="IV274" s="116"/>
      <c r="IW274" s="116"/>
      <c r="IX274" s="116"/>
      <c r="IY274" s="116"/>
      <c r="IZ274" s="116"/>
      <c r="JA274" s="116"/>
      <c r="JB274" s="116"/>
      <c r="JC274" s="116"/>
      <c r="JD274" s="116"/>
      <c r="JE274" s="116"/>
      <c r="JF274" s="116"/>
      <c r="JG274" s="116"/>
      <c r="JH274" s="116"/>
      <c r="JI274" s="116"/>
      <c r="JJ274" s="116"/>
      <c r="JK274" s="116"/>
      <c r="JL274" s="116"/>
      <c r="JM274" s="116"/>
      <c r="JN274" s="116"/>
      <c r="JO274" s="116"/>
      <c r="JP274" s="116"/>
      <c r="JQ274" s="116"/>
      <c r="JR274" s="116"/>
      <c r="JS274" s="116"/>
      <c r="JT274" s="116"/>
      <c r="JU274" s="116"/>
      <c r="JV274" s="116"/>
      <c r="JW274" s="116"/>
      <c r="JX274" s="116"/>
      <c r="JY274" s="116"/>
      <c r="JZ274" s="116"/>
      <c r="KA274" s="116"/>
      <c r="KB274" s="116"/>
      <c r="KC274" s="116"/>
      <c r="KD274" s="116"/>
      <c r="KE274" s="116"/>
      <c r="KF274" s="116"/>
      <c r="KG274" s="116"/>
      <c r="KH274" s="116"/>
      <c r="KI274" s="116"/>
      <c r="KJ274" s="116"/>
      <c r="KK274" s="116"/>
      <c r="KL274" s="116"/>
      <c r="KM274" s="116"/>
      <c r="KN274" s="116"/>
      <c r="KO274" s="116"/>
      <c r="KP274" s="116"/>
      <c r="KQ274" s="116"/>
      <c r="KR274" s="116"/>
      <c r="KS274" s="116"/>
      <c r="KT274" s="116"/>
      <c r="KU274" s="116"/>
      <c r="KV274" s="116"/>
      <c r="KW274" s="116"/>
      <c r="KX274" s="116"/>
      <c r="KY274" s="116"/>
      <c r="KZ274" s="116"/>
      <c r="LA274" s="116"/>
      <c r="LB274" s="116"/>
      <c r="LC274" s="116"/>
      <c r="LD274" s="116"/>
      <c r="LE274" s="116"/>
      <c r="LF274" s="116"/>
      <c r="LG274" s="116"/>
      <c r="LH274" s="116"/>
      <c r="LI274" s="116"/>
      <c r="LJ274" s="116"/>
      <c r="LK274" s="116"/>
      <c r="LL274" s="116"/>
      <c r="LM274" s="116"/>
      <c r="LN274" s="116"/>
      <c r="LO274" s="116"/>
      <c r="LP274" s="116"/>
      <c r="LQ274" s="116"/>
      <c r="LR274" s="116"/>
      <c r="LS274" s="116"/>
      <c r="LT274" s="116"/>
      <c r="LU274" s="116"/>
      <c r="LV274" s="116"/>
      <c r="LW274" s="116"/>
      <c r="LX274" s="116"/>
      <c r="LY274" s="116"/>
      <c r="LZ274" s="116"/>
      <c r="MA274" s="116"/>
      <c r="MB274" s="116"/>
      <c r="MC274" s="116"/>
      <c r="MD274" s="116"/>
      <c r="ME274" s="116"/>
      <c r="MF274" s="116"/>
      <c r="MG274" s="116"/>
      <c r="MH274" s="116"/>
      <c r="MI274" s="116"/>
      <c r="MJ274" s="116"/>
      <c r="MK274" s="116"/>
      <c r="ML274" s="116"/>
      <c r="MM274" s="116"/>
      <c r="MN274" s="116"/>
      <c r="MO274" s="116"/>
      <c r="MP274" s="116"/>
      <c r="MQ274" s="116"/>
      <c r="MR274" s="116"/>
      <c r="MS274" s="116"/>
      <c r="MT274" s="116"/>
      <c r="MU274" s="116"/>
      <c r="MV274" s="116"/>
      <c r="MW274" s="116"/>
      <c r="MX274" s="116"/>
      <c r="MY274" s="116"/>
      <c r="MZ274" s="116"/>
      <c r="NA274" s="116"/>
      <c r="NB274" s="116"/>
      <c r="NC274" s="116"/>
      <c r="ND274" s="116"/>
      <c r="NE274" s="116"/>
      <c r="NF274" s="116"/>
      <c r="NG274" s="116"/>
      <c r="NH274" s="116"/>
      <c r="NI274" s="116"/>
      <c r="NJ274" s="116"/>
      <c r="NK274" s="116"/>
      <c r="NL274" s="116"/>
      <c r="NM274" s="116"/>
      <c r="NN274" s="116"/>
      <c r="NO274" s="116"/>
      <c r="NP274" s="116"/>
      <c r="NQ274" s="116"/>
      <c r="NR274" s="116"/>
      <c r="NS274" s="116"/>
      <c r="NT274" s="116"/>
      <c r="NU274" s="116"/>
      <c r="NV274" s="116"/>
      <c r="NW274" s="116"/>
      <c r="NX274" s="116"/>
      <c r="NY274" s="116"/>
      <c r="NZ274" s="116"/>
      <c r="OA274" s="116"/>
      <c r="OB274" s="116"/>
      <c r="OC274" s="116"/>
      <c r="OD274" s="116"/>
      <c r="OE274" s="116"/>
      <c r="OF274" s="116"/>
      <c r="OG274" s="116"/>
    </row>
    <row r="275" spans="1:397" s="117" customFormat="1">
      <c r="A275" s="111">
        <v>3085</v>
      </c>
      <c r="B275" s="112" t="s">
        <v>1286</v>
      </c>
      <c r="C275" s="113">
        <v>583464</v>
      </c>
      <c r="D275" s="114">
        <v>5.7050000000000004E-4</v>
      </c>
      <c r="E275" s="113">
        <v>13783.04</v>
      </c>
      <c r="F275" s="124">
        <v>1341.9672</v>
      </c>
      <c r="G275" s="125">
        <v>15125.0072</v>
      </c>
      <c r="H275" s="116"/>
      <c r="I275" s="116"/>
      <c r="J275" s="116"/>
      <c r="K275" s="116"/>
      <c r="L275" s="116"/>
      <c r="M275" s="116"/>
      <c r="N275" s="116"/>
      <c r="O275" s="116"/>
      <c r="P275" s="116"/>
      <c r="Q275" s="116"/>
      <c r="R275" s="116"/>
      <c r="S275" s="116"/>
      <c r="T275" s="116"/>
      <c r="U275" s="116"/>
      <c r="V275" s="116"/>
      <c r="W275" s="116"/>
      <c r="X275" s="116"/>
      <c r="Y275" s="116"/>
      <c r="Z275" s="116"/>
      <c r="AA275" s="116"/>
      <c r="AB275" s="116"/>
      <c r="AC275" s="116"/>
      <c r="AD275" s="116"/>
      <c r="AE275" s="116"/>
      <c r="AF275" s="116"/>
      <c r="AG275" s="116"/>
      <c r="AH275" s="116"/>
      <c r="AI275" s="116"/>
      <c r="AJ275" s="116"/>
      <c r="AK275" s="116"/>
      <c r="AL275" s="116"/>
      <c r="AM275" s="116"/>
      <c r="AN275" s="116"/>
      <c r="AO275" s="116"/>
      <c r="AP275" s="116"/>
      <c r="AQ275" s="116"/>
      <c r="AR275" s="116"/>
      <c r="AS275" s="116"/>
      <c r="AT275" s="116"/>
      <c r="AU275" s="116"/>
      <c r="AV275" s="116"/>
      <c r="AW275" s="116"/>
      <c r="AX275" s="116"/>
      <c r="AY275" s="116"/>
      <c r="AZ275" s="116"/>
      <c r="BA275" s="116"/>
      <c r="BB275" s="116"/>
      <c r="BC275" s="116"/>
      <c r="BD275" s="116"/>
      <c r="BE275" s="116"/>
      <c r="BF275" s="116"/>
      <c r="BG275" s="116"/>
      <c r="BH275" s="116"/>
      <c r="BI275" s="116"/>
      <c r="BJ275" s="116"/>
      <c r="BK275" s="116"/>
      <c r="BL275" s="116"/>
      <c r="BM275" s="116"/>
      <c r="BN275" s="116"/>
      <c r="BO275" s="116"/>
      <c r="BP275" s="116"/>
      <c r="BQ275" s="116"/>
      <c r="BR275" s="116"/>
      <c r="BS275" s="116"/>
      <c r="BT275" s="116"/>
      <c r="BU275" s="116"/>
      <c r="BV275" s="116"/>
      <c r="BW275" s="116"/>
      <c r="BX275" s="116"/>
      <c r="BY275" s="116"/>
      <c r="BZ275" s="116"/>
      <c r="CA275" s="116"/>
      <c r="CB275" s="116"/>
      <c r="CC275" s="116"/>
      <c r="CD275" s="116"/>
      <c r="CE275" s="116"/>
      <c r="CF275" s="116"/>
      <c r="CG275" s="116"/>
      <c r="CH275" s="116"/>
      <c r="CI275" s="116"/>
      <c r="CJ275" s="116"/>
      <c r="CK275" s="116"/>
      <c r="CL275" s="116"/>
      <c r="CM275" s="116"/>
      <c r="CN275" s="116"/>
      <c r="CO275" s="116"/>
      <c r="CP275" s="116"/>
      <c r="CQ275" s="116"/>
      <c r="CR275" s="116"/>
      <c r="CS275" s="116"/>
      <c r="CT275" s="116"/>
      <c r="CU275" s="116"/>
      <c r="CV275" s="116"/>
      <c r="CW275" s="116"/>
      <c r="CX275" s="116"/>
      <c r="CY275" s="116"/>
      <c r="CZ275" s="116"/>
      <c r="DA275" s="116"/>
      <c r="DB275" s="116"/>
      <c r="DC275" s="116"/>
      <c r="DD275" s="116"/>
      <c r="DE275" s="116"/>
      <c r="DF275" s="116"/>
      <c r="DG275" s="116"/>
      <c r="DH275" s="116"/>
      <c r="DI275" s="116"/>
      <c r="DJ275" s="116"/>
      <c r="DK275" s="116"/>
      <c r="DL275" s="116"/>
      <c r="DM275" s="116"/>
      <c r="DN275" s="116"/>
      <c r="DO275" s="116"/>
      <c r="DP275" s="116"/>
      <c r="DQ275" s="116"/>
      <c r="DR275" s="116"/>
      <c r="DS275" s="116"/>
      <c r="DT275" s="116"/>
      <c r="DU275" s="116"/>
      <c r="DV275" s="116"/>
      <c r="DW275" s="116"/>
      <c r="DX275" s="116"/>
      <c r="DY275" s="116"/>
      <c r="DZ275" s="116"/>
      <c r="EA275" s="116"/>
      <c r="EB275" s="116"/>
      <c r="EC275" s="116"/>
      <c r="ED275" s="116"/>
      <c r="EE275" s="116"/>
      <c r="EF275" s="116"/>
      <c r="EG275" s="116"/>
      <c r="EH275" s="116"/>
      <c r="EI275" s="116"/>
      <c r="EJ275" s="116"/>
      <c r="EK275" s="116"/>
      <c r="EL275" s="116"/>
      <c r="EM275" s="116"/>
      <c r="EN275" s="116"/>
      <c r="EO275" s="116"/>
      <c r="EP275" s="116"/>
      <c r="EQ275" s="116"/>
      <c r="ER275" s="116"/>
      <c r="ES275" s="116"/>
      <c r="ET275" s="116"/>
      <c r="EU275" s="116"/>
      <c r="EV275" s="116"/>
      <c r="EW275" s="116"/>
      <c r="EX275" s="116"/>
      <c r="EY275" s="116"/>
      <c r="EZ275" s="116"/>
      <c r="FA275" s="116"/>
      <c r="FB275" s="116"/>
      <c r="FC275" s="116"/>
      <c r="FD275" s="116"/>
      <c r="FE275" s="116"/>
      <c r="FF275" s="116"/>
      <c r="FG275" s="116"/>
      <c r="FH275" s="116"/>
      <c r="FI275" s="116"/>
      <c r="FJ275" s="116"/>
      <c r="FK275" s="116"/>
      <c r="FL275" s="116"/>
      <c r="FM275" s="116"/>
      <c r="FN275" s="116"/>
      <c r="FO275" s="116"/>
      <c r="FP275" s="116"/>
      <c r="FQ275" s="116"/>
      <c r="FR275" s="116"/>
      <c r="FS275" s="116"/>
      <c r="FT275" s="116"/>
      <c r="FU275" s="116"/>
      <c r="FV275" s="116"/>
      <c r="FW275" s="116"/>
      <c r="FX275" s="116"/>
      <c r="FY275" s="116"/>
      <c r="FZ275" s="116"/>
      <c r="GA275" s="116"/>
      <c r="GB275" s="116"/>
      <c r="GC275" s="116"/>
      <c r="GD275" s="116"/>
      <c r="GE275" s="116"/>
      <c r="GF275" s="116"/>
      <c r="GG275" s="116"/>
      <c r="GH275" s="116"/>
      <c r="GI275" s="116"/>
      <c r="GJ275" s="116"/>
      <c r="GK275" s="116"/>
      <c r="GL275" s="116"/>
      <c r="GM275" s="116"/>
      <c r="GN275" s="116"/>
      <c r="GO275" s="116"/>
      <c r="GP275" s="116"/>
      <c r="GQ275" s="116"/>
      <c r="GR275" s="116"/>
      <c r="GS275" s="116"/>
      <c r="GT275" s="116"/>
      <c r="GU275" s="116"/>
      <c r="GV275" s="116"/>
      <c r="GW275" s="116"/>
      <c r="GX275" s="116"/>
      <c r="GY275" s="116"/>
      <c r="GZ275" s="116"/>
      <c r="HA275" s="116"/>
      <c r="HB275" s="116"/>
      <c r="HC275" s="116"/>
      <c r="HD275" s="116"/>
      <c r="HE275" s="116"/>
      <c r="HF275" s="116"/>
      <c r="HG275" s="116"/>
      <c r="HH275" s="116"/>
      <c r="HI275" s="116"/>
      <c r="HJ275" s="116"/>
      <c r="HK275" s="116"/>
      <c r="HL275" s="116"/>
      <c r="HM275" s="116"/>
      <c r="HN275" s="116"/>
      <c r="HO275" s="116"/>
      <c r="HP275" s="116"/>
      <c r="HQ275" s="116"/>
      <c r="HR275" s="116"/>
      <c r="HS275" s="116"/>
      <c r="HT275" s="116"/>
      <c r="HU275" s="116"/>
      <c r="HV275" s="116"/>
      <c r="HW275" s="116"/>
      <c r="HX275" s="116"/>
      <c r="HY275" s="116"/>
      <c r="HZ275" s="116"/>
      <c r="IA275" s="116"/>
      <c r="IB275" s="116"/>
      <c r="IC275" s="116"/>
      <c r="ID275" s="116"/>
      <c r="IE275" s="116"/>
      <c r="IF275" s="116"/>
      <c r="IG275" s="116"/>
      <c r="IH275" s="116"/>
      <c r="II275" s="116"/>
      <c r="IJ275" s="116"/>
      <c r="IK275" s="116"/>
      <c r="IL275" s="116"/>
      <c r="IM275" s="116"/>
      <c r="IN275" s="116"/>
      <c r="IO275" s="116"/>
      <c r="IP275" s="116"/>
      <c r="IQ275" s="116"/>
      <c r="IR275" s="116"/>
      <c r="IS275" s="116"/>
      <c r="IT275" s="116"/>
      <c r="IU275" s="116"/>
      <c r="IV275" s="116"/>
      <c r="IW275" s="116"/>
      <c r="IX275" s="116"/>
      <c r="IY275" s="116"/>
      <c r="IZ275" s="116"/>
      <c r="JA275" s="116"/>
      <c r="JB275" s="116"/>
      <c r="JC275" s="116"/>
      <c r="JD275" s="116"/>
      <c r="JE275" s="116"/>
      <c r="JF275" s="116"/>
      <c r="JG275" s="116"/>
      <c r="JH275" s="116"/>
      <c r="JI275" s="116"/>
      <c r="JJ275" s="116"/>
      <c r="JK275" s="116"/>
      <c r="JL275" s="116"/>
      <c r="JM275" s="116"/>
      <c r="JN275" s="116"/>
      <c r="JO275" s="116"/>
      <c r="JP275" s="116"/>
      <c r="JQ275" s="116"/>
      <c r="JR275" s="116"/>
      <c r="JS275" s="116"/>
      <c r="JT275" s="116"/>
      <c r="JU275" s="116"/>
      <c r="JV275" s="116"/>
      <c r="JW275" s="116"/>
      <c r="JX275" s="116"/>
      <c r="JY275" s="116"/>
      <c r="JZ275" s="116"/>
      <c r="KA275" s="116"/>
      <c r="KB275" s="116"/>
      <c r="KC275" s="116"/>
      <c r="KD275" s="116"/>
      <c r="KE275" s="116"/>
      <c r="KF275" s="116"/>
      <c r="KG275" s="116"/>
      <c r="KH275" s="116"/>
      <c r="KI275" s="116"/>
      <c r="KJ275" s="116"/>
      <c r="KK275" s="116"/>
      <c r="KL275" s="116"/>
      <c r="KM275" s="116"/>
      <c r="KN275" s="116"/>
      <c r="KO275" s="116"/>
      <c r="KP275" s="116"/>
      <c r="KQ275" s="116"/>
      <c r="KR275" s="116"/>
      <c r="KS275" s="116"/>
      <c r="KT275" s="116"/>
      <c r="KU275" s="116"/>
      <c r="KV275" s="116"/>
      <c r="KW275" s="116"/>
      <c r="KX275" s="116"/>
      <c r="KY275" s="116"/>
      <c r="KZ275" s="116"/>
      <c r="LA275" s="116"/>
      <c r="LB275" s="116"/>
      <c r="LC275" s="116"/>
      <c r="LD275" s="116"/>
      <c r="LE275" s="116"/>
      <c r="LF275" s="116"/>
      <c r="LG275" s="116"/>
      <c r="LH275" s="116"/>
      <c r="LI275" s="116"/>
      <c r="LJ275" s="116"/>
      <c r="LK275" s="116"/>
      <c r="LL275" s="116"/>
      <c r="LM275" s="116"/>
      <c r="LN275" s="116"/>
      <c r="LO275" s="116"/>
      <c r="LP275" s="116"/>
      <c r="LQ275" s="116"/>
      <c r="LR275" s="116"/>
      <c r="LS275" s="116"/>
      <c r="LT275" s="116"/>
      <c r="LU275" s="116"/>
      <c r="LV275" s="116"/>
      <c r="LW275" s="116"/>
      <c r="LX275" s="116"/>
      <c r="LY275" s="116"/>
      <c r="LZ275" s="116"/>
      <c r="MA275" s="116"/>
      <c r="MB275" s="116"/>
      <c r="MC275" s="116"/>
      <c r="MD275" s="116"/>
      <c r="ME275" s="116"/>
      <c r="MF275" s="116"/>
      <c r="MG275" s="116"/>
      <c r="MH275" s="116"/>
      <c r="MI275" s="116"/>
      <c r="MJ275" s="116"/>
      <c r="MK275" s="116"/>
      <c r="ML275" s="116"/>
      <c r="MM275" s="116"/>
      <c r="MN275" s="116"/>
      <c r="MO275" s="116"/>
      <c r="MP275" s="116"/>
      <c r="MQ275" s="116"/>
      <c r="MR275" s="116"/>
      <c r="MS275" s="116"/>
      <c r="MT275" s="116"/>
      <c r="MU275" s="116"/>
      <c r="MV275" s="116"/>
      <c r="MW275" s="116"/>
      <c r="MX275" s="116"/>
      <c r="MY275" s="116"/>
      <c r="MZ275" s="116"/>
      <c r="NA275" s="116"/>
      <c r="NB275" s="116"/>
      <c r="NC275" s="116"/>
      <c r="ND275" s="116"/>
      <c r="NE275" s="116"/>
      <c r="NF275" s="116"/>
      <c r="NG275" s="116"/>
      <c r="NH275" s="116"/>
      <c r="NI275" s="116"/>
      <c r="NJ275" s="116"/>
      <c r="NK275" s="116"/>
      <c r="NL275" s="116"/>
      <c r="NM275" s="116"/>
      <c r="NN275" s="116"/>
      <c r="NO275" s="116"/>
      <c r="NP275" s="116"/>
      <c r="NQ275" s="116"/>
      <c r="NR275" s="116"/>
      <c r="NS275" s="116"/>
      <c r="NT275" s="116"/>
      <c r="NU275" s="116"/>
      <c r="NV275" s="116"/>
      <c r="NW275" s="116"/>
      <c r="NX275" s="116"/>
      <c r="NY275" s="116"/>
      <c r="NZ275" s="116"/>
      <c r="OA275" s="116"/>
      <c r="OB275" s="116"/>
      <c r="OC275" s="116"/>
      <c r="OD275" s="116"/>
      <c r="OE275" s="116"/>
      <c r="OF275" s="116"/>
      <c r="OG275" s="116"/>
    </row>
    <row r="276" spans="1:397" s="117" customFormat="1">
      <c r="A276" s="111">
        <v>3086</v>
      </c>
      <c r="B276" s="112" t="s">
        <v>1287</v>
      </c>
      <c r="C276" s="113">
        <v>249984</v>
      </c>
      <c r="D276" s="114">
        <v>2.4439999999999998E-4</v>
      </c>
      <c r="E276" s="113">
        <v>15634.42</v>
      </c>
      <c r="F276" s="124">
        <v>574.96320000000003</v>
      </c>
      <c r="G276" s="125">
        <v>16209.3832</v>
      </c>
      <c r="H276" s="116"/>
      <c r="I276" s="116"/>
      <c r="J276" s="116"/>
      <c r="K276" s="116"/>
      <c r="L276" s="116"/>
      <c r="M276" s="116"/>
      <c r="N276" s="116"/>
      <c r="O276" s="116"/>
      <c r="P276" s="116"/>
      <c r="Q276" s="116"/>
      <c r="R276" s="116"/>
      <c r="S276" s="116"/>
      <c r="T276" s="116"/>
      <c r="U276" s="116"/>
      <c r="V276" s="116"/>
      <c r="W276" s="116"/>
      <c r="X276" s="116"/>
      <c r="Y276" s="116"/>
      <c r="Z276" s="116"/>
      <c r="AA276" s="116"/>
      <c r="AB276" s="116"/>
      <c r="AC276" s="116"/>
      <c r="AD276" s="116"/>
      <c r="AE276" s="116"/>
      <c r="AF276" s="116"/>
      <c r="AG276" s="116"/>
      <c r="AH276" s="116"/>
      <c r="AI276" s="116"/>
      <c r="AJ276" s="116"/>
      <c r="AK276" s="116"/>
      <c r="AL276" s="116"/>
      <c r="AM276" s="116"/>
      <c r="AN276" s="116"/>
      <c r="AO276" s="116"/>
      <c r="AP276" s="116"/>
      <c r="AQ276" s="116"/>
      <c r="AR276" s="116"/>
      <c r="AS276" s="116"/>
      <c r="AT276" s="116"/>
      <c r="AU276" s="116"/>
      <c r="AV276" s="116"/>
      <c r="AW276" s="116"/>
      <c r="AX276" s="116"/>
      <c r="AY276" s="116"/>
      <c r="AZ276" s="116"/>
      <c r="BA276" s="116"/>
      <c r="BB276" s="116"/>
      <c r="BC276" s="116"/>
      <c r="BD276" s="116"/>
      <c r="BE276" s="116"/>
      <c r="BF276" s="116"/>
      <c r="BG276" s="116"/>
      <c r="BH276" s="116"/>
      <c r="BI276" s="116"/>
      <c r="BJ276" s="116"/>
      <c r="BK276" s="116"/>
      <c r="BL276" s="116"/>
      <c r="BM276" s="116"/>
      <c r="BN276" s="116"/>
      <c r="BO276" s="116"/>
      <c r="BP276" s="116"/>
      <c r="BQ276" s="116"/>
      <c r="BR276" s="116"/>
      <c r="BS276" s="116"/>
      <c r="BT276" s="116"/>
      <c r="BU276" s="116"/>
      <c r="BV276" s="116"/>
      <c r="BW276" s="116"/>
      <c r="BX276" s="116"/>
      <c r="BY276" s="116"/>
      <c r="BZ276" s="116"/>
      <c r="CA276" s="116"/>
      <c r="CB276" s="116"/>
      <c r="CC276" s="116"/>
      <c r="CD276" s="116"/>
      <c r="CE276" s="116"/>
      <c r="CF276" s="116"/>
      <c r="CG276" s="116"/>
      <c r="CH276" s="116"/>
      <c r="CI276" s="116"/>
      <c r="CJ276" s="116"/>
      <c r="CK276" s="116"/>
      <c r="CL276" s="116"/>
      <c r="CM276" s="116"/>
      <c r="CN276" s="116"/>
      <c r="CO276" s="116"/>
      <c r="CP276" s="116"/>
      <c r="CQ276" s="116"/>
      <c r="CR276" s="116"/>
      <c r="CS276" s="116"/>
      <c r="CT276" s="116"/>
      <c r="CU276" s="116"/>
      <c r="CV276" s="116"/>
      <c r="CW276" s="116"/>
      <c r="CX276" s="116"/>
      <c r="CY276" s="116"/>
      <c r="CZ276" s="116"/>
      <c r="DA276" s="116"/>
      <c r="DB276" s="116"/>
      <c r="DC276" s="116"/>
      <c r="DD276" s="116"/>
      <c r="DE276" s="116"/>
      <c r="DF276" s="116"/>
      <c r="DG276" s="116"/>
      <c r="DH276" s="116"/>
      <c r="DI276" s="116"/>
      <c r="DJ276" s="116"/>
      <c r="DK276" s="116"/>
      <c r="DL276" s="116"/>
      <c r="DM276" s="116"/>
      <c r="DN276" s="116"/>
      <c r="DO276" s="116"/>
      <c r="DP276" s="116"/>
      <c r="DQ276" s="116"/>
      <c r="DR276" s="116"/>
      <c r="DS276" s="116"/>
      <c r="DT276" s="116"/>
      <c r="DU276" s="116"/>
      <c r="DV276" s="116"/>
      <c r="DW276" s="116"/>
      <c r="DX276" s="116"/>
      <c r="DY276" s="116"/>
      <c r="DZ276" s="116"/>
      <c r="EA276" s="116"/>
      <c r="EB276" s="116"/>
      <c r="EC276" s="116"/>
      <c r="ED276" s="116"/>
      <c r="EE276" s="116"/>
      <c r="EF276" s="116"/>
      <c r="EG276" s="116"/>
      <c r="EH276" s="116"/>
      <c r="EI276" s="116"/>
      <c r="EJ276" s="116"/>
      <c r="EK276" s="116"/>
      <c r="EL276" s="116"/>
      <c r="EM276" s="116"/>
      <c r="EN276" s="116"/>
      <c r="EO276" s="116"/>
      <c r="EP276" s="116"/>
      <c r="EQ276" s="116"/>
      <c r="ER276" s="116"/>
      <c r="ES276" s="116"/>
      <c r="ET276" s="116"/>
      <c r="EU276" s="116"/>
      <c r="EV276" s="116"/>
      <c r="EW276" s="116"/>
      <c r="EX276" s="116"/>
      <c r="EY276" s="116"/>
      <c r="EZ276" s="116"/>
      <c r="FA276" s="116"/>
      <c r="FB276" s="116"/>
      <c r="FC276" s="116"/>
      <c r="FD276" s="116"/>
      <c r="FE276" s="116"/>
      <c r="FF276" s="116"/>
      <c r="FG276" s="116"/>
      <c r="FH276" s="116"/>
      <c r="FI276" s="116"/>
      <c r="FJ276" s="116"/>
      <c r="FK276" s="116"/>
      <c r="FL276" s="116"/>
      <c r="FM276" s="116"/>
      <c r="FN276" s="116"/>
      <c r="FO276" s="116"/>
      <c r="FP276" s="116"/>
      <c r="FQ276" s="116"/>
      <c r="FR276" s="116"/>
      <c r="FS276" s="116"/>
      <c r="FT276" s="116"/>
      <c r="FU276" s="116"/>
      <c r="FV276" s="116"/>
      <c r="FW276" s="116"/>
      <c r="FX276" s="116"/>
      <c r="FY276" s="116"/>
      <c r="FZ276" s="116"/>
      <c r="GA276" s="116"/>
      <c r="GB276" s="116"/>
      <c r="GC276" s="116"/>
      <c r="GD276" s="116"/>
      <c r="GE276" s="116"/>
      <c r="GF276" s="116"/>
      <c r="GG276" s="116"/>
      <c r="GH276" s="116"/>
      <c r="GI276" s="116"/>
      <c r="GJ276" s="116"/>
      <c r="GK276" s="116"/>
      <c r="GL276" s="116"/>
      <c r="GM276" s="116"/>
      <c r="GN276" s="116"/>
      <c r="GO276" s="116"/>
      <c r="GP276" s="116"/>
      <c r="GQ276" s="116"/>
      <c r="GR276" s="116"/>
      <c r="GS276" s="116"/>
      <c r="GT276" s="116"/>
      <c r="GU276" s="116"/>
      <c r="GV276" s="116"/>
      <c r="GW276" s="116"/>
      <c r="GX276" s="116"/>
      <c r="GY276" s="116"/>
      <c r="GZ276" s="116"/>
      <c r="HA276" s="116"/>
      <c r="HB276" s="116"/>
      <c r="HC276" s="116"/>
      <c r="HD276" s="116"/>
      <c r="HE276" s="116"/>
      <c r="HF276" s="116"/>
      <c r="HG276" s="116"/>
      <c r="HH276" s="116"/>
      <c r="HI276" s="116"/>
      <c r="HJ276" s="116"/>
      <c r="HK276" s="116"/>
      <c r="HL276" s="116"/>
      <c r="HM276" s="116"/>
      <c r="HN276" s="116"/>
      <c r="HO276" s="116"/>
      <c r="HP276" s="116"/>
      <c r="HQ276" s="116"/>
      <c r="HR276" s="116"/>
      <c r="HS276" s="116"/>
      <c r="HT276" s="116"/>
      <c r="HU276" s="116"/>
      <c r="HV276" s="116"/>
      <c r="HW276" s="116"/>
      <c r="HX276" s="116"/>
      <c r="HY276" s="116"/>
      <c r="HZ276" s="116"/>
      <c r="IA276" s="116"/>
      <c r="IB276" s="116"/>
      <c r="IC276" s="116"/>
      <c r="ID276" s="116"/>
      <c r="IE276" s="116"/>
      <c r="IF276" s="116"/>
      <c r="IG276" s="116"/>
      <c r="IH276" s="116"/>
      <c r="II276" s="116"/>
      <c r="IJ276" s="116"/>
      <c r="IK276" s="116"/>
      <c r="IL276" s="116"/>
      <c r="IM276" s="116"/>
      <c r="IN276" s="116"/>
      <c r="IO276" s="116"/>
      <c r="IP276" s="116"/>
      <c r="IQ276" s="116"/>
      <c r="IR276" s="116"/>
      <c r="IS276" s="116"/>
      <c r="IT276" s="116"/>
      <c r="IU276" s="116"/>
      <c r="IV276" s="116"/>
      <c r="IW276" s="116"/>
      <c r="IX276" s="116"/>
      <c r="IY276" s="116"/>
      <c r="IZ276" s="116"/>
      <c r="JA276" s="116"/>
      <c r="JB276" s="116"/>
      <c r="JC276" s="116"/>
      <c r="JD276" s="116"/>
      <c r="JE276" s="116"/>
      <c r="JF276" s="116"/>
      <c r="JG276" s="116"/>
      <c r="JH276" s="116"/>
      <c r="JI276" s="116"/>
      <c r="JJ276" s="116"/>
      <c r="JK276" s="116"/>
      <c r="JL276" s="116"/>
      <c r="JM276" s="116"/>
      <c r="JN276" s="116"/>
      <c r="JO276" s="116"/>
      <c r="JP276" s="116"/>
      <c r="JQ276" s="116"/>
      <c r="JR276" s="116"/>
      <c r="JS276" s="116"/>
      <c r="JT276" s="116"/>
      <c r="JU276" s="116"/>
      <c r="JV276" s="116"/>
      <c r="JW276" s="116"/>
      <c r="JX276" s="116"/>
      <c r="JY276" s="116"/>
      <c r="JZ276" s="116"/>
      <c r="KA276" s="116"/>
      <c r="KB276" s="116"/>
      <c r="KC276" s="116"/>
      <c r="KD276" s="116"/>
      <c r="KE276" s="116"/>
      <c r="KF276" s="116"/>
      <c r="KG276" s="116"/>
      <c r="KH276" s="116"/>
      <c r="KI276" s="116"/>
      <c r="KJ276" s="116"/>
      <c r="KK276" s="116"/>
      <c r="KL276" s="116"/>
      <c r="KM276" s="116"/>
      <c r="KN276" s="116"/>
      <c r="KO276" s="116"/>
      <c r="KP276" s="116"/>
      <c r="KQ276" s="116"/>
      <c r="KR276" s="116"/>
      <c r="KS276" s="116"/>
      <c r="KT276" s="116"/>
      <c r="KU276" s="116"/>
      <c r="KV276" s="116"/>
      <c r="KW276" s="116"/>
      <c r="KX276" s="116"/>
      <c r="KY276" s="116"/>
      <c r="KZ276" s="116"/>
      <c r="LA276" s="116"/>
      <c r="LB276" s="116"/>
      <c r="LC276" s="116"/>
      <c r="LD276" s="116"/>
      <c r="LE276" s="116"/>
      <c r="LF276" s="116"/>
      <c r="LG276" s="116"/>
      <c r="LH276" s="116"/>
      <c r="LI276" s="116"/>
      <c r="LJ276" s="116"/>
      <c r="LK276" s="116"/>
      <c r="LL276" s="116"/>
      <c r="LM276" s="116"/>
      <c r="LN276" s="116"/>
      <c r="LO276" s="116"/>
      <c r="LP276" s="116"/>
      <c r="LQ276" s="116"/>
      <c r="LR276" s="116"/>
      <c r="LS276" s="116"/>
      <c r="LT276" s="116"/>
      <c r="LU276" s="116"/>
      <c r="LV276" s="116"/>
      <c r="LW276" s="116"/>
      <c r="LX276" s="116"/>
      <c r="LY276" s="116"/>
      <c r="LZ276" s="116"/>
      <c r="MA276" s="116"/>
      <c r="MB276" s="116"/>
      <c r="MC276" s="116"/>
      <c r="MD276" s="116"/>
      <c r="ME276" s="116"/>
      <c r="MF276" s="116"/>
      <c r="MG276" s="116"/>
      <c r="MH276" s="116"/>
      <c r="MI276" s="116"/>
      <c r="MJ276" s="116"/>
      <c r="MK276" s="116"/>
      <c r="ML276" s="116"/>
      <c r="MM276" s="116"/>
      <c r="MN276" s="116"/>
      <c r="MO276" s="116"/>
      <c r="MP276" s="116"/>
      <c r="MQ276" s="116"/>
      <c r="MR276" s="116"/>
      <c r="MS276" s="116"/>
      <c r="MT276" s="116"/>
      <c r="MU276" s="116"/>
      <c r="MV276" s="116"/>
      <c r="MW276" s="116"/>
      <c r="MX276" s="116"/>
      <c r="MY276" s="116"/>
      <c r="MZ276" s="116"/>
      <c r="NA276" s="116"/>
      <c r="NB276" s="116"/>
      <c r="NC276" s="116"/>
      <c r="ND276" s="116"/>
      <c r="NE276" s="116"/>
      <c r="NF276" s="116"/>
      <c r="NG276" s="116"/>
      <c r="NH276" s="116"/>
      <c r="NI276" s="116"/>
      <c r="NJ276" s="116"/>
      <c r="NK276" s="116"/>
      <c r="NL276" s="116"/>
      <c r="NM276" s="116"/>
      <c r="NN276" s="116"/>
      <c r="NO276" s="116"/>
      <c r="NP276" s="116"/>
      <c r="NQ276" s="116"/>
      <c r="NR276" s="116"/>
      <c r="NS276" s="116"/>
      <c r="NT276" s="116"/>
      <c r="NU276" s="116"/>
      <c r="NV276" s="116"/>
      <c r="NW276" s="116"/>
      <c r="NX276" s="116"/>
      <c r="NY276" s="116"/>
      <c r="NZ276" s="116"/>
      <c r="OA276" s="116"/>
      <c r="OB276" s="116"/>
      <c r="OC276" s="116"/>
      <c r="OD276" s="116"/>
      <c r="OE276" s="116"/>
      <c r="OF276" s="116"/>
      <c r="OG276" s="116"/>
    </row>
    <row r="277" spans="1:397" s="117" customFormat="1">
      <c r="A277" s="111">
        <v>3087</v>
      </c>
      <c r="B277" s="112" t="s">
        <v>1288</v>
      </c>
      <c r="C277" s="113">
        <v>392448</v>
      </c>
      <c r="D277" s="114">
        <v>3.837E-4</v>
      </c>
      <c r="E277" s="113">
        <v>11079.02</v>
      </c>
      <c r="F277" s="124">
        <v>902.63040000000001</v>
      </c>
      <c r="G277" s="125">
        <v>11981.6504</v>
      </c>
      <c r="H277" s="116"/>
      <c r="I277" s="116"/>
      <c r="J277" s="116"/>
      <c r="K277" s="116"/>
      <c r="L277" s="116"/>
      <c r="M277" s="116"/>
      <c r="N277" s="116"/>
      <c r="O277" s="116"/>
      <c r="P277" s="116"/>
      <c r="Q277" s="116"/>
      <c r="R277" s="116"/>
      <c r="S277" s="116"/>
      <c r="T277" s="116"/>
      <c r="U277" s="116"/>
      <c r="V277" s="116"/>
      <c r="W277" s="116"/>
      <c r="X277" s="116"/>
      <c r="Y277" s="116"/>
      <c r="Z277" s="116"/>
      <c r="AA277" s="116"/>
      <c r="AB277" s="116"/>
      <c r="AC277" s="116"/>
      <c r="AD277" s="116"/>
      <c r="AE277" s="116"/>
      <c r="AF277" s="116"/>
      <c r="AG277" s="116"/>
      <c r="AH277" s="116"/>
      <c r="AI277" s="116"/>
      <c r="AJ277" s="116"/>
      <c r="AK277" s="116"/>
      <c r="AL277" s="116"/>
      <c r="AM277" s="116"/>
      <c r="AN277" s="116"/>
      <c r="AO277" s="116"/>
      <c r="AP277" s="116"/>
      <c r="AQ277" s="116"/>
      <c r="AR277" s="116"/>
      <c r="AS277" s="116"/>
      <c r="AT277" s="116"/>
      <c r="AU277" s="116"/>
      <c r="AV277" s="116"/>
      <c r="AW277" s="116"/>
      <c r="AX277" s="116"/>
      <c r="AY277" s="116"/>
      <c r="AZ277" s="116"/>
      <c r="BA277" s="116"/>
      <c r="BB277" s="116"/>
      <c r="BC277" s="116"/>
      <c r="BD277" s="116"/>
      <c r="BE277" s="116"/>
      <c r="BF277" s="116"/>
      <c r="BG277" s="116"/>
      <c r="BH277" s="116"/>
      <c r="BI277" s="116"/>
      <c r="BJ277" s="116"/>
      <c r="BK277" s="116"/>
      <c r="BL277" s="116"/>
      <c r="BM277" s="116"/>
      <c r="BN277" s="116"/>
      <c r="BO277" s="116"/>
      <c r="BP277" s="116"/>
      <c r="BQ277" s="116"/>
      <c r="BR277" s="116"/>
      <c r="BS277" s="116"/>
      <c r="BT277" s="116"/>
      <c r="BU277" s="116"/>
      <c r="BV277" s="116"/>
      <c r="BW277" s="116"/>
      <c r="BX277" s="116"/>
      <c r="BY277" s="116"/>
      <c r="BZ277" s="116"/>
      <c r="CA277" s="116"/>
      <c r="CB277" s="116"/>
      <c r="CC277" s="116"/>
      <c r="CD277" s="116"/>
      <c r="CE277" s="116"/>
      <c r="CF277" s="116"/>
      <c r="CG277" s="116"/>
      <c r="CH277" s="116"/>
      <c r="CI277" s="116"/>
      <c r="CJ277" s="116"/>
      <c r="CK277" s="116"/>
      <c r="CL277" s="116"/>
      <c r="CM277" s="116"/>
      <c r="CN277" s="116"/>
      <c r="CO277" s="116"/>
      <c r="CP277" s="116"/>
      <c r="CQ277" s="116"/>
      <c r="CR277" s="116"/>
      <c r="CS277" s="116"/>
      <c r="CT277" s="116"/>
      <c r="CU277" s="116"/>
      <c r="CV277" s="116"/>
      <c r="CW277" s="116"/>
      <c r="CX277" s="116"/>
      <c r="CY277" s="116"/>
      <c r="CZ277" s="116"/>
      <c r="DA277" s="116"/>
      <c r="DB277" s="116"/>
      <c r="DC277" s="116"/>
      <c r="DD277" s="116"/>
      <c r="DE277" s="116"/>
      <c r="DF277" s="116"/>
      <c r="DG277" s="116"/>
      <c r="DH277" s="116"/>
      <c r="DI277" s="116"/>
      <c r="DJ277" s="116"/>
      <c r="DK277" s="116"/>
      <c r="DL277" s="116"/>
      <c r="DM277" s="116"/>
      <c r="DN277" s="116"/>
      <c r="DO277" s="116"/>
      <c r="DP277" s="116"/>
      <c r="DQ277" s="116"/>
      <c r="DR277" s="116"/>
      <c r="DS277" s="116"/>
      <c r="DT277" s="116"/>
      <c r="DU277" s="116"/>
      <c r="DV277" s="116"/>
      <c r="DW277" s="116"/>
      <c r="DX277" s="116"/>
      <c r="DY277" s="116"/>
      <c r="DZ277" s="116"/>
      <c r="EA277" s="116"/>
      <c r="EB277" s="116"/>
      <c r="EC277" s="116"/>
      <c r="ED277" s="116"/>
      <c r="EE277" s="116"/>
      <c r="EF277" s="116"/>
      <c r="EG277" s="116"/>
      <c r="EH277" s="116"/>
      <c r="EI277" s="116"/>
      <c r="EJ277" s="116"/>
      <c r="EK277" s="116"/>
      <c r="EL277" s="116"/>
      <c r="EM277" s="116"/>
      <c r="EN277" s="116"/>
      <c r="EO277" s="116"/>
      <c r="EP277" s="116"/>
      <c r="EQ277" s="116"/>
      <c r="ER277" s="116"/>
      <c r="ES277" s="116"/>
      <c r="ET277" s="116"/>
      <c r="EU277" s="116"/>
      <c r="EV277" s="116"/>
      <c r="EW277" s="116"/>
      <c r="EX277" s="116"/>
      <c r="EY277" s="116"/>
      <c r="EZ277" s="116"/>
      <c r="FA277" s="116"/>
      <c r="FB277" s="116"/>
      <c r="FC277" s="116"/>
      <c r="FD277" s="116"/>
      <c r="FE277" s="116"/>
      <c r="FF277" s="116"/>
      <c r="FG277" s="116"/>
      <c r="FH277" s="116"/>
      <c r="FI277" s="116"/>
      <c r="FJ277" s="116"/>
      <c r="FK277" s="116"/>
      <c r="FL277" s="116"/>
      <c r="FM277" s="116"/>
      <c r="FN277" s="116"/>
      <c r="FO277" s="116"/>
      <c r="FP277" s="116"/>
      <c r="FQ277" s="116"/>
      <c r="FR277" s="116"/>
      <c r="FS277" s="116"/>
      <c r="FT277" s="116"/>
      <c r="FU277" s="116"/>
      <c r="FV277" s="116"/>
      <c r="FW277" s="116"/>
      <c r="FX277" s="116"/>
      <c r="FY277" s="116"/>
      <c r="FZ277" s="116"/>
      <c r="GA277" s="116"/>
      <c r="GB277" s="116"/>
      <c r="GC277" s="116"/>
      <c r="GD277" s="116"/>
      <c r="GE277" s="116"/>
      <c r="GF277" s="116"/>
      <c r="GG277" s="116"/>
      <c r="GH277" s="116"/>
      <c r="GI277" s="116"/>
      <c r="GJ277" s="116"/>
      <c r="GK277" s="116"/>
      <c r="GL277" s="116"/>
      <c r="GM277" s="116"/>
      <c r="GN277" s="116"/>
      <c r="GO277" s="116"/>
      <c r="GP277" s="116"/>
      <c r="GQ277" s="116"/>
      <c r="GR277" s="116"/>
      <c r="GS277" s="116"/>
      <c r="GT277" s="116"/>
      <c r="GU277" s="116"/>
      <c r="GV277" s="116"/>
      <c r="GW277" s="116"/>
      <c r="GX277" s="116"/>
      <c r="GY277" s="116"/>
      <c r="GZ277" s="116"/>
      <c r="HA277" s="116"/>
      <c r="HB277" s="116"/>
      <c r="HC277" s="116"/>
      <c r="HD277" s="116"/>
      <c r="HE277" s="116"/>
      <c r="HF277" s="116"/>
      <c r="HG277" s="116"/>
      <c r="HH277" s="116"/>
      <c r="HI277" s="116"/>
      <c r="HJ277" s="116"/>
      <c r="HK277" s="116"/>
      <c r="HL277" s="116"/>
      <c r="HM277" s="116"/>
      <c r="HN277" s="116"/>
      <c r="HO277" s="116"/>
      <c r="HP277" s="116"/>
      <c r="HQ277" s="116"/>
      <c r="HR277" s="116"/>
      <c r="HS277" s="116"/>
      <c r="HT277" s="116"/>
      <c r="HU277" s="116"/>
      <c r="HV277" s="116"/>
      <c r="HW277" s="116"/>
      <c r="HX277" s="116"/>
      <c r="HY277" s="116"/>
      <c r="HZ277" s="116"/>
      <c r="IA277" s="116"/>
      <c r="IB277" s="116"/>
      <c r="IC277" s="116"/>
      <c r="ID277" s="116"/>
      <c r="IE277" s="116"/>
      <c r="IF277" s="116"/>
      <c r="IG277" s="116"/>
      <c r="IH277" s="116"/>
      <c r="II277" s="116"/>
      <c r="IJ277" s="116"/>
      <c r="IK277" s="116"/>
      <c r="IL277" s="116"/>
      <c r="IM277" s="116"/>
      <c r="IN277" s="116"/>
      <c r="IO277" s="116"/>
      <c r="IP277" s="116"/>
      <c r="IQ277" s="116"/>
      <c r="IR277" s="116"/>
      <c r="IS277" s="116"/>
      <c r="IT277" s="116"/>
      <c r="IU277" s="116"/>
      <c r="IV277" s="116"/>
      <c r="IW277" s="116"/>
      <c r="IX277" s="116"/>
      <c r="IY277" s="116"/>
      <c r="IZ277" s="116"/>
      <c r="JA277" s="116"/>
      <c r="JB277" s="116"/>
      <c r="JC277" s="116"/>
      <c r="JD277" s="116"/>
      <c r="JE277" s="116"/>
      <c r="JF277" s="116"/>
      <c r="JG277" s="116"/>
      <c r="JH277" s="116"/>
      <c r="JI277" s="116"/>
      <c r="JJ277" s="116"/>
      <c r="JK277" s="116"/>
      <c r="JL277" s="116"/>
      <c r="JM277" s="116"/>
      <c r="JN277" s="116"/>
      <c r="JO277" s="116"/>
      <c r="JP277" s="116"/>
      <c r="JQ277" s="116"/>
      <c r="JR277" s="116"/>
      <c r="JS277" s="116"/>
      <c r="JT277" s="116"/>
      <c r="JU277" s="116"/>
      <c r="JV277" s="116"/>
      <c r="JW277" s="116"/>
      <c r="JX277" s="116"/>
      <c r="JY277" s="116"/>
      <c r="JZ277" s="116"/>
      <c r="KA277" s="116"/>
      <c r="KB277" s="116"/>
      <c r="KC277" s="116"/>
      <c r="KD277" s="116"/>
      <c r="KE277" s="116"/>
      <c r="KF277" s="116"/>
      <c r="KG277" s="116"/>
      <c r="KH277" s="116"/>
      <c r="KI277" s="116"/>
      <c r="KJ277" s="116"/>
      <c r="KK277" s="116"/>
      <c r="KL277" s="116"/>
      <c r="KM277" s="116"/>
      <c r="KN277" s="116"/>
      <c r="KO277" s="116"/>
      <c r="KP277" s="116"/>
      <c r="KQ277" s="116"/>
      <c r="KR277" s="116"/>
      <c r="KS277" s="116"/>
      <c r="KT277" s="116"/>
      <c r="KU277" s="116"/>
      <c r="KV277" s="116"/>
      <c r="KW277" s="116"/>
      <c r="KX277" s="116"/>
      <c r="KY277" s="116"/>
      <c r="KZ277" s="116"/>
      <c r="LA277" s="116"/>
      <c r="LB277" s="116"/>
      <c r="LC277" s="116"/>
      <c r="LD277" s="116"/>
      <c r="LE277" s="116"/>
      <c r="LF277" s="116"/>
      <c r="LG277" s="116"/>
      <c r="LH277" s="116"/>
      <c r="LI277" s="116"/>
      <c r="LJ277" s="116"/>
      <c r="LK277" s="116"/>
      <c r="LL277" s="116"/>
      <c r="LM277" s="116"/>
      <c r="LN277" s="116"/>
      <c r="LO277" s="116"/>
      <c r="LP277" s="116"/>
      <c r="LQ277" s="116"/>
      <c r="LR277" s="116"/>
      <c r="LS277" s="116"/>
      <c r="LT277" s="116"/>
      <c r="LU277" s="116"/>
      <c r="LV277" s="116"/>
      <c r="LW277" s="116"/>
      <c r="LX277" s="116"/>
      <c r="LY277" s="116"/>
      <c r="LZ277" s="116"/>
      <c r="MA277" s="116"/>
      <c r="MB277" s="116"/>
      <c r="MC277" s="116"/>
      <c r="MD277" s="116"/>
      <c r="ME277" s="116"/>
      <c r="MF277" s="116"/>
      <c r="MG277" s="116"/>
      <c r="MH277" s="116"/>
      <c r="MI277" s="116"/>
      <c r="MJ277" s="116"/>
      <c r="MK277" s="116"/>
      <c r="ML277" s="116"/>
      <c r="MM277" s="116"/>
      <c r="MN277" s="116"/>
      <c r="MO277" s="116"/>
      <c r="MP277" s="116"/>
      <c r="MQ277" s="116"/>
      <c r="MR277" s="116"/>
      <c r="MS277" s="116"/>
      <c r="MT277" s="116"/>
      <c r="MU277" s="116"/>
      <c r="MV277" s="116"/>
      <c r="MW277" s="116"/>
      <c r="MX277" s="116"/>
      <c r="MY277" s="116"/>
      <c r="MZ277" s="116"/>
      <c r="NA277" s="116"/>
      <c r="NB277" s="116"/>
      <c r="NC277" s="116"/>
      <c r="ND277" s="116"/>
      <c r="NE277" s="116"/>
      <c r="NF277" s="116"/>
      <c r="NG277" s="116"/>
      <c r="NH277" s="116"/>
      <c r="NI277" s="116"/>
      <c r="NJ277" s="116"/>
      <c r="NK277" s="116"/>
      <c r="NL277" s="116"/>
      <c r="NM277" s="116"/>
      <c r="NN277" s="116"/>
      <c r="NO277" s="116"/>
      <c r="NP277" s="116"/>
      <c r="NQ277" s="116"/>
      <c r="NR277" s="116"/>
      <c r="NS277" s="116"/>
      <c r="NT277" s="116"/>
      <c r="NU277" s="116"/>
      <c r="NV277" s="116"/>
      <c r="NW277" s="116"/>
      <c r="NX277" s="116"/>
      <c r="NY277" s="116"/>
      <c r="NZ277" s="116"/>
      <c r="OA277" s="116"/>
      <c r="OB277" s="116"/>
      <c r="OC277" s="116"/>
      <c r="OD277" s="116"/>
      <c r="OE277" s="116"/>
      <c r="OF277" s="116"/>
      <c r="OG277" s="116"/>
    </row>
    <row r="278" spans="1:397" s="117" customFormat="1">
      <c r="A278" s="111">
        <v>3088</v>
      </c>
      <c r="B278" s="112" t="s">
        <v>1289</v>
      </c>
      <c r="C278" s="113">
        <v>301980</v>
      </c>
      <c r="D278" s="114">
        <v>2.9530000000000002E-4</v>
      </c>
      <c r="E278" s="113">
        <v>10821.27</v>
      </c>
      <c r="F278" s="124">
        <v>694.55399999999997</v>
      </c>
      <c r="G278" s="125">
        <v>11515.824000000001</v>
      </c>
      <c r="H278" s="116"/>
      <c r="I278" s="116"/>
      <c r="J278" s="116"/>
      <c r="K278" s="116"/>
      <c r="L278" s="116"/>
      <c r="M278" s="116"/>
      <c r="N278" s="116"/>
      <c r="O278" s="116"/>
      <c r="P278" s="116"/>
      <c r="Q278" s="116"/>
      <c r="R278" s="116"/>
      <c r="S278" s="116"/>
      <c r="T278" s="116"/>
      <c r="U278" s="116"/>
      <c r="V278" s="116"/>
      <c r="W278" s="116"/>
      <c r="X278" s="116"/>
      <c r="Y278" s="116"/>
      <c r="Z278" s="116"/>
      <c r="AA278" s="116"/>
      <c r="AB278" s="116"/>
      <c r="AC278" s="116"/>
      <c r="AD278" s="116"/>
      <c r="AE278" s="116"/>
      <c r="AF278" s="116"/>
      <c r="AG278" s="116"/>
      <c r="AH278" s="116"/>
      <c r="AI278" s="116"/>
      <c r="AJ278" s="116"/>
      <c r="AK278" s="116"/>
      <c r="AL278" s="116"/>
      <c r="AM278" s="116"/>
      <c r="AN278" s="116"/>
      <c r="AO278" s="116"/>
      <c r="AP278" s="116"/>
      <c r="AQ278" s="116"/>
      <c r="AR278" s="116"/>
      <c r="AS278" s="116"/>
      <c r="AT278" s="116"/>
      <c r="AU278" s="116"/>
      <c r="AV278" s="116"/>
      <c r="AW278" s="116"/>
      <c r="AX278" s="116"/>
      <c r="AY278" s="116"/>
      <c r="AZ278" s="116"/>
      <c r="BA278" s="116"/>
      <c r="BB278" s="116"/>
      <c r="BC278" s="116"/>
      <c r="BD278" s="116"/>
      <c r="BE278" s="116"/>
      <c r="BF278" s="116"/>
      <c r="BG278" s="116"/>
      <c r="BH278" s="116"/>
      <c r="BI278" s="116"/>
      <c r="BJ278" s="116"/>
      <c r="BK278" s="116"/>
      <c r="BL278" s="116"/>
      <c r="BM278" s="116"/>
      <c r="BN278" s="116"/>
      <c r="BO278" s="116"/>
      <c r="BP278" s="116"/>
      <c r="BQ278" s="116"/>
      <c r="BR278" s="116"/>
      <c r="BS278" s="116"/>
      <c r="BT278" s="116"/>
      <c r="BU278" s="116"/>
      <c r="BV278" s="116"/>
      <c r="BW278" s="116"/>
      <c r="BX278" s="116"/>
      <c r="BY278" s="116"/>
      <c r="BZ278" s="116"/>
      <c r="CA278" s="116"/>
      <c r="CB278" s="116"/>
      <c r="CC278" s="116"/>
      <c r="CD278" s="116"/>
      <c r="CE278" s="116"/>
      <c r="CF278" s="116"/>
      <c r="CG278" s="116"/>
      <c r="CH278" s="116"/>
      <c r="CI278" s="116"/>
      <c r="CJ278" s="116"/>
      <c r="CK278" s="116"/>
      <c r="CL278" s="116"/>
      <c r="CM278" s="116"/>
      <c r="CN278" s="116"/>
      <c r="CO278" s="116"/>
      <c r="CP278" s="116"/>
      <c r="CQ278" s="116"/>
      <c r="CR278" s="116"/>
      <c r="CS278" s="116"/>
      <c r="CT278" s="116"/>
      <c r="CU278" s="116"/>
      <c r="CV278" s="116"/>
      <c r="CW278" s="116"/>
      <c r="CX278" s="116"/>
      <c r="CY278" s="116"/>
      <c r="CZ278" s="116"/>
      <c r="DA278" s="116"/>
      <c r="DB278" s="116"/>
      <c r="DC278" s="116"/>
      <c r="DD278" s="116"/>
      <c r="DE278" s="116"/>
      <c r="DF278" s="116"/>
      <c r="DG278" s="116"/>
      <c r="DH278" s="116"/>
      <c r="DI278" s="116"/>
      <c r="DJ278" s="116"/>
      <c r="DK278" s="116"/>
      <c r="DL278" s="116"/>
      <c r="DM278" s="116"/>
      <c r="DN278" s="116"/>
      <c r="DO278" s="116"/>
      <c r="DP278" s="116"/>
      <c r="DQ278" s="116"/>
      <c r="DR278" s="116"/>
      <c r="DS278" s="116"/>
      <c r="DT278" s="116"/>
      <c r="DU278" s="116"/>
      <c r="DV278" s="116"/>
      <c r="DW278" s="116"/>
      <c r="DX278" s="116"/>
      <c r="DY278" s="116"/>
      <c r="DZ278" s="116"/>
      <c r="EA278" s="116"/>
      <c r="EB278" s="116"/>
      <c r="EC278" s="116"/>
      <c r="ED278" s="116"/>
      <c r="EE278" s="116"/>
      <c r="EF278" s="116"/>
      <c r="EG278" s="116"/>
      <c r="EH278" s="116"/>
      <c r="EI278" s="116"/>
      <c r="EJ278" s="116"/>
      <c r="EK278" s="116"/>
      <c r="EL278" s="116"/>
      <c r="EM278" s="116"/>
      <c r="EN278" s="116"/>
      <c r="EO278" s="116"/>
      <c r="EP278" s="116"/>
      <c r="EQ278" s="116"/>
      <c r="ER278" s="116"/>
      <c r="ES278" s="116"/>
      <c r="ET278" s="116"/>
      <c r="EU278" s="116"/>
      <c r="EV278" s="116"/>
      <c r="EW278" s="116"/>
      <c r="EX278" s="116"/>
      <c r="EY278" s="116"/>
      <c r="EZ278" s="116"/>
      <c r="FA278" s="116"/>
      <c r="FB278" s="116"/>
      <c r="FC278" s="116"/>
      <c r="FD278" s="116"/>
      <c r="FE278" s="116"/>
      <c r="FF278" s="116"/>
      <c r="FG278" s="116"/>
      <c r="FH278" s="116"/>
      <c r="FI278" s="116"/>
      <c r="FJ278" s="116"/>
      <c r="FK278" s="116"/>
      <c r="FL278" s="116"/>
      <c r="FM278" s="116"/>
      <c r="FN278" s="116"/>
      <c r="FO278" s="116"/>
      <c r="FP278" s="116"/>
      <c r="FQ278" s="116"/>
      <c r="FR278" s="116"/>
      <c r="FS278" s="116"/>
      <c r="FT278" s="116"/>
      <c r="FU278" s="116"/>
      <c r="FV278" s="116"/>
      <c r="FW278" s="116"/>
      <c r="FX278" s="116"/>
      <c r="FY278" s="116"/>
      <c r="FZ278" s="116"/>
      <c r="GA278" s="116"/>
      <c r="GB278" s="116"/>
      <c r="GC278" s="116"/>
      <c r="GD278" s="116"/>
      <c r="GE278" s="116"/>
      <c r="GF278" s="116"/>
      <c r="GG278" s="116"/>
      <c r="GH278" s="116"/>
      <c r="GI278" s="116"/>
      <c r="GJ278" s="116"/>
      <c r="GK278" s="116"/>
      <c r="GL278" s="116"/>
      <c r="GM278" s="116"/>
      <c r="GN278" s="116"/>
      <c r="GO278" s="116"/>
      <c r="GP278" s="116"/>
      <c r="GQ278" s="116"/>
      <c r="GR278" s="116"/>
      <c r="GS278" s="116"/>
      <c r="GT278" s="116"/>
      <c r="GU278" s="116"/>
      <c r="GV278" s="116"/>
      <c r="GW278" s="116"/>
      <c r="GX278" s="116"/>
      <c r="GY278" s="116"/>
      <c r="GZ278" s="116"/>
      <c r="HA278" s="116"/>
      <c r="HB278" s="116"/>
      <c r="HC278" s="116"/>
      <c r="HD278" s="116"/>
      <c r="HE278" s="116"/>
      <c r="HF278" s="116"/>
      <c r="HG278" s="116"/>
      <c r="HH278" s="116"/>
      <c r="HI278" s="116"/>
      <c r="HJ278" s="116"/>
      <c r="HK278" s="116"/>
      <c r="HL278" s="116"/>
      <c r="HM278" s="116"/>
      <c r="HN278" s="116"/>
      <c r="HO278" s="116"/>
      <c r="HP278" s="116"/>
      <c r="HQ278" s="116"/>
      <c r="HR278" s="116"/>
      <c r="HS278" s="116"/>
      <c r="HT278" s="116"/>
      <c r="HU278" s="116"/>
      <c r="HV278" s="116"/>
      <c r="HW278" s="116"/>
      <c r="HX278" s="116"/>
      <c r="HY278" s="116"/>
      <c r="HZ278" s="116"/>
      <c r="IA278" s="116"/>
      <c r="IB278" s="116"/>
      <c r="IC278" s="116"/>
      <c r="ID278" s="116"/>
      <c r="IE278" s="116"/>
      <c r="IF278" s="116"/>
      <c r="IG278" s="116"/>
      <c r="IH278" s="116"/>
      <c r="II278" s="116"/>
      <c r="IJ278" s="116"/>
      <c r="IK278" s="116"/>
      <c r="IL278" s="116"/>
      <c r="IM278" s="116"/>
      <c r="IN278" s="116"/>
      <c r="IO278" s="116"/>
      <c r="IP278" s="116"/>
      <c r="IQ278" s="116"/>
      <c r="IR278" s="116"/>
      <c r="IS278" s="116"/>
      <c r="IT278" s="116"/>
      <c r="IU278" s="116"/>
      <c r="IV278" s="116"/>
      <c r="IW278" s="116"/>
      <c r="IX278" s="116"/>
      <c r="IY278" s="116"/>
      <c r="IZ278" s="116"/>
      <c r="JA278" s="116"/>
      <c r="JB278" s="116"/>
      <c r="JC278" s="116"/>
      <c r="JD278" s="116"/>
      <c r="JE278" s="116"/>
      <c r="JF278" s="116"/>
      <c r="JG278" s="116"/>
      <c r="JH278" s="116"/>
      <c r="JI278" s="116"/>
      <c r="JJ278" s="116"/>
      <c r="JK278" s="116"/>
      <c r="JL278" s="116"/>
      <c r="JM278" s="116"/>
      <c r="JN278" s="116"/>
      <c r="JO278" s="116"/>
      <c r="JP278" s="116"/>
      <c r="JQ278" s="116"/>
      <c r="JR278" s="116"/>
      <c r="JS278" s="116"/>
      <c r="JT278" s="116"/>
      <c r="JU278" s="116"/>
      <c r="JV278" s="116"/>
      <c r="JW278" s="116"/>
      <c r="JX278" s="116"/>
      <c r="JY278" s="116"/>
      <c r="JZ278" s="116"/>
      <c r="KA278" s="116"/>
      <c r="KB278" s="116"/>
      <c r="KC278" s="116"/>
      <c r="KD278" s="116"/>
      <c r="KE278" s="116"/>
      <c r="KF278" s="116"/>
      <c r="KG278" s="116"/>
      <c r="KH278" s="116"/>
      <c r="KI278" s="116"/>
      <c r="KJ278" s="116"/>
      <c r="KK278" s="116"/>
      <c r="KL278" s="116"/>
      <c r="KM278" s="116"/>
      <c r="KN278" s="116"/>
      <c r="KO278" s="116"/>
      <c r="KP278" s="116"/>
      <c r="KQ278" s="116"/>
      <c r="KR278" s="116"/>
      <c r="KS278" s="116"/>
      <c r="KT278" s="116"/>
      <c r="KU278" s="116"/>
      <c r="KV278" s="116"/>
      <c r="KW278" s="116"/>
      <c r="KX278" s="116"/>
      <c r="KY278" s="116"/>
      <c r="KZ278" s="116"/>
      <c r="LA278" s="116"/>
      <c r="LB278" s="116"/>
      <c r="LC278" s="116"/>
      <c r="LD278" s="116"/>
      <c r="LE278" s="116"/>
      <c r="LF278" s="116"/>
      <c r="LG278" s="116"/>
      <c r="LH278" s="116"/>
      <c r="LI278" s="116"/>
      <c r="LJ278" s="116"/>
      <c r="LK278" s="116"/>
      <c r="LL278" s="116"/>
      <c r="LM278" s="116"/>
      <c r="LN278" s="116"/>
      <c r="LO278" s="116"/>
      <c r="LP278" s="116"/>
      <c r="LQ278" s="116"/>
      <c r="LR278" s="116"/>
      <c r="LS278" s="116"/>
      <c r="LT278" s="116"/>
      <c r="LU278" s="116"/>
      <c r="LV278" s="116"/>
      <c r="LW278" s="116"/>
      <c r="LX278" s="116"/>
      <c r="LY278" s="116"/>
      <c r="LZ278" s="116"/>
      <c r="MA278" s="116"/>
      <c r="MB278" s="116"/>
      <c r="MC278" s="116"/>
      <c r="MD278" s="116"/>
      <c r="ME278" s="116"/>
      <c r="MF278" s="116"/>
      <c r="MG278" s="116"/>
      <c r="MH278" s="116"/>
      <c r="MI278" s="116"/>
      <c r="MJ278" s="116"/>
      <c r="MK278" s="116"/>
      <c r="ML278" s="116"/>
      <c r="MM278" s="116"/>
      <c r="MN278" s="116"/>
      <c r="MO278" s="116"/>
      <c r="MP278" s="116"/>
      <c r="MQ278" s="116"/>
      <c r="MR278" s="116"/>
      <c r="MS278" s="116"/>
      <c r="MT278" s="116"/>
      <c r="MU278" s="116"/>
      <c r="MV278" s="116"/>
      <c r="MW278" s="116"/>
      <c r="MX278" s="116"/>
      <c r="MY278" s="116"/>
      <c r="MZ278" s="116"/>
      <c r="NA278" s="116"/>
      <c r="NB278" s="116"/>
      <c r="NC278" s="116"/>
      <c r="ND278" s="116"/>
      <c r="NE278" s="116"/>
      <c r="NF278" s="116"/>
      <c r="NG278" s="116"/>
      <c r="NH278" s="116"/>
      <c r="NI278" s="116"/>
      <c r="NJ278" s="116"/>
      <c r="NK278" s="116"/>
      <c r="NL278" s="116"/>
      <c r="NM278" s="116"/>
      <c r="NN278" s="116"/>
      <c r="NO278" s="116"/>
      <c r="NP278" s="116"/>
      <c r="NQ278" s="116"/>
      <c r="NR278" s="116"/>
      <c r="NS278" s="116"/>
      <c r="NT278" s="116"/>
      <c r="NU278" s="116"/>
      <c r="NV278" s="116"/>
      <c r="NW278" s="116"/>
      <c r="NX278" s="116"/>
      <c r="NY278" s="116"/>
      <c r="NZ278" s="116"/>
      <c r="OA278" s="116"/>
      <c r="OB278" s="116"/>
      <c r="OC278" s="116"/>
      <c r="OD278" s="116"/>
      <c r="OE278" s="116"/>
      <c r="OF278" s="116"/>
      <c r="OG278" s="116"/>
    </row>
    <row r="279" spans="1:397" s="117" customFormat="1">
      <c r="A279" s="111">
        <v>3801</v>
      </c>
      <c r="B279" s="112" t="s">
        <v>1346</v>
      </c>
      <c r="C279" s="113">
        <v>2021244</v>
      </c>
      <c r="D279" s="114">
        <v>2.3597000000000002E-3</v>
      </c>
      <c r="E279" s="113">
        <v>37196.76</v>
      </c>
      <c r="F279" s="124">
        <v>4648.8612000000003</v>
      </c>
      <c r="G279" s="125">
        <v>41845.621200000001</v>
      </c>
      <c r="H279" s="116"/>
      <c r="I279" s="116"/>
      <c r="J279" s="116"/>
      <c r="K279" s="116"/>
      <c r="L279" s="116"/>
      <c r="M279" s="116"/>
      <c r="N279" s="116"/>
      <c r="O279" s="116"/>
      <c r="P279" s="116"/>
      <c r="Q279" s="116"/>
      <c r="R279" s="116"/>
      <c r="S279" s="116"/>
      <c r="T279" s="116"/>
      <c r="U279" s="116"/>
      <c r="V279" s="116"/>
      <c r="W279" s="116"/>
      <c r="X279" s="116"/>
      <c r="Y279" s="116"/>
      <c r="Z279" s="116"/>
      <c r="AA279" s="116"/>
      <c r="AB279" s="116"/>
      <c r="AC279" s="116"/>
      <c r="AD279" s="116"/>
      <c r="AE279" s="116"/>
      <c r="AF279" s="116"/>
      <c r="AG279" s="116"/>
      <c r="AH279" s="116"/>
      <c r="AI279" s="116"/>
      <c r="AJ279" s="116"/>
      <c r="AK279" s="116"/>
      <c r="AL279" s="116"/>
      <c r="AM279" s="116"/>
      <c r="AN279" s="116"/>
      <c r="AO279" s="116"/>
      <c r="AP279" s="116"/>
      <c r="AQ279" s="116"/>
      <c r="AR279" s="116"/>
      <c r="AS279" s="116"/>
      <c r="AT279" s="116"/>
      <c r="AU279" s="116"/>
      <c r="AV279" s="116"/>
      <c r="AW279" s="116"/>
      <c r="AX279" s="116"/>
      <c r="AY279" s="116"/>
      <c r="AZ279" s="116"/>
      <c r="BA279" s="116"/>
      <c r="BB279" s="116"/>
      <c r="BC279" s="116"/>
      <c r="BD279" s="116"/>
      <c r="BE279" s="116"/>
      <c r="BF279" s="116"/>
      <c r="BG279" s="116"/>
      <c r="BH279" s="116"/>
      <c r="BI279" s="116"/>
      <c r="BJ279" s="116"/>
      <c r="BK279" s="116"/>
      <c r="BL279" s="116"/>
      <c r="BM279" s="116"/>
      <c r="BN279" s="116"/>
      <c r="BO279" s="116"/>
      <c r="BP279" s="116"/>
      <c r="BQ279" s="116"/>
      <c r="BR279" s="116"/>
      <c r="BS279" s="116"/>
      <c r="BT279" s="116"/>
      <c r="BU279" s="116"/>
      <c r="BV279" s="116"/>
      <c r="BW279" s="116"/>
      <c r="BX279" s="116"/>
      <c r="BY279" s="116"/>
      <c r="BZ279" s="116"/>
      <c r="CA279" s="116"/>
      <c r="CB279" s="116"/>
      <c r="CC279" s="116"/>
      <c r="CD279" s="116"/>
      <c r="CE279" s="116"/>
      <c r="CF279" s="116"/>
      <c r="CG279" s="116"/>
      <c r="CH279" s="116"/>
      <c r="CI279" s="116"/>
      <c r="CJ279" s="116"/>
      <c r="CK279" s="116"/>
      <c r="CL279" s="116"/>
      <c r="CM279" s="116"/>
      <c r="CN279" s="116"/>
      <c r="CO279" s="116"/>
      <c r="CP279" s="116"/>
      <c r="CQ279" s="116"/>
      <c r="CR279" s="116"/>
      <c r="CS279" s="116"/>
      <c r="CT279" s="116"/>
      <c r="CU279" s="116"/>
      <c r="CV279" s="116"/>
      <c r="CW279" s="116"/>
      <c r="CX279" s="116"/>
      <c r="CY279" s="116"/>
      <c r="CZ279" s="116"/>
      <c r="DA279" s="116"/>
      <c r="DB279" s="116"/>
      <c r="DC279" s="116"/>
      <c r="DD279" s="116"/>
      <c r="DE279" s="116"/>
      <c r="DF279" s="116"/>
      <c r="DG279" s="116"/>
      <c r="DH279" s="116"/>
      <c r="DI279" s="116"/>
      <c r="DJ279" s="116"/>
      <c r="DK279" s="116"/>
      <c r="DL279" s="116"/>
      <c r="DM279" s="116"/>
      <c r="DN279" s="116"/>
      <c r="DO279" s="116"/>
      <c r="DP279" s="116"/>
      <c r="DQ279" s="116"/>
      <c r="DR279" s="116"/>
      <c r="DS279" s="116"/>
      <c r="DT279" s="116"/>
      <c r="DU279" s="116"/>
      <c r="DV279" s="116"/>
      <c r="DW279" s="116"/>
      <c r="DX279" s="116"/>
      <c r="DY279" s="116"/>
      <c r="DZ279" s="116"/>
      <c r="EA279" s="116"/>
      <c r="EB279" s="116"/>
      <c r="EC279" s="116"/>
      <c r="ED279" s="116"/>
      <c r="EE279" s="116"/>
      <c r="EF279" s="116"/>
      <c r="EG279" s="116"/>
      <c r="EH279" s="116"/>
      <c r="EI279" s="116"/>
      <c r="EJ279" s="116"/>
      <c r="EK279" s="116"/>
      <c r="EL279" s="116"/>
      <c r="EM279" s="116"/>
      <c r="EN279" s="116"/>
      <c r="EO279" s="116"/>
      <c r="EP279" s="116"/>
      <c r="EQ279" s="116"/>
      <c r="ER279" s="116"/>
      <c r="ES279" s="116"/>
      <c r="ET279" s="116"/>
      <c r="EU279" s="116"/>
      <c r="EV279" s="116"/>
      <c r="EW279" s="116"/>
      <c r="EX279" s="116"/>
      <c r="EY279" s="116"/>
      <c r="EZ279" s="116"/>
      <c r="FA279" s="116"/>
      <c r="FB279" s="116"/>
      <c r="FC279" s="116"/>
      <c r="FD279" s="116"/>
      <c r="FE279" s="116"/>
      <c r="FF279" s="116"/>
      <c r="FG279" s="116"/>
      <c r="FH279" s="116"/>
      <c r="FI279" s="116"/>
      <c r="FJ279" s="116"/>
      <c r="FK279" s="116"/>
      <c r="FL279" s="116"/>
      <c r="FM279" s="116"/>
      <c r="FN279" s="116"/>
      <c r="FO279" s="116"/>
      <c r="FP279" s="116"/>
      <c r="FQ279" s="116"/>
      <c r="FR279" s="116"/>
      <c r="FS279" s="116"/>
      <c r="FT279" s="116"/>
      <c r="FU279" s="116"/>
      <c r="FV279" s="116"/>
      <c r="FW279" s="116"/>
      <c r="FX279" s="116"/>
      <c r="FY279" s="116"/>
      <c r="FZ279" s="116"/>
      <c r="GA279" s="116"/>
      <c r="GB279" s="116"/>
      <c r="GC279" s="116"/>
      <c r="GD279" s="116"/>
      <c r="GE279" s="116"/>
      <c r="GF279" s="116"/>
      <c r="GG279" s="116"/>
      <c r="GH279" s="116"/>
      <c r="GI279" s="116"/>
      <c r="GJ279" s="116"/>
      <c r="GK279" s="116"/>
      <c r="GL279" s="116"/>
      <c r="GM279" s="116"/>
      <c r="GN279" s="116"/>
      <c r="GO279" s="116"/>
      <c r="GP279" s="116"/>
      <c r="GQ279" s="116"/>
      <c r="GR279" s="116"/>
      <c r="GS279" s="116"/>
      <c r="GT279" s="116"/>
      <c r="GU279" s="116"/>
      <c r="GV279" s="116"/>
      <c r="GW279" s="116"/>
      <c r="GX279" s="116"/>
      <c r="GY279" s="116"/>
      <c r="GZ279" s="116"/>
      <c r="HA279" s="116"/>
      <c r="HB279" s="116"/>
      <c r="HC279" s="116"/>
      <c r="HD279" s="116"/>
      <c r="HE279" s="116"/>
      <c r="HF279" s="116"/>
      <c r="HG279" s="116"/>
      <c r="HH279" s="116"/>
      <c r="HI279" s="116"/>
      <c r="HJ279" s="116"/>
      <c r="HK279" s="116"/>
      <c r="HL279" s="116"/>
      <c r="HM279" s="116"/>
      <c r="HN279" s="116"/>
      <c r="HO279" s="116"/>
      <c r="HP279" s="116"/>
      <c r="HQ279" s="116"/>
      <c r="HR279" s="116"/>
      <c r="HS279" s="116"/>
      <c r="HT279" s="116"/>
      <c r="HU279" s="116"/>
      <c r="HV279" s="116"/>
      <c r="HW279" s="116"/>
      <c r="HX279" s="116"/>
      <c r="HY279" s="116"/>
      <c r="HZ279" s="116"/>
      <c r="IA279" s="116"/>
      <c r="IB279" s="116"/>
      <c r="IC279" s="116"/>
      <c r="ID279" s="116"/>
      <c r="IE279" s="116"/>
      <c r="IF279" s="116"/>
      <c r="IG279" s="116"/>
      <c r="IH279" s="116"/>
      <c r="II279" s="116"/>
      <c r="IJ279" s="116"/>
      <c r="IK279" s="116"/>
      <c r="IL279" s="116"/>
      <c r="IM279" s="116"/>
      <c r="IN279" s="116"/>
      <c r="IO279" s="116"/>
      <c r="IP279" s="116"/>
      <c r="IQ279" s="116"/>
      <c r="IR279" s="116"/>
      <c r="IS279" s="116"/>
      <c r="IT279" s="116"/>
      <c r="IU279" s="116"/>
      <c r="IV279" s="116"/>
      <c r="IW279" s="116"/>
      <c r="IX279" s="116"/>
      <c r="IY279" s="116"/>
      <c r="IZ279" s="116"/>
      <c r="JA279" s="116"/>
      <c r="JB279" s="116"/>
      <c r="JC279" s="116"/>
      <c r="JD279" s="116"/>
      <c r="JE279" s="116"/>
      <c r="JF279" s="116"/>
      <c r="JG279" s="116"/>
      <c r="JH279" s="116"/>
      <c r="JI279" s="116"/>
      <c r="JJ279" s="116"/>
      <c r="JK279" s="116"/>
      <c r="JL279" s="116"/>
      <c r="JM279" s="116"/>
      <c r="JN279" s="116"/>
      <c r="JO279" s="116"/>
      <c r="JP279" s="116"/>
      <c r="JQ279" s="116"/>
      <c r="JR279" s="116"/>
      <c r="JS279" s="116"/>
      <c r="JT279" s="116"/>
      <c r="JU279" s="116"/>
      <c r="JV279" s="116"/>
      <c r="JW279" s="116"/>
      <c r="JX279" s="116"/>
      <c r="JY279" s="116"/>
      <c r="JZ279" s="116"/>
      <c r="KA279" s="116"/>
      <c r="KB279" s="116"/>
      <c r="KC279" s="116"/>
      <c r="KD279" s="116"/>
      <c r="KE279" s="116"/>
      <c r="KF279" s="116"/>
      <c r="KG279" s="116"/>
      <c r="KH279" s="116"/>
      <c r="KI279" s="116"/>
      <c r="KJ279" s="116"/>
      <c r="KK279" s="116"/>
      <c r="KL279" s="116"/>
      <c r="KM279" s="116"/>
      <c r="KN279" s="116"/>
      <c r="KO279" s="116"/>
      <c r="KP279" s="116"/>
      <c r="KQ279" s="116"/>
      <c r="KR279" s="116"/>
      <c r="KS279" s="116"/>
      <c r="KT279" s="116"/>
      <c r="KU279" s="116"/>
      <c r="KV279" s="116"/>
      <c r="KW279" s="116"/>
      <c r="KX279" s="116"/>
      <c r="KY279" s="116"/>
      <c r="KZ279" s="116"/>
      <c r="LA279" s="116"/>
      <c r="LB279" s="116"/>
      <c r="LC279" s="116"/>
      <c r="LD279" s="116"/>
      <c r="LE279" s="116"/>
      <c r="LF279" s="116"/>
      <c r="LG279" s="116"/>
      <c r="LH279" s="116"/>
      <c r="LI279" s="116"/>
      <c r="LJ279" s="116"/>
      <c r="LK279" s="116"/>
      <c r="LL279" s="116"/>
      <c r="LM279" s="116"/>
      <c r="LN279" s="116"/>
      <c r="LO279" s="116"/>
      <c r="LP279" s="116"/>
      <c r="LQ279" s="116"/>
      <c r="LR279" s="116"/>
      <c r="LS279" s="116"/>
      <c r="LT279" s="116"/>
      <c r="LU279" s="116"/>
      <c r="LV279" s="116"/>
      <c r="LW279" s="116"/>
      <c r="LX279" s="116"/>
      <c r="LY279" s="116"/>
      <c r="LZ279" s="116"/>
      <c r="MA279" s="116"/>
      <c r="MB279" s="116"/>
      <c r="MC279" s="116"/>
      <c r="MD279" s="116"/>
      <c r="ME279" s="116"/>
      <c r="MF279" s="116"/>
      <c r="MG279" s="116"/>
      <c r="MH279" s="116"/>
      <c r="MI279" s="116"/>
      <c r="MJ279" s="116"/>
      <c r="MK279" s="116"/>
      <c r="ML279" s="116"/>
      <c r="MM279" s="116"/>
      <c r="MN279" s="116"/>
      <c r="MO279" s="116"/>
      <c r="MP279" s="116"/>
      <c r="MQ279" s="116"/>
      <c r="MR279" s="116"/>
      <c r="MS279" s="116"/>
      <c r="MT279" s="116"/>
      <c r="MU279" s="116"/>
      <c r="MV279" s="116"/>
      <c r="MW279" s="116"/>
      <c r="MX279" s="116"/>
      <c r="MY279" s="116"/>
      <c r="MZ279" s="116"/>
      <c r="NA279" s="116"/>
      <c r="NB279" s="116"/>
      <c r="NC279" s="116"/>
      <c r="ND279" s="116"/>
      <c r="NE279" s="116"/>
      <c r="NF279" s="116"/>
      <c r="NG279" s="116"/>
      <c r="NH279" s="116"/>
      <c r="NI279" s="116"/>
      <c r="NJ279" s="116"/>
      <c r="NK279" s="116"/>
      <c r="NL279" s="116"/>
      <c r="NM279" s="116"/>
      <c r="NN279" s="116"/>
      <c r="NO279" s="116"/>
      <c r="NP279" s="116"/>
      <c r="NQ279" s="116"/>
      <c r="NR279" s="116"/>
      <c r="NS279" s="116"/>
      <c r="NT279" s="116"/>
      <c r="NU279" s="116"/>
      <c r="NV279" s="116"/>
      <c r="NW279" s="116"/>
      <c r="NX279" s="116"/>
      <c r="NY279" s="116"/>
      <c r="NZ279" s="116"/>
      <c r="OA279" s="116"/>
      <c r="OB279" s="116"/>
      <c r="OC279" s="116"/>
      <c r="OD279" s="116"/>
      <c r="OE279" s="116"/>
      <c r="OF279" s="116"/>
      <c r="OG279" s="116"/>
    </row>
    <row r="280" spans="1:397" s="117" customFormat="1">
      <c r="A280" s="111">
        <v>5470</v>
      </c>
      <c r="B280" s="112" t="s">
        <v>1390</v>
      </c>
      <c r="C280" s="113">
        <v>7111872</v>
      </c>
      <c r="D280" s="114">
        <v>8.3028000000000008E-3</v>
      </c>
      <c r="E280" s="113">
        <v>219282.41</v>
      </c>
      <c r="F280" s="124">
        <v>16357.3056</v>
      </c>
      <c r="G280" s="125">
        <v>235639.7156</v>
      </c>
      <c r="H280" s="116"/>
      <c r="I280" s="116"/>
      <c r="J280" s="116"/>
      <c r="K280" s="116"/>
      <c r="L280" s="116"/>
      <c r="M280" s="116"/>
      <c r="N280" s="116"/>
      <c r="O280" s="116"/>
      <c r="P280" s="116"/>
      <c r="Q280" s="116"/>
      <c r="R280" s="116"/>
      <c r="S280" s="116"/>
      <c r="T280" s="116"/>
      <c r="U280" s="116"/>
      <c r="V280" s="116"/>
      <c r="W280" s="116"/>
      <c r="X280" s="116"/>
      <c r="Y280" s="116"/>
      <c r="Z280" s="116"/>
      <c r="AA280" s="116"/>
      <c r="AB280" s="116"/>
      <c r="AC280" s="116"/>
      <c r="AD280" s="116"/>
      <c r="AE280" s="116"/>
      <c r="AF280" s="116"/>
      <c r="AG280" s="116"/>
      <c r="AH280" s="116"/>
      <c r="AI280" s="116"/>
      <c r="AJ280" s="116"/>
      <c r="AK280" s="116"/>
      <c r="AL280" s="116"/>
      <c r="AM280" s="116"/>
      <c r="AN280" s="116"/>
      <c r="AO280" s="116"/>
      <c r="AP280" s="116"/>
      <c r="AQ280" s="116"/>
      <c r="AR280" s="116"/>
      <c r="AS280" s="116"/>
      <c r="AT280" s="116"/>
      <c r="AU280" s="116"/>
      <c r="AV280" s="116"/>
      <c r="AW280" s="116"/>
      <c r="AX280" s="116"/>
      <c r="AY280" s="116"/>
      <c r="AZ280" s="116"/>
      <c r="BA280" s="116"/>
      <c r="BB280" s="116"/>
      <c r="BC280" s="116"/>
      <c r="BD280" s="116"/>
      <c r="BE280" s="116"/>
      <c r="BF280" s="116"/>
      <c r="BG280" s="116"/>
      <c r="BH280" s="116"/>
      <c r="BI280" s="116"/>
      <c r="BJ280" s="116"/>
      <c r="BK280" s="116"/>
      <c r="BL280" s="116"/>
      <c r="BM280" s="116"/>
      <c r="BN280" s="116"/>
      <c r="BO280" s="116"/>
      <c r="BP280" s="116"/>
      <c r="BQ280" s="116"/>
      <c r="BR280" s="116"/>
      <c r="BS280" s="116"/>
      <c r="BT280" s="116"/>
      <c r="BU280" s="116"/>
      <c r="BV280" s="116"/>
      <c r="BW280" s="116"/>
      <c r="BX280" s="116"/>
      <c r="BY280" s="116"/>
      <c r="BZ280" s="116"/>
      <c r="CA280" s="116"/>
      <c r="CB280" s="116"/>
      <c r="CC280" s="116"/>
      <c r="CD280" s="116"/>
      <c r="CE280" s="116"/>
      <c r="CF280" s="116"/>
      <c r="CG280" s="116"/>
      <c r="CH280" s="116"/>
      <c r="CI280" s="116"/>
      <c r="CJ280" s="116"/>
      <c r="CK280" s="116"/>
      <c r="CL280" s="116"/>
      <c r="CM280" s="116"/>
      <c r="CN280" s="116"/>
      <c r="CO280" s="116"/>
      <c r="CP280" s="116"/>
      <c r="CQ280" s="116"/>
      <c r="CR280" s="116"/>
      <c r="CS280" s="116"/>
      <c r="CT280" s="116"/>
      <c r="CU280" s="116"/>
      <c r="CV280" s="116"/>
      <c r="CW280" s="116"/>
      <c r="CX280" s="116"/>
      <c r="CY280" s="116"/>
      <c r="CZ280" s="116"/>
      <c r="DA280" s="116"/>
      <c r="DB280" s="116"/>
      <c r="DC280" s="116"/>
      <c r="DD280" s="116"/>
      <c r="DE280" s="116"/>
      <c r="DF280" s="116"/>
      <c r="DG280" s="116"/>
      <c r="DH280" s="116"/>
      <c r="DI280" s="116"/>
      <c r="DJ280" s="116"/>
      <c r="DK280" s="116"/>
      <c r="DL280" s="116"/>
      <c r="DM280" s="116"/>
      <c r="DN280" s="116"/>
      <c r="DO280" s="116"/>
      <c r="DP280" s="116"/>
      <c r="DQ280" s="116"/>
      <c r="DR280" s="116"/>
      <c r="DS280" s="116"/>
      <c r="DT280" s="116"/>
      <c r="DU280" s="116"/>
      <c r="DV280" s="116"/>
      <c r="DW280" s="116"/>
      <c r="DX280" s="116"/>
      <c r="DY280" s="116"/>
      <c r="DZ280" s="116"/>
      <c r="EA280" s="116"/>
      <c r="EB280" s="116"/>
      <c r="EC280" s="116"/>
      <c r="ED280" s="116"/>
      <c r="EE280" s="116"/>
      <c r="EF280" s="116"/>
      <c r="EG280" s="116"/>
      <c r="EH280" s="116"/>
      <c r="EI280" s="116"/>
      <c r="EJ280" s="116"/>
      <c r="EK280" s="116"/>
      <c r="EL280" s="116"/>
      <c r="EM280" s="116"/>
      <c r="EN280" s="116"/>
      <c r="EO280" s="116"/>
      <c r="EP280" s="116"/>
      <c r="EQ280" s="116"/>
      <c r="ER280" s="116"/>
      <c r="ES280" s="116"/>
      <c r="ET280" s="116"/>
      <c r="EU280" s="116"/>
      <c r="EV280" s="116"/>
      <c r="EW280" s="116"/>
      <c r="EX280" s="116"/>
      <c r="EY280" s="116"/>
      <c r="EZ280" s="116"/>
      <c r="FA280" s="116"/>
      <c r="FB280" s="116"/>
      <c r="FC280" s="116"/>
      <c r="FD280" s="116"/>
      <c r="FE280" s="116"/>
      <c r="FF280" s="116"/>
      <c r="FG280" s="116"/>
      <c r="FH280" s="116"/>
      <c r="FI280" s="116"/>
      <c r="FJ280" s="116"/>
      <c r="FK280" s="116"/>
      <c r="FL280" s="116"/>
      <c r="FM280" s="116"/>
      <c r="FN280" s="116"/>
      <c r="FO280" s="116"/>
      <c r="FP280" s="116"/>
      <c r="FQ280" s="116"/>
      <c r="FR280" s="116"/>
      <c r="FS280" s="116"/>
      <c r="FT280" s="116"/>
      <c r="FU280" s="116"/>
      <c r="FV280" s="116"/>
      <c r="FW280" s="116"/>
      <c r="FX280" s="116"/>
      <c r="FY280" s="116"/>
      <c r="FZ280" s="116"/>
      <c r="GA280" s="116"/>
      <c r="GB280" s="116"/>
      <c r="GC280" s="116"/>
      <c r="GD280" s="116"/>
      <c r="GE280" s="116"/>
      <c r="GF280" s="116"/>
      <c r="GG280" s="116"/>
      <c r="GH280" s="116"/>
      <c r="GI280" s="116"/>
      <c r="GJ280" s="116"/>
      <c r="GK280" s="116"/>
      <c r="GL280" s="116"/>
      <c r="GM280" s="116"/>
      <c r="GN280" s="116"/>
      <c r="GO280" s="116"/>
      <c r="GP280" s="116"/>
      <c r="GQ280" s="116"/>
      <c r="GR280" s="116"/>
      <c r="GS280" s="116"/>
      <c r="GT280" s="116"/>
      <c r="GU280" s="116"/>
      <c r="GV280" s="116"/>
      <c r="GW280" s="116"/>
      <c r="GX280" s="116"/>
      <c r="GY280" s="116"/>
      <c r="GZ280" s="116"/>
      <c r="HA280" s="116"/>
      <c r="HB280" s="116"/>
      <c r="HC280" s="116"/>
      <c r="HD280" s="116"/>
      <c r="HE280" s="116"/>
      <c r="HF280" s="116"/>
      <c r="HG280" s="116"/>
      <c r="HH280" s="116"/>
      <c r="HI280" s="116"/>
      <c r="HJ280" s="116"/>
      <c r="HK280" s="116"/>
      <c r="HL280" s="116"/>
      <c r="HM280" s="116"/>
      <c r="HN280" s="116"/>
      <c r="HO280" s="116"/>
      <c r="HP280" s="116"/>
      <c r="HQ280" s="116"/>
      <c r="HR280" s="116"/>
      <c r="HS280" s="116"/>
      <c r="HT280" s="116"/>
      <c r="HU280" s="116"/>
      <c r="HV280" s="116"/>
      <c r="HW280" s="116"/>
      <c r="HX280" s="116"/>
      <c r="HY280" s="116"/>
      <c r="HZ280" s="116"/>
      <c r="IA280" s="116"/>
      <c r="IB280" s="116"/>
      <c r="IC280" s="116"/>
      <c r="ID280" s="116"/>
      <c r="IE280" s="116"/>
      <c r="IF280" s="116"/>
      <c r="IG280" s="116"/>
      <c r="IH280" s="116"/>
      <c r="II280" s="116"/>
      <c r="IJ280" s="116"/>
      <c r="IK280" s="116"/>
      <c r="IL280" s="116"/>
      <c r="IM280" s="116"/>
      <c r="IN280" s="116"/>
      <c r="IO280" s="116"/>
      <c r="IP280" s="116"/>
      <c r="IQ280" s="116"/>
      <c r="IR280" s="116"/>
      <c r="IS280" s="116"/>
      <c r="IT280" s="116"/>
      <c r="IU280" s="116"/>
      <c r="IV280" s="116"/>
      <c r="IW280" s="116"/>
      <c r="IX280" s="116"/>
      <c r="IY280" s="116"/>
      <c r="IZ280" s="116"/>
      <c r="JA280" s="116"/>
      <c r="JB280" s="116"/>
      <c r="JC280" s="116"/>
      <c r="JD280" s="116"/>
      <c r="JE280" s="116"/>
      <c r="JF280" s="116"/>
      <c r="JG280" s="116"/>
      <c r="JH280" s="116"/>
      <c r="JI280" s="116"/>
      <c r="JJ280" s="116"/>
      <c r="JK280" s="116"/>
      <c r="JL280" s="116"/>
      <c r="JM280" s="116"/>
      <c r="JN280" s="116"/>
      <c r="JO280" s="116"/>
      <c r="JP280" s="116"/>
      <c r="JQ280" s="116"/>
      <c r="JR280" s="116"/>
      <c r="JS280" s="116"/>
      <c r="JT280" s="116"/>
      <c r="JU280" s="116"/>
      <c r="JV280" s="116"/>
      <c r="JW280" s="116"/>
      <c r="JX280" s="116"/>
      <c r="JY280" s="116"/>
      <c r="JZ280" s="116"/>
      <c r="KA280" s="116"/>
      <c r="KB280" s="116"/>
      <c r="KC280" s="116"/>
      <c r="KD280" s="116"/>
      <c r="KE280" s="116"/>
      <c r="KF280" s="116"/>
      <c r="KG280" s="116"/>
      <c r="KH280" s="116"/>
      <c r="KI280" s="116"/>
      <c r="KJ280" s="116"/>
      <c r="KK280" s="116"/>
      <c r="KL280" s="116"/>
      <c r="KM280" s="116"/>
      <c r="KN280" s="116"/>
      <c r="KO280" s="116"/>
      <c r="KP280" s="116"/>
      <c r="KQ280" s="116"/>
      <c r="KR280" s="116"/>
      <c r="KS280" s="116"/>
      <c r="KT280" s="116"/>
      <c r="KU280" s="116"/>
      <c r="KV280" s="116"/>
      <c r="KW280" s="116"/>
      <c r="KX280" s="116"/>
      <c r="KY280" s="116"/>
      <c r="KZ280" s="116"/>
      <c r="LA280" s="116"/>
      <c r="LB280" s="116"/>
      <c r="LC280" s="116"/>
      <c r="LD280" s="116"/>
      <c r="LE280" s="116"/>
      <c r="LF280" s="116"/>
      <c r="LG280" s="116"/>
      <c r="LH280" s="116"/>
      <c r="LI280" s="116"/>
      <c r="LJ280" s="116"/>
      <c r="LK280" s="116"/>
      <c r="LL280" s="116"/>
      <c r="LM280" s="116"/>
      <c r="LN280" s="116"/>
      <c r="LO280" s="116"/>
      <c r="LP280" s="116"/>
      <c r="LQ280" s="116"/>
      <c r="LR280" s="116"/>
      <c r="LS280" s="116"/>
      <c r="LT280" s="116"/>
      <c r="LU280" s="116"/>
      <c r="LV280" s="116"/>
      <c r="LW280" s="116"/>
      <c r="LX280" s="116"/>
      <c r="LY280" s="116"/>
      <c r="LZ280" s="116"/>
      <c r="MA280" s="116"/>
      <c r="MB280" s="116"/>
      <c r="MC280" s="116"/>
      <c r="MD280" s="116"/>
      <c r="ME280" s="116"/>
      <c r="MF280" s="116"/>
      <c r="MG280" s="116"/>
      <c r="MH280" s="116"/>
      <c r="MI280" s="116"/>
      <c r="MJ280" s="116"/>
      <c r="MK280" s="116"/>
      <c r="ML280" s="116"/>
      <c r="MM280" s="116"/>
      <c r="MN280" s="116"/>
      <c r="MO280" s="116"/>
      <c r="MP280" s="116"/>
      <c r="MQ280" s="116"/>
      <c r="MR280" s="116"/>
      <c r="MS280" s="116"/>
      <c r="MT280" s="116"/>
      <c r="MU280" s="116"/>
      <c r="MV280" s="116"/>
      <c r="MW280" s="116"/>
      <c r="MX280" s="116"/>
      <c r="MY280" s="116"/>
      <c r="MZ280" s="116"/>
      <c r="NA280" s="116"/>
      <c r="NB280" s="116"/>
      <c r="NC280" s="116"/>
      <c r="ND280" s="116"/>
      <c r="NE280" s="116"/>
      <c r="NF280" s="116"/>
      <c r="NG280" s="116"/>
      <c r="NH280" s="116"/>
      <c r="NI280" s="116"/>
      <c r="NJ280" s="116"/>
      <c r="NK280" s="116"/>
      <c r="NL280" s="116"/>
      <c r="NM280" s="116"/>
      <c r="NN280" s="116"/>
      <c r="NO280" s="116"/>
      <c r="NP280" s="116"/>
      <c r="NQ280" s="116"/>
      <c r="NR280" s="116"/>
      <c r="NS280" s="116"/>
      <c r="NT280" s="116"/>
      <c r="NU280" s="116"/>
      <c r="NV280" s="116"/>
      <c r="NW280" s="116"/>
      <c r="NX280" s="116"/>
      <c r="NY280" s="116"/>
      <c r="NZ280" s="116"/>
      <c r="OA280" s="116"/>
      <c r="OB280" s="116"/>
      <c r="OC280" s="116"/>
      <c r="OD280" s="116"/>
      <c r="OE280" s="116"/>
      <c r="OF280" s="116"/>
      <c r="OG280" s="116"/>
    </row>
    <row r="281" spans="1:397" s="117" customFormat="1">
      <c r="A281" s="111">
        <v>7403</v>
      </c>
      <c r="B281" s="112" t="s">
        <v>1409</v>
      </c>
      <c r="C281" s="113">
        <v>264432</v>
      </c>
      <c r="D281" s="114">
        <v>3.0870000000000002E-4</v>
      </c>
      <c r="E281" s="113">
        <v>19640.59</v>
      </c>
      <c r="F281" s="124">
        <v>608.19359999999995</v>
      </c>
      <c r="G281" s="125">
        <v>20248.783599999999</v>
      </c>
      <c r="H281" s="116"/>
      <c r="I281" s="116"/>
      <c r="J281" s="116"/>
      <c r="K281" s="116"/>
      <c r="L281" s="116"/>
      <c r="M281" s="116"/>
      <c r="N281" s="116"/>
      <c r="O281" s="116"/>
      <c r="P281" s="116"/>
      <c r="Q281" s="116"/>
      <c r="R281" s="116"/>
      <c r="S281" s="116"/>
      <c r="T281" s="116"/>
      <c r="U281" s="116"/>
      <c r="V281" s="116"/>
      <c r="W281" s="116"/>
      <c r="X281" s="116"/>
      <c r="Y281" s="116"/>
      <c r="Z281" s="116"/>
      <c r="AA281" s="116"/>
      <c r="AB281" s="116"/>
      <c r="AC281" s="116"/>
      <c r="AD281" s="116"/>
      <c r="AE281" s="116"/>
      <c r="AF281" s="116"/>
      <c r="AG281" s="116"/>
      <c r="AH281" s="116"/>
      <c r="AI281" s="116"/>
      <c r="AJ281" s="116"/>
      <c r="AK281" s="116"/>
      <c r="AL281" s="116"/>
      <c r="AM281" s="116"/>
      <c r="AN281" s="116"/>
      <c r="AO281" s="116"/>
      <c r="AP281" s="116"/>
      <c r="AQ281" s="116"/>
      <c r="AR281" s="116"/>
      <c r="AS281" s="116"/>
      <c r="AT281" s="116"/>
      <c r="AU281" s="116"/>
      <c r="AV281" s="116"/>
      <c r="AW281" s="116"/>
      <c r="AX281" s="116"/>
      <c r="AY281" s="116"/>
      <c r="AZ281" s="116"/>
      <c r="BA281" s="116"/>
      <c r="BB281" s="116"/>
      <c r="BC281" s="116"/>
      <c r="BD281" s="116"/>
      <c r="BE281" s="116"/>
      <c r="BF281" s="116"/>
      <c r="BG281" s="116"/>
      <c r="BH281" s="116"/>
      <c r="BI281" s="116"/>
      <c r="BJ281" s="116"/>
      <c r="BK281" s="116"/>
      <c r="BL281" s="116"/>
      <c r="BM281" s="116"/>
      <c r="BN281" s="116"/>
      <c r="BO281" s="116"/>
      <c r="BP281" s="116"/>
      <c r="BQ281" s="116"/>
      <c r="BR281" s="116"/>
      <c r="BS281" s="116"/>
      <c r="BT281" s="116"/>
      <c r="BU281" s="116"/>
      <c r="BV281" s="116"/>
      <c r="BW281" s="116"/>
      <c r="BX281" s="116"/>
      <c r="BY281" s="116"/>
      <c r="BZ281" s="116"/>
      <c r="CA281" s="116"/>
      <c r="CB281" s="116"/>
      <c r="CC281" s="116"/>
      <c r="CD281" s="116"/>
      <c r="CE281" s="116"/>
      <c r="CF281" s="116"/>
      <c r="CG281" s="116"/>
      <c r="CH281" s="116"/>
      <c r="CI281" s="116"/>
      <c r="CJ281" s="116"/>
      <c r="CK281" s="116"/>
      <c r="CL281" s="116"/>
      <c r="CM281" s="116"/>
      <c r="CN281" s="116"/>
      <c r="CO281" s="116"/>
      <c r="CP281" s="116"/>
      <c r="CQ281" s="116"/>
      <c r="CR281" s="116"/>
      <c r="CS281" s="116"/>
      <c r="CT281" s="116"/>
      <c r="CU281" s="116"/>
      <c r="CV281" s="116"/>
      <c r="CW281" s="116"/>
      <c r="CX281" s="116"/>
      <c r="CY281" s="116"/>
      <c r="CZ281" s="116"/>
      <c r="DA281" s="116"/>
      <c r="DB281" s="116"/>
      <c r="DC281" s="116"/>
      <c r="DD281" s="116"/>
      <c r="DE281" s="116"/>
      <c r="DF281" s="116"/>
      <c r="DG281" s="116"/>
      <c r="DH281" s="116"/>
      <c r="DI281" s="116"/>
      <c r="DJ281" s="116"/>
      <c r="DK281" s="116"/>
      <c r="DL281" s="116"/>
      <c r="DM281" s="116"/>
      <c r="DN281" s="116"/>
      <c r="DO281" s="116"/>
      <c r="DP281" s="116"/>
      <c r="DQ281" s="116"/>
      <c r="DR281" s="116"/>
      <c r="DS281" s="116"/>
      <c r="DT281" s="116"/>
      <c r="DU281" s="116"/>
      <c r="DV281" s="116"/>
      <c r="DW281" s="116"/>
      <c r="DX281" s="116"/>
      <c r="DY281" s="116"/>
      <c r="DZ281" s="116"/>
      <c r="EA281" s="116"/>
      <c r="EB281" s="116"/>
      <c r="EC281" s="116"/>
      <c r="ED281" s="116"/>
      <c r="EE281" s="116"/>
      <c r="EF281" s="116"/>
      <c r="EG281" s="116"/>
      <c r="EH281" s="116"/>
      <c r="EI281" s="116"/>
      <c r="EJ281" s="116"/>
      <c r="EK281" s="116"/>
      <c r="EL281" s="116"/>
      <c r="EM281" s="116"/>
      <c r="EN281" s="116"/>
      <c r="EO281" s="116"/>
      <c r="EP281" s="116"/>
      <c r="EQ281" s="116"/>
      <c r="ER281" s="116"/>
      <c r="ES281" s="116"/>
      <c r="ET281" s="116"/>
      <c r="EU281" s="116"/>
      <c r="EV281" s="116"/>
      <c r="EW281" s="116"/>
      <c r="EX281" s="116"/>
      <c r="EY281" s="116"/>
      <c r="EZ281" s="116"/>
      <c r="FA281" s="116"/>
      <c r="FB281" s="116"/>
      <c r="FC281" s="116"/>
      <c r="FD281" s="116"/>
      <c r="FE281" s="116"/>
      <c r="FF281" s="116"/>
      <c r="FG281" s="116"/>
      <c r="FH281" s="116"/>
      <c r="FI281" s="116"/>
      <c r="FJ281" s="116"/>
      <c r="FK281" s="116"/>
      <c r="FL281" s="116"/>
      <c r="FM281" s="116"/>
      <c r="FN281" s="116"/>
      <c r="FO281" s="116"/>
      <c r="FP281" s="116"/>
      <c r="FQ281" s="116"/>
      <c r="FR281" s="116"/>
      <c r="FS281" s="116"/>
      <c r="FT281" s="116"/>
      <c r="FU281" s="116"/>
      <c r="FV281" s="116"/>
      <c r="FW281" s="116"/>
      <c r="FX281" s="116"/>
      <c r="FY281" s="116"/>
      <c r="FZ281" s="116"/>
      <c r="GA281" s="116"/>
      <c r="GB281" s="116"/>
      <c r="GC281" s="116"/>
      <c r="GD281" s="116"/>
      <c r="GE281" s="116"/>
      <c r="GF281" s="116"/>
      <c r="GG281" s="116"/>
      <c r="GH281" s="116"/>
      <c r="GI281" s="116"/>
      <c r="GJ281" s="116"/>
      <c r="GK281" s="116"/>
      <c r="GL281" s="116"/>
      <c r="GM281" s="116"/>
      <c r="GN281" s="116"/>
      <c r="GO281" s="116"/>
      <c r="GP281" s="116"/>
      <c r="GQ281" s="116"/>
      <c r="GR281" s="116"/>
      <c r="GS281" s="116"/>
      <c r="GT281" s="116"/>
      <c r="GU281" s="116"/>
      <c r="GV281" s="116"/>
      <c r="GW281" s="116"/>
      <c r="GX281" s="116"/>
      <c r="GY281" s="116"/>
      <c r="GZ281" s="116"/>
      <c r="HA281" s="116"/>
      <c r="HB281" s="116"/>
      <c r="HC281" s="116"/>
      <c r="HD281" s="116"/>
      <c r="HE281" s="116"/>
      <c r="HF281" s="116"/>
      <c r="HG281" s="116"/>
      <c r="HH281" s="116"/>
      <c r="HI281" s="116"/>
      <c r="HJ281" s="116"/>
      <c r="HK281" s="116"/>
      <c r="HL281" s="116"/>
      <c r="HM281" s="116"/>
      <c r="HN281" s="116"/>
      <c r="HO281" s="116"/>
      <c r="HP281" s="116"/>
      <c r="HQ281" s="116"/>
      <c r="HR281" s="116"/>
      <c r="HS281" s="116"/>
      <c r="HT281" s="116"/>
      <c r="HU281" s="116"/>
      <c r="HV281" s="116"/>
      <c r="HW281" s="116"/>
      <c r="HX281" s="116"/>
      <c r="HY281" s="116"/>
      <c r="HZ281" s="116"/>
      <c r="IA281" s="116"/>
      <c r="IB281" s="116"/>
      <c r="IC281" s="116"/>
      <c r="ID281" s="116"/>
      <c r="IE281" s="116"/>
      <c r="IF281" s="116"/>
      <c r="IG281" s="116"/>
      <c r="IH281" s="116"/>
      <c r="II281" s="116"/>
      <c r="IJ281" s="116"/>
      <c r="IK281" s="116"/>
      <c r="IL281" s="116"/>
      <c r="IM281" s="116"/>
      <c r="IN281" s="116"/>
      <c r="IO281" s="116"/>
      <c r="IP281" s="116"/>
      <c r="IQ281" s="116"/>
      <c r="IR281" s="116"/>
      <c r="IS281" s="116"/>
      <c r="IT281" s="116"/>
      <c r="IU281" s="116"/>
      <c r="IV281" s="116"/>
      <c r="IW281" s="116"/>
      <c r="IX281" s="116"/>
      <c r="IY281" s="116"/>
      <c r="IZ281" s="116"/>
      <c r="JA281" s="116"/>
      <c r="JB281" s="116"/>
      <c r="JC281" s="116"/>
      <c r="JD281" s="116"/>
      <c r="JE281" s="116"/>
      <c r="JF281" s="116"/>
      <c r="JG281" s="116"/>
      <c r="JH281" s="116"/>
      <c r="JI281" s="116"/>
      <c r="JJ281" s="116"/>
      <c r="JK281" s="116"/>
      <c r="JL281" s="116"/>
      <c r="JM281" s="116"/>
      <c r="JN281" s="116"/>
      <c r="JO281" s="116"/>
      <c r="JP281" s="116"/>
      <c r="JQ281" s="116"/>
      <c r="JR281" s="116"/>
      <c r="JS281" s="116"/>
      <c r="JT281" s="116"/>
      <c r="JU281" s="116"/>
      <c r="JV281" s="116"/>
      <c r="JW281" s="116"/>
      <c r="JX281" s="116"/>
      <c r="JY281" s="116"/>
      <c r="JZ281" s="116"/>
      <c r="KA281" s="116"/>
      <c r="KB281" s="116"/>
      <c r="KC281" s="116"/>
      <c r="KD281" s="116"/>
      <c r="KE281" s="116"/>
      <c r="KF281" s="116"/>
      <c r="KG281" s="116"/>
      <c r="KH281" s="116"/>
      <c r="KI281" s="116"/>
      <c r="KJ281" s="116"/>
      <c r="KK281" s="116"/>
      <c r="KL281" s="116"/>
      <c r="KM281" s="116"/>
      <c r="KN281" s="116"/>
      <c r="KO281" s="116"/>
      <c r="KP281" s="116"/>
      <c r="KQ281" s="116"/>
      <c r="KR281" s="116"/>
      <c r="KS281" s="116"/>
      <c r="KT281" s="116"/>
      <c r="KU281" s="116"/>
      <c r="KV281" s="116"/>
      <c r="KW281" s="116"/>
      <c r="KX281" s="116"/>
      <c r="KY281" s="116"/>
      <c r="KZ281" s="116"/>
      <c r="LA281" s="116"/>
      <c r="LB281" s="116"/>
      <c r="LC281" s="116"/>
      <c r="LD281" s="116"/>
      <c r="LE281" s="116"/>
      <c r="LF281" s="116"/>
      <c r="LG281" s="116"/>
      <c r="LH281" s="116"/>
      <c r="LI281" s="116"/>
      <c r="LJ281" s="116"/>
      <c r="LK281" s="116"/>
      <c r="LL281" s="116"/>
      <c r="LM281" s="116"/>
      <c r="LN281" s="116"/>
      <c r="LO281" s="116"/>
      <c r="LP281" s="116"/>
      <c r="LQ281" s="116"/>
      <c r="LR281" s="116"/>
      <c r="LS281" s="116"/>
      <c r="LT281" s="116"/>
      <c r="LU281" s="116"/>
      <c r="LV281" s="116"/>
      <c r="LW281" s="116"/>
      <c r="LX281" s="116"/>
      <c r="LY281" s="116"/>
      <c r="LZ281" s="116"/>
      <c r="MA281" s="116"/>
      <c r="MB281" s="116"/>
      <c r="MC281" s="116"/>
      <c r="MD281" s="116"/>
      <c r="ME281" s="116"/>
      <c r="MF281" s="116"/>
      <c r="MG281" s="116"/>
      <c r="MH281" s="116"/>
      <c r="MI281" s="116"/>
      <c r="MJ281" s="116"/>
      <c r="MK281" s="116"/>
      <c r="ML281" s="116"/>
      <c r="MM281" s="116"/>
      <c r="MN281" s="116"/>
      <c r="MO281" s="116"/>
      <c r="MP281" s="116"/>
      <c r="MQ281" s="116"/>
      <c r="MR281" s="116"/>
      <c r="MS281" s="116"/>
      <c r="MT281" s="116"/>
      <c r="MU281" s="116"/>
      <c r="MV281" s="116"/>
      <c r="MW281" s="116"/>
      <c r="MX281" s="116"/>
      <c r="MY281" s="116"/>
      <c r="MZ281" s="116"/>
      <c r="NA281" s="116"/>
      <c r="NB281" s="116"/>
      <c r="NC281" s="116"/>
      <c r="ND281" s="116"/>
      <c r="NE281" s="116"/>
      <c r="NF281" s="116"/>
      <c r="NG281" s="116"/>
      <c r="NH281" s="116"/>
      <c r="NI281" s="116"/>
      <c r="NJ281" s="116"/>
      <c r="NK281" s="116"/>
      <c r="NL281" s="116"/>
      <c r="NM281" s="116"/>
      <c r="NN281" s="116"/>
      <c r="NO281" s="116"/>
      <c r="NP281" s="116"/>
      <c r="NQ281" s="116"/>
      <c r="NR281" s="116"/>
      <c r="NS281" s="116"/>
      <c r="NT281" s="116"/>
      <c r="NU281" s="116"/>
      <c r="NV281" s="116"/>
      <c r="NW281" s="116"/>
      <c r="NX281" s="116"/>
      <c r="NY281" s="116"/>
      <c r="NZ281" s="116"/>
      <c r="OA281" s="116"/>
      <c r="OB281" s="116"/>
      <c r="OC281" s="116"/>
      <c r="OD281" s="116"/>
      <c r="OE281" s="116"/>
      <c r="OF281" s="116"/>
      <c r="OG281" s="116"/>
    </row>
    <row r="282" spans="1:397" s="117" customFormat="1">
      <c r="A282" s="111">
        <v>7408</v>
      </c>
      <c r="B282" s="112" t="s">
        <v>1411</v>
      </c>
      <c r="C282" s="113">
        <v>97740</v>
      </c>
      <c r="D282" s="114">
        <v>1.141E-4</v>
      </c>
      <c r="E282" s="113">
        <v>5280.59</v>
      </c>
      <c r="F282" s="124">
        <v>224.80199999999999</v>
      </c>
      <c r="G282" s="125">
        <v>5505.3919999999998</v>
      </c>
      <c r="H282" s="116"/>
      <c r="I282" s="116"/>
      <c r="J282" s="116"/>
      <c r="K282" s="116"/>
      <c r="L282" s="116"/>
      <c r="M282" s="116"/>
      <c r="N282" s="116"/>
      <c r="O282" s="116"/>
      <c r="P282" s="116"/>
      <c r="Q282" s="116"/>
      <c r="R282" s="116"/>
      <c r="S282" s="116"/>
      <c r="T282" s="116"/>
      <c r="U282" s="116"/>
      <c r="V282" s="116"/>
      <c r="W282" s="116"/>
      <c r="X282" s="116"/>
      <c r="Y282" s="116"/>
      <c r="Z282" s="116"/>
      <c r="AA282" s="116"/>
      <c r="AB282" s="116"/>
      <c r="AC282" s="116"/>
      <c r="AD282" s="116"/>
      <c r="AE282" s="116"/>
      <c r="AF282" s="116"/>
      <c r="AG282" s="116"/>
      <c r="AH282" s="116"/>
      <c r="AI282" s="116"/>
      <c r="AJ282" s="116"/>
      <c r="AK282" s="116"/>
      <c r="AL282" s="116"/>
      <c r="AM282" s="116"/>
      <c r="AN282" s="116"/>
      <c r="AO282" s="116"/>
      <c r="AP282" s="116"/>
      <c r="AQ282" s="116"/>
      <c r="AR282" s="116"/>
      <c r="AS282" s="116"/>
      <c r="AT282" s="116"/>
      <c r="AU282" s="116"/>
      <c r="AV282" s="116"/>
      <c r="AW282" s="116"/>
      <c r="AX282" s="116"/>
      <c r="AY282" s="116"/>
      <c r="AZ282" s="116"/>
      <c r="BA282" s="116"/>
      <c r="BB282" s="116"/>
      <c r="BC282" s="116"/>
      <c r="BD282" s="116"/>
      <c r="BE282" s="116"/>
      <c r="BF282" s="116"/>
      <c r="BG282" s="116"/>
      <c r="BH282" s="116"/>
      <c r="BI282" s="116"/>
      <c r="BJ282" s="116"/>
      <c r="BK282" s="116"/>
      <c r="BL282" s="116"/>
      <c r="BM282" s="116"/>
      <c r="BN282" s="116"/>
      <c r="BO282" s="116"/>
      <c r="BP282" s="116"/>
      <c r="BQ282" s="116"/>
      <c r="BR282" s="116"/>
      <c r="BS282" s="116"/>
      <c r="BT282" s="116"/>
      <c r="BU282" s="116"/>
      <c r="BV282" s="116"/>
      <c r="BW282" s="116"/>
      <c r="BX282" s="116"/>
      <c r="BY282" s="116"/>
      <c r="BZ282" s="116"/>
      <c r="CA282" s="116"/>
      <c r="CB282" s="116"/>
      <c r="CC282" s="116"/>
      <c r="CD282" s="116"/>
      <c r="CE282" s="116"/>
      <c r="CF282" s="116"/>
      <c r="CG282" s="116"/>
      <c r="CH282" s="116"/>
      <c r="CI282" s="116"/>
      <c r="CJ282" s="116"/>
      <c r="CK282" s="116"/>
      <c r="CL282" s="116"/>
      <c r="CM282" s="116"/>
      <c r="CN282" s="116"/>
      <c r="CO282" s="116"/>
      <c r="CP282" s="116"/>
      <c r="CQ282" s="116"/>
      <c r="CR282" s="116"/>
      <c r="CS282" s="116"/>
      <c r="CT282" s="116"/>
      <c r="CU282" s="116"/>
      <c r="CV282" s="116"/>
      <c r="CW282" s="116"/>
      <c r="CX282" s="116"/>
      <c r="CY282" s="116"/>
      <c r="CZ282" s="116"/>
      <c r="DA282" s="116"/>
      <c r="DB282" s="116"/>
      <c r="DC282" s="116"/>
      <c r="DD282" s="116"/>
      <c r="DE282" s="116"/>
      <c r="DF282" s="116"/>
      <c r="DG282" s="116"/>
      <c r="DH282" s="116"/>
      <c r="DI282" s="116"/>
      <c r="DJ282" s="116"/>
      <c r="DK282" s="116"/>
      <c r="DL282" s="116"/>
      <c r="DM282" s="116"/>
      <c r="DN282" s="116"/>
      <c r="DO282" s="116"/>
      <c r="DP282" s="116"/>
      <c r="DQ282" s="116"/>
      <c r="DR282" s="116"/>
      <c r="DS282" s="116"/>
      <c r="DT282" s="116"/>
      <c r="DU282" s="116"/>
      <c r="DV282" s="116"/>
      <c r="DW282" s="116"/>
      <c r="DX282" s="116"/>
      <c r="DY282" s="116"/>
      <c r="DZ282" s="116"/>
      <c r="EA282" s="116"/>
      <c r="EB282" s="116"/>
      <c r="EC282" s="116"/>
      <c r="ED282" s="116"/>
      <c r="EE282" s="116"/>
      <c r="EF282" s="116"/>
      <c r="EG282" s="116"/>
      <c r="EH282" s="116"/>
      <c r="EI282" s="116"/>
      <c r="EJ282" s="116"/>
      <c r="EK282" s="116"/>
      <c r="EL282" s="116"/>
      <c r="EM282" s="116"/>
      <c r="EN282" s="116"/>
      <c r="EO282" s="116"/>
      <c r="EP282" s="116"/>
      <c r="EQ282" s="116"/>
      <c r="ER282" s="116"/>
      <c r="ES282" s="116"/>
      <c r="ET282" s="116"/>
      <c r="EU282" s="116"/>
      <c r="EV282" s="116"/>
      <c r="EW282" s="116"/>
      <c r="EX282" s="116"/>
      <c r="EY282" s="116"/>
      <c r="EZ282" s="116"/>
      <c r="FA282" s="116"/>
      <c r="FB282" s="116"/>
      <c r="FC282" s="116"/>
      <c r="FD282" s="116"/>
      <c r="FE282" s="116"/>
      <c r="FF282" s="116"/>
      <c r="FG282" s="116"/>
      <c r="FH282" s="116"/>
      <c r="FI282" s="116"/>
      <c r="FJ282" s="116"/>
      <c r="FK282" s="116"/>
      <c r="FL282" s="116"/>
      <c r="FM282" s="116"/>
      <c r="FN282" s="116"/>
      <c r="FO282" s="116"/>
      <c r="FP282" s="116"/>
      <c r="FQ282" s="116"/>
      <c r="FR282" s="116"/>
      <c r="FS282" s="116"/>
      <c r="FT282" s="116"/>
      <c r="FU282" s="116"/>
      <c r="FV282" s="116"/>
      <c r="FW282" s="116"/>
      <c r="FX282" s="116"/>
      <c r="FY282" s="116"/>
      <c r="FZ282" s="116"/>
      <c r="GA282" s="116"/>
      <c r="GB282" s="116"/>
      <c r="GC282" s="116"/>
      <c r="GD282" s="116"/>
      <c r="GE282" s="116"/>
      <c r="GF282" s="116"/>
      <c r="GG282" s="116"/>
      <c r="GH282" s="116"/>
      <c r="GI282" s="116"/>
      <c r="GJ282" s="116"/>
      <c r="GK282" s="116"/>
      <c r="GL282" s="116"/>
      <c r="GM282" s="116"/>
      <c r="GN282" s="116"/>
      <c r="GO282" s="116"/>
      <c r="GP282" s="116"/>
      <c r="GQ282" s="116"/>
      <c r="GR282" s="116"/>
      <c r="GS282" s="116"/>
      <c r="GT282" s="116"/>
      <c r="GU282" s="116"/>
      <c r="GV282" s="116"/>
      <c r="GW282" s="116"/>
      <c r="GX282" s="116"/>
      <c r="GY282" s="116"/>
      <c r="GZ282" s="116"/>
      <c r="HA282" s="116"/>
      <c r="HB282" s="116"/>
      <c r="HC282" s="116"/>
      <c r="HD282" s="116"/>
      <c r="HE282" s="116"/>
      <c r="HF282" s="116"/>
      <c r="HG282" s="116"/>
      <c r="HH282" s="116"/>
      <c r="HI282" s="116"/>
      <c r="HJ282" s="116"/>
      <c r="HK282" s="116"/>
      <c r="HL282" s="116"/>
      <c r="HM282" s="116"/>
      <c r="HN282" s="116"/>
      <c r="HO282" s="116"/>
      <c r="HP282" s="116"/>
      <c r="HQ282" s="116"/>
      <c r="HR282" s="116"/>
      <c r="HS282" s="116"/>
      <c r="HT282" s="116"/>
      <c r="HU282" s="116"/>
      <c r="HV282" s="116"/>
      <c r="HW282" s="116"/>
      <c r="HX282" s="116"/>
      <c r="HY282" s="116"/>
      <c r="HZ282" s="116"/>
      <c r="IA282" s="116"/>
      <c r="IB282" s="116"/>
      <c r="IC282" s="116"/>
      <c r="ID282" s="116"/>
      <c r="IE282" s="116"/>
      <c r="IF282" s="116"/>
      <c r="IG282" s="116"/>
      <c r="IH282" s="116"/>
      <c r="II282" s="116"/>
      <c r="IJ282" s="116"/>
      <c r="IK282" s="116"/>
      <c r="IL282" s="116"/>
      <c r="IM282" s="116"/>
      <c r="IN282" s="116"/>
      <c r="IO282" s="116"/>
      <c r="IP282" s="116"/>
      <c r="IQ282" s="116"/>
      <c r="IR282" s="116"/>
      <c r="IS282" s="116"/>
      <c r="IT282" s="116"/>
      <c r="IU282" s="116"/>
      <c r="IV282" s="116"/>
      <c r="IW282" s="116"/>
      <c r="IX282" s="116"/>
      <c r="IY282" s="116"/>
      <c r="IZ282" s="116"/>
      <c r="JA282" s="116"/>
      <c r="JB282" s="116"/>
      <c r="JC282" s="116"/>
      <c r="JD282" s="116"/>
      <c r="JE282" s="116"/>
      <c r="JF282" s="116"/>
      <c r="JG282" s="116"/>
      <c r="JH282" s="116"/>
      <c r="JI282" s="116"/>
      <c r="JJ282" s="116"/>
      <c r="JK282" s="116"/>
      <c r="JL282" s="116"/>
      <c r="JM282" s="116"/>
      <c r="JN282" s="116"/>
      <c r="JO282" s="116"/>
      <c r="JP282" s="116"/>
      <c r="JQ282" s="116"/>
      <c r="JR282" s="116"/>
      <c r="JS282" s="116"/>
      <c r="JT282" s="116"/>
      <c r="JU282" s="116"/>
      <c r="JV282" s="116"/>
      <c r="JW282" s="116"/>
      <c r="JX282" s="116"/>
      <c r="JY282" s="116"/>
      <c r="JZ282" s="116"/>
      <c r="KA282" s="116"/>
      <c r="KB282" s="116"/>
      <c r="KC282" s="116"/>
      <c r="KD282" s="116"/>
      <c r="KE282" s="116"/>
      <c r="KF282" s="116"/>
      <c r="KG282" s="116"/>
      <c r="KH282" s="116"/>
      <c r="KI282" s="116"/>
      <c r="KJ282" s="116"/>
      <c r="KK282" s="116"/>
      <c r="KL282" s="116"/>
      <c r="KM282" s="116"/>
      <c r="KN282" s="116"/>
      <c r="KO282" s="116"/>
      <c r="KP282" s="116"/>
      <c r="KQ282" s="116"/>
      <c r="KR282" s="116"/>
      <c r="KS282" s="116"/>
      <c r="KT282" s="116"/>
      <c r="KU282" s="116"/>
      <c r="KV282" s="116"/>
      <c r="KW282" s="116"/>
      <c r="KX282" s="116"/>
      <c r="KY282" s="116"/>
      <c r="KZ282" s="116"/>
      <c r="LA282" s="116"/>
      <c r="LB282" s="116"/>
      <c r="LC282" s="116"/>
      <c r="LD282" s="116"/>
      <c r="LE282" s="116"/>
      <c r="LF282" s="116"/>
      <c r="LG282" s="116"/>
      <c r="LH282" s="116"/>
      <c r="LI282" s="116"/>
      <c r="LJ282" s="116"/>
      <c r="LK282" s="116"/>
      <c r="LL282" s="116"/>
      <c r="LM282" s="116"/>
      <c r="LN282" s="116"/>
      <c r="LO282" s="116"/>
      <c r="LP282" s="116"/>
      <c r="LQ282" s="116"/>
      <c r="LR282" s="116"/>
      <c r="LS282" s="116"/>
      <c r="LT282" s="116"/>
      <c r="LU282" s="116"/>
      <c r="LV282" s="116"/>
      <c r="LW282" s="116"/>
      <c r="LX282" s="116"/>
      <c r="LY282" s="116"/>
      <c r="LZ282" s="116"/>
      <c r="MA282" s="116"/>
      <c r="MB282" s="116"/>
      <c r="MC282" s="116"/>
      <c r="MD282" s="116"/>
      <c r="ME282" s="116"/>
      <c r="MF282" s="116"/>
      <c r="MG282" s="116"/>
      <c r="MH282" s="116"/>
      <c r="MI282" s="116"/>
      <c r="MJ282" s="116"/>
      <c r="MK282" s="116"/>
      <c r="ML282" s="116"/>
      <c r="MM282" s="116"/>
      <c r="MN282" s="116"/>
      <c r="MO282" s="116"/>
      <c r="MP282" s="116"/>
      <c r="MQ282" s="116"/>
      <c r="MR282" s="116"/>
      <c r="MS282" s="116"/>
      <c r="MT282" s="116"/>
      <c r="MU282" s="116"/>
      <c r="MV282" s="116"/>
      <c r="MW282" s="116"/>
      <c r="MX282" s="116"/>
      <c r="MY282" s="116"/>
      <c r="MZ282" s="116"/>
      <c r="NA282" s="116"/>
      <c r="NB282" s="116"/>
      <c r="NC282" s="116"/>
      <c r="ND282" s="116"/>
      <c r="NE282" s="116"/>
      <c r="NF282" s="116"/>
      <c r="NG282" s="116"/>
      <c r="NH282" s="116"/>
      <c r="NI282" s="116"/>
      <c r="NJ282" s="116"/>
      <c r="NK282" s="116"/>
      <c r="NL282" s="116"/>
      <c r="NM282" s="116"/>
      <c r="NN282" s="116"/>
      <c r="NO282" s="116"/>
      <c r="NP282" s="116"/>
      <c r="NQ282" s="116"/>
      <c r="NR282" s="116"/>
      <c r="NS282" s="116"/>
      <c r="NT282" s="116"/>
      <c r="NU282" s="116"/>
      <c r="NV282" s="116"/>
      <c r="NW282" s="116"/>
      <c r="NX282" s="116"/>
      <c r="NY282" s="116"/>
      <c r="NZ282" s="116"/>
      <c r="OA282" s="116"/>
      <c r="OB282" s="116"/>
      <c r="OC282" s="116"/>
      <c r="OD282" s="116"/>
      <c r="OE282" s="116"/>
      <c r="OF282" s="116"/>
      <c r="OG282" s="116"/>
    </row>
    <row r="283" spans="1:397" s="117" customFormat="1">
      <c r="A283" s="111">
        <v>7409</v>
      </c>
      <c r="B283" s="112" t="s">
        <v>1412</v>
      </c>
      <c r="C283" s="113">
        <v>0</v>
      </c>
      <c r="D283" s="114">
        <v>9.2800000000000006E-5</v>
      </c>
      <c r="E283" s="113">
        <v>0</v>
      </c>
      <c r="F283" s="124">
        <v>0</v>
      </c>
      <c r="G283" s="125">
        <v>0</v>
      </c>
      <c r="H283" s="116"/>
      <c r="I283" s="116"/>
      <c r="J283" s="116"/>
      <c r="K283" s="116"/>
      <c r="L283" s="116"/>
      <c r="M283" s="116"/>
      <c r="N283" s="116"/>
      <c r="O283" s="116"/>
      <c r="P283" s="116"/>
      <c r="Q283" s="116"/>
      <c r="R283" s="116"/>
      <c r="S283" s="116"/>
      <c r="T283" s="116"/>
      <c r="U283" s="116"/>
      <c r="V283" s="116"/>
      <c r="W283" s="116"/>
      <c r="X283" s="116"/>
      <c r="Y283" s="116"/>
      <c r="Z283" s="116"/>
      <c r="AA283" s="116"/>
      <c r="AB283" s="116"/>
      <c r="AC283" s="116"/>
      <c r="AD283" s="116"/>
      <c r="AE283" s="116"/>
      <c r="AF283" s="116"/>
      <c r="AG283" s="116"/>
      <c r="AH283" s="116"/>
      <c r="AI283" s="116"/>
      <c r="AJ283" s="116"/>
      <c r="AK283" s="116"/>
      <c r="AL283" s="116"/>
      <c r="AM283" s="116"/>
      <c r="AN283" s="116"/>
      <c r="AO283" s="116"/>
      <c r="AP283" s="116"/>
      <c r="AQ283" s="116"/>
      <c r="AR283" s="116"/>
      <c r="AS283" s="116"/>
      <c r="AT283" s="116"/>
      <c r="AU283" s="116"/>
      <c r="AV283" s="116"/>
      <c r="AW283" s="116"/>
      <c r="AX283" s="116"/>
      <c r="AY283" s="116"/>
      <c r="AZ283" s="116"/>
      <c r="BA283" s="116"/>
      <c r="BB283" s="116"/>
      <c r="BC283" s="116"/>
      <c r="BD283" s="116"/>
      <c r="BE283" s="116"/>
      <c r="BF283" s="116"/>
      <c r="BG283" s="116"/>
      <c r="BH283" s="116"/>
      <c r="BI283" s="116"/>
      <c r="BJ283" s="116"/>
      <c r="BK283" s="116"/>
      <c r="BL283" s="116"/>
      <c r="BM283" s="116"/>
      <c r="BN283" s="116"/>
      <c r="BO283" s="116"/>
      <c r="BP283" s="116"/>
      <c r="BQ283" s="116"/>
      <c r="BR283" s="116"/>
      <c r="BS283" s="116"/>
      <c r="BT283" s="116"/>
      <c r="BU283" s="116"/>
      <c r="BV283" s="116"/>
      <c r="BW283" s="116"/>
      <c r="BX283" s="116"/>
      <c r="BY283" s="116"/>
      <c r="BZ283" s="116"/>
      <c r="CA283" s="116"/>
      <c r="CB283" s="116"/>
      <c r="CC283" s="116"/>
      <c r="CD283" s="116"/>
      <c r="CE283" s="116"/>
      <c r="CF283" s="116"/>
      <c r="CG283" s="116"/>
      <c r="CH283" s="116"/>
      <c r="CI283" s="116"/>
      <c r="CJ283" s="116"/>
      <c r="CK283" s="116"/>
      <c r="CL283" s="116"/>
      <c r="CM283" s="116"/>
      <c r="CN283" s="116"/>
      <c r="CO283" s="116"/>
      <c r="CP283" s="116"/>
      <c r="CQ283" s="116"/>
      <c r="CR283" s="116"/>
      <c r="CS283" s="116"/>
      <c r="CT283" s="116"/>
      <c r="CU283" s="116"/>
      <c r="CV283" s="116"/>
      <c r="CW283" s="116"/>
      <c r="CX283" s="116"/>
      <c r="CY283" s="116"/>
      <c r="CZ283" s="116"/>
      <c r="DA283" s="116"/>
      <c r="DB283" s="116"/>
      <c r="DC283" s="116"/>
      <c r="DD283" s="116"/>
      <c r="DE283" s="116"/>
      <c r="DF283" s="116"/>
      <c r="DG283" s="116"/>
      <c r="DH283" s="116"/>
      <c r="DI283" s="116"/>
      <c r="DJ283" s="116"/>
      <c r="DK283" s="116"/>
      <c r="DL283" s="116"/>
      <c r="DM283" s="116"/>
      <c r="DN283" s="116"/>
      <c r="DO283" s="116"/>
      <c r="DP283" s="116"/>
      <c r="DQ283" s="116"/>
      <c r="DR283" s="116"/>
      <c r="DS283" s="116"/>
      <c r="DT283" s="116"/>
      <c r="DU283" s="116"/>
      <c r="DV283" s="116"/>
      <c r="DW283" s="116"/>
      <c r="DX283" s="116"/>
      <c r="DY283" s="116"/>
      <c r="DZ283" s="116"/>
      <c r="EA283" s="116"/>
      <c r="EB283" s="116"/>
      <c r="EC283" s="116"/>
      <c r="ED283" s="116"/>
      <c r="EE283" s="116"/>
      <c r="EF283" s="116"/>
      <c r="EG283" s="116"/>
      <c r="EH283" s="116"/>
      <c r="EI283" s="116"/>
      <c r="EJ283" s="116"/>
      <c r="EK283" s="116"/>
      <c r="EL283" s="116"/>
      <c r="EM283" s="116"/>
      <c r="EN283" s="116"/>
      <c r="EO283" s="116"/>
      <c r="EP283" s="116"/>
      <c r="EQ283" s="116"/>
      <c r="ER283" s="116"/>
      <c r="ES283" s="116"/>
      <c r="ET283" s="116"/>
      <c r="EU283" s="116"/>
      <c r="EV283" s="116"/>
      <c r="EW283" s="116"/>
      <c r="EX283" s="116"/>
      <c r="EY283" s="116"/>
      <c r="EZ283" s="116"/>
      <c r="FA283" s="116"/>
      <c r="FB283" s="116"/>
      <c r="FC283" s="116"/>
      <c r="FD283" s="116"/>
      <c r="FE283" s="116"/>
      <c r="FF283" s="116"/>
      <c r="FG283" s="116"/>
      <c r="FH283" s="116"/>
      <c r="FI283" s="116"/>
      <c r="FJ283" s="116"/>
      <c r="FK283" s="116"/>
      <c r="FL283" s="116"/>
      <c r="FM283" s="116"/>
      <c r="FN283" s="116"/>
      <c r="FO283" s="116"/>
      <c r="FP283" s="116"/>
      <c r="FQ283" s="116"/>
      <c r="FR283" s="116"/>
      <c r="FS283" s="116"/>
      <c r="FT283" s="116"/>
      <c r="FU283" s="116"/>
      <c r="FV283" s="116"/>
      <c r="FW283" s="116"/>
      <c r="FX283" s="116"/>
      <c r="FY283" s="116"/>
      <c r="FZ283" s="116"/>
      <c r="GA283" s="116"/>
      <c r="GB283" s="116"/>
      <c r="GC283" s="116"/>
      <c r="GD283" s="116"/>
      <c r="GE283" s="116"/>
      <c r="GF283" s="116"/>
      <c r="GG283" s="116"/>
      <c r="GH283" s="116"/>
      <c r="GI283" s="116"/>
      <c r="GJ283" s="116"/>
      <c r="GK283" s="116"/>
      <c r="GL283" s="116"/>
      <c r="GM283" s="116"/>
      <c r="GN283" s="116"/>
      <c r="GO283" s="116"/>
      <c r="GP283" s="116"/>
      <c r="GQ283" s="116"/>
      <c r="GR283" s="116"/>
      <c r="GS283" s="116"/>
      <c r="GT283" s="116"/>
      <c r="GU283" s="116"/>
      <c r="GV283" s="116"/>
      <c r="GW283" s="116"/>
      <c r="GX283" s="116"/>
      <c r="GY283" s="116"/>
      <c r="GZ283" s="116"/>
      <c r="HA283" s="116"/>
      <c r="HB283" s="116"/>
      <c r="HC283" s="116"/>
      <c r="HD283" s="116"/>
      <c r="HE283" s="116"/>
      <c r="HF283" s="116"/>
      <c r="HG283" s="116"/>
      <c r="HH283" s="116"/>
      <c r="HI283" s="116"/>
      <c r="HJ283" s="116"/>
      <c r="HK283" s="116"/>
      <c r="HL283" s="116"/>
      <c r="HM283" s="116"/>
      <c r="HN283" s="116"/>
      <c r="HO283" s="116"/>
      <c r="HP283" s="116"/>
      <c r="HQ283" s="116"/>
      <c r="HR283" s="116"/>
      <c r="HS283" s="116"/>
      <c r="HT283" s="116"/>
      <c r="HU283" s="116"/>
      <c r="HV283" s="116"/>
      <c r="HW283" s="116"/>
      <c r="HX283" s="116"/>
      <c r="HY283" s="116"/>
      <c r="HZ283" s="116"/>
      <c r="IA283" s="116"/>
      <c r="IB283" s="116"/>
      <c r="IC283" s="116"/>
      <c r="ID283" s="116"/>
      <c r="IE283" s="116"/>
      <c r="IF283" s="116"/>
      <c r="IG283" s="116"/>
      <c r="IH283" s="116"/>
      <c r="II283" s="116"/>
      <c r="IJ283" s="116"/>
      <c r="IK283" s="116"/>
      <c r="IL283" s="116"/>
      <c r="IM283" s="116"/>
      <c r="IN283" s="116"/>
      <c r="IO283" s="116"/>
      <c r="IP283" s="116"/>
      <c r="IQ283" s="116"/>
      <c r="IR283" s="116"/>
      <c r="IS283" s="116"/>
      <c r="IT283" s="116"/>
      <c r="IU283" s="116"/>
      <c r="IV283" s="116"/>
      <c r="IW283" s="116"/>
      <c r="IX283" s="116"/>
      <c r="IY283" s="116"/>
      <c r="IZ283" s="116"/>
      <c r="JA283" s="116"/>
      <c r="JB283" s="116"/>
      <c r="JC283" s="116"/>
      <c r="JD283" s="116"/>
      <c r="JE283" s="116"/>
      <c r="JF283" s="116"/>
      <c r="JG283" s="116"/>
      <c r="JH283" s="116"/>
      <c r="JI283" s="116"/>
      <c r="JJ283" s="116"/>
      <c r="JK283" s="116"/>
      <c r="JL283" s="116"/>
      <c r="JM283" s="116"/>
      <c r="JN283" s="116"/>
      <c r="JO283" s="116"/>
      <c r="JP283" s="116"/>
      <c r="JQ283" s="116"/>
      <c r="JR283" s="116"/>
      <c r="JS283" s="116"/>
      <c r="JT283" s="116"/>
      <c r="JU283" s="116"/>
      <c r="JV283" s="116"/>
      <c r="JW283" s="116"/>
      <c r="JX283" s="116"/>
      <c r="JY283" s="116"/>
      <c r="JZ283" s="116"/>
      <c r="KA283" s="116"/>
      <c r="KB283" s="116"/>
      <c r="KC283" s="116"/>
      <c r="KD283" s="116"/>
      <c r="KE283" s="116"/>
      <c r="KF283" s="116"/>
      <c r="KG283" s="116"/>
      <c r="KH283" s="116"/>
      <c r="KI283" s="116"/>
      <c r="KJ283" s="116"/>
      <c r="KK283" s="116"/>
      <c r="KL283" s="116"/>
      <c r="KM283" s="116"/>
      <c r="KN283" s="116"/>
      <c r="KO283" s="116"/>
      <c r="KP283" s="116"/>
      <c r="KQ283" s="116"/>
      <c r="KR283" s="116"/>
      <c r="KS283" s="116"/>
      <c r="KT283" s="116"/>
      <c r="KU283" s="116"/>
      <c r="KV283" s="116"/>
      <c r="KW283" s="116"/>
      <c r="KX283" s="116"/>
      <c r="KY283" s="116"/>
      <c r="KZ283" s="116"/>
      <c r="LA283" s="116"/>
      <c r="LB283" s="116"/>
      <c r="LC283" s="116"/>
      <c r="LD283" s="116"/>
      <c r="LE283" s="116"/>
      <c r="LF283" s="116"/>
      <c r="LG283" s="116"/>
      <c r="LH283" s="116"/>
      <c r="LI283" s="116"/>
      <c r="LJ283" s="116"/>
      <c r="LK283" s="116"/>
      <c r="LL283" s="116"/>
      <c r="LM283" s="116"/>
      <c r="LN283" s="116"/>
      <c r="LO283" s="116"/>
      <c r="LP283" s="116"/>
      <c r="LQ283" s="116"/>
      <c r="LR283" s="116"/>
      <c r="LS283" s="116"/>
      <c r="LT283" s="116"/>
      <c r="LU283" s="116"/>
      <c r="LV283" s="116"/>
      <c r="LW283" s="116"/>
      <c r="LX283" s="116"/>
      <c r="LY283" s="116"/>
      <c r="LZ283" s="116"/>
      <c r="MA283" s="116"/>
      <c r="MB283" s="116"/>
      <c r="MC283" s="116"/>
      <c r="MD283" s="116"/>
      <c r="ME283" s="116"/>
      <c r="MF283" s="116"/>
      <c r="MG283" s="116"/>
      <c r="MH283" s="116"/>
      <c r="MI283" s="116"/>
      <c r="MJ283" s="116"/>
      <c r="MK283" s="116"/>
      <c r="ML283" s="116"/>
      <c r="MM283" s="116"/>
      <c r="MN283" s="116"/>
      <c r="MO283" s="116"/>
      <c r="MP283" s="116"/>
      <c r="MQ283" s="116"/>
      <c r="MR283" s="116"/>
      <c r="MS283" s="116"/>
      <c r="MT283" s="116"/>
      <c r="MU283" s="116"/>
      <c r="MV283" s="116"/>
      <c r="MW283" s="116"/>
      <c r="MX283" s="116"/>
      <c r="MY283" s="116"/>
      <c r="MZ283" s="116"/>
      <c r="NA283" s="116"/>
      <c r="NB283" s="116"/>
      <c r="NC283" s="116"/>
      <c r="ND283" s="116"/>
      <c r="NE283" s="116"/>
      <c r="NF283" s="116"/>
      <c r="NG283" s="116"/>
      <c r="NH283" s="116"/>
      <c r="NI283" s="116"/>
      <c r="NJ283" s="116"/>
      <c r="NK283" s="116"/>
      <c r="NL283" s="116"/>
      <c r="NM283" s="116"/>
      <c r="NN283" s="116"/>
      <c r="NO283" s="116"/>
      <c r="NP283" s="116"/>
      <c r="NQ283" s="116"/>
      <c r="NR283" s="116"/>
      <c r="NS283" s="116"/>
      <c r="NT283" s="116"/>
      <c r="NU283" s="116"/>
      <c r="NV283" s="116"/>
      <c r="NW283" s="116"/>
      <c r="NX283" s="116"/>
      <c r="NY283" s="116"/>
      <c r="NZ283" s="116"/>
      <c r="OA283" s="116"/>
      <c r="OB283" s="116"/>
      <c r="OC283" s="116"/>
      <c r="OD283" s="116"/>
      <c r="OE283" s="116"/>
      <c r="OF283" s="116"/>
      <c r="OG283" s="116"/>
    </row>
    <row r="284" spans="1:397" s="117" customFormat="1">
      <c r="A284" s="111">
        <v>7415</v>
      </c>
      <c r="B284" s="112" t="s">
        <v>1413</v>
      </c>
      <c r="C284" s="113">
        <v>64428</v>
      </c>
      <c r="D284" s="114">
        <v>7.5199999999999998E-5</v>
      </c>
      <c r="E284" s="113">
        <v>0</v>
      </c>
      <c r="F284" s="124">
        <v>148.18440000000001</v>
      </c>
      <c r="G284" s="125">
        <v>148.18440000000001</v>
      </c>
      <c r="H284" s="116"/>
      <c r="I284" s="116"/>
      <c r="J284" s="116"/>
      <c r="K284" s="116"/>
      <c r="L284" s="116"/>
      <c r="M284" s="116"/>
      <c r="N284" s="116"/>
      <c r="O284" s="116"/>
      <c r="P284" s="116"/>
      <c r="Q284" s="116"/>
      <c r="R284" s="116"/>
      <c r="S284" s="116"/>
      <c r="T284" s="116"/>
      <c r="U284" s="116"/>
      <c r="V284" s="116"/>
      <c r="W284" s="116"/>
      <c r="X284" s="116"/>
      <c r="Y284" s="116"/>
      <c r="Z284" s="116"/>
      <c r="AA284" s="116"/>
      <c r="AB284" s="116"/>
      <c r="AC284" s="116"/>
      <c r="AD284" s="116"/>
      <c r="AE284" s="116"/>
      <c r="AF284" s="116"/>
      <c r="AG284" s="116"/>
      <c r="AH284" s="116"/>
      <c r="AI284" s="116"/>
      <c r="AJ284" s="116"/>
      <c r="AK284" s="116"/>
      <c r="AL284" s="116"/>
      <c r="AM284" s="116"/>
      <c r="AN284" s="116"/>
      <c r="AO284" s="116"/>
      <c r="AP284" s="116"/>
      <c r="AQ284" s="116"/>
      <c r="AR284" s="116"/>
      <c r="AS284" s="116"/>
      <c r="AT284" s="116"/>
      <c r="AU284" s="116"/>
      <c r="AV284" s="116"/>
      <c r="AW284" s="116"/>
      <c r="AX284" s="116"/>
      <c r="AY284" s="116"/>
      <c r="AZ284" s="116"/>
      <c r="BA284" s="116"/>
      <c r="BB284" s="116"/>
      <c r="BC284" s="116"/>
      <c r="BD284" s="116"/>
      <c r="BE284" s="116"/>
      <c r="BF284" s="116"/>
      <c r="BG284" s="116"/>
      <c r="BH284" s="116"/>
      <c r="BI284" s="116"/>
      <c r="BJ284" s="116"/>
      <c r="BK284" s="116"/>
      <c r="BL284" s="116"/>
      <c r="BM284" s="116"/>
      <c r="BN284" s="116"/>
      <c r="BO284" s="116"/>
      <c r="BP284" s="116"/>
      <c r="BQ284" s="116"/>
      <c r="BR284" s="116"/>
      <c r="BS284" s="116"/>
      <c r="BT284" s="116"/>
      <c r="BU284" s="116"/>
      <c r="BV284" s="116"/>
      <c r="BW284" s="116"/>
      <c r="BX284" s="116"/>
      <c r="BY284" s="116"/>
      <c r="BZ284" s="116"/>
      <c r="CA284" s="116"/>
      <c r="CB284" s="116"/>
      <c r="CC284" s="116"/>
      <c r="CD284" s="116"/>
      <c r="CE284" s="116"/>
      <c r="CF284" s="116"/>
      <c r="CG284" s="116"/>
      <c r="CH284" s="116"/>
      <c r="CI284" s="116"/>
      <c r="CJ284" s="116"/>
      <c r="CK284" s="116"/>
      <c r="CL284" s="116"/>
      <c r="CM284" s="116"/>
      <c r="CN284" s="116"/>
      <c r="CO284" s="116"/>
      <c r="CP284" s="116"/>
      <c r="CQ284" s="116"/>
      <c r="CR284" s="116"/>
      <c r="CS284" s="116"/>
      <c r="CT284" s="116"/>
      <c r="CU284" s="116"/>
      <c r="CV284" s="116"/>
      <c r="CW284" s="116"/>
      <c r="CX284" s="116"/>
      <c r="CY284" s="116"/>
      <c r="CZ284" s="116"/>
      <c r="DA284" s="116"/>
      <c r="DB284" s="116"/>
      <c r="DC284" s="116"/>
      <c r="DD284" s="116"/>
      <c r="DE284" s="116"/>
      <c r="DF284" s="116"/>
      <c r="DG284" s="116"/>
      <c r="DH284" s="116"/>
      <c r="DI284" s="116"/>
      <c r="DJ284" s="116"/>
      <c r="DK284" s="116"/>
      <c r="DL284" s="116"/>
      <c r="DM284" s="116"/>
      <c r="DN284" s="116"/>
      <c r="DO284" s="116"/>
      <c r="DP284" s="116"/>
      <c r="DQ284" s="116"/>
      <c r="DR284" s="116"/>
      <c r="DS284" s="116"/>
      <c r="DT284" s="116"/>
      <c r="DU284" s="116"/>
      <c r="DV284" s="116"/>
      <c r="DW284" s="116"/>
      <c r="DX284" s="116"/>
      <c r="DY284" s="116"/>
      <c r="DZ284" s="116"/>
      <c r="EA284" s="116"/>
      <c r="EB284" s="116"/>
      <c r="EC284" s="116"/>
      <c r="ED284" s="116"/>
      <c r="EE284" s="116"/>
      <c r="EF284" s="116"/>
      <c r="EG284" s="116"/>
      <c r="EH284" s="116"/>
      <c r="EI284" s="116"/>
      <c r="EJ284" s="116"/>
      <c r="EK284" s="116"/>
      <c r="EL284" s="116"/>
      <c r="EM284" s="116"/>
      <c r="EN284" s="116"/>
      <c r="EO284" s="116"/>
      <c r="EP284" s="116"/>
      <c r="EQ284" s="116"/>
      <c r="ER284" s="116"/>
      <c r="ES284" s="116"/>
      <c r="ET284" s="116"/>
      <c r="EU284" s="116"/>
      <c r="EV284" s="116"/>
      <c r="EW284" s="116"/>
      <c r="EX284" s="116"/>
      <c r="EY284" s="116"/>
      <c r="EZ284" s="116"/>
      <c r="FA284" s="116"/>
      <c r="FB284" s="116"/>
      <c r="FC284" s="116"/>
      <c r="FD284" s="116"/>
      <c r="FE284" s="116"/>
      <c r="FF284" s="116"/>
      <c r="FG284" s="116"/>
      <c r="FH284" s="116"/>
      <c r="FI284" s="116"/>
      <c r="FJ284" s="116"/>
      <c r="FK284" s="116"/>
      <c r="FL284" s="116"/>
      <c r="FM284" s="116"/>
      <c r="FN284" s="116"/>
      <c r="FO284" s="116"/>
      <c r="FP284" s="116"/>
      <c r="FQ284" s="116"/>
      <c r="FR284" s="116"/>
      <c r="FS284" s="116"/>
      <c r="FT284" s="116"/>
      <c r="FU284" s="116"/>
      <c r="FV284" s="116"/>
      <c r="FW284" s="116"/>
      <c r="FX284" s="116"/>
      <c r="FY284" s="116"/>
      <c r="FZ284" s="116"/>
      <c r="GA284" s="116"/>
      <c r="GB284" s="116"/>
      <c r="GC284" s="116"/>
      <c r="GD284" s="116"/>
      <c r="GE284" s="116"/>
      <c r="GF284" s="116"/>
      <c r="GG284" s="116"/>
      <c r="GH284" s="116"/>
      <c r="GI284" s="116"/>
      <c r="GJ284" s="116"/>
      <c r="GK284" s="116"/>
      <c r="GL284" s="116"/>
      <c r="GM284" s="116"/>
      <c r="GN284" s="116"/>
      <c r="GO284" s="116"/>
      <c r="GP284" s="116"/>
      <c r="GQ284" s="116"/>
      <c r="GR284" s="116"/>
      <c r="GS284" s="116"/>
      <c r="GT284" s="116"/>
      <c r="GU284" s="116"/>
      <c r="GV284" s="116"/>
      <c r="GW284" s="116"/>
      <c r="GX284" s="116"/>
      <c r="GY284" s="116"/>
      <c r="GZ284" s="116"/>
      <c r="HA284" s="116"/>
      <c r="HB284" s="116"/>
      <c r="HC284" s="116"/>
      <c r="HD284" s="116"/>
      <c r="HE284" s="116"/>
      <c r="HF284" s="116"/>
      <c r="HG284" s="116"/>
      <c r="HH284" s="116"/>
      <c r="HI284" s="116"/>
      <c r="HJ284" s="116"/>
      <c r="HK284" s="116"/>
      <c r="HL284" s="116"/>
      <c r="HM284" s="116"/>
      <c r="HN284" s="116"/>
      <c r="HO284" s="116"/>
      <c r="HP284" s="116"/>
      <c r="HQ284" s="116"/>
      <c r="HR284" s="116"/>
      <c r="HS284" s="116"/>
      <c r="HT284" s="116"/>
      <c r="HU284" s="116"/>
      <c r="HV284" s="116"/>
      <c r="HW284" s="116"/>
      <c r="HX284" s="116"/>
      <c r="HY284" s="116"/>
      <c r="HZ284" s="116"/>
      <c r="IA284" s="116"/>
      <c r="IB284" s="116"/>
      <c r="IC284" s="116"/>
      <c r="ID284" s="116"/>
      <c r="IE284" s="116"/>
      <c r="IF284" s="116"/>
      <c r="IG284" s="116"/>
      <c r="IH284" s="116"/>
      <c r="II284" s="116"/>
      <c r="IJ284" s="116"/>
      <c r="IK284" s="116"/>
      <c r="IL284" s="116"/>
      <c r="IM284" s="116"/>
      <c r="IN284" s="116"/>
      <c r="IO284" s="116"/>
      <c r="IP284" s="116"/>
      <c r="IQ284" s="116"/>
      <c r="IR284" s="116"/>
      <c r="IS284" s="116"/>
      <c r="IT284" s="116"/>
      <c r="IU284" s="116"/>
      <c r="IV284" s="116"/>
      <c r="IW284" s="116"/>
      <c r="IX284" s="116"/>
      <c r="IY284" s="116"/>
      <c r="IZ284" s="116"/>
      <c r="JA284" s="116"/>
      <c r="JB284" s="116"/>
      <c r="JC284" s="116"/>
      <c r="JD284" s="116"/>
      <c r="JE284" s="116"/>
      <c r="JF284" s="116"/>
      <c r="JG284" s="116"/>
      <c r="JH284" s="116"/>
      <c r="JI284" s="116"/>
      <c r="JJ284" s="116"/>
      <c r="JK284" s="116"/>
      <c r="JL284" s="116"/>
      <c r="JM284" s="116"/>
      <c r="JN284" s="116"/>
      <c r="JO284" s="116"/>
      <c r="JP284" s="116"/>
      <c r="JQ284" s="116"/>
      <c r="JR284" s="116"/>
      <c r="JS284" s="116"/>
      <c r="JT284" s="116"/>
      <c r="JU284" s="116"/>
      <c r="JV284" s="116"/>
      <c r="JW284" s="116"/>
      <c r="JX284" s="116"/>
      <c r="JY284" s="116"/>
      <c r="JZ284" s="116"/>
      <c r="KA284" s="116"/>
      <c r="KB284" s="116"/>
      <c r="KC284" s="116"/>
      <c r="KD284" s="116"/>
      <c r="KE284" s="116"/>
      <c r="KF284" s="116"/>
      <c r="KG284" s="116"/>
      <c r="KH284" s="116"/>
      <c r="KI284" s="116"/>
      <c r="KJ284" s="116"/>
      <c r="KK284" s="116"/>
      <c r="KL284" s="116"/>
      <c r="KM284" s="116"/>
      <c r="KN284" s="116"/>
      <c r="KO284" s="116"/>
      <c r="KP284" s="116"/>
      <c r="KQ284" s="116"/>
      <c r="KR284" s="116"/>
      <c r="KS284" s="116"/>
      <c r="KT284" s="116"/>
      <c r="KU284" s="116"/>
      <c r="KV284" s="116"/>
      <c r="KW284" s="116"/>
      <c r="KX284" s="116"/>
      <c r="KY284" s="116"/>
      <c r="KZ284" s="116"/>
      <c r="LA284" s="116"/>
      <c r="LB284" s="116"/>
      <c r="LC284" s="116"/>
      <c r="LD284" s="116"/>
      <c r="LE284" s="116"/>
      <c r="LF284" s="116"/>
      <c r="LG284" s="116"/>
      <c r="LH284" s="116"/>
      <c r="LI284" s="116"/>
      <c r="LJ284" s="116"/>
      <c r="LK284" s="116"/>
      <c r="LL284" s="116"/>
      <c r="LM284" s="116"/>
      <c r="LN284" s="116"/>
      <c r="LO284" s="116"/>
      <c r="LP284" s="116"/>
      <c r="LQ284" s="116"/>
      <c r="LR284" s="116"/>
      <c r="LS284" s="116"/>
      <c r="LT284" s="116"/>
      <c r="LU284" s="116"/>
      <c r="LV284" s="116"/>
      <c r="LW284" s="116"/>
      <c r="LX284" s="116"/>
      <c r="LY284" s="116"/>
      <c r="LZ284" s="116"/>
      <c r="MA284" s="116"/>
      <c r="MB284" s="116"/>
      <c r="MC284" s="116"/>
      <c r="MD284" s="116"/>
      <c r="ME284" s="116"/>
      <c r="MF284" s="116"/>
      <c r="MG284" s="116"/>
      <c r="MH284" s="116"/>
      <c r="MI284" s="116"/>
      <c r="MJ284" s="116"/>
      <c r="MK284" s="116"/>
      <c r="ML284" s="116"/>
      <c r="MM284" s="116"/>
      <c r="MN284" s="116"/>
      <c r="MO284" s="116"/>
      <c r="MP284" s="116"/>
      <c r="MQ284" s="116"/>
      <c r="MR284" s="116"/>
      <c r="MS284" s="116"/>
      <c r="MT284" s="116"/>
      <c r="MU284" s="116"/>
      <c r="MV284" s="116"/>
      <c r="MW284" s="116"/>
      <c r="MX284" s="116"/>
      <c r="MY284" s="116"/>
      <c r="MZ284" s="116"/>
      <c r="NA284" s="116"/>
      <c r="NB284" s="116"/>
      <c r="NC284" s="116"/>
      <c r="ND284" s="116"/>
      <c r="NE284" s="116"/>
      <c r="NF284" s="116"/>
      <c r="NG284" s="116"/>
      <c r="NH284" s="116"/>
      <c r="NI284" s="116"/>
      <c r="NJ284" s="116"/>
      <c r="NK284" s="116"/>
      <c r="NL284" s="116"/>
      <c r="NM284" s="116"/>
      <c r="NN284" s="116"/>
      <c r="NO284" s="116"/>
      <c r="NP284" s="116"/>
      <c r="NQ284" s="116"/>
      <c r="NR284" s="116"/>
      <c r="NS284" s="116"/>
      <c r="NT284" s="116"/>
      <c r="NU284" s="116"/>
      <c r="NV284" s="116"/>
      <c r="NW284" s="116"/>
      <c r="NX284" s="116"/>
      <c r="NY284" s="116"/>
      <c r="NZ284" s="116"/>
      <c r="OA284" s="116"/>
      <c r="OB284" s="116"/>
      <c r="OC284" s="116"/>
      <c r="OD284" s="116"/>
      <c r="OE284" s="116"/>
      <c r="OF284" s="116"/>
      <c r="OG284" s="116"/>
    </row>
    <row r="285" spans="1:397" s="117" customFormat="1">
      <c r="A285" s="111">
        <v>7417</v>
      </c>
      <c r="B285" s="112" t="s">
        <v>1415</v>
      </c>
      <c r="C285" s="113">
        <v>98796</v>
      </c>
      <c r="D285" s="114">
        <v>9.6600000000000003E-5</v>
      </c>
      <c r="E285" s="113">
        <v>1721.88</v>
      </c>
      <c r="F285" s="124">
        <v>227.23079999999999</v>
      </c>
      <c r="G285" s="125">
        <v>1949.1108000000002</v>
      </c>
      <c r="H285" s="116"/>
      <c r="I285" s="116"/>
      <c r="J285" s="116"/>
      <c r="K285" s="116"/>
      <c r="L285" s="116"/>
      <c r="M285" s="116"/>
      <c r="N285" s="116"/>
      <c r="O285" s="116"/>
      <c r="P285" s="116"/>
      <c r="Q285" s="116"/>
      <c r="R285" s="116"/>
      <c r="S285" s="116"/>
      <c r="T285" s="116"/>
      <c r="U285" s="116"/>
      <c r="V285" s="116"/>
      <c r="W285" s="116"/>
      <c r="X285" s="116"/>
      <c r="Y285" s="116"/>
      <c r="Z285" s="116"/>
      <c r="AA285" s="116"/>
      <c r="AB285" s="116"/>
      <c r="AC285" s="116"/>
      <c r="AD285" s="116"/>
      <c r="AE285" s="116"/>
      <c r="AF285" s="116"/>
      <c r="AG285" s="116"/>
      <c r="AH285" s="116"/>
      <c r="AI285" s="116"/>
      <c r="AJ285" s="116"/>
      <c r="AK285" s="116"/>
      <c r="AL285" s="116"/>
      <c r="AM285" s="116"/>
      <c r="AN285" s="116"/>
      <c r="AO285" s="116"/>
      <c r="AP285" s="116"/>
      <c r="AQ285" s="116"/>
      <c r="AR285" s="116"/>
      <c r="AS285" s="116"/>
      <c r="AT285" s="116"/>
      <c r="AU285" s="116"/>
      <c r="AV285" s="116"/>
      <c r="AW285" s="116"/>
      <c r="AX285" s="116"/>
      <c r="AY285" s="116"/>
      <c r="AZ285" s="116"/>
      <c r="BA285" s="116"/>
      <c r="BB285" s="116"/>
      <c r="BC285" s="116"/>
      <c r="BD285" s="116"/>
      <c r="BE285" s="116"/>
      <c r="BF285" s="116"/>
      <c r="BG285" s="116"/>
      <c r="BH285" s="116"/>
      <c r="BI285" s="116"/>
      <c r="BJ285" s="116"/>
      <c r="BK285" s="116"/>
      <c r="BL285" s="116"/>
      <c r="BM285" s="116"/>
      <c r="BN285" s="116"/>
      <c r="BO285" s="116"/>
      <c r="BP285" s="116"/>
      <c r="BQ285" s="116"/>
      <c r="BR285" s="116"/>
      <c r="BS285" s="116"/>
      <c r="BT285" s="116"/>
      <c r="BU285" s="116"/>
      <c r="BV285" s="116"/>
      <c r="BW285" s="116"/>
      <c r="BX285" s="116"/>
      <c r="BY285" s="116"/>
      <c r="BZ285" s="116"/>
      <c r="CA285" s="116"/>
      <c r="CB285" s="116"/>
      <c r="CC285" s="116"/>
      <c r="CD285" s="116"/>
      <c r="CE285" s="116"/>
      <c r="CF285" s="116"/>
      <c r="CG285" s="116"/>
      <c r="CH285" s="116"/>
      <c r="CI285" s="116"/>
      <c r="CJ285" s="116"/>
      <c r="CK285" s="116"/>
      <c r="CL285" s="116"/>
      <c r="CM285" s="116"/>
      <c r="CN285" s="116"/>
      <c r="CO285" s="116"/>
      <c r="CP285" s="116"/>
      <c r="CQ285" s="116"/>
      <c r="CR285" s="116"/>
      <c r="CS285" s="116"/>
      <c r="CT285" s="116"/>
      <c r="CU285" s="116"/>
      <c r="CV285" s="116"/>
      <c r="CW285" s="116"/>
      <c r="CX285" s="116"/>
      <c r="CY285" s="116"/>
      <c r="CZ285" s="116"/>
      <c r="DA285" s="116"/>
      <c r="DB285" s="116"/>
      <c r="DC285" s="116"/>
      <c r="DD285" s="116"/>
      <c r="DE285" s="116"/>
      <c r="DF285" s="116"/>
      <c r="DG285" s="116"/>
      <c r="DH285" s="116"/>
      <c r="DI285" s="116"/>
      <c r="DJ285" s="116"/>
      <c r="DK285" s="116"/>
      <c r="DL285" s="116"/>
      <c r="DM285" s="116"/>
      <c r="DN285" s="116"/>
      <c r="DO285" s="116"/>
      <c r="DP285" s="116"/>
      <c r="DQ285" s="116"/>
      <c r="DR285" s="116"/>
      <c r="DS285" s="116"/>
      <c r="DT285" s="116"/>
      <c r="DU285" s="116"/>
      <c r="DV285" s="116"/>
      <c r="DW285" s="116"/>
      <c r="DX285" s="116"/>
      <c r="DY285" s="116"/>
      <c r="DZ285" s="116"/>
      <c r="EA285" s="116"/>
      <c r="EB285" s="116"/>
      <c r="EC285" s="116"/>
      <c r="ED285" s="116"/>
      <c r="EE285" s="116"/>
      <c r="EF285" s="116"/>
      <c r="EG285" s="116"/>
      <c r="EH285" s="116"/>
      <c r="EI285" s="116"/>
      <c r="EJ285" s="116"/>
      <c r="EK285" s="116"/>
      <c r="EL285" s="116"/>
      <c r="EM285" s="116"/>
      <c r="EN285" s="116"/>
      <c r="EO285" s="116"/>
      <c r="EP285" s="116"/>
      <c r="EQ285" s="116"/>
      <c r="ER285" s="116"/>
      <c r="ES285" s="116"/>
      <c r="ET285" s="116"/>
      <c r="EU285" s="116"/>
      <c r="EV285" s="116"/>
      <c r="EW285" s="116"/>
      <c r="EX285" s="116"/>
      <c r="EY285" s="116"/>
      <c r="EZ285" s="116"/>
      <c r="FA285" s="116"/>
      <c r="FB285" s="116"/>
      <c r="FC285" s="116"/>
      <c r="FD285" s="116"/>
      <c r="FE285" s="116"/>
      <c r="FF285" s="116"/>
      <c r="FG285" s="116"/>
      <c r="FH285" s="116"/>
      <c r="FI285" s="116"/>
      <c r="FJ285" s="116"/>
      <c r="FK285" s="116"/>
      <c r="FL285" s="116"/>
      <c r="FM285" s="116"/>
      <c r="FN285" s="116"/>
      <c r="FO285" s="116"/>
      <c r="FP285" s="116"/>
      <c r="FQ285" s="116"/>
      <c r="FR285" s="116"/>
      <c r="FS285" s="116"/>
      <c r="FT285" s="116"/>
      <c r="FU285" s="116"/>
      <c r="FV285" s="116"/>
      <c r="FW285" s="116"/>
      <c r="FX285" s="116"/>
      <c r="FY285" s="116"/>
      <c r="FZ285" s="116"/>
      <c r="GA285" s="116"/>
      <c r="GB285" s="116"/>
      <c r="GC285" s="116"/>
      <c r="GD285" s="116"/>
      <c r="GE285" s="116"/>
      <c r="GF285" s="116"/>
      <c r="GG285" s="116"/>
      <c r="GH285" s="116"/>
      <c r="GI285" s="116"/>
      <c r="GJ285" s="116"/>
      <c r="GK285" s="116"/>
      <c r="GL285" s="116"/>
      <c r="GM285" s="116"/>
      <c r="GN285" s="116"/>
      <c r="GO285" s="116"/>
      <c r="GP285" s="116"/>
      <c r="GQ285" s="116"/>
      <c r="GR285" s="116"/>
      <c r="GS285" s="116"/>
      <c r="GT285" s="116"/>
      <c r="GU285" s="116"/>
      <c r="GV285" s="116"/>
      <c r="GW285" s="116"/>
      <c r="GX285" s="116"/>
      <c r="GY285" s="116"/>
      <c r="GZ285" s="116"/>
      <c r="HA285" s="116"/>
      <c r="HB285" s="116"/>
      <c r="HC285" s="116"/>
      <c r="HD285" s="116"/>
      <c r="HE285" s="116"/>
      <c r="HF285" s="116"/>
      <c r="HG285" s="116"/>
      <c r="HH285" s="116"/>
      <c r="HI285" s="116"/>
      <c r="HJ285" s="116"/>
      <c r="HK285" s="116"/>
      <c r="HL285" s="116"/>
      <c r="HM285" s="116"/>
      <c r="HN285" s="116"/>
      <c r="HO285" s="116"/>
      <c r="HP285" s="116"/>
      <c r="HQ285" s="116"/>
      <c r="HR285" s="116"/>
      <c r="HS285" s="116"/>
      <c r="HT285" s="116"/>
      <c r="HU285" s="116"/>
      <c r="HV285" s="116"/>
      <c r="HW285" s="116"/>
      <c r="HX285" s="116"/>
      <c r="HY285" s="116"/>
      <c r="HZ285" s="116"/>
      <c r="IA285" s="116"/>
      <c r="IB285" s="116"/>
      <c r="IC285" s="116"/>
      <c r="ID285" s="116"/>
      <c r="IE285" s="116"/>
      <c r="IF285" s="116"/>
      <c r="IG285" s="116"/>
      <c r="IH285" s="116"/>
      <c r="II285" s="116"/>
      <c r="IJ285" s="116"/>
      <c r="IK285" s="116"/>
      <c r="IL285" s="116"/>
      <c r="IM285" s="116"/>
      <c r="IN285" s="116"/>
      <c r="IO285" s="116"/>
      <c r="IP285" s="116"/>
      <c r="IQ285" s="116"/>
      <c r="IR285" s="116"/>
      <c r="IS285" s="116"/>
      <c r="IT285" s="116"/>
      <c r="IU285" s="116"/>
      <c r="IV285" s="116"/>
      <c r="IW285" s="116"/>
      <c r="IX285" s="116"/>
      <c r="IY285" s="116"/>
      <c r="IZ285" s="116"/>
      <c r="JA285" s="116"/>
      <c r="JB285" s="116"/>
      <c r="JC285" s="116"/>
      <c r="JD285" s="116"/>
      <c r="JE285" s="116"/>
      <c r="JF285" s="116"/>
      <c r="JG285" s="116"/>
      <c r="JH285" s="116"/>
      <c r="JI285" s="116"/>
      <c r="JJ285" s="116"/>
      <c r="JK285" s="116"/>
      <c r="JL285" s="116"/>
      <c r="JM285" s="116"/>
      <c r="JN285" s="116"/>
      <c r="JO285" s="116"/>
      <c r="JP285" s="116"/>
      <c r="JQ285" s="116"/>
      <c r="JR285" s="116"/>
      <c r="JS285" s="116"/>
      <c r="JT285" s="116"/>
      <c r="JU285" s="116"/>
      <c r="JV285" s="116"/>
      <c r="JW285" s="116"/>
      <c r="JX285" s="116"/>
      <c r="JY285" s="116"/>
      <c r="JZ285" s="116"/>
      <c r="KA285" s="116"/>
      <c r="KB285" s="116"/>
      <c r="KC285" s="116"/>
      <c r="KD285" s="116"/>
      <c r="KE285" s="116"/>
      <c r="KF285" s="116"/>
      <c r="KG285" s="116"/>
      <c r="KH285" s="116"/>
      <c r="KI285" s="116"/>
      <c r="KJ285" s="116"/>
      <c r="KK285" s="116"/>
      <c r="KL285" s="116"/>
      <c r="KM285" s="116"/>
      <c r="KN285" s="116"/>
      <c r="KO285" s="116"/>
      <c r="KP285" s="116"/>
      <c r="KQ285" s="116"/>
      <c r="KR285" s="116"/>
      <c r="KS285" s="116"/>
      <c r="KT285" s="116"/>
      <c r="KU285" s="116"/>
      <c r="KV285" s="116"/>
      <c r="KW285" s="116"/>
      <c r="KX285" s="116"/>
      <c r="KY285" s="116"/>
      <c r="KZ285" s="116"/>
      <c r="LA285" s="116"/>
      <c r="LB285" s="116"/>
      <c r="LC285" s="116"/>
      <c r="LD285" s="116"/>
      <c r="LE285" s="116"/>
      <c r="LF285" s="116"/>
      <c r="LG285" s="116"/>
      <c r="LH285" s="116"/>
      <c r="LI285" s="116"/>
      <c r="LJ285" s="116"/>
      <c r="LK285" s="116"/>
      <c r="LL285" s="116"/>
      <c r="LM285" s="116"/>
      <c r="LN285" s="116"/>
      <c r="LO285" s="116"/>
      <c r="LP285" s="116"/>
      <c r="LQ285" s="116"/>
      <c r="LR285" s="116"/>
      <c r="LS285" s="116"/>
      <c r="LT285" s="116"/>
      <c r="LU285" s="116"/>
      <c r="LV285" s="116"/>
      <c r="LW285" s="116"/>
      <c r="LX285" s="116"/>
      <c r="LY285" s="116"/>
      <c r="LZ285" s="116"/>
      <c r="MA285" s="116"/>
      <c r="MB285" s="116"/>
      <c r="MC285" s="116"/>
      <c r="MD285" s="116"/>
      <c r="ME285" s="116"/>
      <c r="MF285" s="116"/>
      <c r="MG285" s="116"/>
      <c r="MH285" s="116"/>
      <c r="MI285" s="116"/>
      <c r="MJ285" s="116"/>
      <c r="MK285" s="116"/>
      <c r="ML285" s="116"/>
      <c r="MM285" s="116"/>
      <c r="MN285" s="116"/>
      <c r="MO285" s="116"/>
      <c r="MP285" s="116"/>
      <c r="MQ285" s="116"/>
      <c r="MR285" s="116"/>
      <c r="MS285" s="116"/>
      <c r="MT285" s="116"/>
      <c r="MU285" s="116"/>
      <c r="MV285" s="116"/>
      <c r="MW285" s="116"/>
      <c r="MX285" s="116"/>
      <c r="MY285" s="116"/>
      <c r="MZ285" s="116"/>
      <c r="NA285" s="116"/>
      <c r="NB285" s="116"/>
      <c r="NC285" s="116"/>
      <c r="ND285" s="116"/>
      <c r="NE285" s="116"/>
      <c r="NF285" s="116"/>
      <c r="NG285" s="116"/>
      <c r="NH285" s="116"/>
      <c r="NI285" s="116"/>
      <c r="NJ285" s="116"/>
      <c r="NK285" s="116"/>
      <c r="NL285" s="116"/>
      <c r="NM285" s="116"/>
      <c r="NN285" s="116"/>
      <c r="NO285" s="116"/>
      <c r="NP285" s="116"/>
      <c r="NQ285" s="116"/>
      <c r="NR285" s="116"/>
      <c r="NS285" s="116"/>
      <c r="NT285" s="116"/>
      <c r="NU285" s="116"/>
      <c r="NV285" s="116"/>
      <c r="NW285" s="116"/>
      <c r="NX285" s="116"/>
      <c r="NY285" s="116"/>
      <c r="NZ285" s="116"/>
      <c r="OA285" s="116"/>
      <c r="OB285" s="116"/>
      <c r="OC285" s="116"/>
      <c r="OD285" s="116"/>
      <c r="OE285" s="116"/>
      <c r="OF285" s="116"/>
      <c r="OG285" s="116"/>
    </row>
    <row r="286" spans="1:397" s="117" customFormat="1">
      <c r="A286" s="111">
        <v>8024</v>
      </c>
      <c r="B286" s="112" t="s">
        <v>2645</v>
      </c>
      <c r="C286" s="113">
        <v>0</v>
      </c>
      <c r="D286" s="114">
        <v>8.1974000000000005E-3</v>
      </c>
      <c r="E286" s="113">
        <v>0</v>
      </c>
      <c r="F286" s="124">
        <v>0</v>
      </c>
      <c r="G286" s="125">
        <v>0</v>
      </c>
      <c r="H286" s="116"/>
      <c r="I286" s="116"/>
      <c r="J286" s="116"/>
      <c r="K286" s="116"/>
      <c r="L286" s="116"/>
      <c r="M286" s="116"/>
      <c r="N286" s="116"/>
      <c r="O286" s="116"/>
      <c r="P286" s="116"/>
      <c r="Q286" s="116"/>
      <c r="R286" s="116"/>
      <c r="S286" s="116"/>
      <c r="T286" s="116"/>
      <c r="U286" s="116"/>
      <c r="V286" s="116"/>
      <c r="W286" s="116"/>
      <c r="X286" s="116"/>
      <c r="Y286" s="116"/>
      <c r="Z286" s="116"/>
      <c r="AA286" s="116"/>
      <c r="AB286" s="116"/>
      <c r="AC286" s="116"/>
      <c r="AD286" s="116"/>
      <c r="AE286" s="116"/>
      <c r="AF286" s="116"/>
      <c r="AG286" s="116"/>
      <c r="AH286" s="116"/>
      <c r="AI286" s="116"/>
      <c r="AJ286" s="116"/>
      <c r="AK286" s="116"/>
      <c r="AL286" s="116"/>
      <c r="AM286" s="116"/>
      <c r="AN286" s="116"/>
      <c r="AO286" s="116"/>
      <c r="AP286" s="116"/>
      <c r="AQ286" s="116"/>
      <c r="AR286" s="116"/>
      <c r="AS286" s="116"/>
      <c r="AT286" s="116"/>
      <c r="AU286" s="116"/>
      <c r="AV286" s="116"/>
      <c r="AW286" s="116"/>
      <c r="AX286" s="116"/>
      <c r="AY286" s="116"/>
      <c r="AZ286" s="116"/>
      <c r="BA286" s="116"/>
      <c r="BB286" s="116"/>
      <c r="BC286" s="116"/>
      <c r="BD286" s="116"/>
      <c r="BE286" s="116"/>
      <c r="BF286" s="116"/>
      <c r="BG286" s="116"/>
      <c r="BH286" s="116"/>
      <c r="BI286" s="116"/>
      <c r="BJ286" s="116"/>
      <c r="BK286" s="116"/>
      <c r="BL286" s="116"/>
      <c r="BM286" s="116"/>
      <c r="BN286" s="116"/>
      <c r="BO286" s="116"/>
      <c r="BP286" s="116"/>
      <c r="BQ286" s="116"/>
      <c r="BR286" s="116"/>
      <c r="BS286" s="116"/>
      <c r="BT286" s="116"/>
      <c r="BU286" s="116"/>
      <c r="BV286" s="116"/>
      <c r="BW286" s="116"/>
      <c r="BX286" s="116"/>
      <c r="BY286" s="116"/>
      <c r="BZ286" s="116"/>
      <c r="CA286" s="116"/>
      <c r="CB286" s="116"/>
      <c r="CC286" s="116"/>
      <c r="CD286" s="116"/>
      <c r="CE286" s="116"/>
      <c r="CF286" s="116"/>
      <c r="CG286" s="116"/>
      <c r="CH286" s="116"/>
      <c r="CI286" s="116"/>
      <c r="CJ286" s="116"/>
      <c r="CK286" s="116"/>
      <c r="CL286" s="116"/>
      <c r="CM286" s="116"/>
      <c r="CN286" s="116"/>
      <c r="CO286" s="116"/>
      <c r="CP286" s="116"/>
      <c r="CQ286" s="116"/>
      <c r="CR286" s="116"/>
      <c r="CS286" s="116"/>
      <c r="CT286" s="116"/>
      <c r="CU286" s="116"/>
      <c r="CV286" s="116"/>
      <c r="CW286" s="116"/>
      <c r="CX286" s="116"/>
      <c r="CY286" s="116"/>
      <c r="CZ286" s="116"/>
      <c r="DA286" s="116"/>
      <c r="DB286" s="116"/>
      <c r="DC286" s="116"/>
      <c r="DD286" s="116"/>
      <c r="DE286" s="116"/>
      <c r="DF286" s="116"/>
      <c r="DG286" s="116"/>
      <c r="DH286" s="116"/>
      <c r="DI286" s="116"/>
      <c r="DJ286" s="116"/>
      <c r="DK286" s="116"/>
      <c r="DL286" s="116"/>
      <c r="DM286" s="116"/>
      <c r="DN286" s="116"/>
      <c r="DO286" s="116"/>
      <c r="DP286" s="116"/>
      <c r="DQ286" s="116"/>
      <c r="DR286" s="116"/>
      <c r="DS286" s="116"/>
      <c r="DT286" s="116"/>
      <c r="DU286" s="116"/>
      <c r="DV286" s="116"/>
      <c r="DW286" s="116"/>
      <c r="DX286" s="116"/>
      <c r="DY286" s="116"/>
      <c r="DZ286" s="116"/>
      <c r="EA286" s="116"/>
      <c r="EB286" s="116"/>
      <c r="EC286" s="116"/>
      <c r="ED286" s="116"/>
      <c r="EE286" s="116"/>
      <c r="EF286" s="116"/>
      <c r="EG286" s="116"/>
      <c r="EH286" s="116"/>
      <c r="EI286" s="116"/>
      <c r="EJ286" s="116"/>
      <c r="EK286" s="116"/>
      <c r="EL286" s="116"/>
      <c r="EM286" s="116"/>
      <c r="EN286" s="116"/>
      <c r="EO286" s="116"/>
      <c r="EP286" s="116"/>
      <c r="EQ286" s="116"/>
      <c r="ER286" s="116"/>
      <c r="ES286" s="116"/>
      <c r="ET286" s="116"/>
      <c r="EU286" s="116"/>
      <c r="EV286" s="116"/>
      <c r="EW286" s="116"/>
      <c r="EX286" s="116"/>
      <c r="EY286" s="116"/>
      <c r="EZ286" s="116"/>
      <c r="FA286" s="116"/>
      <c r="FB286" s="116"/>
      <c r="FC286" s="116"/>
      <c r="FD286" s="116"/>
      <c r="FE286" s="116"/>
      <c r="FF286" s="116"/>
      <c r="FG286" s="116"/>
      <c r="FH286" s="116"/>
      <c r="FI286" s="116"/>
      <c r="FJ286" s="116"/>
      <c r="FK286" s="116"/>
      <c r="FL286" s="116"/>
      <c r="FM286" s="116"/>
      <c r="FN286" s="116"/>
      <c r="FO286" s="116"/>
      <c r="FP286" s="116"/>
      <c r="FQ286" s="116"/>
      <c r="FR286" s="116"/>
      <c r="FS286" s="116"/>
      <c r="FT286" s="116"/>
      <c r="FU286" s="116"/>
      <c r="FV286" s="116"/>
      <c r="FW286" s="116"/>
      <c r="FX286" s="116"/>
      <c r="FY286" s="116"/>
      <c r="FZ286" s="116"/>
      <c r="GA286" s="116"/>
      <c r="GB286" s="116"/>
      <c r="GC286" s="116"/>
      <c r="GD286" s="116"/>
      <c r="GE286" s="116"/>
      <c r="GF286" s="116"/>
      <c r="GG286" s="116"/>
      <c r="GH286" s="116"/>
      <c r="GI286" s="116"/>
      <c r="GJ286" s="116"/>
      <c r="GK286" s="116"/>
      <c r="GL286" s="116"/>
      <c r="GM286" s="116"/>
      <c r="GN286" s="116"/>
      <c r="GO286" s="116"/>
      <c r="GP286" s="116"/>
      <c r="GQ286" s="116"/>
      <c r="GR286" s="116"/>
      <c r="GS286" s="116"/>
      <c r="GT286" s="116"/>
      <c r="GU286" s="116"/>
      <c r="GV286" s="116"/>
      <c r="GW286" s="116"/>
      <c r="GX286" s="116"/>
      <c r="GY286" s="116"/>
      <c r="GZ286" s="116"/>
      <c r="HA286" s="116"/>
      <c r="HB286" s="116"/>
      <c r="HC286" s="116"/>
      <c r="HD286" s="116"/>
      <c r="HE286" s="116"/>
      <c r="HF286" s="116"/>
      <c r="HG286" s="116"/>
      <c r="HH286" s="116"/>
      <c r="HI286" s="116"/>
      <c r="HJ286" s="116"/>
      <c r="HK286" s="116"/>
      <c r="HL286" s="116"/>
      <c r="HM286" s="116"/>
      <c r="HN286" s="116"/>
      <c r="HO286" s="116"/>
      <c r="HP286" s="116"/>
      <c r="HQ286" s="116"/>
      <c r="HR286" s="116"/>
      <c r="HS286" s="116"/>
      <c r="HT286" s="116"/>
      <c r="HU286" s="116"/>
      <c r="HV286" s="116"/>
      <c r="HW286" s="116"/>
      <c r="HX286" s="116"/>
      <c r="HY286" s="116"/>
      <c r="HZ286" s="116"/>
      <c r="IA286" s="116"/>
      <c r="IB286" s="116"/>
      <c r="IC286" s="116"/>
      <c r="ID286" s="116"/>
      <c r="IE286" s="116"/>
      <c r="IF286" s="116"/>
      <c r="IG286" s="116"/>
      <c r="IH286" s="116"/>
      <c r="II286" s="116"/>
      <c r="IJ286" s="116"/>
      <c r="IK286" s="116"/>
      <c r="IL286" s="116"/>
      <c r="IM286" s="116"/>
      <c r="IN286" s="116"/>
      <c r="IO286" s="116"/>
      <c r="IP286" s="116"/>
      <c r="IQ286" s="116"/>
      <c r="IR286" s="116"/>
      <c r="IS286" s="116"/>
      <c r="IT286" s="116"/>
      <c r="IU286" s="116"/>
      <c r="IV286" s="116"/>
      <c r="IW286" s="116"/>
      <c r="IX286" s="116"/>
      <c r="IY286" s="116"/>
      <c r="IZ286" s="116"/>
      <c r="JA286" s="116"/>
      <c r="JB286" s="116"/>
      <c r="JC286" s="116"/>
      <c r="JD286" s="116"/>
      <c r="JE286" s="116"/>
      <c r="JF286" s="116"/>
      <c r="JG286" s="116"/>
      <c r="JH286" s="116"/>
      <c r="JI286" s="116"/>
      <c r="JJ286" s="116"/>
      <c r="JK286" s="116"/>
      <c r="JL286" s="116"/>
      <c r="JM286" s="116"/>
      <c r="JN286" s="116"/>
      <c r="JO286" s="116"/>
      <c r="JP286" s="116"/>
      <c r="JQ286" s="116"/>
      <c r="JR286" s="116"/>
      <c r="JS286" s="116"/>
      <c r="JT286" s="116"/>
      <c r="JU286" s="116"/>
      <c r="JV286" s="116"/>
      <c r="JW286" s="116"/>
      <c r="JX286" s="116"/>
      <c r="JY286" s="116"/>
      <c r="JZ286" s="116"/>
      <c r="KA286" s="116"/>
      <c r="KB286" s="116"/>
      <c r="KC286" s="116"/>
      <c r="KD286" s="116"/>
      <c r="KE286" s="116"/>
      <c r="KF286" s="116"/>
      <c r="KG286" s="116"/>
      <c r="KH286" s="116"/>
      <c r="KI286" s="116"/>
      <c r="KJ286" s="116"/>
      <c r="KK286" s="116"/>
      <c r="KL286" s="116"/>
      <c r="KM286" s="116"/>
      <c r="KN286" s="116"/>
      <c r="KO286" s="116"/>
      <c r="KP286" s="116"/>
      <c r="KQ286" s="116"/>
      <c r="KR286" s="116"/>
      <c r="KS286" s="116"/>
      <c r="KT286" s="116"/>
      <c r="KU286" s="116"/>
      <c r="KV286" s="116"/>
      <c r="KW286" s="116"/>
      <c r="KX286" s="116"/>
      <c r="KY286" s="116"/>
      <c r="KZ286" s="116"/>
      <c r="LA286" s="116"/>
      <c r="LB286" s="116"/>
      <c r="LC286" s="116"/>
      <c r="LD286" s="116"/>
      <c r="LE286" s="116"/>
      <c r="LF286" s="116"/>
      <c r="LG286" s="116"/>
      <c r="LH286" s="116"/>
      <c r="LI286" s="116"/>
      <c r="LJ286" s="116"/>
      <c r="LK286" s="116"/>
      <c r="LL286" s="116"/>
      <c r="LM286" s="116"/>
      <c r="LN286" s="116"/>
      <c r="LO286" s="116"/>
      <c r="LP286" s="116"/>
      <c r="LQ286" s="116"/>
      <c r="LR286" s="116"/>
      <c r="LS286" s="116"/>
      <c r="LT286" s="116"/>
      <c r="LU286" s="116"/>
      <c r="LV286" s="116"/>
      <c r="LW286" s="116"/>
      <c r="LX286" s="116"/>
      <c r="LY286" s="116"/>
      <c r="LZ286" s="116"/>
      <c r="MA286" s="116"/>
      <c r="MB286" s="116"/>
      <c r="MC286" s="116"/>
      <c r="MD286" s="116"/>
      <c r="ME286" s="116"/>
      <c r="MF286" s="116"/>
      <c r="MG286" s="116"/>
      <c r="MH286" s="116"/>
      <c r="MI286" s="116"/>
      <c r="MJ286" s="116"/>
      <c r="MK286" s="116"/>
      <c r="ML286" s="116"/>
      <c r="MM286" s="116"/>
      <c r="MN286" s="116"/>
      <c r="MO286" s="116"/>
      <c r="MP286" s="116"/>
      <c r="MQ286" s="116"/>
      <c r="MR286" s="116"/>
      <c r="MS286" s="116"/>
      <c r="MT286" s="116"/>
      <c r="MU286" s="116"/>
      <c r="MV286" s="116"/>
      <c r="MW286" s="116"/>
      <c r="MX286" s="116"/>
      <c r="MY286" s="116"/>
      <c r="MZ286" s="116"/>
      <c r="NA286" s="116"/>
      <c r="NB286" s="116"/>
      <c r="NC286" s="116"/>
      <c r="ND286" s="116"/>
      <c r="NE286" s="116"/>
      <c r="NF286" s="116"/>
      <c r="NG286" s="116"/>
      <c r="NH286" s="116"/>
      <c r="NI286" s="116"/>
      <c r="NJ286" s="116"/>
      <c r="NK286" s="116"/>
      <c r="NL286" s="116"/>
      <c r="NM286" s="116"/>
      <c r="NN286" s="116"/>
      <c r="NO286" s="116"/>
      <c r="NP286" s="116"/>
      <c r="NQ286" s="116"/>
      <c r="NR286" s="116"/>
      <c r="NS286" s="116"/>
      <c r="NT286" s="116"/>
      <c r="NU286" s="116"/>
      <c r="NV286" s="116"/>
      <c r="NW286" s="116"/>
      <c r="NX286" s="116"/>
      <c r="NY286" s="116"/>
      <c r="NZ286" s="116"/>
      <c r="OA286" s="116"/>
      <c r="OB286" s="116"/>
      <c r="OC286" s="116"/>
      <c r="OD286" s="116"/>
      <c r="OE286" s="116"/>
      <c r="OF286" s="116"/>
      <c r="OG286" s="116"/>
    </row>
    <row r="287" spans="1:397" s="117" customFormat="1">
      <c r="A287" s="111">
        <v>8201</v>
      </c>
      <c r="B287" s="112" t="s">
        <v>2647</v>
      </c>
      <c r="C287" s="113">
        <v>0</v>
      </c>
      <c r="D287" s="114">
        <v>1.4185999999999999E-3</v>
      </c>
      <c r="E287" s="113">
        <v>0</v>
      </c>
      <c r="F287" s="124">
        <v>0</v>
      </c>
      <c r="G287" s="125">
        <v>0</v>
      </c>
      <c r="H287" s="116"/>
      <c r="I287" s="116"/>
      <c r="J287" s="116"/>
      <c r="K287" s="116"/>
      <c r="L287" s="116"/>
      <c r="M287" s="116"/>
      <c r="N287" s="116"/>
      <c r="O287" s="116"/>
      <c r="P287" s="116"/>
      <c r="Q287" s="116"/>
      <c r="R287" s="116"/>
      <c r="S287" s="116"/>
      <c r="T287" s="116"/>
      <c r="U287" s="116"/>
      <c r="V287" s="116"/>
      <c r="W287" s="116"/>
      <c r="X287" s="116"/>
      <c r="Y287" s="116"/>
      <c r="Z287" s="116"/>
      <c r="AA287" s="116"/>
      <c r="AB287" s="116"/>
      <c r="AC287" s="116"/>
      <c r="AD287" s="116"/>
      <c r="AE287" s="116"/>
      <c r="AF287" s="116"/>
      <c r="AG287" s="116"/>
      <c r="AH287" s="116"/>
      <c r="AI287" s="116"/>
      <c r="AJ287" s="116"/>
      <c r="AK287" s="116"/>
      <c r="AL287" s="116"/>
      <c r="AM287" s="116"/>
      <c r="AN287" s="116"/>
      <c r="AO287" s="116"/>
      <c r="AP287" s="116"/>
      <c r="AQ287" s="116"/>
      <c r="AR287" s="116"/>
      <c r="AS287" s="116"/>
      <c r="AT287" s="116"/>
      <c r="AU287" s="116"/>
      <c r="AV287" s="116"/>
      <c r="AW287" s="116"/>
      <c r="AX287" s="116"/>
      <c r="AY287" s="116"/>
      <c r="AZ287" s="116"/>
      <c r="BA287" s="116"/>
      <c r="BB287" s="116"/>
      <c r="BC287" s="116"/>
      <c r="BD287" s="116"/>
      <c r="BE287" s="116"/>
      <c r="BF287" s="116"/>
      <c r="BG287" s="116"/>
      <c r="BH287" s="116"/>
      <c r="BI287" s="116"/>
      <c r="BJ287" s="116"/>
      <c r="BK287" s="116"/>
      <c r="BL287" s="116"/>
      <c r="BM287" s="116"/>
      <c r="BN287" s="116"/>
      <c r="BO287" s="116"/>
      <c r="BP287" s="116"/>
      <c r="BQ287" s="116"/>
      <c r="BR287" s="116"/>
      <c r="BS287" s="116"/>
      <c r="BT287" s="116"/>
      <c r="BU287" s="116"/>
      <c r="BV287" s="116"/>
      <c r="BW287" s="116"/>
      <c r="BX287" s="116"/>
      <c r="BY287" s="116"/>
      <c r="BZ287" s="116"/>
      <c r="CA287" s="116"/>
      <c r="CB287" s="116"/>
      <c r="CC287" s="116"/>
      <c r="CD287" s="116"/>
      <c r="CE287" s="116"/>
      <c r="CF287" s="116"/>
      <c r="CG287" s="116"/>
      <c r="CH287" s="116"/>
      <c r="CI287" s="116"/>
      <c r="CJ287" s="116"/>
      <c r="CK287" s="116"/>
      <c r="CL287" s="116"/>
      <c r="CM287" s="116"/>
      <c r="CN287" s="116"/>
      <c r="CO287" s="116"/>
      <c r="CP287" s="116"/>
      <c r="CQ287" s="116"/>
      <c r="CR287" s="116"/>
      <c r="CS287" s="116"/>
      <c r="CT287" s="116"/>
      <c r="CU287" s="116"/>
      <c r="CV287" s="116"/>
      <c r="CW287" s="116"/>
      <c r="CX287" s="116"/>
      <c r="CY287" s="116"/>
      <c r="CZ287" s="116"/>
      <c r="DA287" s="116"/>
      <c r="DB287" s="116"/>
      <c r="DC287" s="116"/>
      <c r="DD287" s="116"/>
      <c r="DE287" s="116"/>
      <c r="DF287" s="116"/>
      <c r="DG287" s="116"/>
      <c r="DH287" s="116"/>
      <c r="DI287" s="116"/>
      <c r="DJ287" s="116"/>
      <c r="DK287" s="116"/>
      <c r="DL287" s="116"/>
      <c r="DM287" s="116"/>
      <c r="DN287" s="116"/>
      <c r="DO287" s="116"/>
      <c r="DP287" s="116"/>
      <c r="DQ287" s="116"/>
      <c r="DR287" s="116"/>
      <c r="DS287" s="116"/>
      <c r="DT287" s="116"/>
      <c r="DU287" s="116"/>
      <c r="DV287" s="116"/>
      <c r="DW287" s="116"/>
      <c r="DX287" s="116"/>
      <c r="DY287" s="116"/>
      <c r="DZ287" s="116"/>
      <c r="EA287" s="116"/>
      <c r="EB287" s="116"/>
      <c r="EC287" s="116"/>
      <c r="ED287" s="116"/>
      <c r="EE287" s="116"/>
      <c r="EF287" s="116"/>
      <c r="EG287" s="116"/>
      <c r="EH287" s="116"/>
      <c r="EI287" s="116"/>
      <c r="EJ287" s="116"/>
      <c r="EK287" s="116"/>
      <c r="EL287" s="116"/>
      <c r="EM287" s="116"/>
      <c r="EN287" s="116"/>
      <c r="EO287" s="116"/>
      <c r="EP287" s="116"/>
      <c r="EQ287" s="116"/>
      <c r="ER287" s="116"/>
      <c r="ES287" s="116"/>
      <c r="ET287" s="116"/>
      <c r="EU287" s="116"/>
      <c r="EV287" s="116"/>
      <c r="EW287" s="116"/>
      <c r="EX287" s="116"/>
      <c r="EY287" s="116"/>
      <c r="EZ287" s="116"/>
      <c r="FA287" s="116"/>
      <c r="FB287" s="116"/>
      <c r="FC287" s="116"/>
      <c r="FD287" s="116"/>
      <c r="FE287" s="116"/>
      <c r="FF287" s="116"/>
      <c r="FG287" s="116"/>
      <c r="FH287" s="116"/>
      <c r="FI287" s="116"/>
      <c r="FJ287" s="116"/>
      <c r="FK287" s="116"/>
      <c r="FL287" s="116"/>
      <c r="FM287" s="116"/>
      <c r="FN287" s="116"/>
      <c r="FO287" s="116"/>
      <c r="FP287" s="116"/>
      <c r="FQ287" s="116"/>
      <c r="FR287" s="116"/>
      <c r="FS287" s="116"/>
      <c r="FT287" s="116"/>
      <c r="FU287" s="116"/>
      <c r="FV287" s="116"/>
      <c r="FW287" s="116"/>
      <c r="FX287" s="116"/>
      <c r="FY287" s="116"/>
      <c r="FZ287" s="116"/>
      <c r="GA287" s="116"/>
      <c r="GB287" s="116"/>
      <c r="GC287" s="116"/>
      <c r="GD287" s="116"/>
      <c r="GE287" s="116"/>
      <c r="GF287" s="116"/>
      <c r="GG287" s="116"/>
      <c r="GH287" s="116"/>
      <c r="GI287" s="116"/>
      <c r="GJ287" s="116"/>
      <c r="GK287" s="116"/>
      <c r="GL287" s="116"/>
      <c r="GM287" s="116"/>
      <c r="GN287" s="116"/>
      <c r="GO287" s="116"/>
      <c r="GP287" s="116"/>
      <c r="GQ287" s="116"/>
      <c r="GR287" s="116"/>
      <c r="GS287" s="116"/>
      <c r="GT287" s="116"/>
      <c r="GU287" s="116"/>
      <c r="GV287" s="116"/>
      <c r="GW287" s="116"/>
      <c r="GX287" s="116"/>
      <c r="GY287" s="116"/>
      <c r="GZ287" s="116"/>
      <c r="HA287" s="116"/>
      <c r="HB287" s="116"/>
      <c r="HC287" s="116"/>
      <c r="HD287" s="116"/>
      <c r="HE287" s="116"/>
      <c r="HF287" s="116"/>
      <c r="HG287" s="116"/>
      <c r="HH287" s="116"/>
      <c r="HI287" s="116"/>
      <c r="HJ287" s="116"/>
      <c r="HK287" s="116"/>
      <c r="HL287" s="116"/>
      <c r="HM287" s="116"/>
      <c r="HN287" s="116"/>
      <c r="HO287" s="116"/>
      <c r="HP287" s="116"/>
      <c r="HQ287" s="116"/>
      <c r="HR287" s="116"/>
      <c r="HS287" s="116"/>
      <c r="HT287" s="116"/>
      <c r="HU287" s="116"/>
      <c r="HV287" s="116"/>
      <c r="HW287" s="116"/>
      <c r="HX287" s="116"/>
      <c r="HY287" s="116"/>
      <c r="HZ287" s="116"/>
      <c r="IA287" s="116"/>
      <c r="IB287" s="116"/>
      <c r="IC287" s="116"/>
      <c r="ID287" s="116"/>
      <c r="IE287" s="116"/>
      <c r="IF287" s="116"/>
      <c r="IG287" s="116"/>
      <c r="IH287" s="116"/>
      <c r="II287" s="116"/>
      <c r="IJ287" s="116"/>
      <c r="IK287" s="116"/>
      <c r="IL287" s="116"/>
      <c r="IM287" s="116"/>
      <c r="IN287" s="116"/>
      <c r="IO287" s="116"/>
      <c r="IP287" s="116"/>
      <c r="IQ287" s="116"/>
      <c r="IR287" s="116"/>
      <c r="IS287" s="116"/>
      <c r="IT287" s="116"/>
      <c r="IU287" s="116"/>
      <c r="IV287" s="116"/>
      <c r="IW287" s="116"/>
      <c r="IX287" s="116"/>
      <c r="IY287" s="116"/>
      <c r="IZ287" s="116"/>
      <c r="JA287" s="116"/>
      <c r="JB287" s="116"/>
      <c r="JC287" s="116"/>
      <c r="JD287" s="116"/>
      <c r="JE287" s="116"/>
      <c r="JF287" s="116"/>
      <c r="JG287" s="116"/>
      <c r="JH287" s="116"/>
      <c r="JI287" s="116"/>
      <c r="JJ287" s="116"/>
      <c r="JK287" s="116"/>
      <c r="JL287" s="116"/>
      <c r="JM287" s="116"/>
      <c r="JN287" s="116"/>
      <c r="JO287" s="116"/>
      <c r="JP287" s="116"/>
      <c r="JQ287" s="116"/>
      <c r="JR287" s="116"/>
      <c r="JS287" s="116"/>
      <c r="JT287" s="116"/>
      <c r="JU287" s="116"/>
      <c r="JV287" s="116"/>
      <c r="JW287" s="116"/>
      <c r="JX287" s="116"/>
      <c r="JY287" s="116"/>
      <c r="JZ287" s="116"/>
      <c r="KA287" s="116"/>
      <c r="KB287" s="116"/>
      <c r="KC287" s="116"/>
      <c r="KD287" s="116"/>
      <c r="KE287" s="116"/>
      <c r="KF287" s="116"/>
      <c r="KG287" s="116"/>
      <c r="KH287" s="116"/>
      <c r="KI287" s="116"/>
      <c r="KJ287" s="116"/>
      <c r="KK287" s="116"/>
      <c r="KL287" s="116"/>
      <c r="KM287" s="116"/>
      <c r="KN287" s="116"/>
      <c r="KO287" s="116"/>
      <c r="KP287" s="116"/>
      <c r="KQ287" s="116"/>
      <c r="KR287" s="116"/>
      <c r="KS287" s="116"/>
      <c r="KT287" s="116"/>
      <c r="KU287" s="116"/>
      <c r="KV287" s="116"/>
      <c r="KW287" s="116"/>
      <c r="KX287" s="116"/>
      <c r="KY287" s="116"/>
      <c r="KZ287" s="116"/>
      <c r="LA287" s="116"/>
      <c r="LB287" s="116"/>
      <c r="LC287" s="116"/>
      <c r="LD287" s="116"/>
      <c r="LE287" s="116"/>
      <c r="LF287" s="116"/>
      <c r="LG287" s="116"/>
      <c r="LH287" s="116"/>
      <c r="LI287" s="116"/>
      <c r="LJ287" s="116"/>
      <c r="LK287" s="116"/>
      <c r="LL287" s="116"/>
      <c r="LM287" s="116"/>
      <c r="LN287" s="116"/>
      <c r="LO287" s="116"/>
      <c r="LP287" s="116"/>
      <c r="LQ287" s="116"/>
      <c r="LR287" s="116"/>
      <c r="LS287" s="116"/>
      <c r="LT287" s="116"/>
      <c r="LU287" s="116"/>
      <c r="LV287" s="116"/>
      <c r="LW287" s="116"/>
      <c r="LX287" s="116"/>
      <c r="LY287" s="116"/>
      <c r="LZ287" s="116"/>
      <c r="MA287" s="116"/>
      <c r="MB287" s="116"/>
      <c r="MC287" s="116"/>
      <c r="MD287" s="116"/>
      <c r="ME287" s="116"/>
      <c r="MF287" s="116"/>
      <c r="MG287" s="116"/>
      <c r="MH287" s="116"/>
      <c r="MI287" s="116"/>
      <c r="MJ287" s="116"/>
      <c r="MK287" s="116"/>
      <c r="ML287" s="116"/>
      <c r="MM287" s="116"/>
      <c r="MN287" s="116"/>
      <c r="MO287" s="116"/>
      <c r="MP287" s="116"/>
      <c r="MQ287" s="116"/>
      <c r="MR287" s="116"/>
      <c r="MS287" s="116"/>
      <c r="MT287" s="116"/>
      <c r="MU287" s="116"/>
      <c r="MV287" s="116"/>
      <c r="MW287" s="116"/>
      <c r="MX287" s="116"/>
      <c r="MY287" s="116"/>
      <c r="MZ287" s="116"/>
      <c r="NA287" s="116"/>
      <c r="NB287" s="116"/>
      <c r="NC287" s="116"/>
      <c r="ND287" s="116"/>
      <c r="NE287" s="116"/>
      <c r="NF287" s="116"/>
      <c r="NG287" s="116"/>
      <c r="NH287" s="116"/>
      <c r="NI287" s="116"/>
      <c r="NJ287" s="116"/>
      <c r="NK287" s="116"/>
      <c r="NL287" s="116"/>
      <c r="NM287" s="116"/>
      <c r="NN287" s="116"/>
      <c r="NO287" s="116"/>
      <c r="NP287" s="116"/>
      <c r="NQ287" s="116"/>
      <c r="NR287" s="116"/>
      <c r="NS287" s="116"/>
      <c r="NT287" s="116"/>
      <c r="NU287" s="116"/>
      <c r="NV287" s="116"/>
      <c r="NW287" s="116"/>
      <c r="NX287" s="116"/>
      <c r="NY287" s="116"/>
      <c r="NZ287" s="116"/>
      <c r="OA287" s="116"/>
      <c r="OB287" s="116"/>
      <c r="OC287" s="116"/>
      <c r="OD287" s="116"/>
      <c r="OE287" s="116"/>
      <c r="OF287" s="116"/>
      <c r="OG287" s="116"/>
    </row>
    <row r="288" spans="1:397" s="117" customFormat="1">
      <c r="A288" s="111">
        <v>8202</v>
      </c>
      <c r="B288" s="112" t="s">
        <v>1450</v>
      </c>
      <c r="C288" s="113">
        <v>3113520</v>
      </c>
      <c r="D288" s="114">
        <v>3.0442999999999998E-3</v>
      </c>
      <c r="E288" s="113">
        <v>2387.41</v>
      </c>
      <c r="F288" s="124">
        <v>7161.0959999999995</v>
      </c>
      <c r="G288" s="125">
        <v>9548.5059999999994</v>
      </c>
      <c r="H288" s="116"/>
      <c r="I288" s="116"/>
      <c r="J288" s="116"/>
      <c r="K288" s="116"/>
      <c r="L288" s="116"/>
      <c r="M288" s="116"/>
      <c r="N288" s="116"/>
      <c r="O288" s="116"/>
      <c r="P288" s="116"/>
      <c r="Q288" s="116"/>
      <c r="R288" s="116"/>
      <c r="S288" s="116"/>
      <c r="T288" s="116"/>
      <c r="U288" s="116"/>
      <c r="V288" s="116"/>
      <c r="W288" s="116"/>
      <c r="X288" s="116"/>
      <c r="Y288" s="116"/>
      <c r="Z288" s="116"/>
      <c r="AA288" s="116"/>
      <c r="AB288" s="116"/>
      <c r="AC288" s="116"/>
      <c r="AD288" s="116"/>
      <c r="AE288" s="116"/>
      <c r="AF288" s="116"/>
      <c r="AG288" s="116"/>
      <c r="AH288" s="116"/>
      <c r="AI288" s="116"/>
      <c r="AJ288" s="116"/>
      <c r="AK288" s="116"/>
      <c r="AL288" s="116"/>
      <c r="AM288" s="116"/>
      <c r="AN288" s="116"/>
      <c r="AO288" s="116"/>
      <c r="AP288" s="116"/>
      <c r="AQ288" s="116"/>
      <c r="AR288" s="116"/>
      <c r="AS288" s="116"/>
      <c r="AT288" s="116"/>
      <c r="AU288" s="116"/>
      <c r="AV288" s="116"/>
      <c r="AW288" s="116"/>
      <c r="AX288" s="116"/>
      <c r="AY288" s="116"/>
      <c r="AZ288" s="116"/>
      <c r="BA288" s="116"/>
      <c r="BB288" s="116"/>
      <c r="BC288" s="116"/>
      <c r="BD288" s="116"/>
      <c r="BE288" s="116"/>
      <c r="BF288" s="116"/>
      <c r="BG288" s="116"/>
      <c r="BH288" s="116"/>
      <c r="BI288" s="116"/>
      <c r="BJ288" s="116"/>
      <c r="BK288" s="116"/>
      <c r="BL288" s="116"/>
      <c r="BM288" s="116"/>
      <c r="BN288" s="116"/>
      <c r="BO288" s="116"/>
      <c r="BP288" s="116"/>
      <c r="BQ288" s="116"/>
      <c r="BR288" s="116"/>
      <c r="BS288" s="116"/>
      <c r="BT288" s="116"/>
      <c r="BU288" s="116"/>
      <c r="BV288" s="116"/>
      <c r="BW288" s="116"/>
      <c r="BX288" s="116"/>
      <c r="BY288" s="116"/>
      <c r="BZ288" s="116"/>
      <c r="CA288" s="116"/>
      <c r="CB288" s="116"/>
      <c r="CC288" s="116"/>
      <c r="CD288" s="116"/>
      <c r="CE288" s="116"/>
      <c r="CF288" s="116"/>
      <c r="CG288" s="116"/>
      <c r="CH288" s="116"/>
      <c r="CI288" s="116"/>
      <c r="CJ288" s="116"/>
      <c r="CK288" s="116"/>
      <c r="CL288" s="116"/>
      <c r="CM288" s="116"/>
      <c r="CN288" s="116"/>
      <c r="CO288" s="116"/>
      <c r="CP288" s="116"/>
      <c r="CQ288" s="116"/>
      <c r="CR288" s="116"/>
      <c r="CS288" s="116"/>
      <c r="CT288" s="116"/>
      <c r="CU288" s="116"/>
      <c r="CV288" s="116"/>
      <c r="CW288" s="116"/>
      <c r="CX288" s="116"/>
      <c r="CY288" s="116"/>
      <c r="CZ288" s="116"/>
      <c r="DA288" s="116"/>
      <c r="DB288" s="116"/>
      <c r="DC288" s="116"/>
      <c r="DD288" s="116"/>
      <c r="DE288" s="116"/>
      <c r="DF288" s="116"/>
      <c r="DG288" s="116"/>
      <c r="DH288" s="116"/>
      <c r="DI288" s="116"/>
      <c r="DJ288" s="116"/>
      <c r="DK288" s="116"/>
      <c r="DL288" s="116"/>
      <c r="DM288" s="116"/>
      <c r="DN288" s="116"/>
      <c r="DO288" s="116"/>
      <c r="DP288" s="116"/>
      <c r="DQ288" s="116"/>
      <c r="DR288" s="116"/>
      <c r="DS288" s="116"/>
      <c r="DT288" s="116"/>
      <c r="DU288" s="116"/>
      <c r="DV288" s="116"/>
      <c r="DW288" s="116"/>
      <c r="DX288" s="116"/>
      <c r="DY288" s="116"/>
      <c r="DZ288" s="116"/>
      <c r="EA288" s="116"/>
      <c r="EB288" s="116"/>
      <c r="EC288" s="116"/>
      <c r="ED288" s="116"/>
      <c r="EE288" s="116"/>
      <c r="EF288" s="116"/>
      <c r="EG288" s="116"/>
      <c r="EH288" s="116"/>
      <c r="EI288" s="116"/>
      <c r="EJ288" s="116"/>
      <c r="EK288" s="116"/>
      <c r="EL288" s="116"/>
      <c r="EM288" s="116"/>
      <c r="EN288" s="116"/>
      <c r="EO288" s="116"/>
      <c r="EP288" s="116"/>
      <c r="EQ288" s="116"/>
      <c r="ER288" s="116"/>
      <c r="ES288" s="116"/>
      <c r="ET288" s="116"/>
      <c r="EU288" s="116"/>
      <c r="EV288" s="116"/>
      <c r="EW288" s="116"/>
      <c r="EX288" s="116"/>
      <c r="EY288" s="116"/>
      <c r="EZ288" s="116"/>
      <c r="FA288" s="116"/>
      <c r="FB288" s="116"/>
      <c r="FC288" s="116"/>
      <c r="FD288" s="116"/>
      <c r="FE288" s="116"/>
      <c r="FF288" s="116"/>
      <c r="FG288" s="116"/>
      <c r="FH288" s="116"/>
      <c r="FI288" s="116"/>
      <c r="FJ288" s="116"/>
      <c r="FK288" s="116"/>
      <c r="FL288" s="116"/>
      <c r="FM288" s="116"/>
      <c r="FN288" s="116"/>
      <c r="FO288" s="116"/>
      <c r="FP288" s="116"/>
      <c r="FQ288" s="116"/>
      <c r="FR288" s="116"/>
      <c r="FS288" s="116"/>
      <c r="FT288" s="116"/>
      <c r="FU288" s="116"/>
      <c r="FV288" s="116"/>
      <c r="FW288" s="116"/>
      <c r="FX288" s="116"/>
      <c r="FY288" s="116"/>
      <c r="FZ288" s="116"/>
      <c r="GA288" s="116"/>
      <c r="GB288" s="116"/>
      <c r="GC288" s="116"/>
      <c r="GD288" s="116"/>
      <c r="GE288" s="116"/>
      <c r="GF288" s="116"/>
      <c r="GG288" s="116"/>
      <c r="GH288" s="116"/>
      <c r="GI288" s="116"/>
      <c r="GJ288" s="116"/>
      <c r="GK288" s="116"/>
      <c r="GL288" s="116"/>
      <c r="GM288" s="116"/>
      <c r="GN288" s="116"/>
      <c r="GO288" s="116"/>
      <c r="GP288" s="116"/>
      <c r="GQ288" s="116"/>
      <c r="GR288" s="116"/>
      <c r="GS288" s="116"/>
      <c r="GT288" s="116"/>
      <c r="GU288" s="116"/>
      <c r="GV288" s="116"/>
      <c r="GW288" s="116"/>
      <c r="GX288" s="116"/>
      <c r="GY288" s="116"/>
      <c r="GZ288" s="116"/>
      <c r="HA288" s="116"/>
      <c r="HB288" s="116"/>
      <c r="HC288" s="116"/>
      <c r="HD288" s="116"/>
      <c r="HE288" s="116"/>
      <c r="HF288" s="116"/>
      <c r="HG288" s="116"/>
      <c r="HH288" s="116"/>
      <c r="HI288" s="116"/>
      <c r="HJ288" s="116"/>
      <c r="HK288" s="116"/>
      <c r="HL288" s="116"/>
      <c r="HM288" s="116"/>
      <c r="HN288" s="116"/>
      <c r="HO288" s="116"/>
      <c r="HP288" s="116"/>
      <c r="HQ288" s="116"/>
      <c r="HR288" s="116"/>
      <c r="HS288" s="116"/>
      <c r="HT288" s="116"/>
      <c r="HU288" s="116"/>
      <c r="HV288" s="116"/>
      <c r="HW288" s="116"/>
      <c r="HX288" s="116"/>
      <c r="HY288" s="116"/>
      <c r="HZ288" s="116"/>
      <c r="IA288" s="116"/>
      <c r="IB288" s="116"/>
      <c r="IC288" s="116"/>
      <c r="ID288" s="116"/>
      <c r="IE288" s="116"/>
      <c r="IF288" s="116"/>
      <c r="IG288" s="116"/>
      <c r="IH288" s="116"/>
      <c r="II288" s="116"/>
      <c r="IJ288" s="116"/>
      <c r="IK288" s="116"/>
      <c r="IL288" s="116"/>
      <c r="IM288" s="116"/>
      <c r="IN288" s="116"/>
      <c r="IO288" s="116"/>
      <c r="IP288" s="116"/>
      <c r="IQ288" s="116"/>
      <c r="IR288" s="116"/>
      <c r="IS288" s="116"/>
      <c r="IT288" s="116"/>
      <c r="IU288" s="116"/>
      <c r="IV288" s="116"/>
      <c r="IW288" s="116"/>
      <c r="IX288" s="116"/>
      <c r="IY288" s="116"/>
      <c r="IZ288" s="116"/>
      <c r="JA288" s="116"/>
      <c r="JB288" s="116"/>
      <c r="JC288" s="116"/>
      <c r="JD288" s="116"/>
      <c r="JE288" s="116"/>
      <c r="JF288" s="116"/>
      <c r="JG288" s="116"/>
      <c r="JH288" s="116"/>
      <c r="JI288" s="116"/>
      <c r="JJ288" s="116"/>
      <c r="JK288" s="116"/>
      <c r="JL288" s="116"/>
      <c r="JM288" s="116"/>
      <c r="JN288" s="116"/>
      <c r="JO288" s="116"/>
      <c r="JP288" s="116"/>
      <c r="JQ288" s="116"/>
      <c r="JR288" s="116"/>
      <c r="JS288" s="116"/>
      <c r="JT288" s="116"/>
      <c r="JU288" s="116"/>
      <c r="JV288" s="116"/>
      <c r="JW288" s="116"/>
      <c r="JX288" s="116"/>
      <c r="JY288" s="116"/>
      <c r="JZ288" s="116"/>
      <c r="KA288" s="116"/>
      <c r="KB288" s="116"/>
      <c r="KC288" s="116"/>
      <c r="KD288" s="116"/>
      <c r="KE288" s="116"/>
      <c r="KF288" s="116"/>
      <c r="KG288" s="116"/>
      <c r="KH288" s="116"/>
      <c r="KI288" s="116"/>
      <c r="KJ288" s="116"/>
      <c r="KK288" s="116"/>
      <c r="KL288" s="116"/>
      <c r="KM288" s="116"/>
      <c r="KN288" s="116"/>
      <c r="KO288" s="116"/>
      <c r="KP288" s="116"/>
      <c r="KQ288" s="116"/>
      <c r="KR288" s="116"/>
      <c r="KS288" s="116"/>
      <c r="KT288" s="116"/>
      <c r="KU288" s="116"/>
      <c r="KV288" s="116"/>
      <c r="KW288" s="116"/>
      <c r="KX288" s="116"/>
      <c r="KY288" s="116"/>
      <c r="KZ288" s="116"/>
      <c r="LA288" s="116"/>
      <c r="LB288" s="116"/>
      <c r="LC288" s="116"/>
      <c r="LD288" s="116"/>
      <c r="LE288" s="116"/>
      <c r="LF288" s="116"/>
      <c r="LG288" s="116"/>
      <c r="LH288" s="116"/>
      <c r="LI288" s="116"/>
      <c r="LJ288" s="116"/>
      <c r="LK288" s="116"/>
      <c r="LL288" s="116"/>
      <c r="LM288" s="116"/>
      <c r="LN288" s="116"/>
      <c r="LO288" s="116"/>
      <c r="LP288" s="116"/>
      <c r="LQ288" s="116"/>
      <c r="LR288" s="116"/>
      <c r="LS288" s="116"/>
      <c r="LT288" s="116"/>
      <c r="LU288" s="116"/>
      <c r="LV288" s="116"/>
      <c r="LW288" s="116"/>
      <c r="LX288" s="116"/>
      <c r="LY288" s="116"/>
      <c r="LZ288" s="116"/>
      <c r="MA288" s="116"/>
      <c r="MB288" s="116"/>
      <c r="MC288" s="116"/>
      <c r="MD288" s="116"/>
      <c r="ME288" s="116"/>
      <c r="MF288" s="116"/>
      <c r="MG288" s="116"/>
      <c r="MH288" s="116"/>
      <c r="MI288" s="116"/>
      <c r="MJ288" s="116"/>
      <c r="MK288" s="116"/>
      <c r="ML288" s="116"/>
      <c r="MM288" s="116"/>
      <c r="MN288" s="116"/>
      <c r="MO288" s="116"/>
      <c r="MP288" s="116"/>
      <c r="MQ288" s="116"/>
      <c r="MR288" s="116"/>
      <c r="MS288" s="116"/>
      <c r="MT288" s="116"/>
      <c r="MU288" s="116"/>
      <c r="MV288" s="116"/>
      <c r="MW288" s="116"/>
      <c r="MX288" s="116"/>
      <c r="MY288" s="116"/>
      <c r="MZ288" s="116"/>
      <c r="NA288" s="116"/>
      <c r="NB288" s="116"/>
      <c r="NC288" s="116"/>
      <c r="ND288" s="116"/>
      <c r="NE288" s="116"/>
      <c r="NF288" s="116"/>
      <c r="NG288" s="116"/>
      <c r="NH288" s="116"/>
      <c r="NI288" s="116"/>
      <c r="NJ288" s="116"/>
      <c r="NK288" s="116"/>
      <c r="NL288" s="116"/>
      <c r="NM288" s="116"/>
      <c r="NN288" s="116"/>
      <c r="NO288" s="116"/>
      <c r="NP288" s="116"/>
      <c r="NQ288" s="116"/>
      <c r="NR288" s="116"/>
      <c r="NS288" s="116"/>
      <c r="NT288" s="116"/>
      <c r="NU288" s="116"/>
      <c r="NV288" s="116"/>
      <c r="NW288" s="116"/>
      <c r="NX288" s="116"/>
      <c r="NY288" s="116"/>
      <c r="NZ288" s="116"/>
      <c r="OA288" s="116"/>
      <c r="OB288" s="116"/>
      <c r="OC288" s="116"/>
      <c r="OD288" s="116"/>
      <c r="OE288" s="116"/>
      <c r="OF288" s="116"/>
      <c r="OG288" s="116"/>
    </row>
    <row r="289" spans="1:397" s="117" customFormat="1">
      <c r="A289" s="111">
        <v>8204</v>
      </c>
      <c r="B289" s="112" t="s">
        <v>1451</v>
      </c>
      <c r="C289" s="113">
        <v>3619104</v>
      </c>
      <c r="D289" s="114">
        <v>3.5387000000000001E-3</v>
      </c>
      <c r="E289" s="113">
        <v>124877.58</v>
      </c>
      <c r="F289" s="124">
        <v>8323.9392000000007</v>
      </c>
      <c r="G289" s="125">
        <v>133201.51920000001</v>
      </c>
      <c r="H289" s="116"/>
      <c r="I289" s="116"/>
      <c r="J289" s="116"/>
      <c r="K289" s="116"/>
      <c r="L289" s="116"/>
      <c r="M289" s="116"/>
      <c r="N289" s="116"/>
      <c r="O289" s="116"/>
      <c r="P289" s="116"/>
      <c r="Q289" s="116"/>
      <c r="R289" s="116"/>
      <c r="S289" s="116"/>
      <c r="T289" s="116"/>
      <c r="U289" s="116"/>
      <c r="V289" s="116"/>
      <c r="W289" s="116"/>
      <c r="X289" s="116"/>
      <c r="Y289" s="116"/>
      <c r="Z289" s="116"/>
      <c r="AA289" s="116"/>
      <c r="AB289" s="116"/>
      <c r="AC289" s="116"/>
      <c r="AD289" s="116"/>
      <c r="AE289" s="116"/>
      <c r="AF289" s="116"/>
      <c r="AG289" s="116"/>
      <c r="AH289" s="116"/>
      <c r="AI289" s="116"/>
      <c r="AJ289" s="116"/>
      <c r="AK289" s="116"/>
      <c r="AL289" s="116"/>
      <c r="AM289" s="116"/>
      <c r="AN289" s="116"/>
      <c r="AO289" s="116"/>
      <c r="AP289" s="116"/>
      <c r="AQ289" s="116"/>
      <c r="AR289" s="116"/>
      <c r="AS289" s="116"/>
      <c r="AT289" s="116"/>
      <c r="AU289" s="116"/>
      <c r="AV289" s="116"/>
      <c r="AW289" s="116"/>
      <c r="AX289" s="116"/>
      <c r="AY289" s="116"/>
      <c r="AZ289" s="116"/>
      <c r="BA289" s="116"/>
      <c r="BB289" s="116"/>
      <c r="BC289" s="116"/>
      <c r="BD289" s="116"/>
      <c r="BE289" s="116"/>
      <c r="BF289" s="116"/>
      <c r="BG289" s="116"/>
      <c r="BH289" s="116"/>
      <c r="BI289" s="116"/>
      <c r="BJ289" s="116"/>
      <c r="BK289" s="116"/>
      <c r="BL289" s="116"/>
      <c r="BM289" s="116"/>
      <c r="BN289" s="116"/>
      <c r="BO289" s="116"/>
      <c r="BP289" s="116"/>
      <c r="BQ289" s="116"/>
      <c r="BR289" s="116"/>
      <c r="BS289" s="116"/>
      <c r="BT289" s="116"/>
      <c r="BU289" s="116"/>
      <c r="BV289" s="116"/>
      <c r="BW289" s="116"/>
      <c r="BX289" s="116"/>
      <c r="BY289" s="116"/>
      <c r="BZ289" s="116"/>
      <c r="CA289" s="116"/>
      <c r="CB289" s="116"/>
      <c r="CC289" s="116"/>
      <c r="CD289" s="116"/>
      <c r="CE289" s="116"/>
      <c r="CF289" s="116"/>
      <c r="CG289" s="116"/>
      <c r="CH289" s="116"/>
      <c r="CI289" s="116"/>
      <c r="CJ289" s="116"/>
      <c r="CK289" s="116"/>
      <c r="CL289" s="116"/>
      <c r="CM289" s="116"/>
      <c r="CN289" s="116"/>
      <c r="CO289" s="116"/>
      <c r="CP289" s="116"/>
      <c r="CQ289" s="116"/>
      <c r="CR289" s="116"/>
      <c r="CS289" s="116"/>
      <c r="CT289" s="116"/>
      <c r="CU289" s="116"/>
      <c r="CV289" s="116"/>
      <c r="CW289" s="116"/>
      <c r="CX289" s="116"/>
      <c r="CY289" s="116"/>
      <c r="CZ289" s="116"/>
      <c r="DA289" s="116"/>
      <c r="DB289" s="116"/>
      <c r="DC289" s="116"/>
      <c r="DD289" s="116"/>
      <c r="DE289" s="116"/>
      <c r="DF289" s="116"/>
      <c r="DG289" s="116"/>
      <c r="DH289" s="116"/>
      <c r="DI289" s="116"/>
      <c r="DJ289" s="116"/>
      <c r="DK289" s="116"/>
      <c r="DL289" s="116"/>
      <c r="DM289" s="116"/>
      <c r="DN289" s="116"/>
      <c r="DO289" s="116"/>
      <c r="DP289" s="116"/>
      <c r="DQ289" s="116"/>
      <c r="DR289" s="116"/>
      <c r="DS289" s="116"/>
      <c r="DT289" s="116"/>
      <c r="DU289" s="116"/>
      <c r="DV289" s="116"/>
      <c r="DW289" s="116"/>
      <c r="DX289" s="116"/>
      <c r="DY289" s="116"/>
      <c r="DZ289" s="116"/>
      <c r="EA289" s="116"/>
      <c r="EB289" s="116"/>
      <c r="EC289" s="116"/>
      <c r="ED289" s="116"/>
      <c r="EE289" s="116"/>
      <c r="EF289" s="116"/>
      <c r="EG289" s="116"/>
      <c r="EH289" s="116"/>
      <c r="EI289" s="116"/>
      <c r="EJ289" s="116"/>
      <c r="EK289" s="116"/>
      <c r="EL289" s="116"/>
      <c r="EM289" s="116"/>
      <c r="EN289" s="116"/>
      <c r="EO289" s="116"/>
      <c r="EP289" s="116"/>
      <c r="EQ289" s="116"/>
      <c r="ER289" s="116"/>
      <c r="ES289" s="116"/>
      <c r="ET289" s="116"/>
      <c r="EU289" s="116"/>
      <c r="EV289" s="116"/>
      <c r="EW289" s="116"/>
      <c r="EX289" s="116"/>
      <c r="EY289" s="116"/>
      <c r="EZ289" s="116"/>
      <c r="FA289" s="116"/>
      <c r="FB289" s="116"/>
      <c r="FC289" s="116"/>
      <c r="FD289" s="116"/>
      <c r="FE289" s="116"/>
      <c r="FF289" s="116"/>
      <c r="FG289" s="116"/>
      <c r="FH289" s="116"/>
      <c r="FI289" s="116"/>
      <c r="FJ289" s="116"/>
      <c r="FK289" s="116"/>
      <c r="FL289" s="116"/>
      <c r="FM289" s="116"/>
      <c r="FN289" s="116"/>
      <c r="FO289" s="116"/>
      <c r="FP289" s="116"/>
      <c r="FQ289" s="116"/>
      <c r="FR289" s="116"/>
      <c r="FS289" s="116"/>
      <c r="FT289" s="116"/>
      <c r="FU289" s="116"/>
      <c r="FV289" s="116"/>
      <c r="FW289" s="116"/>
      <c r="FX289" s="116"/>
      <c r="FY289" s="116"/>
      <c r="FZ289" s="116"/>
      <c r="GA289" s="116"/>
      <c r="GB289" s="116"/>
      <c r="GC289" s="116"/>
      <c r="GD289" s="116"/>
      <c r="GE289" s="116"/>
      <c r="GF289" s="116"/>
      <c r="GG289" s="116"/>
      <c r="GH289" s="116"/>
      <c r="GI289" s="116"/>
      <c r="GJ289" s="116"/>
      <c r="GK289" s="116"/>
      <c r="GL289" s="116"/>
      <c r="GM289" s="116"/>
      <c r="GN289" s="116"/>
      <c r="GO289" s="116"/>
      <c r="GP289" s="116"/>
      <c r="GQ289" s="116"/>
      <c r="GR289" s="116"/>
      <c r="GS289" s="116"/>
      <c r="GT289" s="116"/>
      <c r="GU289" s="116"/>
      <c r="GV289" s="116"/>
      <c r="GW289" s="116"/>
      <c r="GX289" s="116"/>
      <c r="GY289" s="116"/>
      <c r="GZ289" s="116"/>
      <c r="HA289" s="116"/>
      <c r="HB289" s="116"/>
      <c r="HC289" s="116"/>
      <c r="HD289" s="116"/>
      <c r="HE289" s="116"/>
      <c r="HF289" s="116"/>
      <c r="HG289" s="116"/>
      <c r="HH289" s="116"/>
      <c r="HI289" s="116"/>
      <c r="HJ289" s="116"/>
      <c r="HK289" s="116"/>
      <c r="HL289" s="116"/>
      <c r="HM289" s="116"/>
      <c r="HN289" s="116"/>
      <c r="HO289" s="116"/>
      <c r="HP289" s="116"/>
      <c r="HQ289" s="116"/>
      <c r="HR289" s="116"/>
      <c r="HS289" s="116"/>
      <c r="HT289" s="116"/>
      <c r="HU289" s="116"/>
      <c r="HV289" s="116"/>
      <c r="HW289" s="116"/>
      <c r="HX289" s="116"/>
      <c r="HY289" s="116"/>
      <c r="HZ289" s="116"/>
      <c r="IA289" s="116"/>
      <c r="IB289" s="116"/>
      <c r="IC289" s="116"/>
      <c r="ID289" s="116"/>
      <c r="IE289" s="116"/>
      <c r="IF289" s="116"/>
      <c r="IG289" s="116"/>
      <c r="IH289" s="116"/>
      <c r="II289" s="116"/>
      <c r="IJ289" s="116"/>
      <c r="IK289" s="116"/>
      <c r="IL289" s="116"/>
      <c r="IM289" s="116"/>
      <c r="IN289" s="116"/>
      <c r="IO289" s="116"/>
      <c r="IP289" s="116"/>
      <c r="IQ289" s="116"/>
      <c r="IR289" s="116"/>
      <c r="IS289" s="116"/>
      <c r="IT289" s="116"/>
      <c r="IU289" s="116"/>
      <c r="IV289" s="116"/>
      <c r="IW289" s="116"/>
      <c r="IX289" s="116"/>
      <c r="IY289" s="116"/>
      <c r="IZ289" s="116"/>
      <c r="JA289" s="116"/>
      <c r="JB289" s="116"/>
      <c r="JC289" s="116"/>
      <c r="JD289" s="116"/>
      <c r="JE289" s="116"/>
      <c r="JF289" s="116"/>
      <c r="JG289" s="116"/>
      <c r="JH289" s="116"/>
      <c r="JI289" s="116"/>
      <c r="JJ289" s="116"/>
      <c r="JK289" s="116"/>
      <c r="JL289" s="116"/>
      <c r="JM289" s="116"/>
      <c r="JN289" s="116"/>
      <c r="JO289" s="116"/>
      <c r="JP289" s="116"/>
      <c r="JQ289" s="116"/>
      <c r="JR289" s="116"/>
      <c r="JS289" s="116"/>
      <c r="JT289" s="116"/>
      <c r="JU289" s="116"/>
      <c r="JV289" s="116"/>
      <c r="JW289" s="116"/>
      <c r="JX289" s="116"/>
      <c r="JY289" s="116"/>
      <c r="JZ289" s="116"/>
      <c r="KA289" s="116"/>
      <c r="KB289" s="116"/>
      <c r="KC289" s="116"/>
      <c r="KD289" s="116"/>
      <c r="KE289" s="116"/>
      <c r="KF289" s="116"/>
      <c r="KG289" s="116"/>
      <c r="KH289" s="116"/>
      <c r="KI289" s="116"/>
      <c r="KJ289" s="116"/>
      <c r="KK289" s="116"/>
      <c r="KL289" s="116"/>
      <c r="KM289" s="116"/>
      <c r="KN289" s="116"/>
      <c r="KO289" s="116"/>
      <c r="KP289" s="116"/>
      <c r="KQ289" s="116"/>
      <c r="KR289" s="116"/>
      <c r="KS289" s="116"/>
      <c r="KT289" s="116"/>
      <c r="KU289" s="116"/>
      <c r="KV289" s="116"/>
      <c r="KW289" s="116"/>
      <c r="KX289" s="116"/>
      <c r="KY289" s="116"/>
      <c r="KZ289" s="116"/>
      <c r="LA289" s="116"/>
      <c r="LB289" s="116"/>
      <c r="LC289" s="116"/>
      <c r="LD289" s="116"/>
      <c r="LE289" s="116"/>
      <c r="LF289" s="116"/>
      <c r="LG289" s="116"/>
      <c r="LH289" s="116"/>
      <c r="LI289" s="116"/>
      <c r="LJ289" s="116"/>
      <c r="LK289" s="116"/>
      <c r="LL289" s="116"/>
      <c r="LM289" s="116"/>
      <c r="LN289" s="116"/>
      <c r="LO289" s="116"/>
      <c r="LP289" s="116"/>
      <c r="LQ289" s="116"/>
      <c r="LR289" s="116"/>
      <c r="LS289" s="116"/>
      <c r="LT289" s="116"/>
      <c r="LU289" s="116"/>
      <c r="LV289" s="116"/>
      <c r="LW289" s="116"/>
      <c r="LX289" s="116"/>
      <c r="LY289" s="116"/>
      <c r="LZ289" s="116"/>
      <c r="MA289" s="116"/>
      <c r="MB289" s="116"/>
      <c r="MC289" s="116"/>
      <c r="MD289" s="116"/>
      <c r="ME289" s="116"/>
      <c r="MF289" s="116"/>
      <c r="MG289" s="116"/>
      <c r="MH289" s="116"/>
      <c r="MI289" s="116"/>
      <c r="MJ289" s="116"/>
      <c r="MK289" s="116"/>
      <c r="ML289" s="116"/>
      <c r="MM289" s="116"/>
      <c r="MN289" s="116"/>
      <c r="MO289" s="116"/>
      <c r="MP289" s="116"/>
      <c r="MQ289" s="116"/>
      <c r="MR289" s="116"/>
      <c r="MS289" s="116"/>
      <c r="MT289" s="116"/>
      <c r="MU289" s="116"/>
      <c r="MV289" s="116"/>
      <c r="MW289" s="116"/>
      <c r="MX289" s="116"/>
      <c r="MY289" s="116"/>
      <c r="MZ289" s="116"/>
      <c r="NA289" s="116"/>
      <c r="NB289" s="116"/>
      <c r="NC289" s="116"/>
      <c r="ND289" s="116"/>
      <c r="NE289" s="116"/>
      <c r="NF289" s="116"/>
      <c r="NG289" s="116"/>
      <c r="NH289" s="116"/>
      <c r="NI289" s="116"/>
      <c r="NJ289" s="116"/>
      <c r="NK289" s="116"/>
      <c r="NL289" s="116"/>
      <c r="NM289" s="116"/>
      <c r="NN289" s="116"/>
      <c r="NO289" s="116"/>
      <c r="NP289" s="116"/>
      <c r="NQ289" s="116"/>
      <c r="NR289" s="116"/>
      <c r="NS289" s="116"/>
      <c r="NT289" s="116"/>
      <c r="NU289" s="116"/>
      <c r="NV289" s="116"/>
      <c r="NW289" s="116"/>
      <c r="NX289" s="116"/>
      <c r="NY289" s="116"/>
      <c r="NZ289" s="116"/>
      <c r="OA289" s="116"/>
      <c r="OB289" s="116"/>
      <c r="OC289" s="116"/>
      <c r="OD289" s="116"/>
      <c r="OE289" s="116"/>
      <c r="OF289" s="116"/>
      <c r="OG289" s="116"/>
    </row>
    <row r="290" spans="1:397" s="117" customFormat="1">
      <c r="A290" s="111">
        <v>8205</v>
      </c>
      <c r="B290" s="112" t="s">
        <v>1452</v>
      </c>
      <c r="C290" s="113">
        <v>4839048</v>
      </c>
      <c r="D290" s="114">
        <v>4.7315999999999999E-3</v>
      </c>
      <c r="E290" s="113">
        <v>82571.960000000006</v>
      </c>
      <c r="F290" s="124">
        <v>11129.8104</v>
      </c>
      <c r="G290" s="125">
        <v>93701.770400000009</v>
      </c>
      <c r="H290" s="116"/>
      <c r="I290" s="116"/>
      <c r="J290" s="116"/>
      <c r="K290" s="116"/>
      <c r="L290" s="116"/>
      <c r="M290" s="116"/>
      <c r="N290" s="116"/>
      <c r="O290" s="116"/>
      <c r="P290" s="116"/>
      <c r="Q290" s="116"/>
      <c r="R290" s="116"/>
      <c r="S290" s="116"/>
      <c r="T290" s="116"/>
      <c r="U290" s="116"/>
      <c r="V290" s="116"/>
      <c r="W290" s="116"/>
      <c r="X290" s="116"/>
      <c r="Y290" s="116"/>
      <c r="Z290" s="116"/>
      <c r="AA290" s="116"/>
      <c r="AB290" s="116"/>
      <c r="AC290" s="116"/>
      <c r="AD290" s="116"/>
      <c r="AE290" s="116"/>
      <c r="AF290" s="116"/>
      <c r="AG290" s="116"/>
      <c r="AH290" s="116"/>
      <c r="AI290" s="116"/>
      <c r="AJ290" s="116"/>
      <c r="AK290" s="116"/>
      <c r="AL290" s="116"/>
      <c r="AM290" s="116"/>
      <c r="AN290" s="116"/>
      <c r="AO290" s="116"/>
      <c r="AP290" s="116"/>
      <c r="AQ290" s="116"/>
      <c r="AR290" s="116"/>
      <c r="AS290" s="116"/>
      <c r="AT290" s="116"/>
      <c r="AU290" s="116"/>
      <c r="AV290" s="116"/>
      <c r="AW290" s="116"/>
      <c r="AX290" s="116"/>
      <c r="AY290" s="116"/>
      <c r="AZ290" s="116"/>
      <c r="BA290" s="116"/>
      <c r="BB290" s="116"/>
      <c r="BC290" s="116"/>
      <c r="BD290" s="116"/>
      <c r="BE290" s="116"/>
      <c r="BF290" s="116"/>
      <c r="BG290" s="116"/>
      <c r="BH290" s="116"/>
      <c r="BI290" s="116"/>
      <c r="BJ290" s="116"/>
      <c r="BK290" s="116"/>
      <c r="BL290" s="116"/>
      <c r="BM290" s="116"/>
      <c r="BN290" s="116"/>
      <c r="BO290" s="116"/>
      <c r="BP290" s="116"/>
      <c r="BQ290" s="116"/>
      <c r="BR290" s="116"/>
      <c r="BS290" s="116"/>
      <c r="BT290" s="116"/>
      <c r="BU290" s="116"/>
      <c r="BV290" s="116"/>
      <c r="BW290" s="116"/>
      <c r="BX290" s="116"/>
      <c r="BY290" s="116"/>
      <c r="BZ290" s="116"/>
      <c r="CA290" s="116"/>
      <c r="CB290" s="116"/>
      <c r="CC290" s="116"/>
      <c r="CD290" s="116"/>
      <c r="CE290" s="116"/>
      <c r="CF290" s="116"/>
      <c r="CG290" s="116"/>
      <c r="CH290" s="116"/>
      <c r="CI290" s="116"/>
      <c r="CJ290" s="116"/>
      <c r="CK290" s="116"/>
      <c r="CL290" s="116"/>
      <c r="CM290" s="116"/>
      <c r="CN290" s="116"/>
      <c r="CO290" s="116"/>
      <c r="CP290" s="116"/>
      <c r="CQ290" s="116"/>
      <c r="CR290" s="116"/>
      <c r="CS290" s="116"/>
      <c r="CT290" s="116"/>
      <c r="CU290" s="116"/>
      <c r="CV290" s="116"/>
      <c r="CW290" s="116"/>
      <c r="CX290" s="116"/>
      <c r="CY290" s="116"/>
      <c r="CZ290" s="116"/>
      <c r="DA290" s="116"/>
      <c r="DB290" s="116"/>
      <c r="DC290" s="116"/>
      <c r="DD290" s="116"/>
      <c r="DE290" s="116"/>
      <c r="DF290" s="116"/>
      <c r="DG290" s="116"/>
      <c r="DH290" s="116"/>
      <c r="DI290" s="116"/>
      <c r="DJ290" s="116"/>
      <c r="DK290" s="116"/>
      <c r="DL290" s="116"/>
      <c r="DM290" s="116"/>
      <c r="DN290" s="116"/>
      <c r="DO290" s="116"/>
      <c r="DP290" s="116"/>
      <c r="DQ290" s="116"/>
      <c r="DR290" s="116"/>
      <c r="DS290" s="116"/>
      <c r="DT290" s="116"/>
      <c r="DU290" s="116"/>
      <c r="DV290" s="116"/>
      <c r="DW290" s="116"/>
      <c r="DX290" s="116"/>
      <c r="DY290" s="116"/>
      <c r="DZ290" s="116"/>
      <c r="EA290" s="116"/>
      <c r="EB290" s="116"/>
      <c r="EC290" s="116"/>
      <c r="ED290" s="116"/>
      <c r="EE290" s="116"/>
      <c r="EF290" s="116"/>
      <c r="EG290" s="116"/>
      <c r="EH290" s="116"/>
      <c r="EI290" s="116"/>
      <c r="EJ290" s="116"/>
      <c r="EK290" s="116"/>
      <c r="EL290" s="116"/>
      <c r="EM290" s="116"/>
      <c r="EN290" s="116"/>
      <c r="EO290" s="116"/>
      <c r="EP290" s="116"/>
      <c r="EQ290" s="116"/>
      <c r="ER290" s="116"/>
      <c r="ES290" s="116"/>
      <c r="ET290" s="116"/>
      <c r="EU290" s="116"/>
      <c r="EV290" s="116"/>
      <c r="EW290" s="116"/>
      <c r="EX290" s="116"/>
      <c r="EY290" s="116"/>
      <c r="EZ290" s="116"/>
      <c r="FA290" s="116"/>
      <c r="FB290" s="116"/>
      <c r="FC290" s="116"/>
      <c r="FD290" s="116"/>
      <c r="FE290" s="116"/>
      <c r="FF290" s="116"/>
      <c r="FG290" s="116"/>
      <c r="FH290" s="116"/>
      <c r="FI290" s="116"/>
      <c r="FJ290" s="116"/>
      <c r="FK290" s="116"/>
      <c r="FL290" s="116"/>
      <c r="FM290" s="116"/>
      <c r="FN290" s="116"/>
      <c r="FO290" s="116"/>
      <c r="FP290" s="116"/>
      <c r="FQ290" s="116"/>
      <c r="FR290" s="116"/>
      <c r="FS290" s="116"/>
      <c r="FT290" s="116"/>
      <c r="FU290" s="116"/>
      <c r="FV290" s="116"/>
      <c r="FW290" s="116"/>
      <c r="FX290" s="116"/>
      <c r="FY290" s="116"/>
      <c r="FZ290" s="116"/>
      <c r="GA290" s="116"/>
      <c r="GB290" s="116"/>
      <c r="GC290" s="116"/>
      <c r="GD290" s="116"/>
      <c r="GE290" s="116"/>
      <c r="GF290" s="116"/>
      <c r="GG290" s="116"/>
      <c r="GH290" s="116"/>
      <c r="GI290" s="116"/>
      <c r="GJ290" s="116"/>
      <c r="GK290" s="116"/>
      <c r="GL290" s="116"/>
      <c r="GM290" s="116"/>
      <c r="GN290" s="116"/>
      <c r="GO290" s="116"/>
      <c r="GP290" s="116"/>
      <c r="GQ290" s="116"/>
      <c r="GR290" s="116"/>
      <c r="GS290" s="116"/>
      <c r="GT290" s="116"/>
      <c r="GU290" s="116"/>
      <c r="GV290" s="116"/>
      <c r="GW290" s="116"/>
      <c r="GX290" s="116"/>
      <c r="GY290" s="116"/>
      <c r="GZ290" s="116"/>
      <c r="HA290" s="116"/>
      <c r="HB290" s="116"/>
      <c r="HC290" s="116"/>
      <c r="HD290" s="116"/>
      <c r="HE290" s="116"/>
      <c r="HF290" s="116"/>
      <c r="HG290" s="116"/>
      <c r="HH290" s="116"/>
      <c r="HI290" s="116"/>
      <c r="HJ290" s="116"/>
      <c r="HK290" s="116"/>
      <c r="HL290" s="116"/>
      <c r="HM290" s="116"/>
      <c r="HN290" s="116"/>
      <c r="HO290" s="116"/>
      <c r="HP290" s="116"/>
      <c r="HQ290" s="116"/>
      <c r="HR290" s="116"/>
      <c r="HS290" s="116"/>
      <c r="HT290" s="116"/>
      <c r="HU290" s="116"/>
      <c r="HV290" s="116"/>
      <c r="HW290" s="116"/>
      <c r="HX290" s="116"/>
      <c r="HY290" s="116"/>
      <c r="HZ290" s="116"/>
      <c r="IA290" s="116"/>
      <c r="IB290" s="116"/>
      <c r="IC290" s="116"/>
      <c r="ID290" s="116"/>
      <c r="IE290" s="116"/>
      <c r="IF290" s="116"/>
      <c r="IG290" s="116"/>
      <c r="IH290" s="116"/>
      <c r="II290" s="116"/>
      <c r="IJ290" s="116"/>
      <c r="IK290" s="116"/>
      <c r="IL290" s="116"/>
      <c r="IM290" s="116"/>
      <c r="IN290" s="116"/>
      <c r="IO290" s="116"/>
      <c r="IP290" s="116"/>
      <c r="IQ290" s="116"/>
      <c r="IR290" s="116"/>
      <c r="IS290" s="116"/>
      <c r="IT290" s="116"/>
      <c r="IU290" s="116"/>
      <c r="IV290" s="116"/>
      <c r="IW290" s="116"/>
      <c r="IX290" s="116"/>
      <c r="IY290" s="116"/>
      <c r="IZ290" s="116"/>
      <c r="JA290" s="116"/>
      <c r="JB290" s="116"/>
      <c r="JC290" s="116"/>
      <c r="JD290" s="116"/>
      <c r="JE290" s="116"/>
      <c r="JF290" s="116"/>
      <c r="JG290" s="116"/>
      <c r="JH290" s="116"/>
      <c r="JI290" s="116"/>
      <c r="JJ290" s="116"/>
      <c r="JK290" s="116"/>
      <c r="JL290" s="116"/>
      <c r="JM290" s="116"/>
      <c r="JN290" s="116"/>
      <c r="JO290" s="116"/>
      <c r="JP290" s="116"/>
      <c r="JQ290" s="116"/>
      <c r="JR290" s="116"/>
      <c r="JS290" s="116"/>
      <c r="JT290" s="116"/>
      <c r="JU290" s="116"/>
      <c r="JV290" s="116"/>
      <c r="JW290" s="116"/>
      <c r="JX290" s="116"/>
      <c r="JY290" s="116"/>
      <c r="JZ290" s="116"/>
      <c r="KA290" s="116"/>
      <c r="KB290" s="116"/>
      <c r="KC290" s="116"/>
      <c r="KD290" s="116"/>
      <c r="KE290" s="116"/>
      <c r="KF290" s="116"/>
      <c r="KG290" s="116"/>
      <c r="KH290" s="116"/>
      <c r="KI290" s="116"/>
      <c r="KJ290" s="116"/>
      <c r="KK290" s="116"/>
      <c r="KL290" s="116"/>
      <c r="KM290" s="116"/>
      <c r="KN290" s="116"/>
      <c r="KO290" s="116"/>
      <c r="KP290" s="116"/>
      <c r="KQ290" s="116"/>
      <c r="KR290" s="116"/>
      <c r="KS290" s="116"/>
      <c r="KT290" s="116"/>
      <c r="KU290" s="116"/>
      <c r="KV290" s="116"/>
      <c r="KW290" s="116"/>
      <c r="KX290" s="116"/>
      <c r="KY290" s="116"/>
      <c r="KZ290" s="116"/>
      <c r="LA290" s="116"/>
      <c r="LB290" s="116"/>
      <c r="LC290" s="116"/>
      <c r="LD290" s="116"/>
      <c r="LE290" s="116"/>
      <c r="LF290" s="116"/>
      <c r="LG290" s="116"/>
      <c r="LH290" s="116"/>
      <c r="LI290" s="116"/>
      <c r="LJ290" s="116"/>
      <c r="LK290" s="116"/>
      <c r="LL290" s="116"/>
      <c r="LM290" s="116"/>
      <c r="LN290" s="116"/>
      <c r="LO290" s="116"/>
      <c r="LP290" s="116"/>
      <c r="LQ290" s="116"/>
      <c r="LR290" s="116"/>
      <c r="LS290" s="116"/>
      <c r="LT290" s="116"/>
      <c r="LU290" s="116"/>
      <c r="LV290" s="116"/>
      <c r="LW290" s="116"/>
      <c r="LX290" s="116"/>
      <c r="LY290" s="116"/>
      <c r="LZ290" s="116"/>
      <c r="MA290" s="116"/>
      <c r="MB290" s="116"/>
      <c r="MC290" s="116"/>
      <c r="MD290" s="116"/>
      <c r="ME290" s="116"/>
      <c r="MF290" s="116"/>
      <c r="MG290" s="116"/>
      <c r="MH290" s="116"/>
      <c r="MI290" s="116"/>
      <c r="MJ290" s="116"/>
      <c r="MK290" s="116"/>
      <c r="ML290" s="116"/>
      <c r="MM290" s="116"/>
      <c r="MN290" s="116"/>
      <c r="MO290" s="116"/>
      <c r="MP290" s="116"/>
      <c r="MQ290" s="116"/>
      <c r="MR290" s="116"/>
      <c r="MS290" s="116"/>
      <c r="MT290" s="116"/>
      <c r="MU290" s="116"/>
      <c r="MV290" s="116"/>
      <c r="MW290" s="116"/>
      <c r="MX290" s="116"/>
      <c r="MY290" s="116"/>
      <c r="MZ290" s="116"/>
      <c r="NA290" s="116"/>
      <c r="NB290" s="116"/>
      <c r="NC290" s="116"/>
      <c r="ND290" s="116"/>
      <c r="NE290" s="116"/>
      <c r="NF290" s="116"/>
      <c r="NG290" s="116"/>
      <c r="NH290" s="116"/>
      <c r="NI290" s="116"/>
      <c r="NJ290" s="116"/>
      <c r="NK290" s="116"/>
      <c r="NL290" s="116"/>
      <c r="NM290" s="116"/>
      <c r="NN290" s="116"/>
      <c r="NO290" s="116"/>
      <c r="NP290" s="116"/>
      <c r="NQ290" s="116"/>
      <c r="NR290" s="116"/>
      <c r="NS290" s="116"/>
      <c r="NT290" s="116"/>
      <c r="NU290" s="116"/>
      <c r="NV290" s="116"/>
      <c r="NW290" s="116"/>
      <c r="NX290" s="116"/>
      <c r="NY290" s="116"/>
      <c r="NZ290" s="116"/>
      <c r="OA290" s="116"/>
      <c r="OB290" s="116"/>
      <c r="OC290" s="116"/>
      <c r="OD290" s="116"/>
      <c r="OE290" s="116"/>
      <c r="OF290" s="116"/>
      <c r="OG290" s="116"/>
    </row>
    <row r="291" spans="1:397" s="117" customFormat="1">
      <c r="A291" s="111">
        <v>8208</v>
      </c>
      <c r="B291" s="112" t="s">
        <v>1453</v>
      </c>
      <c r="C291" s="113">
        <v>5341404</v>
      </c>
      <c r="D291" s="114">
        <v>5.2227000000000003E-3</v>
      </c>
      <c r="E291" s="113">
        <v>288055.81</v>
      </c>
      <c r="F291" s="124">
        <v>12285.2292</v>
      </c>
      <c r="G291" s="125">
        <v>300341.0392</v>
      </c>
      <c r="H291" s="116"/>
      <c r="I291" s="116"/>
      <c r="J291" s="116"/>
      <c r="K291" s="116"/>
      <c r="L291" s="116"/>
      <c r="M291" s="116"/>
      <c r="N291" s="116"/>
      <c r="O291" s="116"/>
      <c r="P291" s="116"/>
      <c r="Q291" s="116"/>
      <c r="R291" s="116"/>
      <c r="S291" s="116"/>
      <c r="T291" s="116"/>
      <c r="U291" s="116"/>
      <c r="V291" s="116"/>
      <c r="W291" s="116"/>
      <c r="X291" s="116"/>
      <c r="Y291" s="116"/>
      <c r="Z291" s="116"/>
      <c r="AA291" s="116"/>
      <c r="AB291" s="116"/>
      <c r="AC291" s="116"/>
      <c r="AD291" s="116"/>
      <c r="AE291" s="116"/>
      <c r="AF291" s="116"/>
      <c r="AG291" s="116"/>
      <c r="AH291" s="116"/>
      <c r="AI291" s="116"/>
      <c r="AJ291" s="116"/>
      <c r="AK291" s="116"/>
      <c r="AL291" s="116"/>
      <c r="AM291" s="116"/>
      <c r="AN291" s="116"/>
      <c r="AO291" s="116"/>
      <c r="AP291" s="116"/>
      <c r="AQ291" s="116"/>
      <c r="AR291" s="116"/>
      <c r="AS291" s="116"/>
      <c r="AT291" s="116"/>
      <c r="AU291" s="116"/>
      <c r="AV291" s="116"/>
      <c r="AW291" s="116"/>
      <c r="AX291" s="116"/>
      <c r="AY291" s="116"/>
      <c r="AZ291" s="116"/>
      <c r="BA291" s="116"/>
      <c r="BB291" s="116"/>
      <c r="BC291" s="116"/>
      <c r="BD291" s="116"/>
      <c r="BE291" s="116"/>
      <c r="BF291" s="116"/>
      <c r="BG291" s="116"/>
      <c r="BH291" s="116"/>
      <c r="BI291" s="116"/>
      <c r="BJ291" s="116"/>
      <c r="BK291" s="116"/>
      <c r="BL291" s="116"/>
      <c r="BM291" s="116"/>
      <c r="BN291" s="116"/>
      <c r="BO291" s="116"/>
      <c r="BP291" s="116"/>
      <c r="BQ291" s="116"/>
      <c r="BR291" s="116"/>
      <c r="BS291" s="116"/>
      <c r="BT291" s="116"/>
      <c r="BU291" s="116"/>
      <c r="BV291" s="116"/>
      <c r="BW291" s="116"/>
      <c r="BX291" s="116"/>
      <c r="BY291" s="116"/>
      <c r="BZ291" s="116"/>
      <c r="CA291" s="116"/>
      <c r="CB291" s="116"/>
      <c r="CC291" s="116"/>
      <c r="CD291" s="116"/>
      <c r="CE291" s="116"/>
      <c r="CF291" s="116"/>
      <c r="CG291" s="116"/>
      <c r="CH291" s="116"/>
      <c r="CI291" s="116"/>
      <c r="CJ291" s="116"/>
      <c r="CK291" s="116"/>
      <c r="CL291" s="116"/>
      <c r="CM291" s="116"/>
      <c r="CN291" s="116"/>
      <c r="CO291" s="116"/>
      <c r="CP291" s="116"/>
      <c r="CQ291" s="116"/>
      <c r="CR291" s="116"/>
      <c r="CS291" s="116"/>
      <c r="CT291" s="116"/>
      <c r="CU291" s="116"/>
      <c r="CV291" s="116"/>
      <c r="CW291" s="116"/>
      <c r="CX291" s="116"/>
      <c r="CY291" s="116"/>
      <c r="CZ291" s="116"/>
      <c r="DA291" s="116"/>
      <c r="DB291" s="116"/>
      <c r="DC291" s="116"/>
      <c r="DD291" s="116"/>
      <c r="DE291" s="116"/>
      <c r="DF291" s="116"/>
      <c r="DG291" s="116"/>
      <c r="DH291" s="116"/>
      <c r="DI291" s="116"/>
      <c r="DJ291" s="116"/>
      <c r="DK291" s="116"/>
      <c r="DL291" s="116"/>
      <c r="DM291" s="116"/>
      <c r="DN291" s="116"/>
      <c r="DO291" s="116"/>
      <c r="DP291" s="116"/>
      <c r="DQ291" s="116"/>
      <c r="DR291" s="116"/>
      <c r="DS291" s="116"/>
      <c r="DT291" s="116"/>
      <c r="DU291" s="116"/>
      <c r="DV291" s="116"/>
      <c r="DW291" s="116"/>
      <c r="DX291" s="116"/>
      <c r="DY291" s="116"/>
      <c r="DZ291" s="116"/>
      <c r="EA291" s="116"/>
      <c r="EB291" s="116"/>
      <c r="EC291" s="116"/>
      <c r="ED291" s="116"/>
      <c r="EE291" s="116"/>
      <c r="EF291" s="116"/>
      <c r="EG291" s="116"/>
      <c r="EH291" s="116"/>
      <c r="EI291" s="116"/>
      <c r="EJ291" s="116"/>
      <c r="EK291" s="116"/>
      <c r="EL291" s="116"/>
      <c r="EM291" s="116"/>
      <c r="EN291" s="116"/>
      <c r="EO291" s="116"/>
      <c r="EP291" s="116"/>
      <c r="EQ291" s="116"/>
      <c r="ER291" s="116"/>
      <c r="ES291" s="116"/>
      <c r="ET291" s="116"/>
      <c r="EU291" s="116"/>
      <c r="EV291" s="116"/>
      <c r="EW291" s="116"/>
      <c r="EX291" s="116"/>
      <c r="EY291" s="116"/>
      <c r="EZ291" s="116"/>
      <c r="FA291" s="116"/>
      <c r="FB291" s="116"/>
      <c r="FC291" s="116"/>
      <c r="FD291" s="116"/>
      <c r="FE291" s="116"/>
      <c r="FF291" s="116"/>
      <c r="FG291" s="116"/>
      <c r="FH291" s="116"/>
      <c r="FI291" s="116"/>
      <c r="FJ291" s="116"/>
      <c r="FK291" s="116"/>
      <c r="FL291" s="116"/>
      <c r="FM291" s="116"/>
      <c r="FN291" s="116"/>
      <c r="FO291" s="116"/>
      <c r="FP291" s="116"/>
      <c r="FQ291" s="116"/>
      <c r="FR291" s="116"/>
      <c r="FS291" s="116"/>
      <c r="FT291" s="116"/>
      <c r="FU291" s="116"/>
      <c r="FV291" s="116"/>
      <c r="FW291" s="116"/>
      <c r="FX291" s="116"/>
      <c r="FY291" s="116"/>
      <c r="FZ291" s="116"/>
      <c r="GA291" s="116"/>
      <c r="GB291" s="116"/>
      <c r="GC291" s="116"/>
      <c r="GD291" s="116"/>
      <c r="GE291" s="116"/>
      <c r="GF291" s="116"/>
      <c r="GG291" s="116"/>
      <c r="GH291" s="116"/>
      <c r="GI291" s="116"/>
      <c r="GJ291" s="116"/>
      <c r="GK291" s="116"/>
      <c r="GL291" s="116"/>
      <c r="GM291" s="116"/>
      <c r="GN291" s="116"/>
      <c r="GO291" s="116"/>
      <c r="GP291" s="116"/>
      <c r="GQ291" s="116"/>
      <c r="GR291" s="116"/>
      <c r="GS291" s="116"/>
      <c r="GT291" s="116"/>
      <c r="GU291" s="116"/>
      <c r="GV291" s="116"/>
      <c r="GW291" s="116"/>
      <c r="GX291" s="116"/>
      <c r="GY291" s="116"/>
      <c r="GZ291" s="116"/>
      <c r="HA291" s="116"/>
      <c r="HB291" s="116"/>
      <c r="HC291" s="116"/>
      <c r="HD291" s="116"/>
      <c r="HE291" s="116"/>
      <c r="HF291" s="116"/>
      <c r="HG291" s="116"/>
      <c r="HH291" s="116"/>
      <c r="HI291" s="116"/>
      <c r="HJ291" s="116"/>
      <c r="HK291" s="116"/>
      <c r="HL291" s="116"/>
      <c r="HM291" s="116"/>
      <c r="HN291" s="116"/>
      <c r="HO291" s="116"/>
      <c r="HP291" s="116"/>
      <c r="HQ291" s="116"/>
      <c r="HR291" s="116"/>
      <c r="HS291" s="116"/>
      <c r="HT291" s="116"/>
      <c r="HU291" s="116"/>
      <c r="HV291" s="116"/>
      <c r="HW291" s="116"/>
      <c r="HX291" s="116"/>
      <c r="HY291" s="116"/>
      <c r="HZ291" s="116"/>
      <c r="IA291" s="116"/>
      <c r="IB291" s="116"/>
      <c r="IC291" s="116"/>
      <c r="ID291" s="116"/>
      <c r="IE291" s="116"/>
      <c r="IF291" s="116"/>
      <c r="IG291" s="116"/>
      <c r="IH291" s="116"/>
      <c r="II291" s="116"/>
      <c r="IJ291" s="116"/>
      <c r="IK291" s="116"/>
      <c r="IL291" s="116"/>
      <c r="IM291" s="116"/>
      <c r="IN291" s="116"/>
      <c r="IO291" s="116"/>
      <c r="IP291" s="116"/>
      <c r="IQ291" s="116"/>
      <c r="IR291" s="116"/>
      <c r="IS291" s="116"/>
      <c r="IT291" s="116"/>
      <c r="IU291" s="116"/>
      <c r="IV291" s="116"/>
      <c r="IW291" s="116"/>
      <c r="IX291" s="116"/>
      <c r="IY291" s="116"/>
      <c r="IZ291" s="116"/>
      <c r="JA291" s="116"/>
      <c r="JB291" s="116"/>
      <c r="JC291" s="116"/>
      <c r="JD291" s="116"/>
      <c r="JE291" s="116"/>
      <c r="JF291" s="116"/>
      <c r="JG291" s="116"/>
      <c r="JH291" s="116"/>
      <c r="JI291" s="116"/>
      <c r="JJ291" s="116"/>
      <c r="JK291" s="116"/>
      <c r="JL291" s="116"/>
      <c r="JM291" s="116"/>
      <c r="JN291" s="116"/>
      <c r="JO291" s="116"/>
      <c r="JP291" s="116"/>
      <c r="JQ291" s="116"/>
      <c r="JR291" s="116"/>
      <c r="JS291" s="116"/>
      <c r="JT291" s="116"/>
      <c r="JU291" s="116"/>
      <c r="JV291" s="116"/>
      <c r="JW291" s="116"/>
      <c r="JX291" s="116"/>
      <c r="JY291" s="116"/>
      <c r="JZ291" s="116"/>
      <c r="KA291" s="116"/>
      <c r="KB291" s="116"/>
      <c r="KC291" s="116"/>
      <c r="KD291" s="116"/>
      <c r="KE291" s="116"/>
      <c r="KF291" s="116"/>
      <c r="KG291" s="116"/>
      <c r="KH291" s="116"/>
      <c r="KI291" s="116"/>
      <c r="KJ291" s="116"/>
      <c r="KK291" s="116"/>
      <c r="KL291" s="116"/>
      <c r="KM291" s="116"/>
      <c r="KN291" s="116"/>
      <c r="KO291" s="116"/>
      <c r="KP291" s="116"/>
      <c r="KQ291" s="116"/>
      <c r="KR291" s="116"/>
      <c r="KS291" s="116"/>
      <c r="KT291" s="116"/>
      <c r="KU291" s="116"/>
      <c r="KV291" s="116"/>
      <c r="KW291" s="116"/>
      <c r="KX291" s="116"/>
      <c r="KY291" s="116"/>
      <c r="KZ291" s="116"/>
      <c r="LA291" s="116"/>
      <c r="LB291" s="116"/>
      <c r="LC291" s="116"/>
      <c r="LD291" s="116"/>
      <c r="LE291" s="116"/>
      <c r="LF291" s="116"/>
      <c r="LG291" s="116"/>
      <c r="LH291" s="116"/>
      <c r="LI291" s="116"/>
      <c r="LJ291" s="116"/>
      <c r="LK291" s="116"/>
      <c r="LL291" s="116"/>
      <c r="LM291" s="116"/>
      <c r="LN291" s="116"/>
      <c r="LO291" s="116"/>
      <c r="LP291" s="116"/>
      <c r="LQ291" s="116"/>
      <c r="LR291" s="116"/>
      <c r="LS291" s="116"/>
      <c r="LT291" s="116"/>
      <c r="LU291" s="116"/>
      <c r="LV291" s="116"/>
      <c r="LW291" s="116"/>
      <c r="LX291" s="116"/>
      <c r="LY291" s="116"/>
      <c r="LZ291" s="116"/>
      <c r="MA291" s="116"/>
      <c r="MB291" s="116"/>
      <c r="MC291" s="116"/>
      <c r="MD291" s="116"/>
      <c r="ME291" s="116"/>
      <c r="MF291" s="116"/>
      <c r="MG291" s="116"/>
      <c r="MH291" s="116"/>
      <c r="MI291" s="116"/>
      <c r="MJ291" s="116"/>
      <c r="MK291" s="116"/>
      <c r="ML291" s="116"/>
      <c r="MM291" s="116"/>
      <c r="MN291" s="116"/>
      <c r="MO291" s="116"/>
      <c r="MP291" s="116"/>
      <c r="MQ291" s="116"/>
      <c r="MR291" s="116"/>
      <c r="MS291" s="116"/>
      <c r="MT291" s="116"/>
      <c r="MU291" s="116"/>
      <c r="MV291" s="116"/>
      <c r="MW291" s="116"/>
      <c r="MX291" s="116"/>
      <c r="MY291" s="116"/>
      <c r="MZ291" s="116"/>
      <c r="NA291" s="116"/>
      <c r="NB291" s="116"/>
      <c r="NC291" s="116"/>
      <c r="ND291" s="116"/>
      <c r="NE291" s="116"/>
      <c r="NF291" s="116"/>
      <c r="NG291" s="116"/>
      <c r="NH291" s="116"/>
      <c r="NI291" s="116"/>
      <c r="NJ291" s="116"/>
      <c r="NK291" s="116"/>
      <c r="NL291" s="116"/>
      <c r="NM291" s="116"/>
      <c r="NN291" s="116"/>
      <c r="NO291" s="116"/>
      <c r="NP291" s="116"/>
      <c r="NQ291" s="116"/>
      <c r="NR291" s="116"/>
      <c r="NS291" s="116"/>
      <c r="NT291" s="116"/>
      <c r="NU291" s="116"/>
      <c r="NV291" s="116"/>
      <c r="NW291" s="116"/>
      <c r="NX291" s="116"/>
      <c r="NY291" s="116"/>
      <c r="NZ291" s="116"/>
      <c r="OA291" s="116"/>
      <c r="OB291" s="116"/>
      <c r="OC291" s="116"/>
      <c r="OD291" s="116"/>
      <c r="OE291" s="116"/>
      <c r="OF291" s="116"/>
      <c r="OG291" s="116"/>
    </row>
    <row r="292" spans="1:397" s="117" customFormat="1">
      <c r="A292" s="111">
        <v>8209</v>
      </c>
      <c r="B292" s="112" t="s">
        <v>2715</v>
      </c>
      <c r="C292" s="113">
        <v>1931424</v>
      </c>
      <c r="D292" s="114">
        <v>1.8885E-3</v>
      </c>
      <c r="E292" s="113">
        <v>151460.96</v>
      </c>
      <c r="F292" s="124">
        <v>4442.2752</v>
      </c>
      <c r="G292" s="125">
        <v>155903.2352</v>
      </c>
      <c r="H292" s="116"/>
      <c r="I292" s="116"/>
      <c r="J292" s="116"/>
      <c r="K292" s="116"/>
      <c r="L292" s="116"/>
      <c r="M292" s="116"/>
      <c r="N292" s="116"/>
      <c r="O292" s="116"/>
      <c r="P292" s="116"/>
      <c r="Q292" s="116"/>
      <c r="R292" s="116"/>
      <c r="S292" s="116"/>
      <c r="T292" s="116"/>
      <c r="U292" s="116"/>
      <c r="V292" s="116"/>
      <c r="W292" s="116"/>
      <c r="X292" s="116"/>
      <c r="Y292" s="116"/>
      <c r="Z292" s="116"/>
      <c r="AA292" s="116"/>
      <c r="AB292" s="116"/>
      <c r="AC292" s="116"/>
      <c r="AD292" s="116"/>
      <c r="AE292" s="116"/>
      <c r="AF292" s="116"/>
      <c r="AG292" s="116"/>
      <c r="AH292" s="116"/>
      <c r="AI292" s="116"/>
      <c r="AJ292" s="116"/>
      <c r="AK292" s="116"/>
      <c r="AL292" s="116"/>
      <c r="AM292" s="116"/>
      <c r="AN292" s="116"/>
      <c r="AO292" s="116"/>
      <c r="AP292" s="116"/>
      <c r="AQ292" s="116"/>
      <c r="AR292" s="116"/>
      <c r="AS292" s="116"/>
      <c r="AT292" s="116"/>
      <c r="AU292" s="116"/>
      <c r="AV292" s="116"/>
      <c r="AW292" s="116"/>
      <c r="AX292" s="116"/>
      <c r="AY292" s="116"/>
      <c r="AZ292" s="116"/>
      <c r="BA292" s="116"/>
      <c r="BB292" s="116"/>
      <c r="BC292" s="116"/>
      <c r="BD292" s="116"/>
      <c r="BE292" s="116"/>
      <c r="BF292" s="116"/>
      <c r="BG292" s="116"/>
      <c r="BH292" s="116"/>
      <c r="BI292" s="116"/>
      <c r="BJ292" s="116"/>
      <c r="BK292" s="116"/>
      <c r="BL292" s="116"/>
      <c r="BM292" s="116"/>
      <c r="BN292" s="116"/>
      <c r="BO292" s="116"/>
      <c r="BP292" s="116"/>
      <c r="BQ292" s="116"/>
      <c r="BR292" s="116"/>
      <c r="BS292" s="116"/>
      <c r="BT292" s="116"/>
      <c r="BU292" s="116"/>
      <c r="BV292" s="116"/>
      <c r="BW292" s="116"/>
      <c r="BX292" s="116"/>
      <c r="BY292" s="116"/>
      <c r="BZ292" s="116"/>
      <c r="CA292" s="116"/>
      <c r="CB292" s="116"/>
      <c r="CC292" s="116"/>
      <c r="CD292" s="116"/>
      <c r="CE292" s="116"/>
      <c r="CF292" s="116"/>
      <c r="CG292" s="116"/>
      <c r="CH292" s="116"/>
      <c r="CI292" s="116"/>
      <c r="CJ292" s="116"/>
      <c r="CK292" s="116"/>
      <c r="CL292" s="116"/>
      <c r="CM292" s="116"/>
      <c r="CN292" s="116"/>
      <c r="CO292" s="116"/>
      <c r="CP292" s="116"/>
      <c r="CQ292" s="116"/>
      <c r="CR292" s="116"/>
      <c r="CS292" s="116"/>
      <c r="CT292" s="116"/>
      <c r="CU292" s="116"/>
      <c r="CV292" s="116"/>
      <c r="CW292" s="116"/>
      <c r="CX292" s="116"/>
      <c r="CY292" s="116"/>
      <c r="CZ292" s="116"/>
      <c r="DA292" s="116"/>
      <c r="DB292" s="116"/>
      <c r="DC292" s="116"/>
      <c r="DD292" s="116"/>
      <c r="DE292" s="116"/>
      <c r="DF292" s="116"/>
      <c r="DG292" s="116"/>
      <c r="DH292" s="116"/>
      <c r="DI292" s="116"/>
      <c r="DJ292" s="116"/>
      <c r="DK292" s="116"/>
      <c r="DL292" s="116"/>
      <c r="DM292" s="116"/>
      <c r="DN292" s="116"/>
      <c r="DO292" s="116"/>
      <c r="DP292" s="116"/>
      <c r="DQ292" s="116"/>
      <c r="DR292" s="116"/>
      <c r="DS292" s="116"/>
      <c r="DT292" s="116"/>
      <c r="DU292" s="116"/>
      <c r="DV292" s="116"/>
      <c r="DW292" s="116"/>
      <c r="DX292" s="116"/>
      <c r="DY292" s="116"/>
      <c r="DZ292" s="116"/>
      <c r="EA292" s="116"/>
      <c r="EB292" s="116"/>
      <c r="EC292" s="116"/>
      <c r="ED292" s="116"/>
      <c r="EE292" s="116"/>
      <c r="EF292" s="116"/>
      <c r="EG292" s="116"/>
      <c r="EH292" s="116"/>
      <c r="EI292" s="116"/>
      <c r="EJ292" s="116"/>
      <c r="EK292" s="116"/>
      <c r="EL292" s="116"/>
      <c r="EM292" s="116"/>
      <c r="EN292" s="116"/>
      <c r="EO292" s="116"/>
      <c r="EP292" s="116"/>
      <c r="EQ292" s="116"/>
      <c r="ER292" s="116"/>
      <c r="ES292" s="116"/>
      <c r="ET292" s="116"/>
      <c r="EU292" s="116"/>
      <c r="EV292" s="116"/>
      <c r="EW292" s="116"/>
      <c r="EX292" s="116"/>
      <c r="EY292" s="116"/>
      <c r="EZ292" s="116"/>
      <c r="FA292" s="116"/>
      <c r="FB292" s="116"/>
      <c r="FC292" s="116"/>
      <c r="FD292" s="116"/>
      <c r="FE292" s="116"/>
      <c r="FF292" s="116"/>
      <c r="FG292" s="116"/>
      <c r="FH292" s="116"/>
      <c r="FI292" s="116"/>
      <c r="FJ292" s="116"/>
      <c r="FK292" s="116"/>
      <c r="FL292" s="116"/>
      <c r="FM292" s="116"/>
      <c r="FN292" s="116"/>
      <c r="FO292" s="116"/>
      <c r="FP292" s="116"/>
      <c r="FQ292" s="116"/>
      <c r="FR292" s="116"/>
      <c r="FS292" s="116"/>
      <c r="FT292" s="116"/>
      <c r="FU292" s="116"/>
      <c r="FV292" s="116"/>
      <c r="FW292" s="116"/>
      <c r="FX292" s="116"/>
      <c r="FY292" s="116"/>
      <c r="FZ292" s="116"/>
      <c r="GA292" s="116"/>
      <c r="GB292" s="116"/>
      <c r="GC292" s="116"/>
      <c r="GD292" s="116"/>
      <c r="GE292" s="116"/>
      <c r="GF292" s="116"/>
      <c r="GG292" s="116"/>
      <c r="GH292" s="116"/>
      <c r="GI292" s="116"/>
      <c r="GJ292" s="116"/>
      <c r="GK292" s="116"/>
      <c r="GL292" s="116"/>
      <c r="GM292" s="116"/>
      <c r="GN292" s="116"/>
      <c r="GO292" s="116"/>
      <c r="GP292" s="116"/>
      <c r="GQ292" s="116"/>
      <c r="GR292" s="116"/>
      <c r="GS292" s="116"/>
      <c r="GT292" s="116"/>
      <c r="GU292" s="116"/>
      <c r="GV292" s="116"/>
      <c r="GW292" s="116"/>
      <c r="GX292" s="116"/>
      <c r="GY292" s="116"/>
      <c r="GZ292" s="116"/>
      <c r="HA292" s="116"/>
      <c r="HB292" s="116"/>
      <c r="HC292" s="116"/>
      <c r="HD292" s="116"/>
      <c r="HE292" s="116"/>
      <c r="HF292" s="116"/>
      <c r="HG292" s="116"/>
      <c r="HH292" s="116"/>
      <c r="HI292" s="116"/>
      <c r="HJ292" s="116"/>
      <c r="HK292" s="116"/>
      <c r="HL292" s="116"/>
      <c r="HM292" s="116"/>
      <c r="HN292" s="116"/>
      <c r="HO292" s="116"/>
      <c r="HP292" s="116"/>
      <c r="HQ292" s="116"/>
      <c r="HR292" s="116"/>
      <c r="HS292" s="116"/>
      <c r="HT292" s="116"/>
      <c r="HU292" s="116"/>
      <c r="HV292" s="116"/>
      <c r="HW292" s="116"/>
      <c r="HX292" s="116"/>
      <c r="HY292" s="116"/>
      <c r="HZ292" s="116"/>
      <c r="IA292" s="116"/>
      <c r="IB292" s="116"/>
      <c r="IC292" s="116"/>
      <c r="ID292" s="116"/>
      <c r="IE292" s="116"/>
      <c r="IF292" s="116"/>
      <c r="IG292" s="116"/>
      <c r="IH292" s="116"/>
      <c r="II292" s="116"/>
      <c r="IJ292" s="116"/>
      <c r="IK292" s="116"/>
      <c r="IL292" s="116"/>
      <c r="IM292" s="116"/>
      <c r="IN292" s="116"/>
      <c r="IO292" s="116"/>
      <c r="IP292" s="116"/>
      <c r="IQ292" s="116"/>
      <c r="IR292" s="116"/>
      <c r="IS292" s="116"/>
      <c r="IT292" s="116"/>
      <c r="IU292" s="116"/>
      <c r="IV292" s="116"/>
      <c r="IW292" s="116"/>
      <c r="IX292" s="116"/>
      <c r="IY292" s="116"/>
      <c r="IZ292" s="116"/>
      <c r="JA292" s="116"/>
      <c r="JB292" s="116"/>
      <c r="JC292" s="116"/>
      <c r="JD292" s="116"/>
      <c r="JE292" s="116"/>
      <c r="JF292" s="116"/>
      <c r="JG292" s="116"/>
      <c r="JH292" s="116"/>
      <c r="JI292" s="116"/>
      <c r="JJ292" s="116"/>
      <c r="JK292" s="116"/>
      <c r="JL292" s="116"/>
      <c r="JM292" s="116"/>
      <c r="JN292" s="116"/>
      <c r="JO292" s="116"/>
      <c r="JP292" s="116"/>
      <c r="JQ292" s="116"/>
      <c r="JR292" s="116"/>
      <c r="JS292" s="116"/>
      <c r="JT292" s="116"/>
      <c r="JU292" s="116"/>
      <c r="JV292" s="116"/>
      <c r="JW292" s="116"/>
      <c r="JX292" s="116"/>
      <c r="JY292" s="116"/>
      <c r="JZ292" s="116"/>
      <c r="KA292" s="116"/>
      <c r="KB292" s="116"/>
      <c r="KC292" s="116"/>
      <c r="KD292" s="116"/>
      <c r="KE292" s="116"/>
      <c r="KF292" s="116"/>
      <c r="KG292" s="116"/>
      <c r="KH292" s="116"/>
      <c r="KI292" s="116"/>
      <c r="KJ292" s="116"/>
      <c r="KK292" s="116"/>
      <c r="KL292" s="116"/>
      <c r="KM292" s="116"/>
      <c r="KN292" s="116"/>
      <c r="KO292" s="116"/>
      <c r="KP292" s="116"/>
      <c r="KQ292" s="116"/>
      <c r="KR292" s="116"/>
      <c r="KS292" s="116"/>
      <c r="KT292" s="116"/>
      <c r="KU292" s="116"/>
      <c r="KV292" s="116"/>
      <c r="KW292" s="116"/>
      <c r="KX292" s="116"/>
      <c r="KY292" s="116"/>
      <c r="KZ292" s="116"/>
      <c r="LA292" s="116"/>
      <c r="LB292" s="116"/>
      <c r="LC292" s="116"/>
      <c r="LD292" s="116"/>
      <c r="LE292" s="116"/>
      <c r="LF292" s="116"/>
      <c r="LG292" s="116"/>
      <c r="LH292" s="116"/>
      <c r="LI292" s="116"/>
      <c r="LJ292" s="116"/>
      <c r="LK292" s="116"/>
      <c r="LL292" s="116"/>
      <c r="LM292" s="116"/>
      <c r="LN292" s="116"/>
      <c r="LO292" s="116"/>
      <c r="LP292" s="116"/>
      <c r="LQ292" s="116"/>
      <c r="LR292" s="116"/>
      <c r="LS292" s="116"/>
      <c r="LT292" s="116"/>
      <c r="LU292" s="116"/>
      <c r="LV292" s="116"/>
      <c r="LW292" s="116"/>
      <c r="LX292" s="116"/>
      <c r="LY292" s="116"/>
      <c r="LZ292" s="116"/>
      <c r="MA292" s="116"/>
      <c r="MB292" s="116"/>
      <c r="MC292" s="116"/>
      <c r="MD292" s="116"/>
      <c r="ME292" s="116"/>
      <c r="MF292" s="116"/>
      <c r="MG292" s="116"/>
      <c r="MH292" s="116"/>
      <c r="MI292" s="116"/>
      <c r="MJ292" s="116"/>
      <c r="MK292" s="116"/>
      <c r="ML292" s="116"/>
      <c r="MM292" s="116"/>
      <c r="MN292" s="116"/>
      <c r="MO292" s="116"/>
      <c r="MP292" s="116"/>
      <c r="MQ292" s="116"/>
      <c r="MR292" s="116"/>
      <c r="MS292" s="116"/>
      <c r="MT292" s="116"/>
      <c r="MU292" s="116"/>
      <c r="MV292" s="116"/>
      <c r="MW292" s="116"/>
      <c r="MX292" s="116"/>
      <c r="MY292" s="116"/>
      <c r="MZ292" s="116"/>
      <c r="NA292" s="116"/>
      <c r="NB292" s="116"/>
      <c r="NC292" s="116"/>
      <c r="ND292" s="116"/>
      <c r="NE292" s="116"/>
      <c r="NF292" s="116"/>
      <c r="NG292" s="116"/>
      <c r="NH292" s="116"/>
      <c r="NI292" s="116"/>
      <c r="NJ292" s="116"/>
      <c r="NK292" s="116"/>
      <c r="NL292" s="116"/>
      <c r="NM292" s="116"/>
      <c r="NN292" s="116"/>
      <c r="NO292" s="116"/>
      <c r="NP292" s="116"/>
      <c r="NQ292" s="116"/>
      <c r="NR292" s="116"/>
      <c r="NS292" s="116"/>
      <c r="NT292" s="116"/>
      <c r="NU292" s="116"/>
      <c r="NV292" s="116"/>
      <c r="NW292" s="116"/>
      <c r="NX292" s="116"/>
      <c r="NY292" s="116"/>
      <c r="NZ292" s="116"/>
      <c r="OA292" s="116"/>
      <c r="OB292" s="116"/>
      <c r="OC292" s="116"/>
      <c r="OD292" s="116"/>
      <c r="OE292" s="116"/>
      <c r="OF292" s="116"/>
      <c r="OG292" s="116"/>
    </row>
    <row r="293" spans="1:397" s="117" customFormat="1">
      <c r="A293" s="111">
        <v>8210</v>
      </c>
      <c r="B293" s="112" t="s">
        <v>2627</v>
      </c>
      <c r="C293" s="113">
        <v>9991092</v>
      </c>
      <c r="D293" s="114">
        <v>9.7690999999999993E-3</v>
      </c>
      <c r="E293" s="113">
        <v>572789.11</v>
      </c>
      <c r="F293" s="124">
        <v>22979.511599999998</v>
      </c>
      <c r="G293" s="125">
        <v>595768.62159999995</v>
      </c>
      <c r="H293" s="116"/>
      <c r="I293" s="116"/>
      <c r="J293" s="116"/>
      <c r="K293" s="116"/>
      <c r="L293" s="116"/>
      <c r="M293" s="116"/>
      <c r="N293" s="116"/>
      <c r="O293" s="116"/>
      <c r="P293" s="116"/>
      <c r="Q293" s="116"/>
      <c r="R293" s="116"/>
      <c r="S293" s="116"/>
      <c r="T293" s="116"/>
      <c r="U293" s="116"/>
      <c r="V293" s="116"/>
      <c r="W293" s="116"/>
      <c r="X293" s="116"/>
      <c r="Y293" s="116"/>
      <c r="Z293" s="116"/>
      <c r="AA293" s="116"/>
      <c r="AB293" s="116"/>
      <c r="AC293" s="116"/>
      <c r="AD293" s="116"/>
      <c r="AE293" s="116"/>
      <c r="AF293" s="116"/>
      <c r="AG293" s="116"/>
      <c r="AH293" s="116"/>
      <c r="AI293" s="116"/>
      <c r="AJ293" s="116"/>
      <c r="AK293" s="116"/>
      <c r="AL293" s="116"/>
      <c r="AM293" s="116"/>
      <c r="AN293" s="116"/>
      <c r="AO293" s="116"/>
      <c r="AP293" s="116"/>
      <c r="AQ293" s="116"/>
      <c r="AR293" s="116"/>
      <c r="AS293" s="116"/>
      <c r="AT293" s="116"/>
      <c r="AU293" s="116"/>
      <c r="AV293" s="116"/>
      <c r="AW293" s="116"/>
      <c r="AX293" s="116"/>
      <c r="AY293" s="116"/>
      <c r="AZ293" s="116"/>
      <c r="BA293" s="116"/>
      <c r="BB293" s="116"/>
      <c r="BC293" s="116"/>
      <c r="BD293" s="116"/>
      <c r="BE293" s="116"/>
      <c r="BF293" s="116"/>
      <c r="BG293" s="116"/>
      <c r="BH293" s="116"/>
      <c r="BI293" s="116"/>
      <c r="BJ293" s="116"/>
      <c r="BK293" s="116"/>
      <c r="BL293" s="116"/>
      <c r="BM293" s="116"/>
      <c r="BN293" s="116"/>
      <c r="BO293" s="116"/>
      <c r="BP293" s="116"/>
      <c r="BQ293" s="116"/>
      <c r="BR293" s="116"/>
      <c r="BS293" s="116"/>
      <c r="BT293" s="116"/>
      <c r="BU293" s="116"/>
      <c r="BV293" s="116"/>
      <c r="BW293" s="116"/>
      <c r="BX293" s="116"/>
      <c r="BY293" s="116"/>
      <c r="BZ293" s="116"/>
      <c r="CA293" s="116"/>
      <c r="CB293" s="116"/>
      <c r="CC293" s="116"/>
      <c r="CD293" s="116"/>
      <c r="CE293" s="116"/>
      <c r="CF293" s="116"/>
      <c r="CG293" s="116"/>
      <c r="CH293" s="116"/>
      <c r="CI293" s="116"/>
      <c r="CJ293" s="116"/>
      <c r="CK293" s="116"/>
      <c r="CL293" s="116"/>
      <c r="CM293" s="116"/>
      <c r="CN293" s="116"/>
      <c r="CO293" s="116"/>
      <c r="CP293" s="116"/>
      <c r="CQ293" s="116"/>
      <c r="CR293" s="116"/>
      <c r="CS293" s="116"/>
      <c r="CT293" s="116"/>
      <c r="CU293" s="116"/>
      <c r="CV293" s="116"/>
      <c r="CW293" s="116"/>
      <c r="CX293" s="116"/>
      <c r="CY293" s="116"/>
      <c r="CZ293" s="116"/>
      <c r="DA293" s="116"/>
      <c r="DB293" s="116"/>
      <c r="DC293" s="116"/>
      <c r="DD293" s="116"/>
      <c r="DE293" s="116"/>
      <c r="DF293" s="116"/>
      <c r="DG293" s="116"/>
      <c r="DH293" s="116"/>
      <c r="DI293" s="116"/>
      <c r="DJ293" s="116"/>
      <c r="DK293" s="116"/>
      <c r="DL293" s="116"/>
      <c r="DM293" s="116"/>
      <c r="DN293" s="116"/>
      <c r="DO293" s="116"/>
      <c r="DP293" s="116"/>
      <c r="DQ293" s="116"/>
      <c r="DR293" s="116"/>
      <c r="DS293" s="116"/>
      <c r="DT293" s="116"/>
      <c r="DU293" s="116"/>
      <c r="DV293" s="116"/>
      <c r="DW293" s="116"/>
      <c r="DX293" s="116"/>
      <c r="DY293" s="116"/>
      <c r="DZ293" s="116"/>
      <c r="EA293" s="116"/>
      <c r="EB293" s="116"/>
      <c r="EC293" s="116"/>
      <c r="ED293" s="116"/>
      <c r="EE293" s="116"/>
      <c r="EF293" s="116"/>
      <c r="EG293" s="116"/>
      <c r="EH293" s="116"/>
      <c r="EI293" s="116"/>
      <c r="EJ293" s="116"/>
      <c r="EK293" s="116"/>
      <c r="EL293" s="116"/>
      <c r="EM293" s="116"/>
      <c r="EN293" s="116"/>
      <c r="EO293" s="116"/>
      <c r="EP293" s="116"/>
      <c r="EQ293" s="116"/>
      <c r="ER293" s="116"/>
      <c r="ES293" s="116"/>
      <c r="ET293" s="116"/>
      <c r="EU293" s="116"/>
      <c r="EV293" s="116"/>
      <c r="EW293" s="116"/>
      <c r="EX293" s="116"/>
      <c r="EY293" s="116"/>
      <c r="EZ293" s="116"/>
      <c r="FA293" s="116"/>
      <c r="FB293" s="116"/>
      <c r="FC293" s="116"/>
      <c r="FD293" s="116"/>
      <c r="FE293" s="116"/>
      <c r="FF293" s="116"/>
      <c r="FG293" s="116"/>
      <c r="FH293" s="116"/>
      <c r="FI293" s="116"/>
      <c r="FJ293" s="116"/>
      <c r="FK293" s="116"/>
      <c r="FL293" s="116"/>
      <c r="FM293" s="116"/>
      <c r="FN293" s="116"/>
      <c r="FO293" s="116"/>
      <c r="FP293" s="116"/>
      <c r="FQ293" s="116"/>
      <c r="FR293" s="116"/>
      <c r="FS293" s="116"/>
      <c r="FT293" s="116"/>
      <c r="FU293" s="116"/>
      <c r="FV293" s="116"/>
      <c r="FW293" s="116"/>
      <c r="FX293" s="116"/>
      <c r="FY293" s="116"/>
      <c r="FZ293" s="116"/>
      <c r="GA293" s="116"/>
      <c r="GB293" s="116"/>
      <c r="GC293" s="116"/>
      <c r="GD293" s="116"/>
      <c r="GE293" s="116"/>
      <c r="GF293" s="116"/>
      <c r="GG293" s="116"/>
      <c r="GH293" s="116"/>
      <c r="GI293" s="116"/>
      <c r="GJ293" s="116"/>
      <c r="GK293" s="116"/>
      <c r="GL293" s="116"/>
      <c r="GM293" s="116"/>
      <c r="GN293" s="116"/>
      <c r="GO293" s="116"/>
      <c r="GP293" s="116"/>
      <c r="GQ293" s="116"/>
      <c r="GR293" s="116"/>
      <c r="GS293" s="116"/>
      <c r="GT293" s="116"/>
      <c r="GU293" s="116"/>
      <c r="GV293" s="116"/>
      <c r="GW293" s="116"/>
      <c r="GX293" s="116"/>
      <c r="GY293" s="116"/>
      <c r="GZ293" s="116"/>
      <c r="HA293" s="116"/>
      <c r="HB293" s="116"/>
      <c r="HC293" s="116"/>
      <c r="HD293" s="116"/>
      <c r="HE293" s="116"/>
      <c r="HF293" s="116"/>
      <c r="HG293" s="116"/>
      <c r="HH293" s="116"/>
      <c r="HI293" s="116"/>
      <c r="HJ293" s="116"/>
      <c r="HK293" s="116"/>
      <c r="HL293" s="116"/>
      <c r="HM293" s="116"/>
      <c r="HN293" s="116"/>
      <c r="HO293" s="116"/>
      <c r="HP293" s="116"/>
      <c r="HQ293" s="116"/>
      <c r="HR293" s="116"/>
      <c r="HS293" s="116"/>
      <c r="HT293" s="116"/>
      <c r="HU293" s="116"/>
      <c r="HV293" s="116"/>
      <c r="HW293" s="116"/>
      <c r="HX293" s="116"/>
      <c r="HY293" s="116"/>
      <c r="HZ293" s="116"/>
      <c r="IA293" s="116"/>
      <c r="IB293" s="116"/>
      <c r="IC293" s="116"/>
      <c r="ID293" s="116"/>
      <c r="IE293" s="116"/>
      <c r="IF293" s="116"/>
      <c r="IG293" s="116"/>
      <c r="IH293" s="116"/>
      <c r="II293" s="116"/>
      <c r="IJ293" s="116"/>
      <c r="IK293" s="116"/>
      <c r="IL293" s="116"/>
      <c r="IM293" s="116"/>
      <c r="IN293" s="116"/>
      <c r="IO293" s="116"/>
      <c r="IP293" s="116"/>
      <c r="IQ293" s="116"/>
      <c r="IR293" s="116"/>
      <c r="IS293" s="116"/>
      <c r="IT293" s="116"/>
      <c r="IU293" s="116"/>
      <c r="IV293" s="116"/>
      <c r="IW293" s="116"/>
      <c r="IX293" s="116"/>
      <c r="IY293" s="116"/>
      <c r="IZ293" s="116"/>
      <c r="JA293" s="116"/>
      <c r="JB293" s="116"/>
      <c r="JC293" s="116"/>
      <c r="JD293" s="116"/>
      <c r="JE293" s="116"/>
      <c r="JF293" s="116"/>
      <c r="JG293" s="116"/>
      <c r="JH293" s="116"/>
      <c r="JI293" s="116"/>
      <c r="JJ293" s="116"/>
      <c r="JK293" s="116"/>
      <c r="JL293" s="116"/>
      <c r="JM293" s="116"/>
      <c r="JN293" s="116"/>
      <c r="JO293" s="116"/>
      <c r="JP293" s="116"/>
      <c r="JQ293" s="116"/>
      <c r="JR293" s="116"/>
      <c r="JS293" s="116"/>
      <c r="JT293" s="116"/>
      <c r="JU293" s="116"/>
      <c r="JV293" s="116"/>
      <c r="JW293" s="116"/>
      <c r="JX293" s="116"/>
      <c r="JY293" s="116"/>
      <c r="JZ293" s="116"/>
      <c r="KA293" s="116"/>
      <c r="KB293" s="116"/>
      <c r="KC293" s="116"/>
      <c r="KD293" s="116"/>
      <c r="KE293" s="116"/>
      <c r="KF293" s="116"/>
      <c r="KG293" s="116"/>
      <c r="KH293" s="116"/>
      <c r="KI293" s="116"/>
      <c r="KJ293" s="116"/>
      <c r="KK293" s="116"/>
      <c r="KL293" s="116"/>
      <c r="KM293" s="116"/>
      <c r="KN293" s="116"/>
      <c r="KO293" s="116"/>
      <c r="KP293" s="116"/>
      <c r="KQ293" s="116"/>
      <c r="KR293" s="116"/>
      <c r="KS293" s="116"/>
      <c r="KT293" s="116"/>
      <c r="KU293" s="116"/>
      <c r="KV293" s="116"/>
      <c r="KW293" s="116"/>
      <c r="KX293" s="116"/>
      <c r="KY293" s="116"/>
      <c r="KZ293" s="116"/>
      <c r="LA293" s="116"/>
      <c r="LB293" s="116"/>
      <c r="LC293" s="116"/>
      <c r="LD293" s="116"/>
      <c r="LE293" s="116"/>
      <c r="LF293" s="116"/>
      <c r="LG293" s="116"/>
      <c r="LH293" s="116"/>
      <c r="LI293" s="116"/>
      <c r="LJ293" s="116"/>
      <c r="LK293" s="116"/>
      <c r="LL293" s="116"/>
      <c r="LM293" s="116"/>
      <c r="LN293" s="116"/>
      <c r="LO293" s="116"/>
      <c r="LP293" s="116"/>
      <c r="LQ293" s="116"/>
      <c r="LR293" s="116"/>
      <c r="LS293" s="116"/>
      <c r="LT293" s="116"/>
      <c r="LU293" s="116"/>
      <c r="LV293" s="116"/>
      <c r="LW293" s="116"/>
      <c r="LX293" s="116"/>
      <c r="LY293" s="116"/>
      <c r="LZ293" s="116"/>
      <c r="MA293" s="116"/>
      <c r="MB293" s="116"/>
      <c r="MC293" s="116"/>
      <c r="MD293" s="116"/>
      <c r="ME293" s="116"/>
      <c r="MF293" s="116"/>
      <c r="MG293" s="116"/>
      <c r="MH293" s="116"/>
      <c r="MI293" s="116"/>
      <c r="MJ293" s="116"/>
      <c r="MK293" s="116"/>
      <c r="ML293" s="116"/>
      <c r="MM293" s="116"/>
      <c r="MN293" s="116"/>
      <c r="MO293" s="116"/>
      <c r="MP293" s="116"/>
      <c r="MQ293" s="116"/>
      <c r="MR293" s="116"/>
      <c r="MS293" s="116"/>
      <c r="MT293" s="116"/>
      <c r="MU293" s="116"/>
      <c r="MV293" s="116"/>
      <c r="MW293" s="116"/>
      <c r="MX293" s="116"/>
      <c r="MY293" s="116"/>
      <c r="MZ293" s="116"/>
      <c r="NA293" s="116"/>
      <c r="NB293" s="116"/>
      <c r="NC293" s="116"/>
      <c r="ND293" s="116"/>
      <c r="NE293" s="116"/>
      <c r="NF293" s="116"/>
      <c r="NG293" s="116"/>
      <c r="NH293" s="116"/>
      <c r="NI293" s="116"/>
      <c r="NJ293" s="116"/>
      <c r="NK293" s="116"/>
      <c r="NL293" s="116"/>
      <c r="NM293" s="116"/>
      <c r="NN293" s="116"/>
      <c r="NO293" s="116"/>
      <c r="NP293" s="116"/>
      <c r="NQ293" s="116"/>
      <c r="NR293" s="116"/>
      <c r="NS293" s="116"/>
      <c r="NT293" s="116"/>
      <c r="NU293" s="116"/>
      <c r="NV293" s="116"/>
      <c r="NW293" s="116"/>
      <c r="NX293" s="116"/>
      <c r="NY293" s="116"/>
      <c r="NZ293" s="116"/>
      <c r="OA293" s="116"/>
      <c r="OB293" s="116"/>
      <c r="OC293" s="116"/>
      <c r="OD293" s="116"/>
      <c r="OE293" s="116"/>
      <c r="OF293" s="116"/>
      <c r="OG293" s="116"/>
    </row>
    <row r="294" spans="1:397" s="117" customFormat="1">
      <c r="A294" s="111">
        <v>8213</v>
      </c>
      <c r="B294" s="112" t="s">
        <v>1455</v>
      </c>
      <c r="C294" s="113">
        <v>1622796</v>
      </c>
      <c r="D294" s="114">
        <v>1.5866999999999999E-3</v>
      </c>
      <c r="E294" s="113">
        <v>339375.57</v>
      </c>
      <c r="F294" s="124">
        <v>3732.4308000000001</v>
      </c>
      <c r="G294" s="125">
        <v>343108.00079999998</v>
      </c>
      <c r="H294" s="116"/>
      <c r="I294" s="116"/>
      <c r="J294" s="116"/>
      <c r="K294" s="116"/>
      <c r="L294" s="116"/>
      <c r="M294" s="116"/>
      <c r="N294" s="116"/>
      <c r="O294" s="116"/>
      <c r="P294" s="116"/>
      <c r="Q294" s="116"/>
      <c r="R294" s="116"/>
      <c r="S294" s="116"/>
      <c r="T294" s="116"/>
      <c r="U294" s="116"/>
      <c r="V294" s="116"/>
      <c r="W294" s="116"/>
      <c r="X294" s="116"/>
      <c r="Y294" s="116"/>
      <c r="Z294" s="116"/>
      <c r="AA294" s="116"/>
      <c r="AB294" s="116"/>
      <c r="AC294" s="116"/>
      <c r="AD294" s="116"/>
      <c r="AE294" s="116"/>
      <c r="AF294" s="116"/>
      <c r="AG294" s="116"/>
      <c r="AH294" s="116"/>
      <c r="AI294" s="116"/>
      <c r="AJ294" s="116"/>
      <c r="AK294" s="116"/>
      <c r="AL294" s="116"/>
      <c r="AM294" s="116"/>
      <c r="AN294" s="116"/>
      <c r="AO294" s="116"/>
      <c r="AP294" s="116"/>
      <c r="AQ294" s="116"/>
      <c r="AR294" s="116"/>
      <c r="AS294" s="116"/>
      <c r="AT294" s="116"/>
      <c r="AU294" s="116"/>
      <c r="AV294" s="116"/>
      <c r="AW294" s="116"/>
      <c r="AX294" s="116"/>
      <c r="AY294" s="116"/>
      <c r="AZ294" s="116"/>
      <c r="BA294" s="116"/>
      <c r="BB294" s="116"/>
      <c r="BC294" s="116"/>
      <c r="BD294" s="116"/>
      <c r="BE294" s="116"/>
      <c r="BF294" s="116"/>
      <c r="BG294" s="116"/>
      <c r="BH294" s="116"/>
      <c r="BI294" s="116"/>
      <c r="BJ294" s="116"/>
      <c r="BK294" s="116"/>
      <c r="BL294" s="116"/>
      <c r="BM294" s="116"/>
      <c r="BN294" s="116"/>
      <c r="BO294" s="116"/>
      <c r="BP294" s="116"/>
      <c r="BQ294" s="116"/>
      <c r="BR294" s="116"/>
      <c r="BS294" s="116"/>
      <c r="BT294" s="116"/>
      <c r="BU294" s="116"/>
      <c r="BV294" s="116"/>
      <c r="BW294" s="116"/>
      <c r="BX294" s="116"/>
      <c r="BY294" s="116"/>
      <c r="BZ294" s="116"/>
      <c r="CA294" s="116"/>
      <c r="CB294" s="116"/>
      <c r="CC294" s="116"/>
      <c r="CD294" s="116"/>
      <c r="CE294" s="116"/>
      <c r="CF294" s="116"/>
      <c r="CG294" s="116"/>
      <c r="CH294" s="116"/>
      <c r="CI294" s="116"/>
      <c r="CJ294" s="116"/>
      <c r="CK294" s="116"/>
      <c r="CL294" s="116"/>
      <c r="CM294" s="116"/>
      <c r="CN294" s="116"/>
      <c r="CO294" s="116"/>
      <c r="CP294" s="116"/>
      <c r="CQ294" s="116"/>
      <c r="CR294" s="116"/>
      <c r="CS294" s="116"/>
      <c r="CT294" s="116"/>
      <c r="CU294" s="116"/>
      <c r="CV294" s="116"/>
      <c r="CW294" s="116"/>
      <c r="CX294" s="116"/>
      <c r="CY294" s="116"/>
      <c r="CZ294" s="116"/>
      <c r="DA294" s="116"/>
      <c r="DB294" s="116"/>
      <c r="DC294" s="116"/>
      <c r="DD294" s="116"/>
      <c r="DE294" s="116"/>
      <c r="DF294" s="116"/>
      <c r="DG294" s="116"/>
      <c r="DH294" s="116"/>
      <c r="DI294" s="116"/>
      <c r="DJ294" s="116"/>
      <c r="DK294" s="116"/>
      <c r="DL294" s="116"/>
      <c r="DM294" s="116"/>
      <c r="DN294" s="116"/>
      <c r="DO294" s="116"/>
      <c r="DP294" s="116"/>
      <c r="DQ294" s="116"/>
      <c r="DR294" s="116"/>
      <c r="DS294" s="116"/>
      <c r="DT294" s="116"/>
      <c r="DU294" s="116"/>
      <c r="DV294" s="116"/>
      <c r="DW294" s="116"/>
      <c r="DX294" s="116"/>
      <c r="DY294" s="116"/>
      <c r="DZ294" s="116"/>
      <c r="EA294" s="116"/>
      <c r="EB294" s="116"/>
      <c r="EC294" s="116"/>
      <c r="ED294" s="116"/>
      <c r="EE294" s="116"/>
      <c r="EF294" s="116"/>
      <c r="EG294" s="116"/>
      <c r="EH294" s="116"/>
      <c r="EI294" s="116"/>
      <c r="EJ294" s="116"/>
      <c r="EK294" s="116"/>
      <c r="EL294" s="116"/>
      <c r="EM294" s="116"/>
      <c r="EN294" s="116"/>
      <c r="EO294" s="116"/>
      <c r="EP294" s="116"/>
      <c r="EQ294" s="116"/>
      <c r="ER294" s="116"/>
      <c r="ES294" s="116"/>
      <c r="ET294" s="116"/>
      <c r="EU294" s="116"/>
      <c r="EV294" s="116"/>
      <c r="EW294" s="116"/>
      <c r="EX294" s="116"/>
      <c r="EY294" s="116"/>
      <c r="EZ294" s="116"/>
      <c r="FA294" s="116"/>
      <c r="FB294" s="116"/>
      <c r="FC294" s="116"/>
      <c r="FD294" s="116"/>
      <c r="FE294" s="116"/>
      <c r="FF294" s="116"/>
      <c r="FG294" s="116"/>
      <c r="FH294" s="116"/>
      <c r="FI294" s="116"/>
      <c r="FJ294" s="116"/>
      <c r="FK294" s="116"/>
      <c r="FL294" s="116"/>
      <c r="FM294" s="116"/>
      <c r="FN294" s="116"/>
      <c r="FO294" s="116"/>
      <c r="FP294" s="116"/>
      <c r="FQ294" s="116"/>
      <c r="FR294" s="116"/>
      <c r="FS294" s="116"/>
      <c r="FT294" s="116"/>
      <c r="FU294" s="116"/>
      <c r="FV294" s="116"/>
      <c r="FW294" s="116"/>
      <c r="FX294" s="116"/>
      <c r="FY294" s="116"/>
      <c r="FZ294" s="116"/>
      <c r="GA294" s="116"/>
      <c r="GB294" s="116"/>
      <c r="GC294" s="116"/>
      <c r="GD294" s="116"/>
      <c r="GE294" s="116"/>
      <c r="GF294" s="116"/>
      <c r="GG294" s="116"/>
      <c r="GH294" s="116"/>
      <c r="GI294" s="116"/>
      <c r="GJ294" s="116"/>
      <c r="GK294" s="116"/>
      <c r="GL294" s="116"/>
      <c r="GM294" s="116"/>
      <c r="GN294" s="116"/>
      <c r="GO294" s="116"/>
      <c r="GP294" s="116"/>
      <c r="GQ294" s="116"/>
      <c r="GR294" s="116"/>
      <c r="GS294" s="116"/>
      <c r="GT294" s="116"/>
      <c r="GU294" s="116"/>
      <c r="GV294" s="116"/>
      <c r="GW294" s="116"/>
      <c r="GX294" s="116"/>
      <c r="GY294" s="116"/>
      <c r="GZ294" s="116"/>
      <c r="HA294" s="116"/>
      <c r="HB294" s="116"/>
      <c r="HC294" s="116"/>
      <c r="HD294" s="116"/>
      <c r="HE294" s="116"/>
      <c r="HF294" s="116"/>
      <c r="HG294" s="116"/>
      <c r="HH294" s="116"/>
      <c r="HI294" s="116"/>
      <c r="HJ294" s="116"/>
      <c r="HK294" s="116"/>
      <c r="HL294" s="116"/>
      <c r="HM294" s="116"/>
      <c r="HN294" s="116"/>
      <c r="HO294" s="116"/>
      <c r="HP294" s="116"/>
      <c r="HQ294" s="116"/>
      <c r="HR294" s="116"/>
      <c r="HS294" s="116"/>
      <c r="HT294" s="116"/>
      <c r="HU294" s="116"/>
      <c r="HV294" s="116"/>
      <c r="HW294" s="116"/>
      <c r="HX294" s="116"/>
      <c r="HY294" s="116"/>
      <c r="HZ294" s="116"/>
      <c r="IA294" s="116"/>
      <c r="IB294" s="116"/>
      <c r="IC294" s="116"/>
      <c r="ID294" s="116"/>
      <c r="IE294" s="116"/>
      <c r="IF294" s="116"/>
      <c r="IG294" s="116"/>
      <c r="IH294" s="116"/>
      <c r="II294" s="116"/>
      <c r="IJ294" s="116"/>
      <c r="IK294" s="116"/>
      <c r="IL294" s="116"/>
      <c r="IM294" s="116"/>
      <c r="IN294" s="116"/>
      <c r="IO294" s="116"/>
      <c r="IP294" s="116"/>
      <c r="IQ294" s="116"/>
      <c r="IR294" s="116"/>
      <c r="IS294" s="116"/>
      <c r="IT294" s="116"/>
      <c r="IU294" s="116"/>
      <c r="IV294" s="116"/>
      <c r="IW294" s="116"/>
      <c r="IX294" s="116"/>
      <c r="IY294" s="116"/>
      <c r="IZ294" s="116"/>
      <c r="JA294" s="116"/>
      <c r="JB294" s="116"/>
      <c r="JC294" s="116"/>
      <c r="JD294" s="116"/>
      <c r="JE294" s="116"/>
      <c r="JF294" s="116"/>
      <c r="JG294" s="116"/>
      <c r="JH294" s="116"/>
      <c r="JI294" s="116"/>
      <c r="JJ294" s="116"/>
      <c r="JK294" s="116"/>
      <c r="JL294" s="116"/>
      <c r="JM294" s="116"/>
      <c r="JN294" s="116"/>
      <c r="JO294" s="116"/>
      <c r="JP294" s="116"/>
      <c r="JQ294" s="116"/>
      <c r="JR294" s="116"/>
      <c r="JS294" s="116"/>
      <c r="JT294" s="116"/>
      <c r="JU294" s="116"/>
      <c r="JV294" s="116"/>
      <c r="JW294" s="116"/>
      <c r="JX294" s="116"/>
      <c r="JY294" s="116"/>
      <c r="JZ294" s="116"/>
      <c r="KA294" s="116"/>
      <c r="KB294" s="116"/>
      <c r="KC294" s="116"/>
      <c r="KD294" s="116"/>
      <c r="KE294" s="116"/>
      <c r="KF294" s="116"/>
      <c r="KG294" s="116"/>
      <c r="KH294" s="116"/>
      <c r="KI294" s="116"/>
      <c r="KJ294" s="116"/>
      <c r="KK294" s="116"/>
      <c r="KL294" s="116"/>
      <c r="KM294" s="116"/>
      <c r="KN294" s="116"/>
      <c r="KO294" s="116"/>
      <c r="KP294" s="116"/>
      <c r="KQ294" s="116"/>
      <c r="KR294" s="116"/>
      <c r="KS294" s="116"/>
      <c r="KT294" s="116"/>
      <c r="KU294" s="116"/>
      <c r="KV294" s="116"/>
      <c r="KW294" s="116"/>
      <c r="KX294" s="116"/>
      <c r="KY294" s="116"/>
      <c r="KZ294" s="116"/>
      <c r="LA294" s="116"/>
      <c r="LB294" s="116"/>
      <c r="LC294" s="116"/>
      <c r="LD294" s="116"/>
      <c r="LE294" s="116"/>
      <c r="LF294" s="116"/>
      <c r="LG294" s="116"/>
      <c r="LH294" s="116"/>
      <c r="LI294" s="116"/>
      <c r="LJ294" s="116"/>
      <c r="LK294" s="116"/>
      <c r="LL294" s="116"/>
      <c r="LM294" s="116"/>
      <c r="LN294" s="116"/>
      <c r="LO294" s="116"/>
      <c r="LP294" s="116"/>
      <c r="LQ294" s="116"/>
      <c r="LR294" s="116"/>
      <c r="LS294" s="116"/>
      <c r="LT294" s="116"/>
      <c r="LU294" s="116"/>
      <c r="LV294" s="116"/>
      <c r="LW294" s="116"/>
      <c r="LX294" s="116"/>
      <c r="LY294" s="116"/>
      <c r="LZ294" s="116"/>
      <c r="MA294" s="116"/>
      <c r="MB294" s="116"/>
      <c r="MC294" s="116"/>
      <c r="MD294" s="116"/>
      <c r="ME294" s="116"/>
      <c r="MF294" s="116"/>
      <c r="MG294" s="116"/>
      <c r="MH294" s="116"/>
      <c r="MI294" s="116"/>
      <c r="MJ294" s="116"/>
      <c r="MK294" s="116"/>
      <c r="ML294" s="116"/>
      <c r="MM294" s="116"/>
      <c r="MN294" s="116"/>
      <c r="MO294" s="116"/>
      <c r="MP294" s="116"/>
      <c r="MQ294" s="116"/>
      <c r="MR294" s="116"/>
      <c r="MS294" s="116"/>
      <c r="MT294" s="116"/>
      <c r="MU294" s="116"/>
      <c r="MV294" s="116"/>
      <c r="MW294" s="116"/>
      <c r="MX294" s="116"/>
      <c r="MY294" s="116"/>
      <c r="MZ294" s="116"/>
      <c r="NA294" s="116"/>
      <c r="NB294" s="116"/>
      <c r="NC294" s="116"/>
      <c r="ND294" s="116"/>
      <c r="NE294" s="116"/>
      <c r="NF294" s="116"/>
      <c r="NG294" s="116"/>
      <c r="NH294" s="116"/>
      <c r="NI294" s="116"/>
      <c r="NJ294" s="116"/>
      <c r="NK294" s="116"/>
      <c r="NL294" s="116"/>
      <c r="NM294" s="116"/>
      <c r="NN294" s="116"/>
      <c r="NO294" s="116"/>
      <c r="NP294" s="116"/>
      <c r="NQ294" s="116"/>
      <c r="NR294" s="116"/>
      <c r="NS294" s="116"/>
      <c r="NT294" s="116"/>
      <c r="NU294" s="116"/>
      <c r="NV294" s="116"/>
      <c r="NW294" s="116"/>
      <c r="NX294" s="116"/>
      <c r="NY294" s="116"/>
      <c r="NZ294" s="116"/>
      <c r="OA294" s="116"/>
      <c r="OB294" s="116"/>
      <c r="OC294" s="116"/>
      <c r="OD294" s="116"/>
      <c r="OE294" s="116"/>
      <c r="OF294" s="116"/>
      <c r="OG294" s="116"/>
    </row>
    <row r="295" spans="1:397" s="117" customFormat="1">
      <c r="A295" s="111">
        <v>8216</v>
      </c>
      <c r="B295" s="112" t="s">
        <v>1456</v>
      </c>
      <c r="C295" s="113">
        <v>1580064</v>
      </c>
      <c r="D295" s="114">
        <v>1.5449999999999999E-3</v>
      </c>
      <c r="E295" s="113">
        <v>56746.69</v>
      </c>
      <c r="F295" s="124">
        <v>3634.1471999999999</v>
      </c>
      <c r="G295" s="125">
        <v>60380.837200000002</v>
      </c>
      <c r="H295" s="116"/>
      <c r="I295" s="116"/>
      <c r="J295" s="116"/>
      <c r="K295" s="116"/>
      <c r="L295" s="116"/>
      <c r="M295" s="116"/>
      <c r="N295" s="116"/>
      <c r="O295" s="116"/>
      <c r="P295" s="116"/>
      <c r="Q295" s="116"/>
      <c r="R295" s="116"/>
      <c r="S295" s="116"/>
      <c r="T295" s="116"/>
      <c r="U295" s="116"/>
      <c r="V295" s="116"/>
      <c r="W295" s="116"/>
      <c r="X295" s="116"/>
      <c r="Y295" s="116"/>
      <c r="Z295" s="116"/>
      <c r="AA295" s="116"/>
      <c r="AB295" s="116"/>
      <c r="AC295" s="116"/>
      <c r="AD295" s="116"/>
      <c r="AE295" s="116"/>
      <c r="AF295" s="116"/>
      <c r="AG295" s="116"/>
      <c r="AH295" s="116"/>
      <c r="AI295" s="116"/>
      <c r="AJ295" s="116"/>
      <c r="AK295" s="116"/>
      <c r="AL295" s="116"/>
      <c r="AM295" s="116"/>
      <c r="AN295" s="116"/>
      <c r="AO295" s="116"/>
      <c r="AP295" s="116"/>
      <c r="AQ295" s="116"/>
      <c r="AR295" s="116"/>
      <c r="AS295" s="116"/>
      <c r="AT295" s="116"/>
      <c r="AU295" s="116"/>
      <c r="AV295" s="116"/>
      <c r="AW295" s="116"/>
      <c r="AX295" s="116"/>
      <c r="AY295" s="116"/>
      <c r="AZ295" s="116"/>
      <c r="BA295" s="116"/>
      <c r="BB295" s="116"/>
      <c r="BC295" s="116"/>
      <c r="BD295" s="116"/>
      <c r="BE295" s="116"/>
      <c r="BF295" s="116"/>
      <c r="BG295" s="116"/>
      <c r="BH295" s="116"/>
      <c r="BI295" s="116"/>
      <c r="BJ295" s="116"/>
      <c r="BK295" s="116"/>
      <c r="BL295" s="116"/>
      <c r="BM295" s="116"/>
      <c r="BN295" s="116"/>
      <c r="BO295" s="116"/>
      <c r="BP295" s="116"/>
      <c r="BQ295" s="116"/>
      <c r="BR295" s="116"/>
      <c r="BS295" s="116"/>
      <c r="BT295" s="116"/>
      <c r="BU295" s="116"/>
      <c r="BV295" s="116"/>
      <c r="BW295" s="116"/>
      <c r="BX295" s="116"/>
      <c r="BY295" s="116"/>
      <c r="BZ295" s="116"/>
      <c r="CA295" s="116"/>
      <c r="CB295" s="116"/>
      <c r="CC295" s="116"/>
      <c r="CD295" s="116"/>
      <c r="CE295" s="116"/>
      <c r="CF295" s="116"/>
      <c r="CG295" s="116"/>
      <c r="CH295" s="116"/>
      <c r="CI295" s="116"/>
      <c r="CJ295" s="116"/>
      <c r="CK295" s="116"/>
      <c r="CL295" s="116"/>
      <c r="CM295" s="116"/>
      <c r="CN295" s="116"/>
      <c r="CO295" s="116"/>
      <c r="CP295" s="116"/>
      <c r="CQ295" s="116"/>
      <c r="CR295" s="116"/>
      <c r="CS295" s="116"/>
      <c r="CT295" s="116"/>
      <c r="CU295" s="116"/>
      <c r="CV295" s="116"/>
      <c r="CW295" s="116"/>
      <c r="CX295" s="116"/>
      <c r="CY295" s="116"/>
      <c r="CZ295" s="116"/>
      <c r="DA295" s="116"/>
      <c r="DB295" s="116"/>
      <c r="DC295" s="116"/>
      <c r="DD295" s="116"/>
      <c r="DE295" s="116"/>
      <c r="DF295" s="116"/>
      <c r="DG295" s="116"/>
      <c r="DH295" s="116"/>
      <c r="DI295" s="116"/>
      <c r="DJ295" s="116"/>
      <c r="DK295" s="116"/>
      <c r="DL295" s="116"/>
      <c r="DM295" s="116"/>
      <c r="DN295" s="116"/>
      <c r="DO295" s="116"/>
      <c r="DP295" s="116"/>
      <c r="DQ295" s="116"/>
      <c r="DR295" s="116"/>
      <c r="DS295" s="116"/>
      <c r="DT295" s="116"/>
      <c r="DU295" s="116"/>
      <c r="DV295" s="116"/>
      <c r="DW295" s="116"/>
      <c r="DX295" s="116"/>
      <c r="DY295" s="116"/>
      <c r="DZ295" s="116"/>
      <c r="EA295" s="116"/>
      <c r="EB295" s="116"/>
      <c r="EC295" s="116"/>
      <c r="ED295" s="116"/>
      <c r="EE295" s="116"/>
      <c r="EF295" s="116"/>
      <c r="EG295" s="116"/>
      <c r="EH295" s="116"/>
      <c r="EI295" s="116"/>
      <c r="EJ295" s="116"/>
      <c r="EK295" s="116"/>
      <c r="EL295" s="116"/>
      <c r="EM295" s="116"/>
      <c r="EN295" s="116"/>
      <c r="EO295" s="116"/>
      <c r="EP295" s="116"/>
      <c r="EQ295" s="116"/>
      <c r="ER295" s="116"/>
      <c r="ES295" s="116"/>
      <c r="ET295" s="116"/>
      <c r="EU295" s="116"/>
      <c r="EV295" s="116"/>
      <c r="EW295" s="116"/>
      <c r="EX295" s="116"/>
      <c r="EY295" s="116"/>
      <c r="EZ295" s="116"/>
      <c r="FA295" s="116"/>
      <c r="FB295" s="116"/>
      <c r="FC295" s="116"/>
      <c r="FD295" s="116"/>
      <c r="FE295" s="116"/>
      <c r="FF295" s="116"/>
      <c r="FG295" s="116"/>
      <c r="FH295" s="116"/>
      <c r="FI295" s="116"/>
      <c r="FJ295" s="116"/>
      <c r="FK295" s="116"/>
      <c r="FL295" s="116"/>
      <c r="FM295" s="116"/>
      <c r="FN295" s="116"/>
      <c r="FO295" s="116"/>
      <c r="FP295" s="116"/>
      <c r="FQ295" s="116"/>
      <c r="FR295" s="116"/>
      <c r="FS295" s="116"/>
      <c r="FT295" s="116"/>
      <c r="FU295" s="116"/>
      <c r="FV295" s="116"/>
      <c r="FW295" s="116"/>
      <c r="FX295" s="116"/>
      <c r="FY295" s="116"/>
      <c r="FZ295" s="116"/>
      <c r="GA295" s="116"/>
      <c r="GB295" s="116"/>
      <c r="GC295" s="116"/>
      <c r="GD295" s="116"/>
      <c r="GE295" s="116"/>
      <c r="GF295" s="116"/>
      <c r="GG295" s="116"/>
      <c r="GH295" s="116"/>
      <c r="GI295" s="116"/>
      <c r="GJ295" s="116"/>
      <c r="GK295" s="116"/>
      <c r="GL295" s="116"/>
      <c r="GM295" s="116"/>
      <c r="GN295" s="116"/>
      <c r="GO295" s="116"/>
      <c r="GP295" s="116"/>
      <c r="GQ295" s="116"/>
      <c r="GR295" s="116"/>
      <c r="GS295" s="116"/>
      <c r="GT295" s="116"/>
      <c r="GU295" s="116"/>
      <c r="GV295" s="116"/>
      <c r="GW295" s="116"/>
      <c r="GX295" s="116"/>
      <c r="GY295" s="116"/>
      <c r="GZ295" s="116"/>
      <c r="HA295" s="116"/>
      <c r="HB295" s="116"/>
      <c r="HC295" s="116"/>
      <c r="HD295" s="116"/>
      <c r="HE295" s="116"/>
      <c r="HF295" s="116"/>
      <c r="HG295" s="116"/>
      <c r="HH295" s="116"/>
      <c r="HI295" s="116"/>
      <c r="HJ295" s="116"/>
      <c r="HK295" s="116"/>
      <c r="HL295" s="116"/>
      <c r="HM295" s="116"/>
      <c r="HN295" s="116"/>
      <c r="HO295" s="116"/>
      <c r="HP295" s="116"/>
      <c r="HQ295" s="116"/>
      <c r="HR295" s="116"/>
      <c r="HS295" s="116"/>
      <c r="HT295" s="116"/>
      <c r="HU295" s="116"/>
      <c r="HV295" s="116"/>
      <c r="HW295" s="116"/>
      <c r="HX295" s="116"/>
      <c r="HY295" s="116"/>
      <c r="HZ295" s="116"/>
      <c r="IA295" s="116"/>
      <c r="IB295" s="116"/>
      <c r="IC295" s="116"/>
      <c r="ID295" s="116"/>
      <c r="IE295" s="116"/>
      <c r="IF295" s="116"/>
      <c r="IG295" s="116"/>
      <c r="IH295" s="116"/>
      <c r="II295" s="116"/>
      <c r="IJ295" s="116"/>
      <c r="IK295" s="116"/>
      <c r="IL295" s="116"/>
      <c r="IM295" s="116"/>
      <c r="IN295" s="116"/>
      <c r="IO295" s="116"/>
      <c r="IP295" s="116"/>
      <c r="IQ295" s="116"/>
      <c r="IR295" s="116"/>
      <c r="IS295" s="116"/>
      <c r="IT295" s="116"/>
      <c r="IU295" s="116"/>
      <c r="IV295" s="116"/>
      <c r="IW295" s="116"/>
      <c r="IX295" s="116"/>
      <c r="IY295" s="116"/>
      <c r="IZ295" s="116"/>
      <c r="JA295" s="116"/>
      <c r="JB295" s="116"/>
      <c r="JC295" s="116"/>
      <c r="JD295" s="116"/>
      <c r="JE295" s="116"/>
      <c r="JF295" s="116"/>
      <c r="JG295" s="116"/>
      <c r="JH295" s="116"/>
      <c r="JI295" s="116"/>
      <c r="JJ295" s="116"/>
      <c r="JK295" s="116"/>
      <c r="JL295" s="116"/>
      <c r="JM295" s="116"/>
      <c r="JN295" s="116"/>
      <c r="JO295" s="116"/>
      <c r="JP295" s="116"/>
      <c r="JQ295" s="116"/>
      <c r="JR295" s="116"/>
      <c r="JS295" s="116"/>
      <c r="JT295" s="116"/>
      <c r="JU295" s="116"/>
      <c r="JV295" s="116"/>
      <c r="JW295" s="116"/>
      <c r="JX295" s="116"/>
      <c r="JY295" s="116"/>
      <c r="JZ295" s="116"/>
      <c r="KA295" s="116"/>
      <c r="KB295" s="116"/>
      <c r="KC295" s="116"/>
      <c r="KD295" s="116"/>
      <c r="KE295" s="116"/>
      <c r="KF295" s="116"/>
      <c r="KG295" s="116"/>
      <c r="KH295" s="116"/>
      <c r="KI295" s="116"/>
      <c r="KJ295" s="116"/>
      <c r="KK295" s="116"/>
      <c r="KL295" s="116"/>
      <c r="KM295" s="116"/>
      <c r="KN295" s="116"/>
      <c r="KO295" s="116"/>
      <c r="KP295" s="116"/>
      <c r="KQ295" s="116"/>
      <c r="KR295" s="116"/>
      <c r="KS295" s="116"/>
      <c r="KT295" s="116"/>
      <c r="KU295" s="116"/>
      <c r="KV295" s="116"/>
      <c r="KW295" s="116"/>
      <c r="KX295" s="116"/>
      <c r="KY295" s="116"/>
      <c r="KZ295" s="116"/>
      <c r="LA295" s="116"/>
      <c r="LB295" s="116"/>
      <c r="LC295" s="116"/>
      <c r="LD295" s="116"/>
      <c r="LE295" s="116"/>
      <c r="LF295" s="116"/>
      <c r="LG295" s="116"/>
      <c r="LH295" s="116"/>
      <c r="LI295" s="116"/>
      <c r="LJ295" s="116"/>
      <c r="LK295" s="116"/>
      <c r="LL295" s="116"/>
      <c r="LM295" s="116"/>
      <c r="LN295" s="116"/>
      <c r="LO295" s="116"/>
      <c r="LP295" s="116"/>
      <c r="LQ295" s="116"/>
      <c r="LR295" s="116"/>
      <c r="LS295" s="116"/>
      <c r="LT295" s="116"/>
      <c r="LU295" s="116"/>
      <c r="LV295" s="116"/>
      <c r="LW295" s="116"/>
      <c r="LX295" s="116"/>
      <c r="LY295" s="116"/>
      <c r="LZ295" s="116"/>
      <c r="MA295" s="116"/>
      <c r="MB295" s="116"/>
      <c r="MC295" s="116"/>
      <c r="MD295" s="116"/>
      <c r="ME295" s="116"/>
      <c r="MF295" s="116"/>
      <c r="MG295" s="116"/>
      <c r="MH295" s="116"/>
      <c r="MI295" s="116"/>
      <c r="MJ295" s="116"/>
      <c r="MK295" s="116"/>
      <c r="ML295" s="116"/>
      <c r="MM295" s="116"/>
      <c r="MN295" s="116"/>
      <c r="MO295" s="116"/>
      <c r="MP295" s="116"/>
      <c r="MQ295" s="116"/>
      <c r="MR295" s="116"/>
      <c r="MS295" s="116"/>
      <c r="MT295" s="116"/>
      <c r="MU295" s="116"/>
      <c r="MV295" s="116"/>
      <c r="MW295" s="116"/>
      <c r="MX295" s="116"/>
      <c r="MY295" s="116"/>
      <c r="MZ295" s="116"/>
      <c r="NA295" s="116"/>
      <c r="NB295" s="116"/>
      <c r="NC295" s="116"/>
      <c r="ND295" s="116"/>
      <c r="NE295" s="116"/>
      <c r="NF295" s="116"/>
      <c r="NG295" s="116"/>
      <c r="NH295" s="116"/>
      <c r="NI295" s="116"/>
      <c r="NJ295" s="116"/>
      <c r="NK295" s="116"/>
      <c r="NL295" s="116"/>
      <c r="NM295" s="116"/>
      <c r="NN295" s="116"/>
      <c r="NO295" s="116"/>
      <c r="NP295" s="116"/>
      <c r="NQ295" s="116"/>
      <c r="NR295" s="116"/>
      <c r="NS295" s="116"/>
      <c r="NT295" s="116"/>
      <c r="NU295" s="116"/>
      <c r="NV295" s="116"/>
      <c r="NW295" s="116"/>
      <c r="NX295" s="116"/>
      <c r="NY295" s="116"/>
      <c r="NZ295" s="116"/>
      <c r="OA295" s="116"/>
      <c r="OB295" s="116"/>
      <c r="OC295" s="116"/>
      <c r="OD295" s="116"/>
      <c r="OE295" s="116"/>
      <c r="OF295" s="116"/>
      <c r="OG295" s="116"/>
    </row>
    <row r="296" spans="1:397" s="117" customFormat="1">
      <c r="A296" s="111">
        <v>8220</v>
      </c>
      <c r="B296" s="112" t="s">
        <v>1457</v>
      </c>
      <c r="C296" s="113">
        <v>7024716</v>
      </c>
      <c r="D296" s="114">
        <v>6.8685999999999999E-3</v>
      </c>
      <c r="E296" s="113">
        <v>353620.78</v>
      </c>
      <c r="F296" s="124">
        <v>16156.846799999999</v>
      </c>
      <c r="G296" s="125">
        <v>369777.62680000003</v>
      </c>
      <c r="H296" s="116"/>
      <c r="I296" s="116"/>
      <c r="J296" s="116"/>
      <c r="K296" s="116"/>
      <c r="L296" s="116"/>
      <c r="M296" s="116"/>
      <c r="N296" s="116"/>
      <c r="O296" s="116"/>
      <c r="P296" s="116"/>
      <c r="Q296" s="116"/>
      <c r="R296" s="116"/>
      <c r="S296" s="116"/>
      <c r="T296" s="116"/>
      <c r="U296" s="116"/>
      <c r="V296" s="116"/>
      <c r="W296" s="116"/>
      <c r="X296" s="116"/>
      <c r="Y296" s="116"/>
      <c r="Z296" s="116"/>
      <c r="AA296" s="116"/>
      <c r="AB296" s="116"/>
      <c r="AC296" s="116"/>
      <c r="AD296" s="116"/>
      <c r="AE296" s="116"/>
      <c r="AF296" s="116"/>
      <c r="AG296" s="116"/>
      <c r="AH296" s="116"/>
      <c r="AI296" s="116"/>
      <c r="AJ296" s="116"/>
      <c r="AK296" s="116"/>
      <c r="AL296" s="116"/>
      <c r="AM296" s="116"/>
      <c r="AN296" s="116"/>
      <c r="AO296" s="116"/>
      <c r="AP296" s="116"/>
      <c r="AQ296" s="116"/>
      <c r="AR296" s="116"/>
      <c r="AS296" s="116"/>
      <c r="AT296" s="116"/>
      <c r="AU296" s="116"/>
      <c r="AV296" s="116"/>
      <c r="AW296" s="116"/>
      <c r="AX296" s="116"/>
      <c r="AY296" s="116"/>
      <c r="AZ296" s="116"/>
      <c r="BA296" s="116"/>
      <c r="BB296" s="116"/>
      <c r="BC296" s="116"/>
      <c r="BD296" s="116"/>
      <c r="BE296" s="116"/>
      <c r="BF296" s="116"/>
      <c r="BG296" s="116"/>
      <c r="BH296" s="116"/>
      <c r="BI296" s="116"/>
      <c r="BJ296" s="116"/>
      <c r="BK296" s="116"/>
      <c r="BL296" s="116"/>
      <c r="BM296" s="116"/>
      <c r="BN296" s="116"/>
      <c r="BO296" s="116"/>
      <c r="BP296" s="116"/>
      <c r="BQ296" s="116"/>
      <c r="BR296" s="116"/>
      <c r="BS296" s="116"/>
      <c r="BT296" s="116"/>
      <c r="BU296" s="116"/>
      <c r="BV296" s="116"/>
      <c r="BW296" s="116"/>
      <c r="BX296" s="116"/>
      <c r="BY296" s="116"/>
      <c r="BZ296" s="116"/>
      <c r="CA296" s="116"/>
      <c r="CB296" s="116"/>
      <c r="CC296" s="116"/>
      <c r="CD296" s="116"/>
      <c r="CE296" s="116"/>
      <c r="CF296" s="116"/>
      <c r="CG296" s="116"/>
      <c r="CH296" s="116"/>
      <c r="CI296" s="116"/>
      <c r="CJ296" s="116"/>
      <c r="CK296" s="116"/>
      <c r="CL296" s="116"/>
      <c r="CM296" s="116"/>
      <c r="CN296" s="116"/>
      <c r="CO296" s="116"/>
      <c r="CP296" s="116"/>
      <c r="CQ296" s="116"/>
      <c r="CR296" s="116"/>
      <c r="CS296" s="116"/>
      <c r="CT296" s="116"/>
      <c r="CU296" s="116"/>
      <c r="CV296" s="116"/>
      <c r="CW296" s="116"/>
      <c r="CX296" s="116"/>
      <c r="CY296" s="116"/>
      <c r="CZ296" s="116"/>
      <c r="DA296" s="116"/>
      <c r="DB296" s="116"/>
      <c r="DC296" s="116"/>
      <c r="DD296" s="116"/>
      <c r="DE296" s="116"/>
      <c r="DF296" s="116"/>
      <c r="DG296" s="116"/>
      <c r="DH296" s="116"/>
      <c r="DI296" s="116"/>
      <c r="DJ296" s="116"/>
      <c r="DK296" s="116"/>
      <c r="DL296" s="116"/>
      <c r="DM296" s="116"/>
      <c r="DN296" s="116"/>
      <c r="DO296" s="116"/>
      <c r="DP296" s="116"/>
      <c r="DQ296" s="116"/>
      <c r="DR296" s="116"/>
      <c r="DS296" s="116"/>
      <c r="DT296" s="116"/>
      <c r="DU296" s="116"/>
      <c r="DV296" s="116"/>
      <c r="DW296" s="116"/>
      <c r="DX296" s="116"/>
      <c r="DY296" s="116"/>
      <c r="DZ296" s="116"/>
      <c r="EA296" s="116"/>
      <c r="EB296" s="116"/>
      <c r="EC296" s="116"/>
      <c r="ED296" s="116"/>
      <c r="EE296" s="116"/>
      <c r="EF296" s="116"/>
      <c r="EG296" s="116"/>
      <c r="EH296" s="116"/>
      <c r="EI296" s="116"/>
      <c r="EJ296" s="116"/>
      <c r="EK296" s="116"/>
      <c r="EL296" s="116"/>
      <c r="EM296" s="116"/>
      <c r="EN296" s="116"/>
      <c r="EO296" s="116"/>
      <c r="EP296" s="116"/>
      <c r="EQ296" s="116"/>
      <c r="ER296" s="116"/>
      <c r="ES296" s="116"/>
      <c r="ET296" s="116"/>
      <c r="EU296" s="116"/>
      <c r="EV296" s="116"/>
      <c r="EW296" s="116"/>
      <c r="EX296" s="116"/>
      <c r="EY296" s="116"/>
      <c r="EZ296" s="116"/>
      <c r="FA296" s="116"/>
      <c r="FB296" s="116"/>
      <c r="FC296" s="116"/>
      <c r="FD296" s="116"/>
      <c r="FE296" s="116"/>
      <c r="FF296" s="116"/>
      <c r="FG296" s="116"/>
      <c r="FH296" s="116"/>
      <c r="FI296" s="116"/>
      <c r="FJ296" s="116"/>
      <c r="FK296" s="116"/>
      <c r="FL296" s="116"/>
      <c r="FM296" s="116"/>
      <c r="FN296" s="116"/>
      <c r="FO296" s="116"/>
      <c r="FP296" s="116"/>
      <c r="FQ296" s="116"/>
      <c r="FR296" s="116"/>
      <c r="FS296" s="116"/>
      <c r="FT296" s="116"/>
      <c r="FU296" s="116"/>
      <c r="FV296" s="116"/>
      <c r="FW296" s="116"/>
      <c r="FX296" s="116"/>
      <c r="FY296" s="116"/>
      <c r="FZ296" s="116"/>
      <c r="GA296" s="116"/>
      <c r="GB296" s="116"/>
      <c r="GC296" s="116"/>
      <c r="GD296" s="116"/>
      <c r="GE296" s="116"/>
      <c r="GF296" s="116"/>
      <c r="GG296" s="116"/>
      <c r="GH296" s="116"/>
      <c r="GI296" s="116"/>
      <c r="GJ296" s="116"/>
      <c r="GK296" s="116"/>
      <c r="GL296" s="116"/>
      <c r="GM296" s="116"/>
      <c r="GN296" s="116"/>
      <c r="GO296" s="116"/>
      <c r="GP296" s="116"/>
      <c r="GQ296" s="116"/>
      <c r="GR296" s="116"/>
      <c r="GS296" s="116"/>
      <c r="GT296" s="116"/>
      <c r="GU296" s="116"/>
      <c r="GV296" s="116"/>
      <c r="GW296" s="116"/>
      <c r="GX296" s="116"/>
      <c r="GY296" s="116"/>
      <c r="GZ296" s="116"/>
      <c r="HA296" s="116"/>
      <c r="HB296" s="116"/>
      <c r="HC296" s="116"/>
      <c r="HD296" s="116"/>
      <c r="HE296" s="116"/>
      <c r="HF296" s="116"/>
      <c r="HG296" s="116"/>
      <c r="HH296" s="116"/>
      <c r="HI296" s="116"/>
      <c r="HJ296" s="116"/>
      <c r="HK296" s="116"/>
      <c r="HL296" s="116"/>
      <c r="HM296" s="116"/>
      <c r="HN296" s="116"/>
      <c r="HO296" s="116"/>
      <c r="HP296" s="116"/>
      <c r="HQ296" s="116"/>
      <c r="HR296" s="116"/>
      <c r="HS296" s="116"/>
      <c r="HT296" s="116"/>
      <c r="HU296" s="116"/>
      <c r="HV296" s="116"/>
      <c r="HW296" s="116"/>
      <c r="HX296" s="116"/>
      <c r="HY296" s="116"/>
      <c r="HZ296" s="116"/>
      <c r="IA296" s="116"/>
      <c r="IB296" s="116"/>
      <c r="IC296" s="116"/>
      <c r="ID296" s="116"/>
      <c r="IE296" s="116"/>
      <c r="IF296" s="116"/>
      <c r="IG296" s="116"/>
      <c r="IH296" s="116"/>
      <c r="II296" s="116"/>
      <c r="IJ296" s="116"/>
      <c r="IK296" s="116"/>
      <c r="IL296" s="116"/>
      <c r="IM296" s="116"/>
      <c r="IN296" s="116"/>
      <c r="IO296" s="116"/>
      <c r="IP296" s="116"/>
      <c r="IQ296" s="116"/>
      <c r="IR296" s="116"/>
      <c r="IS296" s="116"/>
      <c r="IT296" s="116"/>
      <c r="IU296" s="116"/>
      <c r="IV296" s="116"/>
      <c r="IW296" s="116"/>
      <c r="IX296" s="116"/>
      <c r="IY296" s="116"/>
      <c r="IZ296" s="116"/>
      <c r="JA296" s="116"/>
      <c r="JB296" s="116"/>
      <c r="JC296" s="116"/>
      <c r="JD296" s="116"/>
      <c r="JE296" s="116"/>
      <c r="JF296" s="116"/>
      <c r="JG296" s="116"/>
      <c r="JH296" s="116"/>
      <c r="JI296" s="116"/>
      <c r="JJ296" s="116"/>
      <c r="JK296" s="116"/>
      <c r="JL296" s="116"/>
      <c r="JM296" s="116"/>
      <c r="JN296" s="116"/>
      <c r="JO296" s="116"/>
      <c r="JP296" s="116"/>
      <c r="JQ296" s="116"/>
      <c r="JR296" s="116"/>
      <c r="JS296" s="116"/>
      <c r="JT296" s="116"/>
      <c r="JU296" s="116"/>
      <c r="JV296" s="116"/>
      <c r="JW296" s="116"/>
      <c r="JX296" s="116"/>
      <c r="JY296" s="116"/>
      <c r="JZ296" s="116"/>
      <c r="KA296" s="116"/>
      <c r="KB296" s="116"/>
      <c r="KC296" s="116"/>
      <c r="KD296" s="116"/>
      <c r="KE296" s="116"/>
      <c r="KF296" s="116"/>
      <c r="KG296" s="116"/>
      <c r="KH296" s="116"/>
      <c r="KI296" s="116"/>
      <c r="KJ296" s="116"/>
      <c r="KK296" s="116"/>
      <c r="KL296" s="116"/>
      <c r="KM296" s="116"/>
      <c r="KN296" s="116"/>
      <c r="KO296" s="116"/>
      <c r="KP296" s="116"/>
      <c r="KQ296" s="116"/>
      <c r="KR296" s="116"/>
      <c r="KS296" s="116"/>
      <c r="KT296" s="116"/>
      <c r="KU296" s="116"/>
      <c r="KV296" s="116"/>
      <c r="KW296" s="116"/>
      <c r="KX296" s="116"/>
      <c r="KY296" s="116"/>
      <c r="KZ296" s="116"/>
      <c r="LA296" s="116"/>
      <c r="LB296" s="116"/>
      <c r="LC296" s="116"/>
      <c r="LD296" s="116"/>
      <c r="LE296" s="116"/>
      <c r="LF296" s="116"/>
      <c r="LG296" s="116"/>
      <c r="LH296" s="116"/>
      <c r="LI296" s="116"/>
      <c r="LJ296" s="116"/>
      <c r="LK296" s="116"/>
      <c r="LL296" s="116"/>
      <c r="LM296" s="116"/>
      <c r="LN296" s="116"/>
      <c r="LO296" s="116"/>
      <c r="LP296" s="116"/>
      <c r="LQ296" s="116"/>
      <c r="LR296" s="116"/>
      <c r="LS296" s="116"/>
      <c r="LT296" s="116"/>
      <c r="LU296" s="116"/>
      <c r="LV296" s="116"/>
      <c r="LW296" s="116"/>
      <c r="LX296" s="116"/>
      <c r="LY296" s="116"/>
      <c r="LZ296" s="116"/>
      <c r="MA296" s="116"/>
      <c r="MB296" s="116"/>
      <c r="MC296" s="116"/>
      <c r="MD296" s="116"/>
      <c r="ME296" s="116"/>
      <c r="MF296" s="116"/>
      <c r="MG296" s="116"/>
      <c r="MH296" s="116"/>
      <c r="MI296" s="116"/>
      <c r="MJ296" s="116"/>
      <c r="MK296" s="116"/>
      <c r="ML296" s="116"/>
      <c r="MM296" s="116"/>
      <c r="MN296" s="116"/>
      <c r="MO296" s="116"/>
      <c r="MP296" s="116"/>
      <c r="MQ296" s="116"/>
      <c r="MR296" s="116"/>
      <c r="MS296" s="116"/>
      <c r="MT296" s="116"/>
      <c r="MU296" s="116"/>
      <c r="MV296" s="116"/>
      <c r="MW296" s="116"/>
      <c r="MX296" s="116"/>
      <c r="MY296" s="116"/>
      <c r="MZ296" s="116"/>
      <c r="NA296" s="116"/>
      <c r="NB296" s="116"/>
      <c r="NC296" s="116"/>
      <c r="ND296" s="116"/>
      <c r="NE296" s="116"/>
      <c r="NF296" s="116"/>
      <c r="NG296" s="116"/>
      <c r="NH296" s="116"/>
      <c r="NI296" s="116"/>
      <c r="NJ296" s="116"/>
      <c r="NK296" s="116"/>
      <c r="NL296" s="116"/>
      <c r="NM296" s="116"/>
      <c r="NN296" s="116"/>
      <c r="NO296" s="116"/>
      <c r="NP296" s="116"/>
      <c r="NQ296" s="116"/>
      <c r="NR296" s="116"/>
      <c r="NS296" s="116"/>
      <c r="NT296" s="116"/>
      <c r="NU296" s="116"/>
      <c r="NV296" s="116"/>
      <c r="NW296" s="116"/>
      <c r="NX296" s="116"/>
      <c r="NY296" s="116"/>
      <c r="NZ296" s="116"/>
      <c r="OA296" s="116"/>
      <c r="OB296" s="116"/>
      <c r="OC296" s="116"/>
      <c r="OD296" s="116"/>
      <c r="OE296" s="116"/>
      <c r="OF296" s="116"/>
      <c r="OG296" s="116"/>
    </row>
    <row r="297" spans="1:397" s="117" customFormat="1">
      <c r="A297" s="111">
        <v>8221</v>
      </c>
      <c r="B297" s="112" t="s">
        <v>1458</v>
      </c>
      <c r="C297" s="113">
        <v>2490348</v>
      </c>
      <c r="D297" s="114">
        <v>2.4350000000000001E-3</v>
      </c>
      <c r="E297" s="113">
        <v>66647.259999999995</v>
      </c>
      <c r="F297" s="124">
        <v>5727.8004000000001</v>
      </c>
      <c r="G297" s="125">
        <v>72375.060399999988</v>
      </c>
      <c r="H297" s="116"/>
      <c r="I297" s="116"/>
      <c r="J297" s="116"/>
      <c r="K297" s="116"/>
      <c r="L297" s="116"/>
      <c r="M297" s="116"/>
      <c r="N297" s="116"/>
      <c r="O297" s="116"/>
      <c r="P297" s="116"/>
      <c r="Q297" s="116"/>
      <c r="R297" s="116"/>
      <c r="S297" s="116"/>
      <c r="T297" s="116"/>
      <c r="U297" s="116"/>
      <c r="V297" s="116"/>
      <c r="W297" s="116"/>
      <c r="X297" s="116"/>
      <c r="Y297" s="116"/>
      <c r="Z297" s="116"/>
      <c r="AA297" s="116"/>
      <c r="AB297" s="116"/>
      <c r="AC297" s="116"/>
      <c r="AD297" s="116"/>
      <c r="AE297" s="116"/>
      <c r="AF297" s="116"/>
      <c r="AG297" s="116"/>
      <c r="AH297" s="116"/>
      <c r="AI297" s="116"/>
      <c r="AJ297" s="116"/>
      <c r="AK297" s="116"/>
      <c r="AL297" s="116"/>
      <c r="AM297" s="116"/>
      <c r="AN297" s="116"/>
      <c r="AO297" s="116"/>
      <c r="AP297" s="116"/>
      <c r="AQ297" s="116"/>
      <c r="AR297" s="116"/>
      <c r="AS297" s="116"/>
      <c r="AT297" s="116"/>
      <c r="AU297" s="116"/>
      <c r="AV297" s="116"/>
      <c r="AW297" s="116"/>
      <c r="AX297" s="116"/>
      <c r="AY297" s="116"/>
      <c r="AZ297" s="116"/>
      <c r="BA297" s="116"/>
      <c r="BB297" s="116"/>
      <c r="BC297" s="116"/>
      <c r="BD297" s="116"/>
      <c r="BE297" s="116"/>
      <c r="BF297" s="116"/>
      <c r="BG297" s="116"/>
      <c r="BH297" s="116"/>
      <c r="BI297" s="116"/>
      <c r="BJ297" s="116"/>
      <c r="BK297" s="116"/>
      <c r="BL297" s="116"/>
      <c r="BM297" s="116"/>
      <c r="BN297" s="116"/>
      <c r="BO297" s="116"/>
      <c r="BP297" s="116"/>
      <c r="BQ297" s="116"/>
      <c r="BR297" s="116"/>
      <c r="BS297" s="116"/>
      <c r="BT297" s="116"/>
      <c r="BU297" s="116"/>
      <c r="BV297" s="116"/>
      <c r="BW297" s="116"/>
      <c r="BX297" s="116"/>
      <c r="BY297" s="116"/>
      <c r="BZ297" s="116"/>
      <c r="CA297" s="116"/>
      <c r="CB297" s="116"/>
      <c r="CC297" s="116"/>
      <c r="CD297" s="116"/>
      <c r="CE297" s="116"/>
      <c r="CF297" s="116"/>
      <c r="CG297" s="116"/>
      <c r="CH297" s="116"/>
      <c r="CI297" s="116"/>
      <c r="CJ297" s="116"/>
      <c r="CK297" s="116"/>
      <c r="CL297" s="116"/>
      <c r="CM297" s="116"/>
      <c r="CN297" s="116"/>
      <c r="CO297" s="116"/>
      <c r="CP297" s="116"/>
      <c r="CQ297" s="116"/>
      <c r="CR297" s="116"/>
      <c r="CS297" s="116"/>
      <c r="CT297" s="116"/>
      <c r="CU297" s="116"/>
      <c r="CV297" s="116"/>
      <c r="CW297" s="116"/>
      <c r="CX297" s="116"/>
      <c r="CY297" s="116"/>
      <c r="CZ297" s="116"/>
      <c r="DA297" s="116"/>
      <c r="DB297" s="116"/>
      <c r="DC297" s="116"/>
      <c r="DD297" s="116"/>
      <c r="DE297" s="116"/>
      <c r="DF297" s="116"/>
      <c r="DG297" s="116"/>
      <c r="DH297" s="116"/>
      <c r="DI297" s="116"/>
      <c r="DJ297" s="116"/>
      <c r="DK297" s="116"/>
      <c r="DL297" s="116"/>
      <c r="DM297" s="116"/>
      <c r="DN297" s="116"/>
      <c r="DO297" s="116"/>
      <c r="DP297" s="116"/>
      <c r="DQ297" s="116"/>
      <c r="DR297" s="116"/>
      <c r="DS297" s="116"/>
      <c r="DT297" s="116"/>
      <c r="DU297" s="116"/>
      <c r="DV297" s="116"/>
      <c r="DW297" s="116"/>
      <c r="DX297" s="116"/>
      <c r="DY297" s="116"/>
      <c r="DZ297" s="116"/>
      <c r="EA297" s="116"/>
      <c r="EB297" s="116"/>
      <c r="EC297" s="116"/>
      <c r="ED297" s="116"/>
      <c r="EE297" s="116"/>
      <c r="EF297" s="116"/>
      <c r="EG297" s="116"/>
      <c r="EH297" s="116"/>
      <c r="EI297" s="116"/>
      <c r="EJ297" s="116"/>
      <c r="EK297" s="116"/>
      <c r="EL297" s="116"/>
      <c r="EM297" s="116"/>
      <c r="EN297" s="116"/>
      <c r="EO297" s="116"/>
      <c r="EP297" s="116"/>
      <c r="EQ297" s="116"/>
      <c r="ER297" s="116"/>
      <c r="ES297" s="116"/>
      <c r="ET297" s="116"/>
      <c r="EU297" s="116"/>
      <c r="EV297" s="116"/>
      <c r="EW297" s="116"/>
      <c r="EX297" s="116"/>
      <c r="EY297" s="116"/>
      <c r="EZ297" s="116"/>
      <c r="FA297" s="116"/>
      <c r="FB297" s="116"/>
      <c r="FC297" s="116"/>
      <c r="FD297" s="116"/>
      <c r="FE297" s="116"/>
      <c r="FF297" s="116"/>
      <c r="FG297" s="116"/>
      <c r="FH297" s="116"/>
      <c r="FI297" s="116"/>
      <c r="FJ297" s="116"/>
      <c r="FK297" s="116"/>
      <c r="FL297" s="116"/>
      <c r="FM297" s="116"/>
      <c r="FN297" s="116"/>
      <c r="FO297" s="116"/>
      <c r="FP297" s="116"/>
      <c r="FQ297" s="116"/>
      <c r="FR297" s="116"/>
      <c r="FS297" s="116"/>
      <c r="FT297" s="116"/>
      <c r="FU297" s="116"/>
      <c r="FV297" s="116"/>
      <c r="FW297" s="116"/>
      <c r="FX297" s="116"/>
      <c r="FY297" s="116"/>
      <c r="FZ297" s="116"/>
      <c r="GA297" s="116"/>
      <c r="GB297" s="116"/>
      <c r="GC297" s="116"/>
      <c r="GD297" s="116"/>
      <c r="GE297" s="116"/>
      <c r="GF297" s="116"/>
      <c r="GG297" s="116"/>
      <c r="GH297" s="116"/>
      <c r="GI297" s="116"/>
      <c r="GJ297" s="116"/>
      <c r="GK297" s="116"/>
      <c r="GL297" s="116"/>
      <c r="GM297" s="116"/>
      <c r="GN297" s="116"/>
      <c r="GO297" s="116"/>
      <c r="GP297" s="116"/>
      <c r="GQ297" s="116"/>
      <c r="GR297" s="116"/>
      <c r="GS297" s="116"/>
      <c r="GT297" s="116"/>
      <c r="GU297" s="116"/>
      <c r="GV297" s="116"/>
      <c r="GW297" s="116"/>
      <c r="GX297" s="116"/>
      <c r="GY297" s="116"/>
      <c r="GZ297" s="116"/>
      <c r="HA297" s="116"/>
      <c r="HB297" s="116"/>
      <c r="HC297" s="116"/>
      <c r="HD297" s="116"/>
      <c r="HE297" s="116"/>
      <c r="HF297" s="116"/>
      <c r="HG297" s="116"/>
      <c r="HH297" s="116"/>
      <c r="HI297" s="116"/>
      <c r="HJ297" s="116"/>
      <c r="HK297" s="116"/>
      <c r="HL297" s="116"/>
      <c r="HM297" s="116"/>
      <c r="HN297" s="116"/>
      <c r="HO297" s="116"/>
      <c r="HP297" s="116"/>
      <c r="HQ297" s="116"/>
      <c r="HR297" s="116"/>
      <c r="HS297" s="116"/>
      <c r="HT297" s="116"/>
      <c r="HU297" s="116"/>
      <c r="HV297" s="116"/>
      <c r="HW297" s="116"/>
      <c r="HX297" s="116"/>
      <c r="HY297" s="116"/>
      <c r="HZ297" s="116"/>
      <c r="IA297" s="116"/>
      <c r="IB297" s="116"/>
      <c r="IC297" s="116"/>
      <c r="ID297" s="116"/>
      <c r="IE297" s="116"/>
      <c r="IF297" s="116"/>
      <c r="IG297" s="116"/>
      <c r="IH297" s="116"/>
      <c r="II297" s="116"/>
      <c r="IJ297" s="116"/>
      <c r="IK297" s="116"/>
      <c r="IL297" s="116"/>
      <c r="IM297" s="116"/>
      <c r="IN297" s="116"/>
      <c r="IO297" s="116"/>
      <c r="IP297" s="116"/>
      <c r="IQ297" s="116"/>
      <c r="IR297" s="116"/>
      <c r="IS297" s="116"/>
      <c r="IT297" s="116"/>
      <c r="IU297" s="116"/>
      <c r="IV297" s="116"/>
      <c r="IW297" s="116"/>
      <c r="IX297" s="116"/>
      <c r="IY297" s="116"/>
      <c r="IZ297" s="116"/>
      <c r="JA297" s="116"/>
      <c r="JB297" s="116"/>
      <c r="JC297" s="116"/>
      <c r="JD297" s="116"/>
      <c r="JE297" s="116"/>
      <c r="JF297" s="116"/>
      <c r="JG297" s="116"/>
      <c r="JH297" s="116"/>
      <c r="JI297" s="116"/>
      <c r="JJ297" s="116"/>
      <c r="JK297" s="116"/>
      <c r="JL297" s="116"/>
      <c r="JM297" s="116"/>
      <c r="JN297" s="116"/>
      <c r="JO297" s="116"/>
      <c r="JP297" s="116"/>
      <c r="JQ297" s="116"/>
      <c r="JR297" s="116"/>
      <c r="JS297" s="116"/>
      <c r="JT297" s="116"/>
      <c r="JU297" s="116"/>
      <c r="JV297" s="116"/>
      <c r="JW297" s="116"/>
      <c r="JX297" s="116"/>
      <c r="JY297" s="116"/>
      <c r="JZ297" s="116"/>
      <c r="KA297" s="116"/>
      <c r="KB297" s="116"/>
      <c r="KC297" s="116"/>
      <c r="KD297" s="116"/>
      <c r="KE297" s="116"/>
      <c r="KF297" s="116"/>
      <c r="KG297" s="116"/>
      <c r="KH297" s="116"/>
      <c r="KI297" s="116"/>
      <c r="KJ297" s="116"/>
      <c r="KK297" s="116"/>
      <c r="KL297" s="116"/>
      <c r="KM297" s="116"/>
      <c r="KN297" s="116"/>
      <c r="KO297" s="116"/>
      <c r="KP297" s="116"/>
      <c r="KQ297" s="116"/>
      <c r="KR297" s="116"/>
      <c r="KS297" s="116"/>
      <c r="KT297" s="116"/>
      <c r="KU297" s="116"/>
      <c r="KV297" s="116"/>
      <c r="KW297" s="116"/>
      <c r="KX297" s="116"/>
      <c r="KY297" s="116"/>
      <c r="KZ297" s="116"/>
      <c r="LA297" s="116"/>
      <c r="LB297" s="116"/>
      <c r="LC297" s="116"/>
      <c r="LD297" s="116"/>
      <c r="LE297" s="116"/>
      <c r="LF297" s="116"/>
      <c r="LG297" s="116"/>
      <c r="LH297" s="116"/>
      <c r="LI297" s="116"/>
      <c r="LJ297" s="116"/>
      <c r="LK297" s="116"/>
      <c r="LL297" s="116"/>
      <c r="LM297" s="116"/>
      <c r="LN297" s="116"/>
      <c r="LO297" s="116"/>
      <c r="LP297" s="116"/>
      <c r="LQ297" s="116"/>
      <c r="LR297" s="116"/>
      <c r="LS297" s="116"/>
      <c r="LT297" s="116"/>
      <c r="LU297" s="116"/>
      <c r="LV297" s="116"/>
      <c r="LW297" s="116"/>
      <c r="LX297" s="116"/>
      <c r="LY297" s="116"/>
      <c r="LZ297" s="116"/>
      <c r="MA297" s="116"/>
      <c r="MB297" s="116"/>
      <c r="MC297" s="116"/>
      <c r="MD297" s="116"/>
      <c r="ME297" s="116"/>
      <c r="MF297" s="116"/>
      <c r="MG297" s="116"/>
      <c r="MH297" s="116"/>
      <c r="MI297" s="116"/>
      <c r="MJ297" s="116"/>
      <c r="MK297" s="116"/>
      <c r="ML297" s="116"/>
      <c r="MM297" s="116"/>
      <c r="MN297" s="116"/>
      <c r="MO297" s="116"/>
      <c r="MP297" s="116"/>
      <c r="MQ297" s="116"/>
      <c r="MR297" s="116"/>
      <c r="MS297" s="116"/>
      <c r="MT297" s="116"/>
      <c r="MU297" s="116"/>
      <c r="MV297" s="116"/>
      <c r="MW297" s="116"/>
      <c r="MX297" s="116"/>
      <c r="MY297" s="116"/>
      <c r="MZ297" s="116"/>
      <c r="NA297" s="116"/>
      <c r="NB297" s="116"/>
      <c r="NC297" s="116"/>
      <c r="ND297" s="116"/>
      <c r="NE297" s="116"/>
      <c r="NF297" s="116"/>
      <c r="NG297" s="116"/>
      <c r="NH297" s="116"/>
      <c r="NI297" s="116"/>
      <c r="NJ297" s="116"/>
      <c r="NK297" s="116"/>
      <c r="NL297" s="116"/>
      <c r="NM297" s="116"/>
      <c r="NN297" s="116"/>
      <c r="NO297" s="116"/>
      <c r="NP297" s="116"/>
      <c r="NQ297" s="116"/>
      <c r="NR297" s="116"/>
      <c r="NS297" s="116"/>
      <c r="NT297" s="116"/>
      <c r="NU297" s="116"/>
      <c r="NV297" s="116"/>
      <c r="NW297" s="116"/>
      <c r="NX297" s="116"/>
      <c r="NY297" s="116"/>
      <c r="NZ297" s="116"/>
      <c r="OA297" s="116"/>
      <c r="OB297" s="116"/>
      <c r="OC297" s="116"/>
      <c r="OD297" s="116"/>
      <c r="OE297" s="116"/>
      <c r="OF297" s="116"/>
      <c r="OG297" s="116"/>
    </row>
    <row r="298" spans="1:397" s="117" customFormat="1">
      <c r="A298" s="111" t="s">
        <v>47</v>
      </c>
      <c r="B298" s="112" t="s">
        <v>1188</v>
      </c>
      <c r="C298" s="113">
        <v>46860</v>
      </c>
      <c r="D298" s="114">
        <v>5.4700000000000001E-5</v>
      </c>
      <c r="E298" s="113">
        <v>1790.13</v>
      </c>
      <c r="F298" s="124">
        <v>107.77799999999999</v>
      </c>
      <c r="G298" s="125">
        <v>1897.9080000000001</v>
      </c>
      <c r="H298" s="116"/>
      <c r="I298" s="116"/>
      <c r="J298" s="116"/>
      <c r="K298" s="116"/>
      <c r="L298" s="116"/>
      <c r="M298" s="116"/>
      <c r="N298" s="116"/>
      <c r="O298" s="116"/>
      <c r="P298" s="116"/>
      <c r="Q298" s="116"/>
      <c r="R298" s="116"/>
      <c r="S298" s="116"/>
      <c r="T298" s="116"/>
      <c r="U298" s="116"/>
      <c r="V298" s="116"/>
      <c r="W298" s="116"/>
      <c r="X298" s="116"/>
      <c r="Y298" s="116"/>
      <c r="Z298" s="116"/>
      <c r="AA298" s="116"/>
      <c r="AB298" s="116"/>
      <c r="AC298" s="116"/>
      <c r="AD298" s="116"/>
      <c r="AE298" s="116"/>
      <c r="AF298" s="116"/>
      <c r="AG298" s="116"/>
      <c r="AH298" s="116"/>
      <c r="AI298" s="116"/>
      <c r="AJ298" s="116"/>
      <c r="AK298" s="116"/>
      <c r="AL298" s="116"/>
      <c r="AM298" s="116"/>
      <c r="AN298" s="116"/>
      <c r="AO298" s="116"/>
      <c r="AP298" s="116"/>
      <c r="AQ298" s="116"/>
      <c r="AR298" s="116"/>
      <c r="AS298" s="116"/>
      <c r="AT298" s="116"/>
      <c r="AU298" s="116"/>
      <c r="AV298" s="116"/>
      <c r="AW298" s="116"/>
      <c r="AX298" s="116"/>
      <c r="AY298" s="116"/>
      <c r="AZ298" s="116"/>
      <c r="BA298" s="116"/>
      <c r="BB298" s="116"/>
      <c r="BC298" s="116"/>
      <c r="BD298" s="116"/>
      <c r="BE298" s="116"/>
      <c r="BF298" s="116"/>
      <c r="BG298" s="116"/>
      <c r="BH298" s="116"/>
      <c r="BI298" s="116"/>
      <c r="BJ298" s="116"/>
      <c r="BK298" s="116"/>
      <c r="BL298" s="116"/>
      <c r="BM298" s="116"/>
      <c r="BN298" s="116"/>
      <c r="BO298" s="116"/>
      <c r="BP298" s="116"/>
      <c r="BQ298" s="116"/>
      <c r="BR298" s="116"/>
      <c r="BS298" s="116"/>
      <c r="BT298" s="116"/>
      <c r="BU298" s="116"/>
      <c r="BV298" s="116"/>
      <c r="BW298" s="116"/>
      <c r="BX298" s="116"/>
      <c r="BY298" s="116"/>
      <c r="BZ298" s="116"/>
      <c r="CA298" s="116"/>
      <c r="CB298" s="116"/>
      <c r="CC298" s="116"/>
      <c r="CD298" s="116"/>
      <c r="CE298" s="116"/>
      <c r="CF298" s="116"/>
      <c r="CG298" s="116"/>
      <c r="CH298" s="116"/>
      <c r="CI298" s="116"/>
      <c r="CJ298" s="116"/>
      <c r="CK298" s="116"/>
      <c r="CL298" s="116"/>
      <c r="CM298" s="116"/>
      <c r="CN298" s="116"/>
      <c r="CO298" s="116"/>
      <c r="CP298" s="116"/>
      <c r="CQ298" s="116"/>
      <c r="CR298" s="116"/>
      <c r="CS298" s="116"/>
      <c r="CT298" s="116"/>
      <c r="CU298" s="116"/>
      <c r="CV298" s="116"/>
      <c r="CW298" s="116"/>
      <c r="CX298" s="116"/>
      <c r="CY298" s="116"/>
      <c r="CZ298" s="116"/>
      <c r="DA298" s="116"/>
      <c r="DB298" s="116"/>
      <c r="DC298" s="116"/>
      <c r="DD298" s="116"/>
      <c r="DE298" s="116"/>
      <c r="DF298" s="116"/>
      <c r="DG298" s="116"/>
      <c r="DH298" s="116"/>
      <c r="DI298" s="116"/>
      <c r="DJ298" s="116"/>
      <c r="DK298" s="116"/>
      <c r="DL298" s="116"/>
      <c r="DM298" s="116"/>
      <c r="DN298" s="116"/>
      <c r="DO298" s="116"/>
      <c r="DP298" s="116"/>
      <c r="DQ298" s="116"/>
      <c r="DR298" s="116"/>
      <c r="DS298" s="116"/>
      <c r="DT298" s="116"/>
      <c r="DU298" s="116"/>
      <c r="DV298" s="116"/>
      <c r="DW298" s="116"/>
      <c r="DX298" s="116"/>
      <c r="DY298" s="116"/>
      <c r="DZ298" s="116"/>
      <c r="EA298" s="116"/>
      <c r="EB298" s="116"/>
      <c r="EC298" s="116"/>
      <c r="ED298" s="116"/>
      <c r="EE298" s="116"/>
      <c r="EF298" s="116"/>
      <c r="EG298" s="116"/>
      <c r="EH298" s="116"/>
      <c r="EI298" s="116"/>
      <c r="EJ298" s="116"/>
      <c r="EK298" s="116"/>
      <c r="EL298" s="116"/>
      <c r="EM298" s="116"/>
      <c r="EN298" s="116"/>
      <c r="EO298" s="116"/>
      <c r="EP298" s="116"/>
      <c r="EQ298" s="116"/>
      <c r="ER298" s="116"/>
      <c r="ES298" s="116"/>
      <c r="ET298" s="116"/>
      <c r="EU298" s="116"/>
      <c r="EV298" s="116"/>
      <c r="EW298" s="116"/>
      <c r="EX298" s="116"/>
      <c r="EY298" s="116"/>
      <c r="EZ298" s="116"/>
      <c r="FA298" s="116"/>
      <c r="FB298" s="116"/>
      <c r="FC298" s="116"/>
      <c r="FD298" s="116"/>
      <c r="FE298" s="116"/>
      <c r="FF298" s="116"/>
      <c r="FG298" s="116"/>
      <c r="FH298" s="116"/>
      <c r="FI298" s="116"/>
      <c r="FJ298" s="116"/>
      <c r="FK298" s="116"/>
      <c r="FL298" s="116"/>
      <c r="FM298" s="116"/>
      <c r="FN298" s="116"/>
      <c r="FO298" s="116"/>
      <c r="FP298" s="116"/>
      <c r="FQ298" s="116"/>
      <c r="FR298" s="116"/>
      <c r="FS298" s="116"/>
      <c r="FT298" s="116"/>
      <c r="FU298" s="116"/>
      <c r="FV298" s="116"/>
      <c r="FW298" s="116"/>
      <c r="FX298" s="116"/>
      <c r="FY298" s="116"/>
      <c r="FZ298" s="116"/>
      <c r="GA298" s="116"/>
      <c r="GB298" s="116"/>
      <c r="GC298" s="116"/>
      <c r="GD298" s="116"/>
      <c r="GE298" s="116"/>
      <c r="GF298" s="116"/>
      <c r="GG298" s="116"/>
      <c r="GH298" s="116"/>
      <c r="GI298" s="116"/>
      <c r="GJ298" s="116"/>
      <c r="GK298" s="116"/>
      <c r="GL298" s="116"/>
      <c r="GM298" s="116"/>
      <c r="GN298" s="116"/>
      <c r="GO298" s="116"/>
      <c r="GP298" s="116"/>
      <c r="GQ298" s="116"/>
      <c r="GR298" s="116"/>
      <c r="GS298" s="116"/>
      <c r="GT298" s="116"/>
      <c r="GU298" s="116"/>
      <c r="GV298" s="116"/>
      <c r="GW298" s="116"/>
      <c r="GX298" s="116"/>
      <c r="GY298" s="116"/>
      <c r="GZ298" s="116"/>
      <c r="HA298" s="116"/>
      <c r="HB298" s="116"/>
      <c r="HC298" s="116"/>
      <c r="HD298" s="116"/>
      <c r="HE298" s="116"/>
      <c r="HF298" s="116"/>
      <c r="HG298" s="116"/>
      <c r="HH298" s="116"/>
      <c r="HI298" s="116"/>
      <c r="HJ298" s="116"/>
      <c r="HK298" s="116"/>
      <c r="HL298" s="116"/>
      <c r="HM298" s="116"/>
      <c r="HN298" s="116"/>
      <c r="HO298" s="116"/>
      <c r="HP298" s="116"/>
      <c r="HQ298" s="116"/>
      <c r="HR298" s="116"/>
      <c r="HS298" s="116"/>
      <c r="HT298" s="116"/>
      <c r="HU298" s="116"/>
      <c r="HV298" s="116"/>
      <c r="HW298" s="116"/>
      <c r="HX298" s="116"/>
      <c r="HY298" s="116"/>
      <c r="HZ298" s="116"/>
      <c r="IA298" s="116"/>
      <c r="IB298" s="116"/>
      <c r="IC298" s="116"/>
      <c r="ID298" s="116"/>
      <c r="IE298" s="116"/>
      <c r="IF298" s="116"/>
      <c r="IG298" s="116"/>
      <c r="IH298" s="116"/>
      <c r="II298" s="116"/>
      <c r="IJ298" s="116"/>
      <c r="IK298" s="116"/>
      <c r="IL298" s="116"/>
      <c r="IM298" s="116"/>
      <c r="IN298" s="116"/>
      <c r="IO298" s="116"/>
      <c r="IP298" s="116"/>
      <c r="IQ298" s="116"/>
      <c r="IR298" s="116"/>
      <c r="IS298" s="116"/>
      <c r="IT298" s="116"/>
      <c r="IU298" s="116"/>
      <c r="IV298" s="116"/>
      <c r="IW298" s="116"/>
      <c r="IX298" s="116"/>
      <c r="IY298" s="116"/>
      <c r="IZ298" s="116"/>
      <c r="JA298" s="116"/>
      <c r="JB298" s="116"/>
      <c r="JC298" s="116"/>
      <c r="JD298" s="116"/>
      <c r="JE298" s="116"/>
      <c r="JF298" s="116"/>
      <c r="JG298" s="116"/>
      <c r="JH298" s="116"/>
      <c r="JI298" s="116"/>
      <c r="JJ298" s="116"/>
      <c r="JK298" s="116"/>
      <c r="JL298" s="116"/>
      <c r="JM298" s="116"/>
      <c r="JN298" s="116"/>
      <c r="JO298" s="116"/>
      <c r="JP298" s="116"/>
      <c r="JQ298" s="116"/>
      <c r="JR298" s="116"/>
      <c r="JS298" s="116"/>
      <c r="JT298" s="116"/>
      <c r="JU298" s="116"/>
      <c r="JV298" s="116"/>
      <c r="JW298" s="116"/>
      <c r="JX298" s="116"/>
      <c r="JY298" s="116"/>
      <c r="JZ298" s="116"/>
      <c r="KA298" s="116"/>
      <c r="KB298" s="116"/>
      <c r="KC298" s="116"/>
      <c r="KD298" s="116"/>
      <c r="KE298" s="116"/>
      <c r="KF298" s="116"/>
      <c r="KG298" s="116"/>
      <c r="KH298" s="116"/>
      <c r="KI298" s="116"/>
      <c r="KJ298" s="116"/>
      <c r="KK298" s="116"/>
      <c r="KL298" s="116"/>
      <c r="KM298" s="116"/>
      <c r="KN298" s="116"/>
      <c r="KO298" s="116"/>
      <c r="KP298" s="116"/>
      <c r="KQ298" s="116"/>
      <c r="KR298" s="116"/>
      <c r="KS298" s="116"/>
      <c r="KT298" s="116"/>
      <c r="KU298" s="116"/>
      <c r="KV298" s="116"/>
      <c r="KW298" s="116"/>
      <c r="KX298" s="116"/>
      <c r="KY298" s="116"/>
      <c r="KZ298" s="116"/>
      <c r="LA298" s="116"/>
      <c r="LB298" s="116"/>
      <c r="LC298" s="116"/>
      <c r="LD298" s="116"/>
      <c r="LE298" s="116"/>
      <c r="LF298" s="116"/>
      <c r="LG298" s="116"/>
      <c r="LH298" s="116"/>
      <c r="LI298" s="116"/>
      <c r="LJ298" s="116"/>
      <c r="LK298" s="116"/>
      <c r="LL298" s="116"/>
      <c r="LM298" s="116"/>
      <c r="LN298" s="116"/>
      <c r="LO298" s="116"/>
      <c r="LP298" s="116"/>
      <c r="LQ298" s="116"/>
      <c r="LR298" s="116"/>
      <c r="LS298" s="116"/>
      <c r="LT298" s="116"/>
      <c r="LU298" s="116"/>
      <c r="LV298" s="116"/>
      <c r="LW298" s="116"/>
      <c r="LX298" s="116"/>
      <c r="LY298" s="116"/>
      <c r="LZ298" s="116"/>
      <c r="MA298" s="116"/>
      <c r="MB298" s="116"/>
      <c r="MC298" s="116"/>
      <c r="MD298" s="116"/>
      <c r="ME298" s="116"/>
      <c r="MF298" s="116"/>
      <c r="MG298" s="116"/>
      <c r="MH298" s="116"/>
      <c r="MI298" s="116"/>
      <c r="MJ298" s="116"/>
      <c r="MK298" s="116"/>
      <c r="ML298" s="116"/>
      <c r="MM298" s="116"/>
      <c r="MN298" s="116"/>
      <c r="MO298" s="116"/>
      <c r="MP298" s="116"/>
      <c r="MQ298" s="116"/>
      <c r="MR298" s="116"/>
      <c r="MS298" s="116"/>
      <c r="MT298" s="116"/>
      <c r="MU298" s="116"/>
      <c r="MV298" s="116"/>
      <c r="MW298" s="116"/>
      <c r="MX298" s="116"/>
      <c r="MY298" s="116"/>
      <c r="MZ298" s="116"/>
      <c r="NA298" s="116"/>
      <c r="NB298" s="116"/>
      <c r="NC298" s="116"/>
      <c r="ND298" s="116"/>
      <c r="NE298" s="116"/>
      <c r="NF298" s="116"/>
      <c r="NG298" s="116"/>
      <c r="NH298" s="116"/>
      <c r="NI298" s="116"/>
      <c r="NJ298" s="116"/>
      <c r="NK298" s="116"/>
      <c r="NL298" s="116"/>
      <c r="NM298" s="116"/>
      <c r="NN298" s="116"/>
      <c r="NO298" s="116"/>
      <c r="NP298" s="116"/>
      <c r="NQ298" s="116"/>
      <c r="NR298" s="116"/>
      <c r="NS298" s="116"/>
      <c r="NT298" s="116"/>
      <c r="NU298" s="116"/>
      <c r="NV298" s="116"/>
      <c r="NW298" s="116"/>
      <c r="NX298" s="116"/>
      <c r="NY298" s="116"/>
      <c r="NZ298" s="116"/>
      <c r="OA298" s="116"/>
      <c r="OB298" s="116"/>
      <c r="OC298" s="116"/>
      <c r="OD298" s="116"/>
      <c r="OE298" s="116"/>
      <c r="OF298" s="116"/>
      <c r="OG298" s="116"/>
    </row>
    <row r="299" spans="1:397" s="117" customFormat="1">
      <c r="A299" s="111" t="s">
        <v>48</v>
      </c>
      <c r="B299" s="112" t="s">
        <v>1189</v>
      </c>
      <c r="C299" s="113">
        <v>44808</v>
      </c>
      <c r="D299" s="114">
        <v>5.2299999999999997E-5</v>
      </c>
      <c r="E299" s="113">
        <v>393.53</v>
      </c>
      <c r="F299" s="124">
        <v>103.05839999999999</v>
      </c>
      <c r="G299" s="125">
        <v>496.58839999999998</v>
      </c>
      <c r="H299" s="116"/>
      <c r="I299" s="116"/>
      <c r="J299" s="116"/>
      <c r="K299" s="116"/>
      <c r="L299" s="116"/>
      <c r="M299" s="116"/>
      <c r="N299" s="116"/>
      <c r="O299" s="116"/>
      <c r="P299" s="116"/>
      <c r="Q299" s="116"/>
      <c r="R299" s="116"/>
      <c r="S299" s="116"/>
      <c r="T299" s="116"/>
      <c r="U299" s="116"/>
      <c r="V299" s="116"/>
      <c r="W299" s="116"/>
      <c r="X299" s="116"/>
      <c r="Y299" s="116"/>
      <c r="Z299" s="116"/>
      <c r="AA299" s="116"/>
      <c r="AB299" s="116"/>
      <c r="AC299" s="116"/>
      <c r="AD299" s="116"/>
      <c r="AE299" s="116"/>
      <c r="AF299" s="116"/>
      <c r="AG299" s="116"/>
      <c r="AH299" s="116"/>
      <c r="AI299" s="116"/>
      <c r="AJ299" s="116"/>
      <c r="AK299" s="116"/>
      <c r="AL299" s="116"/>
      <c r="AM299" s="116"/>
      <c r="AN299" s="116"/>
      <c r="AO299" s="116"/>
      <c r="AP299" s="116"/>
      <c r="AQ299" s="116"/>
      <c r="AR299" s="116"/>
      <c r="AS299" s="116"/>
      <c r="AT299" s="116"/>
      <c r="AU299" s="116"/>
      <c r="AV299" s="116"/>
      <c r="AW299" s="116"/>
      <c r="AX299" s="116"/>
      <c r="AY299" s="116"/>
      <c r="AZ299" s="116"/>
      <c r="BA299" s="116"/>
      <c r="BB299" s="116"/>
      <c r="BC299" s="116"/>
      <c r="BD299" s="116"/>
      <c r="BE299" s="116"/>
      <c r="BF299" s="116"/>
      <c r="BG299" s="116"/>
      <c r="BH299" s="116"/>
      <c r="BI299" s="116"/>
      <c r="BJ299" s="116"/>
      <c r="BK299" s="116"/>
      <c r="BL299" s="116"/>
      <c r="BM299" s="116"/>
      <c r="BN299" s="116"/>
      <c r="BO299" s="116"/>
      <c r="BP299" s="116"/>
      <c r="BQ299" s="116"/>
      <c r="BR299" s="116"/>
      <c r="BS299" s="116"/>
      <c r="BT299" s="116"/>
      <c r="BU299" s="116"/>
      <c r="BV299" s="116"/>
      <c r="BW299" s="116"/>
      <c r="BX299" s="116"/>
      <c r="BY299" s="116"/>
      <c r="BZ299" s="116"/>
      <c r="CA299" s="116"/>
      <c r="CB299" s="116"/>
      <c r="CC299" s="116"/>
      <c r="CD299" s="116"/>
      <c r="CE299" s="116"/>
      <c r="CF299" s="116"/>
      <c r="CG299" s="116"/>
      <c r="CH299" s="116"/>
      <c r="CI299" s="116"/>
      <c r="CJ299" s="116"/>
      <c r="CK299" s="116"/>
      <c r="CL299" s="116"/>
      <c r="CM299" s="116"/>
      <c r="CN299" s="116"/>
      <c r="CO299" s="116"/>
      <c r="CP299" s="116"/>
      <c r="CQ299" s="116"/>
      <c r="CR299" s="116"/>
      <c r="CS299" s="116"/>
      <c r="CT299" s="116"/>
      <c r="CU299" s="116"/>
      <c r="CV299" s="116"/>
      <c r="CW299" s="116"/>
      <c r="CX299" s="116"/>
      <c r="CY299" s="116"/>
      <c r="CZ299" s="116"/>
      <c r="DA299" s="116"/>
      <c r="DB299" s="116"/>
      <c r="DC299" s="116"/>
      <c r="DD299" s="116"/>
      <c r="DE299" s="116"/>
      <c r="DF299" s="116"/>
      <c r="DG299" s="116"/>
      <c r="DH299" s="116"/>
      <c r="DI299" s="116"/>
      <c r="DJ299" s="116"/>
      <c r="DK299" s="116"/>
      <c r="DL299" s="116"/>
      <c r="DM299" s="116"/>
      <c r="DN299" s="116"/>
      <c r="DO299" s="116"/>
      <c r="DP299" s="116"/>
      <c r="DQ299" s="116"/>
      <c r="DR299" s="116"/>
      <c r="DS299" s="116"/>
      <c r="DT299" s="116"/>
      <c r="DU299" s="116"/>
      <c r="DV299" s="116"/>
      <c r="DW299" s="116"/>
      <c r="DX299" s="116"/>
      <c r="DY299" s="116"/>
      <c r="DZ299" s="116"/>
      <c r="EA299" s="116"/>
      <c r="EB299" s="116"/>
      <c r="EC299" s="116"/>
      <c r="ED299" s="116"/>
      <c r="EE299" s="116"/>
      <c r="EF299" s="116"/>
      <c r="EG299" s="116"/>
      <c r="EH299" s="116"/>
      <c r="EI299" s="116"/>
      <c r="EJ299" s="116"/>
      <c r="EK299" s="116"/>
      <c r="EL299" s="116"/>
      <c r="EM299" s="116"/>
      <c r="EN299" s="116"/>
      <c r="EO299" s="116"/>
      <c r="EP299" s="116"/>
      <c r="EQ299" s="116"/>
      <c r="ER299" s="116"/>
      <c r="ES299" s="116"/>
      <c r="ET299" s="116"/>
      <c r="EU299" s="116"/>
      <c r="EV299" s="116"/>
      <c r="EW299" s="116"/>
      <c r="EX299" s="116"/>
      <c r="EY299" s="116"/>
      <c r="EZ299" s="116"/>
      <c r="FA299" s="116"/>
      <c r="FB299" s="116"/>
      <c r="FC299" s="116"/>
      <c r="FD299" s="116"/>
      <c r="FE299" s="116"/>
      <c r="FF299" s="116"/>
      <c r="FG299" s="116"/>
      <c r="FH299" s="116"/>
      <c r="FI299" s="116"/>
      <c r="FJ299" s="116"/>
      <c r="FK299" s="116"/>
      <c r="FL299" s="116"/>
      <c r="FM299" s="116"/>
      <c r="FN299" s="116"/>
      <c r="FO299" s="116"/>
      <c r="FP299" s="116"/>
      <c r="FQ299" s="116"/>
      <c r="FR299" s="116"/>
      <c r="FS299" s="116"/>
      <c r="FT299" s="116"/>
      <c r="FU299" s="116"/>
      <c r="FV299" s="116"/>
      <c r="FW299" s="116"/>
      <c r="FX299" s="116"/>
      <c r="FY299" s="116"/>
      <c r="FZ299" s="116"/>
      <c r="GA299" s="116"/>
      <c r="GB299" s="116"/>
      <c r="GC299" s="116"/>
      <c r="GD299" s="116"/>
      <c r="GE299" s="116"/>
      <c r="GF299" s="116"/>
      <c r="GG299" s="116"/>
      <c r="GH299" s="116"/>
      <c r="GI299" s="116"/>
      <c r="GJ299" s="116"/>
      <c r="GK299" s="116"/>
      <c r="GL299" s="116"/>
      <c r="GM299" s="116"/>
      <c r="GN299" s="116"/>
      <c r="GO299" s="116"/>
      <c r="GP299" s="116"/>
      <c r="GQ299" s="116"/>
      <c r="GR299" s="116"/>
      <c r="GS299" s="116"/>
      <c r="GT299" s="116"/>
      <c r="GU299" s="116"/>
      <c r="GV299" s="116"/>
      <c r="GW299" s="116"/>
      <c r="GX299" s="116"/>
      <c r="GY299" s="116"/>
      <c r="GZ299" s="116"/>
      <c r="HA299" s="116"/>
      <c r="HB299" s="116"/>
      <c r="HC299" s="116"/>
      <c r="HD299" s="116"/>
      <c r="HE299" s="116"/>
      <c r="HF299" s="116"/>
      <c r="HG299" s="116"/>
      <c r="HH299" s="116"/>
      <c r="HI299" s="116"/>
      <c r="HJ299" s="116"/>
      <c r="HK299" s="116"/>
      <c r="HL299" s="116"/>
      <c r="HM299" s="116"/>
      <c r="HN299" s="116"/>
      <c r="HO299" s="116"/>
      <c r="HP299" s="116"/>
      <c r="HQ299" s="116"/>
      <c r="HR299" s="116"/>
      <c r="HS299" s="116"/>
      <c r="HT299" s="116"/>
      <c r="HU299" s="116"/>
      <c r="HV299" s="116"/>
      <c r="HW299" s="116"/>
      <c r="HX299" s="116"/>
      <c r="HY299" s="116"/>
      <c r="HZ299" s="116"/>
      <c r="IA299" s="116"/>
      <c r="IB299" s="116"/>
      <c r="IC299" s="116"/>
      <c r="ID299" s="116"/>
      <c r="IE299" s="116"/>
      <c r="IF299" s="116"/>
      <c r="IG299" s="116"/>
      <c r="IH299" s="116"/>
      <c r="II299" s="116"/>
      <c r="IJ299" s="116"/>
      <c r="IK299" s="116"/>
      <c r="IL299" s="116"/>
      <c r="IM299" s="116"/>
      <c r="IN299" s="116"/>
      <c r="IO299" s="116"/>
      <c r="IP299" s="116"/>
      <c r="IQ299" s="116"/>
      <c r="IR299" s="116"/>
      <c r="IS299" s="116"/>
      <c r="IT299" s="116"/>
      <c r="IU299" s="116"/>
      <c r="IV299" s="116"/>
      <c r="IW299" s="116"/>
      <c r="IX299" s="116"/>
      <c r="IY299" s="116"/>
      <c r="IZ299" s="116"/>
      <c r="JA299" s="116"/>
      <c r="JB299" s="116"/>
      <c r="JC299" s="116"/>
      <c r="JD299" s="116"/>
      <c r="JE299" s="116"/>
      <c r="JF299" s="116"/>
      <c r="JG299" s="116"/>
      <c r="JH299" s="116"/>
      <c r="JI299" s="116"/>
      <c r="JJ299" s="116"/>
      <c r="JK299" s="116"/>
      <c r="JL299" s="116"/>
      <c r="JM299" s="116"/>
      <c r="JN299" s="116"/>
      <c r="JO299" s="116"/>
      <c r="JP299" s="116"/>
      <c r="JQ299" s="116"/>
      <c r="JR299" s="116"/>
      <c r="JS299" s="116"/>
      <c r="JT299" s="116"/>
      <c r="JU299" s="116"/>
      <c r="JV299" s="116"/>
      <c r="JW299" s="116"/>
      <c r="JX299" s="116"/>
      <c r="JY299" s="116"/>
      <c r="JZ299" s="116"/>
      <c r="KA299" s="116"/>
      <c r="KB299" s="116"/>
      <c r="KC299" s="116"/>
      <c r="KD299" s="116"/>
      <c r="KE299" s="116"/>
      <c r="KF299" s="116"/>
      <c r="KG299" s="116"/>
      <c r="KH299" s="116"/>
      <c r="KI299" s="116"/>
      <c r="KJ299" s="116"/>
      <c r="KK299" s="116"/>
      <c r="KL299" s="116"/>
      <c r="KM299" s="116"/>
      <c r="KN299" s="116"/>
      <c r="KO299" s="116"/>
      <c r="KP299" s="116"/>
      <c r="KQ299" s="116"/>
      <c r="KR299" s="116"/>
      <c r="KS299" s="116"/>
      <c r="KT299" s="116"/>
      <c r="KU299" s="116"/>
      <c r="KV299" s="116"/>
      <c r="KW299" s="116"/>
      <c r="KX299" s="116"/>
      <c r="KY299" s="116"/>
      <c r="KZ299" s="116"/>
      <c r="LA299" s="116"/>
      <c r="LB299" s="116"/>
      <c r="LC299" s="116"/>
      <c r="LD299" s="116"/>
      <c r="LE299" s="116"/>
      <c r="LF299" s="116"/>
      <c r="LG299" s="116"/>
      <c r="LH299" s="116"/>
      <c r="LI299" s="116"/>
      <c r="LJ299" s="116"/>
      <c r="LK299" s="116"/>
      <c r="LL299" s="116"/>
      <c r="LM299" s="116"/>
      <c r="LN299" s="116"/>
      <c r="LO299" s="116"/>
      <c r="LP299" s="116"/>
      <c r="LQ299" s="116"/>
      <c r="LR299" s="116"/>
      <c r="LS299" s="116"/>
      <c r="LT299" s="116"/>
      <c r="LU299" s="116"/>
      <c r="LV299" s="116"/>
      <c r="LW299" s="116"/>
      <c r="LX299" s="116"/>
      <c r="LY299" s="116"/>
      <c r="LZ299" s="116"/>
      <c r="MA299" s="116"/>
      <c r="MB299" s="116"/>
      <c r="MC299" s="116"/>
      <c r="MD299" s="116"/>
      <c r="ME299" s="116"/>
      <c r="MF299" s="116"/>
      <c r="MG299" s="116"/>
      <c r="MH299" s="116"/>
      <c r="MI299" s="116"/>
      <c r="MJ299" s="116"/>
      <c r="MK299" s="116"/>
      <c r="ML299" s="116"/>
      <c r="MM299" s="116"/>
      <c r="MN299" s="116"/>
      <c r="MO299" s="116"/>
      <c r="MP299" s="116"/>
      <c r="MQ299" s="116"/>
      <c r="MR299" s="116"/>
      <c r="MS299" s="116"/>
      <c r="MT299" s="116"/>
      <c r="MU299" s="116"/>
      <c r="MV299" s="116"/>
      <c r="MW299" s="116"/>
      <c r="MX299" s="116"/>
      <c r="MY299" s="116"/>
      <c r="MZ299" s="116"/>
      <c r="NA299" s="116"/>
      <c r="NB299" s="116"/>
      <c r="NC299" s="116"/>
      <c r="ND299" s="116"/>
      <c r="NE299" s="116"/>
      <c r="NF299" s="116"/>
      <c r="NG299" s="116"/>
      <c r="NH299" s="116"/>
      <c r="NI299" s="116"/>
      <c r="NJ299" s="116"/>
      <c r="NK299" s="116"/>
      <c r="NL299" s="116"/>
      <c r="NM299" s="116"/>
      <c r="NN299" s="116"/>
      <c r="NO299" s="116"/>
      <c r="NP299" s="116"/>
      <c r="NQ299" s="116"/>
      <c r="NR299" s="116"/>
      <c r="NS299" s="116"/>
      <c r="NT299" s="116"/>
      <c r="NU299" s="116"/>
      <c r="NV299" s="116"/>
      <c r="NW299" s="116"/>
      <c r="NX299" s="116"/>
      <c r="NY299" s="116"/>
      <c r="NZ299" s="116"/>
      <c r="OA299" s="116"/>
      <c r="OB299" s="116"/>
      <c r="OC299" s="116"/>
      <c r="OD299" s="116"/>
      <c r="OE299" s="116"/>
      <c r="OF299" s="116"/>
      <c r="OG299" s="116"/>
    </row>
    <row r="300" spans="1:397" s="117" customFormat="1">
      <c r="A300" s="111" t="s">
        <v>49</v>
      </c>
      <c r="B300" s="112" t="s">
        <v>1190</v>
      </c>
      <c r="C300" s="113">
        <v>21600</v>
      </c>
      <c r="D300" s="114">
        <v>2.5199999999999999E-5</v>
      </c>
      <c r="E300" s="113">
        <v>348.42</v>
      </c>
      <c r="F300" s="124">
        <v>49.68</v>
      </c>
      <c r="G300" s="125">
        <v>398.1</v>
      </c>
      <c r="H300" s="116"/>
      <c r="I300" s="116"/>
      <c r="J300" s="116"/>
      <c r="K300" s="116"/>
      <c r="L300" s="116"/>
      <c r="M300" s="116"/>
      <c r="N300" s="116"/>
      <c r="O300" s="116"/>
      <c r="P300" s="116"/>
      <c r="Q300" s="116"/>
      <c r="R300" s="116"/>
      <c r="S300" s="116"/>
      <c r="T300" s="116"/>
      <c r="U300" s="116"/>
      <c r="V300" s="116"/>
      <c r="W300" s="116"/>
      <c r="X300" s="116"/>
      <c r="Y300" s="116"/>
      <c r="Z300" s="116"/>
      <c r="AA300" s="116"/>
      <c r="AB300" s="116"/>
      <c r="AC300" s="116"/>
      <c r="AD300" s="116"/>
      <c r="AE300" s="116"/>
      <c r="AF300" s="116"/>
      <c r="AG300" s="116"/>
      <c r="AH300" s="116"/>
      <c r="AI300" s="116"/>
      <c r="AJ300" s="116"/>
      <c r="AK300" s="116"/>
      <c r="AL300" s="116"/>
      <c r="AM300" s="116"/>
      <c r="AN300" s="116"/>
      <c r="AO300" s="116"/>
      <c r="AP300" s="116"/>
      <c r="AQ300" s="116"/>
      <c r="AR300" s="116"/>
      <c r="AS300" s="116"/>
      <c r="AT300" s="116"/>
      <c r="AU300" s="116"/>
      <c r="AV300" s="116"/>
      <c r="AW300" s="116"/>
      <c r="AX300" s="116"/>
      <c r="AY300" s="116"/>
      <c r="AZ300" s="116"/>
      <c r="BA300" s="116"/>
      <c r="BB300" s="116"/>
      <c r="BC300" s="116"/>
      <c r="BD300" s="116"/>
      <c r="BE300" s="116"/>
      <c r="BF300" s="116"/>
      <c r="BG300" s="116"/>
      <c r="BH300" s="116"/>
      <c r="BI300" s="116"/>
      <c r="BJ300" s="116"/>
      <c r="BK300" s="116"/>
      <c r="BL300" s="116"/>
      <c r="BM300" s="116"/>
      <c r="BN300" s="116"/>
      <c r="BO300" s="116"/>
      <c r="BP300" s="116"/>
      <c r="BQ300" s="116"/>
      <c r="BR300" s="116"/>
      <c r="BS300" s="116"/>
      <c r="BT300" s="116"/>
      <c r="BU300" s="116"/>
      <c r="BV300" s="116"/>
      <c r="BW300" s="116"/>
      <c r="BX300" s="116"/>
      <c r="BY300" s="116"/>
      <c r="BZ300" s="116"/>
      <c r="CA300" s="116"/>
      <c r="CB300" s="116"/>
      <c r="CC300" s="116"/>
      <c r="CD300" s="116"/>
      <c r="CE300" s="116"/>
      <c r="CF300" s="116"/>
      <c r="CG300" s="116"/>
      <c r="CH300" s="116"/>
      <c r="CI300" s="116"/>
      <c r="CJ300" s="116"/>
      <c r="CK300" s="116"/>
      <c r="CL300" s="116"/>
      <c r="CM300" s="116"/>
      <c r="CN300" s="116"/>
      <c r="CO300" s="116"/>
      <c r="CP300" s="116"/>
      <c r="CQ300" s="116"/>
      <c r="CR300" s="116"/>
      <c r="CS300" s="116"/>
      <c r="CT300" s="116"/>
      <c r="CU300" s="116"/>
      <c r="CV300" s="116"/>
      <c r="CW300" s="116"/>
      <c r="CX300" s="116"/>
      <c r="CY300" s="116"/>
      <c r="CZ300" s="116"/>
      <c r="DA300" s="116"/>
      <c r="DB300" s="116"/>
      <c r="DC300" s="116"/>
      <c r="DD300" s="116"/>
      <c r="DE300" s="116"/>
      <c r="DF300" s="116"/>
      <c r="DG300" s="116"/>
      <c r="DH300" s="116"/>
      <c r="DI300" s="116"/>
      <c r="DJ300" s="116"/>
      <c r="DK300" s="116"/>
      <c r="DL300" s="116"/>
      <c r="DM300" s="116"/>
      <c r="DN300" s="116"/>
      <c r="DO300" s="116"/>
      <c r="DP300" s="116"/>
      <c r="DQ300" s="116"/>
      <c r="DR300" s="116"/>
      <c r="DS300" s="116"/>
      <c r="DT300" s="116"/>
      <c r="DU300" s="116"/>
      <c r="DV300" s="116"/>
      <c r="DW300" s="116"/>
      <c r="DX300" s="116"/>
      <c r="DY300" s="116"/>
      <c r="DZ300" s="116"/>
      <c r="EA300" s="116"/>
      <c r="EB300" s="116"/>
      <c r="EC300" s="116"/>
      <c r="ED300" s="116"/>
      <c r="EE300" s="116"/>
      <c r="EF300" s="116"/>
      <c r="EG300" s="116"/>
      <c r="EH300" s="116"/>
      <c r="EI300" s="116"/>
      <c r="EJ300" s="116"/>
      <c r="EK300" s="116"/>
      <c r="EL300" s="116"/>
      <c r="EM300" s="116"/>
      <c r="EN300" s="116"/>
      <c r="EO300" s="116"/>
      <c r="EP300" s="116"/>
      <c r="EQ300" s="116"/>
      <c r="ER300" s="116"/>
      <c r="ES300" s="116"/>
      <c r="ET300" s="116"/>
      <c r="EU300" s="116"/>
      <c r="EV300" s="116"/>
      <c r="EW300" s="116"/>
      <c r="EX300" s="116"/>
      <c r="EY300" s="116"/>
      <c r="EZ300" s="116"/>
      <c r="FA300" s="116"/>
      <c r="FB300" s="116"/>
      <c r="FC300" s="116"/>
      <c r="FD300" s="116"/>
      <c r="FE300" s="116"/>
      <c r="FF300" s="116"/>
      <c r="FG300" s="116"/>
      <c r="FH300" s="116"/>
      <c r="FI300" s="116"/>
      <c r="FJ300" s="116"/>
      <c r="FK300" s="116"/>
      <c r="FL300" s="116"/>
      <c r="FM300" s="116"/>
      <c r="FN300" s="116"/>
      <c r="FO300" s="116"/>
      <c r="FP300" s="116"/>
      <c r="FQ300" s="116"/>
      <c r="FR300" s="116"/>
      <c r="FS300" s="116"/>
      <c r="FT300" s="116"/>
      <c r="FU300" s="116"/>
      <c r="FV300" s="116"/>
      <c r="FW300" s="116"/>
      <c r="FX300" s="116"/>
      <c r="FY300" s="116"/>
      <c r="FZ300" s="116"/>
      <c r="GA300" s="116"/>
      <c r="GB300" s="116"/>
      <c r="GC300" s="116"/>
      <c r="GD300" s="116"/>
      <c r="GE300" s="116"/>
      <c r="GF300" s="116"/>
      <c r="GG300" s="116"/>
      <c r="GH300" s="116"/>
      <c r="GI300" s="116"/>
      <c r="GJ300" s="116"/>
      <c r="GK300" s="116"/>
      <c r="GL300" s="116"/>
      <c r="GM300" s="116"/>
      <c r="GN300" s="116"/>
      <c r="GO300" s="116"/>
      <c r="GP300" s="116"/>
      <c r="GQ300" s="116"/>
      <c r="GR300" s="116"/>
      <c r="GS300" s="116"/>
      <c r="GT300" s="116"/>
      <c r="GU300" s="116"/>
      <c r="GV300" s="116"/>
      <c r="GW300" s="116"/>
      <c r="GX300" s="116"/>
      <c r="GY300" s="116"/>
      <c r="GZ300" s="116"/>
      <c r="HA300" s="116"/>
      <c r="HB300" s="116"/>
      <c r="HC300" s="116"/>
      <c r="HD300" s="116"/>
      <c r="HE300" s="116"/>
      <c r="HF300" s="116"/>
      <c r="HG300" s="116"/>
      <c r="HH300" s="116"/>
      <c r="HI300" s="116"/>
      <c r="HJ300" s="116"/>
      <c r="HK300" s="116"/>
      <c r="HL300" s="116"/>
      <c r="HM300" s="116"/>
      <c r="HN300" s="116"/>
      <c r="HO300" s="116"/>
      <c r="HP300" s="116"/>
      <c r="HQ300" s="116"/>
      <c r="HR300" s="116"/>
      <c r="HS300" s="116"/>
      <c r="HT300" s="116"/>
      <c r="HU300" s="116"/>
      <c r="HV300" s="116"/>
      <c r="HW300" s="116"/>
      <c r="HX300" s="116"/>
      <c r="HY300" s="116"/>
      <c r="HZ300" s="116"/>
      <c r="IA300" s="116"/>
      <c r="IB300" s="116"/>
      <c r="IC300" s="116"/>
      <c r="ID300" s="116"/>
      <c r="IE300" s="116"/>
      <c r="IF300" s="116"/>
      <c r="IG300" s="116"/>
      <c r="IH300" s="116"/>
      <c r="II300" s="116"/>
      <c r="IJ300" s="116"/>
      <c r="IK300" s="116"/>
      <c r="IL300" s="116"/>
      <c r="IM300" s="116"/>
      <c r="IN300" s="116"/>
      <c r="IO300" s="116"/>
      <c r="IP300" s="116"/>
      <c r="IQ300" s="116"/>
      <c r="IR300" s="116"/>
      <c r="IS300" s="116"/>
      <c r="IT300" s="116"/>
      <c r="IU300" s="116"/>
      <c r="IV300" s="116"/>
      <c r="IW300" s="116"/>
      <c r="IX300" s="116"/>
      <c r="IY300" s="116"/>
      <c r="IZ300" s="116"/>
      <c r="JA300" s="116"/>
      <c r="JB300" s="116"/>
      <c r="JC300" s="116"/>
      <c r="JD300" s="116"/>
      <c r="JE300" s="116"/>
      <c r="JF300" s="116"/>
      <c r="JG300" s="116"/>
      <c r="JH300" s="116"/>
      <c r="JI300" s="116"/>
      <c r="JJ300" s="116"/>
      <c r="JK300" s="116"/>
      <c r="JL300" s="116"/>
      <c r="JM300" s="116"/>
      <c r="JN300" s="116"/>
      <c r="JO300" s="116"/>
      <c r="JP300" s="116"/>
      <c r="JQ300" s="116"/>
      <c r="JR300" s="116"/>
      <c r="JS300" s="116"/>
      <c r="JT300" s="116"/>
      <c r="JU300" s="116"/>
      <c r="JV300" s="116"/>
      <c r="JW300" s="116"/>
      <c r="JX300" s="116"/>
      <c r="JY300" s="116"/>
      <c r="JZ300" s="116"/>
      <c r="KA300" s="116"/>
      <c r="KB300" s="116"/>
      <c r="KC300" s="116"/>
      <c r="KD300" s="116"/>
      <c r="KE300" s="116"/>
      <c r="KF300" s="116"/>
      <c r="KG300" s="116"/>
      <c r="KH300" s="116"/>
      <c r="KI300" s="116"/>
      <c r="KJ300" s="116"/>
      <c r="KK300" s="116"/>
      <c r="KL300" s="116"/>
      <c r="KM300" s="116"/>
      <c r="KN300" s="116"/>
      <c r="KO300" s="116"/>
      <c r="KP300" s="116"/>
      <c r="KQ300" s="116"/>
      <c r="KR300" s="116"/>
      <c r="KS300" s="116"/>
      <c r="KT300" s="116"/>
      <c r="KU300" s="116"/>
      <c r="KV300" s="116"/>
      <c r="KW300" s="116"/>
      <c r="KX300" s="116"/>
      <c r="KY300" s="116"/>
      <c r="KZ300" s="116"/>
      <c r="LA300" s="116"/>
      <c r="LB300" s="116"/>
      <c r="LC300" s="116"/>
      <c r="LD300" s="116"/>
      <c r="LE300" s="116"/>
      <c r="LF300" s="116"/>
      <c r="LG300" s="116"/>
      <c r="LH300" s="116"/>
      <c r="LI300" s="116"/>
      <c r="LJ300" s="116"/>
      <c r="LK300" s="116"/>
      <c r="LL300" s="116"/>
      <c r="LM300" s="116"/>
      <c r="LN300" s="116"/>
      <c r="LO300" s="116"/>
      <c r="LP300" s="116"/>
      <c r="LQ300" s="116"/>
      <c r="LR300" s="116"/>
      <c r="LS300" s="116"/>
      <c r="LT300" s="116"/>
      <c r="LU300" s="116"/>
      <c r="LV300" s="116"/>
      <c r="LW300" s="116"/>
      <c r="LX300" s="116"/>
      <c r="LY300" s="116"/>
      <c r="LZ300" s="116"/>
      <c r="MA300" s="116"/>
      <c r="MB300" s="116"/>
      <c r="MC300" s="116"/>
      <c r="MD300" s="116"/>
      <c r="ME300" s="116"/>
      <c r="MF300" s="116"/>
      <c r="MG300" s="116"/>
      <c r="MH300" s="116"/>
      <c r="MI300" s="116"/>
      <c r="MJ300" s="116"/>
      <c r="MK300" s="116"/>
      <c r="ML300" s="116"/>
      <c r="MM300" s="116"/>
      <c r="MN300" s="116"/>
      <c r="MO300" s="116"/>
      <c r="MP300" s="116"/>
      <c r="MQ300" s="116"/>
      <c r="MR300" s="116"/>
      <c r="MS300" s="116"/>
      <c r="MT300" s="116"/>
      <c r="MU300" s="116"/>
      <c r="MV300" s="116"/>
      <c r="MW300" s="116"/>
      <c r="MX300" s="116"/>
      <c r="MY300" s="116"/>
      <c r="MZ300" s="116"/>
      <c r="NA300" s="116"/>
      <c r="NB300" s="116"/>
      <c r="NC300" s="116"/>
      <c r="ND300" s="116"/>
      <c r="NE300" s="116"/>
      <c r="NF300" s="116"/>
      <c r="NG300" s="116"/>
      <c r="NH300" s="116"/>
      <c r="NI300" s="116"/>
      <c r="NJ300" s="116"/>
      <c r="NK300" s="116"/>
      <c r="NL300" s="116"/>
      <c r="NM300" s="116"/>
      <c r="NN300" s="116"/>
      <c r="NO300" s="116"/>
      <c r="NP300" s="116"/>
      <c r="NQ300" s="116"/>
      <c r="NR300" s="116"/>
      <c r="NS300" s="116"/>
      <c r="NT300" s="116"/>
      <c r="NU300" s="116"/>
      <c r="NV300" s="116"/>
      <c r="NW300" s="116"/>
      <c r="NX300" s="116"/>
      <c r="NY300" s="116"/>
      <c r="NZ300" s="116"/>
      <c r="OA300" s="116"/>
      <c r="OB300" s="116"/>
      <c r="OC300" s="116"/>
      <c r="OD300" s="116"/>
      <c r="OE300" s="116"/>
      <c r="OF300" s="116"/>
      <c r="OG300" s="116"/>
    </row>
    <row r="301" spans="1:397" s="117" customFormat="1">
      <c r="A301" s="111" t="s">
        <v>50</v>
      </c>
      <c r="B301" s="112" t="s">
        <v>1191</v>
      </c>
      <c r="C301" s="113">
        <v>48946</v>
      </c>
      <c r="D301" s="114">
        <v>4.7899999999999999E-5</v>
      </c>
      <c r="E301" s="113">
        <v>376.44</v>
      </c>
      <c r="F301" s="124">
        <v>112.5758</v>
      </c>
      <c r="G301" s="125">
        <v>489.01580000000001</v>
      </c>
      <c r="H301" s="116"/>
      <c r="I301" s="116"/>
      <c r="J301" s="116"/>
      <c r="K301" s="116"/>
      <c r="L301" s="116"/>
      <c r="M301" s="116"/>
      <c r="N301" s="116"/>
      <c r="O301" s="116"/>
      <c r="P301" s="116"/>
      <c r="Q301" s="116"/>
      <c r="R301" s="116"/>
      <c r="S301" s="116"/>
      <c r="T301" s="116"/>
      <c r="U301" s="116"/>
      <c r="V301" s="116"/>
      <c r="W301" s="116"/>
      <c r="X301" s="116"/>
      <c r="Y301" s="116"/>
      <c r="Z301" s="116"/>
      <c r="AA301" s="116"/>
      <c r="AB301" s="116"/>
      <c r="AC301" s="116"/>
      <c r="AD301" s="116"/>
      <c r="AE301" s="116"/>
      <c r="AF301" s="116"/>
      <c r="AG301" s="116"/>
      <c r="AH301" s="116"/>
      <c r="AI301" s="116"/>
      <c r="AJ301" s="116"/>
      <c r="AK301" s="116"/>
      <c r="AL301" s="116"/>
      <c r="AM301" s="116"/>
      <c r="AN301" s="116"/>
      <c r="AO301" s="116"/>
      <c r="AP301" s="116"/>
      <c r="AQ301" s="116"/>
      <c r="AR301" s="116"/>
      <c r="AS301" s="116"/>
      <c r="AT301" s="116"/>
      <c r="AU301" s="116"/>
      <c r="AV301" s="116"/>
      <c r="AW301" s="116"/>
      <c r="AX301" s="116"/>
      <c r="AY301" s="116"/>
      <c r="AZ301" s="116"/>
      <c r="BA301" s="116"/>
      <c r="BB301" s="116"/>
      <c r="BC301" s="116"/>
      <c r="BD301" s="116"/>
      <c r="BE301" s="116"/>
      <c r="BF301" s="116"/>
      <c r="BG301" s="116"/>
      <c r="BH301" s="116"/>
      <c r="BI301" s="116"/>
      <c r="BJ301" s="116"/>
      <c r="BK301" s="116"/>
      <c r="BL301" s="116"/>
      <c r="BM301" s="116"/>
      <c r="BN301" s="116"/>
      <c r="BO301" s="116"/>
      <c r="BP301" s="116"/>
      <c r="BQ301" s="116"/>
      <c r="BR301" s="116"/>
      <c r="BS301" s="116"/>
      <c r="BT301" s="116"/>
      <c r="BU301" s="116"/>
      <c r="BV301" s="116"/>
      <c r="BW301" s="116"/>
      <c r="BX301" s="116"/>
      <c r="BY301" s="116"/>
      <c r="BZ301" s="116"/>
      <c r="CA301" s="116"/>
      <c r="CB301" s="116"/>
      <c r="CC301" s="116"/>
      <c r="CD301" s="116"/>
      <c r="CE301" s="116"/>
      <c r="CF301" s="116"/>
      <c r="CG301" s="116"/>
      <c r="CH301" s="116"/>
      <c r="CI301" s="116"/>
      <c r="CJ301" s="116"/>
      <c r="CK301" s="116"/>
      <c r="CL301" s="116"/>
      <c r="CM301" s="116"/>
      <c r="CN301" s="116"/>
      <c r="CO301" s="116"/>
      <c r="CP301" s="116"/>
      <c r="CQ301" s="116"/>
      <c r="CR301" s="116"/>
      <c r="CS301" s="116"/>
      <c r="CT301" s="116"/>
      <c r="CU301" s="116"/>
      <c r="CV301" s="116"/>
      <c r="CW301" s="116"/>
      <c r="CX301" s="116"/>
      <c r="CY301" s="116"/>
      <c r="CZ301" s="116"/>
      <c r="DA301" s="116"/>
      <c r="DB301" s="116"/>
      <c r="DC301" s="116"/>
      <c r="DD301" s="116"/>
      <c r="DE301" s="116"/>
      <c r="DF301" s="116"/>
      <c r="DG301" s="116"/>
      <c r="DH301" s="116"/>
      <c r="DI301" s="116"/>
      <c r="DJ301" s="116"/>
      <c r="DK301" s="116"/>
      <c r="DL301" s="116"/>
      <c r="DM301" s="116"/>
      <c r="DN301" s="116"/>
      <c r="DO301" s="116"/>
      <c r="DP301" s="116"/>
      <c r="DQ301" s="116"/>
      <c r="DR301" s="116"/>
      <c r="DS301" s="116"/>
      <c r="DT301" s="116"/>
      <c r="DU301" s="116"/>
      <c r="DV301" s="116"/>
      <c r="DW301" s="116"/>
      <c r="DX301" s="116"/>
      <c r="DY301" s="116"/>
      <c r="DZ301" s="116"/>
      <c r="EA301" s="116"/>
      <c r="EB301" s="116"/>
      <c r="EC301" s="116"/>
      <c r="ED301" s="116"/>
      <c r="EE301" s="116"/>
      <c r="EF301" s="116"/>
      <c r="EG301" s="116"/>
      <c r="EH301" s="116"/>
      <c r="EI301" s="116"/>
      <c r="EJ301" s="116"/>
      <c r="EK301" s="116"/>
      <c r="EL301" s="116"/>
      <c r="EM301" s="116"/>
      <c r="EN301" s="116"/>
      <c r="EO301" s="116"/>
      <c r="EP301" s="116"/>
      <c r="EQ301" s="116"/>
      <c r="ER301" s="116"/>
      <c r="ES301" s="116"/>
      <c r="ET301" s="116"/>
      <c r="EU301" s="116"/>
      <c r="EV301" s="116"/>
      <c r="EW301" s="116"/>
      <c r="EX301" s="116"/>
      <c r="EY301" s="116"/>
      <c r="EZ301" s="116"/>
      <c r="FA301" s="116"/>
      <c r="FB301" s="116"/>
      <c r="FC301" s="116"/>
      <c r="FD301" s="116"/>
      <c r="FE301" s="116"/>
      <c r="FF301" s="116"/>
      <c r="FG301" s="116"/>
      <c r="FH301" s="116"/>
      <c r="FI301" s="116"/>
      <c r="FJ301" s="116"/>
      <c r="FK301" s="116"/>
      <c r="FL301" s="116"/>
      <c r="FM301" s="116"/>
      <c r="FN301" s="116"/>
      <c r="FO301" s="116"/>
      <c r="FP301" s="116"/>
      <c r="FQ301" s="116"/>
      <c r="FR301" s="116"/>
      <c r="FS301" s="116"/>
      <c r="FT301" s="116"/>
      <c r="FU301" s="116"/>
      <c r="FV301" s="116"/>
      <c r="FW301" s="116"/>
      <c r="FX301" s="116"/>
      <c r="FY301" s="116"/>
      <c r="FZ301" s="116"/>
      <c r="GA301" s="116"/>
      <c r="GB301" s="116"/>
      <c r="GC301" s="116"/>
      <c r="GD301" s="116"/>
      <c r="GE301" s="116"/>
      <c r="GF301" s="116"/>
      <c r="GG301" s="116"/>
      <c r="GH301" s="116"/>
      <c r="GI301" s="116"/>
      <c r="GJ301" s="116"/>
      <c r="GK301" s="116"/>
      <c r="GL301" s="116"/>
      <c r="GM301" s="116"/>
      <c r="GN301" s="116"/>
      <c r="GO301" s="116"/>
      <c r="GP301" s="116"/>
      <c r="GQ301" s="116"/>
      <c r="GR301" s="116"/>
      <c r="GS301" s="116"/>
      <c r="GT301" s="116"/>
      <c r="GU301" s="116"/>
      <c r="GV301" s="116"/>
      <c r="GW301" s="116"/>
      <c r="GX301" s="116"/>
      <c r="GY301" s="116"/>
      <c r="GZ301" s="116"/>
      <c r="HA301" s="116"/>
      <c r="HB301" s="116"/>
      <c r="HC301" s="116"/>
      <c r="HD301" s="116"/>
      <c r="HE301" s="116"/>
      <c r="HF301" s="116"/>
      <c r="HG301" s="116"/>
      <c r="HH301" s="116"/>
      <c r="HI301" s="116"/>
      <c r="HJ301" s="116"/>
      <c r="HK301" s="116"/>
      <c r="HL301" s="116"/>
      <c r="HM301" s="116"/>
      <c r="HN301" s="116"/>
      <c r="HO301" s="116"/>
      <c r="HP301" s="116"/>
      <c r="HQ301" s="116"/>
      <c r="HR301" s="116"/>
      <c r="HS301" s="116"/>
      <c r="HT301" s="116"/>
      <c r="HU301" s="116"/>
      <c r="HV301" s="116"/>
      <c r="HW301" s="116"/>
      <c r="HX301" s="116"/>
      <c r="HY301" s="116"/>
      <c r="HZ301" s="116"/>
      <c r="IA301" s="116"/>
      <c r="IB301" s="116"/>
      <c r="IC301" s="116"/>
      <c r="ID301" s="116"/>
      <c r="IE301" s="116"/>
      <c r="IF301" s="116"/>
      <c r="IG301" s="116"/>
      <c r="IH301" s="116"/>
      <c r="II301" s="116"/>
      <c r="IJ301" s="116"/>
      <c r="IK301" s="116"/>
      <c r="IL301" s="116"/>
      <c r="IM301" s="116"/>
      <c r="IN301" s="116"/>
      <c r="IO301" s="116"/>
      <c r="IP301" s="116"/>
      <c r="IQ301" s="116"/>
      <c r="IR301" s="116"/>
      <c r="IS301" s="116"/>
      <c r="IT301" s="116"/>
      <c r="IU301" s="116"/>
      <c r="IV301" s="116"/>
      <c r="IW301" s="116"/>
      <c r="IX301" s="116"/>
      <c r="IY301" s="116"/>
      <c r="IZ301" s="116"/>
      <c r="JA301" s="116"/>
      <c r="JB301" s="116"/>
      <c r="JC301" s="116"/>
      <c r="JD301" s="116"/>
      <c r="JE301" s="116"/>
      <c r="JF301" s="116"/>
      <c r="JG301" s="116"/>
      <c r="JH301" s="116"/>
      <c r="JI301" s="116"/>
      <c r="JJ301" s="116"/>
      <c r="JK301" s="116"/>
      <c r="JL301" s="116"/>
      <c r="JM301" s="116"/>
      <c r="JN301" s="116"/>
      <c r="JO301" s="116"/>
      <c r="JP301" s="116"/>
      <c r="JQ301" s="116"/>
      <c r="JR301" s="116"/>
      <c r="JS301" s="116"/>
      <c r="JT301" s="116"/>
      <c r="JU301" s="116"/>
      <c r="JV301" s="116"/>
      <c r="JW301" s="116"/>
      <c r="JX301" s="116"/>
      <c r="JY301" s="116"/>
      <c r="JZ301" s="116"/>
      <c r="KA301" s="116"/>
      <c r="KB301" s="116"/>
      <c r="KC301" s="116"/>
      <c r="KD301" s="116"/>
      <c r="KE301" s="116"/>
      <c r="KF301" s="116"/>
      <c r="KG301" s="116"/>
      <c r="KH301" s="116"/>
      <c r="KI301" s="116"/>
      <c r="KJ301" s="116"/>
      <c r="KK301" s="116"/>
      <c r="KL301" s="116"/>
      <c r="KM301" s="116"/>
      <c r="KN301" s="116"/>
      <c r="KO301" s="116"/>
      <c r="KP301" s="116"/>
      <c r="KQ301" s="116"/>
      <c r="KR301" s="116"/>
      <c r="KS301" s="116"/>
      <c r="KT301" s="116"/>
      <c r="KU301" s="116"/>
      <c r="KV301" s="116"/>
      <c r="KW301" s="116"/>
      <c r="KX301" s="116"/>
      <c r="KY301" s="116"/>
      <c r="KZ301" s="116"/>
      <c r="LA301" s="116"/>
      <c r="LB301" s="116"/>
      <c r="LC301" s="116"/>
      <c r="LD301" s="116"/>
      <c r="LE301" s="116"/>
      <c r="LF301" s="116"/>
      <c r="LG301" s="116"/>
      <c r="LH301" s="116"/>
      <c r="LI301" s="116"/>
      <c r="LJ301" s="116"/>
      <c r="LK301" s="116"/>
      <c r="LL301" s="116"/>
      <c r="LM301" s="116"/>
      <c r="LN301" s="116"/>
      <c r="LO301" s="116"/>
      <c r="LP301" s="116"/>
      <c r="LQ301" s="116"/>
      <c r="LR301" s="116"/>
      <c r="LS301" s="116"/>
      <c r="LT301" s="116"/>
      <c r="LU301" s="116"/>
      <c r="LV301" s="116"/>
      <c r="LW301" s="116"/>
      <c r="LX301" s="116"/>
      <c r="LY301" s="116"/>
      <c r="LZ301" s="116"/>
      <c r="MA301" s="116"/>
      <c r="MB301" s="116"/>
      <c r="MC301" s="116"/>
      <c r="MD301" s="116"/>
      <c r="ME301" s="116"/>
      <c r="MF301" s="116"/>
      <c r="MG301" s="116"/>
      <c r="MH301" s="116"/>
      <c r="MI301" s="116"/>
      <c r="MJ301" s="116"/>
      <c r="MK301" s="116"/>
      <c r="ML301" s="116"/>
      <c r="MM301" s="116"/>
      <c r="MN301" s="116"/>
      <c r="MO301" s="116"/>
      <c r="MP301" s="116"/>
      <c r="MQ301" s="116"/>
      <c r="MR301" s="116"/>
      <c r="MS301" s="116"/>
      <c r="MT301" s="116"/>
      <c r="MU301" s="116"/>
      <c r="MV301" s="116"/>
      <c r="MW301" s="116"/>
      <c r="MX301" s="116"/>
      <c r="MY301" s="116"/>
      <c r="MZ301" s="116"/>
      <c r="NA301" s="116"/>
      <c r="NB301" s="116"/>
      <c r="NC301" s="116"/>
      <c r="ND301" s="116"/>
      <c r="NE301" s="116"/>
      <c r="NF301" s="116"/>
      <c r="NG301" s="116"/>
      <c r="NH301" s="116"/>
      <c r="NI301" s="116"/>
      <c r="NJ301" s="116"/>
      <c r="NK301" s="116"/>
      <c r="NL301" s="116"/>
      <c r="NM301" s="116"/>
      <c r="NN301" s="116"/>
      <c r="NO301" s="116"/>
      <c r="NP301" s="116"/>
      <c r="NQ301" s="116"/>
      <c r="NR301" s="116"/>
      <c r="NS301" s="116"/>
      <c r="NT301" s="116"/>
      <c r="NU301" s="116"/>
      <c r="NV301" s="116"/>
      <c r="NW301" s="116"/>
      <c r="NX301" s="116"/>
      <c r="NY301" s="116"/>
      <c r="NZ301" s="116"/>
      <c r="OA301" s="116"/>
      <c r="OB301" s="116"/>
      <c r="OC301" s="116"/>
      <c r="OD301" s="116"/>
      <c r="OE301" s="116"/>
      <c r="OF301" s="116"/>
      <c r="OG301" s="116"/>
    </row>
    <row r="302" spans="1:397" s="117" customFormat="1">
      <c r="A302" s="111" t="s">
        <v>51</v>
      </c>
      <c r="B302" s="112" t="s">
        <v>1192</v>
      </c>
      <c r="C302" s="113">
        <v>81132</v>
      </c>
      <c r="D302" s="114">
        <v>9.4699999999999998E-5</v>
      </c>
      <c r="E302" s="113">
        <v>1891.87</v>
      </c>
      <c r="F302" s="124">
        <v>186.6036</v>
      </c>
      <c r="G302" s="125">
        <v>2078.4735999999998</v>
      </c>
      <c r="H302" s="116"/>
      <c r="I302" s="116"/>
      <c r="J302" s="116"/>
      <c r="K302" s="116"/>
      <c r="L302" s="116"/>
      <c r="M302" s="116"/>
      <c r="N302" s="116"/>
      <c r="O302" s="116"/>
      <c r="P302" s="116"/>
      <c r="Q302" s="116"/>
      <c r="R302" s="116"/>
      <c r="S302" s="116"/>
      <c r="T302" s="116"/>
      <c r="U302" s="116"/>
      <c r="V302" s="116"/>
      <c r="W302" s="116"/>
      <c r="X302" s="116"/>
      <c r="Y302" s="116"/>
      <c r="Z302" s="116"/>
      <c r="AA302" s="116"/>
      <c r="AB302" s="116"/>
      <c r="AC302" s="116"/>
      <c r="AD302" s="116"/>
      <c r="AE302" s="116"/>
      <c r="AF302" s="116"/>
      <c r="AG302" s="116"/>
      <c r="AH302" s="116"/>
      <c r="AI302" s="116"/>
      <c r="AJ302" s="116"/>
      <c r="AK302" s="116"/>
      <c r="AL302" s="116"/>
      <c r="AM302" s="116"/>
      <c r="AN302" s="116"/>
      <c r="AO302" s="116"/>
      <c r="AP302" s="116"/>
      <c r="AQ302" s="116"/>
      <c r="AR302" s="116"/>
      <c r="AS302" s="116"/>
      <c r="AT302" s="116"/>
      <c r="AU302" s="116"/>
      <c r="AV302" s="116"/>
      <c r="AW302" s="116"/>
      <c r="AX302" s="116"/>
      <c r="AY302" s="116"/>
      <c r="AZ302" s="116"/>
      <c r="BA302" s="116"/>
      <c r="BB302" s="116"/>
      <c r="BC302" s="116"/>
      <c r="BD302" s="116"/>
      <c r="BE302" s="116"/>
      <c r="BF302" s="116"/>
      <c r="BG302" s="116"/>
      <c r="BH302" s="116"/>
      <c r="BI302" s="116"/>
      <c r="BJ302" s="116"/>
      <c r="BK302" s="116"/>
      <c r="BL302" s="116"/>
      <c r="BM302" s="116"/>
      <c r="BN302" s="116"/>
      <c r="BO302" s="116"/>
      <c r="BP302" s="116"/>
      <c r="BQ302" s="116"/>
      <c r="BR302" s="116"/>
      <c r="BS302" s="116"/>
      <c r="BT302" s="116"/>
      <c r="BU302" s="116"/>
      <c r="BV302" s="116"/>
      <c r="BW302" s="116"/>
      <c r="BX302" s="116"/>
      <c r="BY302" s="116"/>
      <c r="BZ302" s="116"/>
      <c r="CA302" s="116"/>
      <c r="CB302" s="116"/>
      <c r="CC302" s="116"/>
      <c r="CD302" s="116"/>
      <c r="CE302" s="116"/>
      <c r="CF302" s="116"/>
      <c r="CG302" s="116"/>
      <c r="CH302" s="116"/>
      <c r="CI302" s="116"/>
      <c r="CJ302" s="116"/>
      <c r="CK302" s="116"/>
      <c r="CL302" s="116"/>
      <c r="CM302" s="116"/>
      <c r="CN302" s="116"/>
      <c r="CO302" s="116"/>
      <c r="CP302" s="116"/>
      <c r="CQ302" s="116"/>
      <c r="CR302" s="116"/>
      <c r="CS302" s="116"/>
      <c r="CT302" s="116"/>
      <c r="CU302" s="116"/>
      <c r="CV302" s="116"/>
      <c r="CW302" s="116"/>
      <c r="CX302" s="116"/>
      <c r="CY302" s="116"/>
      <c r="CZ302" s="116"/>
      <c r="DA302" s="116"/>
      <c r="DB302" s="116"/>
      <c r="DC302" s="116"/>
      <c r="DD302" s="116"/>
      <c r="DE302" s="116"/>
      <c r="DF302" s="116"/>
      <c r="DG302" s="116"/>
      <c r="DH302" s="116"/>
      <c r="DI302" s="116"/>
      <c r="DJ302" s="116"/>
      <c r="DK302" s="116"/>
      <c r="DL302" s="116"/>
      <c r="DM302" s="116"/>
      <c r="DN302" s="116"/>
      <c r="DO302" s="116"/>
      <c r="DP302" s="116"/>
      <c r="DQ302" s="116"/>
      <c r="DR302" s="116"/>
      <c r="DS302" s="116"/>
      <c r="DT302" s="116"/>
      <c r="DU302" s="116"/>
      <c r="DV302" s="116"/>
      <c r="DW302" s="116"/>
      <c r="DX302" s="116"/>
      <c r="DY302" s="116"/>
      <c r="DZ302" s="116"/>
      <c r="EA302" s="116"/>
      <c r="EB302" s="116"/>
      <c r="EC302" s="116"/>
      <c r="ED302" s="116"/>
      <c r="EE302" s="116"/>
      <c r="EF302" s="116"/>
      <c r="EG302" s="116"/>
      <c r="EH302" s="116"/>
      <c r="EI302" s="116"/>
      <c r="EJ302" s="116"/>
      <c r="EK302" s="116"/>
      <c r="EL302" s="116"/>
      <c r="EM302" s="116"/>
      <c r="EN302" s="116"/>
      <c r="EO302" s="116"/>
      <c r="EP302" s="116"/>
      <c r="EQ302" s="116"/>
      <c r="ER302" s="116"/>
      <c r="ES302" s="116"/>
      <c r="ET302" s="116"/>
      <c r="EU302" s="116"/>
      <c r="EV302" s="116"/>
      <c r="EW302" s="116"/>
      <c r="EX302" s="116"/>
      <c r="EY302" s="116"/>
      <c r="EZ302" s="116"/>
      <c r="FA302" s="116"/>
      <c r="FB302" s="116"/>
      <c r="FC302" s="116"/>
      <c r="FD302" s="116"/>
      <c r="FE302" s="116"/>
      <c r="FF302" s="116"/>
      <c r="FG302" s="116"/>
      <c r="FH302" s="116"/>
      <c r="FI302" s="116"/>
      <c r="FJ302" s="116"/>
      <c r="FK302" s="116"/>
      <c r="FL302" s="116"/>
      <c r="FM302" s="116"/>
      <c r="FN302" s="116"/>
      <c r="FO302" s="116"/>
      <c r="FP302" s="116"/>
      <c r="FQ302" s="116"/>
      <c r="FR302" s="116"/>
      <c r="FS302" s="116"/>
      <c r="FT302" s="116"/>
      <c r="FU302" s="116"/>
      <c r="FV302" s="116"/>
      <c r="FW302" s="116"/>
      <c r="FX302" s="116"/>
      <c r="FY302" s="116"/>
      <c r="FZ302" s="116"/>
      <c r="GA302" s="116"/>
      <c r="GB302" s="116"/>
      <c r="GC302" s="116"/>
      <c r="GD302" s="116"/>
      <c r="GE302" s="116"/>
      <c r="GF302" s="116"/>
      <c r="GG302" s="116"/>
      <c r="GH302" s="116"/>
      <c r="GI302" s="116"/>
      <c r="GJ302" s="116"/>
      <c r="GK302" s="116"/>
      <c r="GL302" s="116"/>
      <c r="GM302" s="116"/>
      <c r="GN302" s="116"/>
      <c r="GO302" s="116"/>
      <c r="GP302" s="116"/>
      <c r="GQ302" s="116"/>
      <c r="GR302" s="116"/>
      <c r="GS302" s="116"/>
      <c r="GT302" s="116"/>
      <c r="GU302" s="116"/>
      <c r="GV302" s="116"/>
      <c r="GW302" s="116"/>
      <c r="GX302" s="116"/>
      <c r="GY302" s="116"/>
      <c r="GZ302" s="116"/>
      <c r="HA302" s="116"/>
      <c r="HB302" s="116"/>
      <c r="HC302" s="116"/>
      <c r="HD302" s="116"/>
      <c r="HE302" s="116"/>
      <c r="HF302" s="116"/>
      <c r="HG302" s="116"/>
      <c r="HH302" s="116"/>
      <c r="HI302" s="116"/>
      <c r="HJ302" s="116"/>
      <c r="HK302" s="116"/>
      <c r="HL302" s="116"/>
      <c r="HM302" s="116"/>
      <c r="HN302" s="116"/>
      <c r="HO302" s="116"/>
      <c r="HP302" s="116"/>
      <c r="HQ302" s="116"/>
      <c r="HR302" s="116"/>
      <c r="HS302" s="116"/>
      <c r="HT302" s="116"/>
      <c r="HU302" s="116"/>
      <c r="HV302" s="116"/>
      <c r="HW302" s="116"/>
      <c r="HX302" s="116"/>
      <c r="HY302" s="116"/>
      <c r="HZ302" s="116"/>
      <c r="IA302" s="116"/>
      <c r="IB302" s="116"/>
      <c r="IC302" s="116"/>
      <c r="ID302" s="116"/>
      <c r="IE302" s="116"/>
      <c r="IF302" s="116"/>
      <c r="IG302" s="116"/>
      <c r="IH302" s="116"/>
      <c r="II302" s="116"/>
      <c r="IJ302" s="116"/>
      <c r="IK302" s="116"/>
      <c r="IL302" s="116"/>
      <c r="IM302" s="116"/>
      <c r="IN302" s="116"/>
      <c r="IO302" s="116"/>
      <c r="IP302" s="116"/>
      <c r="IQ302" s="116"/>
      <c r="IR302" s="116"/>
      <c r="IS302" s="116"/>
      <c r="IT302" s="116"/>
      <c r="IU302" s="116"/>
      <c r="IV302" s="116"/>
      <c r="IW302" s="116"/>
      <c r="IX302" s="116"/>
      <c r="IY302" s="116"/>
      <c r="IZ302" s="116"/>
      <c r="JA302" s="116"/>
      <c r="JB302" s="116"/>
      <c r="JC302" s="116"/>
      <c r="JD302" s="116"/>
      <c r="JE302" s="116"/>
      <c r="JF302" s="116"/>
      <c r="JG302" s="116"/>
      <c r="JH302" s="116"/>
      <c r="JI302" s="116"/>
      <c r="JJ302" s="116"/>
      <c r="JK302" s="116"/>
      <c r="JL302" s="116"/>
      <c r="JM302" s="116"/>
      <c r="JN302" s="116"/>
      <c r="JO302" s="116"/>
      <c r="JP302" s="116"/>
      <c r="JQ302" s="116"/>
      <c r="JR302" s="116"/>
      <c r="JS302" s="116"/>
      <c r="JT302" s="116"/>
      <c r="JU302" s="116"/>
      <c r="JV302" s="116"/>
      <c r="JW302" s="116"/>
      <c r="JX302" s="116"/>
      <c r="JY302" s="116"/>
      <c r="JZ302" s="116"/>
      <c r="KA302" s="116"/>
      <c r="KB302" s="116"/>
      <c r="KC302" s="116"/>
      <c r="KD302" s="116"/>
      <c r="KE302" s="116"/>
      <c r="KF302" s="116"/>
      <c r="KG302" s="116"/>
      <c r="KH302" s="116"/>
      <c r="KI302" s="116"/>
      <c r="KJ302" s="116"/>
      <c r="KK302" s="116"/>
      <c r="KL302" s="116"/>
      <c r="KM302" s="116"/>
      <c r="KN302" s="116"/>
      <c r="KO302" s="116"/>
      <c r="KP302" s="116"/>
      <c r="KQ302" s="116"/>
      <c r="KR302" s="116"/>
      <c r="KS302" s="116"/>
      <c r="KT302" s="116"/>
      <c r="KU302" s="116"/>
      <c r="KV302" s="116"/>
      <c r="KW302" s="116"/>
      <c r="KX302" s="116"/>
      <c r="KY302" s="116"/>
      <c r="KZ302" s="116"/>
      <c r="LA302" s="116"/>
      <c r="LB302" s="116"/>
      <c r="LC302" s="116"/>
      <c r="LD302" s="116"/>
      <c r="LE302" s="116"/>
      <c r="LF302" s="116"/>
      <c r="LG302" s="116"/>
      <c r="LH302" s="116"/>
      <c r="LI302" s="116"/>
      <c r="LJ302" s="116"/>
      <c r="LK302" s="116"/>
      <c r="LL302" s="116"/>
      <c r="LM302" s="116"/>
      <c r="LN302" s="116"/>
      <c r="LO302" s="116"/>
      <c r="LP302" s="116"/>
      <c r="LQ302" s="116"/>
      <c r="LR302" s="116"/>
      <c r="LS302" s="116"/>
      <c r="LT302" s="116"/>
      <c r="LU302" s="116"/>
      <c r="LV302" s="116"/>
      <c r="LW302" s="116"/>
      <c r="LX302" s="116"/>
      <c r="LY302" s="116"/>
      <c r="LZ302" s="116"/>
      <c r="MA302" s="116"/>
      <c r="MB302" s="116"/>
      <c r="MC302" s="116"/>
      <c r="MD302" s="116"/>
      <c r="ME302" s="116"/>
      <c r="MF302" s="116"/>
      <c r="MG302" s="116"/>
      <c r="MH302" s="116"/>
      <c r="MI302" s="116"/>
      <c r="MJ302" s="116"/>
      <c r="MK302" s="116"/>
      <c r="ML302" s="116"/>
      <c r="MM302" s="116"/>
      <c r="MN302" s="116"/>
      <c r="MO302" s="116"/>
      <c r="MP302" s="116"/>
      <c r="MQ302" s="116"/>
      <c r="MR302" s="116"/>
      <c r="MS302" s="116"/>
      <c r="MT302" s="116"/>
      <c r="MU302" s="116"/>
      <c r="MV302" s="116"/>
      <c r="MW302" s="116"/>
      <c r="MX302" s="116"/>
      <c r="MY302" s="116"/>
      <c r="MZ302" s="116"/>
      <c r="NA302" s="116"/>
      <c r="NB302" s="116"/>
      <c r="NC302" s="116"/>
      <c r="ND302" s="116"/>
      <c r="NE302" s="116"/>
      <c r="NF302" s="116"/>
      <c r="NG302" s="116"/>
      <c r="NH302" s="116"/>
      <c r="NI302" s="116"/>
      <c r="NJ302" s="116"/>
      <c r="NK302" s="116"/>
      <c r="NL302" s="116"/>
      <c r="NM302" s="116"/>
      <c r="NN302" s="116"/>
      <c r="NO302" s="116"/>
      <c r="NP302" s="116"/>
      <c r="NQ302" s="116"/>
      <c r="NR302" s="116"/>
      <c r="NS302" s="116"/>
      <c r="NT302" s="116"/>
      <c r="NU302" s="116"/>
      <c r="NV302" s="116"/>
      <c r="NW302" s="116"/>
      <c r="NX302" s="116"/>
      <c r="NY302" s="116"/>
      <c r="NZ302" s="116"/>
      <c r="OA302" s="116"/>
      <c r="OB302" s="116"/>
      <c r="OC302" s="116"/>
      <c r="OD302" s="116"/>
      <c r="OE302" s="116"/>
      <c r="OF302" s="116"/>
      <c r="OG302" s="116"/>
    </row>
    <row r="303" spans="1:397" s="117" customFormat="1">
      <c r="A303" s="111" t="s">
        <v>52</v>
      </c>
      <c r="B303" s="112" t="s">
        <v>1193</v>
      </c>
      <c r="C303" s="113">
        <v>28104</v>
      </c>
      <c r="D303" s="114">
        <v>3.2799999999999998E-5</v>
      </c>
      <c r="E303" s="113">
        <v>0</v>
      </c>
      <c r="F303" s="124">
        <v>64.639200000000002</v>
      </c>
      <c r="G303" s="125">
        <v>64.639200000000002</v>
      </c>
      <c r="H303" s="116"/>
      <c r="I303" s="116"/>
      <c r="J303" s="116"/>
      <c r="K303" s="116"/>
      <c r="L303" s="116"/>
      <c r="M303" s="116"/>
      <c r="N303" s="116"/>
      <c r="O303" s="116"/>
      <c r="P303" s="116"/>
      <c r="Q303" s="116"/>
      <c r="R303" s="116"/>
      <c r="S303" s="116"/>
      <c r="T303" s="116"/>
      <c r="U303" s="116"/>
      <c r="V303" s="116"/>
      <c r="W303" s="116"/>
      <c r="X303" s="116"/>
      <c r="Y303" s="116"/>
      <c r="Z303" s="116"/>
      <c r="AA303" s="116"/>
      <c r="AB303" s="116"/>
      <c r="AC303" s="116"/>
      <c r="AD303" s="116"/>
      <c r="AE303" s="116"/>
      <c r="AF303" s="116"/>
      <c r="AG303" s="116"/>
      <c r="AH303" s="116"/>
      <c r="AI303" s="116"/>
      <c r="AJ303" s="116"/>
      <c r="AK303" s="116"/>
      <c r="AL303" s="116"/>
      <c r="AM303" s="116"/>
      <c r="AN303" s="116"/>
      <c r="AO303" s="116"/>
      <c r="AP303" s="116"/>
      <c r="AQ303" s="116"/>
      <c r="AR303" s="116"/>
      <c r="AS303" s="116"/>
      <c r="AT303" s="116"/>
      <c r="AU303" s="116"/>
      <c r="AV303" s="116"/>
      <c r="AW303" s="116"/>
      <c r="AX303" s="116"/>
      <c r="AY303" s="116"/>
      <c r="AZ303" s="116"/>
      <c r="BA303" s="116"/>
      <c r="BB303" s="116"/>
      <c r="BC303" s="116"/>
      <c r="BD303" s="116"/>
      <c r="BE303" s="116"/>
      <c r="BF303" s="116"/>
      <c r="BG303" s="116"/>
      <c r="BH303" s="116"/>
      <c r="BI303" s="116"/>
      <c r="BJ303" s="116"/>
      <c r="BK303" s="116"/>
      <c r="BL303" s="116"/>
      <c r="BM303" s="116"/>
      <c r="BN303" s="116"/>
      <c r="BO303" s="116"/>
      <c r="BP303" s="116"/>
      <c r="BQ303" s="116"/>
      <c r="BR303" s="116"/>
      <c r="BS303" s="116"/>
      <c r="BT303" s="116"/>
      <c r="BU303" s="116"/>
      <c r="BV303" s="116"/>
      <c r="BW303" s="116"/>
      <c r="BX303" s="116"/>
      <c r="BY303" s="116"/>
      <c r="BZ303" s="116"/>
      <c r="CA303" s="116"/>
      <c r="CB303" s="116"/>
      <c r="CC303" s="116"/>
      <c r="CD303" s="116"/>
      <c r="CE303" s="116"/>
      <c r="CF303" s="116"/>
      <c r="CG303" s="116"/>
      <c r="CH303" s="116"/>
      <c r="CI303" s="116"/>
      <c r="CJ303" s="116"/>
      <c r="CK303" s="116"/>
      <c r="CL303" s="116"/>
      <c r="CM303" s="116"/>
      <c r="CN303" s="116"/>
      <c r="CO303" s="116"/>
      <c r="CP303" s="116"/>
      <c r="CQ303" s="116"/>
      <c r="CR303" s="116"/>
      <c r="CS303" s="116"/>
      <c r="CT303" s="116"/>
      <c r="CU303" s="116"/>
      <c r="CV303" s="116"/>
      <c r="CW303" s="116"/>
      <c r="CX303" s="116"/>
      <c r="CY303" s="116"/>
      <c r="CZ303" s="116"/>
      <c r="DA303" s="116"/>
      <c r="DB303" s="116"/>
      <c r="DC303" s="116"/>
      <c r="DD303" s="116"/>
      <c r="DE303" s="116"/>
      <c r="DF303" s="116"/>
      <c r="DG303" s="116"/>
      <c r="DH303" s="116"/>
      <c r="DI303" s="116"/>
      <c r="DJ303" s="116"/>
      <c r="DK303" s="116"/>
      <c r="DL303" s="116"/>
      <c r="DM303" s="116"/>
      <c r="DN303" s="116"/>
      <c r="DO303" s="116"/>
      <c r="DP303" s="116"/>
      <c r="DQ303" s="116"/>
      <c r="DR303" s="116"/>
      <c r="DS303" s="116"/>
      <c r="DT303" s="116"/>
      <c r="DU303" s="116"/>
      <c r="DV303" s="116"/>
      <c r="DW303" s="116"/>
      <c r="DX303" s="116"/>
      <c r="DY303" s="116"/>
      <c r="DZ303" s="116"/>
      <c r="EA303" s="116"/>
      <c r="EB303" s="116"/>
      <c r="EC303" s="116"/>
      <c r="ED303" s="116"/>
      <c r="EE303" s="116"/>
      <c r="EF303" s="116"/>
      <c r="EG303" s="116"/>
      <c r="EH303" s="116"/>
      <c r="EI303" s="116"/>
      <c r="EJ303" s="116"/>
      <c r="EK303" s="116"/>
      <c r="EL303" s="116"/>
      <c r="EM303" s="116"/>
      <c r="EN303" s="116"/>
      <c r="EO303" s="116"/>
      <c r="EP303" s="116"/>
      <c r="EQ303" s="116"/>
      <c r="ER303" s="116"/>
      <c r="ES303" s="116"/>
      <c r="ET303" s="116"/>
      <c r="EU303" s="116"/>
      <c r="EV303" s="116"/>
      <c r="EW303" s="116"/>
      <c r="EX303" s="116"/>
      <c r="EY303" s="116"/>
      <c r="EZ303" s="116"/>
      <c r="FA303" s="116"/>
      <c r="FB303" s="116"/>
      <c r="FC303" s="116"/>
      <c r="FD303" s="116"/>
      <c r="FE303" s="116"/>
      <c r="FF303" s="116"/>
      <c r="FG303" s="116"/>
      <c r="FH303" s="116"/>
      <c r="FI303" s="116"/>
      <c r="FJ303" s="116"/>
      <c r="FK303" s="116"/>
      <c r="FL303" s="116"/>
      <c r="FM303" s="116"/>
      <c r="FN303" s="116"/>
      <c r="FO303" s="116"/>
      <c r="FP303" s="116"/>
      <c r="FQ303" s="116"/>
      <c r="FR303" s="116"/>
      <c r="FS303" s="116"/>
      <c r="FT303" s="116"/>
      <c r="FU303" s="116"/>
      <c r="FV303" s="116"/>
      <c r="FW303" s="116"/>
      <c r="FX303" s="116"/>
      <c r="FY303" s="116"/>
      <c r="FZ303" s="116"/>
      <c r="GA303" s="116"/>
      <c r="GB303" s="116"/>
      <c r="GC303" s="116"/>
      <c r="GD303" s="116"/>
      <c r="GE303" s="116"/>
      <c r="GF303" s="116"/>
      <c r="GG303" s="116"/>
      <c r="GH303" s="116"/>
      <c r="GI303" s="116"/>
      <c r="GJ303" s="116"/>
      <c r="GK303" s="116"/>
      <c r="GL303" s="116"/>
      <c r="GM303" s="116"/>
      <c r="GN303" s="116"/>
      <c r="GO303" s="116"/>
      <c r="GP303" s="116"/>
      <c r="GQ303" s="116"/>
      <c r="GR303" s="116"/>
      <c r="GS303" s="116"/>
      <c r="GT303" s="116"/>
      <c r="GU303" s="116"/>
      <c r="GV303" s="116"/>
      <c r="GW303" s="116"/>
      <c r="GX303" s="116"/>
      <c r="GY303" s="116"/>
      <c r="GZ303" s="116"/>
      <c r="HA303" s="116"/>
      <c r="HB303" s="116"/>
      <c r="HC303" s="116"/>
      <c r="HD303" s="116"/>
      <c r="HE303" s="116"/>
      <c r="HF303" s="116"/>
      <c r="HG303" s="116"/>
      <c r="HH303" s="116"/>
      <c r="HI303" s="116"/>
      <c r="HJ303" s="116"/>
      <c r="HK303" s="116"/>
      <c r="HL303" s="116"/>
      <c r="HM303" s="116"/>
      <c r="HN303" s="116"/>
      <c r="HO303" s="116"/>
      <c r="HP303" s="116"/>
      <c r="HQ303" s="116"/>
      <c r="HR303" s="116"/>
      <c r="HS303" s="116"/>
      <c r="HT303" s="116"/>
      <c r="HU303" s="116"/>
      <c r="HV303" s="116"/>
      <c r="HW303" s="116"/>
      <c r="HX303" s="116"/>
      <c r="HY303" s="116"/>
      <c r="HZ303" s="116"/>
      <c r="IA303" s="116"/>
      <c r="IB303" s="116"/>
      <c r="IC303" s="116"/>
      <c r="ID303" s="116"/>
      <c r="IE303" s="116"/>
      <c r="IF303" s="116"/>
      <c r="IG303" s="116"/>
      <c r="IH303" s="116"/>
      <c r="II303" s="116"/>
      <c r="IJ303" s="116"/>
      <c r="IK303" s="116"/>
      <c r="IL303" s="116"/>
      <c r="IM303" s="116"/>
      <c r="IN303" s="116"/>
      <c r="IO303" s="116"/>
      <c r="IP303" s="116"/>
      <c r="IQ303" s="116"/>
      <c r="IR303" s="116"/>
      <c r="IS303" s="116"/>
      <c r="IT303" s="116"/>
      <c r="IU303" s="116"/>
      <c r="IV303" s="116"/>
      <c r="IW303" s="116"/>
      <c r="IX303" s="116"/>
      <c r="IY303" s="116"/>
      <c r="IZ303" s="116"/>
      <c r="JA303" s="116"/>
      <c r="JB303" s="116"/>
      <c r="JC303" s="116"/>
      <c r="JD303" s="116"/>
      <c r="JE303" s="116"/>
      <c r="JF303" s="116"/>
      <c r="JG303" s="116"/>
      <c r="JH303" s="116"/>
      <c r="JI303" s="116"/>
      <c r="JJ303" s="116"/>
      <c r="JK303" s="116"/>
      <c r="JL303" s="116"/>
      <c r="JM303" s="116"/>
      <c r="JN303" s="116"/>
      <c r="JO303" s="116"/>
      <c r="JP303" s="116"/>
      <c r="JQ303" s="116"/>
      <c r="JR303" s="116"/>
      <c r="JS303" s="116"/>
      <c r="JT303" s="116"/>
      <c r="JU303" s="116"/>
      <c r="JV303" s="116"/>
      <c r="JW303" s="116"/>
      <c r="JX303" s="116"/>
      <c r="JY303" s="116"/>
      <c r="JZ303" s="116"/>
      <c r="KA303" s="116"/>
      <c r="KB303" s="116"/>
      <c r="KC303" s="116"/>
      <c r="KD303" s="116"/>
      <c r="KE303" s="116"/>
      <c r="KF303" s="116"/>
      <c r="KG303" s="116"/>
      <c r="KH303" s="116"/>
      <c r="KI303" s="116"/>
      <c r="KJ303" s="116"/>
      <c r="KK303" s="116"/>
      <c r="KL303" s="116"/>
      <c r="KM303" s="116"/>
      <c r="KN303" s="116"/>
      <c r="KO303" s="116"/>
      <c r="KP303" s="116"/>
      <c r="KQ303" s="116"/>
      <c r="KR303" s="116"/>
      <c r="KS303" s="116"/>
      <c r="KT303" s="116"/>
      <c r="KU303" s="116"/>
      <c r="KV303" s="116"/>
      <c r="KW303" s="116"/>
      <c r="KX303" s="116"/>
      <c r="KY303" s="116"/>
      <c r="KZ303" s="116"/>
      <c r="LA303" s="116"/>
      <c r="LB303" s="116"/>
      <c r="LC303" s="116"/>
      <c r="LD303" s="116"/>
      <c r="LE303" s="116"/>
      <c r="LF303" s="116"/>
      <c r="LG303" s="116"/>
      <c r="LH303" s="116"/>
      <c r="LI303" s="116"/>
      <c r="LJ303" s="116"/>
      <c r="LK303" s="116"/>
      <c r="LL303" s="116"/>
      <c r="LM303" s="116"/>
      <c r="LN303" s="116"/>
      <c r="LO303" s="116"/>
      <c r="LP303" s="116"/>
      <c r="LQ303" s="116"/>
      <c r="LR303" s="116"/>
      <c r="LS303" s="116"/>
      <c r="LT303" s="116"/>
      <c r="LU303" s="116"/>
      <c r="LV303" s="116"/>
      <c r="LW303" s="116"/>
      <c r="LX303" s="116"/>
      <c r="LY303" s="116"/>
      <c r="LZ303" s="116"/>
      <c r="MA303" s="116"/>
      <c r="MB303" s="116"/>
      <c r="MC303" s="116"/>
      <c r="MD303" s="116"/>
      <c r="ME303" s="116"/>
      <c r="MF303" s="116"/>
      <c r="MG303" s="116"/>
      <c r="MH303" s="116"/>
      <c r="MI303" s="116"/>
      <c r="MJ303" s="116"/>
      <c r="MK303" s="116"/>
      <c r="ML303" s="116"/>
      <c r="MM303" s="116"/>
      <c r="MN303" s="116"/>
      <c r="MO303" s="116"/>
      <c r="MP303" s="116"/>
      <c r="MQ303" s="116"/>
      <c r="MR303" s="116"/>
      <c r="MS303" s="116"/>
      <c r="MT303" s="116"/>
      <c r="MU303" s="116"/>
      <c r="MV303" s="116"/>
      <c r="MW303" s="116"/>
      <c r="MX303" s="116"/>
      <c r="MY303" s="116"/>
      <c r="MZ303" s="116"/>
      <c r="NA303" s="116"/>
      <c r="NB303" s="116"/>
      <c r="NC303" s="116"/>
      <c r="ND303" s="116"/>
      <c r="NE303" s="116"/>
      <c r="NF303" s="116"/>
      <c r="NG303" s="116"/>
      <c r="NH303" s="116"/>
      <c r="NI303" s="116"/>
      <c r="NJ303" s="116"/>
      <c r="NK303" s="116"/>
      <c r="NL303" s="116"/>
      <c r="NM303" s="116"/>
      <c r="NN303" s="116"/>
      <c r="NO303" s="116"/>
      <c r="NP303" s="116"/>
      <c r="NQ303" s="116"/>
      <c r="NR303" s="116"/>
      <c r="NS303" s="116"/>
      <c r="NT303" s="116"/>
      <c r="NU303" s="116"/>
      <c r="NV303" s="116"/>
      <c r="NW303" s="116"/>
      <c r="NX303" s="116"/>
      <c r="NY303" s="116"/>
      <c r="NZ303" s="116"/>
      <c r="OA303" s="116"/>
      <c r="OB303" s="116"/>
      <c r="OC303" s="116"/>
      <c r="OD303" s="116"/>
      <c r="OE303" s="116"/>
      <c r="OF303" s="116"/>
      <c r="OG303" s="116"/>
    </row>
    <row r="304" spans="1:397" s="117" customFormat="1">
      <c r="A304" s="111" t="s">
        <v>53</v>
      </c>
      <c r="B304" s="112" t="s">
        <v>1196</v>
      </c>
      <c r="C304" s="113">
        <v>30420</v>
      </c>
      <c r="D304" s="114">
        <v>3.5500000000000002E-5</v>
      </c>
      <c r="E304" s="113">
        <v>0</v>
      </c>
      <c r="F304" s="124">
        <v>69.965999999999994</v>
      </c>
      <c r="G304" s="125">
        <v>69.965999999999994</v>
      </c>
      <c r="H304" s="116"/>
      <c r="I304" s="116"/>
      <c r="J304" s="116"/>
      <c r="K304" s="116"/>
      <c r="L304" s="116"/>
      <c r="M304" s="116"/>
      <c r="N304" s="116"/>
      <c r="O304" s="116"/>
      <c r="P304" s="116"/>
      <c r="Q304" s="116"/>
      <c r="R304" s="116"/>
      <c r="S304" s="116"/>
      <c r="T304" s="116"/>
      <c r="U304" s="116"/>
      <c r="V304" s="116"/>
      <c r="W304" s="116"/>
      <c r="X304" s="116"/>
      <c r="Y304" s="116"/>
      <c r="Z304" s="116"/>
      <c r="AA304" s="116"/>
      <c r="AB304" s="116"/>
      <c r="AC304" s="116"/>
      <c r="AD304" s="116"/>
      <c r="AE304" s="116"/>
      <c r="AF304" s="116"/>
      <c r="AG304" s="116"/>
      <c r="AH304" s="116"/>
      <c r="AI304" s="116"/>
      <c r="AJ304" s="116"/>
      <c r="AK304" s="116"/>
      <c r="AL304" s="116"/>
      <c r="AM304" s="116"/>
      <c r="AN304" s="116"/>
      <c r="AO304" s="116"/>
      <c r="AP304" s="116"/>
      <c r="AQ304" s="116"/>
      <c r="AR304" s="116"/>
      <c r="AS304" s="116"/>
      <c r="AT304" s="116"/>
      <c r="AU304" s="116"/>
      <c r="AV304" s="116"/>
      <c r="AW304" s="116"/>
      <c r="AX304" s="116"/>
      <c r="AY304" s="116"/>
      <c r="AZ304" s="116"/>
      <c r="BA304" s="116"/>
      <c r="BB304" s="116"/>
      <c r="BC304" s="116"/>
      <c r="BD304" s="116"/>
      <c r="BE304" s="116"/>
      <c r="BF304" s="116"/>
      <c r="BG304" s="116"/>
      <c r="BH304" s="116"/>
      <c r="BI304" s="116"/>
      <c r="BJ304" s="116"/>
      <c r="BK304" s="116"/>
      <c r="BL304" s="116"/>
      <c r="BM304" s="116"/>
      <c r="BN304" s="116"/>
      <c r="BO304" s="116"/>
      <c r="BP304" s="116"/>
      <c r="BQ304" s="116"/>
      <c r="BR304" s="116"/>
      <c r="BS304" s="116"/>
      <c r="BT304" s="116"/>
      <c r="BU304" s="116"/>
      <c r="BV304" s="116"/>
      <c r="BW304" s="116"/>
      <c r="BX304" s="116"/>
      <c r="BY304" s="116"/>
      <c r="BZ304" s="116"/>
      <c r="CA304" s="116"/>
      <c r="CB304" s="116"/>
      <c r="CC304" s="116"/>
      <c r="CD304" s="116"/>
      <c r="CE304" s="116"/>
      <c r="CF304" s="116"/>
      <c r="CG304" s="116"/>
      <c r="CH304" s="116"/>
      <c r="CI304" s="116"/>
      <c r="CJ304" s="116"/>
      <c r="CK304" s="116"/>
      <c r="CL304" s="116"/>
      <c r="CM304" s="116"/>
      <c r="CN304" s="116"/>
      <c r="CO304" s="116"/>
      <c r="CP304" s="116"/>
      <c r="CQ304" s="116"/>
      <c r="CR304" s="116"/>
      <c r="CS304" s="116"/>
      <c r="CT304" s="116"/>
      <c r="CU304" s="116"/>
      <c r="CV304" s="116"/>
      <c r="CW304" s="116"/>
      <c r="CX304" s="116"/>
      <c r="CY304" s="116"/>
      <c r="CZ304" s="116"/>
      <c r="DA304" s="116"/>
      <c r="DB304" s="116"/>
      <c r="DC304" s="116"/>
      <c r="DD304" s="116"/>
      <c r="DE304" s="116"/>
      <c r="DF304" s="116"/>
      <c r="DG304" s="116"/>
      <c r="DH304" s="116"/>
      <c r="DI304" s="116"/>
      <c r="DJ304" s="116"/>
      <c r="DK304" s="116"/>
      <c r="DL304" s="116"/>
      <c r="DM304" s="116"/>
      <c r="DN304" s="116"/>
      <c r="DO304" s="116"/>
      <c r="DP304" s="116"/>
      <c r="DQ304" s="116"/>
      <c r="DR304" s="116"/>
      <c r="DS304" s="116"/>
      <c r="DT304" s="116"/>
      <c r="DU304" s="116"/>
      <c r="DV304" s="116"/>
      <c r="DW304" s="116"/>
      <c r="DX304" s="116"/>
      <c r="DY304" s="116"/>
      <c r="DZ304" s="116"/>
      <c r="EA304" s="116"/>
      <c r="EB304" s="116"/>
      <c r="EC304" s="116"/>
      <c r="ED304" s="116"/>
      <c r="EE304" s="116"/>
      <c r="EF304" s="116"/>
      <c r="EG304" s="116"/>
      <c r="EH304" s="116"/>
      <c r="EI304" s="116"/>
      <c r="EJ304" s="116"/>
      <c r="EK304" s="116"/>
      <c r="EL304" s="116"/>
      <c r="EM304" s="116"/>
      <c r="EN304" s="116"/>
      <c r="EO304" s="116"/>
      <c r="EP304" s="116"/>
      <c r="EQ304" s="116"/>
      <c r="ER304" s="116"/>
      <c r="ES304" s="116"/>
      <c r="ET304" s="116"/>
      <c r="EU304" s="116"/>
      <c r="EV304" s="116"/>
      <c r="EW304" s="116"/>
      <c r="EX304" s="116"/>
      <c r="EY304" s="116"/>
      <c r="EZ304" s="116"/>
      <c r="FA304" s="116"/>
      <c r="FB304" s="116"/>
      <c r="FC304" s="116"/>
      <c r="FD304" s="116"/>
      <c r="FE304" s="116"/>
      <c r="FF304" s="116"/>
      <c r="FG304" s="116"/>
      <c r="FH304" s="116"/>
      <c r="FI304" s="116"/>
      <c r="FJ304" s="116"/>
      <c r="FK304" s="116"/>
      <c r="FL304" s="116"/>
      <c r="FM304" s="116"/>
      <c r="FN304" s="116"/>
      <c r="FO304" s="116"/>
      <c r="FP304" s="116"/>
      <c r="FQ304" s="116"/>
      <c r="FR304" s="116"/>
      <c r="FS304" s="116"/>
      <c r="FT304" s="116"/>
      <c r="FU304" s="116"/>
      <c r="FV304" s="116"/>
      <c r="FW304" s="116"/>
      <c r="FX304" s="116"/>
      <c r="FY304" s="116"/>
      <c r="FZ304" s="116"/>
      <c r="GA304" s="116"/>
      <c r="GB304" s="116"/>
      <c r="GC304" s="116"/>
      <c r="GD304" s="116"/>
      <c r="GE304" s="116"/>
      <c r="GF304" s="116"/>
      <c r="GG304" s="116"/>
      <c r="GH304" s="116"/>
      <c r="GI304" s="116"/>
      <c r="GJ304" s="116"/>
      <c r="GK304" s="116"/>
      <c r="GL304" s="116"/>
      <c r="GM304" s="116"/>
      <c r="GN304" s="116"/>
      <c r="GO304" s="116"/>
      <c r="GP304" s="116"/>
      <c r="GQ304" s="116"/>
      <c r="GR304" s="116"/>
      <c r="GS304" s="116"/>
      <c r="GT304" s="116"/>
      <c r="GU304" s="116"/>
      <c r="GV304" s="116"/>
      <c r="GW304" s="116"/>
      <c r="GX304" s="116"/>
      <c r="GY304" s="116"/>
      <c r="GZ304" s="116"/>
      <c r="HA304" s="116"/>
      <c r="HB304" s="116"/>
      <c r="HC304" s="116"/>
      <c r="HD304" s="116"/>
      <c r="HE304" s="116"/>
      <c r="HF304" s="116"/>
      <c r="HG304" s="116"/>
      <c r="HH304" s="116"/>
      <c r="HI304" s="116"/>
      <c r="HJ304" s="116"/>
      <c r="HK304" s="116"/>
      <c r="HL304" s="116"/>
      <c r="HM304" s="116"/>
      <c r="HN304" s="116"/>
      <c r="HO304" s="116"/>
      <c r="HP304" s="116"/>
      <c r="HQ304" s="116"/>
      <c r="HR304" s="116"/>
      <c r="HS304" s="116"/>
      <c r="HT304" s="116"/>
      <c r="HU304" s="116"/>
      <c r="HV304" s="116"/>
      <c r="HW304" s="116"/>
      <c r="HX304" s="116"/>
      <c r="HY304" s="116"/>
      <c r="HZ304" s="116"/>
      <c r="IA304" s="116"/>
      <c r="IB304" s="116"/>
      <c r="IC304" s="116"/>
      <c r="ID304" s="116"/>
      <c r="IE304" s="116"/>
      <c r="IF304" s="116"/>
      <c r="IG304" s="116"/>
      <c r="IH304" s="116"/>
      <c r="II304" s="116"/>
      <c r="IJ304" s="116"/>
      <c r="IK304" s="116"/>
      <c r="IL304" s="116"/>
      <c r="IM304" s="116"/>
      <c r="IN304" s="116"/>
      <c r="IO304" s="116"/>
      <c r="IP304" s="116"/>
      <c r="IQ304" s="116"/>
      <c r="IR304" s="116"/>
      <c r="IS304" s="116"/>
      <c r="IT304" s="116"/>
      <c r="IU304" s="116"/>
      <c r="IV304" s="116"/>
      <c r="IW304" s="116"/>
      <c r="IX304" s="116"/>
      <c r="IY304" s="116"/>
      <c r="IZ304" s="116"/>
      <c r="JA304" s="116"/>
      <c r="JB304" s="116"/>
      <c r="JC304" s="116"/>
      <c r="JD304" s="116"/>
      <c r="JE304" s="116"/>
      <c r="JF304" s="116"/>
      <c r="JG304" s="116"/>
      <c r="JH304" s="116"/>
      <c r="JI304" s="116"/>
      <c r="JJ304" s="116"/>
      <c r="JK304" s="116"/>
      <c r="JL304" s="116"/>
      <c r="JM304" s="116"/>
      <c r="JN304" s="116"/>
      <c r="JO304" s="116"/>
      <c r="JP304" s="116"/>
      <c r="JQ304" s="116"/>
      <c r="JR304" s="116"/>
      <c r="JS304" s="116"/>
      <c r="JT304" s="116"/>
      <c r="JU304" s="116"/>
      <c r="JV304" s="116"/>
      <c r="JW304" s="116"/>
      <c r="JX304" s="116"/>
      <c r="JY304" s="116"/>
      <c r="JZ304" s="116"/>
      <c r="KA304" s="116"/>
      <c r="KB304" s="116"/>
      <c r="KC304" s="116"/>
      <c r="KD304" s="116"/>
      <c r="KE304" s="116"/>
      <c r="KF304" s="116"/>
      <c r="KG304" s="116"/>
      <c r="KH304" s="116"/>
      <c r="KI304" s="116"/>
      <c r="KJ304" s="116"/>
      <c r="KK304" s="116"/>
      <c r="KL304" s="116"/>
      <c r="KM304" s="116"/>
      <c r="KN304" s="116"/>
      <c r="KO304" s="116"/>
      <c r="KP304" s="116"/>
      <c r="KQ304" s="116"/>
      <c r="KR304" s="116"/>
      <c r="KS304" s="116"/>
      <c r="KT304" s="116"/>
      <c r="KU304" s="116"/>
      <c r="KV304" s="116"/>
      <c r="KW304" s="116"/>
      <c r="KX304" s="116"/>
      <c r="KY304" s="116"/>
      <c r="KZ304" s="116"/>
      <c r="LA304" s="116"/>
      <c r="LB304" s="116"/>
      <c r="LC304" s="116"/>
      <c r="LD304" s="116"/>
      <c r="LE304" s="116"/>
      <c r="LF304" s="116"/>
      <c r="LG304" s="116"/>
      <c r="LH304" s="116"/>
      <c r="LI304" s="116"/>
      <c r="LJ304" s="116"/>
      <c r="LK304" s="116"/>
      <c r="LL304" s="116"/>
      <c r="LM304" s="116"/>
      <c r="LN304" s="116"/>
      <c r="LO304" s="116"/>
      <c r="LP304" s="116"/>
      <c r="LQ304" s="116"/>
      <c r="LR304" s="116"/>
      <c r="LS304" s="116"/>
      <c r="LT304" s="116"/>
      <c r="LU304" s="116"/>
      <c r="LV304" s="116"/>
      <c r="LW304" s="116"/>
      <c r="LX304" s="116"/>
      <c r="LY304" s="116"/>
      <c r="LZ304" s="116"/>
      <c r="MA304" s="116"/>
      <c r="MB304" s="116"/>
      <c r="MC304" s="116"/>
      <c r="MD304" s="116"/>
      <c r="ME304" s="116"/>
      <c r="MF304" s="116"/>
      <c r="MG304" s="116"/>
      <c r="MH304" s="116"/>
      <c r="MI304" s="116"/>
      <c r="MJ304" s="116"/>
      <c r="MK304" s="116"/>
      <c r="ML304" s="116"/>
      <c r="MM304" s="116"/>
      <c r="MN304" s="116"/>
      <c r="MO304" s="116"/>
      <c r="MP304" s="116"/>
      <c r="MQ304" s="116"/>
      <c r="MR304" s="116"/>
      <c r="MS304" s="116"/>
      <c r="MT304" s="116"/>
      <c r="MU304" s="116"/>
      <c r="MV304" s="116"/>
      <c r="MW304" s="116"/>
      <c r="MX304" s="116"/>
      <c r="MY304" s="116"/>
      <c r="MZ304" s="116"/>
      <c r="NA304" s="116"/>
      <c r="NB304" s="116"/>
      <c r="NC304" s="116"/>
      <c r="ND304" s="116"/>
      <c r="NE304" s="116"/>
      <c r="NF304" s="116"/>
      <c r="NG304" s="116"/>
      <c r="NH304" s="116"/>
      <c r="NI304" s="116"/>
      <c r="NJ304" s="116"/>
      <c r="NK304" s="116"/>
      <c r="NL304" s="116"/>
      <c r="NM304" s="116"/>
      <c r="NN304" s="116"/>
      <c r="NO304" s="116"/>
      <c r="NP304" s="116"/>
      <c r="NQ304" s="116"/>
      <c r="NR304" s="116"/>
      <c r="NS304" s="116"/>
      <c r="NT304" s="116"/>
      <c r="NU304" s="116"/>
      <c r="NV304" s="116"/>
      <c r="NW304" s="116"/>
      <c r="NX304" s="116"/>
      <c r="NY304" s="116"/>
      <c r="NZ304" s="116"/>
      <c r="OA304" s="116"/>
      <c r="OB304" s="116"/>
      <c r="OC304" s="116"/>
      <c r="OD304" s="116"/>
      <c r="OE304" s="116"/>
      <c r="OF304" s="116"/>
      <c r="OG304" s="116"/>
    </row>
    <row r="305" spans="1:397" s="117" customFormat="1">
      <c r="A305" s="111" t="s">
        <v>54</v>
      </c>
      <c r="B305" s="112" t="s">
        <v>1459</v>
      </c>
      <c r="C305" s="113">
        <v>75564</v>
      </c>
      <c r="D305" s="114">
        <v>8.8200000000000003E-5</v>
      </c>
      <c r="E305" s="113">
        <v>1688.02</v>
      </c>
      <c r="F305" s="124">
        <v>173.7972</v>
      </c>
      <c r="G305" s="125">
        <v>1861.8172</v>
      </c>
      <c r="H305" s="116"/>
      <c r="I305" s="116"/>
      <c r="J305" s="116"/>
      <c r="K305" s="116"/>
      <c r="L305" s="116"/>
      <c r="M305" s="116"/>
      <c r="N305" s="116"/>
      <c r="O305" s="116"/>
      <c r="P305" s="116"/>
      <c r="Q305" s="116"/>
      <c r="R305" s="116"/>
      <c r="S305" s="116"/>
      <c r="T305" s="116"/>
      <c r="U305" s="116"/>
      <c r="V305" s="116"/>
      <c r="W305" s="116"/>
      <c r="X305" s="116"/>
      <c r="Y305" s="116"/>
      <c r="Z305" s="116"/>
      <c r="AA305" s="116"/>
      <c r="AB305" s="116"/>
      <c r="AC305" s="116"/>
      <c r="AD305" s="116"/>
      <c r="AE305" s="116"/>
      <c r="AF305" s="116"/>
      <c r="AG305" s="116"/>
      <c r="AH305" s="116"/>
      <c r="AI305" s="116"/>
      <c r="AJ305" s="116"/>
      <c r="AK305" s="116"/>
      <c r="AL305" s="116"/>
      <c r="AM305" s="116"/>
      <c r="AN305" s="116"/>
      <c r="AO305" s="116"/>
      <c r="AP305" s="116"/>
      <c r="AQ305" s="116"/>
      <c r="AR305" s="116"/>
      <c r="AS305" s="116"/>
      <c r="AT305" s="116"/>
      <c r="AU305" s="116"/>
      <c r="AV305" s="116"/>
      <c r="AW305" s="116"/>
      <c r="AX305" s="116"/>
      <c r="AY305" s="116"/>
      <c r="AZ305" s="116"/>
      <c r="BA305" s="116"/>
      <c r="BB305" s="116"/>
      <c r="BC305" s="116"/>
      <c r="BD305" s="116"/>
      <c r="BE305" s="116"/>
      <c r="BF305" s="116"/>
      <c r="BG305" s="116"/>
      <c r="BH305" s="116"/>
      <c r="BI305" s="116"/>
      <c r="BJ305" s="116"/>
      <c r="BK305" s="116"/>
      <c r="BL305" s="116"/>
      <c r="BM305" s="116"/>
      <c r="BN305" s="116"/>
      <c r="BO305" s="116"/>
      <c r="BP305" s="116"/>
      <c r="BQ305" s="116"/>
      <c r="BR305" s="116"/>
      <c r="BS305" s="116"/>
      <c r="BT305" s="116"/>
      <c r="BU305" s="116"/>
      <c r="BV305" s="116"/>
      <c r="BW305" s="116"/>
      <c r="BX305" s="116"/>
      <c r="BY305" s="116"/>
      <c r="BZ305" s="116"/>
      <c r="CA305" s="116"/>
      <c r="CB305" s="116"/>
      <c r="CC305" s="116"/>
      <c r="CD305" s="116"/>
      <c r="CE305" s="116"/>
      <c r="CF305" s="116"/>
      <c r="CG305" s="116"/>
      <c r="CH305" s="116"/>
      <c r="CI305" s="116"/>
      <c r="CJ305" s="116"/>
      <c r="CK305" s="116"/>
      <c r="CL305" s="116"/>
      <c r="CM305" s="116"/>
      <c r="CN305" s="116"/>
      <c r="CO305" s="116"/>
      <c r="CP305" s="116"/>
      <c r="CQ305" s="116"/>
      <c r="CR305" s="116"/>
      <c r="CS305" s="116"/>
      <c r="CT305" s="116"/>
      <c r="CU305" s="116"/>
      <c r="CV305" s="116"/>
      <c r="CW305" s="116"/>
      <c r="CX305" s="116"/>
      <c r="CY305" s="116"/>
      <c r="CZ305" s="116"/>
      <c r="DA305" s="116"/>
      <c r="DB305" s="116"/>
      <c r="DC305" s="116"/>
      <c r="DD305" s="116"/>
      <c r="DE305" s="116"/>
      <c r="DF305" s="116"/>
      <c r="DG305" s="116"/>
      <c r="DH305" s="116"/>
      <c r="DI305" s="116"/>
      <c r="DJ305" s="116"/>
      <c r="DK305" s="116"/>
      <c r="DL305" s="116"/>
      <c r="DM305" s="116"/>
      <c r="DN305" s="116"/>
      <c r="DO305" s="116"/>
      <c r="DP305" s="116"/>
      <c r="DQ305" s="116"/>
      <c r="DR305" s="116"/>
      <c r="DS305" s="116"/>
      <c r="DT305" s="116"/>
      <c r="DU305" s="116"/>
      <c r="DV305" s="116"/>
      <c r="DW305" s="116"/>
      <c r="DX305" s="116"/>
      <c r="DY305" s="116"/>
      <c r="DZ305" s="116"/>
      <c r="EA305" s="116"/>
      <c r="EB305" s="116"/>
      <c r="EC305" s="116"/>
      <c r="ED305" s="116"/>
      <c r="EE305" s="116"/>
      <c r="EF305" s="116"/>
      <c r="EG305" s="116"/>
      <c r="EH305" s="116"/>
      <c r="EI305" s="116"/>
      <c r="EJ305" s="116"/>
      <c r="EK305" s="116"/>
      <c r="EL305" s="116"/>
      <c r="EM305" s="116"/>
      <c r="EN305" s="116"/>
      <c r="EO305" s="116"/>
      <c r="EP305" s="116"/>
      <c r="EQ305" s="116"/>
      <c r="ER305" s="116"/>
      <c r="ES305" s="116"/>
      <c r="ET305" s="116"/>
      <c r="EU305" s="116"/>
      <c r="EV305" s="116"/>
      <c r="EW305" s="116"/>
      <c r="EX305" s="116"/>
      <c r="EY305" s="116"/>
      <c r="EZ305" s="116"/>
      <c r="FA305" s="116"/>
      <c r="FB305" s="116"/>
      <c r="FC305" s="116"/>
      <c r="FD305" s="116"/>
      <c r="FE305" s="116"/>
      <c r="FF305" s="116"/>
      <c r="FG305" s="116"/>
      <c r="FH305" s="116"/>
      <c r="FI305" s="116"/>
      <c r="FJ305" s="116"/>
      <c r="FK305" s="116"/>
      <c r="FL305" s="116"/>
      <c r="FM305" s="116"/>
      <c r="FN305" s="116"/>
      <c r="FO305" s="116"/>
      <c r="FP305" s="116"/>
      <c r="FQ305" s="116"/>
      <c r="FR305" s="116"/>
      <c r="FS305" s="116"/>
      <c r="FT305" s="116"/>
      <c r="FU305" s="116"/>
      <c r="FV305" s="116"/>
      <c r="FW305" s="116"/>
      <c r="FX305" s="116"/>
      <c r="FY305" s="116"/>
      <c r="FZ305" s="116"/>
      <c r="GA305" s="116"/>
      <c r="GB305" s="116"/>
      <c r="GC305" s="116"/>
      <c r="GD305" s="116"/>
      <c r="GE305" s="116"/>
      <c r="GF305" s="116"/>
      <c r="GG305" s="116"/>
      <c r="GH305" s="116"/>
      <c r="GI305" s="116"/>
      <c r="GJ305" s="116"/>
      <c r="GK305" s="116"/>
      <c r="GL305" s="116"/>
      <c r="GM305" s="116"/>
      <c r="GN305" s="116"/>
      <c r="GO305" s="116"/>
      <c r="GP305" s="116"/>
      <c r="GQ305" s="116"/>
      <c r="GR305" s="116"/>
      <c r="GS305" s="116"/>
      <c r="GT305" s="116"/>
      <c r="GU305" s="116"/>
      <c r="GV305" s="116"/>
      <c r="GW305" s="116"/>
      <c r="GX305" s="116"/>
      <c r="GY305" s="116"/>
      <c r="GZ305" s="116"/>
      <c r="HA305" s="116"/>
      <c r="HB305" s="116"/>
      <c r="HC305" s="116"/>
      <c r="HD305" s="116"/>
      <c r="HE305" s="116"/>
      <c r="HF305" s="116"/>
      <c r="HG305" s="116"/>
      <c r="HH305" s="116"/>
      <c r="HI305" s="116"/>
      <c r="HJ305" s="116"/>
      <c r="HK305" s="116"/>
      <c r="HL305" s="116"/>
      <c r="HM305" s="116"/>
      <c r="HN305" s="116"/>
      <c r="HO305" s="116"/>
      <c r="HP305" s="116"/>
      <c r="HQ305" s="116"/>
      <c r="HR305" s="116"/>
      <c r="HS305" s="116"/>
      <c r="HT305" s="116"/>
      <c r="HU305" s="116"/>
      <c r="HV305" s="116"/>
      <c r="HW305" s="116"/>
      <c r="HX305" s="116"/>
      <c r="HY305" s="116"/>
      <c r="HZ305" s="116"/>
      <c r="IA305" s="116"/>
      <c r="IB305" s="116"/>
      <c r="IC305" s="116"/>
      <c r="ID305" s="116"/>
      <c r="IE305" s="116"/>
      <c r="IF305" s="116"/>
      <c r="IG305" s="116"/>
      <c r="IH305" s="116"/>
      <c r="II305" s="116"/>
      <c r="IJ305" s="116"/>
      <c r="IK305" s="116"/>
      <c r="IL305" s="116"/>
      <c r="IM305" s="116"/>
      <c r="IN305" s="116"/>
      <c r="IO305" s="116"/>
      <c r="IP305" s="116"/>
      <c r="IQ305" s="116"/>
      <c r="IR305" s="116"/>
      <c r="IS305" s="116"/>
      <c r="IT305" s="116"/>
      <c r="IU305" s="116"/>
      <c r="IV305" s="116"/>
      <c r="IW305" s="116"/>
      <c r="IX305" s="116"/>
      <c r="IY305" s="116"/>
      <c r="IZ305" s="116"/>
      <c r="JA305" s="116"/>
      <c r="JB305" s="116"/>
      <c r="JC305" s="116"/>
      <c r="JD305" s="116"/>
      <c r="JE305" s="116"/>
      <c r="JF305" s="116"/>
      <c r="JG305" s="116"/>
      <c r="JH305" s="116"/>
      <c r="JI305" s="116"/>
      <c r="JJ305" s="116"/>
      <c r="JK305" s="116"/>
      <c r="JL305" s="116"/>
      <c r="JM305" s="116"/>
      <c r="JN305" s="116"/>
      <c r="JO305" s="116"/>
      <c r="JP305" s="116"/>
      <c r="JQ305" s="116"/>
      <c r="JR305" s="116"/>
      <c r="JS305" s="116"/>
      <c r="JT305" s="116"/>
      <c r="JU305" s="116"/>
      <c r="JV305" s="116"/>
      <c r="JW305" s="116"/>
      <c r="JX305" s="116"/>
      <c r="JY305" s="116"/>
      <c r="JZ305" s="116"/>
      <c r="KA305" s="116"/>
      <c r="KB305" s="116"/>
      <c r="KC305" s="116"/>
      <c r="KD305" s="116"/>
      <c r="KE305" s="116"/>
      <c r="KF305" s="116"/>
      <c r="KG305" s="116"/>
      <c r="KH305" s="116"/>
      <c r="KI305" s="116"/>
      <c r="KJ305" s="116"/>
      <c r="KK305" s="116"/>
      <c r="KL305" s="116"/>
      <c r="KM305" s="116"/>
      <c r="KN305" s="116"/>
      <c r="KO305" s="116"/>
      <c r="KP305" s="116"/>
      <c r="KQ305" s="116"/>
      <c r="KR305" s="116"/>
      <c r="KS305" s="116"/>
      <c r="KT305" s="116"/>
      <c r="KU305" s="116"/>
      <c r="KV305" s="116"/>
      <c r="KW305" s="116"/>
      <c r="KX305" s="116"/>
      <c r="KY305" s="116"/>
      <c r="KZ305" s="116"/>
      <c r="LA305" s="116"/>
      <c r="LB305" s="116"/>
      <c r="LC305" s="116"/>
      <c r="LD305" s="116"/>
      <c r="LE305" s="116"/>
      <c r="LF305" s="116"/>
      <c r="LG305" s="116"/>
      <c r="LH305" s="116"/>
      <c r="LI305" s="116"/>
      <c r="LJ305" s="116"/>
      <c r="LK305" s="116"/>
      <c r="LL305" s="116"/>
      <c r="LM305" s="116"/>
      <c r="LN305" s="116"/>
      <c r="LO305" s="116"/>
      <c r="LP305" s="116"/>
      <c r="LQ305" s="116"/>
      <c r="LR305" s="116"/>
      <c r="LS305" s="116"/>
      <c r="LT305" s="116"/>
      <c r="LU305" s="116"/>
      <c r="LV305" s="116"/>
      <c r="LW305" s="116"/>
      <c r="LX305" s="116"/>
      <c r="LY305" s="116"/>
      <c r="LZ305" s="116"/>
      <c r="MA305" s="116"/>
      <c r="MB305" s="116"/>
      <c r="MC305" s="116"/>
      <c r="MD305" s="116"/>
      <c r="ME305" s="116"/>
      <c r="MF305" s="116"/>
      <c r="MG305" s="116"/>
      <c r="MH305" s="116"/>
      <c r="MI305" s="116"/>
      <c r="MJ305" s="116"/>
      <c r="MK305" s="116"/>
      <c r="ML305" s="116"/>
      <c r="MM305" s="116"/>
      <c r="MN305" s="116"/>
      <c r="MO305" s="116"/>
      <c r="MP305" s="116"/>
      <c r="MQ305" s="116"/>
      <c r="MR305" s="116"/>
      <c r="MS305" s="116"/>
      <c r="MT305" s="116"/>
      <c r="MU305" s="116"/>
      <c r="MV305" s="116"/>
      <c r="MW305" s="116"/>
      <c r="MX305" s="116"/>
      <c r="MY305" s="116"/>
      <c r="MZ305" s="116"/>
      <c r="NA305" s="116"/>
      <c r="NB305" s="116"/>
      <c r="NC305" s="116"/>
      <c r="ND305" s="116"/>
      <c r="NE305" s="116"/>
      <c r="NF305" s="116"/>
      <c r="NG305" s="116"/>
      <c r="NH305" s="116"/>
      <c r="NI305" s="116"/>
      <c r="NJ305" s="116"/>
      <c r="NK305" s="116"/>
      <c r="NL305" s="116"/>
      <c r="NM305" s="116"/>
      <c r="NN305" s="116"/>
      <c r="NO305" s="116"/>
      <c r="NP305" s="116"/>
      <c r="NQ305" s="116"/>
      <c r="NR305" s="116"/>
      <c r="NS305" s="116"/>
      <c r="NT305" s="116"/>
      <c r="NU305" s="116"/>
      <c r="NV305" s="116"/>
      <c r="NW305" s="116"/>
      <c r="NX305" s="116"/>
      <c r="NY305" s="116"/>
      <c r="NZ305" s="116"/>
      <c r="OA305" s="116"/>
      <c r="OB305" s="116"/>
      <c r="OC305" s="116"/>
      <c r="OD305" s="116"/>
      <c r="OE305" s="116"/>
      <c r="OF305" s="116"/>
      <c r="OG305" s="116"/>
    </row>
    <row r="306" spans="1:397" s="117" customFormat="1">
      <c r="A306" s="111" t="s">
        <v>55</v>
      </c>
      <c r="B306" s="112" t="s">
        <v>1460</v>
      </c>
      <c r="C306" s="113">
        <v>88770</v>
      </c>
      <c r="D306" s="114">
        <v>1.048E-4</v>
      </c>
      <c r="E306" s="113">
        <v>0</v>
      </c>
      <c r="F306" s="124">
        <v>204.17099999999999</v>
      </c>
      <c r="G306" s="125">
        <v>204.17099999999999</v>
      </c>
      <c r="H306" s="116"/>
      <c r="I306" s="116"/>
      <c r="J306" s="116"/>
      <c r="K306" s="116"/>
      <c r="L306" s="116"/>
      <c r="M306" s="116"/>
      <c r="N306" s="116"/>
      <c r="O306" s="116"/>
      <c r="P306" s="116"/>
      <c r="Q306" s="116"/>
      <c r="R306" s="116"/>
      <c r="S306" s="116"/>
      <c r="T306" s="116"/>
      <c r="U306" s="116"/>
      <c r="V306" s="116"/>
      <c r="W306" s="116"/>
      <c r="X306" s="116"/>
      <c r="Y306" s="116"/>
      <c r="Z306" s="116"/>
      <c r="AA306" s="116"/>
      <c r="AB306" s="116"/>
      <c r="AC306" s="116"/>
      <c r="AD306" s="116"/>
      <c r="AE306" s="116"/>
      <c r="AF306" s="116"/>
      <c r="AG306" s="116"/>
      <c r="AH306" s="116"/>
      <c r="AI306" s="116"/>
      <c r="AJ306" s="116"/>
      <c r="AK306" s="116"/>
      <c r="AL306" s="116"/>
      <c r="AM306" s="116"/>
      <c r="AN306" s="116"/>
      <c r="AO306" s="116"/>
      <c r="AP306" s="116"/>
      <c r="AQ306" s="116"/>
      <c r="AR306" s="116"/>
      <c r="AS306" s="116"/>
      <c r="AT306" s="116"/>
      <c r="AU306" s="116"/>
      <c r="AV306" s="116"/>
      <c r="AW306" s="116"/>
      <c r="AX306" s="116"/>
      <c r="AY306" s="116"/>
      <c r="AZ306" s="116"/>
      <c r="BA306" s="116"/>
      <c r="BB306" s="116"/>
      <c r="BC306" s="116"/>
      <c r="BD306" s="116"/>
      <c r="BE306" s="116"/>
      <c r="BF306" s="116"/>
      <c r="BG306" s="116"/>
      <c r="BH306" s="116"/>
      <c r="BI306" s="116"/>
      <c r="BJ306" s="116"/>
      <c r="BK306" s="116"/>
      <c r="BL306" s="116"/>
      <c r="BM306" s="116"/>
      <c r="BN306" s="116"/>
      <c r="BO306" s="116"/>
      <c r="BP306" s="116"/>
      <c r="BQ306" s="116"/>
      <c r="BR306" s="116"/>
      <c r="BS306" s="116"/>
      <c r="BT306" s="116"/>
      <c r="BU306" s="116"/>
      <c r="BV306" s="116"/>
      <c r="BW306" s="116"/>
      <c r="BX306" s="116"/>
      <c r="BY306" s="116"/>
      <c r="BZ306" s="116"/>
      <c r="CA306" s="116"/>
      <c r="CB306" s="116"/>
      <c r="CC306" s="116"/>
      <c r="CD306" s="116"/>
      <c r="CE306" s="116"/>
      <c r="CF306" s="116"/>
      <c r="CG306" s="116"/>
      <c r="CH306" s="116"/>
      <c r="CI306" s="116"/>
      <c r="CJ306" s="116"/>
      <c r="CK306" s="116"/>
      <c r="CL306" s="116"/>
      <c r="CM306" s="116"/>
      <c r="CN306" s="116"/>
      <c r="CO306" s="116"/>
      <c r="CP306" s="116"/>
      <c r="CQ306" s="116"/>
      <c r="CR306" s="116"/>
      <c r="CS306" s="116"/>
      <c r="CT306" s="116"/>
      <c r="CU306" s="116"/>
      <c r="CV306" s="116"/>
      <c r="CW306" s="116"/>
      <c r="CX306" s="116"/>
      <c r="CY306" s="116"/>
      <c r="CZ306" s="116"/>
      <c r="DA306" s="116"/>
      <c r="DB306" s="116"/>
      <c r="DC306" s="116"/>
      <c r="DD306" s="116"/>
      <c r="DE306" s="116"/>
      <c r="DF306" s="116"/>
      <c r="DG306" s="116"/>
      <c r="DH306" s="116"/>
      <c r="DI306" s="116"/>
      <c r="DJ306" s="116"/>
      <c r="DK306" s="116"/>
      <c r="DL306" s="116"/>
      <c r="DM306" s="116"/>
      <c r="DN306" s="116"/>
      <c r="DO306" s="116"/>
      <c r="DP306" s="116"/>
      <c r="DQ306" s="116"/>
      <c r="DR306" s="116"/>
      <c r="DS306" s="116"/>
      <c r="DT306" s="116"/>
      <c r="DU306" s="116"/>
      <c r="DV306" s="116"/>
      <c r="DW306" s="116"/>
      <c r="DX306" s="116"/>
      <c r="DY306" s="116"/>
      <c r="DZ306" s="116"/>
      <c r="EA306" s="116"/>
      <c r="EB306" s="116"/>
      <c r="EC306" s="116"/>
      <c r="ED306" s="116"/>
      <c r="EE306" s="116"/>
      <c r="EF306" s="116"/>
      <c r="EG306" s="116"/>
      <c r="EH306" s="116"/>
      <c r="EI306" s="116"/>
      <c r="EJ306" s="116"/>
      <c r="EK306" s="116"/>
      <c r="EL306" s="116"/>
      <c r="EM306" s="116"/>
      <c r="EN306" s="116"/>
      <c r="EO306" s="116"/>
      <c r="EP306" s="116"/>
      <c r="EQ306" s="116"/>
      <c r="ER306" s="116"/>
      <c r="ES306" s="116"/>
      <c r="ET306" s="116"/>
      <c r="EU306" s="116"/>
      <c r="EV306" s="116"/>
      <c r="EW306" s="116"/>
      <c r="EX306" s="116"/>
      <c r="EY306" s="116"/>
      <c r="EZ306" s="116"/>
      <c r="FA306" s="116"/>
      <c r="FB306" s="116"/>
      <c r="FC306" s="116"/>
      <c r="FD306" s="116"/>
      <c r="FE306" s="116"/>
      <c r="FF306" s="116"/>
      <c r="FG306" s="116"/>
      <c r="FH306" s="116"/>
      <c r="FI306" s="116"/>
      <c r="FJ306" s="116"/>
      <c r="FK306" s="116"/>
      <c r="FL306" s="116"/>
      <c r="FM306" s="116"/>
      <c r="FN306" s="116"/>
      <c r="FO306" s="116"/>
      <c r="FP306" s="116"/>
      <c r="FQ306" s="116"/>
      <c r="FR306" s="116"/>
      <c r="FS306" s="116"/>
      <c r="FT306" s="116"/>
      <c r="FU306" s="116"/>
      <c r="FV306" s="116"/>
      <c r="FW306" s="116"/>
      <c r="FX306" s="116"/>
      <c r="FY306" s="116"/>
      <c r="FZ306" s="116"/>
      <c r="GA306" s="116"/>
      <c r="GB306" s="116"/>
      <c r="GC306" s="116"/>
      <c r="GD306" s="116"/>
      <c r="GE306" s="116"/>
      <c r="GF306" s="116"/>
      <c r="GG306" s="116"/>
      <c r="GH306" s="116"/>
      <c r="GI306" s="116"/>
      <c r="GJ306" s="116"/>
      <c r="GK306" s="116"/>
      <c r="GL306" s="116"/>
      <c r="GM306" s="116"/>
      <c r="GN306" s="116"/>
      <c r="GO306" s="116"/>
      <c r="GP306" s="116"/>
      <c r="GQ306" s="116"/>
      <c r="GR306" s="116"/>
      <c r="GS306" s="116"/>
      <c r="GT306" s="116"/>
      <c r="GU306" s="116"/>
      <c r="GV306" s="116"/>
      <c r="GW306" s="116"/>
      <c r="GX306" s="116"/>
      <c r="GY306" s="116"/>
      <c r="GZ306" s="116"/>
      <c r="HA306" s="116"/>
      <c r="HB306" s="116"/>
      <c r="HC306" s="116"/>
      <c r="HD306" s="116"/>
      <c r="HE306" s="116"/>
      <c r="HF306" s="116"/>
      <c r="HG306" s="116"/>
      <c r="HH306" s="116"/>
      <c r="HI306" s="116"/>
      <c r="HJ306" s="116"/>
      <c r="HK306" s="116"/>
      <c r="HL306" s="116"/>
      <c r="HM306" s="116"/>
      <c r="HN306" s="116"/>
      <c r="HO306" s="116"/>
      <c r="HP306" s="116"/>
      <c r="HQ306" s="116"/>
      <c r="HR306" s="116"/>
      <c r="HS306" s="116"/>
      <c r="HT306" s="116"/>
      <c r="HU306" s="116"/>
      <c r="HV306" s="116"/>
      <c r="HW306" s="116"/>
      <c r="HX306" s="116"/>
      <c r="HY306" s="116"/>
      <c r="HZ306" s="116"/>
      <c r="IA306" s="116"/>
      <c r="IB306" s="116"/>
      <c r="IC306" s="116"/>
      <c r="ID306" s="116"/>
      <c r="IE306" s="116"/>
      <c r="IF306" s="116"/>
      <c r="IG306" s="116"/>
      <c r="IH306" s="116"/>
      <c r="II306" s="116"/>
      <c r="IJ306" s="116"/>
      <c r="IK306" s="116"/>
      <c r="IL306" s="116"/>
      <c r="IM306" s="116"/>
      <c r="IN306" s="116"/>
      <c r="IO306" s="116"/>
      <c r="IP306" s="116"/>
      <c r="IQ306" s="116"/>
      <c r="IR306" s="116"/>
      <c r="IS306" s="116"/>
      <c r="IT306" s="116"/>
      <c r="IU306" s="116"/>
      <c r="IV306" s="116"/>
      <c r="IW306" s="116"/>
      <c r="IX306" s="116"/>
      <c r="IY306" s="116"/>
      <c r="IZ306" s="116"/>
      <c r="JA306" s="116"/>
      <c r="JB306" s="116"/>
      <c r="JC306" s="116"/>
      <c r="JD306" s="116"/>
      <c r="JE306" s="116"/>
      <c r="JF306" s="116"/>
      <c r="JG306" s="116"/>
      <c r="JH306" s="116"/>
      <c r="JI306" s="116"/>
      <c r="JJ306" s="116"/>
      <c r="JK306" s="116"/>
      <c r="JL306" s="116"/>
      <c r="JM306" s="116"/>
      <c r="JN306" s="116"/>
      <c r="JO306" s="116"/>
      <c r="JP306" s="116"/>
      <c r="JQ306" s="116"/>
      <c r="JR306" s="116"/>
      <c r="JS306" s="116"/>
      <c r="JT306" s="116"/>
      <c r="JU306" s="116"/>
      <c r="JV306" s="116"/>
      <c r="JW306" s="116"/>
      <c r="JX306" s="116"/>
      <c r="JY306" s="116"/>
      <c r="JZ306" s="116"/>
      <c r="KA306" s="116"/>
      <c r="KB306" s="116"/>
      <c r="KC306" s="116"/>
      <c r="KD306" s="116"/>
      <c r="KE306" s="116"/>
      <c r="KF306" s="116"/>
      <c r="KG306" s="116"/>
      <c r="KH306" s="116"/>
      <c r="KI306" s="116"/>
      <c r="KJ306" s="116"/>
      <c r="KK306" s="116"/>
      <c r="KL306" s="116"/>
      <c r="KM306" s="116"/>
      <c r="KN306" s="116"/>
      <c r="KO306" s="116"/>
      <c r="KP306" s="116"/>
      <c r="KQ306" s="116"/>
      <c r="KR306" s="116"/>
      <c r="KS306" s="116"/>
      <c r="KT306" s="116"/>
      <c r="KU306" s="116"/>
      <c r="KV306" s="116"/>
      <c r="KW306" s="116"/>
      <c r="KX306" s="116"/>
      <c r="KY306" s="116"/>
      <c r="KZ306" s="116"/>
      <c r="LA306" s="116"/>
      <c r="LB306" s="116"/>
      <c r="LC306" s="116"/>
      <c r="LD306" s="116"/>
      <c r="LE306" s="116"/>
      <c r="LF306" s="116"/>
      <c r="LG306" s="116"/>
      <c r="LH306" s="116"/>
      <c r="LI306" s="116"/>
      <c r="LJ306" s="116"/>
      <c r="LK306" s="116"/>
      <c r="LL306" s="116"/>
      <c r="LM306" s="116"/>
      <c r="LN306" s="116"/>
      <c r="LO306" s="116"/>
      <c r="LP306" s="116"/>
      <c r="LQ306" s="116"/>
      <c r="LR306" s="116"/>
      <c r="LS306" s="116"/>
      <c r="LT306" s="116"/>
      <c r="LU306" s="116"/>
      <c r="LV306" s="116"/>
      <c r="LW306" s="116"/>
      <c r="LX306" s="116"/>
      <c r="LY306" s="116"/>
      <c r="LZ306" s="116"/>
      <c r="MA306" s="116"/>
      <c r="MB306" s="116"/>
      <c r="MC306" s="116"/>
      <c r="MD306" s="116"/>
      <c r="ME306" s="116"/>
      <c r="MF306" s="116"/>
      <c r="MG306" s="116"/>
      <c r="MH306" s="116"/>
      <c r="MI306" s="116"/>
      <c r="MJ306" s="116"/>
      <c r="MK306" s="116"/>
      <c r="ML306" s="116"/>
      <c r="MM306" s="116"/>
      <c r="MN306" s="116"/>
      <c r="MO306" s="116"/>
      <c r="MP306" s="116"/>
      <c r="MQ306" s="116"/>
      <c r="MR306" s="116"/>
      <c r="MS306" s="116"/>
      <c r="MT306" s="116"/>
      <c r="MU306" s="116"/>
      <c r="MV306" s="116"/>
      <c r="MW306" s="116"/>
      <c r="MX306" s="116"/>
      <c r="MY306" s="116"/>
      <c r="MZ306" s="116"/>
      <c r="NA306" s="116"/>
      <c r="NB306" s="116"/>
      <c r="NC306" s="116"/>
      <c r="ND306" s="116"/>
      <c r="NE306" s="116"/>
      <c r="NF306" s="116"/>
      <c r="NG306" s="116"/>
      <c r="NH306" s="116"/>
      <c r="NI306" s="116"/>
      <c r="NJ306" s="116"/>
      <c r="NK306" s="116"/>
      <c r="NL306" s="116"/>
      <c r="NM306" s="116"/>
      <c r="NN306" s="116"/>
      <c r="NO306" s="116"/>
      <c r="NP306" s="116"/>
      <c r="NQ306" s="116"/>
      <c r="NR306" s="116"/>
      <c r="NS306" s="116"/>
      <c r="NT306" s="116"/>
      <c r="NU306" s="116"/>
      <c r="NV306" s="116"/>
      <c r="NW306" s="116"/>
      <c r="NX306" s="116"/>
      <c r="NY306" s="116"/>
      <c r="NZ306" s="116"/>
      <c r="OA306" s="116"/>
      <c r="OB306" s="116"/>
      <c r="OC306" s="116"/>
      <c r="OD306" s="116"/>
      <c r="OE306" s="116"/>
      <c r="OF306" s="116"/>
      <c r="OG306" s="116"/>
    </row>
    <row r="307" spans="1:397" s="117" customFormat="1">
      <c r="A307" s="111" t="s">
        <v>56</v>
      </c>
      <c r="B307" s="112" t="s">
        <v>1461</v>
      </c>
      <c r="C307" s="113">
        <v>130896</v>
      </c>
      <c r="D307" s="114">
        <v>1.528E-4</v>
      </c>
      <c r="E307" s="113">
        <v>2696.64</v>
      </c>
      <c r="F307" s="124">
        <v>301.06079999999997</v>
      </c>
      <c r="G307" s="125">
        <v>2997.7007999999996</v>
      </c>
      <c r="H307" s="116"/>
      <c r="I307" s="116"/>
      <c r="J307" s="116"/>
      <c r="K307" s="116"/>
      <c r="L307" s="116"/>
      <c r="M307" s="116"/>
      <c r="N307" s="116"/>
      <c r="O307" s="116"/>
      <c r="P307" s="116"/>
      <c r="Q307" s="116"/>
      <c r="R307" s="116"/>
      <c r="S307" s="116"/>
      <c r="T307" s="116"/>
      <c r="U307" s="116"/>
      <c r="V307" s="116"/>
      <c r="W307" s="116"/>
      <c r="X307" s="116"/>
      <c r="Y307" s="116"/>
      <c r="Z307" s="116"/>
      <c r="AA307" s="116"/>
      <c r="AB307" s="116"/>
      <c r="AC307" s="116"/>
      <c r="AD307" s="116"/>
      <c r="AE307" s="116"/>
      <c r="AF307" s="116"/>
      <c r="AG307" s="116"/>
      <c r="AH307" s="116"/>
      <c r="AI307" s="116"/>
      <c r="AJ307" s="116"/>
      <c r="AK307" s="116"/>
      <c r="AL307" s="116"/>
      <c r="AM307" s="116"/>
      <c r="AN307" s="116"/>
      <c r="AO307" s="116"/>
      <c r="AP307" s="116"/>
      <c r="AQ307" s="116"/>
      <c r="AR307" s="116"/>
      <c r="AS307" s="116"/>
      <c r="AT307" s="116"/>
      <c r="AU307" s="116"/>
      <c r="AV307" s="116"/>
      <c r="AW307" s="116"/>
      <c r="AX307" s="116"/>
      <c r="AY307" s="116"/>
      <c r="AZ307" s="116"/>
      <c r="BA307" s="116"/>
      <c r="BB307" s="116"/>
      <c r="BC307" s="116"/>
      <c r="BD307" s="116"/>
      <c r="BE307" s="116"/>
      <c r="BF307" s="116"/>
      <c r="BG307" s="116"/>
      <c r="BH307" s="116"/>
      <c r="BI307" s="116"/>
      <c r="BJ307" s="116"/>
      <c r="BK307" s="116"/>
      <c r="BL307" s="116"/>
      <c r="BM307" s="116"/>
      <c r="BN307" s="116"/>
      <c r="BO307" s="116"/>
      <c r="BP307" s="116"/>
      <c r="BQ307" s="116"/>
      <c r="BR307" s="116"/>
      <c r="BS307" s="116"/>
      <c r="BT307" s="116"/>
      <c r="BU307" s="116"/>
      <c r="BV307" s="116"/>
      <c r="BW307" s="116"/>
      <c r="BX307" s="116"/>
      <c r="BY307" s="116"/>
      <c r="BZ307" s="116"/>
      <c r="CA307" s="116"/>
      <c r="CB307" s="116"/>
      <c r="CC307" s="116"/>
      <c r="CD307" s="116"/>
      <c r="CE307" s="116"/>
      <c r="CF307" s="116"/>
      <c r="CG307" s="116"/>
      <c r="CH307" s="116"/>
      <c r="CI307" s="116"/>
      <c r="CJ307" s="116"/>
      <c r="CK307" s="116"/>
      <c r="CL307" s="116"/>
      <c r="CM307" s="116"/>
      <c r="CN307" s="116"/>
      <c r="CO307" s="116"/>
      <c r="CP307" s="116"/>
      <c r="CQ307" s="116"/>
      <c r="CR307" s="116"/>
      <c r="CS307" s="116"/>
      <c r="CT307" s="116"/>
      <c r="CU307" s="116"/>
      <c r="CV307" s="116"/>
      <c r="CW307" s="116"/>
      <c r="CX307" s="116"/>
      <c r="CY307" s="116"/>
      <c r="CZ307" s="116"/>
      <c r="DA307" s="116"/>
      <c r="DB307" s="116"/>
      <c r="DC307" s="116"/>
      <c r="DD307" s="116"/>
      <c r="DE307" s="116"/>
      <c r="DF307" s="116"/>
      <c r="DG307" s="116"/>
      <c r="DH307" s="116"/>
      <c r="DI307" s="116"/>
      <c r="DJ307" s="116"/>
      <c r="DK307" s="116"/>
      <c r="DL307" s="116"/>
      <c r="DM307" s="116"/>
      <c r="DN307" s="116"/>
      <c r="DO307" s="116"/>
      <c r="DP307" s="116"/>
      <c r="DQ307" s="116"/>
      <c r="DR307" s="116"/>
      <c r="DS307" s="116"/>
      <c r="DT307" s="116"/>
      <c r="DU307" s="116"/>
      <c r="DV307" s="116"/>
      <c r="DW307" s="116"/>
      <c r="DX307" s="116"/>
      <c r="DY307" s="116"/>
      <c r="DZ307" s="116"/>
      <c r="EA307" s="116"/>
      <c r="EB307" s="116"/>
      <c r="EC307" s="116"/>
      <c r="ED307" s="116"/>
      <c r="EE307" s="116"/>
      <c r="EF307" s="116"/>
      <c r="EG307" s="116"/>
      <c r="EH307" s="116"/>
      <c r="EI307" s="116"/>
      <c r="EJ307" s="116"/>
      <c r="EK307" s="116"/>
      <c r="EL307" s="116"/>
      <c r="EM307" s="116"/>
      <c r="EN307" s="116"/>
      <c r="EO307" s="116"/>
      <c r="EP307" s="116"/>
      <c r="EQ307" s="116"/>
      <c r="ER307" s="116"/>
      <c r="ES307" s="116"/>
      <c r="ET307" s="116"/>
      <c r="EU307" s="116"/>
      <c r="EV307" s="116"/>
      <c r="EW307" s="116"/>
      <c r="EX307" s="116"/>
      <c r="EY307" s="116"/>
      <c r="EZ307" s="116"/>
      <c r="FA307" s="116"/>
      <c r="FB307" s="116"/>
      <c r="FC307" s="116"/>
      <c r="FD307" s="116"/>
      <c r="FE307" s="116"/>
      <c r="FF307" s="116"/>
      <c r="FG307" s="116"/>
      <c r="FH307" s="116"/>
      <c r="FI307" s="116"/>
      <c r="FJ307" s="116"/>
      <c r="FK307" s="116"/>
      <c r="FL307" s="116"/>
      <c r="FM307" s="116"/>
      <c r="FN307" s="116"/>
      <c r="FO307" s="116"/>
      <c r="FP307" s="116"/>
      <c r="FQ307" s="116"/>
      <c r="FR307" s="116"/>
      <c r="FS307" s="116"/>
      <c r="FT307" s="116"/>
      <c r="FU307" s="116"/>
      <c r="FV307" s="116"/>
      <c r="FW307" s="116"/>
      <c r="FX307" s="116"/>
      <c r="FY307" s="116"/>
      <c r="FZ307" s="116"/>
      <c r="GA307" s="116"/>
      <c r="GB307" s="116"/>
      <c r="GC307" s="116"/>
      <c r="GD307" s="116"/>
      <c r="GE307" s="116"/>
      <c r="GF307" s="116"/>
      <c r="GG307" s="116"/>
      <c r="GH307" s="116"/>
      <c r="GI307" s="116"/>
      <c r="GJ307" s="116"/>
      <c r="GK307" s="116"/>
      <c r="GL307" s="116"/>
      <c r="GM307" s="116"/>
      <c r="GN307" s="116"/>
      <c r="GO307" s="116"/>
      <c r="GP307" s="116"/>
      <c r="GQ307" s="116"/>
      <c r="GR307" s="116"/>
      <c r="GS307" s="116"/>
      <c r="GT307" s="116"/>
      <c r="GU307" s="116"/>
      <c r="GV307" s="116"/>
      <c r="GW307" s="116"/>
      <c r="GX307" s="116"/>
      <c r="GY307" s="116"/>
      <c r="GZ307" s="116"/>
      <c r="HA307" s="116"/>
      <c r="HB307" s="116"/>
      <c r="HC307" s="116"/>
      <c r="HD307" s="116"/>
      <c r="HE307" s="116"/>
      <c r="HF307" s="116"/>
      <c r="HG307" s="116"/>
      <c r="HH307" s="116"/>
      <c r="HI307" s="116"/>
      <c r="HJ307" s="116"/>
      <c r="HK307" s="116"/>
      <c r="HL307" s="116"/>
      <c r="HM307" s="116"/>
      <c r="HN307" s="116"/>
      <c r="HO307" s="116"/>
      <c r="HP307" s="116"/>
      <c r="HQ307" s="116"/>
      <c r="HR307" s="116"/>
      <c r="HS307" s="116"/>
      <c r="HT307" s="116"/>
      <c r="HU307" s="116"/>
      <c r="HV307" s="116"/>
      <c r="HW307" s="116"/>
      <c r="HX307" s="116"/>
      <c r="HY307" s="116"/>
      <c r="HZ307" s="116"/>
      <c r="IA307" s="116"/>
      <c r="IB307" s="116"/>
      <c r="IC307" s="116"/>
      <c r="ID307" s="116"/>
      <c r="IE307" s="116"/>
      <c r="IF307" s="116"/>
      <c r="IG307" s="116"/>
      <c r="IH307" s="116"/>
      <c r="II307" s="116"/>
      <c r="IJ307" s="116"/>
      <c r="IK307" s="116"/>
      <c r="IL307" s="116"/>
      <c r="IM307" s="116"/>
      <c r="IN307" s="116"/>
      <c r="IO307" s="116"/>
      <c r="IP307" s="116"/>
      <c r="IQ307" s="116"/>
      <c r="IR307" s="116"/>
      <c r="IS307" s="116"/>
      <c r="IT307" s="116"/>
      <c r="IU307" s="116"/>
      <c r="IV307" s="116"/>
      <c r="IW307" s="116"/>
      <c r="IX307" s="116"/>
      <c r="IY307" s="116"/>
      <c r="IZ307" s="116"/>
      <c r="JA307" s="116"/>
      <c r="JB307" s="116"/>
      <c r="JC307" s="116"/>
      <c r="JD307" s="116"/>
      <c r="JE307" s="116"/>
      <c r="JF307" s="116"/>
      <c r="JG307" s="116"/>
      <c r="JH307" s="116"/>
      <c r="JI307" s="116"/>
      <c r="JJ307" s="116"/>
      <c r="JK307" s="116"/>
      <c r="JL307" s="116"/>
      <c r="JM307" s="116"/>
      <c r="JN307" s="116"/>
      <c r="JO307" s="116"/>
      <c r="JP307" s="116"/>
      <c r="JQ307" s="116"/>
      <c r="JR307" s="116"/>
      <c r="JS307" s="116"/>
      <c r="JT307" s="116"/>
      <c r="JU307" s="116"/>
      <c r="JV307" s="116"/>
      <c r="JW307" s="116"/>
      <c r="JX307" s="116"/>
      <c r="JY307" s="116"/>
      <c r="JZ307" s="116"/>
      <c r="KA307" s="116"/>
      <c r="KB307" s="116"/>
      <c r="KC307" s="116"/>
      <c r="KD307" s="116"/>
      <c r="KE307" s="116"/>
      <c r="KF307" s="116"/>
      <c r="KG307" s="116"/>
      <c r="KH307" s="116"/>
      <c r="KI307" s="116"/>
      <c r="KJ307" s="116"/>
      <c r="KK307" s="116"/>
      <c r="KL307" s="116"/>
      <c r="KM307" s="116"/>
      <c r="KN307" s="116"/>
      <c r="KO307" s="116"/>
      <c r="KP307" s="116"/>
      <c r="KQ307" s="116"/>
      <c r="KR307" s="116"/>
      <c r="KS307" s="116"/>
      <c r="KT307" s="116"/>
      <c r="KU307" s="116"/>
      <c r="KV307" s="116"/>
      <c r="KW307" s="116"/>
      <c r="KX307" s="116"/>
      <c r="KY307" s="116"/>
      <c r="KZ307" s="116"/>
      <c r="LA307" s="116"/>
      <c r="LB307" s="116"/>
      <c r="LC307" s="116"/>
      <c r="LD307" s="116"/>
      <c r="LE307" s="116"/>
      <c r="LF307" s="116"/>
      <c r="LG307" s="116"/>
      <c r="LH307" s="116"/>
      <c r="LI307" s="116"/>
      <c r="LJ307" s="116"/>
      <c r="LK307" s="116"/>
      <c r="LL307" s="116"/>
      <c r="LM307" s="116"/>
      <c r="LN307" s="116"/>
      <c r="LO307" s="116"/>
      <c r="LP307" s="116"/>
      <c r="LQ307" s="116"/>
      <c r="LR307" s="116"/>
      <c r="LS307" s="116"/>
      <c r="LT307" s="116"/>
      <c r="LU307" s="116"/>
      <c r="LV307" s="116"/>
      <c r="LW307" s="116"/>
      <c r="LX307" s="116"/>
      <c r="LY307" s="116"/>
      <c r="LZ307" s="116"/>
      <c r="MA307" s="116"/>
      <c r="MB307" s="116"/>
      <c r="MC307" s="116"/>
      <c r="MD307" s="116"/>
      <c r="ME307" s="116"/>
      <c r="MF307" s="116"/>
      <c r="MG307" s="116"/>
      <c r="MH307" s="116"/>
      <c r="MI307" s="116"/>
      <c r="MJ307" s="116"/>
      <c r="MK307" s="116"/>
      <c r="ML307" s="116"/>
      <c r="MM307" s="116"/>
      <c r="MN307" s="116"/>
      <c r="MO307" s="116"/>
      <c r="MP307" s="116"/>
      <c r="MQ307" s="116"/>
      <c r="MR307" s="116"/>
      <c r="MS307" s="116"/>
      <c r="MT307" s="116"/>
      <c r="MU307" s="116"/>
      <c r="MV307" s="116"/>
      <c r="MW307" s="116"/>
      <c r="MX307" s="116"/>
      <c r="MY307" s="116"/>
      <c r="MZ307" s="116"/>
      <c r="NA307" s="116"/>
      <c r="NB307" s="116"/>
      <c r="NC307" s="116"/>
      <c r="ND307" s="116"/>
      <c r="NE307" s="116"/>
      <c r="NF307" s="116"/>
      <c r="NG307" s="116"/>
      <c r="NH307" s="116"/>
      <c r="NI307" s="116"/>
      <c r="NJ307" s="116"/>
      <c r="NK307" s="116"/>
      <c r="NL307" s="116"/>
      <c r="NM307" s="116"/>
      <c r="NN307" s="116"/>
      <c r="NO307" s="116"/>
      <c r="NP307" s="116"/>
      <c r="NQ307" s="116"/>
      <c r="NR307" s="116"/>
      <c r="NS307" s="116"/>
      <c r="NT307" s="116"/>
      <c r="NU307" s="116"/>
      <c r="NV307" s="116"/>
      <c r="NW307" s="116"/>
      <c r="NX307" s="116"/>
      <c r="NY307" s="116"/>
      <c r="NZ307" s="116"/>
      <c r="OA307" s="116"/>
      <c r="OB307" s="116"/>
      <c r="OC307" s="116"/>
      <c r="OD307" s="116"/>
      <c r="OE307" s="116"/>
      <c r="OF307" s="116"/>
      <c r="OG307" s="116"/>
    </row>
    <row r="308" spans="1:397" s="117" customFormat="1">
      <c r="A308" s="111" t="s">
        <v>2648</v>
      </c>
      <c r="B308" s="112" t="s">
        <v>2649</v>
      </c>
      <c r="C308" s="113">
        <v>96</v>
      </c>
      <c r="D308" s="114">
        <v>9.9999999999999995E-8</v>
      </c>
      <c r="E308" s="113">
        <v>0</v>
      </c>
      <c r="F308" s="124">
        <v>0.2208</v>
      </c>
      <c r="G308" s="125">
        <v>0.2208</v>
      </c>
      <c r="H308" s="116"/>
      <c r="I308" s="116"/>
      <c r="J308" s="116"/>
      <c r="K308" s="116"/>
      <c r="L308" s="116"/>
      <c r="M308" s="116"/>
      <c r="N308" s="116"/>
      <c r="O308" s="116"/>
      <c r="P308" s="116"/>
      <c r="Q308" s="116"/>
      <c r="R308" s="116"/>
      <c r="S308" s="116"/>
      <c r="T308" s="116"/>
      <c r="U308" s="116"/>
      <c r="V308" s="116"/>
      <c r="W308" s="116"/>
      <c r="X308" s="116"/>
      <c r="Y308" s="116"/>
      <c r="Z308" s="116"/>
      <c r="AA308" s="116"/>
      <c r="AB308" s="116"/>
      <c r="AC308" s="116"/>
      <c r="AD308" s="116"/>
      <c r="AE308" s="116"/>
      <c r="AF308" s="116"/>
      <c r="AG308" s="116"/>
      <c r="AH308" s="116"/>
      <c r="AI308" s="116"/>
      <c r="AJ308" s="116"/>
      <c r="AK308" s="116"/>
      <c r="AL308" s="116"/>
      <c r="AM308" s="116"/>
      <c r="AN308" s="116"/>
      <c r="AO308" s="116"/>
      <c r="AP308" s="116"/>
      <c r="AQ308" s="116"/>
      <c r="AR308" s="116"/>
      <c r="AS308" s="116"/>
      <c r="AT308" s="116"/>
      <c r="AU308" s="116"/>
      <c r="AV308" s="116"/>
      <c r="AW308" s="116"/>
      <c r="AX308" s="116"/>
      <c r="AY308" s="116"/>
      <c r="AZ308" s="116"/>
      <c r="BA308" s="116"/>
      <c r="BB308" s="116"/>
      <c r="BC308" s="116"/>
      <c r="BD308" s="116"/>
      <c r="BE308" s="116"/>
      <c r="BF308" s="116"/>
      <c r="BG308" s="116"/>
      <c r="BH308" s="116"/>
      <c r="BI308" s="116"/>
      <c r="BJ308" s="116"/>
      <c r="BK308" s="116"/>
      <c r="BL308" s="116"/>
      <c r="BM308" s="116"/>
      <c r="BN308" s="116"/>
      <c r="BO308" s="116"/>
      <c r="BP308" s="116"/>
      <c r="BQ308" s="116"/>
      <c r="BR308" s="116"/>
      <c r="BS308" s="116"/>
      <c r="BT308" s="116"/>
      <c r="BU308" s="116"/>
      <c r="BV308" s="116"/>
      <c r="BW308" s="116"/>
      <c r="BX308" s="116"/>
      <c r="BY308" s="116"/>
      <c r="BZ308" s="116"/>
      <c r="CA308" s="116"/>
      <c r="CB308" s="116"/>
      <c r="CC308" s="116"/>
      <c r="CD308" s="116"/>
      <c r="CE308" s="116"/>
      <c r="CF308" s="116"/>
      <c r="CG308" s="116"/>
      <c r="CH308" s="116"/>
      <c r="CI308" s="116"/>
      <c r="CJ308" s="116"/>
      <c r="CK308" s="116"/>
      <c r="CL308" s="116"/>
      <c r="CM308" s="116"/>
      <c r="CN308" s="116"/>
      <c r="CO308" s="116"/>
      <c r="CP308" s="116"/>
      <c r="CQ308" s="116"/>
      <c r="CR308" s="116"/>
      <c r="CS308" s="116"/>
      <c r="CT308" s="116"/>
      <c r="CU308" s="116"/>
      <c r="CV308" s="116"/>
      <c r="CW308" s="116"/>
      <c r="CX308" s="116"/>
      <c r="CY308" s="116"/>
      <c r="CZ308" s="116"/>
      <c r="DA308" s="116"/>
      <c r="DB308" s="116"/>
      <c r="DC308" s="116"/>
      <c r="DD308" s="116"/>
      <c r="DE308" s="116"/>
      <c r="DF308" s="116"/>
      <c r="DG308" s="116"/>
      <c r="DH308" s="116"/>
      <c r="DI308" s="116"/>
      <c r="DJ308" s="116"/>
      <c r="DK308" s="116"/>
      <c r="DL308" s="116"/>
      <c r="DM308" s="116"/>
      <c r="DN308" s="116"/>
      <c r="DO308" s="116"/>
      <c r="DP308" s="116"/>
      <c r="DQ308" s="116"/>
      <c r="DR308" s="116"/>
      <c r="DS308" s="116"/>
      <c r="DT308" s="116"/>
      <c r="DU308" s="116"/>
      <c r="DV308" s="116"/>
      <c r="DW308" s="116"/>
      <c r="DX308" s="116"/>
      <c r="DY308" s="116"/>
      <c r="DZ308" s="116"/>
      <c r="EA308" s="116"/>
      <c r="EB308" s="116"/>
      <c r="EC308" s="116"/>
      <c r="ED308" s="116"/>
      <c r="EE308" s="116"/>
      <c r="EF308" s="116"/>
      <c r="EG308" s="116"/>
      <c r="EH308" s="116"/>
      <c r="EI308" s="116"/>
      <c r="EJ308" s="116"/>
      <c r="EK308" s="116"/>
      <c r="EL308" s="116"/>
      <c r="EM308" s="116"/>
      <c r="EN308" s="116"/>
      <c r="EO308" s="116"/>
      <c r="EP308" s="116"/>
      <c r="EQ308" s="116"/>
      <c r="ER308" s="116"/>
      <c r="ES308" s="116"/>
      <c r="ET308" s="116"/>
      <c r="EU308" s="116"/>
      <c r="EV308" s="116"/>
      <c r="EW308" s="116"/>
      <c r="EX308" s="116"/>
      <c r="EY308" s="116"/>
      <c r="EZ308" s="116"/>
      <c r="FA308" s="116"/>
      <c r="FB308" s="116"/>
      <c r="FC308" s="116"/>
      <c r="FD308" s="116"/>
      <c r="FE308" s="116"/>
      <c r="FF308" s="116"/>
      <c r="FG308" s="116"/>
      <c r="FH308" s="116"/>
      <c r="FI308" s="116"/>
      <c r="FJ308" s="116"/>
      <c r="FK308" s="116"/>
      <c r="FL308" s="116"/>
      <c r="FM308" s="116"/>
      <c r="FN308" s="116"/>
      <c r="FO308" s="116"/>
      <c r="FP308" s="116"/>
      <c r="FQ308" s="116"/>
      <c r="FR308" s="116"/>
      <c r="FS308" s="116"/>
      <c r="FT308" s="116"/>
      <c r="FU308" s="116"/>
      <c r="FV308" s="116"/>
      <c r="FW308" s="116"/>
      <c r="FX308" s="116"/>
      <c r="FY308" s="116"/>
      <c r="FZ308" s="116"/>
      <c r="GA308" s="116"/>
      <c r="GB308" s="116"/>
      <c r="GC308" s="116"/>
      <c r="GD308" s="116"/>
      <c r="GE308" s="116"/>
      <c r="GF308" s="116"/>
      <c r="GG308" s="116"/>
      <c r="GH308" s="116"/>
      <c r="GI308" s="116"/>
      <c r="GJ308" s="116"/>
      <c r="GK308" s="116"/>
      <c r="GL308" s="116"/>
      <c r="GM308" s="116"/>
      <c r="GN308" s="116"/>
      <c r="GO308" s="116"/>
      <c r="GP308" s="116"/>
      <c r="GQ308" s="116"/>
      <c r="GR308" s="116"/>
      <c r="GS308" s="116"/>
      <c r="GT308" s="116"/>
      <c r="GU308" s="116"/>
      <c r="GV308" s="116"/>
      <c r="GW308" s="116"/>
      <c r="GX308" s="116"/>
      <c r="GY308" s="116"/>
      <c r="GZ308" s="116"/>
      <c r="HA308" s="116"/>
      <c r="HB308" s="116"/>
      <c r="HC308" s="116"/>
      <c r="HD308" s="116"/>
      <c r="HE308" s="116"/>
      <c r="HF308" s="116"/>
      <c r="HG308" s="116"/>
      <c r="HH308" s="116"/>
      <c r="HI308" s="116"/>
      <c r="HJ308" s="116"/>
      <c r="HK308" s="116"/>
      <c r="HL308" s="116"/>
      <c r="HM308" s="116"/>
      <c r="HN308" s="116"/>
      <c r="HO308" s="116"/>
      <c r="HP308" s="116"/>
      <c r="HQ308" s="116"/>
      <c r="HR308" s="116"/>
      <c r="HS308" s="116"/>
      <c r="HT308" s="116"/>
      <c r="HU308" s="116"/>
      <c r="HV308" s="116"/>
      <c r="HW308" s="116"/>
      <c r="HX308" s="116"/>
      <c r="HY308" s="116"/>
      <c r="HZ308" s="116"/>
      <c r="IA308" s="116"/>
      <c r="IB308" s="116"/>
      <c r="IC308" s="116"/>
      <c r="ID308" s="116"/>
      <c r="IE308" s="116"/>
      <c r="IF308" s="116"/>
      <c r="IG308" s="116"/>
      <c r="IH308" s="116"/>
      <c r="II308" s="116"/>
      <c r="IJ308" s="116"/>
      <c r="IK308" s="116"/>
      <c r="IL308" s="116"/>
      <c r="IM308" s="116"/>
      <c r="IN308" s="116"/>
      <c r="IO308" s="116"/>
      <c r="IP308" s="116"/>
      <c r="IQ308" s="116"/>
      <c r="IR308" s="116"/>
      <c r="IS308" s="116"/>
      <c r="IT308" s="116"/>
      <c r="IU308" s="116"/>
      <c r="IV308" s="116"/>
      <c r="IW308" s="116"/>
      <c r="IX308" s="116"/>
      <c r="IY308" s="116"/>
      <c r="IZ308" s="116"/>
      <c r="JA308" s="116"/>
      <c r="JB308" s="116"/>
      <c r="JC308" s="116"/>
      <c r="JD308" s="116"/>
      <c r="JE308" s="116"/>
      <c r="JF308" s="116"/>
      <c r="JG308" s="116"/>
      <c r="JH308" s="116"/>
      <c r="JI308" s="116"/>
      <c r="JJ308" s="116"/>
      <c r="JK308" s="116"/>
      <c r="JL308" s="116"/>
      <c r="JM308" s="116"/>
      <c r="JN308" s="116"/>
      <c r="JO308" s="116"/>
      <c r="JP308" s="116"/>
      <c r="JQ308" s="116"/>
      <c r="JR308" s="116"/>
      <c r="JS308" s="116"/>
      <c r="JT308" s="116"/>
      <c r="JU308" s="116"/>
      <c r="JV308" s="116"/>
      <c r="JW308" s="116"/>
      <c r="JX308" s="116"/>
      <c r="JY308" s="116"/>
      <c r="JZ308" s="116"/>
      <c r="KA308" s="116"/>
      <c r="KB308" s="116"/>
      <c r="KC308" s="116"/>
      <c r="KD308" s="116"/>
      <c r="KE308" s="116"/>
      <c r="KF308" s="116"/>
      <c r="KG308" s="116"/>
      <c r="KH308" s="116"/>
      <c r="KI308" s="116"/>
      <c r="KJ308" s="116"/>
      <c r="KK308" s="116"/>
      <c r="KL308" s="116"/>
      <c r="KM308" s="116"/>
      <c r="KN308" s="116"/>
      <c r="KO308" s="116"/>
      <c r="KP308" s="116"/>
      <c r="KQ308" s="116"/>
      <c r="KR308" s="116"/>
      <c r="KS308" s="116"/>
      <c r="KT308" s="116"/>
      <c r="KU308" s="116"/>
      <c r="KV308" s="116"/>
      <c r="KW308" s="116"/>
      <c r="KX308" s="116"/>
      <c r="KY308" s="116"/>
      <c r="KZ308" s="116"/>
      <c r="LA308" s="116"/>
      <c r="LB308" s="116"/>
      <c r="LC308" s="116"/>
      <c r="LD308" s="116"/>
      <c r="LE308" s="116"/>
      <c r="LF308" s="116"/>
      <c r="LG308" s="116"/>
      <c r="LH308" s="116"/>
      <c r="LI308" s="116"/>
      <c r="LJ308" s="116"/>
      <c r="LK308" s="116"/>
      <c r="LL308" s="116"/>
      <c r="LM308" s="116"/>
      <c r="LN308" s="116"/>
      <c r="LO308" s="116"/>
      <c r="LP308" s="116"/>
      <c r="LQ308" s="116"/>
      <c r="LR308" s="116"/>
      <c r="LS308" s="116"/>
      <c r="LT308" s="116"/>
      <c r="LU308" s="116"/>
      <c r="LV308" s="116"/>
      <c r="LW308" s="116"/>
      <c r="LX308" s="116"/>
      <c r="LY308" s="116"/>
      <c r="LZ308" s="116"/>
      <c r="MA308" s="116"/>
      <c r="MB308" s="116"/>
      <c r="MC308" s="116"/>
      <c r="MD308" s="116"/>
      <c r="ME308" s="116"/>
      <c r="MF308" s="116"/>
      <c r="MG308" s="116"/>
      <c r="MH308" s="116"/>
      <c r="MI308" s="116"/>
      <c r="MJ308" s="116"/>
      <c r="MK308" s="116"/>
      <c r="ML308" s="116"/>
      <c r="MM308" s="116"/>
      <c r="MN308" s="116"/>
      <c r="MO308" s="116"/>
      <c r="MP308" s="116"/>
      <c r="MQ308" s="116"/>
      <c r="MR308" s="116"/>
      <c r="MS308" s="116"/>
      <c r="MT308" s="116"/>
      <c r="MU308" s="116"/>
      <c r="MV308" s="116"/>
      <c r="MW308" s="116"/>
      <c r="MX308" s="116"/>
      <c r="MY308" s="116"/>
      <c r="MZ308" s="116"/>
      <c r="NA308" s="116"/>
      <c r="NB308" s="116"/>
      <c r="NC308" s="116"/>
      <c r="ND308" s="116"/>
      <c r="NE308" s="116"/>
      <c r="NF308" s="116"/>
      <c r="NG308" s="116"/>
      <c r="NH308" s="116"/>
      <c r="NI308" s="116"/>
      <c r="NJ308" s="116"/>
      <c r="NK308" s="116"/>
      <c r="NL308" s="116"/>
      <c r="NM308" s="116"/>
      <c r="NN308" s="116"/>
      <c r="NO308" s="116"/>
      <c r="NP308" s="116"/>
      <c r="NQ308" s="116"/>
      <c r="NR308" s="116"/>
      <c r="NS308" s="116"/>
      <c r="NT308" s="116"/>
      <c r="NU308" s="116"/>
      <c r="NV308" s="116"/>
      <c r="NW308" s="116"/>
      <c r="NX308" s="116"/>
      <c r="NY308" s="116"/>
      <c r="NZ308" s="116"/>
      <c r="OA308" s="116"/>
      <c r="OB308" s="116"/>
      <c r="OC308" s="116"/>
      <c r="OD308" s="116"/>
      <c r="OE308" s="116"/>
      <c r="OF308" s="116"/>
      <c r="OG308" s="116"/>
    </row>
    <row r="309" spans="1:397" s="117" customFormat="1">
      <c r="A309" s="111" t="s">
        <v>57</v>
      </c>
      <c r="B309" s="112" t="s">
        <v>1462</v>
      </c>
      <c r="C309" s="113">
        <v>87972</v>
      </c>
      <c r="D309" s="114">
        <v>1.027E-4</v>
      </c>
      <c r="E309" s="113">
        <v>4019.3</v>
      </c>
      <c r="F309" s="124">
        <v>202.3356</v>
      </c>
      <c r="G309" s="125">
        <v>4221.6356000000005</v>
      </c>
      <c r="H309" s="116"/>
      <c r="I309" s="116"/>
      <c r="J309" s="116"/>
      <c r="K309" s="116"/>
      <c r="L309" s="116"/>
      <c r="M309" s="116"/>
      <c r="N309" s="116"/>
      <c r="O309" s="116"/>
      <c r="P309" s="116"/>
      <c r="Q309" s="116"/>
      <c r="R309" s="116"/>
      <c r="S309" s="116"/>
      <c r="T309" s="116"/>
      <c r="U309" s="116"/>
      <c r="V309" s="116"/>
      <c r="W309" s="116"/>
      <c r="X309" s="116"/>
      <c r="Y309" s="116"/>
      <c r="Z309" s="116"/>
      <c r="AA309" s="116"/>
      <c r="AB309" s="116"/>
      <c r="AC309" s="116"/>
      <c r="AD309" s="116"/>
      <c r="AE309" s="116"/>
      <c r="AF309" s="116"/>
      <c r="AG309" s="116"/>
      <c r="AH309" s="116"/>
      <c r="AI309" s="116"/>
      <c r="AJ309" s="116"/>
      <c r="AK309" s="116"/>
      <c r="AL309" s="116"/>
      <c r="AM309" s="116"/>
      <c r="AN309" s="116"/>
      <c r="AO309" s="116"/>
      <c r="AP309" s="116"/>
      <c r="AQ309" s="116"/>
      <c r="AR309" s="116"/>
      <c r="AS309" s="116"/>
      <c r="AT309" s="116"/>
      <c r="AU309" s="116"/>
      <c r="AV309" s="116"/>
      <c r="AW309" s="116"/>
      <c r="AX309" s="116"/>
      <c r="AY309" s="116"/>
      <c r="AZ309" s="116"/>
      <c r="BA309" s="116"/>
      <c r="BB309" s="116"/>
      <c r="BC309" s="116"/>
      <c r="BD309" s="116"/>
      <c r="BE309" s="116"/>
      <c r="BF309" s="116"/>
      <c r="BG309" s="116"/>
      <c r="BH309" s="116"/>
      <c r="BI309" s="116"/>
      <c r="BJ309" s="116"/>
      <c r="BK309" s="116"/>
      <c r="BL309" s="116"/>
      <c r="BM309" s="116"/>
      <c r="BN309" s="116"/>
      <c r="BO309" s="116"/>
      <c r="BP309" s="116"/>
      <c r="BQ309" s="116"/>
      <c r="BR309" s="116"/>
      <c r="BS309" s="116"/>
      <c r="BT309" s="116"/>
      <c r="BU309" s="116"/>
      <c r="BV309" s="116"/>
      <c r="BW309" s="116"/>
      <c r="BX309" s="116"/>
      <c r="BY309" s="116"/>
      <c r="BZ309" s="116"/>
      <c r="CA309" s="116"/>
      <c r="CB309" s="116"/>
      <c r="CC309" s="116"/>
      <c r="CD309" s="116"/>
      <c r="CE309" s="116"/>
      <c r="CF309" s="116"/>
      <c r="CG309" s="116"/>
      <c r="CH309" s="116"/>
      <c r="CI309" s="116"/>
      <c r="CJ309" s="116"/>
      <c r="CK309" s="116"/>
      <c r="CL309" s="116"/>
      <c r="CM309" s="116"/>
      <c r="CN309" s="116"/>
      <c r="CO309" s="116"/>
      <c r="CP309" s="116"/>
      <c r="CQ309" s="116"/>
      <c r="CR309" s="116"/>
      <c r="CS309" s="116"/>
      <c r="CT309" s="116"/>
      <c r="CU309" s="116"/>
      <c r="CV309" s="116"/>
      <c r="CW309" s="116"/>
      <c r="CX309" s="116"/>
      <c r="CY309" s="116"/>
      <c r="CZ309" s="116"/>
      <c r="DA309" s="116"/>
      <c r="DB309" s="116"/>
      <c r="DC309" s="116"/>
      <c r="DD309" s="116"/>
      <c r="DE309" s="116"/>
      <c r="DF309" s="116"/>
      <c r="DG309" s="116"/>
      <c r="DH309" s="116"/>
      <c r="DI309" s="116"/>
      <c r="DJ309" s="116"/>
      <c r="DK309" s="116"/>
      <c r="DL309" s="116"/>
      <c r="DM309" s="116"/>
      <c r="DN309" s="116"/>
      <c r="DO309" s="116"/>
      <c r="DP309" s="116"/>
      <c r="DQ309" s="116"/>
      <c r="DR309" s="116"/>
      <c r="DS309" s="116"/>
      <c r="DT309" s="116"/>
      <c r="DU309" s="116"/>
      <c r="DV309" s="116"/>
      <c r="DW309" s="116"/>
      <c r="DX309" s="116"/>
      <c r="DY309" s="116"/>
      <c r="DZ309" s="116"/>
      <c r="EA309" s="116"/>
      <c r="EB309" s="116"/>
      <c r="EC309" s="116"/>
      <c r="ED309" s="116"/>
      <c r="EE309" s="116"/>
      <c r="EF309" s="116"/>
      <c r="EG309" s="116"/>
      <c r="EH309" s="116"/>
      <c r="EI309" s="116"/>
      <c r="EJ309" s="116"/>
      <c r="EK309" s="116"/>
      <c r="EL309" s="116"/>
      <c r="EM309" s="116"/>
      <c r="EN309" s="116"/>
      <c r="EO309" s="116"/>
      <c r="EP309" s="116"/>
      <c r="EQ309" s="116"/>
      <c r="ER309" s="116"/>
      <c r="ES309" s="116"/>
      <c r="ET309" s="116"/>
      <c r="EU309" s="116"/>
      <c r="EV309" s="116"/>
      <c r="EW309" s="116"/>
      <c r="EX309" s="116"/>
      <c r="EY309" s="116"/>
      <c r="EZ309" s="116"/>
      <c r="FA309" s="116"/>
      <c r="FB309" s="116"/>
      <c r="FC309" s="116"/>
      <c r="FD309" s="116"/>
      <c r="FE309" s="116"/>
      <c r="FF309" s="116"/>
      <c r="FG309" s="116"/>
      <c r="FH309" s="116"/>
      <c r="FI309" s="116"/>
      <c r="FJ309" s="116"/>
      <c r="FK309" s="116"/>
      <c r="FL309" s="116"/>
      <c r="FM309" s="116"/>
      <c r="FN309" s="116"/>
      <c r="FO309" s="116"/>
      <c r="FP309" s="116"/>
      <c r="FQ309" s="116"/>
      <c r="FR309" s="116"/>
      <c r="FS309" s="116"/>
      <c r="FT309" s="116"/>
      <c r="FU309" s="116"/>
      <c r="FV309" s="116"/>
      <c r="FW309" s="116"/>
      <c r="FX309" s="116"/>
      <c r="FY309" s="116"/>
      <c r="FZ309" s="116"/>
      <c r="GA309" s="116"/>
      <c r="GB309" s="116"/>
      <c r="GC309" s="116"/>
      <c r="GD309" s="116"/>
      <c r="GE309" s="116"/>
      <c r="GF309" s="116"/>
      <c r="GG309" s="116"/>
      <c r="GH309" s="116"/>
      <c r="GI309" s="116"/>
      <c r="GJ309" s="116"/>
      <c r="GK309" s="116"/>
      <c r="GL309" s="116"/>
      <c r="GM309" s="116"/>
      <c r="GN309" s="116"/>
      <c r="GO309" s="116"/>
      <c r="GP309" s="116"/>
      <c r="GQ309" s="116"/>
      <c r="GR309" s="116"/>
      <c r="GS309" s="116"/>
      <c r="GT309" s="116"/>
      <c r="GU309" s="116"/>
      <c r="GV309" s="116"/>
      <c r="GW309" s="116"/>
      <c r="GX309" s="116"/>
      <c r="GY309" s="116"/>
      <c r="GZ309" s="116"/>
      <c r="HA309" s="116"/>
      <c r="HB309" s="116"/>
      <c r="HC309" s="116"/>
      <c r="HD309" s="116"/>
      <c r="HE309" s="116"/>
      <c r="HF309" s="116"/>
      <c r="HG309" s="116"/>
      <c r="HH309" s="116"/>
      <c r="HI309" s="116"/>
      <c r="HJ309" s="116"/>
      <c r="HK309" s="116"/>
      <c r="HL309" s="116"/>
      <c r="HM309" s="116"/>
      <c r="HN309" s="116"/>
      <c r="HO309" s="116"/>
      <c r="HP309" s="116"/>
      <c r="HQ309" s="116"/>
      <c r="HR309" s="116"/>
      <c r="HS309" s="116"/>
      <c r="HT309" s="116"/>
      <c r="HU309" s="116"/>
      <c r="HV309" s="116"/>
      <c r="HW309" s="116"/>
      <c r="HX309" s="116"/>
      <c r="HY309" s="116"/>
      <c r="HZ309" s="116"/>
      <c r="IA309" s="116"/>
      <c r="IB309" s="116"/>
      <c r="IC309" s="116"/>
      <c r="ID309" s="116"/>
      <c r="IE309" s="116"/>
      <c r="IF309" s="116"/>
      <c r="IG309" s="116"/>
      <c r="IH309" s="116"/>
      <c r="II309" s="116"/>
      <c r="IJ309" s="116"/>
      <c r="IK309" s="116"/>
      <c r="IL309" s="116"/>
      <c r="IM309" s="116"/>
      <c r="IN309" s="116"/>
      <c r="IO309" s="116"/>
      <c r="IP309" s="116"/>
      <c r="IQ309" s="116"/>
      <c r="IR309" s="116"/>
      <c r="IS309" s="116"/>
      <c r="IT309" s="116"/>
      <c r="IU309" s="116"/>
      <c r="IV309" s="116"/>
      <c r="IW309" s="116"/>
      <c r="IX309" s="116"/>
      <c r="IY309" s="116"/>
      <c r="IZ309" s="116"/>
      <c r="JA309" s="116"/>
      <c r="JB309" s="116"/>
      <c r="JC309" s="116"/>
      <c r="JD309" s="116"/>
      <c r="JE309" s="116"/>
      <c r="JF309" s="116"/>
      <c r="JG309" s="116"/>
      <c r="JH309" s="116"/>
      <c r="JI309" s="116"/>
      <c r="JJ309" s="116"/>
      <c r="JK309" s="116"/>
      <c r="JL309" s="116"/>
      <c r="JM309" s="116"/>
      <c r="JN309" s="116"/>
      <c r="JO309" s="116"/>
      <c r="JP309" s="116"/>
      <c r="JQ309" s="116"/>
      <c r="JR309" s="116"/>
      <c r="JS309" s="116"/>
      <c r="JT309" s="116"/>
      <c r="JU309" s="116"/>
      <c r="JV309" s="116"/>
      <c r="JW309" s="116"/>
      <c r="JX309" s="116"/>
      <c r="JY309" s="116"/>
      <c r="JZ309" s="116"/>
      <c r="KA309" s="116"/>
      <c r="KB309" s="116"/>
      <c r="KC309" s="116"/>
      <c r="KD309" s="116"/>
      <c r="KE309" s="116"/>
      <c r="KF309" s="116"/>
      <c r="KG309" s="116"/>
      <c r="KH309" s="116"/>
      <c r="KI309" s="116"/>
      <c r="KJ309" s="116"/>
      <c r="KK309" s="116"/>
      <c r="KL309" s="116"/>
      <c r="KM309" s="116"/>
      <c r="KN309" s="116"/>
      <c r="KO309" s="116"/>
      <c r="KP309" s="116"/>
      <c r="KQ309" s="116"/>
      <c r="KR309" s="116"/>
      <c r="KS309" s="116"/>
      <c r="KT309" s="116"/>
      <c r="KU309" s="116"/>
      <c r="KV309" s="116"/>
      <c r="KW309" s="116"/>
      <c r="KX309" s="116"/>
      <c r="KY309" s="116"/>
      <c r="KZ309" s="116"/>
      <c r="LA309" s="116"/>
      <c r="LB309" s="116"/>
      <c r="LC309" s="116"/>
      <c r="LD309" s="116"/>
      <c r="LE309" s="116"/>
      <c r="LF309" s="116"/>
      <c r="LG309" s="116"/>
      <c r="LH309" s="116"/>
      <c r="LI309" s="116"/>
      <c r="LJ309" s="116"/>
      <c r="LK309" s="116"/>
      <c r="LL309" s="116"/>
      <c r="LM309" s="116"/>
      <c r="LN309" s="116"/>
      <c r="LO309" s="116"/>
      <c r="LP309" s="116"/>
      <c r="LQ309" s="116"/>
      <c r="LR309" s="116"/>
      <c r="LS309" s="116"/>
      <c r="LT309" s="116"/>
      <c r="LU309" s="116"/>
      <c r="LV309" s="116"/>
      <c r="LW309" s="116"/>
      <c r="LX309" s="116"/>
      <c r="LY309" s="116"/>
      <c r="LZ309" s="116"/>
      <c r="MA309" s="116"/>
      <c r="MB309" s="116"/>
      <c r="MC309" s="116"/>
      <c r="MD309" s="116"/>
      <c r="ME309" s="116"/>
      <c r="MF309" s="116"/>
      <c r="MG309" s="116"/>
      <c r="MH309" s="116"/>
      <c r="MI309" s="116"/>
      <c r="MJ309" s="116"/>
      <c r="MK309" s="116"/>
      <c r="ML309" s="116"/>
      <c r="MM309" s="116"/>
      <c r="MN309" s="116"/>
      <c r="MO309" s="116"/>
      <c r="MP309" s="116"/>
      <c r="MQ309" s="116"/>
      <c r="MR309" s="116"/>
      <c r="MS309" s="116"/>
      <c r="MT309" s="116"/>
      <c r="MU309" s="116"/>
      <c r="MV309" s="116"/>
      <c r="MW309" s="116"/>
      <c r="MX309" s="116"/>
      <c r="MY309" s="116"/>
      <c r="MZ309" s="116"/>
      <c r="NA309" s="116"/>
      <c r="NB309" s="116"/>
      <c r="NC309" s="116"/>
      <c r="ND309" s="116"/>
      <c r="NE309" s="116"/>
      <c r="NF309" s="116"/>
      <c r="NG309" s="116"/>
      <c r="NH309" s="116"/>
      <c r="NI309" s="116"/>
      <c r="NJ309" s="116"/>
      <c r="NK309" s="116"/>
      <c r="NL309" s="116"/>
      <c r="NM309" s="116"/>
      <c r="NN309" s="116"/>
      <c r="NO309" s="116"/>
      <c r="NP309" s="116"/>
      <c r="NQ309" s="116"/>
      <c r="NR309" s="116"/>
      <c r="NS309" s="116"/>
      <c r="NT309" s="116"/>
      <c r="NU309" s="116"/>
      <c r="NV309" s="116"/>
      <c r="NW309" s="116"/>
      <c r="NX309" s="116"/>
      <c r="NY309" s="116"/>
      <c r="NZ309" s="116"/>
      <c r="OA309" s="116"/>
      <c r="OB309" s="116"/>
      <c r="OC309" s="116"/>
      <c r="OD309" s="116"/>
      <c r="OE309" s="116"/>
      <c r="OF309" s="116"/>
      <c r="OG309" s="116"/>
    </row>
    <row r="310" spans="1:397" s="117" customFormat="1">
      <c r="A310" s="111" t="s">
        <v>58</v>
      </c>
      <c r="B310" s="112" t="s">
        <v>1463</v>
      </c>
      <c r="C310" s="113">
        <v>231888</v>
      </c>
      <c r="D310" s="114">
        <v>2.7070000000000002E-4</v>
      </c>
      <c r="E310" s="113">
        <v>9436.5499999999993</v>
      </c>
      <c r="F310" s="124">
        <v>533.3424</v>
      </c>
      <c r="G310" s="125">
        <v>9969.8923999999988</v>
      </c>
      <c r="H310" s="116"/>
      <c r="I310" s="116"/>
      <c r="J310" s="116"/>
      <c r="K310" s="116"/>
      <c r="L310" s="116"/>
      <c r="M310" s="116"/>
      <c r="N310" s="116"/>
      <c r="O310" s="116"/>
      <c r="P310" s="116"/>
      <c r="Q310" s="116"/>
      <c r="R310" s="116"/>
      <c r="S310" s="116"/>
      <c r="T310" s="116"/>
      <c r="U310" s="116"/>
      <c r="V310" s="116"/>
      <c r="W310" s="116"/>
      <c r="X310" s="116"/>
      <c r="Y310" s="116"/>
      <c r="Z310" s="116"/>
      <c r="AA310" s="116"/>
      <c r="AB310" s="116"/>
      <c r="AC310" s="116"/>
      <c r="AD310" s="116"/>
      <c r="AE310" s="116"/>
      <c r="AF310" s="116"/>
      <c r="AG310" s="116"/>
      <c r="AH310" s="116"/>
      <c r="AI310" s="116"/>
      <c r="AJ310" s="116"/>
      <c r="AK310" s="116"/>
      <c r="AL310" s="116"/>
      <c r="AM310" s="116"/>
      <c r="AN310" s="116"/>
      <c r="AO310" s="116"/>
      <c r="AP310" s="116"/>
      <c r="AQ310" s="116"/>
      <c r="AR310" s="116"/>
      <c r="AS310" s="116"/>
      <c r="AT310" s="116"/>
      <c r="AU310" s="116"/>
      <c r="AV310" s="116"/>
      <c r="AW310" s="116"/>
      <c r="AX310" s="116"/>
      <c r="AY310" s="116"/>
      <c r="AZ310" s="116"/>
      <c r="BA310" s="116"/>
      <c r="BB310" s="116"/>
      <c r="BC310" s="116"/>
      <c r="BD310" s="116"/>
      <c r="BE310" s="116"/>
      <c r="BF310" s="116"/>
      <c r="BG310" s="116"/>
      <c r="BH310" s="116"/>
      <c r="BI310" s="116"/>
      <c r="BJ310" s="116"/>
      <c r="BK310" s="116"/>
      <c r="BL310" s="116"/>
      <c r="BM310" s="116"/>
      <c r="BN310" s="116"/>
      <c r="BO310" s="116"/>
      <c r="BP310" s="116"/>
      <c r="BQ310" s="116"/>
      <c r="BR310" s="116"/>
      <c r="BS310" s="116"/>
      <c r="BT310" s="116"/>
      <c r="BU310" s="116"/>
      <c r="BV310" s="116"/>
      <c r="BW310" s="116"/>
      <c r="BX310" s="116"/>
      <c r="BY310" s="116"/>
      <c r="BZ310" s="116"/>
      <c r="CA310" s="116"/>
      <c r="CB310" s="116"/>
      <c r="CC310" s="116"/>
      <c r="CD310" s="116"/>
      <c r="CE310" s="116"/>
      <c r="CF310" s="116"/>
      <c r="CG310" s="116"/>
      <c r="CH310" s="116"/>
      <c r="CI310" s="116"/>
      <c r="CJ310" s="116"/>
      <c r="CK310" s="116"/>
      <c r="CL310" s="116"/>
      <c r="CM310" s="116"/>
      <c r="CN310" s="116"/>
      <c r="CO310" s="116"/>
      <c r="CP310" s="116"/>
      <c r="CQ310" s="116"/>
      <c r="CR310" s="116"/>
      <c r="CS310" s="116"/>
      <c r="CT310" s="116"/>
      <c r="CU310" s="116"/>
      <c r="CV310" s="116"/>
      <c r="CW310" s="116"/>
      <c r="CX310" s="116"/>
      <c r="CY310" s="116"/>
      <c r="CZ310" s="116"/>
      <c r="DA310" s="116"/>
      <c r="DB310" s="116"/>
      <c r="DC310" s="116"/>
      <c r="DD310" s="116"/>
      <c r="DE310" s="116"/>
      <c r="DF310" s="116"/>
      <c r="DG310" s="116"/>
      <c r="DH310" s="116"/>
      <c r="DI310" s="116"/>
      <c r="DJ310" s="116"/>
      <c r="DK310" s="116"/>
      <c r="DL310" s="116"/>
      <c r="DM310" s="116"/>
      <c r="DN310" s="116"/>
      <c r="DO310" s="116"/>
      <c r="DP310" s="116"/>
      <c r="DQ310" s="116"/>
      <c r="DR310" s="116"/>
      <c r="DS310" s="116"/>
      <c r="DT310" s="116"/>
      <c r="DU310" s="116"/>
      <c r="DV310" s="116"/>
      <c r="DW310" s="116"/>
      <c r="DX310" s="116"/>
      <c r="DY310" s="116"/>
      <c r="DZ310" s="116"/>
      <c r="EA310" s="116"/>
      <c r="EB310" s="116"/>
      <c r="EC310" s="116"/>
      <c r="ED310" s="116"/>
      <c r="EE310" s="116"/>
      <c r="EF310" s="116"/>
      <c r="EG310" s="116"/>
      <c r="EH310" s="116"/>
      <c r="EI310" s="116"/>
      <c r="EJ310" s="116"/>
      <c r="EK310" s="116"/>
      <c r="EL310" s="116"/>
      <c r="EM310" s="116"/>
      <c r="EN310" s="116"/>
      <c r="EO310" s="116"/>
      <c r="EP310" s="116"/>
      <c r="EQ310" s="116"/>
      <c r="ER310" s="116"/>
      <c r="ES310" s="116"/>
      <c r="ET310" s="116"/>
      <c r="EU310" s="116"/>
      <c r="EV310" s="116"/>
      <c r="EW310" s="116"/>
      <c r="EX310" s="116"/>
      <c r="EY310" s="116"/>
      <c r="EZ310" s="116"/>
      <c r="FA310" s="116"/>
      <c r="FB310" s="116"/>
      <c r="FC310" s="116"/>
      <c r="FD310" s="116"/>
      <c r="FE310" s="116"/>
      <c r="FF310" s="116"/>
      <c r="FG310" s="116"/>
      <c r="FH310" s="116"/>
      <c r="FI310" s="116"/>
      <c r="FJ310" s="116"/>
      <c r="FK310" s="116"/>
      <c r="FL310" s="116"/>
      <c r="FM310" s="116"/>
      <c r="FN310" s="116"/>
      <c r="FO310" s="116"/>
      <c r="FP310" s="116"/>
      <c r="FQ310" s="116"/>
      <c r="FR310" s="116"/>
      <c r="FS310" s="116"/>
      <c r="FT310" s="116"/>
      <c r="FU310" s="116"/>
      <c r="FV310" s="116"/>
      <c r="FW310" s="116"/>
      <c r="FX310" s="116"/>
      <c r="FY310" s="116"/>
      <c r="FZ310" s="116"/>
      <c r="GA310" s="116"/>
      <c r="GB310" s="116"/>
      <c r="GC310" s="116"/>
      <c r="GD310" s="116"/>
      <c r="GE310" s="116"/>
      <c r="GF310" s="116"/>
      <c r="GG310" s="116"/>
      <c r="GH310" s="116"/>
      <c r="GI310" s="116"/>
      <c r="GJ310" s="116"/>
      <c r="GK310" s="116"/>
      <c r="GL310" s="116"/>
      <c r="GM310" s="116"/>
      <c r="GN310" s="116"/>
      <c r="GO310" s="116"/>
      <c r="GP310" s="116"/>
      <c r="GQ310" s="116"/>
      <c r="GR310" s="116"/>
      <c r="GS310" s="116"/>
      <c r="GT310" s="116"/>
      <c r="GU310" s="116"/>
      <c r="GV310" s="116"/>
      <c r="GW310" s="116"/>
      <c r="GX310" s="116"/>
      <c r="GY310" s="116"/>
      <c r="GZ310" s="116"/>
      <c r="HA310" s="116"/>
      <c r="HB310" s="116"/>
      <c r="HC310" s="116"/>
      <c r="HD310" s="116"/>
      <c r="HE310" s="116"/>
      <c r="HF310" s="116"/>
      <c r="HG310" s="116"/>
      <c r="HH310" s="116"/>
      <c r="HI310" s="116"/>
      <c r="HJ310" s="116"/>
      <c r="HK310" s="116"/>
      <c r="HL310" s="116"/>
      <c r="HM310" s="116"/>
      <c r="HN310" s="116"/>
      <c r="HO310" s="116"/>
      <c r="HP310" s="116"/>
      <c r="HQ310" s="116"/>
      <c r="HR310" s="116"/>
      <c r="HS310" s="116"/>
      <c r="HT310" s="116"/>
      <c r="HU310" s="116"/>
      <c r="HV310" s="116"/>
      <c r="HW310" s="116"/>
      <c r="HX310" s="116"/>
      <c r="HY310" s="116"/>
      <c r="HZ310" s="116"/>
      <c r="IA310" s="116"/>
      <c r="IB310" s="116"/>
      <c r="IC310" s="116"/>
      <c r="ID310" s="116"/>
      <c r="IE310" s="116"/>
      <c r="IF310" s="116"/>
      <c r="IG310" s="116"/>
      <c r="IH310" s="116"/>
      <c r="II310" s="116"/>
      <c r="IJ310" s="116"/>
      <c r="IK310" s="116"/>
      <c r="IL310" s="116"/>
      <c r="IM310" s="116"/>
      <c r="IN310" s="116"/>
      <c r="IO310" s="116"/>
      <c r="IP310" s="116"/>
      <c r="IQ310" s="116"/>
      <c r="IR310" s="116"/>
      <c r="IS310" s="116"/>
      <c r="IT310" s="116"/>
      <c r="IU310" s="116"/>
      <c r="IV310" s="116"/>
      <c r="IW310" s="116"/>
      <c r="IX310" s="116"/>
      <c r="IY310" s="116"/>
      <c r="IZ310" s="116"/>
      <c r="JA310" s="116"/>
      <c r="JB310" s="116"/>
      <c r="JC310" s="116"/>
      <c r="JD310" s="116"/>
      <c r="JE310" s="116"/>
      <c r="JF310" s="116"/>
      <c r="JG310" s="116"/>
      <c r="JH310" s="116"/>
      <c r="JI310" s="116"/>
      <c r="JJ310" s="116"/>
      <c r="JK310" s="116"/>
      <c r="JL310" s="116"/>
      <c r="JM310" s="116"/>
      <c r="JN310" s="116"/>
      <c r="JO310" s="116"/>
      <c r="JP310" s="116"/>
      <c r="JQ310" s="116"/>
      <c r="JR310" s="116"/>
      <c r="JS310" s="116"/>
      <c r="JT310" s="116"/>
      <c r="JU310" s="116"/>
      <c r="JV310" s="116"/>
      <c r="JW310" s="116"/>
      <c r="JX310" s="116"/>
      <c r="JY310" s="116"/>
      <c r="JZ310" s="116"/>
      <c r="KA310" s="116"/>
      <c r="KB310" s="116"/>
      <c r="KC310" s="116"/>
      <c r="KD310" s="116"/>
      <c r="KE310" s="116"/>
      <c r="KF310" s="116"/>
      <c r="KG310" s="116"/>
      <c r="KH310" s="116"/>
      <c r="KI310" s="116"/>
      <c r="KJ310" s="116"/>
      <c r="KK310" s="116"/>
      <c r="KL310" s="116"/>
      <c r="KM310" s="116"/>
      <c r="KN310" s="116"/>
      <c r="KO310" s="116"/>
      <c r="KP310" s="116"/>
      <c r="KQ310" s="116"/>
      <c r="KR310" s="116"/>
      <c r="KS310" s="116"/>
      <c r="KT310" s="116"/>
      <c r="KU310" s="116"/>
      <c r="KV310" s="116"/>
      <c r="KW310" s="116"/>
      <c r="KX310" s="116"/>
      <c r="KY310" s="116"/>
      <c r="KZ310" s="116"/>
      <c r="LA310" s="116"/>
      <c r="LB310" s="116"/>
      <c r="LC310" s="116"/>
      <c r="LD310" s="116"/>
      <c r="LE310" s="116"/>
      <c r="LF310" s="116"/>
      <c r="LG310" s="116"/>
      <c r="LH310" s="116"/>
      <c r="LI310" s="116"/>
      <c r="LJ310" s="116"/>
      <c r="LK310" s="116"/>
      <c r="LL310" s="116"/>
      <c r="LM310" s="116"/>
      <c r="LN310" s="116"/>
      <c r="LO310" s="116"/>
      <c r="LP310" s="116"/>
      <c r="LQ310" s="116"/>
      <c r="LR310" s="116"/>
      <c r="LS310" s="116"/>
      <c r="LT310" s="116"/>
      <c r="LU310" s="116"/>
      <c r="LV310" s="116"/>
      <c r="LW310" s="116"/>
      <c r="LX310" s="116"/>
      <c r="LY310" s="116"/>
      <c r="LZ310" s="116"/>
      <c r="MA310" s="116"/>
      <c r="MB310" s="116"/>
      <c r="MC310" s="116"/>
      <c r="MD310" s="116"/>
      <c r="ME310" s="116"/>
      <c r="MF310" s="116"/>
      <c r="MG310" s="116"/>
      <c r="MH310" s="116"/>
      <c r="MI310" s="116"/>
      <c r="MJ310" s="116"/>
      <c r="MK310" s="116"/>
      <c r="ML310" s="116"/>
      <c r="MM310" s="116"/>
      <c r="MN310" s="116"/>
      <c r="MO310" s="116"/>
      <c r="MP310" s="116"/>
      <c r="MQ310" s="116"/>
      <c r="MR310" s="116"/>
      <c r="MS310" s="116"/>
      <c r="MT310" s="116"/>
      <c r="MU310" s="116"/>
      <c r="MV310" s="116"/>
      <c r="MW310" s="116"/>
      <c r="MX310" s="116"/>
      <c r="MY310" s="116"/>
      <c r="MZ310" s="116"/>
      <c r="NA310" s="116"/>
      <c r="NB310" s="116"/>
      <c r="NC310" s="116"/>
      <c r="ND310" s="116"/>
      <c r="NE310" s="116"/>
      <c r="NF310" s="116"/>
      <c r="NG310" s="116"/>
      <c r="NH310" s="116"/>
      <c r="NI310" s="116"/>
      <c r="NJ310" s="116"/>
      <c r="NK310" s="116"/>
      <c r="NL310" s="116"/>
      <c r="NM310" s="116"/>
      <c r="NN310" s="116"/>
      <c r="NO310" s="116"/>
      <c r="NP310" s="116"/>
      <c r="NQ310" s="116"/>
      <c r="NR310" s="116"/>
      <c r="NS310" s="116"/>
      <c r="NT310" s="116"/>
      <c r="NU310" s="116"/>
      <c r="NV310" s="116"/>
      <c r="NW310" s="116"/>
      <c r="NX310" s="116"/>
      <c r="NY310" s="116"/>
      <c r="NZ310" s="116"/>
      <c r="OA310" s="116"/>
      <c r="OB310" s="116"/>
      <c r="OC310" s="116"/>
      <c r="OD310" s="116"/>
      <c r="OE310" s="116"/>
      <c r="OF310" s="116"/>
      <c r="OG310" s="116"/>
    </row>
    <row r="311" spans="1:397" s="117" customFormat="1">
      <c r="A311" s="111" t="s">
        <v>59</v>
      </c>
      <c r="B311" s="112" t="s">
        <v>1464</v>
      </c>
      <c r="C311" s="113">
        <v>7128</v>
      </c>
      <c r="D311" s="114">
        <v>8.3000000000000002E-6</v>
      </c>
      <c r="E311" s="113">
        <v>391.9</v>
      </c>
      <c r="F311" s="124">
        <v>16.394400000000001</v>
      </c>
      <c r="G311" s="125">
        <v>408.2944</v>
      </c>
      <c r="H311" s="116"/>
      <c r="I311" s="116"/>
      <c r="J311" s="116"/>
      <c r="K311" s="116"/>
      <c r="L311" s="116"/>
      <c r="M311" s="116"/>
      <c r="N311" s="116"/>
      <c r="O311" s="116"/>
      <c r="P311" s="116"/>
      <c r="Q311" s="116"/>
      <c r="R311" s="116"/>
      <c r="S311" s="116"/>
      <c r="T311" s="116"/>
      <c r="U311" s="116"/>
      <c r="V311" s="116"/>
      <c r="W311" s="116"/>
      <c r="X311" s="116"/>
      <c r="Y311" s="116"/>
      <c r="Z311" s="116"/>
      <c r="AA311" s="116"/>
      <c r="AB311" s="116"/>
      <c r="AC311" s="116"/>
      <c r="AD311" s="116"/>
      <c r="AE311" s="116"/>
      <c r="AF311" s="116"/>
      <c r="AG311" s="116"/>
      <c r="AH311" s="116"/>
      <c r="AI311" s="116"/>
      <c r="AJ311" s="116"/>
      <c r="AK311" s="116"/>
      <c r="AL311" s="116"/>
      <c r="AM311" s="116"/>
      <c r="AN311" s="116"/>
      <c r="AO311" s="116"/>
      <c r="AP311" s="116"/>
      <c r="AQ311" s="116"/>
      <c r="AR311" s="116"/>
      <c r="AS311" s="116"/>
      <c r="AT311" s="116"/>
      <c r="AU311" s="116"/>
      <c r="AV311" s="116"/>
      <c r="AW311" s="116"/>
      <c r="AX311" s="116"/>
      <c r="AY311" s="116"/>
      <c r="AZ311" s="116"/>
      <c r="BA311" s="116"/>
      <c r="BB311" s="116"/>
      <c r="BC311" s="116"/>
      <c r="BD311" s="116"/>
      <c r="BE311" s="116"/>
      <c r="BF311" s="116"/>
      <c r="BG311" s="116"/>
      <c r="BH311" s="116"/>
      <c r="BI311" s="116"/>
      <c r="BJ311" s="116"/>
      <c r="BK311" s="116"/>
      <c r="BL311" s="116"/>
      <c r="BM311" s="116"/>
      <c r="BN311" s="116"/>
      <c r="BO311" s="116"/>
      <c r="BP311" s="116"/>
      <c r="BQ311" s="116"/>
      <c r="BR311" s="116"/>
      <c r="BS311" s="116"/>
      <c r="BT311" s="116"/>
      <c r="BU311" s="116"/>
      <c r="BV311" s="116"/>
      <c r="BW311" s="116"/>
      <c r="BX311" s="116"/>
      <c r="BY311" s="116"/>
      <c r="BZ311" s="116"/>
      <c r="CA311" s="116"/>
      <c r="CB311" s="116"/>
      <c r="CC311" s="116"/>
      <c r="CD311" s="116"/>
      <c r="CE311" s="116"/>
      <c r="CF311" s="116"/>
      <c r="CG311" s="116"/>
      <c r="CH311" s="116"/>
      <c r="CI311" s="116"/>
      <c r="CJ311" s="116"/>
      <c r="CK311" s="116"/>
      <c r="CL311" s="116"/>
      <c r="CM311" s="116"/>
      <c r="CN311" s="116"/>
      <c r="CO311" s="116"/>
      <c r="CP311" s="116"/>
      <c r="CQ311" s="116"/>
      <c r="CR311" s="116"/>
      <c r="CS311" s="116"/>
      <c r="CT311" s="116"/>
      <c r="CU311" s="116"/>
      <c r="CV311" s="116"/>
      <c r="CW311" s="116"/>
      <c r="CX311" s="116"/>
      <c r="CY311" s="116"/>
      <c r="CZ311" s="116"/>
      <c r="DA311" s="116"/>
      <c r="DB311" s="116"/>
      <c r="DC311" s="116"/>
      <c r="DD311" s="116"/>
      <c r="DE311" s="116"/>
      <c r="DF311" s="116"/>
      <c r="DG311" s="116"/>
      <c r="DH311" s="116"/>
      <c r="DI311" s="116"/>
      <c r="DJ311" s="116"/>
      <c r="DK311" s="116"/>
      <c r="DL311" s="116"/>
      <c r="DM311" s="116"/>
      <c r="DN311" s="116"/>
      <c r="DO311" s="116"/>
      <c r="DP311" s="116"/>
      <c r="DQ311" s="116"/>
      <c r="DR311" s="116"/>
      <c r="DS311" s="116"/>
      <c r="DT311" s="116"/>
      <c r="DU311" s="116"/>
      <c r="DV311" s="116"/>
      <c r="DW311" s="116"/>
      <c r="DX311" s="116"/>
      <c r="DY311" s="116"/>
      <c r="DZ311" s="116"/>
      <c r="EA311" s="116"/>
      <c r="EB311" s="116"/>
      <c r="EC311" s="116"/>
      <c r="ED311" s="116"/>
      <c r="EE311" s="116"/>
      <c r="EF311" s="116"/>
      <c r="EG311" s="116"/>
      <c r="EH311" s="116"/>
      <c r="EI311" s="116"/>
      <c r="EJ311" s="116"/>
      <c r="EK311" s="116"/>
      <c r="EL311" s="116"/>
      <c r="EM311" s="116"/>
      <c r="EN311" s="116"/>
      <c r="EO311" s="116"/>
      <c r="EP311" s="116"/>
      <c r="EQ311" s="116"/>
      <c r="ER311" s="116"/>
      <c r="ES311" s="116"/>
      <c r="ET311" s="116"/>
      <c r="EU311" s="116"/>
      <c r="EV311" s="116"/>
      <c r="EW311" s="116"/>
      <c r="EX311" s="116"/>
      <c r="EY311" s="116"/>
      <c r="EZ311" s="116"/>
      <c r="FA311" s="116"/>
      <c r="FB311" s="116"/>
      <c r="FC311" s="116"/>
      <c r="FD311" s="116"/>
      <c r="FE311" s="116"/>
      <c r="FF311" s="116"/>
      <c r="FG311" s="116"/>
      <c r="FH311" s="116"/>
      <c r="FI311" s="116"/>
      <c r="FJ311" s="116"/>
      <c r="FK311" s="116"/>
      <c r="FL311" s="116"/>
      <c r="FM311" s="116"/>
      <c r="FN311" s="116"/>
      <c r="FO311" s="116"/>
      <c r="FP311" s="116"/>
      <c r="FQ311" s="116"/>
      <c r="FR311" s="116"/>
      <c r="FS311" s="116"/>
      <c r="FT311" s="116"/>
      <c r="FU311" s="116"/>
      <c r="FV311" s="116"/>
      <c r="FW311" s="116"/>
      <c r="FX311" s="116"/>
      <c r="FY311" s="116"/>
      <c r="FZ311" s="116"/>
      <c r="GA311" s="116"/>
      <c r="GB311" s="116"/>
      <c r="GC311" s="116"/>
      <c r="GD311" s="116"/>
      <c r="GE311" s="116"/>
      <c r="GF311" s="116"/>
      <c r="GG311" s="116"/>
      <c r="GH311" s="116"/>
      <c r="GI311" s="116"/>
      <c r="GJ311" s="116"/>
      <c r="GK311" s="116"/>
      <c r="GL311" s="116"/>
      <c r="GM311" s="116"/>
      <c r="GN311" s="116"/>
      <c r="GO311" s="116"/>
      <c r="GP311" s="116"/>
      <c r="GQ311" s="116"/>
      <c r="GR311" s="116"/>
      <c r="GS311" s="116"/>
      <c r="GT311" s="116"/>
      <c r="GU311" s="116"/>
      <c r="GV311" s="116"/>
      <c r="GW311" s="116"/>
      <c r="GX311" s="116"/>
      <c r="GY311" s="116"/>
      <c r="GZ311" s="116"/>
      <c r="HA311" s="116"/>
      <c r="HB311" s="116"/>
      <c r="HC311" s="116"/>
      <c r="HD311" s="116"/>
      <c r="HE311" s="116"/>
      <c r="HF311" s="116"/>
      <c r="HG311" s="116"/>
      <c r="HH311" s="116"/>
      <c r="HI311" s="116"/>
      <c r="HJ311" s="116"/>
      <c r="HK311" s="116"/>
      <c r="HL311" s="116"/>
      <c r="HM311" s="116"/>
      <c r="HN311" s="116"/>
      <c r="HO311" s="116"/>
      <c r="HP311" s="116"/>
      <c r="HQ311" s="116"/>
      <c r="HR311" s="116"/>
      <c r="HS311" s="116"/>
      <c r="HT311" s="116"/>
      <c r="HU311" s="116"/>
      <c r="HV311" s="116"/>
      <c r="HW311" s="116"/>
      <c r="HX311" s="116"/>
      <c r="HY311" s="116"/>
      <c r="HZ311" s="116"/>
      <c r="IA311" s="116"/>
      <c r="IB311" s="116"/>
      <c r="IC311" s="116"/>
      <c r="ID311" s="116"/>
      <c r="IE311" s="116"/>
      <c r="IF311" s="116"/>
      <c r="IG311" s="116"/>
      <c r="IH311" s="116"/>
      <c r="II311" s="116"/>
      <c r="IJ311" s="116"/>
      <c r="IK311" s="116"/>
      <c r="IL311" s="116"/>
      <c r="IM311" s="116"/>
      <c r="IN311" s="116"/>
      <c r="IO311" s="116"/>
      <c r="IP311" s="116"/>
      <c r="IQ311" s="116"/>
      <c r="IR311" s="116"/>
      <c r="IS311" s="116"/>
      <c r="IT311" s="116"/>
      <c r="IU311" s="116"/>
      <c r="IV311" s="116"/>
      <c r="IW311" s="116"/>
      <c r="IX311" s="116"/>
      <c r="IY311" s="116"/>
      <c r="IZ311" s="116"/>
      <c r="JA311" s="116"/>
      <c r="JB311" s="116"/>
      <c r="JC311" s="116"/>
      <c r="JD311" s="116"/>
      <c r="JE311" s="116"/>
      <c r="JF311" s="116"/>
      <c r="JG311" s="116"/>
      <c r="JH311" s="116"/>
      <c r="JI311" s="116"/>
      <c r="JJ311" s="116"/>
      <c r="JK311" s="116"/>
      <c r="JL311" s="116"/>
      <c r="JM311" s="116"/>
      <c r="JN311" s="116"/>
      <c r="JO311" s="116"/>
      <c r="JP311" s="116"/>
      <c r="JQ311" s="116"/>
      <c r="JR311" s="116"/>
      <c r="JS311" s="116"/>
      <c r="JT311" s="116"/>
      <c r="JU311" s="116"/>
      <c r="JV311" s="116"/>
      <c r="JW311" s="116"/>
      <c r="JX311" s="116"/>
      <c r="JY311" s="116"/>
      <c r="JZ311" s="116"/>
      <c r="KA311" s="116"/>
      <c r="KB311" s="116"/>
      <c r="KC311" s="116"/>
      <c r="KD311" s="116"/>
      <c r="KE311" s="116"/>
      <c r="KF311" s="116"/>
      <c r="KG311" s="116"/>
      <c r="KH311" s="116"/>
      <c r="KI311" s="116"/>
      <c r="KJ311" s="116"/>
      <c r="KK311" s="116"/>
      <c r="KL311" s="116"/>
      <c r="KM311" s="116"/>
      <c r="KN311" s="116"/>
      <c r="KO311" s="116"/>
      <c r="KP311" s="116"/>
      <c r="KQ311" s="116"/>
      <c r="KR311" s="116"/>
      <c r="KS311" s="116"/>
      <c r="KT311" s="116"/>
      <c r="KU311" s="116"/>
      <c r="KV311" s="116"/>
      <c r="KW311" s="116"/>
      <c r="KX311" s="116"/>
      <c r="KY311" s="116"/>
      <c r="KZ311" s="116"/>
      <c r="LA311" s="116"/>
      <c r="LB311" s="116"/>
      <c r="LC311" s="116"/>
      <c r="LD311" s="116"/>
      <c r="LE311" s="116"/>
      <c r="LF311" s="116"/>
      <c r="LG311" s="116"/>
      <c r="LH311" s="116"/>
      <c r="LI311" s="116"/>
      <c r="LJ311" s="116"/>
      <c r="LK311" s="116"/>
      <c r="LL311" s="116"/>
      <c r="LM311" s="116"/>
      <c r="LN311" s="116"/>
      <c r="LO311" s="116"/>
      <c r="LP311" s="116"/>
      <c r="LQ311" s="116"/>
      <c r="LR311" s="116"/>
      <c r="LS311" s="116"/>
      <c r="LT311" s="116"/>
      <c r="LU311" s="116"/>
      <c r="LV311" s="116"/>
      <c r="LW311" s="116"/>
      <c r="LX311" s="116"/>
      <c r="LY311" s="116"/>
      <c r="LZ311" s="116"/>
      <c r="MA311" s="116"/>
      <c r="MB311" s="116"/>
      <c r="MC311" s="116"/>
      <c r="MD311" s="116"/>
      <c r="ME311" s="116"/>
      <c r="MF311" s="116"/>
      <c r="MG311" s="116"/>
      <c r="MH311" s="116"/>
      <c r="MI311" s="116"/>
      <c r="MJ311" s="116"/>
      <c r="MK311" s="116"/>
      <c r="ML311" s="116"/>
      <c r="MM311" s="116"/>
      <c r="MN311" s="116"/>
      <c r="MO311" s="116"/>
      <c r="MP311" s="116"/>
      <c r="MQ311" s="116"/>
      <c r="MR311" s="116"/>
      <c r="MS311" s="116"/>
      <c r="MT311" s="116"/>
      <c r="MU311" s="116"/>
      <c r="MV311" s="116"/>
      <c r="MW311" s="116"/>
      <c r="MX311" s="116"/>
      <c r="MY311" s="116"/>
      <c r="MZ311" s="116"/>
      <c r="NA311" s="116"/>
      <c r="NB311" s="116"/>
      <c r="NC311" s="116"/>
      <c r="ND311" s="116"/>
      <c r="NE311" s="116"/>
      <c r="NF311" s="116"/>
      <c r="NG311" s="116"/>
      <c r="NH311" s="116"/>
      <c r="NI311" s="116"/>
      <c r="NJ311" s="116"/>
      <c r="NK311" s="116"/>
      <c r="NL311" s="116"/>
      <c r="NM311" s="116"/>
      <c r="NN311" s="116"/>
      <c r="NO311" s="116"/>
      <c r="NP311" s="116"/>
      <c r="NQ311" s="116"/>
      <c r="NR311" s="116"/>
      <c r="NS311" s="116"/>
      <c r="NT311" s="116"/>
      <c r="NU311" s="116"/>
      <c r="NV311" s="116"/>
      <c r="NW311" s="116"/>
      <c r="NX311" s="116"/>
      <c r="NY311" s="116"/>
      <c r="NZ311" s="116"/>
      <c r="OA311" s="116"/>
      <c r="OB311" s="116"/>
      <c r="OC311" s="116"/>
      <c r="OD311" s="116"/>
      <c r="OE311" s="116"/>
      <c r="OF311" s="116"/>
      <c r="OG311" s="116"/>
    </row>
    <row r="312" spans="1:397" s="117" customFormat="1">
      <c r="A312" s="111" t="s">
        <v>60</v>
      </c>
      <c r="B312" s="112" t="s">
        <v>1465</v>
      </c>
      <c r="C312" s="113">
        <v>32052</v>
      </c>
      <c r="D312" s="114">
        <v>3.7400000000000001E-5</v>
      </c>
      <c r="E312" s="113">
        <v>5555.13</v>
      </c>
      <c r="F312" s="124">
        <v>73.7196</v>
      </c>
      <c r="G312" s="125">
        <v>5628.8496000000005</v>
      </c>
      <c r="H312" s="116"/>
      <c r="I312" s="116"/>
      <c r="J312" s="116"/>
      <c r="K312" s="116"/>
      <c r="L312" s="116"/>
      <c r="M312" s="116"/>
      <c r="N312" s="116"/>
      <c r="O312" s="116"/>
      <c r="P312" s="116"/>
      <c r="Q312" s="116"/>
      <c r="R312" s="116"/>
      <c r="S312" s="116"/>
      <c r="T312" s="116"/>
      <c r="U312" s="116"/>
      <c r="V312" s="116"/>
      <c r="W312" s="116"/>
      <c r="X312" s="116"/>
      <c r="Y312" s="116"/>
      <c r="Z312" s="116"/>
      <c r="AA312" s="116"/>
      <c r="AB312" s="116"/>
      <c r="AC312" s="116"/>
      <c r="AD312" s="116"/>
      <c r="AE312" s="116"/>
      <c r="AF312" s="116"/>
      <c r="AG312" s="116"/>
      <c r="AH312" s="116"/>
      <c r="AI312" s="116"/>
      <c r="AJ312" s="116"/>
      <c r="AK312" s="116"/>
      <c r="AL312" s="116"/>
      <c r="AM312" s="116"/>
      <c r="AN312" s="116"/>
      <c r="AO312" s="116"/>
      <c r="AP312" s="116"/>
      <c r="AQ312" s="116"/>
      <c r="AR312" s="116"/>
      <c r="AS312" s="116"/>
      <c r="AT312" s="116"/>
      <c r="AU312" s="116"/>
      <c r="AV312" s="116"/>
      <c r="AW312" s="116"/>
      <c r="AX312" s="116"/>
      <c r="AY312" s="116"/>
      <c r="AZ312" s="116"/>
      <c r="BA312" s="116"/>
      <c r="BB312" s="116"/>
      <c r="BC312" s="116"/>
      <c r="BD312" s="116"/>
      <c r="BE312" s="116"/>
      <c r="BF312" s="116"/>
      <c r="BG312" s="116"/>
      <c r="BH312" s="116"/>
      <c r="BI312" s="116"/>
      <c r="BJ312" s="116"/>
      <c r="BK312" s="116"/>
      <c r="BL312" s="116"/>
      <c r="BM312" s="116"/>
      <c r="BN312" s="116"/>
      <c r="BO312" s="116"/>
      <c r="BP312" s="116"/>
      <c r="BQ312" s="116"/>
      <c r="BR312" s="116"/>
      <c r="BS312" s="116"/>
      <c r="BT312" s="116"/>
      <c r="BU312" s="116"/>
      <c r="BV312" s="116"/>
      <c r="BW312" s="116"/>
      <c r="BX312" s="116"/>
      <c r="BY312" s="116"/>
      <c r="BZ312" s="116"/>
      <c r="CA312" s="116"/>
      <c r="CB312" s="116"/>
      <c r="CC312" s="116"/>
      <c r="CD312" s="116"/>
      <c r="CE312" s="116"/>
      <c r="CF312" s="116"/>
      <c r="CG312" s="116"/>
      <c r="CH312" s="116"/>
      <c r="CI312" s="116"/>
      <c r="CJ312" s="116"/>
      <c r="CK312" s="116"/>
      <c r="CL312" s="116"/>
      <c r="CM312" s="116"/>
      <c r="CN312" s="116"/>
      <c r="CO312" s="116"/>
      <c r="CP312" s="116"/>
      <c r="CQ312" s="116"/>
      <c r="CR312" s="116"/>
      <c r="CS312" s="116"/>
      <c r="CT312" s="116"/>
      <c r="CU312" s="116"/>
      <c r="CV312" s="116"/>
      <c r="CW312" s="116"/>
      <c r="CX312" s="116"/>
      <c r="CY312" s="116"/>
      <c r="CZ312" s="116"/>
      <c r="DA312" s="116"/>
      <c r="DB312" s="116"/>
      <c r="DC312" s="116"/>
      <c r="DD312" s="116"/>
      <c r="DE312" s="116"/>
      <c r="DF312" s="116"/>
      <c r="DG312" s="116"/>
      <c r="DH312" s="116"/>
      <c r="DI312" s="116"/>
      <c r="DJ312" s="116"/>
      <c r="DK312" s="116"/>
      <c r="DL312" s="116"/>
      <c r="DM312" s="116"/>
      <c r="DN312" s="116"/>
      <c r="DO312" s="116"/>
      <c r="DP312" s="116"/>
      <c r="DQ312" s="116"/>
      <c r="DR312" s="116"/>
      <c r="DS312" s="116"/>
      <c r="DT312" s="116"/>
      <c r="DU312" s="116"/>
      <c r="DV312" s="116"/>
      <c r="DW312" s="116"/>
      <c r="DX312" s="116"/>
      <c r="DY312" s="116"/>
      <c r="DZ312" s="116"/>
      <c r="EA312" s="116"/>
      <c r="EB312" s="116"/>
      <c r="EC312" s="116"/>
      <c r="ED312" s="116"/>
      <c r="EE312" s="116"/>
      <c r="EF312" s="116"/>
      <c r="EG312" s="116"/>
      <c r="EH312" s="116"/>
      <c r="EI312" s="116"/>
      <c r="EJ312" s="116"/>
      <c r="EK312" s="116"/>
      <c r="EL312" s="116"/>
      <c r="EM312" s="116"/>
      <c r="EN312" s="116"/>
      <c r="EO312" s="116"/>
      <c r="EP312" s="116"/>
      <c r="EQ312" s="116"/>
      <c r="ER312" s="116"/>
      <c r="ES312" s="116"/>
      <c r="ET312" s="116"/>
      <c r="EU312" s="116"/>
      <c r="EV312" s="116"/>
      <c r="EW312" s="116"/>
      <c r="EX312" s="116"/>
      <c r="EY312" s="116"/>
      <c r="EZ312" s="116"/>
      <c r="FA312" s="116"/>
      <c r="FB312" s="116"/>
      <c r="FC312" s="116"/>
      <c r="FD312" s="116"/>
      <c r="FE312" s="116"/>
      <c r="FF312" s="116"/>
      <c r="FG312" s="116"/>
      <c r="FH312" s="116"/>
      <c r="FI312" s="116"/>
      <c r="FJ312" s="116"/>
      <c r="FK312" s="116"/>
      <c r="FL312" s="116"/>
      <c r="FM312" s="116"/>
      <c r="FN312" s="116"/>
      <c r="FO312" s="116"/>
      <c r="FP312" s="116"/>
      <c r="FQ312" s="116"/>
      <c r="FR312" s="116"/>
      <c r="FS312" s="116"/>
      <c r="FT312" s="116"/>
      <c r="FU312" s="116"/>
      <c r="FV312" s="116"/>
      <c r="FW312" s="116"/>
      <c r="FX312" s="116"/>
      <c r="FY312" s="116"/>
      <c r="FZ312" s="116"/>
      <c r="GA312" s="116"/>
      <c r="GB312" s="116"/>
      <c r="GC312" s="116"/>
      <c r="GD312" s="116"/>
      <c r="GE312" s="116"/>
      <c r="GF312" s="116"/>
      <c r="GG312" s="116"/>
      <c r="GH312" s="116"/>
      <c r="GI312" s="116"/>
      <c r="GJ312" s="116"/>
      <c r="GK312" s="116"/>
      <c r="GL312" s="116"/>
      <c r="GM312" s="116"/>
      <c r="GN312" s="116"/>
      <c r="GO312" s="116"/>
      <c r="GP312" s="116"/>
      <c r="GQ312" s="116"/>
      <c r="GR312" s="116"/>
      <c r="GS312" s="116"/>
      <c r="GT312" s="116"/>
      <c r="GU312" s="116"/>
      <c r="GV312" s="116"/>
      <c r="GW312" s="116"/>
      <c r="GX312" s="116"/>
      <c r="GY312" s="116"/>
      <c r="GZ312" s="116"/>
      <c r="HA312" s="116"/>
      <c r="HB312" s="116"/>
      <c r="HC312" s="116"/>
      <c r="HD312" s="116"/>
      <c r="HE312" s="116"/>
      <c r="HF312" s="116"/>
      <c r="HG312" s="116"/>
      <c r="HH312" s="116"/>
      <c r="HI312" s="116"/>
      <c r="HJ312" s="116"/>
      <c r="HK312" s="116"/>
      <c r="HL312" s="116"/>
      <c r="HM312" s="116"/>
      <c r="HN312" s="116"/>
      <c r="HO312" s="116"/>
      <c r="HP312" s="116"/>
      <c r="HQ312" s="116"/>
      <c r="HR312" s="116"/>
      <c r="HS312" s="116"/>
      <c r="HT312" s="116"/>
      <c r="HU312" s="116"/>
      <c r="HV312" s="116"/>
      <c r="HW312" s="116"/>
      <c r="HX312" s="116"/>
      <c r="HY312" s="116"/>
      <c r="HZ312" s="116"/>
      <c r="IA312" s="116"/>
      <c r="IB312" s="116"/>
      <c r="IC312" s="116"/>
      <c r="ID312" s="116"/>
      <c r="IE312" s="116"/>
      <c r="IF312" s="116"/>
      <c r="IG312" s="116"/>
      <c r="IH312" s="116"/>
      <c r="II312" s="116"/>
      <c r="IJ312" s="116"/>
      <c r="IK312" s="116"/>
      <c r="IL312" s="116"/>
      <c r="IM312" s="116"/>
      <c r="IN312" s="116"/>
      <c r="IO312" s="116"/>
      <c r="IP312" s="116"/>
      <c r="IQ312" s="116"/>
      <c r="IR312" s="116"/>
      <c r="IS312" s="116"/>
      <c r="IT312" s="116"/>
      <c r="IU312" s="116"/>
      <c r="IV312" s="116"/>
      <c r="IW312" s="116"/>
      <c r="IX312" s="116"/>
      <c r="IY312" s="116"/>
      <c r="IZ312" s="116"/>
      <c r="JA312" s="116"/>
      <c r="JB312" s="116"/>
      <c r="JC312" s="116"/>
      <c r="JD312" s="116"/>
      <c r="JE312" s="116"/>
      <c r="JF312" s="116"/>
      <c r="JG312" s="116"/>
      <c r="JH312" s="116"/>
      <c r="JI312" s="116"/>
      <c r="JJ312" s="116"/>
      <c r="JK312" s="116"/>
      <c r="JL312" s="116"/>
      <c r="JM312" s="116"/>
      <c r="JN312" s="116"/>
      <c r="JO312" s="116"/>
      <c r="JP312" s="116"/>
      <c r="JQ312" s="116"/>
      <c r="JR312" s="116"/>
      <c r="JS312" s="116"/>
      <c r="JT312" s="116"/>
      <c r="JU312" s="116"/>
      <c r="JV312" s="116"/>
      <c r="JW312" s="116"/>
      <c r="JX312" s="116"/>
      <c r="JY312" s="116"/>
      <c r="JZ312" s="116"/>
      <c r="KA312" s="116"/>
      <c r="KB312" s="116"/>
      <c r="KC312" s="116"/>
      <c r="KD312" s="116"/>
      <c r="KE312" s="116"/>
      <c r="KF312" s="116"/>
      <c r="KG312" s="116"/>
      <c r="KH312" s="116"/>
      <c r="KI312" s="116"/>
      <c r="KJ312" s="116"/>
      <c r="KK312" s="116"/>
      <c r="KL312" s="116"/>
      <c r="KM312" s="116"/>
      <c r="KN312" s="116"/>
      <c r="KO312" s="116"/>
      <c r="KP312" s="116"/>
      <c r="KQ312" s="116"/>
      <c r="KR312" s="116"/>
      <c r="KS312" s="116"/>
      <c r="KT312" s="116"/>
      <c r="KU312" s="116"/>
      <c r="KV312" s="116"/>
      <c r="KW312" s="116"/>
      <c r="KX312" s="116"/>
      <c r="KY312" s="116"/>
      <c r="KZ312" s="116"/>
      <c r="LA312" s="116"/>
      <c r="LB312" s="116"/>
      <c r="LC312" s="116"/>
      <c r="LD312" s="116"/>
      <c r="LE312" s="116"/>
      <c r="LF312" s="116"/>
      <c r="LG312" s="116"/>
      <c r="LH312" s="116"/>
      <c r="LI312" s="116"/>
      <c r="LJ312" s="116"/>
      <c r="LK312" s="116"/>
      <c r="LL312" s="116"/>
      <c r="LM312" s="116"/>
      <c r="LN312" s="116"/>
      <c r="LO312" s="116"/>
      <c r="LP312" s="116"/>
      <c r="LQ312" s="116"/>
      <c r="LR312" s="116"/>
      <c r="LS312" s="116"/>
      <c r="LT312" s="116"/>
      <c r="LU312" s="116"/>
      <c r="LV312" s="116"/>
      <c r="LW312" s="116"/>
      <c r="LX312" s="116"/>
      <c r="LY312" s="116"/>
      <c r="LZ312" s="116"/>
      <c r="MA312" s="116"/>
      <c r="MB312" s="116"/>
      <c r="MC312" s="116"/>
      <c r="MD312" s="116"/>
      <c r="ME312" s="116"/>
      <c r="MF312" s="116"/>
      <c r="MG312" s="116"/>
      <c r="MH312" s="116"/>
      <c r="MI312" s="116"/>
      <c r="MJ312" s="116"/>
      <c r="MK312" s="116"/>
      <c r="ML312" s="116"/>
      <c r="MM312" s="116"/>
      <c r="MN312" s="116"/>
      <c r="MO312" s="116"/>
      <c r="MP312" s="116"/>
      <c r="MQ312" s="116"/>
      <c r="MR312" s="116"/>
      <c r="MS312" s="116"/>
      <c r="MT312" s="116"/>
      <c r="MU312" s="116"/>
      <c r="MV312" s="116"/>
      <c r="MW312" s="116"/>
      <c r="MX312" s="116"/>
      <c r="MY312" s="116"/>
      <c r="MZ312" s="116"/>
      <c r="NA312" s="116"/>
      <c r="NB312" s="116"/>
      <c r="NC312" s="116"/>
      <c r="ND312" s="116"/>
      <c r="NE312" s="116"/>
      <c r="NF312" s="116"/>
      <c r="NG312" s="116"/>
      <c r="NH312" s="116"/>
      <c r="NI312" s="116"/>
      <c r="NJ312" s="116"/>
      <c r="NK312" s="116"/>
      <c r="NL312" s="116"/>
      <c r="NM312" s="116"/>
      <c r="NN312" s="116"/>
      <c r="NO312" s="116"/>
      <c r="NP312" s="116"/>
      <c r="NQ312" s="116"/>
      <c r="NR312" s="116"/>
      <c r="NS312" s="116"/>
      <c r="NT312" s="116"/>
      <c r="NU312" s="116"/>
      <c r="NV312" s="116"/>
      <c r="NW312" s="116"/>
      <c r="NX312" s="116"/>
      <c r="NY312" s="116"/>
      <c r="NZ312" s="116"/>
      <c r="OA312" s="116"/>
      <c r="OB312" s="116"/>
      <c r="OC312" s="116"/>
      <c r="OD312" s="116"/>
      <c r="OE312" s="116"/>
      <c r="OF312" s="116"/>
      <c r="OG312" s="116"/>
    </row>
    <row r="313" spans="1:397" s="117" customFormat="1">
      <c r="A313" s="111" t="s">
        <v>1116</v>
      </c>
      <c r="B313" s="112" t="s">
        <v>2556</v>
      </c>
      <c r="C313" s="113">
        <v>2496</v>
      </c>
      <c r="D313" s="114">
        <v>2.9000000000000002E-6</v>
      </c>
      <c r="E313" s="113">
        <v>0</v>
      </c>
      <c r="F313" s="124">
        <v>5.7408000000000001</v>
      </c>
      <c r="G313" s="125">
        <v>5.7408000000000001</v>
      </c>
      <c r="H313" s="116"/>
      <c r="I313" s="116"/>
      <c r="J313" s="116"/>
      <c r="K313" s="116"/>
      <c r="L313" s="116"/>
      <c r="M313" s="116"/>
      <c r="N313" s="116"/>
      <c r="O313" s="116"/>
      <c r="P313" s="116"/>
      <c r="Q313" s="116"/>
      <c r="R313" s="116"/>
      <c r="S313" s="116"/>
      <c r="T313" s="116"/>
      <c r="U313" s="116"/>
      <c r="V313" s="116"/>
      <c r="W313" s="116"/>
      <c r="X313" s="116"/>
      <c r="Y313" s="116"/>
      <c r="Z313" s="116"/>
      <c r="AA313" s="116"/>
      <c r="AB313" s="116"/>
      <c r="AC313" s="116"/>
      <c r="AD313" s="116"/>
      <c r="AE313" s="116"/>
      <c r="AF313" s="116"/>
      <c r="AG313" s="116"/>
      <c r="AH313" s="116"/>
      <c r="AI313" s="116"/>
      <c r="AJ313" s="116"/>
      <c r="AK313" s="116"/>
      <c r="AL313" s="116"/>
      <c r="AM313" s="116"/>
      <c r="AN313" s="116"/>
      <c r="AO313" s="116"/>
      <c r="AP313" s="116"/>
      <c r="AQ313" s="116"/>
      <c r="AR313" s="116"/>
      <c r="AS313" s="116"/>
      <c r="AT313" s="116"/>
      <c r="AU313" s="116"/>
      <c r="AV313" s="116"/>
      <c r="AW313" s="116"/>
      <c r="AX313" s="116"/>
      <c r="AY313" s="116"/>
      <c r="AZ313" s="116"/>
      <c r="BA313" s="116"/>
      <c r="BB313" s="116"/>
      <c r="BC313" s="116"/>
      <c r="BD313" s="116"/>
      <c r="BE313" s="116"/>
      <c r="BF313" s="116"/>
      <c r="BG313" s="116"/>
      <c r="BH313" s="116"/>
      <c r="BI313" s="116"/>
      <c r="BJ313" s="116"/>
      <c r="BK313" s="116"/>
      <c r="BL313" s="116"/>
      <c r="BM313" s="116"/>
      <c r="BN313" s="116"/>
      <c r="BO313" s="116"/>
      <c r="BP313" s="116"/>
      <c r="BQ313" s="116"/>
      <c r="BR313" s="116"/>
      <c r="BS313" s="116"/>
      <c r="BT313" s="116"/>
      <c r="BU313" s="116"/>
      <c r="BV313" s="116"/>
      <c r="BW313" s="116"/>
      <c r="BX313" s="116"/>
      <c r="BY313" s="116"/>
      <c r="BZ313" s="116"/>
      <c r="CA313" s="116"/>
      <c r="CB313" s="116"/>
      <c r="CC313" s="116"/>
      <c r="CD313" s="116"/>
      <c r="CE313" s="116"/>
      <c r="CF313" s="116"/>
      <c r="CG313" s="116"/>
      <c r="CH313" s="116"/>
      <c r="CI313" s="116"/>
      <c r="CJ313" s="116"/>
      <c r="CK313" s="116"/>
      <c r="CL313" s="116"/>
      <c r="CM313" s="116"/>
      <c r="CN313" s="116"/>
      <c r="CO313" s="116"/>
      <c r="CP313" s="116"/>
      <c r="CQ313" s="116"/>
      <c r="CR313" s="116"/>
      <c r="CS313" s="116"/>
      <c r="CT313" s="116"/>
      <c r="CU313" s="116"/>
      <c r="CV313" s="116"/>
      <c r="CW313" s="116"/>
      <c r="CX313" s="116"/>
      <c r="CY313" s="116"/>
      <c r="CZ313" s="116"/>
      <c r="DA313" s="116"/>
      <c r="DB313" s="116"/>
      <c r="DC313" s="116"/>
      <c r="DD313" s="116"/>
      <c r="DE313" s="116"/>
      <c r="DF313" s="116"/>
      <c r="DG313" s="116"/>
      <c r="DH313" s="116"/>
      <c r="DI313" s="116"/>
      <c r="DJ313" s="116"/>
      <c r="DK313" s="116"/>
      <c r="DL313" s="116"/>
      <c r="DM313" s="116"/>
      <c r="DN313" s="116"/>
      <c r="DO313" s="116"/>
      <c r="DP313" s="116"/>
      <c r="DQ313" s="116"/>
      <c r="DR313" s="116"/>
      <c r="DS313" s="116"/>
      <c r="DT313" s="116"/>
      <c r="DU313" s="116"/>
      <c r="DV313" s="116"/>
      <c r="DW313" s="116"/>
      <c r="DX313" s="116"/>
      <c r="DY313" s="116"/>
      <c r="DZ313" s="116"/>
      <c r="EA313" s="116"/>
      <c r="EB313" s="116"/>
      <c r="EC313" s="116"/>
      <c r="ED313" s="116"/>
      <c r="EE313" s="116"/>
      <c r="EF313" s="116"/>
      <c r="EG313" s="116"/>
      <c r="EH313" s="116"/>
      <c r="EI313" s="116"/>
      <c r="EJ313" s="116"/>
      <c r="EK313" s="116"/>
      <c r="EL313" s="116"/>
      <c r="EM313" s="116"/>
      <c r="EN313" s="116"/>
      <c r="EO313" s="116"/>
      <c r="EP313" s="116"/>
      <c r="EQ313" s="116"/>
      <c r="ER313" s="116"/>
      <c r="ES313" s="116"/>
      <c r="ET313" s="116"/>
      <c r="EU313" s="116"/>
      <c r="EV313" s="116"/>
      <c r="EW313" s="116"/>
      <c r="EX313" s="116"/>
      <c r="EY313" s="116"/>
      <c r="EZ313" s="116"/>
      <c r="FA313" s="116"/>
      <c r="FB313" s="116"/>
      <c r="FC313" s="116"/>
      <c r="FD313" s="116"/>
      <c r="FE313" s="116"/>
      <c r="FF313" s="116"/>
      <c r="FG313" s="116"/>
      <c r="FH313" s="116"/>
      <c r="FI313" s="116"/>
      <c r="FJ313" s="116"/>
      <c r="FK313" s="116"/>
      <c r="FL313" s="116"/>
      <c r="FM313" s="116"/>
      <c r="FN313" s="116"/>
      <c r="FO313" s="116"/>
      <c r="FP313" s="116"/>
      <c r="FQ313" s="116"/>
      <c r="FR313" s="116"/>
      <c r="FS313" s="116"/>
      <c r="FT313" s="116"/>
      <c r="FU313" s="116"/>
      <c r="FV313" s="116"/>
      <c r="FW313" s="116"/>
      <c r="FX313" s="116"/>
      <c r="FY313" s="116"/>
      <c r="FZ313" s="116"/>
      <c r="GA313" s="116"/>
      <c r="GB313" s="116"/>
      <c r="GC313" s="116"/>
      <c r="GD313" s="116"/>
      <c r="GE313" s="116"/>
      <c r="GF313" s="116"/>
      <c r="GG313" s="116"/>
      <c r="GH313" s="116"/>
      <c r="GI313" s="116"/>
      <c r="GJ313" s="116"/>
      <c r="GK313" s="116"/>
      <c r="GL313" s="116"/>
      <c r="GM313" s="116"/>
      <c r="GN313" s="116"/>
      <c r="GO313" s="116"/>
      <c r="GP313" s="116"/>
      <c r="GQ313" s="116"/>
      <c r="GR313" s="116"/>
      <c r="GS313" s="116"/>
      <c r="GT313" s="116"/>
      <c r="GU313" s="116"/>
      <c r="GV313" s="116"/>
      <c r="GW313" s="116"/>
      <c r="GX313" s="116"/>
      <c r="GY313" s="116"/>
      <c r="GZ313" s="116"/>
      <c r="HA313" s="116"/>
      <c r="HB313" s="116"/>
      <c r="HC313" s="116"/>
      <c r="HD313" s="116"/>
      <c r="HE313" s="116"/>
      <c r="HF313" s="116"/>
      <c r="HG313" s="116"/>
      <c r="HH313" s="116"/>
      <c r="HI313" s="116"/>
      <c r="HJ313" s="116"/>
      <c r="HK313" s="116"/>
      <c r="HL313" s="116"/>
      <c r="HM313" s="116"/>
      <c r="HN313" s="116"/>
      <c r="HO313" s="116"/>
      <c r="HP313" s="116"/>
      <c r="HQ313" s="116"/>
      <c r="HR313" s="116"/>
      <c r="HS313" s="116"/>
      <c r="HT313" s="116"/>
      <c r="HU313" s="116"/>
      <c r="HV313" s="116"/>
      <c r="HW313" s="116"/>
      <c r="HX313" s="116"/>
      <c r="HY313" s="116"/>
      <c r="HZ313" s="116"/>
      <c r="IA313" s="116"/>
      <c r="IB313" s="116"/>
      <c r="IC313" s="116"/>
      <c r="ID313" s="116"/>
      <c r="IE313" s="116"/>
      <c r="IF313" s="116"/>
      <c r="IG313" s="116"/>
      <c r="IH313" s="116"/>
      <c r="II313" s="116"/>
      <c r="IJ313" s="116"/>
      <c r="IK313" s="116"/>
      <c r="IL313" s="116"/>
      <c r="IM313" s="116"/>
      <c r="IN313" s="116"/>
      <c r="IO313" s="116"/>
      <c r="IP313" s="116"/>
      <c r="IQ313" s="116"/>
      <c r="IR313" s="116"/>
      <c r="IS313" s="116"/>
      <c r="IT313" s="116"/>
      <c r="IU313" s="116"/>
      <c r="IV313" s="116"/>
      <c r="IW313" s="116"/>
      <c r="IX313" s="116"/>
      <c r="IY313" s="116"/>
      <c r="IZ313" s="116"/>
      <c r="JA313" s="116"/>
      <c r="JB313" s="116"/>
      <c r="JC313" s="116"/>
      <c r="JD313" s="116"/>
      <c r="JE313" s="116"/>
      <c r="JF313" s="116"/>
      <c r="JG313" s="116"/>
      <c r="JH313" s="116"/>
      <c r="JI313" s="116"/>
      <c r="JJ313" s="116"/>
      <c r="JK313" s="116"/>
      <c r="JL313" s="116"/>
      <c r="JM313" s="116"/>
      <c r="JN313" s="116"/>
      <c r="JO313" s="116"/>
      <c r="JP313" s="116"/>
      <c r="JQ313" s="116"/>
      <c r="JR313" s="116"/>
      <c r="JS313" s="116"/>
      <c r="JT313" s="116"/>
      <c r="JU313" s="116"/>
      <c r="JV313" s="116"/>
      <c r="JW313" s="116"/>
      <c r="JX313" s="116"/>
      <c r="JY313" s="116"/>
      <c r="JZ313" s="116"/>
      <c r="KA313" s="116"/>
      <c r="KB313" s="116"/>
      <c r="KC313" s="116"/>
      <c r="KD313" s="116"/>
      <c r="KE313" s="116"/>
      <c r="KF313" s="116"/>
      <c r="KG313" s="116"/>
      <c r="KH313" s="116"/>
      <c r="KI313" s="116"/>
      <c r="KJ313" s="116"/>
      <c r="KK313" s="116"/>
      <c r="KL313" s="116"/>
      <c r="KM313" s="116"/>
      <c r="KN313" s="116"/>
      <c r="KO313" s="116"/>
      <c r="KP313" s="116"/>
      <c r="KQ313" s="116"/>
      <c r="KR313" s="116"/>
      <c r="KS313" s="116"/>
      <c r="KT313" s="116"/>
      <c r="KU313" s="116"/>
      <c r="KV313" s="116"/>
      <c r="KW313" s="116"/>
      <c r="KX313" s="116"/>
      <c r="KY313" s="116"/>
      <c r="KZ313" s="116"/>
      <c r="LA313" s="116"/>
      <c r="LB313" s="116"/>
      <c r="LC313" s="116"/>
      <c r="LD313" s="116"/>
      <c r="LE313" s="116"/>
      <c r="LF313" s="116"/>
      <c r="LG313" s="116"/>
      <c r="LH313" s="116"/>
      <c r="LI313" s="116"/>
      <c r="LJ313" s="116"/>
      <c r="LK313" s="116"/>
      <c r="LL313" s="116"/>
      <c r="LM313" s="116"/>
      <c r="LN313" s="116"/>
      <c r="LO313" s="116"/>
      <c r="LP313" s="116"/>
      <c r="LQ313" s="116"/>
      <c r="LR313" s="116"/>
      <c r="LS313" s="116"/>
      <c r="LT313" s="116"/>
      <c r="LU313" s="116"/>
      <c r="LV313" s="116"/>
      <c r="LW313" s="116"/>
      <c r="LX313" s="116"/>
      <c r="LY313" s="116"/>
      <c r="LZ313" s="116"/>
      <c r="MA313" s="116"/>
      <c r="MB313" s="116"/>
      <c r="MC313" s="116"/>
      <c r="MD313" s="116"/>
      <c r="ME313" s="116"/>
      <c r="MF313" s="116"/>
      <c r="MG313" s="116"/>
      <c r="MH313" s="116"/>
      <c r="MI313" s="116"/>
      <c r="MJ313" s="116"/>
      <c r="MK313" s="116"/>
      <c r="ML313" s="116"/>
      <c r="MM313" s="116"/>
      <c r="MN313" s="116"/>
      <c r="MO313" s="116"/>
      <c r="MP313" s="116"/>
      <c r="MQ313" s="116"/>
      <c r="MR313" s="116"/>
      <c r="MS313" s="116"/>
      <c r="MT313" s="116"/>
      <c r="MU313" s="116"/>
      <c r="MV313" s="116"/>
      <c r="MW313" s="116"/>
      <c r="MX313" s="116"/>
      <c r="MY313" s="116"/>
      <c r="MZ313" s="116"/>
      <c r="NA313" s="116"/>
      <c r="NB313" s="116"/>
      <c r="NC313" s="116"/>
      <c r="ND313" s="116"/>
      <c r="NE313" s="116"/>
      <c r="NF313" s="116"/>
      <c r="NG313" s="116"/>
      <c r="NH313" s="116"/>
      <c r="NI313" s="116"/>
      <c r="NJ313" s="116"/>
      <c r="NK313" s="116"/>
      <c r="NL313" s="116"/>
      <c r="NM313" s="116"/>
      <c r="NN313" s="116"/>
      <c r="NO313" s="116"/>
      <c r="NP313" s="116"/>
      <c r="NQ313" s="116"/>
      <c r="NR313" s="116"/>
      <c r="NS313" s="116"/>
      <c r="NT313" s="116"/>
      <c r="NU313" s="116"/>
      <c r="NV313" s="116"/>
      <c r="NW313" s="116"/>
      <c r="NX313" s="116"/>
      <c r="NY313" s="116"/>
      <c r="NZ313" s="116"/>
      <c r="OA313" s="116"/>
      <c r="OB313" s="116"/>
      <c r="OC313" s="116"/>
      <c r="OD313" s="116"/>
      <c r="OE313" s="116"/>
      <c r="OF313" s="116"/>
      <c r="OG313" s="116"/>
    </row>
    <row r="314" spans="1:397" s="117" customFormat="1">
      <c r="A314" s="111" t="s">
        <v>61</v>
      </c>
      <c r="B314" s="112" t="s">
        <v>1466</v>
      </c>
      <c r="C314" s="113">
        <v>39756</v>
      </c>
      <c r="D314" s="114">
        <v>4.6400000000000003E-5</v>
      </c>
      <c r="E314" s="113">
        <v>1785.5</v>
      </c>
      <c r="F314" s="124">
        <v>91.438800000000001</v>
      </c>
      <c r="G314" s="125">
        <v>1876.9387999999999</v>
      </c>
      <c r="H314" s="116"/>
      <c r="I314" s="116"/>
      <c r="J314" s="116"/>
      <c r="K314" s="116"/>
      <c r="L314" s="116"/>
      <c r="M314" s="116"/>
      <c r="N314" s="116"/>
      <c r="O314" s="116"/>
      <c r="P314" s="116"/>
      <c r="Q314" s="116"/>
      <c r="R314" s="116"/>
      <c r="S314" s="116"/>
      <c r="T314" s="116"/>
      <c r="U314" s="116"/>
      <c r="V314" s="116"/>
      <c r="W314" s="116"/>
      <c r="X314" s="116"/>
      <c r="Y314" s="116"/>
      <c r="Z314" s="116"/>
      <c r="AA314" s="116"/>
      <c r="AB314" s="116"/>
      <c r="AC314" s="116"/>
      <c r="AD314" s="116"/>
      <c r="AE314" s="116"/>
      <c r="AF314" s="116"/>
      <c r="AG314" s="116"/>
      <c r="AH314" s="116"/>
      <c r="AI314" s="116"/>
      <c r="AJ314" s="116"/>
      <c r="AK314" s="116"/>
      <c r="AL314" s="116"/>
      <c r="AM314" s="116"/>
      <c r="AN314" s="116"/>
      <c r="AO314" s="116"/>
      <c r="AP314" s="116"/>
      <c r="AQ314" s="116"/>
      <c r="AR314" s="116"/>
      <c r="AS314" s="116"/>
      <c r="AT314" s="116"/>
      <c r="AU314" s="116"/>
      <c r="AV314" s="116"/>
      <c r="AW314" s="116"/>
      <c r="AX314" s="116"/>
      <c r="AY314" s="116"/>
      <c r="AZ314" s="116"/>
      <c r="BA314" s="116"/>
      <c r="BB314" s="116"/>
      <c r="BC314" s="116"/>
      <c r="BD314" s="116"/>
      <c r="BE314" s="116"/>
      <c r="BF314" s="116"/>
      <c r="BG314" s="116"/>
      <c r="BH314" s="116"/>
      <c r="BI314" s="116"/>
      <c r="BJ314" s="116"/>
      <c r="BK314" s="116"/>
      <c r="BL314" s="116"/>
      <c r="BM314" s="116"/>
      <c r="BN314" s="116"/>
      <c r="BO314" s="116"/>
      <c r="BP314" s="116"/>
      <c r="BQ314" s="116"/>
      <c r="BR314" s="116"/>
      <c r="BS314" s="116"/>
      <c r="BT314" s="116"/>
      <c r="BU314" s="116"/>
      <c r="BV314" s="116"/>
      <c r="BW314" s="116"/>
      <c r="BX314" s="116"/>
      <c r="BY314" s="116"/>
      <c r="BZ314" s="116"/>
      <c r="CA314" s="116"/>
      <c r="CB314" s="116"/>
      <c r="CC314" s="116"/>
      <c r="CD314" s="116"/>
      <c r="CE314" s="116"/>
      <c r="CF314" s="116"/>
      <c r="CG314" s="116"/>
      <c r="CH314" s="116"/>
      <c r="CI314" s="116"/>
      <c r="CJ314" s="116"/>
      <c r="CK314" s="116"/>
      <c r="CL314" s="116"/>
      <c r="CM314" s="116"/>
      <c r="CN314" s="116"/>
      <c r="CO314" s="116"/>
      <c r="CP314" s="116"/>
      <c r="CQ314" s="116"/>
      <c r="CR314" s="116"/>
      <c r="CS314" s="116"/>
      <c r="CT314" s="116"/>
      <c r="CU314" s="116"/>
      <c r="CV314" s="116"/>
      <c r="CW314" s="116"/>
      <c r="CX314" s="116"/>
      <c r="CY314" s="116"/>
      <c r="CZ314" s="116"/>
      <c r="DA314" s="116"/>
      <c r="DB314" s="116"/>
      <c r="DC314" s="116"/>
      <c r="DD314" s="116"/>
      <c r="DE314" s="116"/>
      <c r="DF314" s="116"/>
      <c r="DG314" s="116"/>
      <c r="DH314" s="116"/>
      <c r="DI314" s="116"/>
      <c r="DJ314" s="116"/>
      <c r="DK314" s="116"/>
      <c r="DL314" s="116"/>
      <c r="DM314" s="116"/>
      <c r="DN314" s="116"/>
      <c r="DO314" s="116"/>
      <c r="DP314" s="116"/>
      <c r="DQ314" s="116"/>
      <c r="DR314" s="116"/>
      <c r="DS314" s="116"/>
      <c r="DT314" s="116"/>
      <c r="DU314" s="116"/>
      <c r="DV314" s="116"/>
      <c r="DW314" s="116"/>
      <c r="DX314" s="116"/>
      <c r="DY314" s="116"/>
      <c r="DZ314" s="116"/>
      <c r="EA314" s="116"/>
      <c r="EB314" s="116"/>
      <c r="EC314" s="116"/>
      <c r="ED314" s="116"/>
      <c r="EE314" s="116"/>
      <c r="EF314" s="116"/>
      <c r="EG314" s="116"/>
      <c r="EH314" s="116"/>
      <c r="EI314" s="116"/>
      <c r="EJ314" s="116"/>
      <c r="EK314" s="116"/>
      <c r="EL314" s="116"/>
      <c r="EM314" s="116"/>
      <c r="EN314" s="116"/>
      <c r="EO314" s="116"/>
      <c r="EP314" s="116"/>
      <c r="EQ314" s="116"/>
      <c r="ER314" s="116"/>
      <c r="ES314" s="116"/>
      <c r="ET314" s="116"/>
      <c r="EU314" s="116"/>
      <c r="EV314" s="116"/>
      <c r="EW314" s="116"/>
      <c r="EX314" s="116"/>
      <c r="EY314" s="116"/>
      <c r="EZ314" s="116"/>
      <c r="FA314" s="116"/>
      <c r="FB314" s="116"/>
      <c r="FC314" s="116"/>
      <c r="FD314" s="116"/>
      <c r="FE314" s="116"/>
      <c r="FF314" s="116"/>
      <c r="FG314" s="116"/>
      <c r="FH314" s="116"/>
      <c r="FI314" s="116"/>
      <c r="FJ314" s="116"/>
      <c r="FK314" s="116"/>
      <c r="FL314" s="116"/>
      <c r="FM314" s="116"/>
      <c r="FN314" s="116"/>
      <c r="FO314" s="116"/>
      <c r="FP314" s="116"/>
      <c r="FQ314" s="116"/>
      <c r="FR314" s="116"/>
      <c r="FS314" s="116"/>
      <c r="FT314" s="116"/>
      <c r="FU314" s="116"/>
      <c r="FV314" s="116"/>
      <c r="FW314" s="116"/>
      <c r="FX314" s="116"/>
      <c r="FY314" s="116"/>
      <c r="FZ314" s="116"/>
      <c r="GA314" s="116"/>
      <c r="GB314" s="116"/>
      <c r="GC314" s="116"/>
      <c r="GD314" s="116"/>
      <c r="GE314" s="116"/>
      <c r="GF314" s="116"/>
      <c r="GG314" s="116"/>
      <c r="GH314" s="116"/>
      <c r="GI314" s="116"/>
      <c r="GJ314" s="116"/>
      <c r="GK314" s="116"/>
      <c r="GL314" s="116"/>
      <c r="GM314" s="116"/>
      <c r="GN314" s="116"/>
      <c r="GO314" s="116"/>
      <c r="GP314" s="116"/>
      <c r="GQ314" s="116"/>
      <c r="GR314" s="116"/>
      <c r="GS314" s="116"/>
      <c r="GT314" s="116"/>
      <c r="GU314" s="116"/>
      <c r="GV314" s="116"/>
      <c r="GW314" s="116"/>
      <c r="GX314" s="116"/>
      <c r="GY314" s="116"/>
      <c r="GZ314" s="116"/>
      <c r="HA314" s="116"/>
      <c r="HB314" s="116"/>
      <c r="HC314" s="116"/>
      <c r="HD314" s="116"/>
      <c r="HE314" s="116"/>
      <c r="HF314" s="116"/>
      <c r="HG314" s="116"/>
      <c r="HH314" s="116"/>
      <c r="HI314" s="116"/>
      <c r="HJ314" s="116"/>
      <c r="HK314" s="116"/>
      <c r="HL314" s="116"/>
      <c r="HM314" s="116"/>
      <c r="HN314" s="116"/>
      <c r="HO314" s="116"/>
      <c r="HP314" s="116"/>
      <c r="HQ314" s="116"/>
      <c r="HR314" s="116"/>
      <c r="HS314" s="116"/>
      <c r="HT314" s="116"/>
      <c r="HU314" s="116"/>
      <c r="HV314" s="116"/>
      <c r="HW314" s="116"/>
      <c r="HX314" s="116"/>
      <c r="HY314" s="116"/>
      <c r="HZ314" s="116"/>
      <c r="IA314" s="116"/>
      <c r="IB314" s="116"/>
      <c r="IC314" s="116"/>
      <c r="ID314" s="116"/>
      <c r="IE314" s="116"/>
      <c r="IF314" s="116"/>
      <c r="IG314" s="116"/>
      <c r="IH314" s="116"/>
      <c r="II314" s="116"/>
      <c r="IJ314" s="116"/>
      <c r="IK314" s="116"/>
      <c r="IL314" s="116"/>
      <c r="IM314" s="116"/>
      <c r="IN314" s="116"/>
      <c r="IO314" s="116"/>
      <c r="IP314" s="116"/>
      <c r="IQ314" s="116"/>
      <c r="IR314" s="116"/>
      <c r="IS314" s="116"/>
      <c r="IT314" s="116"/>
      <c r="IU314" s="116"/>
      <c r="IV314" s="116"/>
      <c r="IW314" s="116"/>
      <c r="IX314" s="116"/>
      <c r="IY314" s="116"/>
      <c r="IZ314" s="116"/>
      <c r="JA314" s="116"/>
      <c r="JB314" s="116"/>
      <c r="JC314" s="116"/>
      <c r="JD314" s="116"/>
      <c r="JE314" s="116"/>
      <c r="JF314" s="116"/>
      <c r="JG314" s="116"/>
      <c r="JH314" s="116"/>
      <c r="JI314" s="116"/>
      <c r="JJ314" s="116"/>
      <c r="JK314" s="116"/>
      <c r="JL314" s="116"/>
      <c r="JM314" s="116"/>
      <c r="JN314" s="116"/>
      <c r="JO314" s="116"/>
      <c r="JP314" s="116"/>
      <c r="JQ314" s="116"/>
      <c r="JR314" s="116"/>
      <c r="JS314" s="116"/>
      <c r="JT314" s="116"/>
      <c r="JU314" s="116"/>
      <c r="JV314" s="116"/>
      <c r="JW314" s="116"/>
      <c r="JX314" s="116"/>
      <c r="JY314" s="116"/>
      <c r="JZ314" s="116"/>
      <c r="KA314" s="116"/>
      <c r="KB314" s="116"/>
      <c r="KC314" s="116"/>
      <c r="KD314" s="116"/>
      <c r="KE314" s="116"/>
      <c r="KF314" s="116"/>
      <c r="KG314" s="116"/>
      <c r="KH314" s="116"/>
      <c r="KI314" s="116"/>
      <c r="KJ314" s="116"/>
      <c r="KK314" s="116"/>
      <c r="KL314" s="116"/>
      <c r="KM314" s="116"/>
      <c r="KN314" s="116"/>
      <c r="KO314" s="116"/>
      <c r="KP314" s="116"/>
      <c r="KQ314" s="116"/>
      <c r="KR314" s="116"/>
      <c r="KS314" s="116"/>
      <c r="KT314" s="116"/>
      <c r="KU314" s="116"/>
      <c r="KV314" s="116"/>
      <c r="KW314" s="116"/>
      <c r="KX314" s="116"/>
      <c r="KY314" s="116"/>
      <c r="KZ314" s="116"/>
      <c r="LA314" s="116"/>
      <c r="LB314" s="116"/>
      <c r="LC314" s="116"/>
      <c r="LD314" s="116"/>
      <c r="LE314" s="116"/>
      <c r="LF314" s="116"/>
      <c r="LG314" s="116"/>
      <c r="LH314" s="116"/>
      <c r="LI314" s="116"/>
      <c r="LJ314" s="116"/>
      <c r="LK314" s="116"/>
      <c r="LL314" s="116"/>
      <c r="LM314" s="116"/>
      <c r="LN314" s="116"/>
      <c r="LO314" s="116"/>
      <c r="LP314" s="116"/>
      <c r="LQ314" s="116"/>
      <c r="LR314" s="116"/>
      <c r="LS314" s="116"/>
      <c r="LT314" s="116"/>
      <c r="LU314" s="116"/>
      <c r="LV314" s="116"/>
      <c r="LW314" s="116"/>
      <c r="LX314" s="116"/>
      <c r="LY314" s="116"/>
      <c r="LZ314" s="116"/>
      <c r="MA314" s="116"/>
      <c r="MB314" s="116"/>
      <c r="MC314" s="116"/>
      <c r="MD314" s="116"/>
      <c r="ME314" s="116"/>
      <c r="MF314" s="116"/>
      <c r="MG314" s="116"/>
      <c r="MH314" s="116"/>
      <c r="MI314" s="116"/>
      <c r="MJ314" s="116"/>
      <c r="MK314" s="116"/>
      <c r="ML314" s="116"/>
      <c r="MM314" s="116"/>
      <c r="MN314" s="116"/>
      <c r="MO314" s="116"/>
      <c r="MP314" s="116"/>
      <c r="MQ314" s="116"/>
      <c r="MR314" s="116"/>
      <c r="MS314" s="116"/>
      <c r="MT314" s="116"/>
      <c r="MU314" s="116"/>
      <c r="MV314" s="116"/>
      <c r="MW314" s="116"/>
      <c r="MX314" s="116"/>
      <c r="MY314" s="116"/>
      <c r="MZ314" s="116"/>
      <c r="NA314" s="116"/>
      <c r="NB314" s="116"/>
      <c r="NC314" s="116"/>
      <c r="ND314" s="116"/>
      <c r="NE314" s="116"/>
      <c r="NF314" s="116"/>
      <c r="NG314" s="116"/>
      <c r="NH314" s="116"/>
      <c r="NI314" s="116"/>
      <c r="NJ314" s="116"/>
      <c r="NK314" s="116"/>
      <c r="NL314" s="116"/>
      <c r="NM314" s="116"/>
      <c r="NN314" s="116"/>
      <c r="NO314" s="116"/>
      <c r="NP314" s="116"/>
      <c r="NQ314" s="116"/>
      <c r="NR314" s="116"/>
      <c r="NS314" s="116"/>
      <c r="NT314" s="116"/>
      <c r="NU314" s="116"/>
      <c r="NV314" s="116"/>
      <c r="NW314" s="116"/>
      <c r="NX314" s="116"/>
      <c r="NY314" s="116"/>
      <c r="NZ314" s="116"/>
      <c r="OA314" s="116"/>
      <c r="OB314" s="116"/>
      <c r="OC314" s="116"/>
      <c r="OD314" s="116"/>
      <c r="OE314" s="116"/>
      <c r="OF314" s="116"/>
      <c r="OG314" s="116"/>
    </row>
    <row r="315" spans="1:397" s="117" customFormat="1">
      <c r="A315" s="111" t="s">
        <v>62</v>
      </c>
      <c r="B315" s="112" t="s">
        <v>1467</v>
      </c>
      <c r="C315" s="113">
        <v>11664</v>
      </c>
      <c r="D315" s="114">
        <v>1.36E-5</v>
      </c>
      <c r="E315" s="113">
        <v>1266.82</v>
      </c>
      <c r="F315" s="124">
        <v>26.827200000000001</v>
      </c>
      <c r="G315" s="125">
        <v>1293.6471999999999</v>
      </c>
      <c r="H315" s="116"/>
      <c r="I315" s="116"/>
      <c r="J315" s="116"/>
      <c r="K315" s="116"/>
      <c r="L315" s="116"/>
      <c r="M315" s="116"/>
      <c r="N315" s="116"/>
      <c r="O315" s="116"/>
      <c r="P315" s="116"/>
      <c r="Q315" s="116"/>
      <c r="R315" s="116"/>
      <c r="S315" s="116"/>
      <c r="T315" s="116"/>
      <c r="U315" s="116"/>
      <c r="V315" s="116"/>
      <c r="W315" s="116"/>
      <c r="X315" s="116"/>
      <c r="Y315" s="116"/>
      <c r="Z315" s="116"/>
      <c r="AA315" s="116"/>
      <c r="AB315" s="116"/>
      <c r="AC315" s="116"/>
      <c r="AD315" s="116"/>
      <c r="AE315" s="116"/>
      <c r="AF315" s="116"/>
      <c r="AG315" s="116"/>
      <c r="AH315" s="116"/>
      <c r="AI315" s="116"/>
      <c r="AJ315" s="116"/>
      <c r="AK315" s="116"/>
      <c r="AL315" s="116"/>
      <c r="AM315" s="116"/>
      <c r="AN315" s="116"/>
      <c r="AO315" s="116"/>
      <c r="AP315" s="116"/>
      <c r="AQ315" s="116"/>
      <c r="AR315" s="116"/>
      <c r="AS315" s="116"/>
      <c r="AT315" s="116"/>
      <c r="AU315" s="116"/>
      <c r="AV315" s="116"/>
      <c r="AW315" s="116"/>
      <c r="AX315" s="116"/>
      <c r="AY315" s="116"/>
      <c r="AZ315" s="116"/>
      <c r="BA315" s="116"/>
      <c r="BB315" s="116"/>
      <c r="BC315" s="116"/>
      <c r="BD315" s="116"/>
      <c r="BE315" s="116"/>
      <c r="BF315" s="116"/>
      <c r="BG315" s="116"/>
      <c r="BH315" s="116"/>
      <c r="BI315" s="116"/>
      <c r="BJ315" s="116"/>
      <c r="BK315" s="116"/>
      <c r="BL315" s="116"/>
      <c r="BM315" s="116"/>
      <c r="BN315" s="116"/>
      <c r="BO315" s="116"/>
      <c r="BP315" s="116"/>
      <c r="BQ315" s="116"/>
      <c r="BR315" s="116"/>
      <c r="BS315" s="116"/>
      <c r="BT315" s="116"/>
      <c r="BU315" s="116"/>
      <c r="BV315" s="116"/>
      <c r="BW315" s="116"/>
      <c r="BX315" s="116"/>
      <c r="BY315" s="116"/>
      <c r="BZ315" s="116"/>
      <c r="CA315" s="116"/>
      <c r="CB315" s="116"/>
      <c r="CC315" s="116"/>
      <c r="CD315" s="116"/>
      <c r="CE315" s="116"/>
      <c r="CF315" s="116"/>
      <c r="CG315" s="116"/>
      <c r="CH315" s="116"/>
      <c r="CI315" s="116"/>
      <c r="CJ315" s="116"/>
      <c r="CK315" s="116"/>
      <c r="CL315" s="116"/>
      <c r="CM315" s="116"/>
      <c r="CN315" s="116"/>
      <c r="CO315" s="116"/>
      <c r="CP315" s="116"/>
      <c r="CQ315" s="116"/>
      <c r="CR315" s="116"/>
      <c r="CS315" s="116"/>
      <c r="CT315" s="116"/>
      <c r="CU315" s="116"/>
      <c r="CV315" s="116"/>
      <c r="CW315" s="116"/>
      <c r="CX315" s="116"/>
      <c r="CY315" s="116"/>
      <c r="CZ315" s="116"/>
      <c r="DA315" s="116"/>
      <c r="DB315" s="116"/>
      <c r="DC315" s="116"/>
      <c r="DD315" s="116"/>
      <c r="DE315" s="116"/>
      <c r="DF315" s="116"/>
      <c r="DG315" s="116"/>
      <c r="DH315" s="116"/>
      <c r="DI315" s="116"/>
      <c r="DJ315" s="116"/>
      <c r="DK315" s="116"/>
      <c r="DL315" s="116"/>
      <c r="DM315" s="116"/>
      <c r="DN315" s="116"/>
      <c r="DO315" s="116"/>
      <c r="DP315" s="116"/>
      <c r="DQ315" s="116"/>
      <c r="DR315" s="116"/>
      <c r="DS315" s="116"/>
      <c r="DT315" s="116"/>
      <c r="DU315" s="116"/>
      <c r="DV315" s="116"/>
      <c r="DW315" s="116"/>
      <c r="DX315" s="116"/>
      <c r="DY315" s="116"/>
      <c r="DZ315" s="116"/>
      <c r="EA315" s="116"/>
      <c r="EB315" s="116"/>
      <c r="EC315" s="116"/>
      <c r="ED315" s="116"/>
      <c r="EE315" s="116"/>
      <c r="EF315" s="116"/>
      <c r="EG315" s="116"/>
      <c r="EH315" s="116"/>
      <c r="EI315" s="116"/>
      <c r="EJ315" s="116"/>
      <c r="EK315" s="116"/>
      <c r="EL315" s="116"/>
      <c r="EM315" s="116"/>
      <c r="EN315" s="116"/>
      <c r="EO315" s="116"/>
      <c r="EP315" s="116"/>
      <c r="EQ315" s="116"/>
      <c r="ER315" s="116"/>
      <c r="ES315" s="116"/>
      <c r="ET315" s="116"/>
      <c r="EU315" s="116"/>
      <c r="EV315" s="116"/>
      <c r="EW315" s="116"/>
      <c r="EX315" s="116"/>
      <c r="EY315" s="116"/>
      <c r="EZ315" s="116"/>
      <c r="FA315" s="116"/>
      <c r="FB315" s="116"/>
      <c r="FC315" s="116"/>
      <c r="FD315" s="116"/>
      <c r="FE315" s="116"/>
      <c r="FF315" s="116"/>
      <c r="FG315" s="116"/>
      <c r="FH315" s="116"/>
      <c r="FI315" s="116"/>
      <c r="FJ315" s="116"/>
      <c r="FK315" s="116"/>
      <c r="FL315" s="116"/>
      <c r="FM315" s="116"/>
      <c r="FN315" s="116"/>
      <c r="FO315" s="116"/>
      <c r="FP315" s="116"/>
      <c r="FQ315" s="116"/>
      <c r="FR315" s="116"/>
      <c r="FS315" s="116"/>
      <c r="FT315" s="116"/>
      <c r="FU315" s="116"/>
      <c r="FV315" s="116"/>
      <c r="FW315" s="116"/>
      <c r="FX315" s="116"/>
      <c r="FY315" s="116"/>
      <c r="FZ315" s="116"/>
      <c r="GA315" s="116"/>
      <c r="GB315" s="116"/>
      <c r="GC315" s="116"/>
      <c r="GD315" s="116"/>
      <c r="GE315" s="116"/>
      <c r="GF315" s="116"/>
      <c r="GG315" s="116"/>
      <c r="GH315" s="116"/>
      <c r="GI315" s="116"/>
      <c r="GJ315" s="116"/>
      <c r="GK315" s="116"/>
      <c r="GL315" s="116"/>
      <c r="GM315" s="116"/>
      <c r="GN315" s="116"/>
      <c r="GO315" s="116"/>
      <c r="GP315" s="116"/>
      <c r="GQ315" s="116"/>
      <c r="GR315" s="116"/>
      <c r="GS315" s="116"/>
      <c r="GT315" s="116"/>
      <c r="GU315" s="116"/>
      <c r="GV315" s="116"/>
      <c r="GW315" s="116"/>
      <c r="GX315" s="116"/>
      <c r="GY315" s="116"/>
      <c r="GZ315" s="116"/>
      <c r="HA315" s="116"/>
      <c r="HB315" s="116"/>
      <c r="HC315" s="116"/>
      <c r="HD315" s="116"/>
      <c r="HE315" s="116"/>
      <c r="HF315" s="116"/>
      <c r="HG315" s="116"/>
      <c r="HH315" s="116"/>
      <c r="HI315" s="116"/>
      <c r="HJ315" s="116"/>
      <c r="HK315" s="116"/>
      <c r="HL315" s="116"/>
      <c r="HM315" s="116"/>
      <c r="HN315" s="116"/>
      <c r="HO315" s="116"/>
      <c r="HP315" s="116"/>
      <c r="HQ315" s="116"/>
      <c r="HR315" s="116"/>
      <c r="HS315" s="116"/>
      <c r="HT315" s="116"/>
      <c r="HU315" s="116"/>
      <c r="HV315" s="116"/>
      <c r="HW315" s="116"/>
      <c r="HX315" s="116"/>
      <c r="HY315" s="116"/>
      <c r="HZ315" s="116"/>
      <c r="IA315" s="116"/>
      <c r="IB315" s="116"/>
      <c r="IC315" s="116"/>
      <c r="ID315" s="116"/>
      <c r="IE315" s="116"/>
      <c r="IF315" s="116"/>
      <c r="IG315" s="116"/>
      <c r="IH315" s="116"/>
      <c r="II315" s="116"/>
      <c r="IJ315" s="116"/>
      <c r="IK315" s="116"/>
      <c r="IL315" s="116"/>
      <c r="IM315" s="116"/>
      <c r="IN315" s="116"/>
      <c r="IO315" s="116"/>
      <c r="IP315" s="116"/>
      <c r="IQ315" s="116"/>
      <c r="IR315" s="116"/>
      <c r="IS315" s="116"/>
      <c r="IT315" s="116"/>
      <c r="IU315" s="116"/>
      <c r="IV315" s="116"/>
      <c r="IW315" s="116"/>
      <c r="IX315" s="116"/>
      <c r="IY315" s="116"/>
      <c r="IZ315" s="116"/>
      <c r="JA315" s="116"/>
      <c r="JB315" s="116"/>
      <c r="JC315" s="116"/>
      <c r="JD315" s="116"/>
      <c r="JE315" s="116"/>
      <c r="JF315" s="116"/>
      <c r="JG315" s="116"/>
      <c r="JH315" s="116"/>
      <c r="JI315" s="116"/>
      <c r="JJ315" s="116"/>
      <c r="JK315" s="116"/>
      <c r="JL315" s="116"/>
      <c r="JM315" s="116"/>
      <c r="JN315" s="116"/>
      <c r="JO315" s="116"/>
      <c r="JP315" s="116"/>
      <c r="JQ315" s="116"/>
      <c r="JR315" s="116"/>
      <c r="JS315" s="116"/>
      <c r="JT315" s="116"/>
      <c r="JU315" s="116"/>
      <c r="JV315" s="116"/>
      <c r="JW315" s="116"/>
      <c r="JX315" s="116"/>
      <c r="JY315" s="116"/>
      <c r="JZ315" s="116"/>
      <c r="KA315" s="116"/>
      <c r="KB315" s="116"/>
      <c r="KC315" s="116"/>
      <c r="KD315" s="116"/>
      <c r="KE315" s="116"/>
      <c r="KF315" s="116"/>
      <c r="KG315" s="116"/>
      <c r="KH315" s="116"/>
      <c r="KI315" s="116"/>
      <c r="KJ315" s="116"/>
      <c r="KK315" s="116"/>
      <c r="KL315" s="116"/>
      <c r="KM315" s="116"/>
      <c r="KN315" s="116"/>
      <c r="KO315" s="116"/>
      <c r="KP315" s="116"/>
      <c r="KQ315" s="116"/>
      <c r="KR315" s="116"/>
      <c r="KS315" s="116"/>
      <c r="KT315" s="116"/>
      <c r="KU315" s="116"/>
      <c r="KV315" s="116"/>
      <c r="KW315" s="116"/>
      <c r="KX315" s="116"/>
      <c r="KY315" s="116"/>
      <c r="KZ315" s="116"/>
      <c r="LA315" s="116"/>
      <c r="LB315" s="116"/>
      <c r="LC315" s="116"/>
      <c r="LD315" s="116"/>
      <c r="LE315" s="116"/>
      <c r="LF315" s="116"/>
      <c r="LG315" s="116"/>
      <c r="LH315" s="116"/>
      <c r="LI315" s="116"/>
      <c r="LJ315" s="116"/>
      <c r="LK315" s="116"/>
      <c r="LL315" s="116"/>
      <c r="LM315" s="116"/>
      <c r="LN315" s="116"/>
      <c r="LO315" s="116"/>
      <c r="LP315" s="116"/>
      <c r="LQ315" s="116"/>
      <c r="LR315" s="116"/>
      <c r="LS315" s="116"/>
      <c r="LT315" s="116"/>
      <c r="LU315" s="116"/>
      <c r="LV315" s="116"/>
      <c r="LW315" s="116"/>
      <c r="LX315" s="116"/>
      <c r="LY315" s="116"/>
      <c r="LZ315" s="116"/>
      <c r="MA315" s="116"/>
      <c r="MB315" s="116"/>
      <c r="MC315" s="116"/>
      <c r="MD315" s="116"/>
      <c r="ME315" s="116"/>
      <c r="MF315" s="116"/>
      <c r="MG315" s="116"/>
      <c r="MH315" s="116"/>
      <c r="MI315" s="116"/>
      <c r="MJ315" s="116"/>
      <c r="MK315" s="116"/>
      <c r="ML315" s="116"/>
      <c r="MM315" s="116"/>
      <c r="MN315" s="116"/>
      <c r="MO315" s="116"/>
      <c r="MP315" s="116"/>
      <c r="MQ315" s="116"/>
      <c r="MR315" s="116"/>
      <c r="MS315" s="116"/>
      <c r="MT315" s="116"/>
      <c r="MU315" s="116"/>
      <c r="MV315" s="116"/>
      <c r="MW315" s="116"/>
      <c r="MX315" s="116"/>
      <c r="MY315" s="116"/>
      <c r="MZ315" s="116"/>
      <c r="NA315" s="116"/>
      <c r="NB315" s="116"/>
      <c r="NC315" s="116"/>
      <c r="ND315" s="116"/>
      <c r="NE315" s="116"/>
      <c r="NF315" s="116"/>
      <c r="NG315" s="116"/>
      <c r="NH315" s="116"/>
      <c r="NI315" s="116"/>
      <c r="NJ315" s="116"/>
      <c r="NK315" s="116"/>
      <c r="NL315" s="116"/>
      <c r="NM315" s="116"/>
      <c r="NN315" s="116"/>
      <c r="NO315" s="116"/>
      <c r="NP315" s="116"/>
      <c r="NQ315" s="116"/>
      <c r="NR315" s="116"/>
      <c r="NS315" s="116"/>
      <c r="NT315" s="116"/>
      <c r="NU315" s="116"/>
      <c r="NV315" s="116"/>
      <c r="NW315" s="116"/>
      <c r="NX315" s="116"/>
      <c r="NY315" s="116"/>
      <c r="NZ315" s="116"/>
      <c r="OA315" s="116"/>
      <c r="OB315" s="116"/>
      <c r="OC315" s="116"/>
      <c r="OD315" s="116"/>
      <c r="OE315" s="116"/>
      <c r="OF315" s="116"/>
      <c r="OG315" s="116"/>
    </row>
    <row r="316" spans="1:397" s="117" customFormat="1">
      <c r="A316" s="111" t="s">
        <v>63</v>
      </c>
      <c r="B316" s="112" t="s">
        <v>1468</v>
      </c>
      <c r="C316" s="113">
        <v>43188</v>
      </c>
      <c r="D316" s="114">
        <v>5.0399999999999999E-5</v>
      </c>
      <c r="E316" s="113">
        <v>1028.31</v>
      </c>
      <c r="F316" s="124">
        <v>99.332399999999993</v>
      </c>
      <c r="G316" s="125">
        <v>1127.6424</v>
      </c>
      <c r="H316" s="116"/>
      <c r="I316" s="116"/>
      <c r="J316" s="116"/>
      <c r="K316" s="116"/>
      <c r="L316" s="116"/>
      <c r="M316" s="116"/>
      <c r="N316" s="116"/>
      <c r="O316" s="116"/>
      <c r="P316" s="116"/>
      <c r="Q316" s="116"/>
      <c r="R316" s="116"/>
      <c r="S316" s="116"/>
      <c r="T316" s="116"/>
      <c r="U316" s="116"/>
      <c r="V316" s="116"/>
      <c r="W316" s="116"/>
      <c r="X316" s="116"/>
      <c r="Y316" s="116"/>
      <c r="Z316" s="116"/>
      <c r="AA316" s="116"/>
      <c r="AB316" s="116"/>
      <c r="AC316" s="116"/>
      <c r="AD316" s="116"/>
      <c r="AE316" s="116"/>
      <c r="AF316" s="116"/>
      <c r="AG316" s="116"/>
      <c r="AH316" s="116"/>
      <c r="AI316" s="116"/>
      <c r="AJ316" s="116"/>
      <c r="AK316" s="116"/>
      <c r="AL316" s="116"/>
      <c r="AM316" s="116"/>
      <c r="AN316" s="116"/>
      <c r="AO316" s="116"/>
      <c r="AP316" s="116"/>
      <c r="AQ316" s="116"/>
      <c r="AR316" s="116"/>
      <c r="AS316" s="116"/>
      <c r="AT316" s="116"/>
      <c r="AU316" s="116"/>
      <c r="AV316" s="116"/>
      <c r="AW316" s="116"/>
      <c r="AX316" s="116"/>
      <c r="AY316" s="116"/>
      <c r="AZ316" s="116"/>
      <c r="BA316" s="116"/>
      <c r="BB316" s="116"/>
      <c r="BC316" s="116"/>
      <c r="BD316" s="116"/>
      <c r="BE316" s="116"/>
      <c r="BF316" s="116"/>
      <c r="BG316" s="116"/>
      <c r="BH316" s="116"/>
      <c r="BI316" s="116"/>
      <c r="BJ316" s="116"/>
      <c r="BK316" s="116"/>
      <c r="BL316" s="116"/>
      <c r="BM316" s="116"/>
      <c r="BN316" s="116"/>
      <c r="BO316" s="116"/>
      <c r="BP316" s="116"/>
      <c r="BQ316" s="116"/>
      <c r="BR316" s="116"/>
      <c r="BS316" s="116"/>
      <c r="BT316" s="116"/>
      <c r="BU316" s="116"/>
      <c r="BV316" s="116"/>
      <c r="BW316" s="116"/>
      <c r="BX316" s="116"/>
      <c r="BY316" s="116"/>
      <c r="BZ316" s="116"/>
      <c r="CA316" s="116"/>
      <c r="CB316" s="116"/>
      <c r="CC316" s="116"/>
      <c r="CD316" s="116"/>
      <c r="CE316" s="116"/>
      <c r="CF316" s="116"/>
      <c r="CG316" s="116"/>
      <c r="CH316" s="116"/>
      <c r="CI316" s="116"/>
      <c r="CJ316" s="116"/>
      <c r="CK316" s="116"/>
      <c r="CL316" s="116"/>
      <c r="CM316" s="116"/>
      <c r="CN316" s="116"/>
      <c r="CO316" s="116"/>
      <c r="CP316" s="116"/>
      <c r="CQ316" s="116"/>
      <c r="CR316" s="116"/>
      <c r="CS316" s="116"/>
      <c r="CT316" s="116"/>
      <c r="CU316" s="116"/>
      <c r="CV316" s="116"/>
      <c r="CW316" s="116"/>
      <c r="CX316" s="116"/>
      <c r="CY316" s="116"/>
      <c r="CZ316" s="116"/>
      <c r="DA316" s="116"/>
      <c r="DB316" s="116"/>
      <c r="DC316" s="116"/>
      <c r="DD316" s="116"/>
      <c r="DE316" s="116"/>
      <c r="DF316" s="116"/>
      <c r="DG316" s="116"/>
      <c r="DH316" s="116"/>
      <c r="DI316" s="116"/>
      <c r="DJ316" s="116"/>
      <c r="DK316" s="116"/>
      <c r="DL316" s="116"/>
      <c r="DM316" s="116"/>
      <c r="DN316" s="116"/>
      <c r="DO316" s="116"/>
      <c r="DP316" s="116"/>
      <c r="DQ316" s="116"/>
      <c r="DR316" s="116"/>
      <c r="DS316" s="116"/>
      <c r="DT316" s="116"/>
      <c r="DU316" s="116"/>
      <c r="DV316" s="116"/>
      <c r="DW316" s="116"/>
      <c r="DX316" s="116"/>
      <c r="DY316" s="116"/>
      <c r="DZ316" s="116"/>
      <c r="EA316" s="116"/>
      <c r="EB316" s="116"/>
      <c r="EC316" s="116"/>
      <c r="ED316" s="116"/>
      <c r="EE316" s="116"/>
      <c r="EF316" s="116"/>
      <c r="EG316" s="116"/>
      <c r="EH316" s="116"/>
      <c r="EI316" s="116"/>
      <c r="EJ316" s="116"/>
      <c r="EK316" s="116"/>
      <c r="EL316" s="116"/>
      <c r="EM316" s="116"/>
      <c r="EN316" s="116"/>
      <c r="EO316" s="116"/>
      <c r="EP316" s="116"/>
      <c r="EQ316" s="116"/>
      <c r="ER316" s="116"/>
      <c r="ES316" s="116"/>
      <c r="ET316" s="116"/>
      <c r="EU316" s="116"/>
      <c r="EV316" s="116"/>
      <c r="EW316" s="116"/>
      <c r="EX316" s="116"/>
      <c r="EY316" s="116"/>
      <c r="EZ316" s="116"/>
      <c r="FA316" s="116"/>
      <c r="FB316" s="116"/>
      <c r="FC316" s="116"/>
      <c r="FD316" s="116"/>
      <c r="FE316" s="116"/>
      <c r="FF316" s="116"/>
      <c r="FG316" s="116"/>
      <c r="FH316" s="116"/>
      <c r="FI316" s="116"/>
      <c r="FJ316" s="116"/>
      <c r="FK316" s="116"/>
      <c r="FL316" s="116"/>
      <c r="FM316" s="116"/>
      <c r="FN316" s="116"/>
      <c r="FO316" s="116"/>
      <c r="FP316" s="116"/>
      <c r="FQ316" s="116"/>
      <c r="FR316" s="116"/>
      <c r="FS316" s="116"/>
      <c r="FT316" s="116"/>
      <c r="FU316" s="116"/>
      <c r="FV316" s="116"/>
      <c r="FW316" s="116"/>
      <c r="FX316" s="116"/>
      <c r="FY316" s="116"/>
      <c r="FZ316" s="116"/>
      <c r="GA316" s="116"/>
      <c r="GB316" s="116"/>
      <c r="GC316" s="116"/>
      <c r="GD316" s="116"/>
      <c r="GE316" s="116"/>
      <c r="GF316" s="116"/>
      <c r="GG316" s="116"/>
      <c r="GH316" s="116"/>
      <c r="GI316" s="116"/>
      <c r="GJ316" s="116"/>
      <c r="GK316" s="116"/>
      <c r="GL316" s="116"/>
      <c r="GM316" s="116"/>
      <c r="GN316" s="116"/>
      <c r="GO316" s="116"/>
      <c r="GP316" s="116"/>
      <c r="GQ316" s="116"/>
      <c r="GR316" s="116"/>
      <c r="GS316" s="116"/>
      <c r="GT316" s="116"/>
      <c r="GU316" s="116"/>
      <c r="GV316" s="116"/>
      <c r="GW316" s="116"/>
      <c r="GX316" s="116"/>
      <c r="GY316" s="116"/>
      <c r="GZ316" s="116"/>
      <c r="HA316" s="116"/>
      <c r="HB316" s="116"/>
      <c r="HC316" s="116"/>
      <c r="HD316" s="116"/>
      <c r="HE316" s="116"/>
      <c r="HF316" s="116"/>
      <c r="HG316" s="116"/>
      <c r="HH316" s="116"/>
      <c r="HI316" s="116"/>
      <c r="HJ316" s="116"/>
      <c r="HK316" s="116"/>
      <c r="HL316" s="116"/>
      <c r="HM316" s="116"/>
      <c r="HN316" s="116"/>
      <c r="HO316" s="116"/>
      <c r="HP316" s="116"/>
      <c r="HQ316" s="116"/>
      <c r="HR316" s="116"/>
      <c r="HS316" s="116"/>
      <c r="HT316" s="116"/>
      <c r="HU316" s="116"/>
      <c r="HV316" s="116"/>
      <c r="HW316" s="116"/>
      <c r="HX316" s="116"/>
      <c r="HY316" s="116"/>
      <c r="HZ316" s="116"/>
      <c r="IA316" s="116"/>
      <c r="IB316" s="116"/>
      <c r="IC316" s="116"/>
      <c r="ID316" s="116"/>
      <c r="IE316" s="116"/>
      <c r="IF316" s="116"/>
      <c r="IG316" s="116"/>
      <c r="IH316" s="116"/>
      <c r="II316" s="116"/>
      <c r="IJ316" s="116"/>
      <c r="IK316" s="116"/>
      <c r="IL316" s="116"/>
      <c r="IM316" s="116"/>
      <c r="IN316" s="116"/>
      <c r="IO316" s="116"/>
      <c r="IP316" s="116"/>
      <c r="IQ316" s="116"/>
      <c r="IR316" s="116"/>
      <c r="IS316" s="116"/>
      <c r="IT316" s="116"/>
      <c r="IU316" s="116"/>
      <c r="IV316" s="116"/>
      <c r="IW316" s="116"/>
      <c r="IX316" s="116"/>
      <c r="IY316" s="116"/>
      <c r="IZ316" s="116"/>
      <c r="JA316" s="116"/>
      <c r="JB316" s="116"/>
      <c r="JC316" s="116"/>
      <c r="JD316" s="116"/>
      <c r="JE316" s="116"/>
      <c r="JF316" s="116"/>
      <c r="JG316" s="116"/>
      <c r="JH316" s="116"/>
      <c r="JI316" s="116"/>
      <c r="JJ316" s="116"/>
      <c r="JK316" s="116"/>
      <c r="JL316" s="116"/>
      <c r="JM316" s="116"/>
      <c r="JN316" s="116"/>
      <c r="JO316" s="116"/>
      <c r="JP316" s="116"/>
      <c r="JQ316" s="116"/>
      <c r="JR316" s="116"/>
      <c r="JS316" s="116"/>
      <c r="JT316" s="116"/>
      <c r="JU316" s="116"/>
      <c r="JV316" s="116"/>
      <c r="JW316" s="116"/>
      <c r="JX316" s="116"/>
      <c r="JY316" s="116"/>
      <c r="JZ316" s="116"/>
      <c r="KA316" s="116"/>
      <c r="KB316" s="116"/>
      <c r="KC316" s="116"/>
      <c r="KD316" s="116"/>
      <c r="KE316" s="116"/>
      <c r="KF316" s="116"/>
      <c r="KG316" s="116"/>
      <c r="KH316" s="116"/>
      <c r="KI316" s="116"/>
      <c r="KJ316" s="116"/>
      <c r="KK316" s="116"/>
      <c r="KL316" s="116"/>
      <c r="KM316" s="116"/>
      <c r="KN316" s="116"/>
      <c r="KO316" s="116"/>
      <c r="KP316" s="116"/>
      <c r="KQ316" s="116"/>
      <c r="KR316" s="116"/>
      <c r="KS316" s="116"/>
      <c r="KT316" s="116"/>
      <c r="KU316" s="116"/>
      <c r="KV316" s="116"/>
      <c r="KW316" s="116"/>
      <c r="KX316" s="116"/>
      <c r="KY316" s="116"/>
      <c r="KZ316" s="116"/>
      <c r="LA316" s="116"/>
      <c r="LB316" s="116"/>
      <c r="LC316" s="116"/>
      <c r="LD316" s="116"/>
      <c r="LE316" s="116"/>
      <c r="LF316" s="116"/>
      <c r="LG316" s="116"/>
      <c r="LH316" s="116"/>
      <c r="LI316" s="116"/>
      <c r="LJ316" s="116"/>
      <c r="LK316" s="116"/>
      <c r="LL316" s="116"/>
      <c r="LM316" s="116"/>
      <c r="LN316" s="116"/>
      <c r="LO316" s="116"/>
      <c r="LP316" s="116"/>
      <c r="LQ316" s="116"/>
      <c r="LR316" s="116"/>
      <c r="LS316" s="116"/>
      <c r="LT316" s="116"/>
      <c r="LU316" s="116"/>
      <c r="LV316" s="116"/>
      <c r="LW316" s="116"/>
      <c r="LX316" s="116"/>
      <c r="LY316" s="116"/>
      <c r="LZ316" s="116"/>
      <c r="MA316" s="116"/>
      <c r="MB316" s="116"/>
      <c r="MC316" s="116"/>
      <c r="MD316" s="116"/>
      <c r="ME316" s="116"/>
      <c r="MF316" s="116"/>
      <c r="MG316" s="116"/>
      <c r="MH316" s="116"/>
      <c r="MI316" s="116"/>
      <c r="MJ316" s="116"/>
      <c r="MK316" s="116"/>
      <c r="ML316" s="116"/>
      <c r="MM316" s="116"/>
      <c r="MN316" s="116"/>
      <c r="MO316" s="116"/>
      <c r="MP316" s="116"/>
      <c r="MQ316" s="116"/>
      <c r="MR316" s="116"/>
      <c r="MS316" s="116"/>
      <c r="MT316" s="116"/>
      <c r="MU316" s="116"/>
      <c r="MV316" s="116"/>
      <c r="MW316" s="116"/>
      <c r="MX316" s="116"/>
      <c r="MY316" s="116"/>
      <c r="MZ316" s="116"/>
      <c r="NA316" s="116"/>
      <c r="NB316" s="116"/>
      <c r="NC316" s="116"/>
      <c r="ND316" s="116"/>
      <c r="NE316" s="116"/>
      <c r="NF316" s="116"/>
      <c r="NG316" s="116"/>
      <c r="NH316" s="116"/>
      <c r="NI316" s="116"/>
      <c r="NJ316" s="116"/>
      <c r="NK316" s="116"/>
      <c r="NL316" s="116"/>
      <c r="NM316" s="116"/>
      <c r="NN316" s="116"/>
      <c r="NO316" s="116"/>
      <c r="NP316" s="116"/>
      <c r="NQ316" s="116"/>
      <c r="NR316" s="116"/>
      <c r="NS316" s="116"/>
      <c r="NT316" s="116"/>
      <c r="NU316" s="116"/>
      <c r="NV316" s="116"/>
      <c r="NW316" s="116"/>
      <c r="NX316" s="116"/>
      <c r="NY316" s="116"/>
      <c r="NZ316" s="116"/>
      <c r="OA316" s="116"/>
      <c r="OB316" s="116"/>
      <c r="OC316" s="116"/>
      <c r="OD316" s="116"/>
      <c r="OE316" s="116"/>
      <c r="OF316" s="116"/>
      <c r="OG316" s="116"/>
    </row>
    <row r="317" spans="1:397" s="117" customFormat="1">
      <c r="A317" s="111" t="s">
        <v>64</v>
      </c>
      <c r="B317" s="112" t="s">
        <v>1469</v>
      </c>
      <c r="C317" s="113">
        <v>60228</v>
      </c>
      <c r="D317" s="114">
        <v>7.0300000000000001E-5</v>
      </c>
      <c r="E317" s="113">
        <v>3024.51</v>
      </c>
      <c r="F317" s="124">
        <v>138.52439999999999</v>
      </c>
      <c r="G317" s="125">
        <v>3163.0344</v>
      </c>
      <c r="H317" s="116"/>
      <c r="I317" s="116"/>
      <c r="J317" s="116"/>
      <c r="K317" s="116"/>
      <c r="L317" s="116"/>
      <c r="M317" s="116"/>
      <c r="N317" s="116"/>
      <c r="O317" s="116"/>
      <c r="P317" s="116"/>
      <c r="Q317" s="116"/>
      <c r="R317" s="116"/>
      <c r="S317" s="116"/>
      <c r="T317" s="116"/>
      <c r="U317" s="116"/>
      <c r="V317" s="116"/>
      <c r="W317" s="116"/>
      <c r="X317" s="116"/>
      <c r="Y317" s="116"/>
      <c r="Z317" s="116"/>
      <c r="AA317" s="116"/>
      <c r="AB317" s="116"/>
      <c r="AC317" s="116"/>
      <c r="AD317" s="116"/>
      <c r="AE317" s="116"/>
      <c r="AF317" s="116"/>
      <c r="AG317" s="116"/>
      <c r="AH317" s="116"/>
      <c r="AI317" s="116"/>
      <c r="AJ317" s="116"/>
      <c r="AK317" s="116"/>
      <c r="AL317" s="116"/>
      <c r="AM317" s="116"/>
      <c r="AN317" s="116"/>
      <c r="AO317" s="116"/>
      <c r="AP317" s="116"/>
      <c r="AQ317" s="116"/>
      <c r="AR317" s="116"/>
      <c r="AS317" s="116"/>
      <c r="AT317" s="116"/>
      <c r="AU317" s="116"/>
      <c r="AV317" s="116"/>
      <c r="AW317" s="116"/>
      <c r="AX317" s="116"/>
      <c r="AY317" s="116"/>
      <c r="AZ317" s="116"/>
      <c r="BA317" s="116"/>
      <c r="BB317" s="116"/>
      <c r="BC317" s="116"/>
      <c r="BD317" s="116"/>
      <c r="BE317" s="116"/>
      <c r="BF317" s="116"/>
      <c r="BG317" s="116"/>
      <c r="BH317" s="116"/>
      <c r="BI317" s="116"/>
      <c r="BJ317" s="116"/>
      <c r="BK317" s="116"/>
      <c r="BL317" s="116"/>
      <c r="BM317" s="116"/>
      <c r="BN317" s="116"/>
      <c r="BO317" s="116"/>
      <c r="BP317" s="116"/>
      <c r="BQ317" s="116"/>
      <c r="BR317" s="116"/>
      <c r="BS317" s="116"/>
      <c r="BT317" s="116"/>
      <c r="BU317" s="116"/>
      <c r="BV317" s="116"/>
      <c r="BW317" s="116"/>
      <c r="BX317" s="116"/>
      <c r="BY317" s="116"/>
      <c r="BZ317" s="116"/>
      <c r="CA317" s="116"/>
      <c r="CB317" s="116"/>
      <c r="CC317" s="116"/>
      <c r="CD317" s="116"/>
      <c r="CE317" s="116"/>
      <c r="CF317" s="116"/>
      <c r="CG317" s="116"/>
      <c r="CH317" s="116"/>
      <c r="CI317" s="116"/>
      <c r="CJ317" s="116"/>
      <c r="CK317" s="116"/>
      <c r="CL317" s="116"/>
      <c r="CM317" s="116"/>
      <c r="CN317" s="116"/>
      <c r="CO317" s="116"/>
      <c r="CP317" s="116"/>
      <c r="CQ317" s="116"/>
      <c r="CR317" s="116"/>
      <c r="CS317" s="116"/>
      <c r="CT317" s="116"/>
      <c r="CU317" s="116"/>
      <c r="CV317" s="116"/>
      <c r="CW317" s="116"/>
      <c r="CX317" s="116"/>
      <c r="CY317" s="116"/>
      <c r="CZ317" s="116"/>
      <c r="DA317" s="116"/>
      <c r="DB317" s="116"/>
      <c r="DC317" s="116"/>
      <c r="DD317" s="116"/>
      <c r="DE317" s="116"/>
      <c r="DF317" s="116"/>
      <c r="DG317" s="116"/>
      <c r="DH317" s="116"/>
      <c r="DI317" s="116"/>
      <c r="DJ317" s="116"/>
      <c r="DK317" s="116"/>
      <c r="DL317" s="116"/>
      <c r="DM317" s="116"/>
      <c r="DN317" s="116"/>
      <c r="DO317" s="116"/>
      <c r="DP317" s="116"/>
      <c r="DQ317" s="116"/>
      <c r="DR317" s="116"/>
      <c r="DS317" s="116"/>
      <c r="DT317" s="116"/>
      <c r="DU317" s="116"/>
      <c r="DV317" s="116"/>
      <c r="DW317" s="116"/>
      <c r="DX317" s="116"/>
      <c r="DY317" s="116"/>
      <c r="DZ317" s="116"/>
      <c r="EA317" s="116"/>
      <c r="EB317" s="116"/>
      <c r="EC317" s="116"/>
      <c r="ED317" s="116"/>
      <c r="EE317" s="116"/>
      <c r="EF317" s="116"/>
      <c r="EG317" s="116"/>
      <c r="EH317" s="116"/>
      <c r="EI317" s="116"/>
      <c r="EJ317" s="116"/>
      <c r="EK317" s="116"/>
      <c r="EL317" s="116"/>
      <c r="EM317" s="116"/>
      <c r="EN317" s="116"/>
      <c r="EO317" s="116"/>
      <c r="EP317" s="116"/>
      <c r="EQ317" s="116"/>
      <c r="ER317" s="116"/>
      <c r="ES317" s="116"/>
      <c r="ET317" s="116"/>
      <c r="EU317" s="116"/>
      <c r="EV317" s="116"/>
      <c r="EW317" s="116"/>
      <c r="EX317" s="116"/>
      <c r="EY317" s="116"/>
      <c r="EZ317" s="116"/>
      <c r="FA317" s="116"/>
      <c r="FB317" s="116"/>
      <c r="FC317" s="116"/>
      <c r="FD317" s="116"/>
      <c r="FE317" s="116"/>
      <c r="FF317" s="116"/>
      <c r="FG317" s="116"/>
      <c r="FH317" s="116"/>
      <c r="FI317" s="116"/>
      <c r="FJ317" s="116"/>
      <c r="FK317" s="116"/>
      <c r="FL317" s="116"/>
      <c r="FM317" s="116"/>
      <c r="FN317" s="116"/>
      <c r="FO317" s="116"/>
      <c r="FP317" s="116"/>
      <c r="FQ317" s="116"/>
      <c r="FR317" s="116"/>
      <c r="FS317" s="116"/>
      <c r="FT317" s="116"/>
      <c r="FU317" s="116"/>
      <c r="FV317" s="116"/>
      <c r="FW317" s="116"/>
      <c r="FX317" s="116"/>
      <c r="FY317" s="116"/>
      <c r="FZ317" s="116"/>
      <c r="GA317" s="116"/>
      <c r="GB317" s="116"/>
      <c r="GC317" s="116"/>
      <c r="GD317" s="116"/>
      <c r="GE317" s="116"/>
      <c r="GF317" s="116"/>
      <c r="GG317" s="116"/>
      <c r="GH317" s="116"/>
      <c r="GI317" s="116"/>
      <c r="GJ317" s="116"/>
      <c r="GK317" s="116"/>
      <c r="GL317" s="116"/>
      <c r="GM317" s="116"/>
      <c r="GN317" s="116"/>
      <c r="GO317" s="116"/>
      <c r="GP317" s="116"/>
      <c r="GQ317" s="116"/>
      <c r="GR317" s="116"/>
      <c r="GS317" s="116"/>
      <c r="GT317" s="116"/>
      <c r="GU317" s="116"/>
      <c r="GV317" s="116"/>
      <c r="GW317" s="116"/>
      <c r="GX317" s="116"/>
      <c r="GY317" s="116"/>
      <c r="GZ317" s="116"/>
      <c r="HA317" s="116"/>
      <c r="HB317" s="116"/>
      <c r="HC317" s="116"/>
      <c r="HD317" s="116"/>
      <c r="HE317" s="116"/>
      <c r="HF317" s="116"/>
      <c r="HG317" s="116"/>
      <c r="HH317" s="116"/>
      <c r="HI317" s="116"/>
      <c r="HJ317" s="116"/>
      <c r="HK317" s="116"/>
      <c r="HL317" s="116"/>
      <c r="HM317" s="116"/>
      <c r="HN317" s="116"/>
      <c r="HO317" s="116"/>
      <c r="HP317" s="116"/>
      <c r="HQ317" s="116"/>
      <c r="HR317" s="116"/>
      <c r="HS317" s="116"/>
      <c r="HT317" s="116"/>
      <c r="HU317" s="116"/>
      <c r="HV317" s="116"/>
      <c r="HW317" s="116"/>
      <c r="HX317" s="116"/>
      <c r="HY317" s="116"/>
      <c r="HZ317" s="116"/>
      <c r="IA317" s="116"/>
      <c r="IB317" s="116"/>
      <c r="IC317" s="116"/>
      <c r="ID317" s="116"/>
      <c r="IE317" s="116"/>
      <c r="IF317" s="116"/>
      <c r="IG317" s="116"/>
      <c r="IH317" s="116"/>
      <c r="II317" s="116"/>
      <c r="IJ317" s="116"/>
      <c r="IK317" s="116"/>
      <c r="IL317" s="116"/>
      <c r="IM317" s="116"/>
      <c r="IN317" s="116"/>
      <c r="IO317" s="116"/>
      <c r="IP317" s="116"/>
      <c r="IQ317" s="116"/>
      <c r="IR317" s="116"/>
      <c r="IS317" s="116"/>
      <c r="IT317" s="116"/>
      <c r="IU317" s="116"/>
      <c r="IV317" s="116"/>
      <c r="IW317" s="116"/>
      <c r="IX317" s="116"/>
      <c r="IY317" s="116"/>
      <c r="IZ317" s="116"/>
      <c r="JA317" s="116"/>
      <c r="JB317" s="116"/>
      <c r="JC317" s="116"/>
      <c r="JD317" s="116"/>
      <c r="JE317" s="116"/>
      <c r="JF317" s="116"/>
      <c r="JG317" s="116"/>
      <c r="JH317" s="116"/>
      <c r="JI317" s="116"/>
      <c r="JJ317" s="116"/>
      <c r="JK317" s="116"/>
      <c r="JL317" s="116"/>
      <c r="JM317" s="116"/>
      <c r="JN317" s="116"/>
      <c r="JO317" s="116"/>
      <c r="JP317" s="116"/>
      <c r="JQ317" s="116"/>
      <c r="JR317" s="116"/>
      <c r="JS317" s="116"/>
      <c r="JT317" s="116"/>
      <c r="JU317" s="116"/>
      <c r="JV317" s="116"/>
      <c r="JW317" s="116"/>
      <c r="JX317" s="116"/>
      <c r="JY317" s="116"/>
      <c r="JZ317" s="116"/>
      <c r="KA317" s="116"/>
      <c r="KB317" s="116"/>
      <c r="KC317" s="116"/>
      <c r="KD317" s="116"/>
      <c r="KE317" s="116"/>
      <c r="KF317" s="116"/>
      <c r="KG317" s="116"/>
      <c r="KH317" s="116"/>
      <c r="KI317" s="116"/>
      <c r="KJ317" s="116"/>
      <c r="KK317" s="116"/>
      <c r="KL317" s="116"/>
      <c r="KM317" s="116"/>
      <c r="KN317" s="116"/>
      <c r="KO317" s="116"/>
      <c r="KP317" s="116"/>
      <c r="KQ317" s="116"/>
      <c r="KR317" s="116"/>
      <c r="KS317" s="116"/>
      <c r="KT317" s="116"/>
      <c r="KU317" s="116"/>
      <c r="KV317" s="116"/>
      <c r="KW317" s="116"/>
      <c r="KX317" s="116"/>
      <c r="KY317" s="116"/>
      <c r="KZ317" s="116"/>
      <c r="LA317" s="116"/>
      <c r="LB317" s="116"/>
      <c r="LC317" s="116"/>
      <c r="LD317" s="116"/>
      <c r="LE317" s="116"/>
      <c r="LF317" s="116"/>
      <c r="LG317" s="116"/>
      <c r="LH317" s="116"/>
      <c r="LI317" s="116"/>
      <c r="LJ317" s="116"/>
      <c r="LK317" s="116"/>
      <c r="LL317" s="116"/>
      <c r="LM317" s="116"/>
      <c r="LN317" s="116"/>
      <c r="LO317" s="116"/>
      <c r="LP317" s="116"/>
      <c r="LQ317" s="116"/>
      <c r="LR317" s="116"/>
      <c r="LS317" s="116"/>
      <c r="LT317" s="116"/>
      <c r="LU317" s="116"/>
      <c r="LV317" s="116"/>
      <c r="LW317" s="116"/>
      <c r="LX317" s="116"/>
      <c r="LY317" s="116"/>
      <c r="LZ317" s="116"/>
      <c r="MA317" s="116"/>
      <c r="MB317" s="116"/>
      <c r="MC317" s="116"/>
      <c r="MD317" s="116"/>
      <c r="ME317" s="116"/>
      <c r="MF317" s="116"/>
      <c r="MG317" s="116"/>
      <c r="MH317" s="116"/>
      <c r="MI317" s="116"/>
      <c r="MJ317" s="116"/>
      <c r="MK317" s="116"/>
      <c r="ML317" s="116"/>
      <c r="MM317" s="116"/>
      <c r="MN317" s="116"/>
      <c r="MO317" s="116"/>
      <c r="MP317" s="116"/>
      <c r="MQ317" s="116"/>
      <c r="MR317" s="116"/>
      <c r="MS317" s="116"/>
      <c r="MT317" s="116"/>
      <c r="MU317" s="116"/>
      <c r="MV317" s="116"/>
      <c r="MW317" s="116"/>
      <c r="MX317" s="116"/>
      <c r="MY317" s="116"/>
      <c r="MZ317" s="116"/>
      <c r="NA317" s="116"/>
      <c r="NB317" s="116"/>
      <c r="NC317" s="116"/>
      <c r="ND317" s="116"/>
      <c r="NE317" s="116"/>
      <c r="NF317" s="116"/>
      <c r="NG317" s="116"/>
      <c r="NH317" s="116"/>
      <c r="NI317" s="116"/>
      <c r="NJ317" s="116"/>
      <c r="NK317" s="116"/>
      <c r="NL317" s="116"/>
      <c r="NM317" s="116"/>
      <c r="NN317" s="116"/>
      <c r="NO317" s="116"/>
      <c r="NP317" s="116"/>
      <c r="NQ317" s="116"/>
      <c r="NR317" s="116"/>
      <c r="NS317" s="116"/>
      <c r="NT317" s="116"/>
      <c r="NU317" s="116"/>
      <c r="NV317" s="116"/>
      <c r="NW317" s="116"/>
      <c r="NX317" s="116"/>
      <c r="NY317" s="116"/>
      <c r="NZ317" s="116"/>
      <c r="OA317" s="116"/>
      <c r="OB317" s="116"/>
      <c r="OC317" s="116"/>
      <c r="OD317" s="116"/>
      <c r="OE317" s="116"/>
      <c r="OF317" s="116"/>
      <c r="OG317" s="116"/>
    </row>
    <row r="318" spans="1:397" s="117" customFormat="1">
      <c r="A318" s="111" t="s">
        <v>65</v>
      </c>
      <c r="B318" s="112" t="s">
        <v>1470</v>
      </c>
      <c r="C318" s="113">
        <v>16632</v>
      </c>
      <c r="D318" s="114">
        <v>1.9400000000000001E-5</v>
      </c>
      <c r="E318" s="113">
        <v>0</v>
      </c>
      <c r="F318" s="124">
        <v>38.253599999999999</v>
      </c>
      <c r="G318" s="125">
        <v>38.253599999999999</v>
      </c>
      <c r="H318" s="116"/>
      <c r="I318" s="116"/>
      <c r="J318" s="116"/>
      <c r="K318" s="116"/>
      <c r="L318" s="116"/>
      <c r="M318" s="116"/>
      <c r="N318" s="116"/>
      <c r="O318" s="116"/>
      <c r="P318" s="116"/>
      <c r="Q318" s="116"/>
      <c r="R318" s="116"/>
      <c r="S318" s="116"/>
      <c r="T318" s="116"/>
      <c r="U318" s="116"/>
      <c r="V318" s="116"/>
      <c r="W318" s="116"/>
      <c r="X318" s="116"/>
      <c r="Y318" s="116"/>
      <c r="Z318" s="116"/>
      <c r="AA318" s="116"/>
      <c r="AB318" s="116"/>
      <c r="AC318" s="116"/>
      <c r="AD318" s="116"/>
      <c r="AE318" s="116"/>
      <c r="AF318" s="116"/>
      <c r="AG318" s="116"/>
      <c r="AH318" s="116"/>
      <c r="AI318" s="116"/>
      <c r="AJ318" s="116"/>
      <c r="AK318" s="116"/>
      <c r="AL318" s="116"/>
      <c r="AM318" s="116"/>
      <c r="AN318" s="116"/>
      <c r="AO318" s="116"/>
      <c r="AP318" s="116"/>
      <c r="AQ318" s="116"/>
      <c r="AR318" s="116"/>
      <c r="AS318" s="116"/>
      <c r="AT318" s="116"/>
      <c r="AU318" s="116"/>
      <c r="AV318" s="116"/>
      <c r="AW318" s="116"/>
      <c r="AX318" s="116"/>
      <c r="AY318" s="116"/>
      <c r="AZ318" s="116"/>
      <c r="BA318" s="116"/>
      <c r="BB318" s="116"/>
      <c r="BC318" s="116"/>
      <c r="BD318" s="116"/>
      <c r="BE318" s="116"/>
      <c r="BF318" s="116"/>
      <c r="BG318" s="116"/>
      <c r="BH318" s="116"/>
      <c r="BI318" s="116"/>
      <c r="BJ318" s="116"/>
      <c r="BK318" s="116"/>
      <c r="BL318" s="116"/>
      <c r="BM318" s="116"/>
      <c r="BN318" s="116"/>
      <c r="BO318" s="116"/>
      <c r="BP318" s="116"/>
      <c r="BQ318" s="116"/>
      <c r="BR318" s="116"/>
      <c r="BS318" s="116"/>
      <c r="BT318" s="116"/>
      <c r="BU318" s="116"/>
      <c r="BV318" s="116"/>
      <c r="BW318" s="116"/>
      <c r="BX318" s="116"/>
      <c r="BY318" s="116"/>
      <c r="BZ318" s="116"/>
      <c r="CA318" s="116"/>
      <c r="CB318" s="116"/>
      <c r="CC318" s="116"/>
      <c r="CD318" s="116"/>
      <c r="CE318" s="116"/>
      <c r="CF318" s="116"/>
      <c r="CG318" s="116"/>
      <c r="CH318" s="116"/>
      <c r="CI318" s="116"/>
      <c r="CJ318" s="116"/>
      <c r="CK318" s="116"/>
      <c r="CL318" s="116"/>
      <c r="CM318" s="116"/>
      <c r="CN318" s="116"/>
      <c r="CO318" s="116"/>
      <c r="CP318" s="116"/>
      <c r="CQ318" s="116"/>
      <c r="CR318" s="116"/>
      <c r="CS318" s="116"/>
      <c r="CT318" s="116"/>
      <c r="CU318" s="116"/>
      <c r="CV318" s="116"/>
      <c r="CW318" s="116"/>
      <c r="CX318" s="116"/>
      <c r="CY318" s="116"/>
      <c r="CZ318" s="116"/>
      <c r="DA318" s="116"/>
      <c r="DB318" s="116"/>
      <c r="DC318" s="116"/>
      <c r="DD318" s="116"/>
      <c r="DE318" s="116"/>
      <c r="DF318" s="116"/>
      <c r="DG318" s="116"/>
      <c r="DH318" s="116"/>
      <c r="DI318" s="116"/>
      <c r="DJ318" s="116"/>
      <c r="DK318" s="116"/>
      <c r="DL318" s="116"/>
      <c r="DM318" s="116"/>
      <c r="DN318" s="116"/>
      <c r="DO318" s="116"/>
      <c r="DP318" s="116"/>
      <c r="DQ318" s="116"/>
      <c r="DR318" s="116"/>
      <c r="DS318" s="116"/>
      <c r="DT318" s="116"/>
      <c r="DU318" s="116"/>
      <c r="DV318" s="116"/>
      <c r="DW318" s="116"/>
      <c r="DX318" s="116"/>
      <c r="DY318" s="116"/>
      <c r="DZ318" s="116"/>
      <c r="EA318" s="116"/>
      <c r="EB318" s="116"/>
      <c r="EC318" s="116"/>
      <c r="ED318" s="116"/>
      <c r="EE318" s="116"/>
      <c r="EF318" s="116"/>
      <c r="EG318" s="116"/>
      <c r="EH318" s="116"/>
      <c r="EI318" s="116"/>
      <c r="EJ318" s="116"/>
      <c r="EK318" s="116"/>
      <c r="EL318" s="116"/>
      <c r="EM318" s="116"/>
      <c r="EN318" s="116"/>
      <c r="EO318" s="116"/>
      <c r="EP318" s="116"/>
      <c r="EQ318" s="116"/>
      <c r="ER318" s="116"/>
      <c r="ES318" s="116"/>
      <c r="ET318" s="116"/>
      <c r="EU318" s="116"/>
      <c r="EV318" s="116"/>
      <c r="EW318" s="116"/>
      <c r="EX318" s="116"/>
      <c r="EY318" s="116"/>
      <c r="EZ318" s="116"/>
      <c r="FA318" s="116"/>
      <c r="FB318" s="116"/>
      <c r="FC318" s="116"/>
      <c r="FD318" s="116"/>
      <c r="FE318" s="116"/>
      <c r="FF318" s="116"/>
      <c r="FG318" s="116"/>
      <c r="FH318" s="116"/>
      <c r="FI318" s="116"/>
      <c r="FJ318" s="116"/>
      <c r="FK318" s="116"/>
      <c r="FL318" s="116"/>
      <c r="FM318" s="116"/>
      <c r="FN318" s="116"/>
      <c r="FO318" s="116"/>
      <c r="FP318" s="116"/>
      <c r="FQ318" s="116"/>
      <c r="FR318" s="116"/>
      <c r="FS318" s="116"/>
      <c r="FT318" s="116"/>
      <c r="FU318" s="116"/>
      <c r="FV318" s="116"/>
      <c r="FW318" s="116"/>
      <c r="FX318" s="116"/>
      <c r="FY318" s="116"/>
      <c r="FZ318" s="116"/>
      <c r="GA318" s="116"/>
      <c r="GB318" s="116"/>
      <c r="GC318" s="116"/>
      <c r="GD318" s="116"/>
      <c r="GE318" s="116"/>
      <c r="GF318" s="116"/>
      <c r="GG318" s="116"/>
      <c r="GH318" s="116"/>
      <c r="GI318" s="116"/>
      <c r="GJ318" s="116"/>
      <c r="GK318" s="116"/>
      <c r="GL318" s="116"/>
      <c r="GM318" s="116"/>
      <c r="GN318" s="116"/>
      <c r="GO318" s="116"/>
      <c r="GP318" s="116"/>
      <c r="GQ318" s="116"/>
      <c r="GR318" s="116"/>
      <c r="GS318" s="116"/>
      <c r="GT318" s="116"/>
      <c r="GU318" s="116"/>
      <c r="GV318" s="116"/>
      <c r="GW318" s="116"/>
      <c r="GX318" s="116"/>
      <c r="GY318" s="116"/>
      <c r="GZ318" s="116"/>
      <c r="HA318" s="116"/>
      <c r="HB318" s="116"/>
      <c r="HC318" s="116"/>
      <c r="HD318" s="116"/>
      <c r="HE318" s="116"/>
      <c r="HF318" s="116"/>
      <c r="HG318" s="116"/>
      <c r="HH318" s="116"/>
      <c r="HI318" s="116"/>
      <c r="HJ318" s="116"/>
      <c r="HK318" s="116"/>
      <c r="HL318" s="116"/>
      <c r="HM318" s="116"/>
      <c r="HN318" s="116"/>
      <c r="HO318" s="116"/>
      <c r="HP318" s="116"/>
      <c r="HQ318" s="116"/>
      <c r="HR318" s="116"/>
      <c r="HS318" s="116"/>
      <c r="HT318" s="116"/>
      <c r="HU318" s="116"/>
      <c r="HV318" s="116"/>
      <c r="HW318" s="116"/>
      <c r="HX318" s="116"/>
      <c r="HY318" s="116"/>
      <c r="HZ318" s="116"/>
      <c r="IA318" s="116"/>
      <c r="IB318" s="116"/>
      <c r="IC318" s="116"/>
      <c r="ID318" s="116"/>
      <c r="IE318" s="116"/>
      <c r="IF318" s="116"/>
      <c r="IG318" s="116"/>
      <c r="IH318" s="116"/>
      <c r="II318" s="116"/>
      <c r="IJ318" s="116"/>
      <c r="IK318" s="116"/>
      <c r="IL318" s="116"/>
      <c r="IM318" s="116"/>
      <c r="IN318" s="116"/>
      <c r="IO318" s="116"/>
      <c r="IP318" s="116"/>
      <c r="IQ318" s="116"/>
      <c r="IR318" s="116"/>
      <c r="IS318" s="116"/>
      <c r="IT318" s="116"/>
      <c r="IU318" s="116"/>
      <c r="IV318" s="116"/>
      <c r="IW318" s="116"/>
      <c r="IX318" s="116"/>
      <c r="IY318" s="116"/>
      <c r="IZ318" s="116"/>
      <c r="JA318" s="116"/>
      <c r="JB318" s="116"/>
      <c r="JC318" s="116"/>
      <c r="JD318" s="116"/>
      <c r="JE318" s="116"/>
      <c r="JF318" s="116"/>
      <c r="JG318" s="116"/>
      <c r="JH318" s="116"/>
      <c r="JI318" s="116"/>
      <c r="JJ318" s="116"/>
      <c r="JK318" s="116"/>
      <c r="JL318" s="116"/>
      <c r="JM318" s="116"/>
      <c r="JN318" s="116"/>
      <c r="JO318" s="116"/>
      <c r="JP318" s="116"/>
      <c r="JQ318" s="116"/>
      <c r="JR318" s="116"/>
      <c r="JS318" s="116"/>
      <c r="JT318" s="116"/>
      <c r="JU318" s="116"/>
      <c r="JV318" s="116"/>
      <c r="JW318" s="116"/>
      <c r="JX318" s="116"/>
      <c r="JY318" s="116"/>
      <c r="JZ318" s="116"/>
      <c r="KA318" s="116"/>
      <c r="KB318" s="116"/>
      <c r="KC318" s="116"/>
      <c r="KD318" s="116"/>
      <c r="KE318" s="116"/>
      <c r="KF318" s="116"/>
      <c r="KG318" s="116"/>
      <c r="KH318" s="116"/>
      <c r="KI318" s="116"/>
      <c r="KJ318" s="116"/>
      <c r="KK318" s="116"/>
      <c r="KL318" s="116"/>
      <c r="KM318" s="116"/>
      <c r="KN318" s="116"/>
      <c r="KO318" s="116"/>
      <c r="KP318" s="116"/>
      <c r="KQ318" s="116"/>
      <c r="KR318" s="116"/>
      <c r="KS318" s="116"/>
      <c r="KT318" s="116"/>
      <c r="KU318" s="116"/>
      <c r="KV318" s="116"/>
      <c r="KW318" s="116"/>
      <c r="KX318" s="116"/>
      <c r="KY318" s="116"/>
      <c r="KZ318" s="116"/>
      <c r="LA318" s="116"/>
      <c r="LB318" s="116"/>
      <c r="LC318" s="116"/>
      <c r="LD318" s="116"/>
      <c r="LE318" s="116"/>
      <c r="LF318" s="116"/>
      <c r="LG318" s="116"/>
      <c r="LH318" s="116"/>
      <c r="LI318" s="116"/>
      <c r="LJ318" s="116"/>
      <c r="LK318" s="116"/>
      <c r="LL318" s="116"/>
      <c r="LM318" s="116"/>
      <c r="LN318" s="116"/>
      <c r="LO318" s="116"/>
      <c r="LP318" s="116"/>
      <c r="LQ318" s="116"/>
      <c r="LR318" s="116"/>
      <c r="LS318" s="116"/>
      <c r="LT318" s="116"/>
      <c r="LU318" s="116"/>
      <c r="LV318" s="116"/>
      <c r="LW318" s="116"/>
      <c r="LX318" s="116"/>
      <c r="LY318" s="116"/>
      <c r="LZ318" s="116"/>
      <c r="MA318" s="116"/>
      <c r="MB318" s="116"/>
      <c r="MC318" s="116"/>
      <c r="MD318" s="116"/>
      <c r="ME318" s="116"/>
      <c r="MF318" s="116"/>
      <c r="MG318" s="116"/>
      <c r="MH318" s="116"/>
      <c r="MI318" s="116"/>
      <c r="MJ318" s="116"/>
      <c r="MK318" s="116"/>
      <c r="ML318" s="116"/>
      <c r="MM318" s="116"/>
      <c r="MN318" s="116"/>
      <c r="MO318" s="116"/>
      <c r="MP318" s="116"/>
      <c r="MQ318" s="116"/>
      <c r="MR318" s="116"/>
      <c r="MS318" s="116"/>
      <c r="MT318" s="116"/>
      <c r="MU318" s="116"/>
      <c r="MV318" s="116"/>
      <c r="MW318" s="116"/>
      <c r="MX318" s="116"/>
      <c r="MY318" s="116"/>
      <c r="MZ318" s="116"/>
      <c r="NA318" s="116"/>
      <c r="NB318" s="116"/>
      <c r="NC318" s="116"/>
      <c r="ND318" s="116"/>
      <c r="NE318" s="116"/>
      <c r="NF318" s="116"/>
      <c r="NG318" s="116"/>
      <c r="NH318" s="116"/>
      <c r="NI318" s="116"/>
      <c r="NJ318" s="116"/>
      <c r="NK318" s="116"/>
      <c r="NL318" s="116"/>
      <c r="NM318" s="116"/>
      <c r="NN318" s="116"/>
      <c r="NO318" s="116"/>
      <c r="NP318" s="116"/>
      <c r="NQ318" s="116"/>
      <c r="NR318" s="116"/>
      <c r="NS318" s="116"/>
      <c r="NT318" s="116"/>
      <c r="NU318" s="116"/>
      <c r="NV318" s="116"/>
      <c r="NW318" s="116"/>
      <c r="NX318" s="116"/>
      <c r="NY318" s="116"/>
      <c r="NZ318" s="116"/>
      <c r="OA318" s="116"/>
      <c r="OB318" s="116"/>
      <c r="OC318" s="116"/>
      <c r="OD318" s="116"/>
      <c r="OE318" s="116"/>
      <c r="OF318" s="116"/>
      <c r="OG318" s="116"/>
    </row>
    <row r="319" spans="1:397" s="117" customFormat="1">
      <c r="A319" s="111" t="s">
        <v>66</v>
      </c>
      <c r="B319" s="112" t="s">
        <v>1471</v>
      </c>
      <c r="C319" s="113">
        <v>71868</v>
      </c>
      <c r="D319" s="114">
        <v>8.3900000000000006E-5</v>
      </c>
      <c r="E319" s="113">
        <v>674.94</v>
      </c>
      <c r="F319" s="124">
        <v>165.29640000000001</v>
      </c>
      <c r="G319" s="125">
        <v>840.2364</v>
      </c>
      <c r="H319" s="116"/>
      <c r="I319" s="116"/>
      <c r="J319" s="116"/>
      <c r="K319" s="116"/>
      <c r="L319" s="116"/>
      <c r="M319" s="116"/>
      <c r="N319" s="116"/>
      <c r="O319" s="116"/>
      <c r="P319" s="116"/>
      <c r="Q319" s="116"/>
      <c r="R319" s="116"/>
      <c r="S319" s="116"/>
      <c r="T319" s="116"/>
      <c r="U319" s="116"/>
      <c r="V319" s="116"/>
      <c r="W319" s="116"/>
      <c r="X319" s="116"/>
      <c r="Y319" s="116"/>
      <c r="Z319" s="116"/>
      <c r="AA319" s="116"/>
      <c r="AB319" s="116"/>
      <c r="AC319" s="116"/>
      <c r="AD319" s="116"/>
      <c r="AE319" s="116"/>
      <c r="AF319" s="116"/>
      <c r="AG319" s="116"/>
      <c r="AH319" s="116"/>
      <c r="AI319" s="116"/>
      <c r="AJ319" s="116"/>
      <c r="AK319" s="116"/>
      <c r="AL319" s="116"/>
      <c r="AM319" s="116"/>
      <c r="AN319" s="116"/>
      <c r="AO319" s="116"/>
      <c r="AP319" s="116"/>
      <c r="AQ319" s="116"/>
      <c r="AR319" s="116"/>
      <c r="AS319" s="116"/>
      <c r="AT319" s="116"/>
      <c r="AU319" s="116"/>
      <c r="AV319" s="116"/>
      <c r="AW319" s="116"/>
      <c r="AX319" s="116"/>
      <c r="AY319" s="116"/>
      <c r="AZ319" s="116"/>
      <c r="BA319" s="116"/>
      <c r="BB319" s="116"/>
      <c r="BC319" s="116"/>
      <c r="BD319" s="116"/>
      <c r="BE319" s="116"/>
      <c r="BF319" s="116"/>
      <c r="BG319" s="116"/>
      <c r="BH319" s="116"/>
      <c r="BI319" s="116"/>
      <c r="BJ319" s="116"/>
      <c r="BK319" s="116"/>
      <c r="BL319" s="116"/>
      <c r="BM319" s="116"/>
      <c r="BN319" s="116"/>
      <c r="BO319" s="116"/>
      <c r="BP319" s="116"/>
      <c r="BQ319" s="116"/>
      <c r="BR319" s="116"/>
      <c r="BS319" s="116"/>
      <c r="BT319" s="116"/>
      <c r="BU319" s="116"/>
      <c r="BV319" s="116"/>
      <c r="BW319" s="116"/>
      <c r="BX319" s="116"/>
      <c r="BY319" s="116"/>
      <c r="BZ319" s="116"/>
      <c r="CA319" s="116"/>
      <c r="CB319" s="116"/>
      <c r="CC319" s="116"/>
      <c r="CD319" s="116"/>
      <c r="CE319" s="116"/>
      <c r="CF319" s="116"/>
      <c r="CG319" s="116"/>
      <c r="CH319" s="116"/>
      <c r="CI319" s="116"/>
      <c r="CJ319" s="116"/>
      <c r="CK319" s="116"/>
      <c r="CL319" s="116"/>
      <c r="CM319" s="116"/>
      <c r="CN319" s="116"/>
      <c r="CO319" s="116"/>
      <c r="CP319" s="116"/>
      <c r="CQ319" s="116"/>
      <c r="CR319" s="116"/>
      <c r="CS319" s="116"/>
      <c r="CT319" s="116"/>
      <c r="CU319" s="116"/>
      <c r="CV319" s="116"/>
      <c r="CW319" s="116"/>
      <c r="CX319" s="116"/>
      <c r="CY319" s="116"/>
      <c r="CZ319" s="116"/>
      <c r="DA319" s="116"/>
      <c r="DB319" s="116"/>
      <c r="DC319" s="116"/>
      <c r="DD319" s="116"/>
      <c r="DE319" s="116"/>
      <c r="DF319" s="116"/>
      <c r="DG319" s="116"/>
      <c r="DH319" s="116"/>
      <c r="DI319" s="116"/>
      <c r="DJ319" s="116"/>
      <c r="DK319" s="116"/>
      <c r="DL319" s="116"/>
      <c r="DM319" s="116"/>
      <c r="DN319" s="116"/>
      <c r="DO319" s="116"/>
      <c r="DP319" s="116"/>
      <c r="DQ319" s="116"/>
      <c r="DR319" s="116"/>
      <c r="DS319" s="116"/>
      <c r="DT319" s="116"/>
      <c r="DU319" s="116"/>
      <c r="DV319" s="116"/>
      <c r="DW319" s="116"/>
      <c r="DX319" s="116"/>
      <c r="DY319" s="116"/>
      <c r="DZ319" s="116"/>
      <c r="EA319" s="116"/>
      <c r="EB319" s="116"/>
      <c r="EC319" s="116"/>
      <c r="ED319" s="116"/>
      <c r="EE319" s="116"/>
      <c r="EF319" s="116"/>
      <c r="EG319" s="116"/>
      <c r="EH319" s="116"/>
      <c r="EI319" s="116"/>
      <c r="EJ319" s="116"/>
      <c r="EK319" s="116"/>
      <c r="EL319" s="116"/>
      <c r="EM319" s="116"/>
      <c r="EN319" s="116"/>
      <c r="EO319" s="116"/>
      <c r="EP319" s="116"/>
      <c r="EQ319" s="116"/>
      <c r="ER319" s="116"/>
      <c r="ES319" s="116"/>
      <c r="ET319" s="116"/>
      <c r="EU319" s="116"/>
      <c r="EV319" s="116"/>
      <c r="EW319" s="116"/>
      <c r="EX319" s="116"/>
      <c r="EY319" s="116"/>
      <c r="EZ319" s="116"/>
      <c r="FA319" s="116"/>
      <c r="FB319" s="116"/>
      <c r="FC319" s="116"/>
      <c r="FD319" s="116"/>
      <c r="FE319" s="116"/>
      <c r="FF319" s="116"/>
      <c r="FG319" s="116"/>
      <c r="FH319" s="116"/>
      <c r="FI319" s="116"/>
      <c r="FJ319" s="116"/>
      <c r="FK319" s="116"/>
      <c r="FL319" s="116"/>
      <c r="FM319" s="116"/>
      <c r="FN319" s="116"/>
      <c r="FO319" s="116"/>
      <c r="FP319" s="116"/>
      <c r="FQ319" s="116"/>
      <c r="FR319" s="116"/>
      <c r="FS319" s="116"/>
      <c r="FT319" s="116"/>
      <c r="FU319" s="116"/>
      <c r="FV319" s="116"/>
      <c r="FW319" s="116"/>
      <c r="FX319" s="116"/>
      <c r="FY319" s="116"/>
      <c r="FZ319" s="116"/>
      <c r="GA319" s="116"/>
      <c r="GB319" s="116"/>
      <c r="GC319" s="116"/>
      <c r="GD319" s="116"/>
      <c r="GE319" s="116"/>
      <c r="GF319" s="116"/>
      <c r="GG319" s="116"/>
      <c r="GH319" s="116"/>
      <c r="GI319" s="116"/>
      <c r="GJ319" s="116"/>
      <c r="GK319" s="116"/>
      <c r="GL319" s="116"/>
      <c r="GM319" s="116"/>
      <c r="GN319" s="116"/>
      <c r="GO319" s="116"/>
      <c r="GP319" s="116"/>
      <c r="GQ319" s="116"/>
      <c r="GR319" s="116"/>
      <c r="GS319" s="116"/>
      <c r="GT319" s="116"/>
      <c r="GU319" s="116"/>
      <c r="GV319" s="116"/>
      <c r="GW319" s="116"/>
      <c r="GX319" s="116"/>
      <c r="GY319" s="116"/>
      <c r="GZ319" s="116"/>
      <c r="HA319" s="116"/>
      <c r="HB319" s="116"/>
      <c r="HC319" s="116"/>
      <c r="HD319" s="116"/>
      <c r="HE319" s="116"/>
      <c r="HF319" s="116"/>
      <c r="HG319" s="116"/>
      <c r="HH319" s="116"/>
      <c r="HI319" s="116"/>
      <c r="HJ319" s="116"/>
      <c r="HK319" s="116"/>
      <c r="HL319" s="116"/>
      <c r="HM319" s="116"/>
      <c r="HN319" s="116"/>
      <c r="HO319" s="116"/>
      <c r="HP319" s="116"/>
      <c r="HQ319" s="116"/>
      <c r="HR319" s="116"/>
      <c r="HS319" s="116"/>
      <c r="HT319" s="116"/>
      <c r="HU319" s="116"/>
      <c r="HV319" s="116"/>
      <c r="HW319" s="116"/>
      <c r="HX319" s="116"/>
      <c r="HY319" s="116"/>
      <c r="HZ319" s="116"/>
      <c r="IA319" s="116"/>
      <c r="IB319" s="116"/>
      <c r="IC319" s="116"/>
      <c r="ID319" s="116"/>
      <c r="IE319" s="116"/>
      <c r="IF319" s="116"/>
      <c r="IG319" s="116"/>
      <c r="IH319" s="116"/>
      <c r="II319" s="116"/>
      <c r="IJ319" s="116"/>
      <c r="IK319" s="116"/>
      <c r="IL319" s="116"/>
      <c r="IM319" s="116"/>
      <c r="IN319" s="116"/>
      <c r="IO319" s="116"/>
      <c r="IP319" s="116"/>
      <c r="IQ319" s="116"/>
      <c r="IR319" s="116"/>
      <c r="IS319" s="116"/>
      <c r="IT319" s="116"/>
      <c r="IU319" s="116"/>
      <c r="IV319" s="116"/>
      <c r="IW319" s="116"/>
      <c r="IX319" s="116"/>
      <c r="IY319" s="116"/>
      <c r="IZ319" s="116"/>
      <c r="JA319" s="116"/>
      <c r="JB319" s="116"/>
      <c r="JC319" s="116"/>
      <c r="JD319" s="116"/>
      <c r="JE319" s="116"/>
      <c r="JF319" s="116"/>
      <c r="JG319" s="116"/>
      <c r="JH319" s="116"/>
      <c r="JI319" s="116"/>
      <c r="JJ319" s="116"/>
      <c r="JK319" s="116"/>
      <c r="JL319" s="116"/>
      <c r="JM319" s="116"/>
      <c r="JN319" s="116"/>
      <c r="JO319" s="116"/>
      <c r="JP319" s="116"/>
      <c r="JQ319" s="116"/>
      <c r="JR319" s="116"/>
      <c r="JS319" s="116"/>
      <c r="JT319" s="116"/>
      <c r="JU319" s="116"/>
      <c r="JV319" s="116"/>
      <c r="JW319" s="116"/>
      <c r="JX319" s="116"/>
      <c r="JY319" s="116"/>
      <c r="JZ319" s="116"/>
      <c r="KA319" s="116"/>
      <c r="KB319" s="116"/>
      <c r="KC319" s="116"/>
      <c r="KD319" s="116"/>
      <c r="KE319" s="116"/>
      <c r="KF319" s="116"/>
      <c r="KG319" s="116"/>
      <c r="KH319" s="116"/>
      <c r="KI319" s="116"/>
      <c r="KJ319" s="116"/>
      <c r="KK319" s="116"/>
      <c r="KL319" s="116"/>
      <c r="KM319" s="116"/>
      <c r="KN319" s="116"/>
      <c r="KO319" s="116"/>
      <c r="KP319" s="116"/>
      <c r="KQ319" s="116"/>
      <c r="KR319" s="116"/>
      <c r="KS319" s="116"/>
      <c r="KT319" s="116"/>
      <c r="KU319" s="116"/>
      <c r="KV319" s="116"/>
      <c r="KW319" s="116"/>
      <c r="KX319" s="116"/>
      <c r="KY319" s="116"/>
      <c r="KZ319" s="116"/>
      <c r="LA319" s="116"/>
      <c r="LB319" s="116"/>
      <c r="LC319" s="116"/>
      <c r="LD319" s="116"/>
      <c r="LE319" s="116"/>
      <c r="LF319" s="116"/>
      <c r="LG319" s="116"/>
      <c r="LH319" s="116"/>
      <c r="LI319" s="116"/>
      <c r="LJ319" s="116"/>
      <c r="LK319" s="116"/>
      <c r="LL319" s="116"/>
      <c r="LM319" s="116"/>
      <c r="LN319" s="116"/>
      <c r="LO319" s="116"/>
      <c r="LP319" s="116"/>
      <c r="LQ319" s="116"/>
      <c r="LR319" s="116"/>
      <c r="LS319" s="116"/>
      <c r="LT319" s="116"/>
      <c r="LU319" s="116"/>
      <c r="LV319" s="116"/>
      <c r="LW319" s="116"/>
      <c r="LX319" s="116"/>
      <c r="LY319" s="116"/>
      <c r="LZ319" s="116"/>
      <c r="MA319" s="116"/>
      <c r="MB319" s="116"/>
      <c r="MC319" s="116"/>
      <c r="MD319" s="116"/>
      <c r="ME319" s="116"/>
      <c r="MF319" s="116"/>
      <c r="MG319" s="116"/>
      <c r="MH319" s="116"/>
      <c r="MI319" s="116"/>
      <c r="MJ319" s="116"/>
      <c r="MK319" s="116"/>
      <c r="ML319" s="116"/>
      <c r="MM319" s="116"/>
      <c r="MN319" s="116"/>
      <c r="MO319" s="116"/>
      <c r="MP319" s="116"/>
      <c r="MQ319" s="116"/>
      <c r="MR319" s="116"/>
      <c r="MS319" s="116"/>
      <c r="MT319" s="116"/>
      <c r="MU319" s="116"/>
      <c r="MV319" s="116"/>
      <c r="MW319" s="116"/>
      <c r="MX319" s="116"/>
      <c r="MY319" s="116"/>
      <c r="MZ319" s="116"/>
      <c r="NA319" s="116"/>
      <c r="NB319" s="116"/>
      <c r="NC319" s="116"/>
      <c r="ND319" s="116"/>
      <c r="NE319" s="116"/>
      <c r="NF319" s="116"/>
      <c r="NG319" s="116"/>
      <c r="NH319" s="116"/>
      <c r="NI319" s="116"/>
      <c r="NJ319" s="116"/>
      <c r="NK319" s="116"/>
      <c r="NL319" s="116"/>
      <c r="NM319" s="116"/>
      <c r="NN319" s="116"/>
      <c r="NO319" s="116"/>
      <c r="NP319" s="116"/>
      <c r="NQ319" s="116"/>
      <c r="NR319" s="116"/>
      <c r="NS319" s="116"/>
      <c r="NT319" s="116"/>
      <c r="NU319" s="116"/>
      <c r="NV319" s="116"/>
      <c r="NW319" s="116"/>
      <c r="NX319" s="116"/>
      <c r="NY319" s="116"/>
      <c r="NZ319" s="116"/>
      <c r="OA319" s="116"/>
      <c r="OB319" s="116"/>
      <c r="OC319" s="116"/>
      <c r="OD319" s="116"/>
      <c r="OE319" s="116"/>
      <c r="OF319" s="116"/>
      <c r="OG319" s="116"/>
    </row>
    <row r="320" spans="1:397" s="117" customFormat="1">
      <c r="A320" s="111" t="s">
        <v>67</v>
      </c>
      <c r="B320" s="112" t="s">
        <v>1472</v>
      </c>
      <c r="C320" s="113">
        <v>51060</v>
      </c>
      <c r="D320" s="114">
        <v>5.9599999999999999E-5</v>
      </c>
      <c r="E320" s="113">
        <v>3205.14</v>
      </c>
      <c r="F320" s="124">
        <v>117.438</v>
      </c>
      <c r="G320" s="125">
        <v>3322.578</v>
      </c>
      <c r="H320" s="116"/>
      <c r="I320" s="116"/>
      <c r="J320" s="116"/>
      <c r="K320" s="116"/>
      <c r="L320" s="116"/>
      <c r="M320" s="116"/>
      <c r="N320" s="116"/>
      <c r="O320" s="116"/>
      <c r="P320" s="116"/>
      <c r="Q320" s="116"/>
      <c r="R320" s="116"/>
      <c r="S320" s="116"/>
      <c r="T320" s="116"/>
      <c r="U320" s="116"/>
      <c r="V320" s="116"/>
      <c r="W320" s="116"/>
      <c r="X320" s="116"/>
      <c r="Y320" s="116"/>
      <c r="Z320" s="116"/>
      <c r="AA320" s="116"/>
      <c r="AB320" s="116"/>
      <c r="AC320" s="116"/>
      <c r="AD320" s="116"/>
      <c r="AE320" s="116"/>
      <c r="AF320" s="116"/>
      <c r="AG320" s="116"/>
      <c r="AH320" s="116"/>
      <c r="AI320" s="116"/>
      <c r="AJ320" s="116"/>
      <c r="AK320" s="116"/>
      <c r="AL320" s="116"/>
      <c r="AM320" s="116"/>
      <c r="AN320" s="116"/>
      <c r="AO320" s="116"/>
      <c r="AP320" s="116"/>
      <c r="AQ320" s="116"/>
      <c r="AR320" s="116"/>
      <c r="AS320" s="116"/>
      <c r="AT320" s="116"/>
      <c r="AU320" s="116"/>
      <c r="AV320" s="116"/>
      <c r="AW320" s="116"/>
      <c r="AX320" s="116"/>
      <c r="AY320" s="116"/>
      <c r="AZ320" s="116"/>
      <c r="BA320" s="116"/>
      <c r="BB320" s="116"/>
      <c r="BC320" s="116"/>
      <c r="BD320" s="116"/>
      <c r="BE320" s="116"/>
      <c r="BF320" s="116"/>
      <c r="BG320" s="116"/>
      <c r="BH320" s="116"/>
      <c r="BI320" s="116"/>
      <c r="BJ320" s="116"/>
      <c r="BK320" s="116"/>
      <c r="BL320" s="116"/>
      <c r="BM320" s="116"/>
      <c r="BN320" s="116"/>
      <c r="BO320" s="116"/>
      <c r="BP320" s="116"/>
      <c r="BQ320" s="116"/>
      <c r="BR320" s="116"/>
      <c r="BS320" s="116"/>
      <c r="BT320" s="116"/>
      <c r="BU320" s="116"/>
      <c r="BV320" s="116"/>
      <c r="BW320" s="116"/>
      <c r="BX320" s="116"/>
      <c r="BY320" s="116"/>
      <c r="BZ320" s="116"/>
      <c r="CA320" s="116"/>
      <c r="CB320" s="116"/>
      <c r="CC320" s="116"/>
      <c r="CD320" s="116"/>
      <c r="CE320" s="116"/>
      <c r="CF320" s="116"/>
      <c r="CG320" s="116"/>
      <c r="CH320" s="116"/>
      <c r="CI320" s="116"/>
      <c r="CJ320" s="116"/>
      <c r="CK320" s="116"/>
      <c r="CL320" s="116"/>
      <c r="CM320" s="116"/>
      <c r="CN320" s="116"/>
      <c r="CO320" s="116"/>
      <c r="CP320" s="116"/>
      <c r="CQ320" s="116"/>
      <c r="CR320" s="116"/>
      <c r="CS320" s="116"/>
      <c r="CT320" s="116"/>
      <c r="CU320" s="116"/>
      <c r="CV320" s="116"/>
      <c r="CW320" s="116"/>
      <c r="CX320" s="116"/>
      <c r="CY320" s="116"/>
      <c r="CZ320" s="116"/>
      <c r="DA320" s="116"/>
      <c r="DB320" s="116"/>
      <c r="DC320" s="116"/>
      <c r="DD320" s="116"/>
      <c r="DE320" s="116"/>
      <c r="DF320" s="116"/>
      <c r="DG320" s="116"/>
      <c r="DH320" s="116"/>
      <c r="DI320" s="116"/>
      <c r="DJ320" s="116"/>
      <c r="DK320" s="116"/>
      <c r="DL320" s="116"/>
      <c r="DM320" s="116"/>
      <c r="DN320" s="116"/>
      <c r="DO320" s="116"/>
      <c r="DP320" s="116"/>
      <c r="DQ320" s="116"/>
      <c r="DR320" s="116"/>
      <c r="DS320" s="116"/>
      <c r="DT320" s="116"/>
      <c r="DU320" s="116"/>
      <c r="DV320" s="116"/>
      <c r="DW320" s="116"/>
      <c r="DX320" s="116"/>
      <c r="DY320" s="116"/>
      <c r="DZ320" s="116"/>
      <c r="EA320" s="116"/>
      <c r="EB320" s="116"/>
      <c r="EC320" s="116"/>
      <c r="ED320" s="116"/>
      <c r="EE320" s="116"/>
      <c r="EF320" s="116"/>
      <c r="EG320" s="116"/>
      <c r="EH320" s="116"/>
      <c r="EI320" s="116"/>
      <c r="EJ320" s="116"/>
      <c r="EK320" s="116"/>
      <c r="EL320" s="116"/>
      <c r="EM320" s="116"/>
      <c r="EN320" s="116"/>
      <c r="EO320" s="116"/>
      <c r="EP320" s="116"/>
      <c r="EQ320" s="116"/>
      <c r="ER320" s="116"/>
      <c r="ES320" s="116"/>
      <c r="ET320" s="116"/>
      <c r="EU320" s="116"/>
      <c r="EV320" s="116"/>
      <c r="EW320" s="116"/>
      <c r="EX320" s="116"/>
      <c r="EY320" s="116"/>
      <c r="EZ320" s="116"/>
      <c r="FA320" s="116"/>
      <c r="FB320" s="116"/>
      <c r="FC320" s="116"/>
      <c r="FD320" s="116"/>
      <c r="FE320" s="116"/>
      <c r="FF320" s="116"/>
      <c r="FG320" s="116"/>
      <c r="FH320" s="116"/>
      <c r="FI320" s="116"/>
      <c r="FJ320" s="116"/>
      <c r="FK320" s="116"/>
      <c r="FL320" s="116"/>
      <c r="FM320" s="116"/>
      <c r="FN320" s="116"/>
      <c r="FO320" s="116"/>
      <c r="FP320" s="116"/>
      <c r="FQ320" s="116"/>
      <c r="FR320" s="116"/>
      <c r="FS320" s="116"/>
      <c r="FT320" s="116"/>
      <c r="FU320" s="116"/>
      <c r="FV320" s="116"/>
      <c r="FW320" s="116"/>
      <c r="FX320" s="116"/>
      <c r="FY320" s="116"/>
      <c r="FZ320" s="116"/>
      <c r="GA320" s="116"/>
      <c r="GB320" s="116"/>
      <c r="GC320" s="116"/>
      <c r="GD320" s="116"/>
      <c r="GE320" s="116"/>
      <c r="GF320" s="116"/>
      <c r="GG320" s="116"/>
      <c r="GH320" s="116"/>
      <c r="GI320" s="116"/>
      <c r="GJ320" s="116"/>
      <c r="GK320" s="116"/>
      <c r="GL320" s="116"/>
      <c r="GM320" s="116"/>
      <c r="GN320" s="116"/>
      <c r="GO320" s="116"/>
      <c r="GP320" s="116"/>
      <c r="GQ320" s="116"/>
      <c r="GR320" s="116"/>
      <c r="GS320" s="116"/>
      <c r="GT320" s="116"/>
      <c r="GU320" s="116"/>
      <c r="GV320" s="116"/>
      <c r="GW320" s="116"/>
      <c r="GX320" s="116"/>
      <c r="GY320" s="116"/>
      <c r="GZ320" s="116"/>
      <c r="HA320" s="116"/>
      <c r="HB320" s="116"/>
      <c r="HC320" s="116"/>
      <c r="HD320" s="116"/>
      <c r="HE320" s="116"/>
      <c r="HF320" s="116"/>
      <c r="HG320" s="116"/>
      <c r="HH320" s="116"/>
      <c r="HI320" s="116"/>
      <c r="HJ320" s="116"/>
      <c r="HK320" s="116"/>
      <c r="HL320" s="116"/>
      <c r="HM320" s="116"/>
      <c r="HN320" s="116"/>
      <c r="HO320" s="116"/>
      <c r="HP320" s="116"/>
      <c r="HQ320" s="116"/>
      <c r="HR320" s="116"/>
      <c r="HS320" s="116"/>
      <c r="HT320" s="116"/>
      <c r="HU320" s="116"/>
      <c r="HV320" s="116"/>
      <c r="HW320" s="116"/>
      <c r="HX320" s="116"/>
      <c r="HY320" s="116"/>
      <c r="HZ320" s="116"/>
      <c r="IA320" s="116"/>
      <c r="IB320" s="116"/>
      <c r="IC320" s="116"/>
      <c r="ID320" s="116"/>
      <c r="IE320" s="116"/>
      <c r="IF320" s="116"/>
      <c r="IG320" s="116"/>
      <c r="IH320" s="116"/>
      <c r="II320" s="116"/>
      <c r="IJ320" s="116"/>
      <c r="IK320" s="116"/>
      <c r="IL320" s="116"/>
      <c r="IM320" s="116"/>
      <c r="IN320" s="116"/>
      <c r="IO320" s="116"/>
      <c r="IP320" s="116"/>
      <c r="IQ320" s="116"/>
      <c r="IR320" s="116"/>
      <c r="IS320" s="116"/>
      <c r="IT320" s="116"/>
      <c r="IU320" s="116"/>
      <c r="IV320" s="116"/>
      <c r="IW320" s="116"/>
      <c r="IX320" s="116"/>
      <c r="IY320" s="116"/>
      <c r="IZ320" s="116"/>
      <c r="JA320" s="116"/>
      <c r="JB320" s="116"/>
      <c r="JC320" s="116"/>
      <c r="JD320" s="116"/>
      <c r="JE320" s="116"/>
      <c r="JF320" s="116"/>
      <c r="JG320" s="116"/>
      <c r="JH320" s="116"/>
      <c r="JI320" s="116"/>
      <c r="JJ320" s="116"/>
      <c r="JK320" s="116"/>
      <c r="JL320" s="116"/>
      <c r="JM320" s="116"/>
      <c r="JN320" s="116"/>
      <c r="JO320" s="116"/>
      <c r="JP320" s="116"/>
      <c r="JQ320" s="116"/>
      <c r="JR320" s="116"/>
      <c r="JS320" s="116"/>
      <c r="JT320" s="116"/>
      <c r="JU320" s="116"/>
      <c r="JV320" s="116"/>
      <c r="JW320" s="116"/>
      <c r="JX320" s="116"/>
      <c r="JY320" s="116"/>
      <c r="JZ320" s="116"/>
      <c r="KA320" s="116"/>
      <c r="KB320" s="116"/>
      <c r="KC320" s="116"/>
      <c r="KD320" s="116"/>
      <c r="KE320" s="116"/>
      <c r="KF320" s="116"/>
      <c r="KG320" s="116"/>
      <c r="KH320" s="116"/>
      <c r="KI320" s="116"/>
      <c r="KJ320" s="116"/>
      <c r="KK320" s="116"/>
      <c r="KL320" s="116"/>
      <c r="KM320" s="116"/>
      <c r="KN320" s="116"/>
      <c r="KO320" s="116"/>
      <c r="KP320" s="116"/>
      <c r="KQ320" s="116"/>
      <c r="KR320" s="116"/>
      <c r="KS320" s="116"/>
      <c r="KT320" s="116"/>
      <c r="KU320" s="116"/>
      <c r="KV320" s="116"/>
      <c r="KW320" s="116"/>
      <c r="KX320" s="116"/>
      <c r="KY320" s="116"/>
      <c r="KZ320" s="116"/>
      <c r="LA320" s="116"/>
      <c r="LB320" s="116"/>
      <c r="LC320" s="116"/>
      <c r="LD320" s="116"/>
      <c r="LE320" s="116"/>
      <c r="LF320" s="116"/>
      <c r="LG320" s="116"/>
      <c r="LH320" s="116"/>
      <c r="LI320" s="116"/>
      <c r="LJ320" s="116"/>
      <c r="LK320" s="116"/>
      <c r="LL320" s="116"/>
      <c r="LM320" s="116"/>
      <c r="LN320" s="116"/>
      <c r="LO320" s="116"/>
      <c r="LP320" s="116"/>
      <c r="LQ320" s="116"/>
      <c r="LR320" s="116"/>
      <c r="LS320" s="116"/>
      <c r="LT320" s="116"/>
      <c r="LU320" s="116"/>
      <c r="LV320" s="116"/>
      <c r="LW320" s="116"/>
      <c r="LX320" s="116"/>
      <c r="LY320" s="116"/>
      <c r="LZ320" s="116"/>
      <c r="MA320" s="116"/>
      <c r="MB320" s="116"/>
      <c r="MC320" s="116"/>
      <c r="MD320" s="116"/>
      <c r="ME320" s="116"/>
      <c r="MF320" s="116"/>
      <c r="MG320" s="116"/>
      <c r="MH320" s="116"/>
      <c r="MI320" s="116"/>
      <c r="MJ320" s="116"/>
      <c r="MK320" s="116"/>
      <c r="ML320" s="116"/>
      <c r="MM320" s="116"/>
      <c r="MN320" s="116"/>
      <c r="MO320" s="116"/>
      <c r="MP320" s="116"/>
      <c r="MQ320" s="116"/>
      <c r="MR320" s="116"/>
      <c r="MS320" s="116"/>
      <c r="MT320" s="116"/>
      <c r="MU320" s="116"/>
      <c r="MV320" s="116"/>
      <c r="MW320" s="116"/>
      <c r="MX320" s="116"/>
      <c r="MY320" s="116"/>
      <c r="MZ320" s="116"/>
      <c r="NA320" s="116"/>
      <c r="NB320" s="116"/>
      <c r="NC320" s="116"/>
      <c r="ND320" s="116"/>
      <c r="NE320" s="116"/>
      <c r="NF320" s="116"/>
      <c r="NG320" s="116"/>
      <c r="NH320" s="116"/>
      <c r="NI320" s="116"/>
      <c r="NJ320" s="116"/>
      <c r="NK320" s="116"/>
      <c r="NL320" s="116"/>
      <c r="NM320" s="116"/>
      <c r="NN320" s="116"/>
      <c r="NO320" s="116"/>
      <c r="NP320" s="116"/>
      <c r="NQ320" s="116"/>
      <c r="NR320" s="116"/>
      <c r="NS320" s="116"/>
      <c r="NT320" s="116"/>
      <c r="NU320" s="116"/>
      <c r="NV320" s="116"/>
      <c r="NW320" s="116"/>
      <c r="NX320" s="116"/>
      <c r="NY320" s="116"/>
      <c r="NZ320" s="116"/>
      <c r="OA320" s="116"/>
      <c r="OB320" s="116"/>
      <c r="OC320" s="116"/>
      <c r="OD320" s="116"/>
      <c r="OE320" s="116"/>
      <c r="OF320" s="116"/>
      <c r="OG320" s="116"/>
    </row>
    <row r="321" spans="1:397" s="117" customFormat="1">
      <c r="A321" s="111" t="s">
        <v>68</v>
      </c>
      <c r="B321" s="112" t="s">
        <v>1473</v>
      </c>
      <c r="C321" s="113">
        <v>220152</v>
      </c>
      <c r="D321" s="114">
        <v>2.5700000000000001E-4</v>
      </c>
      <c r="E321" s="113">
        <v>4150.37</v>
      </c>
      <c r="F321" s="124">
        <v>506.34960000000001</v>
      </c>
      <c r="G321" s="125">
        <v>4656.7196000000004</v>
      </c>
      <c r="H321" s="116"/>
      <c r="I321" s="116"/>
      <c r="J321" s="116"/>
      <c r="K321" s="116"/>
      <c r="L321" s="116"/>
      <c r="M321" s="116"/>
      <c r="N321" s="116"/>
      <c r="O321" s="116"/>
      <c r="P321" s="116"/>
      <c r="Q321" s="116"/>
      <c r="R321" s="116"/>
      <c r="S321" s="116"/>
      <c r="T321" s="116"/>
      <c r="U321" s="116"/>
      <c r="V321" s="116"/>
      <c r="W321" s="116"/>
      <c r="X321" s="116"/>
      <c r="Y321" s="116"/>
      <c r="Z321" s="116"/>
      <c r="AA321" s="116"/>
      <c r="AB321" s="116"/>
      <c r="AC321" s="116"/>
      <c r="AD321" s="116"/>
      <c r="AE321" s="116"/>
      <c r="AF321" s="116"/>
      <c r="AG321" s="116"/>
      <c r="AH321" s="116"/>
      <c r="AI321" s="116"/>
      <c r="AJ321" s="116"/>
      <c r="AK321" s="116"/>
      <c r="AL321" s="116"/>
      <c r="AM321" s="116"/>
      <c r="AN321" s="116"/>
      <c r="AO321" s="116"/>
      <c r="AP321" s="116"/>
      <c r="AQ321" s="116"/>
      <c r="AR321" s="116"/>
      <c r="AS321" s="116"/>
      <c r="AT321" s="116"/>
      <c r="AU321" s="116"/>
      <c r="AV321" s="116"/>
      <c r="AW321" s="116"/>
      <c r="AX321" s="116"/>
      <c r="AY321" s="116"/>
      <c r="AZ321" s="116"/>
      <c r="BA321" s="116"/>
      <c r="BB321" s="116"/>
      <c r="BC321" s="116"/>
      <c r="BD321" s="116"/>
      <c r="BE321" s="116"/>
      <c r="BF321" s="116"/>
      <c r="BG321" s="116"/>
      <c r="BH321" s="116"/>
      <c r="BI321" s="116"/>
      <c r="BJ321" s="116"/>
      <c r="BK321" s="116"/>
      <c r="BL321" s="116"/>
      <c r="BM321" s="116"/>
      <c r="BN321" s="116"/>
      <c r="BO321" s="116"/>
      <c r="BP321" s="116"/>
      <c r="BQ321" s="116"/>
      <c r="BR321" s="116"/>
      <c r="BS321" s="116"/>
      <c r="BT321" s="116"/>
      <c r="BU321" s="116"/>
      <c r="BV321" s="116"/>
      <c r="BW321" s="116"/>
      <c r="BX321" s="116"/>
      <c r="BY321" s="116"/>
      <c r="BZ321" s="116"/>
      <c r="CA321" s="116"/>
      <c r="CB321" s="116"/>
      <c r="CC321" s="116"/>
      <c r="CD321" s="116"/>
      <c r="CE321" s="116"/>
      <c r="CF321" s="116"/>
      <c r="CG321" s="116"/>
      <c r="CH321" s="116"/>
      <c r="CI321" s="116"/>
      <c r="CJ321" s="116"/>
      <c r="CK321" s="116"/>
      <c r="CL321" s="116"/>
      <c r="CM321" s="116"/>
      <c r="CN321" s="116"/>
      <c r="CO321" s="116"/>
      <c r="CP321" s="116"/>
      <c r="CQ321" s="116"/>
      <c r="CR321" s="116"/>
      <c r="CS321" s="116"/>
      <c r="CT321" s="116"/>
      <c r="CU321" s="116"/>
      <c r="CV321" s="116"/>
      <c r="CW321" s="116"/>
      <c r="CX321" s="116"/>
      <c r="CY321" s="116"/>
      <c r="CZ321" s="116"/>
      <c r="DA321" s="116"/>
      <c r="DB321" s="116"/>
      <c r="DC321" s="116"/>
      <c r="DD321" s="116"/>
      <c r="DE321" s="116"/>
      <c r="DF321" s="116"/>
      <c r="DG321" s="116"/>
      <c r="DH321" s="116"/>
      <c r="DI321" s="116"/>
      <c r="DJ321" s="116"/>
      <c r="DK321" s="116"/>
      <c r="DL321" s="116"/>
      <c r="DM321" s="116"/>
      <c r="DN321" s="116"/>
      <c r="DO321" s="116"/>
      <c r="DP321" s="116"/>
      <c r="DQ321" s="116"/>
      <c r="DR321" s="116"/>
      <c r="DS321" s="116"/>
      <c r="DT321" s="116"/>
      <c r="DU321" s="116"/>
      <c r="DV321" s="116"/>
      <c r="DW321" s="116"/>
      <c r="DX321" s="116"/>
      <c r="DY321" s="116"/>
      <c r="DZ321" s="116"/>
      <c r="EA321" s="116"/>
      <c r="EB321" s="116"/>
      <c r="EC321" s="116"/>
      <c r="ED321" s="116"/>
      <c r="EE321" s="116"/>
      <c r="EF321" s="116"/>
      <c r="EG321" s="116"/>
      <c r="EH321" s="116"/>
      <c r="EI321" s="116"/>
      <c r="EJ321" s="116"/>
      <c r="EK321" s="116"/>
      <c r="EL321" s="116"/>
      <c r="EM321" s="116"/>
      <c r="EN321" s="116"/>
      <c r="EO321" s="116"/>
      <c r="EP321" s="116"/>
      <c r="EQ321" s="116"/>
      <c r="ER321" s="116"/>
      <c r="ES321" s="116"/>
      <c r="ET321" s="116"/>
      <c r="EU321" s="116"/>
      <c r="EV321" s="116"/>
      <c r="EW321" s="116"/>
      <c r="EX321" s="116"/>
      <c r="EY321" s="116"/>
      <c r="EZ321" s="116"/>
      <c r="FA321" s="116"/>
      <c r="FB321" s="116"/>
      <c r="FC321" s="116"/>
      <c r="FD321" s="116"/>
      <c r="FE321" s="116"/>
      <c r="FF321" s="116"/>
      <c r="FG321" s="116"/>
      <c r="FH321" s="116"/>
      <c r="FI321" s="116"/>
      <c r="FJ321" s="116"/>
      <c r="FK321" s="116"/>
      <c r="FL321" s="116"/>
      <c r="FM321" s="116"/>
      <c r="FN321" s="116"/>
      <c r="FO321" s="116"/>
      <c r="FP321" s="116"/>
      <c r="FQ321" s="116"/>
      <c r="FR321" s="116"/>
      <c r="FS321" s="116"/>
      <c r="FT321" s="116"/>
      <c r="FU321" s="116"/>
      <c r="FV321" s="116"/>
      <c r="FW321" s="116"/>
      <c r="FX321" s="116"/>
      <c r="FY321" s="116"/>
      <c r="FZ321" s="116"/>
      <c r="GA321" s="116"/>
      <c r="GB321" s="116"/>
      <c r="GC321" s="116"/>
      <c r="GD321" s="116"/>
      <c r="GE321" s="116"/>
      <c r="GF321" s="116"/>
      <c r="GG321" s="116"/>
      <c r="GH321" s="116"/>
      <c r="GI321" s="116"/>
      <c r="GJ321" s="116"/>
      <c r="GK321" s="116"/>
      <c r="GL321" s="116"/>
      <c r="GM321" s="116"/>
      <c r="GN321" s="116"/>
      <c r="GO321" s="116"/>
      <c r="GP321" s="116"/>
      <c r="GQ321" s="116"/>
      <c r="GR321" s="116"/>
      <c r="GS321" s="116"/>
      <c r="GT321" s="116"/>
      <c r="GU321" s="116"/>
      <c r="GV321" s="116"/>
      <c r="GW321" s="116"/>
      <c r="GX321" s="116"/>
      <c r="GY321" s="116"/>
      <c r="GZ321" s="116"/>
      <c r="HA321" s="116"/>
      <c r="HB321" s="116"/>
      <c r="HC321" s="116"/>
      <c r="HD321" s="116"/>
      <c r="HE321" s="116"/>
      <c r="HF321" s="116"/>
      <c r="HG321" s="116"/>
      <c r="HH321" s="116"/>
      <c r="HI321" s="116"/>
      <c r="HJ321" s="116"/>
      <c r="HK321" s="116"/>
      <c r="HL321" s="116"/>
      <c r="HM321" s="116"/>
      <c r="HN321" s="116"/>
      <c r="HO321" s="116"/>
      <c r="HP321" s="116"/>
      <c r="HQ321" s="116"/>
      <c r="HR321" s="116"/>
      <c r="HS321" s="116"/>
      <c r="HT321" s="116"/>
      <c r="HU321" s="116"/>
      <c r="HV321" s="116"/>
      <c r="HW321" s="116"/>
      <c r="HX321" s="116"/>
      <c r="HY321" s="116"/>
      <c r="HZ321" s="116"/>
      <c r="IA321" s="116"/>
      <c r="IB321" s="116"/>
      <c r="IC321" s="116"/>
      <c r="ID321" s="116"/>
      <c r="IE321" s="116"/>
      <c r="IF321" s="116"/>
      <c r="IG321" s="116"/>
      <c r="IH321" s="116"/>
      <c r="II321" s="116"/>
      <c r="IJ321" s="116"/>
      <c r="IK321" s="116"/>
      <c r="IL321" s="116"/>
      <c r="IM321" s="116"/>
      <c r="IN321" s="116"/>
      <c r="IO321" s="116"/>
      <c r="IP321" s="116"/>
      <c r="IQ321" s="116"/>
      <c r="IR321" s="116"/>
      <c r="IS321" s="116"/>
      <c r="IT321" s="116"/>
      <c r="IU321" s="116"/>
      <c r="IV321" s="116"/>
      <c r="IW321" s="116"/>
      <c r="IX321" s="116"/>
      <c r="IY321" s="116"/>
      <c r="IZ321" s="116"/>
      <c r="JA321" s="116"/>
      <c r="JB321" s="116"/>
      <c r="JC321" s="116"/>
      <c r="JD321" s="116"/>
      <c r="JE321" s="116"/>
      <c r="JF321" s="116"/>
      <c r="JG321" s="116"/>
      <c r="JH321" s="116"/>
      <c r="JI321" s="116"/>
      <c r="JJ321" s="116"/>
      <c r="JK321" s="116"/>
      <c r="JL321" s="116"/>
      <c r="JM321" s="116"/>
      <c r="JN321" s="116"/>
      <c r="JO321" s="116"/>
      <c r="JP321" s="116"/>
      <c r="JQ321" s="116"/>
      <c r="JR321" s="116"/>
      <c r="JS321" s="116"/>
      <c r="JT321" s="116"/>
      <c r="JU321" s="116"/>
      <c r="JV321" s="116"/>
      <c r="JW321" s="116"/>
      <c r="JX321" s="116"/>
      <c r="JY321" s="116"/>
      <c r="JZ321" s="116"/>
      <c r="KA321" s="116"/>
      <c r="KB321" s="116"/>
      <c r="KC321" s="116"/>
      <c r="KD321" s="116"/>
      <c r="KE321" s="116"/>
      <c r="KF321" s="116"/>
      <c r="KG321" s="116"/>
      <c r="KH321" s="116"/>
      <c r="KI321" s="116"/>
      <c r="KJ321" s="116"/>
      <c r="KK321" s="116"/>
      <c r="KL321" s="116"/>
      <c r="KM321" s="116"/>
      <c r="KN321" s="116"/>
      <c r="KO321" s="116"/>
      <c r="KP321" s="116"/>
      <c r="KQ321" s="116"/>
      <c r="KR321" s="116"/>
      <c r="KS321" s="116"/>
      <c r="KT321" s="116"/>
      <c r="KU321" s="116"/>
      <c r="KV321" s="116"/>
      <c r="KW321" s="116"/>
      <c r="KX321" s="116"/>
      <c r="KY321" s="116"/>
      <c r="KZ321" s="116"/>
      <c r="LA321" s="116"/>
      <c r="LB321" s="116"/>
      <c r="LC321" s="116"/>
      <c r="LD321" s="116"/>
      <c r="LE321" s="116"/>
      <c r="LF321" s="116"/>
      <c r="LG321" s="116"/>
      <c r="LH321" s="116"/>
      <c r="LI321" s="116"/>
      <c r="LJ321" s="116"/>
      <c r="LK321" s="116"/>
      <c r="LL321" s="116"/>
      <c r="LM321" s="116"/>
      <c r="LN321" s="116"/>
      <c r="LO321" s="116"/>
      <c r="LP321" s="116"/>
      <c r="LQ321" s="116"/>
      <c r="LR321" s="116"/>
      <c r="LS321" s="116"/>
      <c r="LT321" s="116"/>
      <c r="LU321" s="116"/>
      <c r="LV321" s="116"/>
      <c r="LW321" s="116"/>
      <c r="LX321" s="116"/>
      <c r="LY321" s="116"/>
      <c r="LZ321" s="116"/>
      <c r="MA321" s="116"/>
      <c r="MB321" s="116"/>
      <c r="MC321" s="116"/>
      <c r="MD321" s="116"/>
      <c r="ME321" s="116"/>
      <c r="MF321" s="116"/>
      <c r="MG321" s="116"/>
      <c r="MH321" s="116"/>
      <c r="MI321" s="116"/>
      <c r="MJ321" s="116"/>
      <c r="MK321" s="116"/>
      <c r="ML321" s="116"/>
      <c r="MM321" s="116"/>
      <c r="MN321" s="116"/>
      <c r="MO321" s="116"/>
      <c r="MP321" s="116"/>
      <c r="MQ321" s="116"/>
      <c r="MR321" s="116"/>
      <c r="MS321" s="116"/>
      <c r="MT321" s="116"/>
      <c r="MU321" s="116"/>
      <c r="MV321" s="116"/>
      <c r="MW321" s="116"/>
      <c r="MX321" s="116"/>
      <c r="MY321" s="116"/>
      <c r="MZ321" s="116"/>
      <c r="NA321" s="116"/>
      <c r="NB321" s="116"/>
      <c r="NC321" s="116"/>
      <c r="ND321" s="116"/>
      <c r="NE321" s="116"/>
      <c r="NF321" s="116"/>
      <c r="NG321" s="116"/>
      <c r="NH321" s="116"/>
      <c r="NI321" s="116"/>
      <c r="NJ321" s="116"/>
      <c r="NK321" s="116"/>
      <c r="NL321" s="116"/>
      <c r="NM321" s="116"/>
      <c r="NN321" s="116"/>
      <c r="NO321" s="116"/>
      <c r="NP321" s="116"/>
      <c r="NQ321" s="116"/>
      <c r="NR321" s="116"/>
      <c r="NS321" s="116"/>
      <c r="NT321" s="116"/>
      <c r="NU321" s="116"/>
      <c r="NV321" s="116"/>
      <c r="NW321" s="116"/>
      <c r="NX321" s="116"/>
      <c r="NY321" s="116"/>
      <c r="NZ321" s="116"/>
      <c r="OA321" s="116"/>
      <c r="OB321" s="116"/>
      <c r="OC321" s="116"/>
      <c r="OD321" s="116"/>
      <c r="OE321" s="116"/>
      <c r="OF321" s="116"/>
      <c r="OG321" s="116"/>
    </row>
    <row r="322" spans="1:397" s="117" customFormat="1">
      <c r="A322" s="111" t="s">
        <v>69</v>
      </c>
      <c r="B322" s="112" t="s">
        <v>1518</v>
      </c>
      <c r="C322" s="113">
        <v>0</v>
      </c>
      <c r="D322" s="114">
        <v>0</v>
      </c>
      <c r="E322" s="113">
        <v>153.63</v>
      </c>
      <c r="F322" s="124">
        <v>0</v>
      </c>
      <c r="G322" s="125">
        <v>153.63</v>
      </c>
      <c r="H322" s="116"/>
      <c r="I322" s="116"/>
      <c r="J322" s="116"/>
      <c r="K322" s="116"/>
      <c r="L322" s="116"/>
      <c r="M322" s="116"/>
      <c r="N322" s="116"/>
      <c r="O322" s="116"/>
      <c r="P322" s="116"/>
      <c r="Q322" s="116"/>
      <c r="R322" s="116"/>
      <c r="S322" s="116"/>
      <c r="T322" s="116"/>
      <c r="U322" s="116"/>
      <c r="V322" s="116"/>
      <c r="W322" s="116"/>
      <c r="X322" s="116"/>
      <c r="Y322" s="116"/>
      <c r="Z322" s="116"/>
      <c r="AA322" s="116"/>
      <c r="AB322" s="116"/>
      <c r="AC322" s="116"/>
      <c r="AD322" s="116"/>
      <c r="AE322" s="116"/>
      <c r="AF322" s="116"/>
      <c r="AG322" s="116"/>
      <c r="AH322" s="116"/>
      <c r="AI322" s="116"/>
      <c r="AJ322" s="116"/>
      <c r="AK322" s="116"/>
      <c r="AL322" s="116"/>
      <c r="AM322" s="116"/>
      <c r="AN322" s="116"/>
      <c r="AO322" s="116"/>
      <c r="AP322" s="116"/>
      <c r="AQ322" s="116"/>
      <c r="AR322" s="116"/>
      <c r="AS322" s="116"/>
      <c r="AT322" s="116"/>
      <c r="AU322" s="116"/>
      <c r="AV322" s="116"/>
      <c r="AW322" s="116"/>
      <c r="AX322" s="116"/>
      <c r="AY322" s="116"/>
      <c r="AZ322" s="116"/>
      <c r="BA322" s="116"/>
      <c r="BB322" s="116"/>
      <c r="BC322" s="116"/>
      <c r="BD322" s="116"/>
      <c r="BE322" s="116"/>
      <c r="BF322" s="116"/>
      <c r="BG322" s="116"/>
      <c r="BH322" s="116"/>
      <c r="BI322" s="116"/>
      <c r="BJ322" s="116"/>
      <c r="BK322" s="116"/>
      <c r="BL322" s="116"/>
      <c r="BM322" s="116"/>
      <c r="BN322" s="116"/>
      <c r="BO322" s="116"/>
      <c r="BP322" s="116"/>
      <c r="BQ322" s="116"/>
      <c r="BR322" s="116"/>
      <c r="BS322" s="116"/>
      <c r="BT322" s="116"/>
      <c r="BU322" s="116"/>
      <c r="BV322" s="116"/>
      <c r="BW322" s="116"/>
      <c r="BX322" s="116"/>
      <c r="BY322" s="116"/>
      <c r="BZ322" s="116"/>
      <c r="CA322" s="116"/>
      <c r="CB322" s="116"/>
      <c r="CC322" s="116"/>
      <c r="CD322" s="116"/>
      <c r="CE322" s="116"/>
      <c r="CF322" s="116"/>
      <c r="CG322" s="116"/>
      <c r="CH322" s="116"/>
      <c r="CI322" s="116"/>
      <c r="CJ322" s="116"/>
      <c r="CK322" s="116"/>
      <c r="CL322" s="116"/>
      <c r="CM322" s="116"/>
      <c r="CN322" s="116"/>
      <c r="CO322" s="116"/>
      <c r="CP322" s="116"/>
      <c r="CQ322" s="116"/>
      <c r="CR322" s="116"/>
      <c r="CS322" s="116"/>
      <c r="CT322" s="116"/>
      <c r="CU322" s="116"/>
      <c r="CV322" s="116"/>
      <c r="CW322" s="116"/>
      <c r="CX322" s="116"/>
      <c r="CY322" s="116"/>
      <c r="CZ322" s="116"/>
      <c r="DA322" s="116"/>
      <c r="DB322" s="116"/>
      <c r="DC322" s="116"/>
      <c r="DD322" s="116"/>
      <c r="DE322" s="116"/>
      <c r="DF322" s="116"/>
      <c r="DG322" s="116"/>
      <c r="DH322" s="116"/>
      <c r="DI322" s="116"/>
      <c r="DJ322" s="116"/>
      <c r="DK322" s="116"/>
      <c r="DL322" s="116"/>
      <c r="DM322" s="116"/>
      <c r="DN322" s="116"/>
      <c r="DO322" s="116"/>
      <c r="DP322" s="116"/>
      <c r="DQ322" s="116"/>
      <c r="DR322" s="116"/>
      <c r="DS322" s="116"/>
      <c r="DT322" s="116"/>
      <c r="DU322" s="116"/>
      <c r="DV322" s="116"/>
      <c r="DW322" s="116"/>
      <c r="DX322" s="116"/>
      <c r="DY322" s="116"/>
      <c r="DZ322" s="116"/>
      <c r="EA322" s="116"/>
      <c r="EB322" s="116"/>
      <c r="EC322" s="116"/>
      <c r="ED322" s="116"/>
      <c r="EE322" s="116"/>
      <c r="EF322" s="116"/>
      <c r="EG322" s="116"/>
      <c r="EH322" s="116"/>
      <c r="EI322" s="116"/>
      <c r="EJ322" s="116"/>
      <c r="EK322" s="116"/>
      <c r="EL322" s="116"/>
      <c r="EM322" s="116"/>
      <c r="EN322" s="116"/>
      <c r="EO322" s="116"/>
      <c r="EP322" s="116"/>
      <c r="EQ322" s="116"/>
      <c r="ER322" s="116"/>
      <c r="ES322" s="116"/>
      <c r="ET322" s="116"/>
      <c r="EU322" s="116"/>
      <c r="EV322" s="116"/>
      <c r="EW322" s="116"/>
      <c r="EX322" s="116"/>
      <c r="EY322" s="116"/>
      <c r="EZ322" s="116"/>
      <c r="FA322" s="116"/>
      <c r="FB322" s="116"/>
      <c r="FC322" s="116"/>
      <c r="FD322" s="116"/>
      <c r="FE322" s="116"/>
      <c r="FF322" s="116"/>
      <c r="FG322" s="116"/>
      <c r="FH322" s="116"/>
      <c r="FI322" s="116"/>
      <c r="FJ322" s="116"/>
      <c r="FK322" s="116"/>
      <c r="FL322" s="116"/>
      <c r="FM322" s="116"/>
      <c r="FN322" s="116"/>
      <c r="FO322" s="116"/>
      <c r="FP322" s="116"/>
      <c r="FQ322" s="116"/>
      <c r="FR322" s="116"/>
      <c r="FS322" s="116"/>
      <c r="FT322" s="116"/>
      <c r="FU322" s="116"/>
      <c r="FV322" s="116"/>
      <c r="FW322" s="116"/>
      <c r="FX322" s="116"/>
      <c r="FY322" s="116"/>
      <c r="FZ322" s="116"/>
      <c r="GA322" s="116"/>
      <c r="GB322" s="116"/>
      <c r="GC322" s="116"/>
      <c r="GD322" s="116"/>
      <c r="GE322" s="116"/>
      <c r="GF322" s="116"/>
      <c r="GG322" s="116"/>
      <c r="GH322" s="116"/>
      <c r="GI322" s="116"/>
      <c r="GJ322" s="116"/>
      <c r="GK322" s="116"/>
      <c r="GL322" s="116"/>
      <c r="GM322" s="116"/>
      <c r="GN322" s="116"/>
      <c r="GO322" s="116"/>
      <c r="GP322" s="116"/>
      <c r="GQ322" s="116"/>
      <c r="GR322" s="116"/>
      <c r="GS322" s="116"/>
      <c r="GT322" s="116"/>
      <c r="GU322" s="116"/>
      <c r="GV322" s="116"/>
      <c r="GW322" s="116"/>
      <c r="GX322" s="116"/>
      <c r="GY322" s="116"/>
      <c r="GZ322" s="116"/>
      <c r="HA322" s="116"/>
      <c r="HB322" s="116"/>
      <c r="HC322" s="116"/>
      <c r="HD322" s="116"/>
      <c r="HE322" s="116"/>
      <c r="HF322" s="116"/>
      <c r="HG322" s="116"/>
      <c r="HH322" s="116"/>
      <c r="HI322" s="116"/>
      <c r="HJ322" s="116"/>
      <c r="HK322" s="116"/>
      <c r="HL322" s="116"/>
      <c r="HM322" s="116"/>
      <c r="HN322" s="116"/>
      <c r="HO322" s="116"/>
      <c r="HP322" s="116"/>
      <c r="HQ322" s="116"/>
      <c r="HR322" s="116"/>
      <c r="HS322" s="116"/>
      <c r="HT322" s="116"/>
      <c r="HU322" s="116"/>
      <c r="HV322" s="116"/>
      <c r="HW322" s="116"/>
      <c r="HX322" s="116"/>
      <c r="HY322" s="116"/>
      <c r="HZ322" s="116"/>
      <c r="IA322" s="116"/>
      <c r="IB322" s="116"/>
      <c r="IC322" s="116"/>
      <c r="ID322" s="116"/>
      <c r="IE322" s="116"/>
      <c r="IF322" s="116"/>
      <c r="IG322" s="116"/>
      <c r="IH322" s="116"/>
      <c r="II322" s="116"/>
      <c r="IJ322" s="116"/>
      <c r="IK322" s="116"/>
      <c r="IL322" s="116"/>
      <c r="IM322" s="116"/>
      <c r="IN322" s="116"/>
      <c r="IO322" s="116"/>
      <c r="IP322" s="116"/>
      <c r="IQ322" s="116"/>
      <c r="IR322" s="116"/>
      <c r="IS322" s="116"/>
      <c r="IT322" s="116"/>
      <c r="IU322" s="116"/>
      <c r="IV322" s="116"/>
      <c r="IW322" s="116"/>
      <c r="IX322" s="116"/>
      <c r="IY322" s="116"/>
      <c r="IZ322" s="116"/>
      <c r="JA322" s="116"/>
      <c r="JB322" s="116"/>
      <c r="JC322" s="116"/>
      <c r="JD322" s="116"/>
      <c r="JE322" s="116"/>
      <c r="JF322" s="116"/>
      <c r="JG322" s="116"/>
      <c r="JH322" s="116"/>
      <c r="JI322" s="116"/>
      <c r="JJ322" s="116"/>
      <c r="JK322" s="116"/>
      <c r="JL322" s="116"/>
      <c r="JM322" s="116"/>
      <c r="JN322" s="116"/>
      <c r="JO322" s="116"/>
      <c r="JP322" s="116"/>
      <c r="JQ322" s="116"/>
      <c r="JR322" s="116"/>
      <c r="JS322" s="116"/>
      <c r="JT322" s="116"/>
      <c r="JU322" s="116"/>
      <c r="JV322" s="116"/>
      <c r="JW322" s="116"/>
      <c r="JX322" s="116"/>
      <c r="JY322" s="116"/>
      <c r="JZ322" s="116"/>
      <c r="KA322" s="116"/>
      <c r="KB322" s="116"/>
      <c r="KC322" s="116"/>
      <c r="KD322" s="116"/>
      <c r="KE322" s="116"/>
      <c r="KF322" s="116"/>
      <c r="KG322" s="116"/>
      <c r="KH322" s="116"/>
      <c r="KI322" s="116"/>
      <c r="KJ322" s="116"/>
      <c r="KK322" s="116"/>
      <c r="KL322" s="116"/>
      <c r="KM322" s="116"/>
      <c r="KN322" s="116"/>
      <c r="KO322" s="116"/>
      <c r="KP322" s="116"/>
      <c r="KQ322" s="116"/>
      <c r="KR322" s="116"/>
      <c r="KS322" s="116"/>
      <c r="KT322" s="116"/>
      <c r="KU322" s="116"/>
      <c r="KV322" s="116"/>
      <c r="KW322" s="116"/>
      <c r="KX322" s="116"/>
      <c r="KY322" s="116"/>
      <c r="KZ322" s="116"/>
      <c r="LA322" s="116"/>
      <c r="LB322" s="116"/>
      <c r="LC322" s="116"/>
      <c r="LD322" s="116"/>
      <c r="LE322" s="116"/>
      <c r="LF322" s="116"/>
      <c r="LG322" s="116"/>
      <c r="LH322" s="116"/>
      <c r="LI322" s="116"/>
      <c r="LJ322" s="116"/>
      <c r="LK322" s="116"/>
      <c r="LL322" s="116"/>
      <c r="LM322" s="116"/>
      <c r="LN322" s="116"/>
      <c r="LO322" s="116"/>
      <c r="LP322" s="116"/>
      <c r="LQ322" s="116"/>
      <c r="LR322" s="116"/>
      <c r="LS322" s="116"/>
      <c r="LT322" s="116"/>
      <c r="LU322" s="116"/>
      <c r="LV322" s="116"/>
      <c r="LW322" s="116"/>
      <c r="LX322" s="116"/>
      <c r="LY322" s="116"/>
      <c r="LZ322" s="116"/>
      <c r="MA322" s="116"/>
      <c r="MB322" s="116"/>
      <c r="MC322" s="116"/>
      <c r="MD322" s="116"/>
      <c r="ME322" s="116"/>
      <c r="MF322" s="116"/>
      <c r="MG322" s="116"/>
      <c r="MH322" s="116"/>
      <c r="MI322" s="116"/>
      <c r="MJ322" s="116"/>
      <c r="MK322" s="116"/>
      <c r="ML322" s="116"/>
      <c r="MM322" s="116"/>
      <c r="MN322" s="116"/>
      <c r="MO322" s="116"/>
      <c r="MP322" s="116"/>
      <c r="MQ322" s="116"/>
      <c r="MR322" s="116"/>
      <c r="MS322" s="116"/>
      <c r="MT322" s="116"/>
      <c r="MU322" s="116"/>
      <c r="MV322" s="116"/>
      <c r="MW322" s="116"/>
      <c r="MX322" s="116"/>
      <c r="MY322" s="116"/>
      <c r="MZ322" s="116"/>
      <c r="NA322" s="116"/>
      <c r="NB322" s="116"/>
      <c r="NC322" s="116"/>
      <c r="ND322" s="116"/>
      <c r="NE322" s="116"/>
      <c r="NF322" s="116"/>
      <c r="NG322" s="116"/>
      <c r="NH322" s="116"/>
      <c r="NI322" s="116"/>
      <c r="NJ322" s="116"/>
      <c r="NK322" s="116"/>
      <c r="NL322" s="116"/>
      <c r="NM322" s="116"/>
      <c r="NN322" s="116"/>
      <c r="NO322" s="116"/>
      <c r="NP322" s="116"/>
      <c r="NQ322" s="116"/>
      <c r="NR322" s="116"/>
      <c r="NS322" s="116"/>
      <c r="NT322" s="116"/>
      <c r="NU322" s="116"/>
      <c r="NV322" s="116"/>
      <c r="NW322" s="116"/>
      <c r="NX322" s="116"/>
      <c r="NY322" s="116"/>
      <c r="NZ322" s="116"/>
      <c r="OA322" s="116"/>
      <c r="OB322" s="116"/>
      <c r="OC322" s="116"/>
      <c r="OD322" s="116"/>
      <c r="OE322" s="116"/>
      <c r="OF322" s="116"/>
      <c r="OG322" s="116"/>
    </row>
    <row r="323" spans="1:397" s="117" customFormat="1">
      <c r="A323" s="111" t="s">
        <v>70</v>
      </c>
      <c r="B323" s="112" t="s">
        <v>1474</v>
      </c>
      <c r="C323" s="113">
        <v>45060</v>
      </c>
      <c r="D323" s="114">
        <v>5.2599999999999998E-5</v>
      </c>
      <c r="E323" s="113">
        <v>1221.03</v>
      </c>
      <c r="F323" s="124">
        <v>103.63800000000001</v>
      </c>
      <c r="G323" s="125">
        <v>1324.6679999999999</v>
      </c>
      <c r="H323" s="116"/>
      <c r="I323" s="116"/>
      <c r="J323" s="116"/>
      <c r="K323" s="116"/>
      <c r="L323" s="116"/>
      <c r="M323" s="116"/>
      <c r="N323" s="116"/>
      <c r="O323" s="116"/>
      <c r="P323" s="116"/>
      <c r="Q323" s="116"/>
      <c r="R323" s="116"/>
      <c r="S323" s="116"/>
      <c r="T323" s="116"/>
      <c r="U323" s="116"/>
      <c r="V323" s="116"/>
      <c r="W323" s="116"/>
      <c r="X323" s="116"/>
      <c r="Y323" s="116"/>
      <c r="Z323" s="116"/>
      <c r="AA323" s="116"/>
      <c r="AB323" s="116"/>
      <c r="AC323" s="116"/>
      <c r="AD323" s="116"/>
      <c r="AE323" s="116"/>
      <c r="AF323" s="116"/>
      <c r="AG323" s="116"/>
      <c r="AH323" s="116"/>
      <c r="AI323" s="116"/>
      <c r="AJ323" s="116"/>
      <c r="AK323" s="116"/>
      <c r="AL323" s="116"/>
      <c r="AM323" s="116"/>
      <c r="AN323" s="116"/>
      <c r="AO323" s="116"/>
      <c r="AP323" s="116"/>
      <c r="AQ323" s="116"/>
      <c r="AR323" s="116"/>
      <c r="AS323" s="116"/>
      <c r="AT323" s="116"/>
      <c r="AU323" s="116"/>
      <c r="AV323" s="116"/>
      <c r="AW323" s="116"/>
      <c r="AX323" s="116"/>
      <c r="AY323" s="116"/>
      <c r="AZ323" s="116"/>
      <c r="BA323" s="116"/>
      <c r="BB323" s="116"/>
      <c r="BC323" s="116"/>
      <c r="BD323" s="116"/>
      <c r="BE323" s="116"/>
      <c r="BF323" s="116"/>
      <c r="BG323" s="116"/>
      <c r="BH323" s="116"/>
      <c r="BI323" s="116"/>
      <c r="BJ323" s="116"/>
      <c r="BK323" s="116"/>
      <c r="BL323" s="116"/>
      <c r="BM323" s="116"/>
      <c r="BN323" s="116"/>
      <c r="BO323" s="116"/>
      <c r="BP323" s="116"/>
      <c r="BQ323" s="116"/>
      <c r="BR323" s="116"/>
      <c r="BS323" s="116"/>
      <c r="BT323" s="116"/>
      <c r="BU323" s="116"/>
      <c r="BV323" s="116"/>
      <c r="BW323" s="116"/>
      <c r="BX323" s="116"/>
      <c r="BY323" s="116"/>
      <c r="BZ323" s="116"/>
      <c r="CA323" s="116"/>
      <c r="CB323" s="116"/>
      <c r="CC323" s="116"/>
      <c r="CD323" s="116"/>
      <c r="CE323" s="116"/>
      <c r="CF323" s="116"/>
      <c r="CG323" s="116"/>
      <c r="CH323" s="116"/>
      <c r="CI323" s="116"/>
      <c r="CJ323" s="116"/>
      <c r="CK323" s="116"/>
      <c r="CL323" s="116"/>
      <c r="CM323" s="116"/>
      <c r="CN323" s="116"/>
      <c r="CO323" s="116"/>
      <c r="CP323" s="116"/>
      <c r="CQ323" s="116"/>
      <c r="CR323" s="116"/>
      <c r="CS323" s="116"/>
      <c r="CT323" s="116"/>
      <c r="CU323" s="116"/>
      <c r="CV323" s="116"/>
      <c r="CW323" s="116"/>
      <c r="CX323" s="116"/>
      <c r="CY323" s="116"/>
      <c r="CZ323" s="116"/>
      <c r="DA323" s="116"/>
      <c r="DB323" s="116"/>
      <c r="DC323" s="116"/>
      <c r="DD323" s="116"/>
      <c r="DE323" s="116"/>
      <c r="DF323" s="116"/>
      <c r="DG323" s="116"/>
      <c r="DH323" s="116"/>
      <c r="DI323" s="116"/>
      <c r="DJ323" s="116"/>
      <c r="DK323" s="116"/>
      <c r="DL323" s="116"/>
      <c r="DM323" s="116"/>
      <c r="DN323" s="116"/>
      <c r="DO323" s="116"/>
      <c r="DP323" s="116"/>
      <c r="DQ323" s="116"/>
      <c r="DR323" s="116"/>
      <c r="DS323" s="116"/>
      <c r="DT323" s="116"/>
      <c r="DU323" s="116"/>
      <c r="DV323" s="116"/>
      <c r="DW323" s="116"/>
      <c r="DX323" s="116"/>
      <c r="DY323" s="116"/>
      <c r="DZ323" s="116"/>
      <c r="EA323" s="116"/>
      <c r="EB323" s="116"/>
      <c r="EC323" s="116"/>
      <c r="ED323" s="116"/>
      <c r="EE323" s="116"/>
      <c r="EF323" s="116"/>
      <c r="EG323" s="116"/>
      <c r="EH323" s="116"/>
      <c r="EI323" s="116"/>
      <c r="EJ323" s="116"/>
      <c r="EK323" s="116"/>
      <c r="EL323" s="116"/>
      <c r="EM323" s="116"/>
      <c r="EN323" s="116"/>
      <c r="EO323" s="116"/>
      <c r="EP323" s="116"/>
      <c r="EQ323" s="116"/>
      <c r="ER323" s="116"/>
      <c r="ES323" s="116"/>
      <c r="ET323" s="116"/>
      <c r="EU323" s="116"/>
      <c r="EV323" s="116"/>
      <c r="EW323" s="116"/>
      <c r="EX323" s="116"/>
      <c r="EY323" s="116"/>
      <c r="EZ323" s="116"/>
      <c r="FA323" s="116"/>
      <c r="FB323" s="116"/>
      <c r="FC323" s="116"/>
      <c r="FD323" s="116"/>
      <c r="FE323" s="116"/>
      <c r="FF323" s="116"/>
      <c r="FG323" s="116"/>
      <c r="FH323" s="116"/>
      <c r="FI323" s="116"/>
      <c r="FJ323" s="116"/>
      <c r="FK323" s="116"/>
      <c r="FL323" s="116"/>
      <c r="FM323" s="116"/>
      <c r="FN323" s="116"/>
      <c r="FO323" s="116"/>
      <c r="FP323" s="116"/>
      <c r="FQ323" s="116"/>
      <c r="FR323" s="116"/>
      <c r="FS323" s="116"/>
      <c r="FT323" s="116"/>
      <c r="FU323" s="116"/>
      <c r="FV323" s="116"/>
      <c r="FW323" s="116"/>
      <c r="FX323" s="116"/>
      <c r="FY323" s="116"/>
      <c r="FZ323" s="116"/>
      <c r="GA323" s="116"/>
      <c r="GB323" s="116"/>
      <c r="GC323" s="116"/>
      <c r="GD323" s="116"/>
      <c r="GE323" s="116"/>
      <c r="GF323" s="116"/>
      <c r="GG323" s="116"/>
      <c r="GH323" s="116"/>
      <c r="GI323" s="116"/>
      <c r="GJ323" s="116"/>
      <c r="GK323" s="116"/>
      <c r="GL323" s="116"/>
      <c r="GM323" s="116"/>
      <c r="GN323" s="116"/>
      <c r="GO323" s="116"/>
      <c r="GP323" s="116"/>
      <c r="GQ323" s="116"/>
      <c r="GR323" s="116"/>
      <c r="GS323" s="116"/>
      <c r="GT323" s="116"/>
      <c r="GU323" s="116"/>
      <c r="GV323" s="116"/>
      <c r="GW323" s="116"/>
      <c r="GX323" s="116"/>
      <c r="GY323" s="116"/>
      <c r="GZ323" s="116"/>
      <c r="HA323" s="116"/>
      <c r="HB323" s="116"/>
      <c r="HC323" s="116"/>
      <c r="HD323" s="116"/>
      <c r="HE323" s="116"/>
      <c r="HF323" s="116"/>
      <c r="HG323" s="116"/>
      <c r="HH323" s="116"/>
      <c r="HI323" s="116"/>
      <c r="HJ323" s="116"/>
      <c r="HK323" s="116"/>
      <c r="HL323" s="116"/>
      <c r="HM323" s="116"/>
      <c r="HN323" s="116"/>
      <c r="HO323" s="116"/>
      <c r="HP323" s="116"/>
      <c r="HQ323" s="116"/>
      <c r="HR323" s="116"/>
      <c r="HS323" s="116"/>
      <c r="HT323" s="116"/>
      <c r="HU323" s="116"/>
      <c r="HV323" s="116"/>
      <c r="HW323" s="116"/>
      <c r="HX323" s="116"/>
      <c r="HY323" s="116"/>
      <c r="HZ323" s="116"/>
      <c r="IA323" s="116"/>
      <c r="IB323" s="116"/>
      <c r="IC323" s="116"/>
      <c r="ID323" s="116"/>
      <c r="IE323" s="116"/>
      <c r="IF323" s="116"/>
      <c r="IG323" s="116"/>
      <c r="IH323" s="116"/>
      <c r="II323" s="116"/>
      <c r="IJ323" s="116"/>
      <c r="IK323" s="116"/>
      <c r="IL323" s="116"/>
      <c r="IM323" s="116"/>
      <c r="IN323" s="116"/>
      <c r="IO323" s="116"/>
      <c r="IP323" s="116"/>
      <c r="IQ323" s="116"/>
      <c r="IR323" s="116"/>
      <c r="IS323" s="116"/>
      <c r="IT323" s="116"/>
      <c r="IU323" s="116"/>
      <c r="IV323" s="116"/>
      <c r="IW323" s="116"/>
      <c r="IX323" s="116"/>
      <c r="IY323" s="116"/>
      <c r="IZ323" s="116"/>
      <c r="JA323" s="116"/>
      <c r="JB323" s="116"/>
      <c r="JC323" s="116"/>
      <c r="JD323" s="116"/>
      <c r="JE323" s="116"/>
      <c r="JF323" s="116"/>
      <c r="JG323" s="116"/>
      <c r="JH323" s="116"/>
      <c r="JI323" s="116"/>
      <c r="JJ323" s="116"/>
      <c r="JK323" s="116"/>
      <c r="JL323" s="116"/>
      <c r="JM323" s="116"/>
      <c r="JN323" s="116"/>
      <c r="JO323" s="116"/>
      <c r="JP323" s="116"/>
      <c r="JQ323" s="116"/>
      <c r="JR323" s="116"/>
      <c r="JS323" s="116"/>
      <c r="JT323" s="116"/>
      <c r="JU323" s="116"/>
      <c r="JV323" s="116"/>
      <c r="JW323" s="116"/>
      <c r="JX323" s="116"/>
      <c r="JY323" s="116"/>
      <c r="JZ323" s="116"/>
      <c r="KA323" s="116"/>
      <c r="KB323" s="116"/>
      <c r="KC323" s="116"/>
      <c r="KD323" s="116"/>
      <c r="KE323" s="116"/>
      <c r="KF323" s="116"/>
      <c r="KG323" s="116"/>
      <c r="KH323" s="116"/>
      <c r="KI323" s="116"/>
      <c r="KJ323" s="116"/>
      <c r="KK323" s="116"/>
      <c r="KL323" s="116"/>
      <c r="KM323" s="116"/>
      <c r="KN323" s="116"/>
      <c r="KO323" s="116"/>
      <c r="KP323" s="116"/>
      <c r="KQ323" s="116"/>
      <c r="KR323" s="116"/>
      <c r="KS323" s="116"/>
      <c r="KT323" s="116"/>
      <c r="KU323" s="116"/>
      <c r="KV323" s="116"/>
      <c r="KW323" s="116"/>
      <c r="KX323" s="116"/>
      <c r="KY323" s="116"/>
      <c r="KZ323" s="116"/>
      <c r="LA323" s="116"/>
      <c r="LB323" s="116"/>
      <c r="LC323" s="116"/>
      <c r="LD323" s="116"/>
      <c r="LE323" s="116"/>
      <c r="LF323" s="116"/>
      <c r="LG323" s="116"/>
      <c r="LH323" s="116"/>
      <c r="LI323" s="116"/>
      <c r="LJ323" s="116"/>
      <c r="LK323" s="116"/>
      <c r="LL323" s="116"/>
      <c r="LM323" s="116"/>
      <c r="LN323" s="116"/>
      <c r="LO323" s="116"/>
      <c r="LP323" s="116"/>
      <c r="LQ323" s="116"/>
      <c r="LR323" s="116"/>
      <c r="LS323" s="116"/>
      <c r="LT323" s="116"/>
      <c r="LU323" s="116"/>
      <c r="LV323" s="116"/>
      <c r="LW323" s="116"/>
      <c r="LX323" s="116"/>
      <c r="LY323" s="116"/>
      <c r="LZ323" s="116"/>
      <c r="MA323" s="116"/>
      <c r="MB323" s="116"/>
      <c r="MC323" s="116"/>
      <c r="MD323" s="116"/>
      <c r="ME323" s="116"/>
      <c r="MF323" s="116"/>
      <c r="MG323" s="116"/>
      <c r="MH323" s="116"/>
      <c r="MI323" s="116"/>
      <c r="MJ323" s="116"/>
      <c r="MK323" s="116"/>
      <c r="ML323" s="116"/>
      <c r="MM323" s="116"/>
      <c r="MN323" s="116"/>
      <c r="MO323" s="116"/>
      <c r="MP323" s="116"/>
      <c r="MQ323" s="116"/>
      <c r="MR323" s="116"/>
      <c r="MS323" s="116"/>
      <c r="MT323" s="116"/>
      <c r="MU323" s="116"/>
      <c r="MV323" s="116"/>
      <c r="MW323" s="116"/>
      <c r="MX323" s="116"/>
      <c r="MY323" s="116"/>
      <c r="MZ323" s="116"/>
      <c r="NA323" s="116"/>
      <c r="NB323" s="116"/>
      <c r="NC323" s="116"/>
      <c r="ND323" s="116"/>
      <c r="NE323" s="116"/>
      <c r="NF323" s="116"/>
      <c r="NG323" s="116"/>
      <c r="NH323" s="116"/>
      <c r="NI323" s="116"/>
      <c r="NJ323" s="116"/>
      <c r="NK323" s="116"/>
      <c r="NL323" s="116"/>
      <c r="NM323" s="116"/>
      <c r="NN323" s="116"/>
      <c r="NO323" s="116"/>
      <c r="NP323" s="116"/>
      <c r="NQ323" s="116"/>
      <c r="NR323" s="116"/>
      <c r="NS323" s="116"/>
      <c r="NT323" s="116"/>
      <c r="NU323" s="116"/>
      <c r="NV323" s="116"/>
      <c r="NW323" s="116"/>
      <c r="NX323" s="116"/>
      <c r="NY323" s="116"/>
      <c r="NZ323" s="116"/>
      <c r="OA323" s="116"/>
      <c r="OB323" s="116"/>
      <c r="OC323" s="116"/>
      <c r="OD323" s="116"/>
      <c r="OE323" s="116"/>
      <c r="OF323" s="116"/>
      <c r="OG323" s="116"/>
    </row>
    <row r="324" spans="1:397" s="117" customFormat="1">
      <c r="A324" s="111" t="s">
        <v>71</v>
      </c>
      <c r="B324" s="112" t="s">
        <v>1475</v>
      </c>
      <c r="C324" s="113">
        <v>16548</v>
      </c>
      <c r="D324" s="114">
        <v>1.9300000000000002E-5</v>
      </c>
      <c r="E324" s="113">
        <v>201.05</v>
      </c>
      <c r="F324" s="124">
        <v>38.060400000000001</v>
      </c>
      <c r="G324" s="125">
        <v>239.11040000000003</v>
      </c>
      <c r="H324" s="116"/>
      <c r="I324" s="116"/>
      <c r="J324" s="116"/>
      <c r="K324" s="116"/>
      <c r="L324" s="116"/>
      <c r="M324" s="116"/>
      <c r="N324" s="116"/>
      <c r="O324" s="116"/>
      <c r="P324" s="116"/>
      <c r="Q324" s="116"/>
      <c r="R324" s="116"/>
      <c r="S324" s="116"/>
      <c r="T324" s="116"/>
      <c r="U324" s="116"/>
      <c r="V324" s="116"/>
      <c r="W324" s="116"/>
      <c r="X324" s="116"/>
      <c r="Y324" s="116"/>
      <c r="Z324" s="116"/>
      <c r="AA324" s="116"/>
      <c r="AB324" s="116"/>
      <c r="AC324" s="116"/>
      <c r="AD324" s="116"/>
      <c r="AE324" s="116"/>
      <c r="AF324" s="116"/>
      <c r="AG324" s="116"/>
      <c r="AH324" s="116"/>
      <c r="AI324" s="116"/>
      <c r="AJ324" s="116"/>
      <c r="AK324" s="116"/>
      <c r="AL324" s="116"/>
      <c r="AM324" s="116"/>
      <c r="AN324" s="116"/>
      <c r="AO324" s="116"/>
      <c r="AP324" s="116"/>
      <c r="AQ324" s="116"/>
      <c r="AR324" s="116"/>
      <c r="AS324" s="116"/>
      <c r="AT324" s="116"/>
      <c r="AU324" s="116"/>
      <c r="AV324" s="116"/>
      <c r="AW324" s="116"/>
      <c r="AX324" s="116"/>
      <c r="AY324" s="116"/>
      <c r="AZ324" s="116"/>
      <c r="BA324" s="116"/>
      <c r="BB324" s="116"/>
      <c r="BC324" s="116"/>
      <c r="BD324" s="116"/>
      <c r="BE324" s="116"/>
      <c r="BF324" s="116"/>
      <c r="BG324" s="116"/>
      <c r="BH324" s="116"/>
      <c r="BI324" s="116"/>
      <c r="BJ324" s="116"/>
      <c r="BK324" s="116"/>
      <c r="BL324" s="116"/>
      <c r="BM324" s="116"/>
      <c r="BN324" s="116"/>
      <c r="BO324" s="116"/>
      <c r="BP324" s="116"/>
      <c r="BQ324" s="116"/>
      <c r="BR324" s="116"/>
      <c r="BS324" s="116"/>
      <c r="BT324" s="116"/>
      <c r="BU324" s="116"/>
      <c r="BV324" s="116"/>
      <c r="BW324" s="116"/>
      <c r="BX324" s="116"/>
      <c r="BY324" s="116"/>
      <c r="BZ324" s="116"/>
      <c r="CA324" s="116"/>
      <c r="CB324" s="116"/>
      <c r="CC324" s="116"/>
      <c r="CD324" s="116"/>
      <c r="CE324" s="116"/>
      <c r="CF324" s="116"/>
      <c r="CG324" s="116"/>
      <c r="CH324" s="116"/>
      <c r="CI324" s="116"/>
      <c r="CJ324" s="116"/>
      <c r="CK324" s="116"/>
      <c r="CL324" s="116"/>
      <c r="CM324" s="116"/>
      <c r="CN324" s="116"/>
      <c r="CO324" s="116"/>
      <c r="CP324" s="116"/>
      <c r="CQ324" s="116"/>
      <c r="CR324" s="116"/>
      <c r="CS324" s="116"/>
      <c r="CT324" s="116"/>
      <c r="CU324" s="116"/>
      <c r="CV324" s="116"/>
      <c r="CW324" s="116"/>
      <c r="CX324" s="116"/>
      <c r="CY324" s="116"/>
      <c r="CZ324" s="116"/>
      <c r="DA324" s="116"/>
      <c r="DB324" s="116"/>
      <c r="DC324" s="116"/>
      <c r="DD324" s="116"/>
      <c r="DE324" s="116"/>
      <c r="DF324" s="116"/>
      <c r="DG324" s="116"/>
      <c r="DH324" s="116"/>
      <c r="DI324" s="116"/>
      <c r="DJ324" s="116"/>
      <c r="DK324" s="116"/>
      <c r="DL324" s="116"/>
      <c r="DM324" s="116"/>
      <c r="DN324" s="116"/>
      <c r="DO324" s="116"/>
      <c r="DP324" s="116"/>
      <c r="DQ324" s="116"/>
      <c r="DR324" s="116"/>
      <c r="DS324" s="116"/>
      <c r="DT324" s="116"/>
      <c r="DU324" s="116"/>
      <c r="DV324" s="116"/>
      <c r="DW324" s="116"/>
      <c r="DX324" s="116"/>
      <c r="DY324" s="116"/>
      <c r="DZ324" s="116"/>
      <c r="EA324" s="116"/>
      <c r="EB324" s="116"/>
      <c r="EC324" s="116"/>
      <c r="ED324" s="116"/>
      <c r="EE324" s="116"/>
      <c r="EF324" s="116"/>
      <c r="EG324" s="116"/>
      <c r="EH324" s="116"/>
      <c r="EI324" s="116"/>
      <c r="EJ324" s="116"/>
      <c r="EK324" s="116"/>
      <c r="EL324" s="116"/>
      <c r="EM324" s="116"/>
      <c r="EN324" s="116"/>
      <c r="EO324" s="116"/>
      <c r="EP324" s="116"/>
      <c r="EQ324" s="116"/>
      <c r="ER324" s="116"/>
      <c r="ES324" s="116"/>
      <c r="ET324" s="116"/>
      <c r="EU324" s="116"/>
      <c r="EV324" s="116"/>
      <c r="EW324" s="116"/>
      <c r="EX324" s="116"/>
      <c r="EY324" s="116"/>
      <c r="EZ324" s="116"/>
      <c r="FA324" s="116"/>
      <c r="FB324" s="116"/>
      <c r="FC324" s="116"/>
      <c r="FD324" s="116"/>
      <c r="FE324" s="116"/>
      <c r="FF324" s="116"/>
      <c r="FG324" s="116"/>
      <c r="FH324" s="116"/>
      <c r="FI324" s="116"/>
      <c r="FJ324" s="116"/>
      <c r="FK324" s="116"/>
      <c r="FL324" s="116"/>
      <c r="FM324" s="116"/>
      <c r="FN324" s="116"/>
      <c r="FO324" s="116"/>
      <c r="FP324" s="116"/>
      <c r="FQ324" s="116"/>
      <c r="FR324" s="116"/>
      <c r="FS324" s="116"/>
      <c r="FT324" s="116"/>
      <c r="FU324" s="116"/>
      <c r="FV324" s="116"/>
      <c r="FW324" s="116"/>
      <c r="FX324" s="116"/>
      <c r="FY324" s="116"/>
      <c r="FZ324" s="116"/>
      <c r="GA324" s="116"/>
      <c r="GB324" s="116"/>
      <c r="GC324" s="116"/>
      <c r="GD324" s="116"/>
      <c r="GE324" s="116"/>
      <c r="GF324" s="116"/>
      <c r="GG324" s="116"/>
      <c r="GH324" s="116"/>
      <c r="GI324" s="116"/>
      <c r="GJ324" s="116"/>
      <c r="GK324" s="116"/>
      <c r="GL324" s="116"/>
      <c r="GM324" s="116"/>
      <c r="GN324" s="116"/>
      <c r="GO324" s="116"/>
      <c r="GP324" s="116"/>
      <c r="GQ324" s="116"/>
      <c r="GR324" s="116"/>
      <c r="GS324" s="116"/>
      <c r="GT324" s="116"/>
      <c r="GU324" s="116"/>
      <c r="GV324" s="116"/>
      <c r="GW324" s="116"/>
      <c r="GX324" s="116"/>
      <c r="GY324" s="116"/>
      <c r="GZ324" s="116"/>
      <c r="HA324" s="116"/>
      <c r="HB324" s="116"/>
      <c r="HC324" s="116"/>
      <c r="HD324" s="116"/>
      <c r="HE324" s="116"/>
      <c r="HF324" s="116"/>
      <c r="HG324" s="116"/>
      <c r="HH324" s="116"/>
      <c r="HI324" s="116"/>
      <c r="HJ324" s="116"/>
      <c r="HK324" s="116"/>
      <c r="HL324" s="116"/>
      <c r="HM324" s="116"/>
      <c r="HN324" s="116"/>
      <c r="HO324" s="116"/>
      <c r="HP324" s="116"/>
      <c r="HQ324" s="116"/>
      <c r="HR324" s="116"/>
      <c r="HS324" s="116"/>
      <c r="HT324" s="116"/>
      <c r="HU324" s="116"/>
      <c r="HV324" s="116"/>
      <c r="HW324" s="116"/>
      <c r="HX324" s="116"/>
      <c r="HY324" s="116"/>
      <c r="HZ324" s="116"/>
      <c r="IA324" s="116"/>
      <c r="IB324" s="116"/>
      <c r="IC324" s="116"/>
      <c r="ID324" s="116"/>
      <c r="IE324" s="116"/>
      <c r="IF324" s="116"/>
      <c r="IG324" s="116"/>
      <c r="IH324" s="116"/>
      <c r="II324" s="116"/>
      <c r="IJ324" s="116"/>
      <c r="IK324" s="116"/>
      <c r="IL324" s="116"/>
      <c r="IM324" s="116"/>
      <c r="IN324" s="116"/>
      <c r="IO324" s="116"/>
      <c r="IP324" s="116"/>
      <c r="IQ324" s="116"/>
      <c r="IR324" s="116"/>
      <c r="IS324" s="116"/>
      <c r="IT324" s="116"/>
      <c r="IU324" s="116"/>
      <c r="IV324" s="116"/>
      <c r="IW324" s="116"/>
      <c r="IX324" s="116"/>
      <c r="IY324" s="116"/>
      <c r="IZ324" s="116"/>
      <c r="JA324" s="116"/>
      <c r="JB324" s="116"/>
      <c r="JC324" s="116"/>
      <c r="JD324" s="116"/>
      <c r="JE324" s="116"/>
      <c r="JF324" s="116"/>
      <c r="JG324" s="116"/>
      <c r="JH324" s="116"/>
      <c r="JI324" s="116"/>
      <c r="JJ324" s="116"/>
      <c r="JK324" s="116"/>
      <c r="JL324" s="116"/>
      <c r="JM324" s="116"/>
      <c r="JN324" s="116"/>
      <c r="JO324" s="116"/>
      <c r="JP324" s="116"/>
      <c r="JQ324" s="116"/>
      <c r="JR324" s="116"/>
      <c r="JS324" s="116"/>
      <c r="JT324" s="116"/>
      <c r="JU324" s="116"/>
      <c r="JV324" s="116"/>
      <c r="JW324" s="116"/>
      <c r="JX324" s="116"/>
      <c r="JY324" s="116"/>
      <c r="JZ324" s="116"/>
      <c r="KA324" s="116"/>
      <c r="KB324" s="116"/>
      <c r="KC324" s="116"/>
      <c r="KD324" s="116"/>
      <c r="KE324" s="116"/>
      <c r="KF324" s="116"/>
      <c r="KG324" s="116"/>
      <c r="KH324" s="116"/>
      <c r="KI324" s="116"/>
      <c r="KJ324" s="116"/>
      <c r="KK324" s="116"/>
      <c r="KL324" s="116"/>
      <c r="KM324" s="116"/>
      <c r="KN324" s="116"/>
      <c r="KO324" s="116"/>
      <c r="KP324" s="116"/>
      <c r="KQ324" s="116"/>
      <c r="KR324" s="116"/>
      <c r="KS324" s="116"/>
      <c r="KT324" s="116"/>
      <c r="KU324" s="116"/>
      <c r="KV324" s="116"/>
      <c r="KW324" s="116"/>
      <c r="KX324" s="116"/>
      <c r="KY324" s="116"/>
      <c r="KZ324" s="116"/>
      <c r="LA324" s="116"/>
      <c r="LB324" s="116"/>
      <c r="LC324" s="116"/>
      <c r="LD324" s="116"/>
      <c r="LE324" s="116"/>
      <c r="LF324" s="116"/>
      <c r="LG324" s="116"/>
      <c r="LH324" s="116"/>
      <c r="LI324" s="116"/>
      <c r="LJ324" s="116"/>
      <c r="LK324" s="116"/>
      <c r="LL324" s="116"/>
      <c r="LM324" s="116"/>
      <c r="LN324" s="116"/>
      <c r="LO324" s="116"/>
      <c r="LP324" s="116"/>
      <c r="LQ324" s="116"/>
      <c r="LR324" s="116"/>
      <c r="LS324" s="116"/>
      <c r="LT324" s="116"/>
      <c r="LU324" s="116"/>
      <c r="LV324" s="116"/>
      <c r="LW324" s="116"/>
      <c r="LX324" s="116"/>
      <c r="LY324" s="116"/>
      <c r="LZ324" s="116"/>
      <c r="MA324" s="116"/>
      <c r="MB324" s="116"/>
      <c r="MC324" s="116"/>
      <c r="MD324" s="116"/>
      <c r="ME324" s="116"/>
      <c r="MF324" s="116"/>
      <c r="MG324" s="116"/>
      <c r="MH324" s="116"/>
      <c r="MI324" s="116"/>
      <c r="MJ324" s="116"/>
      <c r="MK324" s="116"/>
      <c r="ML324" s="116"/>
      <c r="MM324" s="116"/>
      <c r="MN324" s="116"/>
      <c r="MO324" s="116"/>
      <c r="MP324" s="116"/>
      <c r="MQ324" s="116"/>
      <c r="MR324" s="116"/>
      <c r="MS324" s="116"/>
      <c r="MT324" s="116"/>
      <c r="MU324" s="116"/>
      <c r="MV324" s="116"/>
      <c r="MW324" s="116"/>
      <c r="MX324" s="116"/>
      <c r="MY324" s="116"/>
      <c r="MZ324" s="116"/>
      <c r="NA324" s="116"/>
      <c r="NB324" s="116"/>
      <c r="NC324" s="116"/>
      <c r="ND324" s="116"/>
      <c r="NE324" s="116"/>
      <c r="NF324" s="116"/>
      <c r="NG324" s="116"/>
      <c r="NH324" s="116"/>
      <c r="NI324" s="116"/>
      <c r="NJ324" s="116"/>
      <c r="NK324" s="116"/>
      <c r="NL324" s="116"/>
      <c r="NM324" s="116"/>
      <c r="NN324" s="116"/>
      <c r="NO324" s="116"/>
      <c r="NP324" s="116"/>
      <c r="NQ324" s="116"/>
      <c r="NR324" s="116"/>
      <c r="NS324" s="116"/>
      <c r="NT324" s="116"/>
      <c r="NU324" s="116"/>
      <c r="NV324" s="116"/>
      <c r="NW324" s="116"/>
      <c r="NX324" s="116"/>
      <c r="NY324" s="116"/>
      <c r="NZ324" s="116"/>
      <c r="OA324" s="116"/>
      <c r="OB324" s="116"/>
      <c r="OC324" s="116"/>
      <c r="OD324" s="116"/>
      <c r="OE324" s="116"/>
      <c r="OF324" s="116"/>
      <c r="OG324" s="116"/>
    </row>
    <row r="325" spans="1:397" s="117" customFormat="1">
      <c r="A325" s="111" t="s">
        <v>72</v>
      </c>
      <c r="B325" s="112" t="s">
        <v>1476</v>
      </c>
      <c r="C325" s="113">
        <v>149052</v>
      </c>
      <c r="D325" s="114">
        <v>1.74E-4</v>
      </c>
      <c r="E325" s="113">
        <v>1303.8800000000001</v>
      </c>
      <c r="F325" s="124">
        <v>342.81959999999998</v>
      </c>
      <c r="G325" s="125">
        <v>1646.6996000000001</v>
      </c>
      <c r="H325" s="116"/>
      <c r="I325" s="116"/>
      <c r="J325" s="116"/>
      <c r="K325" s="116"/>
      <c r="L325" s="116"/>
      <c r="M325" s="116"/>
      <c r="N325" s="116"/>
      <c r="O325" s="116"/>
      <c r="P325" s="116"/>
      <c r="Q325" s="116"/>
      <c r="R325" s="116"/>
      <c r="S325" s="116"/>
      <c r="T325" s="116"/>
      <c r="U325" s="116"/>
      <c r="V325" s="116"/>
      <c r="W325" s="116"/>
      <c r="X325" s="116"/>
      <c r="Y325" s="116"/>
      <c r="Z325" s="116"/>
      <c r="AA325" s="116"/>
      <c r="AB325" s="116"/>
      <c r="AC325" s="116"/>
      <c r="AD325" s="116"/>
      <c r="AE325" s="116"/>
      <c r="AF325" s="116"/>
      <c r="AG325" s="116"/>
      <c r="AH325" s="116"/>
      <c r="AI325" s="116"/>
      <c r="AJ325" s="116"/>
      <c r="AK325" s="116"/>
      <c r="AL325" s="116"/>
      <c r="AM325" s="116"/>
      <c r="AN325" s="116"/>
      <c r="AO325" s="116"/>
      <c r="AP325" s="116"/>
      <c r="AQ325" s="116"/>
      <c r="AR325" s="116"/>
      <c r="AS325" s="116"/>
      <c r="AT325" s="116"/>
      <c r="AU325" s="116"/>
      <c r="AV325" s="116"/>
      <c r="AW325" s="116"/>
      <c r="AX325" s="116"/>
      <c r="AY325" s="116"/>
      <c r="AZ325" s="116"/>
      <c r="BA325" s="116"/>
      <c r="BB325" s="116"/>
      <c r="BC325" s="116"/>
      <c r="BD325" s="116"/>
      <c r="BE325" s="116"/>
      <c r="BF325" s="116"/>
      <c r="BG325" s="116"/>
      <c r="BH325" s="116"/>
      <c r="BI325" s="116"/>
      <c r="BJ325" s="116"/>
      <c r="BK325" s="116"/>
      <c r="BL325" s="116"/>
      <c r="BM325" s="116"/>
      <c r="BN325" s="116"/>
      <c r="BO325" s="116"/>
      <c r="BP325" s="116"/>
      <c r="BQ325" s="116"/>
      <c r="BR325" s="116"/>
      <c r="BS325" s="116"/>
      <c r="BT325" s="116"/>
      <c r="BU325" s="116"/>
      <c r="BV325" s="116"/>
      <c r="BW325" s="116"/>
      <c r="BX325" s="116"/>
      <c r="BY325" s="116"/>
      <c r="BZ325" s="116"/>
      <c r="CA325" s="116"/>
      <c r="CB325" s="116"/>
      <c r="CC325" s="116"/>
      <c r="CD325" s="116"/>
      <c r="CE325" s="116"/>
      <c r="CF325" s="116"/>
      <c r="CG325" s="116"/>
      <c r="CH325" s="116"/>
      <c r="CI325" s="116"/>
      <c r="CJ325" s="116"/>
      <c r="CK325" s="116"/>
      <c r="CL325" s="116"/>
      <c r="CM325" s="116"/>
      <c r="CN325" s="116"/>
      <c r="CO325" s="116"/>
      <c r="CP325" s="116"/>
      <c r="CQ325" s="116"/>
      <c r="CR325" s="116"/>
      <c r="CS325" s="116"/>
      <c r="CT325" s="116"/>
      <c r="CU325" s="116"/>
      <c r="CV325" s="116"/>
      <c r="CW325" s="116"/>
      <c r="CX325" s="116"/>
      <c r="CY325" s="116"/>
      <c r="CZ325" s="116"/>
      <c r="DA325" s="116"/>
      <c r="DB325" s="116"/>
      <c r="DC325" s="116"/>
      <c r="DD325" s="116"/>
      <c r="DE325" s="116"/>
      <c r="DF325" s="116"/>
      <c r="DG325" s="116"/>
      <c r="DH325" s="116"/>
      <c r="DI325" s="116"/>
      <c r="DJ325" s="116"/>
      <c r="DK325" s="116"/>
      <c r="DL325" s="116"/>
      <c r="DM325" s="116"/>
      <c r="DN325" s="116"/>
      <c r="DO325" s="116"/>
      <c r="DP325" s="116"/>
      <c r="DQ325" s="116"/>
      <c r="DR325" s="116"/>
      <c r="DS325" s="116"/>
      <c r="DT325" s="116"/>
      <c r="DU325" s="116"/>
      <c r="DV325" s="116"/>
      <c r="DW325" s="116"/>
      <c r="DX325" s="116"/>
      <c r="DY325" s="116"/>
      <c r="DZ325" s="116"/>
      <c r="EA325" s="116"/>
      <c r="EB325" s="116"/>
      <c r="EC325" s="116"/>
      <c r="ED325" s="116"/>
      <c r="EE325" s="116"/>
      <c r="EF325" s="116"/>
      <c r="EG325" s="116"/>
      <c r="EH325" s="116"/>
      <c r="EI325" s="116"/>
      <c r="EJ325" s="116"/>
      <c r="EK325" s="116"/>
      <c r="EL325" s="116"/>
      <c r="EM325" s="116"/>
      <c r="EN325" s="116"/>
      <c r="EO325" s="116"/>
      <c r="EP325" s="116"/>
      <c r="EQ325" s="116"/>
      <c r="ER325" s="116"/>
      <c r="ES325" s="116"/>
      <c r="ET325" s="116"/>
      <c r="EU325" s="116"/>
      <c r="EV325" s="116"/>
      <c r="EW325" s="116"/>
      <c r="EX325" s="116"/>
      <c r="EY325" s="116"/>
      <c r="EZ325" s="116"/>
      <c r="FA325" s="116"/>
      <c r="FB325" s="116"/>
      <c r="FC325" s="116"/>
      <c r="FD325" s="116"/>
      <c r="FE325" s="116"/>
      <c r="FF325" s="116"/>
      <c r="FG325" s="116"/>
      <c r="FH325" s="116"/>
      <c r="FI325" s="116"/>
      <c r="FJ325" s="116"/>
      <c r="FK325" s="116"/>
      <c r="FL325" s="116"/>
      <c r="FM325" s="116"/>
      <c r="FN325" s="116"/>
      <c r="FO325" s="116"/>
      <c r="FP325" s="116"/>
      <c r="FQ325" s="116"/>
      <c r="FR325" s="116"/>
      <c r="FS325" s="116"/>
      <c r="FT325" s="116"/>
      <c r="FU325" s="116"/>
      <c r="FV325" s="116"/>
      <c r="FW325" s="116"/>
      <c r="FX325" s="116"/>
      <c r="FY325" s="116"/>
      <c r="FZ325" s="116"/>
      <c r="GA325" s="116"/>
      <c r="GB325" s="116"/>
      <c r="GC325" s="116"/>
      <c r="GD325" s="116"/>
      <c r="GE325" s="116"/>
      <c r="GF325" s="116"/>
      <c r="GG325" s="116"/>
      <c r="GH325" s="116"/>
      <c r="GI325" s="116"/>
      <c r="GJ325" s="116"/>
      <c r="GK325" s="116"/>
      <c r="GL325" s="116"/>
      <c r="GM325" s="116"/>
      <c r="GN325" s="116"/>
      <c r="GO325" s="116"/>
      <c r="GP325" s="116"/>
      <c r="GQ325" s="116"/>
      <c r="GR325" s="116"/>
      <c r="GS325" s="116"/>
      <c r="GT325" s="116"/>
      <c r="GU325" s="116"/>
      <c r="GV325" s="116"/>
      <c r="GW325" s="116"/>
      <c r="GX325" s="116"/>
      <c r="GY325" s="116"/>
      <c r="GZ325" s="116"/>
      <c r="HA325" s="116"/>
      <c r="HB325" s="116"/>
      <c r="HC325" s="116"/>
      <c r="HD325" s="116"/>
      <c r="HE325" s="116"/>
      <c r="HF325" s="116"/>
      <c r="HG325" s="116"/>
      <c r="HH325" s="116"/>
      <c r="HI325" s="116"/>
      <c r="HJ325" s="116"/>
      <c r="HK325" s="116"/>
      <c r="HL325" s="116"/>
      <c r="HM325" s="116"/>
      <c r="HN325" s="116"/>
      <c r="HO325" s="116"/>
      <c r="HP325" s="116"/>
      <c r="HQ325" s="116"/>
      <c r="HR325" s="116"/>
      <c r="HS325" s="116"/>
      <c r="HT325" s="116"/>
      <c r="HU325" s="116"/>
      <c r="HV325" s="116"/>
      <c r="HW325" s="116"/>
      <c r="HX325" s="116"/>
      <c r="HY325" s="116"/>
      <c r="HZ325" s="116"/>
      <c r="IA325" s="116"/>
      <c r="IB325" s="116"/>
      <c r="IC325" s="116"/>
      <c r="ID325" s="116"/>
      <c r="IE325" s="116"/>
      <c r="IF325" s="116"/>
      <c r="IG325" s="116"/>
      <c r="IH325" s="116"/>
      <c r="II325" s="116"/>
      <c r="IJ325" s="116"/>
      <c r="IK325" s="116"/>
      <c r="IL325" s="116"/>
      <c r="IM325" s="116"/>
      <c r="IN325" s="116"/>
      <c r="IO325" s="116"/>
      <c r="IP325" s="116"/>
      <c r="IQ325" s="116"/>
      <c r="IR325" s="116"/>
      <c r="IS325" s="116"/>
      <c r="IT325" s="116"/>
      <c r="IU325" s="116"/>
      <c r="IV325" s="116"/>
      <c r="IW325" s="116"/>
      <c r="IX325" s="116"/>
      <c r="IY325" s="116"/>
      <c r="IZ325" s="116"/>
      <c r="JA325" s="116"/>
      <c r="JB325" s="116"/>
      <c r="JC325" s="116"/>
      <c r="JD325" s="116"/>
      <c r="JE325" s="116"/>
      <c r="JF325" s="116"/>
      <c r="JG325" s="116"/>
      <c r="JH325" s="116"/>
      <c r="JI325" s="116"/>
      <c r="JJ325" s="116"/>
      <c r="JK325" s="116"/>
      <c r="JL325" s="116"/>
      <c r="JM325" s="116"/>
      <c r="JN325" s="116"/>
      <c r="JO325" s="116"/>
      <c r="JP325" s="116"/>
      <c r="JQ325" s="116"/>
      <c r="JR325" s="116"/>
      <c r="JS325" s="116"/>
      <c r="JT325" s="116"/>
      <c r="JU325" s="116"/>
      <c r="JV325" s="116"/>
      <c r="JW325" s="116"/>
      <c r="JX325" s="116"/>
      <c r="JY325" s="116"/>
      <c r="JZ325" s="116"/>
      <c r="KA325" s="116"/>
      <c r="KB325" s="116"/>
      <c r="KC325" s="116"/>
      <c r="KD325" s="116"/>
      <c r="KE325" s="116"/>
      <c r="KF325" s="116"/>
      <c r="KG325" s="116"/>
      <c r="KH325" s="116"/>
      <c r="KI325" s="116"/>
      <c r="KJ325" s="116"/>
      <c r="KK325" s="116"/>
      <c r="KL325" s="116"/>
      <c r="KM325" s="116"/>
      <c r="KN325" s="116"/>
      <c r="KO325" s="116"/>
      <c r="KP325" s="116"/>
      <c r="KQ325" s="116"/>
      <c r="KR325" s="116"/>
      <c r="KS325" s="116"/>
      <c r="KT325" s="116"/>
      <c r="KU325" s="116"/>
      <c r="KV325" s="116"/>
      <c r="KW325" s="116"/>
      <c r="KX325" s="116"/>
      <c r="KY325" s="116"/>
      <c r="KZ325" s="116"/>
      <c r="LA325" s="116"/>
      <c r="LB325" s="116"/>
      <c r="LC325" s="116"/>
      <c r="LD325" s="116"/>
      <c r="LE325" s="116"/>
      <c r="LF325" s="116"/>
      <c r="LG325" s="116"/>
      <c r="LH325" s="116"/>
      <c r="LI325" s="116"/>
      <c r="LJ325" s="116"/>
      <c r="LK325" s="116"/>
      <c r="LL325" s="116"/>
      <c r="LM325" s="116"/>
      <c r="LN325" s="116"/>
      <c r="LO325" s="116"/>
      <c r="LP325" s="116"/>
      <c r="LQ325" s="116"/>
      <c r="LR325" s="116"/>
      <c r="LS325" s="116"/>
      <c r="LT325" s="116"/>
      <c r="LU325" s="116"/>
      <c r="LV325" s="116"/>
      <c r="LW325" s="116"/>
      <c r="LX325" s="116"/>
      <c r="LY325" s="116"/>
      <c r="LZ325" s="116"/>
      <c r="MA325" s="116"/>
      <c r="MB325" s="116"/>
      <c r="MC325" s="116"/>
      <c r="MD325" s="116"/>
      <c r="ME325" s="116"/>
      <c r="MF325" s="116"/>
      <c r="MG325" s="116"/>
      <c r="MH325" s="116"/>
      <c r="MI325" s="116"/>
      <c r="MJ325" s="116"/>
      <c r="MK325" s="116"/>
      <c r="ML325" s="116"/>
      <c r="MM325" s="116"/>
      <c r="MN325" s="116"/>
      <c r="MO325" s="116"/>
      <c r="MP325" s="116"/>
      <c r="MQ325" s="116"/>
      <c r="MR325" s="116"/>
      <c r="MS325" s="116"/>
      <c r="MT325" s="116"/>
      <c r="MU325" s="116"/>
      <c r="MV325" s="116"/>
      <c r="MW325" s="116"/>
      <c r="MX325" s="116"/>
      <c r="MY325" s="116"/>
      <c r="MZ325" s="116"/>
      <c r="NA325" s="116"/>
      <c r="NB325" s="116"/>
      <c r="NC325" s="116"/>
      <c r="ND325" s="116"/>
      <c r="NE325" s="116"/>
      <c r="NF325" s="116"/>
      <c r="NG325" s="116"/>
      <c r="NH325" s="116"/>
      <c r="NI325" s="116"/>
      <c r="NJ325" s="116"/>
      <c r="NK325" s="116"/>
      <c r="NL325" s="116"/>
      <c r="NM325" s="116"/>
      <c r="NN325" s="116"/>
      <c r="NO325" s="116"/>
      <c r="NP325" s="116"/>
      <c r="NQ325" s="116"/>
      <c r="NR325" s="116"/>
      <c r="NS325" s="116"/>
      <c r="NT325" s="116"/>
      <c r="NU325" s="116"/>
      <c r="NV325" s="116"/>
      <c r="NW325" s="116"/>
      <c r="NX325" s="116"/>
      <c r="NY325" s="116"/>
      <c r="NZ325" s="116"/>
      <c r="OA325" s="116"/>
      <c r="OB325" s="116"/>
      <c r="OC325" s="116"/>
      <c r="OD325" s="116"/>
      <c r="OE325" s="116"/>
      <c r="OF325" s="116"/>
      <c r="OG325" s="116"/>
    </row>
    <row r="326" spans="1:397" s="117" customFormat="1">
      <c r="A326" s="111" t="s">
        <v>73</v>
      </c>
      <c r="B326" s="112" t="s">
        <v>1477</v>
      </c>
      <c r="C326" s="113">
        <v>17568</v>
      </c>
      <c r="D326" s="114">
        <v>2.05E-5</v>
      </c>
      <c r="E326" s="113">
        <v>480.2</v>
      </c>
      <c r="F326" s="124">
        <v>40.406399999999998</v>
      </c>
      <c r="G326" s="125">
        <v>520.60640000000001</v>
      </c>
      <c r="H326" s="116"/>
      <c r="I326" s="116"/>
      <c r="J326" s="116"/>
      <c r="K326" s="116"/>
      <c r="L326" s="116"/>
      <c r="M326" s="116"/>
      <c r="N326" s="116"/>
      <c r="O326" s="116"/>
      <c r="P326" s="116"/>
      <c r="Q326" s="116"/>
      <c r="R326" s="116"/>
      <c r="S326" s="116"/>
      <c r="T326" s="116"/>
      <c r="U326" s="116"/>
      <c r="V326" s="116"/>
      <c r="W326" s="116"/>
      <c r="X326" s="116"/>
      <c r="Y326" s="116"/>
      <c r="Z326" s="116"/>
      <c r="AA326" s="116"/>
      <c r="AB326" s="116"/>
      <c r="AC326" s="116"/>
      <c r="AD326" s="116"/>
      <c r="AE326" s="116"/>
      <c r="AF326" s="116"/>
      <c r="AG326" s="116"/>
      <c r="AH326" s="116"/>
      <c r="AI326" s="116"/>
      <c r="AJ326" s="116"/>
      <c r="AK326" s="116"/>
      <c r="AL326" s="116"/>
      <c r="AM326" s="116"/>
      <c r="AN326" s="116"/>
      <c r="AO326" s="116"/>
      <c r="AP326" s="116"/>
      <c r="AQ326" s="116"/>
      <c r="AR326" s="116"/>
      <c r="AS326" s="116"/>
      <c r="AT326" s="116"/>
      <c r="AU326" s="116"/>
      <c r="AV326" s="116"/>
      <c r="AW326" s="116"/>
      <c r="AX326" s="116"/>
      <c r="AY326" s="116"/>
      <c r="AZ326" s="116"/>
      <c r="BA326" s="116"/>
      <c r="BB326" s="116"/>
      <c r="BC326" s="116"/>
      <c r="BD326" s="116"/>
      <c r="BE326" s="116"/>
      <c r="BF326" s="116"/>
      <c r="BG326" s="116"/>
      <c r="BH326" s="116"/>
      <c r="BI326" s="116"/>
      <c r="BJ326" s="116"/>
      <c r="BK326" s="116"/>
      <c r="BL326" s="116"/>
      <c r="BM326" s="116"/>
      <c r="BN326" s="116"/>
      <c r="BO326" s="116"/>
      <c r="BP326" s="116"/>
      <c r="BQ326" s="116"/>
      <c r="BR326" s="116"/>
      <c r="BS326" s="116"/>
      <c r="BT326" s="116"/>
      <c r="BU326" s="116"/>
      <c r="BV326" s="116"/>
      <c r="BW326" s="116"/>
      <c r="BX326" s="116"/>
      <c r="BY326" s="116"/>
      <c r="BZ326" s="116"/>
      <c r="CA326" s="116"/>
      <c r="CB326" s="116"/>
      <c r="CC326" s="116"/>
      <c r="CD326" s="116"/>
      <c r="CE326" s="116"/>
      <c r="CF326" s="116"/>
      <c r="CG326" s="116"/>
      <c r="CH326" s="116"/>
      <c r="CI326" s="116"/>
      <c r="CJ326" s="116"/>
      <c r="CK326" s="116"/>
      <c r="CL326" s="116"/>
      <c r="CM326" s="116"/>
      <c r="CN326" s="116"/>
      <c r="CO326" s="116"/>
      <c r="CP326" s="116"/>
      <c r="CQ326" s="116"/>
      <c r="CR326" s="116"/>
      <c r="CS326" s="116"/>
      <c r="CT326" s="116"/>
      <c r="CU326" s="116"/>
      <c r="CV326" s="116"/>
      <c r="CW326" s="116"/>
      <c r="CX326" s="116"/>
      <c r="CY326" s="116"/>
      <c r="CZ326" s="116"/>
      <c r="DA326" s="116"/>
      <c r="DB326" s="116"/>
      <c r="DC326" s="116"/>
      <c r="DD326" s="116"/>
      <c r="DE326" s="116"/>
      <c r="DF326" s="116"/>
      <c r="DG326" s="116"/>
      <c r="DH326" s="116"/>
      <c r="DI326" s="116"/>
      <c r="DJ326" s="116"/>
      <c r="DK326" s="116"/>
      <c r="DL326" s="116"/>
      <c r="DM326" s="116"/>
      <c r="DN326" s="116"/>
      <c r="DO326" s="116"/>
      <c r="DP326" s="116"/>
      <c r="DQ326" s="116"/>
      <c r="DR326" s="116"/>
      <c r="DS326" s="116"/>
      <c r="DT326" s="116"/>
      <c r="DU326" s="116"/>
      <c r="DV326" s="116"/>
      <c r="DW326" s="116"/>
      <c r="DX326" s="116"/>
      <c r="DY326" s="116"/>
      <c r="DZ326" s="116"/>
      <c r="EA326" s="116"/>
      <c r="EB326" s="116"/>
      <c r="EC326" s="116"/>
      <c r="ED326" s="116"/>
      <c r="EE326" s="116"/>
      <c r="EF326" s="116"/>
      <c r="EG326" s="116"/>
      <c r="EH326" s="116"/>
      <c r="EI326" s="116"/>
      <c r="EJ326" s="116"/>
      <c r="EK326" s="116"/>
      <c r="EL326" s="116"/>
      <c r="EM326" s="116"/>
      <c r="EN326" s="116"/>
      <c r="EO326" s="116"/>
      <c r="EP326" s="116"/>
      <c r="EQ326" s="116"/>
      <c r="ER326" s="116"/>
      <c r="ES326" s="116"/>
      <c r="ET326" s="116"/>
      <c r="EU326" s="116"/>
      <c r="EV326" s="116"/>
      <c r="EW326" s="116"/>
      <c r="EX326" s="116"/>
      <c r="EY326" s="116"/>
      <c r="EZ326" s="116"/>
      <c r="FA326" s="116"/>
      <c r="FB326" s="116"/>
      <c r="FC326" s="116"/>
      <c r="FD326" s="116"/>
      <c r="FE326" s="116"/>
      <c r="FF326" s="116"/>
      <c r="FG326" s="116"/>
      <c r="FH326" s="116"/>
      <c r="FI326" s="116"/>
      <c r="FJ326" s="116"/>
      <c r="FK326" s="116"/>
      <c r="FL326" s="116"/>
      <c r="FM326" s="116"/>
      <c r="FN326" s="116"/>
      <c r="FO326" s="116"/>
      <c r="FP326" s="116"/>
      <c r="FQ326" s="116"/>
      <c r="FR326" s="116"/>
      <c r="FS326" s="116"/>
      <c r="FT326" s="116"/>
      <c r="FU326" s="116"/>
      <c r="FV326" s="116"/>
      <c r="FW326" s="116"/>
      <c r="FX326" s="116"/>
      <c r="FY326" s="116"/>
      <c r="FZ326" s="116"/>
      <c r="GA326" s="116"/>
      <c r="GB326" s="116"/>
      <c r="GC326" s="116"/>
      <c r="GD326" s="116"/>
      <c r="GE326" s="116"/>
      <c r="GF326" s="116"/>
      <c r="GG326" s="116"/>
      <c r="GH326" s="116"/>
      <c r="GI326" s="116"/>
      <c r="GJ326" s="116"/>
      <c r="GK326" s="116"/>
      <c r="GL326" s="116"/>
      <c r="GM326" s="116"/>
      <c r="GN326" s="116"/>
      <c r="GO326" s="116"/>
      <c r="GP326" s="116"/>
      <c r="GQ326" s="116"/>
      <c r="GR326" s="116"/>
      <c r="GS326" s="116"/>
      <c r="GT326" s="116"/>
      <c r="GU326" s="116"/>
      <c r="GV326" s="116"/>
      <c r="GW326" s="116"/>
      <c r="GX326" s="116"/>
      <c r="GY326" s="116"/>
      <c r="GZ326" s="116"/>
      <c r="HA326" s="116"/>
      <c r="HB326" s="116"/>
      <c r="HC326" s="116"/>
      <c r="HD326" s="116"/>
      <c r="HE326" s="116"/>
      <c r="HF326" s="116"/>
      <c r="HG326" s="116"/>
      <c r="HH326" s="116"/>
      <c r="HI326" s="116"/>
      <c r="HJ326" s="116"/>
      <c r="HK326" s="116"/>
      <c r="HL326" s="116"/>
      <c r="HM326" s="116"/>
      <c r="HN326" s="116"/>
      <c r="HO326" s="116"/>
      <c r="HP326" s="116"/>
      <c r="HQ326" s="116"/>
      <c r="HR326" s="116"/>
      <c r="HS326" s="116"/>
      <c r="HT326" s="116"/>
      <c r="HU326" s="116"/>
      <c r="HV326" s="116"/>
      <c r="HW326" s="116"/>
      <c r="HX326" s="116"/>
      <c r="HY326" s="116"/>
      <c r="HZ326" s="116"/>
      <c r="IA326" s="116"/>
      <c r="IB326" s="116"/>
      <c r="IC326" s="116"/>
      <c r="ID326" s="116"/>
      <c r="IE326" s="116"/>
      <c r="IF326" s="116"/>
      <c r="IG326" s="116"/>
      <c r="IH326" s="116"/>
      <c r="II326" s="116"/>
      <c r="IJ326" s="116"/>
      <c r="IK326" s="116"/>
      <c r="IL326" s="116"/>
      <c r="IM326" s="116"/>
      <c r="IN326" s="116"/>
      <c r="IO326" s="116"/>
      <c r="IP326" s="116"/>
      <c r="IQ326" s="116"/>
      <c r="IR326" s="116"/>
      <c r="IS326" s="116"/>
      <c r="IT326" s="116"/>
      <c r="IU326" s="116"/>
      <c r="IV326" s="116"/>
      <c r="IW326" s="116"/>
      <c r="IX326" s="116"/>
      <c r="IY326" s="116"/>
      <c r="IZ326" s="116"/>
      <c r="JA326" s="116"/>
      <c r="JB326" s="116"/>
      <c r="JC326" s="116"/>
      <c r="JD326" s="116"/>
      <c r="JE326" s="116"/>
      <c r="JF326" s="116"/>
      <c r="JG326" s="116"/>
      <c r="JH326" s="116"/>
      <c r="JI326" s="116"/>
      <c r="JJ326" s="116"/>
      <c r="JK326" s="116"/>
      <c r="JL326" s="116"/>
      <c r="JM326" s="116"/>
      <c r="JN326" s="116"/>
      <c r="JO326" s="116"/>
      <c r="JP326" s="116"/>
      <c r="JQ326" s="116"/>
      <c r="JR326" s="116"/>
      <c r="JS326" s="116"/>
      <c r="JT326" s="116"/>
      <c r="JU326" s="116"/>
      <c r="JV326" s="116"/>
      <c r="JW326" s="116"/>
      <c r="JX326" s="116"/>
      <c r="JY326" s="116"/>
      <c r="JZ326" s="116"/>
      <c r="KA326" s="116"/>
      <c r="KB326" s="116"/>
      <c r="KC326" s="116"/>
      <c r="KD326" s="116"/>
      <c r="KE326" s="116"/>
      <c r="KF326" s="116"/>
      <c r="KG326" s="116"/>
      <c r="KH326" s="116"/>
      <c r="KI326" s="116"/>
      <c r="KJ326" s="116"/>
      <c r="KK326" s="116"/>
      <c r="KL326" s="116"/>
      <c r="KM326" s="116"/>
      <c r="KN326" s="116"/>
      <c r="KO326" s="116"/>
      <c r="KP326" s="116"/>
      <c r="KQ326" s="116"/>
      <c r="KR326" s="116"/>
      <c r="KS326" s="116"/>
      <c r="KT326" s="116"/>
      <c r="KU326" s="116"/>
      <c r="KV326" s="116"/>
      <c r="KW326" s="116"/>
      <c r="KX326" s="116"/>
      <c r="KY326" s="116"/>
      <c r="KZ326" s="116"/>
      <c r="LA326" s="116"/>
      <c r="LB326" s="116"/>
      <c r="LC326" s="116"/>
      <c r="LD326" s="116"/>
      <c r="LE326" s="116"/>
      <c r="LF326" s="116"/>
      <c r="LG326" s="116"/>
      <c r="LH326" s="116"/>
      <c r="LI326" s="116"/>
      <c r="LJ326" s="116"/>
      <c r="LK326" s="116"/>
      <c r="LL326" s="116"/>
      <c r="LM326" s="116"/>
      <c r="LN326" s="116"/>
      <c r="LO326" s="116"/>
      <c r="LP326" s="116"/>
      <c r="LQ326" s="116"/>
      <c r="LR326" s="116"/>
      <c r="LS326" s="116"/>
      <c r="LT326" s="116"/>
      <c r="LU326" s="116"/>
      <c r="LV326" s="116"/>
      <c r="LW326" s="116"/>
      <c r="LX326" s="116"/>
      <c r="LY326" s="116"/>
      <c r="LZ326" s="116"/>
      <c r="MA326" s="116"/>
      <c r="MB326" s="116"/>
      <c r="MC326" s="116"/>
      <c r="MD326" s="116"/>
      <c r="ME326" s="116"/>
      <c r="MF326" s="116"/>
      <c r="MG326" s="116"/>
      <c r="MH326" s="116"/>
      <c r="MI326" s="116"/>
      <c r="MJ326" s="116"/>
      <c r="MK326" s="116"/>
      <c r="ML326" s="116"/>
      <c r="MM326" s="116"/>
      <c r="MN326" s="116"/>
      <c r="MO326" s="116"/>
      <c r="MP326" s="116"/>
      <c r="MQ326" s="116"/>
      <c r="MR326" s="116"/>
      <c r="MS326" s="116"/>
      <c r="MT326" s="116"/>
      <c r="MU326" s="116"/>
      <c r="MV326" s="116"/>
      <c r="MW326" s="116"/>
      <c r="MX326" s="116"/>
      <c r="MY326" s="116"/>
      <c r="MZ326" s="116"/>
      <c r="NA326" s="116"/>
      <c r="NB326" s="116"/>
      <c r="NC326" s="116"/>
      <c r="ND326" s="116"/>
      <c r="NE326" s="116"/>
      <c r="NF326" s="116"/>
      <c r="NG326" s="116"/>
      <c r="NH326" s="116"/>
      <c r="NI326" s="116"/>
      <c r="NJ326" s="116"/>
      <c r="NK326" s="116"/>
      <c r="NL326" s="116"/>
      <c r="NM326" s="116"/>
      <c r="NN326" s="116"/>
      <c r="NO326" s="116"/>
      <c r="NP326" s="116"/>
      <c r="NQ326" s="116"/>
      <c r="NR326" s="116"/>
      <c r="NS326" s="116"/>
      <c r="NT326" s="116"/>
      <c r="NU326" s="116"/>
      <c r="NV326" s="116"/>
      <c r="NW326" s="116"/>
      <c r="NX326" s="116"/>
      <c r="NY326" s="116"/>
      <c r="NZ326" s="116"/>
      <c r="OA326" s="116"/>
      <c r="OB326" s="116"/>
      <c r="OC326" s="116"/>
      <c r="OD326" s="116"/>
      <c r="OE326" s="116"/>
      <c r="OF326" s="116"/>
      <c r="OG326" s="116"/>
    </row>
    <row r="327" spans="1:397" s="117" customFormat="1">
      <c r="A327" s="111" t="s">
        <v>74</v>
      </c>
      <c r="B327" s="112" t="s">
        <v>1478</v>
      </c>
      <c r="C327" s="113">
        <v>5232</v>
      </c>
      <c r="D327" s="114">
        <v>6.1E-6</v>
      </c>
      <c r="E327" s="113">
        <v>1338.35</v>
      </c>
      <c r="F327" s="124">
        <v>12.0336</v>
      </c>
      <c r="G327" s="125">
        <v>1350.3835999999999</v>
      </c>
      <c r="H327" s="116"/>
      <c r="I327" s="116"/>
      <c r="J327" s="116"/>
      <c r="K327" s="116"/>
      <c r="L327" s="116"/>
      <c r="M327" s="116"/>
      <c r="N327" s="116"/>
      <c r="O327" s="116"/>
      <c r="P327" s="116"/>
      <c r="Q327" s="116"/>
      <c r="R327" s="116"/>
      <c r="S327" s="116"/>
      <c r="T327" s="116"/>
      <c r="U327" s="116"/>
      <c r="V327" s="116"/>
      <c r="W327" s="116"/>
      <c r="X327" s="116"/>
      <c r="Y327" s="116"/>
      <c r="Z327" s="116"/>
      <c r="AA327" s="116"/>
      <c r="AB327" s="116"/>
      <c r="AC327" s="116"/>
      <c r="AD327" s="116"/>
      <c r="AE327" s="116"/>
      <c r="AF327" s="116"/>
      <c r="AG327" s="116"/>
      <c r="AH327" s="116"/>
      <c r="AI327" s="116"/>
      <c r="AJ327" s="116"/>
      <c r="AK327" s="116"/>
      <c r="AL327" s="116"/>
      <c r="AM327" s="116"/>
      <c r="AN327" s="116"/>
      <c r="AO327" s="116"/>
      <c r="AP327" s="116"/>
      <c r="AQ327" s="116"/>
      <c r="AR327" s="116"/>
      <c r="AS327" s="116"/>
      <c r="AT327" s="116"/>
      <c r="AU327" s="116"/>
      <c r="AV327" s="116"/>
      <c r="AW327" s="116"/>
      <c r="AX327" s="116"/>
      <c r="AY327" s="116"/>
      <c r="AZ327" s="116"/>
      <c r="BA327" s="116"/>
      <c r="BB327" s="116"/>
      <c r="BC327" s="116"/>
      <c r="BD327" s="116"/>
      <c r="BE327" s="116"/>
      <c r="BF327" s="116"/>
      <c r="BG327" s="116"/>
      <c r="BH327" s="116"/>
      <c r="BI327" s="116"/>
      <c r="BJ327" s="116"/>
      <c r="BK327" s="116"/>
      <c r="BL327" s="116"/>
      <c r="BM327" s="116"/>
      <c r="BN327" s="116"/>
      <c r="BO327" s="116"/>
      <c r="BP327" s="116"/>
      <c r="BQ327" s="116"/>
      <c r="BR327" s="116"/>
      <c r="BS327" s="116"/>
      <c r="BT327" s="116"/>
      <c r="BU327" s="116"/>
      <c r="BV327" s="116"/>
      <c r="BW327" s="116"/>
      <c r="BX327" s="116"/>
      <c r="BY327" s="116"/>
      <c r="BZ327" s="116"/>
      <c r="CA327" s="116"/>
      <c r="CB327" s="116"/>
      <c r="CC327" s="116"/>
      <c r="CD327" s="116"/>
      <c r="CE327" s="116"/>
      <c r="CF327" s="116"/>
      <c r="CG327" s="116"/>
      <c r="CH327" s="116"/>
      <c r="CI327" s="116"/>
      <c r="CJ327" s="116"/>
      <c r="CK327" s="116"/>
      <c r="CL327" s="116"/>
      <c r="CM327" s="116"/>
      <c r="CN327" s="116"/>
      <c r="CO327" s="116"/>
      <c r="CP327" s="116"/>
      <c r="CQ327" s="116"/>
      <c r="CR327" s="116"/>
      <c r="CS327" s="116"/>
      <c r="CT327" s="116"/>
      <c r="CU327" s="116"/>
      <c r="CV327" s="116"/>
      <c r="CW327" s="116"/>
      <c r="CX327" s="116"/>
      <c r="CY327" s="116"/>
      <c r="CZ327" s="116"/>
      <c r="DA327" s="116"/>
      <c r="DB327" s="116"/>
      <c r="DC327" s="116"/>
      <c r="DD327" s="116"/>
      <c r="DE327" s="116"/>
      <c r="DF327" s="116"/>
      <c r="DG327" s="116"/>
      <c r="DH327" s="116"/>
      <c r="DI327" s="116"/>
      <c r="DJ327" s="116"/>
      <c r="DK327" s="116"/>
      <c r="DL327" s="116"/>
      <c r="DM327" s="116"/>
      <c r="DN327" s="116"/>
      <c r="DO327" s="116"/>
      <c r="DP327" s="116"/>
      <c r="DQ327" s="116"/>
      <c r="DR327" s="116"/>
      <c r="DS327" s="116"/>
      <c r="DT327" s="116"/>
      <c r="DU327" s="116"/>
      <c r="DV327" s="116"/>
      <c r="DW327" s="116"/>
      <c r="DX327" s="116"/>
      <c r="DY327" s="116"/>
      <c r="DZ327" s="116"/>
      <c r="EA327" s="116"/>
      <c r="EB327" s="116"/>
      <c r="EC327" s="116"/>
      <c r="ED327" s="116"/>
      <c r="EE327" s="116"/>
      <c r="EF327" s="116"/>
      <c r="EG327" s="116"/>
      <c r="EH327" s="116"/>
      <c r="EI327" s="116"/>
      <c r="EJ327" s="116"/>
      <c r="EK327" s="116"/>
      <c r="EL327" s="116"/>
      <c r="EM327" s="116"/>
      <c r="EN327" s="116"/>
      <c r="EO327" s="116"/>
      <c r="EP327" s="116"/>
      <c r="EQ327" s="116"/>
      <c r="ER327" s="116"/>
      <c r="ES327" s="116"/>
      <c r="ET327" s="116"/>
      <c r="EU327" s="116"/>
      <c r="EV327" s="116"/>
      <c r="EW327" s="116"/>
      <c r="EX327" s="116"/>
      <c r="EY327" s="116"/>
      <c r="EZ327" s="116"/>
      <c r="FA327" s="116"/>
      <c r="FB327" s="116"/>
      <c r="FC327" s="116"/>
      <c r="FD327" s="116"/>
      <c r="FE327" s="116"/>
      <c r="FF327" s="116"/>
      <c r="FG327" s="116"/>
      <c r="FH327" s="116"/>
      <c r="FI327" s="116"/>
      <c r="FJ327" s="116"/>
      <c r="FK327" s="116"/>
      <c r="FL327" s="116"/>
      <c r="FM327" s="116"/>
      <c r="FN327" s="116"/>
      <c r="FO327" s="116"/>
      <c r="FP327" s="116"/>
      <c r="FQ327" s="116"/>
      <c r="FR327" s="116"/>
      <c r="FS327" s="116"/>
      <c r="FT327" s="116"/>
      <c r="FU327" s="116"/>
      <c r="FV327" s="116"/>
      <c r="FW327" s="116"/>
      <c r="FX327" s="116"/>
      <c r="FY327" s="116"/>
      <c r="FZ327" s="116"/>
      <c r="GA327" s="116"/>
      <c r="GB327" s="116"/>
      <c r="GC327" s="116"/>
      <c r="GD327" s="116"/>
      <c r="GE327" s="116"/>
      <c r="GF327" s="116"/>
      <c r="GG327" s="116"/>
      <c r="GH327" s="116"/>
      <c r="GI327" s="116"/>
      <c r="GJ327" s="116"/>
      <c r="GK327" s="116"/>
      <c r="GL327" s="116"/>
      <c r="GM327" s="116"/>
      <c r="GN327" s="116"/>
      <c r="GO327" s="116"/>
      <c r="GP327" s="116"/>
      <c r="GQ327" s="116"/>
      <c r="GR327" s="116"/>
      <c r="GS327" s="116"/>
      <c r="GT327" s="116"/>
      <c r="GU327" s="116"/>
      <c r="GV327" s="116"/>
      <c r="GW327" s="116"/>
      <c r="GX327" s="116"/>
      <c r="GY327" s="116"/>
      <c r="GZ327" s="116"/>
      <c r="HA327" s="116"/>
      <c r="HB327" s="116"/>
      <c r="HC327" s="116"/>
      <c r="HD327" s="116"/>
      <c r="HE327" s="116"/>
      <c r="HF327" s="116"/>
      <c r="HG327" s="116"/>
      <c r="HH327" s="116"/>
      <c r="HI327" s="116"/>
      <c r="HJ327" s="116"/>
      <c r="HK327" s="116"/>
      <c r="HL327" s="116"/>
      <c r="HM327" s="116"/>
      <c r="HN327" s="116"/>
      <c r="HO327" s="116"/>
      <c r="HP327" s="116"/>
      <c r="HQ327" s="116"/>
      <c r="HR327" s="116"/>
      <c r="HS327" s="116"/>
      <c r="HT327" s="116"/>
      <c r="HU327" s="116"/>
      <c r="HV327" s="116"/>
      <c r="HW327" s="116"/>
      <c r="HX327" s="116"/>
      <c r="HY327" s="116"/>
      <c r="HZ327" s="116"/>
      <c r="IA327" s="116"/>
      <c r="IB327" s="116"/>
      <c r="IC327" s="116"/>
      <c r="ID327" s="116"/>
      <c r="IE327" s="116"/>
      <c r="IF327" s="116"/>
      <c r="IG327" s="116"/>
      <c r="IH327" s="116"/>
      <c r="II327" s="116"/>
      <c r="IJ327" s="116"/>
      <c r="IK327" s="116"/>
      <c r="IL327" s="116"/>
      <c r="IM327" s="116"/>
      <c r="IN327" s="116"/>
      <c r="IO327" s="116"/>
      <c r="IP327" s="116"/>
      <c r="IQ327" s="116"/>
      <c r="IR327" s="116"/>
      <c r="IS327" s="116"/>
      <c r="IT327" s="116"/>
      <c r="IU327" s="116"/>
      <c r="IV327" s="116"/>
      <c r="IW327" s="116"/>
      <c r="IX327" s="116"/>
      <c r="IY327" s="116"/>
      <c r="IZ327" s="116"/>
      <c r="JA327" s="116"/>
      <c r="JB327" s="116"/>
      <c r="JC327" s="116"/>
      <c r="JD327" s="116"/>
      <c r="JE327" s="116"/>
      <c r="JF327" s="116"/>
      <c r="JG327" s="116"/>
      <c r="JH327" s="116"/>
      <c r="JI327" s="116"/>
      <c r="JJ327" s="116"/>
      <c r="JK327" s="116"/>
      <c r="JL327" s="116"/>
      <c r="JM327" s="116"/>
      <c r="JN327" s="116"/>
      <c r="JO327" s="116"/>
      <c r="JP327" s="116"/>
      <c r="JQ327" s="116"/>
      <c r="JR327" s="116"/>
      <c r="JS327" s="116"/>
      <c r="JT327" s="116"/>
      <c r="JU327" s="116"/>
      <c r="JV327" s="116"/>
      <c r="JW327" s="116"/>
      <c r="JX327" s="116"/>
      <c r="JY327" s="116"/>
      <c r="JZ327" s="116"/>
      <c r="KA327" s="116"/>
      <c r="KB327" s="116"/>
      <c r="KC327" s="116"/>
      <c r="KD327" s="116"/>
      <c r="KE327" s="116"/>
      <c r="KF327" s="116"/>
      <c r="KG327" s="116"/>
      <c r="KH327" s="116"/>
      <c r="KI327" s="116"/>
      <c r="KJ327" s="116"/>
      <c r="KK327" s="116"/>
      <c r="KL327" s="116"/>
      <c r="KM327" s="116"/>
      <c r="KN327" s="116"/>
      <c r="KO327" s="116"/>
      <c r="KP327" s="116"/>
      <c r="KQ327" s="116"/>
      <c r="KR327" s="116"/>
      <c r="KS327" s="116"/>
      <c r="KT327" s="116"/>
      <c r="KU327" s="116"/>
      <c r="KV327" s="116"/>
      <c r="KW327" s="116"/>
      <c r="KX327" s="116"/>
      <c r="KY327" s="116"/>
      <c r="KZ327" s="116"/>
      <c r="LA327" s="116"/>
      <c r="LB327" s="116"/>
      <c r="LC327" s="116"/>
      <c r="LD327" s="116"/>
      <c r="LE327" s="116"/>
      <c r="LF327" s="116"/>
      <c r="LG327" s="116"/>
      <c r="LH327" s="116"/>
      <c r="LI327" s="116"/>
      <c r="LJ327" s="116"/>
      <c r="LK327" s="116"/>
      <c r="LL327" s="116"/>
      <c r="LM327" s="116"/>
      <c r="LN327" s="116"/>
      <c r="LO327" s="116"/>
      <c r="LP327" s="116"/>
      <c r="LQ327" s="116"/>
      <c r="LR327" s="116"/>
      <c r="LS327" s="116"/>
      <c r="LT327" s="116"/>
      <c r="LU327" s="116"/>
      <c r="LV327" s="116"/>
      <c r="LW327" s="116"/>
      <c r="LX327" s="116"/>
      <c r="LY327" s="116"/>
      <c r="LZ327" s="116"/>
      <c r="MA327" s="116"/>
      <c r="MB327" s="116"/>
      <c r="MC327" s="116"/>
      <c r="MD327" s="116"/>
      <c r="ME327" s="116"/>
      <c r="MF327" s="116"/>
      <c r="MG327" s="116"/>
      <c r="MH327" s="116"/>
      <c r="MI327" s="116"/>
      <c r="MJ327" s="116"/>
      <c r="MK327" s="116"/>
      <c r="ML327" s="116"/>
      <c r="MM327" s="116"/>
      <c r="MN327" s="116"/>
      <c r="MO327" s="116"/>
      <c r="MP327" s="116"/>
      <c r="MQ327" s="116"/>
      <c r="MR327" s="116"/>
      <c r="MS327" s="116"/>
      <c r="MT327" s="116"/>
      <c r="MU327" s="116"/>
      <c r="MV327" s="116"/>
      <c r="MW327" s="116"/>
      <c r="MX327" s="116"/>
      <c r="MY327" s="116"/>
      <c r="MZ327" s="116"/>
      <c r="NA327" s="116"/>
      <c r="NB327" s="116"/>
      <c r="NC327" s="116"/>
      <c r="ND327" s="116"/>
      <c r="NE327" s="116"/>
      <c r="NF327" s="116"/>
      <c r="NG327" s="116"/>
      <c r="NH327" s="116"/>
      <c r="NI327" s="116"/>
      <c r="NJ327" s="116"/>
      <c r="NK327" s="116"/>
      <c r="NL327" s="116"/>
      <c r="NM327" s="116"/>
      <c r="NN327" s="116"/>
      <c r="NO327" s="116"/>
      <c r="NP327" s="116"/>
      <c r="NQ327" s="116"/>
      <c r="NR327" s="116"/>
      <c r="NS327" s="116"/>
      <c r="NT327" s="116"/>
      <c r="NU327" s="116"/>
      <c r="NV327" s="116"/>
      <c r="NW327" s="116"/>
      <c r="NX327" s="116"/>
      <c r="NY327" s="116"/>
      <c r="NZ327" s="116"/>
      <c r="OA327" s="116"/>
      <c r="OB327" s="116"/>
      <c r="OC327" s="116"/>
      <c r="OD327" s="116"/>
      <c r="OE327" s="116"/>
      <c r="OF327" s="116"/>
      <c r="OG327" s="116"/>
    </row>
    <row r="328" spans="1:397" s="117" customFormat="1">
      <c r="A328" s="111" t="s">
        <v>75</v>
      </c>
      <c r="B328" s="112" t="s">
        <v>1479</v>
      </c>
      <c r="C328" s="113">
        <v>46860</v>
      </c>
      <c r="D328" s="114">
        <v>5.4700000000000001E-5</v>
      </c>
      <c r="E328" s="113">
        <v>934.55</v>
      </c>
      <c r="F328" s="124">
        <v>107.77799999999999</v>
      </c>
      <c r="G328" s="125">
        <v>1042.328</v>
      </c>
      <c r="H328" s="116"/>
      <c r="I328" s="116"/>
      <c r="J328" s="116"/>
      <c r="K328" s="116"/>
      <c r="L328" s="116"/>
      <c r="M328" s="116"/>
      <c r="N328" s="116"/>
      <c r="O328" s="116"/>
      <c r="P328" s="116"/>
      <c r="Q328" s="116"/>
      <c r="R328" s="116"/>
      <c r="S328" s="116"/>
      <c r="T328" s="116"/>
      <c r="U328" s="116"/>
      <c r="V328" s="116"/>
      <c r="W328" s="116"/>
      <c r="X328" s="116"/>
      <c r="Y328" s="116"/>
      <c r="Z328" s="116"/>
      <c r="AA328" s="116"/>
      <c r="AB328" s="116"/>
      <c r="AC328" s="116"/>
      <c r="AD328" s="116"/>
      <c r="AE328" s="116"/>
      <c r="AF328" s="116"/>
      <c r="AG328" s="116"/>
      <c r="AH328" s="116"/>
      <c r="AI328" s="116"/>
      <c r="AJ328" s="116"/>
      <c r="AK328" s="116"/>
      <c r="AL328" s="116"/>
      <c r="AM328" s="116"/>
      <c r="AN328" s="116"/>
      <c r="AO328" s="116"/>
      <c r="AP328" s="116"/>
      <c r="AQ328" s="116"/>
      <c r="AR328" s="116"/>
      <c r="AS328" s="116"/>
      <c r="AT328" s="116"/>
      <c r="AU328" s="116"/>
      <c r="AV328" s="116"/>
      <c r="AW328" s="116"/>
      <c r="AX328" s="116"/>
      <c r="AY328" s="116"/>
      <c r="AZ328" s="116"/>
      <c r="BA328" s="116"/>
      <c r="BB328" s="116"/>
      <c r="BC328" s="116"/>
      <c r="BD328" s="116"/>
      <c r="BE328" s="116"/>
      <c r="BF328" s="116"/>
      <c r="BG328" s="116"/>
      <c r="BH328" s="116"/>
      <c r="BI328" s="116"/>
      <c r="BJ328" s="116"/>
      <c r="BK328" s="116"/>
      <c r="BL328" s="116"/>
      <c r="BM328" s="116"/>
      <c r="BN328" s="116"/>
      <c r="BO328" s="116"/>
      <c r="BP328" s="116"/>
      <c r="BQ328" s="116"/>
      <c r="BR328" s="116"/>
      <c r="BS328" s="116"/>
      <c r="BT328" s="116"/>
      <c r="BU328" s="116"/>
      <c r="BV328" s="116"/>
      <c r="BW328" s="116"/>
      <c r="BX328" s="116"/>
      <c r="BY328" s="116"/>
      <c r="BZ328" s="116"/>
      <c r="CA328" s="116"/>
      <c r="CB328" s="116"/>
      <c r="CC328" s="116"/>
      <c r="CD328" s="116"/>
      <c r="CE328" s="116"/>
      <c r="CF328" s="116"/>
      <c r="CG328" s="116"/>
      <c r="CH328" s="116"/>
      <c r="CI328" s="116"/>
      <c r="CJ328" s="116"/>
      <c r="CK328" s="116"/>
      <c r="CL328" s="116"/>
      <c r="CM328" s="116"/>
      <c r="CN328" s="116"/>
      <c r="CO328" s="116"/>
      <c r="CP328" s="116"/>
      <c r="CQ328" s="116"/>
      <c r="CR328" s="116"/>
      <c r="CS328" s="116"/>
      <c r="CT328" s="116"/>
      <c r="CU328" s="116"/>
      <c r="CV328" s="116"/>
      <c r="CW328" s="116"/>
      <c r="CX328" s="116"/>
      <c r="CY328" s="116"/>
      <c r="CZ328" s="116"/>
      <c r="DA328" s="116"/>
      <c r="DB328" s="116"/>
      <c r="DC328" s="116"/>
      <c r="DD328" s="116"/>
      <c r="DE328" s="116"/>
      <c r="DF328" s="116"/>
      <c r="DG328" s="116"/>
      <c r="DH328" s="116"/>
      <c r="DI328" s="116"/>
      <c r="DJ328" s="116"/>
      <c r="DK328" s="116"/>
      <c r="DL328" s="116"/>
      <c r="DM328" s="116"/>
      <c r="DN328" s="116"/>
      <c r="DO328" s="116"/>
      <c r="DP328" s="116"/>
      <c r="DQ328" s="116"/>
      <c r="DR328" s="116"/>
      <c r="DS328" s="116"/>
      <c r="DT328" s="116"/>
      <c r="DU328" s="116"/>
      <c r="DV328" s="116"/>
      <c r="DW328" s="116"/>
      <c r="DX328" s="116"/>
      <c r="DY328" s="116"/>
      <c r="DZ328" s="116"/>
      <c r="EA328" s="116"/>
      <c r="EB328" s="116"/>
      <c r="EC328" s="116"/>
      <c r="ED328" s="116"/>
      <c r="EE328" s="116"/>
      <c r="EF328" s="116"/>
      <c r="EG328" s="116"/>
      <c r="EH328" s="116"/>
      <c r="EI328" s="116"/>
      <c r="EJ328" s="116"/>
      <c r="EK328" s="116"/>
      <c r="EL328" s="116"/>
      <c r="EM328" s="116"/>
      <c r="EN328" s="116"/>
      <c r="EO328" s="116"/>
      <c r="EP328" s="116"/>
      <c r="EQ328" s="116"/>
      <c r="ER328" s="116"/>
      <c r="ES328" s="116"/>
      <c r="ET328" s="116"/>
      <c r="EU328" s="116"/>
      <c r="EV328" s="116"/>
      <c r="EW328" s="116"/>
      <c r="EX328" s="116"/>
      <c r="EY328" s="116"/>
      <c r="EZ328" s="116"/>
      <c r="FA328" s="116"/>
      <c r="FB328" s="116"/>
      <c r="FC328" s="116"/>
      <c r="FD328" s="116"/>
      <c r="FE328" s="116"/>
      <c r="FF328" s="116"/>
      <c r="FG328" s="116"/>
      <c r="FH328" s="116"/>
      <c r="FI328" s="116"/>
      <c r="FJ328" s="116"/>
      <c r="FK328" s="116"/>
      <c r="FL328" s="116"/>
      <c r="FM328" s="116"/>
      <c r="FN328" s="116"/>
      <c r="FO328" s="116"/>
      <c r="FP328" s="116"/>
      <c r="FQ328" s="116"/>
      <c r="FR328" s="116"/>
      <c r="FS328" s="116"/>
      <c r="FT328" s="116"/>
      <c r="FU328" s="116"/>
      <c r="FV328" s="116"/>
      <c r="FW328" s="116"/>
      <c r="FX328" s="116"/>
      <c r="FY328" s="116"/>
      <c r="FZ328" s="116"/>
      <c r="GA328" s="116"/>
      <c r="GB328" s="116"/>
      <c r="GC328" s="116"/>
      <c r="GD328" s="116"/>
      <c r="GE328" s="116"/>
      <c r="GF328" s="116"/>
      <c r="GG328" s="116"/>
      <c r="GH328" s="116"/>
      <c r="GI328" s="116"/>
      <c r="GJ328" s="116"/>
      <c r="GK328" s="116"/>
      <c r="GL328" s="116"/>
      <c r="GM328" s="116"/>
      <c r="GN328" s="116"/>
      <c r="GO328" s="116"/>
      <c r="GP328" s="116"/>
      <c r="GQ328" s="116"/>
      <c r="GR328" s="116"/>
      <c r="GS328" s="116"/>
      <c r="GT328" s="116"/>
      <c r="GU328" s="116"/>
      <c r="GV328" s="116"/>
      <c r="GW328" s="116"/>
      <c r="GX328" s="116"/>
      <c r="GY328" s="116"/>
      <c r="GZ328" s="116"/>
      <c r="HA328" s="116"/>
      <c r="HB328" s="116"/>
      <c r="HC328" s="116"/>
      <c r="HD328" s="116"/>
      <c r="HE328" s="116"/>
      <c r="HF328" s="116"/>
      <c r="HG328" s="116"/>
      <c r="HH328" s="116"/>
      <c r="HI328" s="116"/>
      <c r="HJ328" s="116"/>
      <c r="HK328" s="116"/>
      <c r="HL328" s="116"/>
      <c r="HM328" s="116"/>
      <c r="HN328" s="116"/>
      <c r="HO328" s="116"/>
      <c r="HP328" s="116"/>
      <c r="HQ328" s="116"/>
      <c r="HR328" s="116"/>
      <c r="HS328" s="116"/>
      <c r="HT328" s="116"/>
      <c r="HU328" s="116"/>
      <c r="HV328" s="116"/>
      <c r="HW328" s="116"/>
      <c r="HX328" s="116"/>
      <c r="HY328" s="116"/>
      <c r="HZ328" s="116"/>
      <c r="IA328" s="116"/>
      <c r="IB328" s="116"/>
      <c r="IC328" s="116"/>
      <c r="ID328" s="116"/>
      <c r="IE328" s="116"/>
      <c r="IF328" s="116"/>
      <c r="IG328" s="116"/>
      <c r="IH328" s="116"/>
      <c r="II328" s="116"/>
      <c r="IJ328" s="116"/>
      <c r="IK328" s="116"/>
      <c r="IL328" s="116"/>
      <c r="IM328" s="116"/>
      <c r="IN328" s="116"/>
      <c r="IO328" s="116"/>
      <c r="IP328" s="116"/>
      <c r="IQ328" s="116"/>
      <c r="IR328" s="116"/>
      <c r="IS328" s="116"/>
      <c r="IT328" s="116"/>
      <c r="IU328" s="116"/>
      <c r="IV328" s="116"/>
      <c r="IW328" s="116"/>
      <c r="IX328" s="116"/>
      <c r="IY328" s="116"/>
      <c r="IZ328" s="116"/>
      <c r="JA328" s="116"/>
      <c r="JB328" s="116"/>
      <c r="JC328" s="116"/>
      <c r="JD328" s="116"/>
      <c r="JE328" s="116"/>
      <c r="JF328" s="116"/>
      <c r="JG328" s="116"/>
      <c r="JH328" s="116"/>
      <c r="JI328" s="116"/>
      <c r="JJ328" s="116"/>
      <c r="JK328" s="116"/>
      <c r="JL328" s="116"/>
      <c r="JM328" s="116"/>
      <c r="JN328" s="116"/>
      <c r="JO328" s="116"/>
      <c r="JP328" s="116"/>
      <c r="JQ328" s="116"/>
      <c r="JR328" s="116"/>
      <c r="JS328" s="116"/>
      <c r="JT328" s="116"/>
      <c r="JU328" s="116"/>
      <c r="JV328" s="116"/>
      <c r="JW328" s="116"/>
      <c r="JX328" s="116"/>
      <c r="JY328" s="116"/>
      <c r="JZ328" s="116"/>
      <c r="KA328" s="116"/>
      <c r="KB328" s="116"/>
      <c r="KC328" s="116"/>
      <c r="KD328" s="116"/>
      <c r="KE328" s="116"/>
      <c r="KF328" s="116"/>
      <c r="KG328" s="116"/>
      <c r="KH328" s="116"/>
      <c r="KI328" s="116"/>
      <c r="KJ328" s="116"/>
      <c r="KK328" s="116"/>
      <c r="KL328" s="116"/>
      <c r="KM328" s="116"/>
      <c r="KN328" s="116"/>
      <c r="KO328" s="116"/>
      <c r="KP328" s="116"/>
      <c r="KQ328" s="116"/>
      <c r="KR328" s="116"/>
      <c r="KS328" s="116"/>
      <c r="KT328" s="116"/>
      <c r="KU328" s="116"/>
      <c r="KV328" s="116"/>
      <c r="KW328" s="116"/>
      <c r="KX328" s="116"/>
      <c r="KY328" s="116"/>
      <c r="KZ328" s="116"/>
      <c r="LA328" s="116"/>
      <c r="LB328" s="116"/>
      <c r="LC328" s="116"/>
      <c r="LD328" s="116"/>
      <c r="LE328" s="116"/>
      <c r="LF328" s="116"/>
      <c r="LG328" s="116"/>
      <c r="LH328" s="116"/>
      <c r="LI328" s="116"/>
      <c r="LJ328" s="116"/>
      <c r="LK328" s="116"/>
      <c r="LL328" s="116"/>
      <c r="LM328" s="116"/>
      <c r="LN328" s="116"/>
      <c r="LO328" s="116"/>
      <c r="LP328" s="116"/>
      <c r="LQ328" s="116"/>
      <c r="LR328" s="116"/>
      <c r="LS328" s="116"/>
      <c r="LT328" s="116"/>
      <c r="LU328" s="116"/>
      <c r="LV328" s="116"/>
      <c r="LW328" s="116"/>
      <c r="LX328" s="116"/>
      <c r="LY328" s="116"/>
      <c r="LZ328" s="116"/>
      <c r="MA328" s="116"/>
      <c r="MB328" s="116"/>
      <c r="MC328" s="116"/>
      <c r="MD328" s="116"/>
      <c r="ME328" s="116"/>
      <c r="MF328" s="116"/>
      <c r="MG328" s="116"/>
      <c r="MH328" s="116"/>
      <c r="MI328" s="116"/>
      <c r="MJ328" s="116"/>
      <c r="MK328" s="116"/>
      <c r="ML328" s="116"/>
      <c r="MM328" s="116"/>
      <c r="MN328" s="116"/>
      <c r="MO328" s="116"/>
      <c r="MP328" s="116"/>
      <c r="MQ328" s="116"/>
      <c r="MR328" s="116"/>
      <c r="MS328" s="116"/>
      <c r="MT328" s="116"/>
      <c r="MU328" s="116"/>
      <c r="MV328" s="116"/>
      <c r="MW328" s="116"/>
      <c r="MX328" s="116"/>
      <c r="MY328" s="116"/>
      <c r="MZ328" s="116"/>
      <c r="NA328" s="116"/>
      <c r="NB328" s="116"/>
      <c r="NC328" s="116"/>
      <c r="ND328" s="116"/>
      <c r="NE328" s="116"/>
      <c r="NF328" s="116"/>
      <c r="NG328" s="116"/>
      <c r="NH328" s="116"/>
      <c r="NI328" s="116"/>
      <c r="NJ328" s="116"/>
      <c r="NK328" s="116"/>
      <c r="NL328" s="116"/>
      <c r="NM328" s="116"/>
      <c r="NN328" s="116"/>
      <c r="NO328" s="116"/>
      <c r="NP328" s="116"/>
      <c r="NQ328" s="116"/>
      <c r="NR328" s="116"/>
      <c r="NS328" s="116"/>
      <c r="NT328" s="116"/>
      <c r="NU328" s="116"/>
      <c r="NV328" s="116"/>
      <c r="NW328" s="116"/>
      <c r="NX328" s="116"/>
      <c r="NY328" s="116"/>
      <c r="NZ328" s="116"/>
      <c r="OA328" s="116"/>
      <c r="OB328" s="116"/>
      <c r="OC328" s="116"/>
      <c r="OD328" s="116"/>
      <c r="OE328" s="116"/>
      <c r="OF328" s="116"/>
      <c r="OG328" s="116"/>
    </row>
    <row r="329" spans="1:397" s="117" customFormat="1">
      <c r="A329" s="111" t="s">
        <v>76</v>
      </c>
      <c r="B329" s="112" t="s">
        <v>1480</v>
      </c>
      <c r="C329" s="113">
        <v>79764</v>
      </c>
      <c r="D329" s="114">
        <v>9.31E-5</v>
      </c>
      <c r="E329" s="113">
        <v>6799.92</v>
      </c>
      <c r="F329" s="124">
        <v>183.4572</v>
      </c>
      <c r="G329" s="125">
        <v>6983.3771999999999</v>
      </c>
      <c r="H329" s="116"/>
      <c r="I329" s="116"/>
      <c r="J329" s="116"/>
      <c r="K329" s="116"/>
      <c r="L329" s="116"/>
      <c r="M329" s="116"/>
      <c r="N329" s="116"/>
      <c r="O329" s="116"/>
      <c r="P329" s="116"/>
      <c r="Q329" s="116"/>
      <c r="R329" s="116"/>
      <c r="S329" s="116"/>
      <c r="T329" s="116"/>
      <c r="U329" s="116"/>
      <c r="V329" s="116"/>
      <c r="W329" s="116"/>
      <c r="X329" s="116"/>
      <c r="Y329" s="116"/>
      <c r="Z329" s="116"/>
      <c r="AA329" s="116"/>
      <c r="AB329" s="116"/>
      <c r="AC329" s="116"/>
      <c r="AD329" s="116"/>
      <c r="AE329" s="116"/>
      <c r="AF329" s="116"/>
      <c r="AG329" s="116"/>
      <c r="AH329" s="116"/>
      <c r="AI329" s="116"/>
      <c r="AJ329" s="116"/>
      <c r="AK329" s="116"/>
      <c r="AL329" s="116"/>
      <c r="AM329" s="116"/>
      <c r="AN329" s="116"/>
      <c r="AO329" s="116"/>
      <c r="AP329" s="116"/>
      <c r="AQ329" s="116"/>
      <c r="AR329" s="116"/>
      <c r="AS329" s="116"/>
      <c r="AT329" s="116"/>
      <c r="AU329" s="116"/>
      <c r="AV329" s="116"/>
      <c r="AW329" s="116"/>
      <c r="AX329" s="116"/>
      <c r="AY329" s="116"/>
      <c r="AZ329" s="116"/>
      <c r="BA329" s="116"/>
      <c r="BB329" s="116"/>
      <c r="BC329" s="116"/>
      <c r="BD329" s="116"/>
      <c r="BE329" s="116"/>
      <c r="BF329" s="116"/>
      <c r="BG329" s="116"/>
      <c r="BH329" s="116"/>
      <c r="BI329" s="116"/>
      <c r="BJ329" s="116"/>
      <c r="BK329" s="116"/>
      <c r="BL329" s="116"/>
      <c r="BM329" s="116"/>
      <c r="BN329" s="116"/>
      <c r="BO329" s="116"/>
      <c r="BP329" s="116"/>
      <c r="BQ329" s="116"/>
      <c r="BR329" s="116"/>
      <c r="BS329" s="116"/>
      <c r="BT329" s="116"/>
      <c r="BU329" s="116"/>
      <c r="BV329" s="116"/>
      <c r="BW329" s="116"/>
      <c r="BX329" s="116"/>
      <c r="BY329" s="116"/>
      <c r="BZ329" s="116"/>
      <c r="CA329" s="116"/>
      <c r="CB329" s="116"/>
      <c r="CC329" s="116"/>
      <c r="CD329" s="116"/>
      <c r="CE329" s="116"/>
      <c r="CF329" s="116"/>
      <c r="CG329" s="116"/>
      <c r="CH329" s="116"/>
      <c r="CI329" s="116"/>
      <c r="CJ329" s="116"/>
      <c r="CK329" s="116"/>
      <c r="CL329" s="116"/>
      <c r="CM329" s="116"/>
      <c r="CN329" s="116"/>
      <c r="CO329" s="116"/>
      <c r="CP329" s="116"/>
      <c r="CQ329" s="116"/>
      <c r="CR329" s="116"/>
      <c r="CS329" s="116"/>
      <c r="CT329" s="116"/>
      <c r="CU329" s="116"/>
      <c r="CV329" s="116"/>
      <c r="CW329" s="116"/>
      <c r="CX329" s="116"/>
      <c r="CY329" s="116"/>
      <c r="CZ329" s="116"/>
      <c r="DA329" s="116"/>
      <c r="DB329" s="116"/>
      <c r="DC329" s="116"/>
      <c r="DD329" s="116"/>
      <c r="DE329" s="116"/>
      <c r="DF329" s="116"/>
      <c r="DG329" s="116"/>
      <c r="DH329" s="116"/>
      <c r="DI329" s="116"/>
      <c r="DJ329" s="116"/>
      <c r="DK329" s="116"/>
      <c r="DL329" s="116"/>
      <c r="DM329" s="116"/>
      <c r="DN329" s="116"/>
      <c r="DO329" s="116"/>
      <c r="DP329" s="116"/>
      <c r="DQ329" s="116"/>
      <c r="DR329" s="116"/>
      <c r="DS329" s="116"/>
      <c r="DT329" s="116"/>
      <c r="DU329" s="116"/>
      <c r="DV329" s="116"/>
      <c r="DW329" s="116"/>
      <c r="DX329" s="116"/>
      <c r="DY329" s="116"/>
      <c r="DZ329" s="116"/>
      <c r="EA329" s="116"/>
      <c r="EB329" s="116"/>
      <c r="EC329" s="116"/>
      <c r="ED329" s="116"/>
      <c r="EE329" s="116"/>
      <c r="EF329" s="116"/>
      <c r="EG329" s="116"/>
      <c r="EH329" s="116"/>
      <c r="EI329" s="116"/>
      <c r="EJ329" s="116"/>
      <c r="EK329" s="116"/>
      <c r="EL329" s="116"/>
      <c r="EM329" s="116"/>
      <c r="EN329" s="116"/>
      <c r="EO329" s="116"/>
      <c r="EP329" s="116"/>
      <c r="EQ329" s="116"/>
      <c r="ER329" s="116"/>
      <c r="ES329" s="116"/>
      <c r="ET329" s="116"/>
      <c r="EU329" s="116"/>
      <c r="EV329" s="116"/>
      <c r="EW329" s="116"/>
      <c r="EX329" s="116"/>
      <c r="EY329" s="116"/>
      <c r="EZ329" s="116"/>
      <c r="FA329" s="116"/>
      <c r="FB329" s="116"/>
      <c r="FC329" s="116"/>
      <c r="FD329" s="116"/>
      <c r="FE329" s="116"/>
      <c r="FF329" s="116"/>
      <c r="FG329" s="116"/>
      <c r="FH329" s="116"/>
      <c r="FI329" s="116"/>
      <c r="FJ329" s="116"/>
      <c r="FK329" s="116"/>
      <c r="FL329" s="116"/>
      <c r="FM329" s="116"/>
      <c r="FN329" s="116"/>
      <c r="FO329" s="116"/>
      <c r="FP329" s="116"/>
      <c r="FQ329" s="116"/>
      <c r="FR329" s="116"/>
      <c r="FS329" s="116"/>
      <c r="FT329" s="116"/>
      <c r="FU329" s="116"/>
      <c r="FV329" s="116"/>
      <c r="FW329" s="116"/>
      <c r="FX329" s="116"/>
      <c r="FY329" s="116"/>
      <c r="FZ329" s="116"/>
      <c r="GA329" s="116"/>
      <c r="GB329" s="116"/>
      <c r="GC329" s="116"/>
      <c r="GD329" s="116"/>
      <c r="GE329" s="116"/>
      <c r="GF329" s="116"/>
      <c r="GG329" s="116"/>
      <c r="GH329" s="116"/>
      <c r="GI329" s="116"/>
      <c r="GJ329" s="116"/>
      <c r="GK329" s="116"/>
      <c r="GL329" s="116"/>
      <c r="GM329" s="116"/>
      <c r="GN329" s="116"/>
      <c r="GO329" s="116"/>
      <c r="GP329" s="116"/>
      <c r="GQ329" s="116"/>
      <c r="GR329" s="116"/>
      <c r="GS329" s="116"/>
      <c r="GT329" s="116"/>
      <c r="GU329" s="116"/>
      <c r="GV329" s="116"/>
      <c r="GW329" s="116"/>
      <c r="GX329" s="116"/>
      <c r="GY329" s="116"/>
      <c r="GZ329" s="116"/>
      <c r="HA329" s="116"/>
      <c r="HB329" s="116"/>
      <c r="HC329" s="116"/>
      <c r="HD329" s="116"/>
      <c r="HE329" s="116"/>
      <c r="HF329" s="116"/>
      <c r="HG329" s="116"/>
      <c r="HH329" s="116"/>
      <c r="HI329" s="116"/>
      <c r="HJ329" s="116"/>
      <c r="HK329" s="116"/>
      <c r="HL329" s="116"/>
      <c r="HM329" s="116"/>
      <c r="HN329" s="116"/>
      <c r="HO329" s="116"/>
      <c r="HP329" s="116"/>
      <c r="HQ329" s="116"/>
      <c r="HR329" s="116"/>
      <c r="HS329" s="116"/>
      <c r="HT329" s="116"/>
      <c r="HU329" s="116"/>
      <c r="HV329" s="116"/>
      <c r="HW329" s="116"/>
      <c r="HX329" s="116"/>
      <c r="HY329" s="116"/>
      <c r="HZ329" s="116"/>
      <c r="IA329" s="116"/>
      <c r="IB329" s="116"/>
      <c r="IC329" s="116"/>
      <c r="ID329" s="116"/>
      <c r="IE329" s="116"/>
      <c r="IF329" s="116"/>
      <c r="IG329" s="116"/>
      <c r="IH329" s="116"/>
      <c r="II329" s="116"/>
      <c r="IJ329" s="116"/>
      <c r="IK329" s="116"/>
      <c r="IL329" s="116"/>
      <c r="IM329" s="116"/>
      <c r="IN329" s="116"/>
      <c r="IO329" s="116"/>
      <c r="IP329" s="116"/>
      <c r="IQ329" s="116"/>
      <c r="IR329" s="116"/>
      <c r="IS329" s="116"/>
      <c r="IT329" s="116"/>
      <c r="IU329" s="116"/>
      <c r="IV329" s="116"/>
      <c r="IW329" s="116"/>
      <c r="IX329" s="116"/>
      <c r="IY329" s="116"/>
      <c r="IZ329" s="116"/>
      <c r="JA329" s="116"/>
      <c r="JB329" s="116"/>
      <c r="JC329" s="116"/>
      <c r="JD329" s="116"/>
      <c r="JE329" s="116"/>
      <c r="JF329" s="116"/>
      <c r="JG329" s="116"/>
      <c r="JH329" s="116"/>
      <c r="JI329" s="116"/>
      <c r="JJ329" s="116"/>
      <c r="JK329" s="116"/>
      <c r="JL329" s="116"/>
      <c r="JM329" s="116"/>
      <c r="JN329" s="116"/>
      <c r="JO329" s="116"/>
      <c r="JP329" s="116"/>
      <c r="JQ329" s="116"/>
      <c r="JR329" s="116"/>
      <c r="JS329" s="116"/>
      <c r="JT329" s="116"/>
      <c r="JU329" s="116"/>
      <c r="JV329" s="116"/>
      <c r="JW329" s="116"/>
      <c r="JX329" s="116"/>
      <c r="JY329" s="116"/>
      <c r="JZ329" s="116"/>
      <c r="KA329" s="116"/>
      <c r="KB329" s="116"/>
      <c r="KC329" s="116"/>
      <c r="KD329" s="116"/>
      <c r="KE329" s="116"/>
      <c r="KF329" s="116"/>
      <c r="KG329" s="116"/>
      <c r="KH329" s="116"/>
      <c r="KI329" s="116"/>
      <c r="KJ329" s="116"/>
      <c r="KK329" s="116"/>
      <c r="KL329" s="116"/>
      <c r="KM329" s="116"/>
      <c r="KN329" s="116"/>
      <c r="KO329" s="116"/>
      <c r="KP329" s="116"/>
      <c r="KQ329" s="116"/>
      <c r="KR329" s="116"/>
      <c r="KS329" s="116"/>
      <c r="KT329" s="116"/>
      <c r="KU329" s="116"/>
      <c r="KV329" s="116"/>
      <c r="KW329" s="116"/>
      <c r="KX329" s="116"/>
      <c r="KY329" s="116"/>
      <c r="KZ329" s="116"/>
      <c r="LA329" s="116"/>
      <c r="LB329" s="116"/>
      <c r="LC329" s="116"/>
      <c r="LD329" s="116"/>
      <c r="LE329" s="116"/>
      <c r="LF329" s="116"/>
      <c r="LG329" s="116"/>
      <c r="LH329" s="116"/>
      <c r="LI329" s="116"/>
      <c r="LJ329" s="116"/>
      <c r="LK329" s="116"/>
      <c r="LL329" s="116"/>
      <c r="LM329" s="116"/>
      <c r="LN329" s="116"/>
      <c r="LO329" s="116"/>
      <c r="LP329" s="116"/>
      <c r="LQ329" s="116"/>
      <c r="LR329" s="116"/>
      <c r="LS329" s="116"/>
      <c r="LT329" s="116"/>
      <c r="LU329" s="116"/>
      <c r="LV329" s="116"/>
      <c r="LW329" s="116"/>
      <c r="LX329" s="116"/>
      <c r="LY329" s="116"/>
      <c r="LZ329" s="116"/>
      <c r="MA329" s="116"/>
      <c r="MB329" s="116"/>
      <c r="MC329" s="116"/>
      <c r="MD329" s="116"/>
      <c r="ME329" s="116"/>
      <c r="MF329" s="116"/>
      <c r="MG329" s="116"/>
      <c r="MH329" s="116"/>
      <c r="MI329" s="116"/>
      <c r="MJ329" s="116"/>
      <c r="MK329" s="116"/>
      <c r="ML329" s="116"/>
      <c r="MM329" s="116"/>
      <c r="MN329" s="116"/>
      <c r="MO329" s="116"/>
      <c r="MP329" s="116"/>
      <c r="MQ329" s="116"/>
      <c r="MR329" s="116"/>
      <c r="MS329" s="116"/>
      <c r="MT329" s="116"/>
      <c r="MU329" s="116"/>
      <c r="MV329" s="116"/>
      <c r="MW329" s="116"/>
      <c r="MX329" s="116"/>
      <c r="MY329" s="116"/>
      <c r="MZ329" s="116"/>
      <c r="NA329" s="116"/>
      <c r="NB329" s="116"/>
      <c r="NC329" s="116"/>
      <c r="ND329" s="116"/>
      <c r="NE329" s="116"/>
      <c r="NF329" s="116"/>
      <c r="NG329" s="116"/>
      <c r="NH329" s="116"/>
      <c r="NI329" s="116"/>
      <c r="NJ329" s="116"/>
      <c r="NK329" s="116"/>
      <c r="NL329" s="116"/>
      <c r="NM329" s="116"/>
      <c r="NN329" s="116"/>
      <c r="NO329" s="116"/>
      <c r="NP329" s="116"/>
      <c r="NQ329" s="116"/>
      <c r="NR329" s="116"/>
      <c r="NS329" s="116"/>
      <c r="NT329" s="116"/>
      <c r="NU329" s="116"/>
      <c r="NV329" s="116"/>
      <c r="NW329" s="116"/>
      <c r="NX329" s="116"/>
      <c r="NY329" s="116"/>
      <c r="NZ329" s="116"/>
      <c r="OA329" s="116"/>
      <c r="OB329" s="116"/>
      <c r="OC329" s="116"/>
      <c r="OD329" s="116"/>
      <c r="OE329" s="116"/>
      <c r="OF329" s="116"/>
      <c r="OG329" s="116"/>
    </row>
    <row r="330" spans="1:397" s="117" customFormat="1">
      <c r="A330" s="111" t="s">
        <v>77</v>
      </c>
      <c r="B330" s="112" t="s">
        <v>1481</v>
      </c>
      <c r="C330" s="113">
        <v>31884</v>
      </c>
      <c r="D330" s="114">
        <v>3.7200000000000003E-5</v>
      </c>
      <c r="E330" s="113">
        <v>295.38</v>
      </c>
      <c r="F330" s="124">
        <v>73.333200000000005</v>
      </c>
      <c r="G330" s="125">
        <v>368.71320000000003</v>
      </c>
      <c r="H330" s="116"/>
      <c r="I330" s="116"/>
      <c r="J330" s="116"/>
      <c r="K330" s="116"/>
      <c r="L330" s="116"/>
      <c r="M330" s="116"/>
      <c r="N330" s="116"/>
      <c r="O330" s="116"/>
      <c r="P330" s="116"/>
      <c r="Q330" s="116"/>
      <c r="R330" s="116"/>
      <c r="S330" s="116"/>
      <c r="T330" s="116"/>
      <c r="U330" s="116"/>
      <c r="V330" s="116"/>
      <c r="W330" s="116"/>
      <c r="X330" s="116"/>
      <c r="Y330" s="116"/>
      <c r="Z330" s="116"/>
      <c r="AA330" s="116"/>
      <c r="AB330" s="116"/>
      <c r="AC330" s="116"/>
      <c r="AD330" s="116"/>
      <c r="AE330" s="116"/>
      <c r="AF330" s="116"/>
      <c r="AG330" s="116"/>
      <c r="AH330" s="116"/>
      <c r="AI330" s="116"/>
      <c r="AJ330" s="116"/>
      <c r="AK330" s="116"/>
      <c r="AL330" s="116"/>
      <c r="AM330" s="116"/>
      <c r="AN330" s="116"/>
      <c r="AO330" s="116"/>
      <c r="AP330" s="116"/>
      <c r="AQ330" s="116"/>
      <c r="AR330" s="116"/>
      <c r="AS330" s="116"/>
      <c r="AT330" s="116"/>
      <c r="AU330" s="116"/>
      <c r="AV330" s="116"/>
      <c r="AW330" s="116"/>
      <c r="AX330" s="116"/>
      <c r="AY330" s="116"/>
      <c r="AZ330" s="116"/>
      <c r="BA330" s="116"/>
      <c r="BB330" s="116"/>
      <c r="BC330" s="116"/>
      <c r="BD330" s="116"/>
      <c r="BE330" s="116"/>
      <c r="BF330" s="116"/>
      <c r="BG330" s="116"/>
      <c r="BH330" s="116"/>
      <c r="BI330" s="116"/>
      <c r="BJ330" s="116"/>
      <c r="BK330" s="116"/>
      <c r="BL330" s="116"/>
      <c r="BM330" s="116"/>
      <c r="BN330" s="116"/>
      <c r="BO330" s="116"/>
      <c r="BP330" s="116"/>
      <c r="BQ330" s="116"/>
      <c r="BR330" s="116"/>
      <c r="BS330" s="116"/>
      <c r="BT330" s="116"/>
      <c r="BU330" s="116"/>
      <c r="BV330" s="116"/>
      <c r="BW330" s="116"/>
      <c r="BX330" s="116"/>
      <c r="BY330" s="116"/>
      <c r="BZ330" s="116"/>
      <c r="CA330" s="116"/>
      <c r="CB330" s="116"/>
      <c r="CC330" s="116"/>
      <c r="CD330" s="116"/>
      <c r="CE330" s="116"/>
      <c r="CF330" s="116"/>
      <c r="CG330" s="116"/>
      <c r="CH330" s="116"/>
      <c r="CI330" s="116"/>
      <c r="CJ330" s="116"/>
      <c r="CK330" s="116"/>
      <c r="CL330" s="116"/>
      <c r="CM330" s="116"/>
      <c r="CN330" s="116"/>
      <c r="CO330" s="116"/>
      <c r="CP330" s="116"/>
      <c r="CQ330" s="116"/>
      <c r="CR330" s="116"/>
      <c r="CS330" s="116"/>
      <c r="CT330" s="116"/>
      <c r="CU330" s="116"/>
      <c r="CV330" s="116"/>
      <c r="CW330" s="116"/>
      <c r="CX330" s="116"/>
      <c r="CY330" s="116"/>
      <c r="CZ330" s="116"/>
      <c r="DA330" s="116"/>
      <c r="DB330" s="116"/>
      <c r="DC330" s="116"/>
      <c r="DD330" s="116"/>
      <c r="DE330" s="116"/>
      <c r="DF330" s="116"/>
      <c r="DG330" s="116"/>
      <c r="DH330" s="116"/>
      <c r="DI330" s="116"/>
      <c r="DJ330" s="116"/>
      <c r="DK330" s="116"/>
      <c r="DL330" s="116"/>
      <c r="DM330" s="116"/>
      <c r="DN330" s="116"/>
      <c r="DO330" s="116"/>
      <c r="DP330" s="116"/>
      <c r="DQ330" s="116"/>
      <c r="DR330" s="116"/>
      <c r="DS330" s="116"/>
      <c r="DT330" s="116"/>
      <c r="DU330" s="116"/>
      <c r="DV330" s="116"/>
      <c r="DW330" s="116"/>
      <c r="DX330" s="116"/>
      <c r="DY330" s="116"/>
      <c r="DZ330" s="116"/>
      <c r="EA330" s="116"/>
      <c r="EB330" s="116"/>
      <c r="EC330" s="116"/>
      <c r="ED330" s="116"/>
      <c r="EE330" s="116"/>
      <c r="EF330" s="116"/>
      <c r="EG330" s="116"/>
      <c r="EH330" s="116"/>
      <c r="EI330" s="116"/>
      <c r="EJ330" s="116"/>
      <c r="EK330" s="116"/>
      <c r="EL330" s="116"/>
      <c r="EM330" s="116"/>
      <c r="EN330" s="116"/>
      <c r="EO330" s="116"/>
      <c r="EP330" s="116"/>
      <c r="EQ330" s="116"/>
      <c r="ER330" s="116"/>
      <c r="ES330" s="116"/>
      <c r="ET330" s="116"/>
      <c r="EU330" s="116"/>
      <c r="EV330" s="116"/>
      <c r="EW330" s="116"/>
      <c r="EX330" s="116"/>
      <c r="EY330" s="116"/>
      <c r="EZ330" s="116"/>
      <c r="FA330" s="116"/>
      <c r="FB330" s="116"/>
      <c r="FC330" s="116"/>
      <c r="FD330" s="116"/>
      <c r="FE330" s="116"/>
      <c r="FF330" s="116"/>
      <c r="FG330" s="116"/>
      <c r="FH330" s="116"/>
      <c r="FI330" s="116"/>
      <c r="FJ330" s="116"/>
      <c r="FK330" s="116"/>
      <c r="FL330" s="116"/>
      <c r="FM330" s="116"/>
      <c r="FN330" s="116"/>
      <c r="FO330" s="116"/>
      <c r="FP330" s="116"/>
      <c r="FQ330" s="116"/>
      <c r="FR330" s="116"/>
      <c r="FS330" s="116"/>
      <c r="FT330" s="116"/>
      <c r="FU330" s="116"/>
      <c r="FV330" s="116"/>
      <c r="FW330" s="116"/>
      <c r="FX330" s="116"/>
      <c r="FY330" s="116"/>
      <c r="FZ330" s="116"/>
      <c r="GA330" s="116"/>
      <c r="GB330" s="116"/>
      <c r="GC330" s="116"/>
      <c r="GD330" s="116"/>
      <c r="GE330" s="116"/>
      <c r="GF330" s="116"/>
      <c r="GG330" s="116"/>
      <c r="GH330" s="116"/>
      <c r="GI330" s="116"/>
      <c r="GJ330" s="116"/>
      <c r="GK330" s="116"/>
      <c r="GL330" s="116"/>
      <c r="GM330" s="116"/>
      <c r="GN330" s="116"/>
      <c r="GO330" s="116"/>
      <c r="GP330" s="116"/>
      <c r="GQ330" s="116"/>
      <c r="GR330" s="116"/>
      <c r="GS330" s="116"/>
      <c r="GT330" s="116"/>
      <c r="GU330" s="116"/>
      <c r="GV330" s="116"/>
      <c r="GW330" s="116"/>
      <c r="GX330" s="116"/>
      <c r="GY330" s="116"/>
      <c r="GZ330" s="116"/>
      <c r="HA330" s="116"/>
      <c r="HB330" s="116"/>
      <c r="HC330" s="116"/>
      <c r="HD330" s="116"/>
      <c r="HE330" s="116"/>
      <c r="HF330" s="116"/>
      <c r="HG330" s="116"/>
      <c r="HH330" s="116"/>
      <c r="HI330" s="116"/>
      <c r="HJ330" s="116"/>
      <c r="HK330" s="116"/>
      <c r="HL330" s="116"/>
      <c r="HM330" s="116"/>
      <c r="HN330" s="116"/>
      <c r="HO330" s="116"/>
      <c r="HP330" s="116"/>
      <c r="HQ330" s="116"/>
      <c r="HR330" s="116"/>
      <c r="HS330" s="116"/>
      <c r="HT330" s="116"/>
      <c r="HU330" s="116"/>
      <c r="HV330" s="116"/>
      <c r="HW330" s="116"/>
      <c r="HX330" s="116"/>
      <c r="HY330" s="116"/>
      <c r="HZ330" s="116"/>
      <c r="IA330" s="116"/>
      <c r="IB330" s="116"/>
      <c r="IC330" s="116"/>
      <c r="ID330" s="116"/>
      <c r="IE330" s="116"/>
      <c r="IF330" s="116"/>
      <c r="IG330" s="116"/>
      <c r="IH330" s="116"/>
      <c r="II330" s="116"/>
      <c r="IJ330" s="116"/>
      <c r="IK330" s="116"/>
      <c r="IL330" s="116"/>
      <c r="IM330" s="116"/>
      <c r="IN330" s="116"/>
      <c r="IO330" s="116"/>
      <c r="IP330" s="116"/>
      <c r="IQ330" s="116"/>
      <c r="IR330" s="116"/>
      <c r="IS330" s="116"/>
      <c r="IT330" s="116"/>
      <c r="IU330" s="116"/>
      <c r="IV330" s="116"/>
      <c r="IW330" s="116"/>
      <c r="IX330" s="116"/>
      <c r="IY330" s="116"/>
      <c r="IZ330" s="116"/>
      <c r="JA330" s="116"/>
      <c r="JB330" s="116"/>
      <c r="JC330" s="116"/>
      <c r="JD330" s="116"/>
      <c r="JE330" s="116"/>
      <c r="JF330" s="116"/>
      <c r="JG330" s="116"/>
      <c r="JH330" s="116"/>
      <c r="JI330" s="116"/>
      <c r="JJ330" s="116"/>
      <c r="JK330" s="116"/>
      <c r="JL330" s="116"/>
      <c r="JM330" s="116"/>
      <c r="JN330" s="116"/>
      <c r="JO330" s="116"/>
      <c r="JP330" s="116"/>
      <c r="JQ330" s="116"/>
      <c r="JR330" s="116"/>
      <c r="JS330" s="116"/>
      <c r="JT330" s="116"/>
      <c r="JU330" s="116"/>
      <c r="JV330" s="116"/>
      <c r="JW330" s="116"/>
      <c r="JX330" s="116"/>
      <c r="JY330" s="116"/>
      <c r="JZ330" s="116"/>
      <c r="KA330" s="116"/>
      <c r="KB330" s="116"/>
      <c r="KC330" s="116"/>
      <c r="KD330" s="116"/>
      <c r="KE330" s="116"/>
      <c r="KF330" s="116"/>
      <c r="KG330" s="116"/>
      <c r="KH330" s="116"/>
      <c r="KI330" s="116"/>
      <c r="KJ330" s="116"/>
      <c r="KK330" s="116"/>
      <c r="KL330" s="116"/>
      <c r="KM330" s="116"/>
      <c r="KN330" s="116"/>
      <c r="KO330" s="116"/>
      <c r="KP330" s="116"/>
      <c r="KQ330" s="116"/>
      <c r="KR330" s="116"/>
      <c r="KS330" s="116"/>
      <c r="KT330" s="116"/>
      <c r="KU330" s="116"/>
      <c r="KV330" s="116"/>
      <c r="KW330" s="116"/>
      <c r="KX330" s="116"/>
      <c r="KY330" s="116"/>
      <c r="KZ330" s="116"/>
      <c r="LA330" s="116"/>
      <c r="LB330" s="116"/>
      <c r="LC330" s="116"/>
      <c r="LD330" s="116"/>
      <c r="LE330" s="116"/>
      <c r="LF330" s="116"/>
      <c r="LG330" s="116"/>
      <c r="LH330" s="116"/>
      <c r="LI330" s="116"/>
      <c r="LJ330" s="116"/>
      <c r="LK330" s="116"/>
      <c r="LL330" s="116"/>
      <c r="LM330" s="116"/>
      <c r="LN330" s="116"/>
      <c r="LO330" s="116"/>
      <c r="LP330" s="116"/>
      <c r="LQ330" s="116"/>
      <c r="LR330" s="116"/>
      <c r="LS330" s="116"/>
      <c r="LT330" s="116"/>
      <c r="LU330" s="116"/>
      <c r="LV330" s="116"/>
      <c r="LW330" s="116"/>
      <c r="LX330" s="116"/>
      <c r="LY330" s="116"/>
      <c r="LZ330" s="116"/>
      <c r="MA330" s="116"/>
      <c r="MB330" s="116"/>
      <c r="MC330" s="116"/>
      <c r="MD330" s="116"/>
      <c r="ME330" s="116"/>
      <c r="MF330" s="116"/>
      <c r="MG330" s="116"/>
      <c r="MH330" s="116"/>
      <c r="MI330" s="116"/>
      <c r="MJ330" s="116"/>
      <c r="MK330" s="116"/>
      <c r="ML330" s="116"/>
      <c r="MM330" s="116"/>
      <c r="MN330" s="116"/>
      <c r="MO330" s="116"/>
      <c r="MP330" s="116"/>
      <c r="MQ330" s="116"/>
      <c r="MR330" s="116"/>
      <c r="MS330" s="116"/>
      <c r="MT330" s="116"/>
      <c r="MU330" s="116"/>
      <c r="MV330" s="116"/>
      <c r="MW330" s="116"/>
      <c r="MX330" s="116"/>
      <c r="MY330" s="116"/>
      <c r="MZ330" s="116"/>
      <c r="NA330" s="116"/>
      <c r="NB330" s="116"/>
      <c r="NC330" s="116"/>
      <c r="ND330" s="116"/>
      <c r="NE330" s="116"/>
      <c r="NF330" s="116"/>
      <c r="NG330" s="116"/>
      <c r="NH330" s="116"/>
      <c r="NI330" s="116"/>
      <c r="NJ330" s="116"/>
      <c r="NK330" s="116"/>
      <c r="NL330" s="116"/>
      <c r="NM330" s="116"/>
      <c r="NN330" s="116"/>
      <c r="NO330" s="116"/>
      <c r="NP330" s="116"/>
      <c r="NQ330" s="116"/>
      <c r="NR330" s="116"/>
      <c r="NS330" s="116"/>
      <c r="NT330" s="116"/>
      <c r="NU330" s="116"/>
      <c r="NV330" s="116"/>
      <c r="NW330" s="116"/>
      <c r="NX330" s="116"/>
      <c r="NY330" s="116"/>
      <c r="NZ330" s="116"/>
      <c r="OA330" s="116"/>
      <c r="OB330" s="116"/>
      <c r="OC330" s="116"/>
      <c r="OD330" s="116"/>
      <c r="OE330" s="116"/>
      <c r="OF330" s="116"/>
      <c r="OG330" s="116"/>
    </row>
    <row r="331" spans="1:397" s="117" customFormat="1">
      <c r="A331" s="111" t="s">
        <v>78</v>
      </c>
      <c r="B331" s="112" t="s">
        <v>1482</v>
      </c>
      <c r="C331" s="113">
        <v>777768</v>
      </c>
      <c r="D331" s="114">
        <v>9.0799999999999995E-4</v>
      </c>
      <c r="E331" s="113">
        <v>6432.46</v>
      </c>
      <c r="F331" s="124">
        <v>1788.8663999999999</v>
      </c>
      <c r="G331" s="125">
        <v>8221.3263999999999</v>
      </c>
      <c r="H331" s="116"/>
      <c r="I331" s="116"/>
      <c r="J331" s="116"/>
      <c r="K331" s="116"/>
      <c r="L331" s="116"/>
      <c r="M331" s="116"/>
      <c r="N331" s="116"/>
      <c r="O331" s="116"/>
      <c r="P331" s="116"/>
      <c r="Q331" s="116"/>
      <c r="R331" s="116"/>
      <c r="S331" s="116"/>
      <c r="T331" s="116"/>
      <c r="U331" s="116"/>
      <c r="V331" s="116"/>
      <c r="W331" s="116"/>
      <c r="X331" s="116"/>
      <c r="Y331" s="116"/>
      <c r="Z331" s="116"/>
      <c r="AA331" s="116"/>
      <c r="AB331" s="116"/>
      <c r="AC331" s="116"/>
      <c r="AD331" s="116"/>
      <c r="AE331" s="116"/>
      <c r="AF331" s="116"/>
      <c r="AG331" s="116"/>
      <c r="AH331" s="116"/>
      <c r="AI331" s="116"/>
      <c r="AJ331" s="116"/>
      <c r="AK331" s="116"/>
      <c r="AL331" s="116"/>
      <c r="AM331" s="116"/>
      <c r="AN331" s="116"/>
      <c r="AO331" s="116"/>
      <c r="AP331" s="116"/>
      <c r="AQ331" s="116"/>
      <c r="AR331" s="116"/>
      <c r="AS331" s="116"/>
      <c r="AT331" s="116"/>
      <c r="AU331" s="116"/>
      <c r="AV331" s="116"/>
      <c r="AW331" s="116"/>
      <c r="AX331" s="116"/>
      <c r="AY331" s="116"/>
      <c r="AZ331" s="116"/>
      <c r="BA331" s="116"/>
      <c r="BB331" s="116"/>
      <c r="BC331" s="116"/>
      <c r="BD331" s="116"/>
      <c r="BE331" s="116"/>
      <c r="BF331" s="116"/>
      <c r="BG331" s="116"/>
      <c r="BH331" s="116"/>
      <c r="BI331" s="116"/>
      <c r="BJ331" s="116"/>
      <c r="BK331" s="116"/>
      <c r="BL331" s="116"/>
      <c r="BM331" s="116"/>
      <c r="BN331" s="116"/>
      <c r="BO331" s="116"/>
      <c r="BP331" s="116"/>
      <c r="BQ331" s="116"/>
      <c r="BR331" s="116"/>
      <c r="BS331" s="116"/>
      <c r="BT331" s="116"/>
      <c r="BU331" s="116"/>
      <c r="BV331" s="116"/>
      <c r="BW331" s="116"/>
      <c r="BX331" s="116"/>
      <c r="BY331" s="116"/>
      <c r="BZ331" s="116"/>
      <c r="CA331" s="116"/>
      <c r="CB331" s="116"/>
      <c r="CC331" s="116"/>
      <c r="CD331" s="116"/>
      <c r="CE331" s="116"/>
      <c r="CF331" s="116"/>
      <c r="CG331" s="116"/>
      <c r="CH331" s="116"/>
      <c r="CI331" s="116"/>
      <c r="CJ331" s="116"/>
      <c r="CK331" s="116"/>
      <c r="CL331" s="116"/>
      <c r="CM331" s="116"/>
      <c r="CN331" s="116"/>
      <c r="CO331" s="116"/>
      <c r="CP331" s="116"/>
      <c r="CQ331" s="116"/>
      <c r="CR331" s="116"/>
      <c r="CS331" s="116"/>
      <c r="CT331" s="116"/>
      <c r="CU331" s="116"/>
      <c r="CV331" s="116"/>
      <c r="CW331" s="116"/>
      <c r="CX331" s="116"/>
      <c r="CY331" s="116"/>
      <c r="CZ331" s="116"/>
      <c r="DA331" s="116"/>
      <c r="DB331" s="116"/>
      <c r="DC331" s="116"/>
      <c r="DD331" s="116"/>
      <c r="DE331" s="116"/>
      <c r="DF331" s="116"/>
      <c r="DG331" s="116"/>
      <c r="DH331" s="116"/>
      <c r="DI331" s="116"/>
      <c r="DJ331" s="116"/>
      <c r="DK331" s="116"/>
      <c r="DL331" s="116"/>
      <c r="DM331" s="116"/>
      <c r="DN331" s="116"/>
      <c r="DO331" s="116"/>
      <c r="DP331" s="116"/>
      <c r="DQ331" s="116"/>
      <c r="DR331" s="116"/>
      <c r="DS331" s="116"/>
      <c r="DT331" s="116"/>
      <c r="DU331" s="116"/>
      <c r="DV331" s="116"/>
      <c r="DW331" s="116"/>
      <c r="DX331" s="116"/>
      <c r="DY331" s="116"/>
      <c r="DZ331" s="116"/>
      <c r="EA331" s="116"/>
      <c r="EB331" s="116"/>
      <c r="EC331" s="116"/>
      <c r="ED331" s="116"/>
      <c r="EE331" s="116"/>
      <c r="EF331" s="116"/>
      <c r="EG331" s="116"/>
      <c r="EH331" s="116"/>
      <c r="EI331" s="116"/>
      <c r="EJ331" s="116"/>
      <c r="EK331" s="116"/>
      <c r="EL331" s="116"/>
      <c r="EM331" s="116"/>
      <c r="EN331" s="116"/>
      <c r="EO331" s="116"/>
      <c r="EP331" s="116"/>
      <c r="EQ331" s="116"/>
      <c r="ER331" s="116"/>
      <c r="ES331" s="116"/>
      <c r="ET331" s="116"/>
      <c r="EU331" s="116"/>
      <c r="EV331" s="116"/>
      <c r="EW331" s="116"/>
      <c r="EX331" s="116"/>
      <c r="EY331" s="116"/>
      <c r="EZ331" s="116"/>
      <c r="FA331" s="116"/>
      <c r="FB331" s="116"/>
      <c r="FC331" s="116"/>
      <c r="FD331" s="116"/>
      <c r="FE331" s="116"/>
      <c r="FF331" s="116"/>
      <c r="FG331" s="116"/>
      <c r="FH331" s="116"/>
      <c r="FI331" s="116"/>
      <c r="FJ331" s="116"/>
      <c r="FK331" s="116"/>
      <c r="FL331" s="116"/>
      <c r="FM331" s="116"/>
      <c r="FN331" s="116"/>
      <c r="FO331" s="116"/>
      <c r="FP331" s="116"/>
      <c r="FQ331" s="116"/>
      <c r="FR331" s="116"/>
      <c r="FS331" s="116"/>
      <c r="FT331" s="116"/>
      <c r="FU331" s="116"/>
      <c r="FV331" s="116"/>
      <c r="FW331" s="116"/>
      <c r="FX331" s="116"/>
      <c r="FY331" s="116"/>
      <c r="FZ331" s="116"/>
      <c r="GA331" s="116"/>
      <c r="GB331" s="116"/>
      <c r="GC331" s="116"/>
      <c r="GD331" s="116"/>
      <c r="GE331" s="116"/>
      <c r="GF331" s="116"/>
      <c r="GG331" s="116"/>
      <c r="GH331" s="116"/>
      <c r="GI331" s="116"/>
      <c r="GJ331" s="116"/>
      <c r="GK331" s="116"/>
      <c r="GL331" s="116"/>
      <c r="GM331" s="116"/>
      <c r="GN331" s="116"/>
      <c r="GO331" s="116"/>
      <c r="GP331" s="116"/>
      <c r="GQ331" s="116"/>
      <c r="GR331" s="116"/>
      <c r="GS331" s="116"/>
      <c r="GT331" s="116"/>
      <c r="GU331" s="116"/>
      <c r="GV331" s="116"/>
      <c r="GW331" s="116"/>
      <c r="GX331" s="116"/>
      <c r="GY331" s="116"/>
      <c r="GZ331" s="116"/>
      <c r="HA331" s="116"/>
      <c r="HB331" s="116"/>
      <c r="HC331" s="116"/>
      <c r="HD331" s="116"/>
      <c r="HE331" s="116"/>
      <c r="HF331" s="116"/>
      <c r="HG331" s="116"/>
      <c r="HH331" s="116"/>
      <c r="HI331" s="116"/>
      <c r="HJ331" s="116"/>
      <c r="HK331" s="116"/>
      <c r="HL331" s="116"/>
      <c r="HM331" s="116"/>
      <c r="HN331" s="116"/>
      <c r="HO331" s="116"/>
      <c r="HP331" s="116"/>
      <c r="HQ331" s="116"/>
      <c r="HR331" s="116"/>
      <c r="HS331" s="116"/>
      <c r="HT331" s="116"/>
      <c r="HU331" s="116"/>
      <c r="HV331" s="116"/>
      <c r="HW331" s="116"/>
      <c r="HX331" s="116"/>
      <c r="HY331" s="116"/>
      <c r="HZ331" s="116"/>
      <c r="IA331" s="116"/>
      <c r="IB331" s="116"/>
      <c r="IC331" s="116"/>
      <c r="ID331" s="116"/>
      <c r="IE331" s="116"/>
      <c r="IF331" s="116"/>
      <c r="IG331" s="116"/>
      <c r="IH331" s="116"/>
      <c r="II331" s="116"/>
      <c r="IJ331" s="116"/>
      <c r="IK331" s="116"/>
      <c r="IL331" s="116"/>
      <c r="IM331" s="116"/>
      <c r="IN331" s="116"/>
      <c r="IO331" s="116"/>
      <c r="IP331" s="116"/>
      <c r="IQ331" s="116"/>
      <c r="IR331" s="116"/>
      <c r="IS331" s="116"/>
      <c r="IT331" s="116"/>
      <c r="IU331" s="116"/>
      <c r="IV331" s="116"/>
      <c r="IW331" s="116"/>
      <c r="IX331" s="116"/>
      <c r="IY331" s="116"/>
      <c r="IZ331" s="116"/>
      <c r="JA331" s="116"/>
      <c r="JB331" s="116"/>
      <c r="JC331" s="116"/>
      <c r="JD331" s="116"/>
      <c r="JE331" s="116"/>
      <c r="JF331" s="116"/>
      <c r="JG331" s="116"/>
      <c r="JH331" s="116"/>
      <c r="JI331" s="116"/>
      <c r="JJ331" s="116"/>
      <c r="JK331" s="116"/>
      <c r="JL331" s="116"/>
      <c r="JM331" s="116"/>
      <c r="JN331" s="116"/>
      <c r="JO331" s="116"/>
      <c r="JP331" s="116"/>
      <c r="JQ331" s="116"/>
      <c r="JR331" s="116"/>
      <c r="JS331" s="116"/>
      <c r="JT331" s="116"/>
      <c r="JU331" s="116"/>
      <c r="JV331" s="116"/>
      <c r="JW331" s="116"/>
      <c r="JX331" s="116"/>
      <c r="JY331" s="116"/>
      <c r="JZ331" s="116"/>
      <c r="KA331" s="116"/>
      <c r="KB331" s="116"/>
      <c r="KC331" s="116"/>
      <c r="KD331" s="116"/>
      <c r="KE331" s="116"/>
      <c r="KF331" s="116"/>
      <c r="KG331" s="116"/>
      <c r="KH331" s="116"/>
      <c r="KI331" s="116"/>
      <c r="KJ331" s="116"/>
      <c r="KK331" s="116"/>
      <c r="KL331" s="116"/>
      <c r="KM331" s="116"/>
      <c r="KN331" s="116"/>
      <c r="KO331" s="116"/>
      <c r="KP331" s="116"/>
      <c r="KQ331" s="116"/>
      <c r="KR331" s="116"/>
      <c r="KS331" s="116"/>
      <c r="KT331" s="116"/>
      <c r="KU331" s="116"/>
      <c r="KV331" s="116"/>
      <c r="KW331" s="116"/>
      <c r="KX331" s="116"/>
      <c r="KY331" s="116"/>
      <c r="KZ331" s="116"/>
      <c r="LA331" s="116"/>
      <c r="LB331" s="116"/>
      <c r="LC331" s="116"/>
      <c r="LD331" s="116"/>
      <c r="LE331" s="116"/>
      <c r="LF331" s="116"/>
      <c r="LG331" s="116"/>
      <c r="LH331" s="116"/>
      <c r="LI331" s="116"/>
      <c r="LJ331" s="116"/>
      <c r="LK331" s="116"/>
      <c r="LL331" s="116"/>
      <c r="LM331" s="116"/>
      <c r="LN331" s="116"/>
      <c r="LO331" s="116"/>
      <c r="LP331" s="116"/>
      <c r="LQ331" s="116"/>
      <c r="LR331" s="116"/>
      <c r="LS331" s="116"/>
      <c r="LT331" s="116"/>
      <c r="LU331" s="116"/>
      <c r="LV331" s="116"/>
      <c r="LW331" s="116"/>
      <c r="LX331" s="116"/>
      <c r="LY331" s="116"/>
      <c r="LZ331" s="116"/>
      <c r="MA331" s="116"/>
      <c r="MB331" s="116"/>
      <c r="MC331" s="116"/>
      <c r="MD331" s="116"/>
      <c r="ME331" s="116"/>
      <c r="MF331" s="116"/>
      <c r="MG331" s="116"/>
      <c r="MH331" s="116"/>
      <c r="MI331" s="116"/>
      <c r="MJ331" s="116"/>
      <c r="MK331" s="116"/>
      <c r="ML331" s="116"/>
      <c r="MM331" s="116"/>
      <c r="MN331" s="116"/>
      <c r="MO331" s="116"/>
      <c r="MP331" s="116"/>
      <c r="MQ331" s="116"/>
      <c r="MR331" s="116"/>
      <c r="MS331" s="116"/>
      <c r="MT331" s="116"/>
      <c r="MU331" s="116"/>
      <c r="MV331" s="116"/>
      <c r="MW331" s="116"/>
      <c r="MX331" s="116"/>
      <c r="MY331" s="116"/>
      <c r="MZ331" s="116"/>
      <c r="NA331" s="116"/>
      <c r="NB331" s="116"/>
      <c r="NC331" s="116"/>
      <c r="ND331" s="116"/>
      <c r="NE331" s="116"/>
      <c r="NF331" s="116"/>
      <c r="NG331" s="116"/>
      <c r="NH331" s="116"/>
      <c r="NI331" s="116"/>
      <c r="NJ331" s="116"/>
      <c r="NK331" s="116"/>
      <c r="NL331" s="116"/>
      <c r="NM331" s="116"/>
      <c r="NN331" s="116"/>
      <c r="NO331" s="116"/>
      <c r="NP331" s="116"/>
      <c r="NQ331" s="116"/>
      <c r="NR331" s="116"/>
      <c r="NS331" s="116"/>
      <c r="NT331" s="116"/>
      <c r="NU331" s="116"/>
      <c r="NV331" s="116"/>
      <c r="NW331" s="116"/>
      <c r="NX331" s="116"/>
      <c r="NY331" s="116"/>
      <c r="NZ331" s="116"/>
      <c r="OA331" s="116"/>
      <c r="OB331" s="116"/>
      <c r="OC331" s="116"/>
      <c r="OD331" s="116"/>
      <c r="OE331" s="116"/>
      <c r="OF331" s="116"/>
      <c r="OG331" s="116"/>
    </row>
    <row r="332" spans="1:397" s="117" customFormat="1">
      <c r="A332" s="111" t="s">
        <v>1135</v>
      </c>
      <c r="B332" s="112" t="s">
        <v>2646</v>
      </c>
      <c r="C332" s="113">
        <v>10536</v>
      </c>
      <c r="D332" s="114">
        <v>1.2300000000000001E-5</v>
      </c>
      <c r="E332" s="113">
        <v>0</v>
      </c>
      <c r="F332" s="124">
        <v>24.232800000000001</v>
      </c>
      <c r="G332" s="125">
        <v>24.232800000000001</v>
      </c>
      <c r="H332" s="116"/>
      <c r="I332" s="116"/>
      <c r="J332" s="116"/>
      <c r="K332" s="116"/>
      <c r="L332" s="116"/>
      <c r="M332" s="116"/>
      <c r="N332" s="116"/>
      <c r="O332" s="116"/>
      <c r="P332" s="116"/>
      <c r="Q332" s="116"/>
      <c r="R332" s="116"/>
      <c r="S332" s="116"/>
      <c r="T332" s="116"/>
      <c r="U332" s="116"/>
      <c r="V332" s="116"/>
      <c r="W332" s="116"/>
      <c r="X332" s="116"/>
      <c r="Y332" s="116"/>
      <c r="Z332" s="116"/>
      <c r="AA332" s="116"/>
      <c r="AB332" s="116"/>
      <c r="AC332" s="116"/>
      <c r="AD332" s="116"/>
      <c r="AE332" s="116"/>
      <c r="AF332" s="116"/>
      <c r="AG332" s="116"/>
      <c r="AH332" s="116"/>
      <c r="AI332" s="116"/>
      <c r="AJ332" s="116"/>
      <c r="AK332" s="116"/>
      <c r="AL332" s="116"/>
      <c r="AM332" s="116"/>
      <c r="AN332" s="116"/>
      <c r="AO332" s="116"/>
      <c r="AP332" s="116"/>
      <c r="AQ332" s="116"/>
      <c r="AR332" s="116"/>
      <c r="AS332" s="116"/>
      <c r="AT332" s="116"/>
      <c r="AU332" s="116"/>
      <c r="AV332" s="116"/>
      <c r="AW332" s="116"/>
      <c r="AX332" s="116"/>
      <c r="AY332" s="116"/>
      <c r="AZ332" s="116"/>
      <c r="BA332" s="116"/>
      <c r="BB332" s="116"/>
      <c r="BC332" s="116"/>
      <c r="BD332" s="116"/>
      <c r="BE332" s="116"/>
      <c r="BF332" s="116"/>
      <c r="BG332" s="116"/>
      <c r="BH332" s="116"/>
      <c r="BI332" s="116"/>
      <c r="BJ332" s="116"/>
      <c r="BK332" s="116"/>
      <c r="BL332" s="116"/>
      <c r="BM332" s="116"/>
      <c r="BN332" s="116"/>
      <c r="BO332" s="116"/>
      <c r="BP332" s="116"/>
      <c r="BQ332" s="116"/>
      <c r="BR332" s="116"/>
      <c r="BS332" s="116"/>
      <c r="BT332" s="116"/>
      <c r="BU332" s="116"/>
      <c r="BV332" s="116"/>
      <c r="BW332" s="116"/>
      <c r="BX332" s="116"/>
      <c r="BY332" s="116"/>
      <c r="BZ332" s="116"/>
      <c r="CA332" s="116"/>
      <c r="CB332" s="116"/>
      <c r="CC332" s="116"/>
      <c r="CD332" s="116"/>
      <c r="CE332" s="116"/>
      <c r="CF332" s="116"/>
      <c r="CG332" s="116"/>
      <c r="CH332" s="116"/>
      <c r="CI332" s="116"/>
      <c r="CJ332" s="116"/>
      <c r="CK332" s="116"/>
      <c r="CL332" s="116"/>
      <c r="CM332" s="116"/>
      <c r="CN332" s="116"/>
      <c r="CO332" s="116"/>
      <c r="CP332" s="116"/>
      <c r="CQ332" s="116"/>
      <c r="CR332" s="116"/>
      <c r="CS332" s="116"/>
      <c r="CT332" s="116"/>
      <c r="CU332" s="116"/>
      <c r="CV332" s="116"/>
      <c r="CW332" s="116"/>
      <c r="CX332" s="116"/>
      <c r="CY332" s="116"/>
      <c r="CZ332" s="116"/>
      <c r="DA332" s="116"/>
      <c r="DB332" s="116"/>
      <c r="DC332" s="116"/>
      <c r="DD332" s="116"/>
      <c r="DE332" s="116"/>
      <c r="DF332" s="116"/>
      <c r="DG332" s="116"/>
      <c r="DH332" s="116"/>
      <c r="DI332" s="116"/>
      <c r="DJ332" s="116"/>
      <c r="DK332" s="116"/>
      <c r="DL332" s="116"/>
      <c r="DM332" s="116"/>
      <c r="DN332" s="116"/>
      <c r="DO332" s="116"/>
      <c r="DP332" s="116"/>
      <c r="DQ332" s="116"/>
      <c r="DR332" s="116"/>
      <c r="DS332" s="116"/>
      <c r="DT332" s="116"/>
      <c r="DU332" s="116"/>
      <c r="DV332" s="116"/>
      <c r="DW332" s="116"/>
      <c r="DX332" s="116"/>
      <c r="DY332" s="116"/>
      <c r="DZ332" s="116"/>
      <c r="EA332" s="116"/>
      <c r="EB332" s="116"/>
      <c r="EC332" s="116"/>
      <c r="ED332" s="116"/>
      <c r="EE332" s="116"/>
      <c r="EF332" s="116"/>
      <c r="EG332" s="116"/>
      <c r="EH332" s="116"/>
      <c r="EI332" s="116"/>
      <c r="EJ332" s="116"/>
      <c r="EK332" s="116"/>
      <c r="EL332" s="116"/>
      <c r="EM332" s="116"/>
      <c r="EN332" s="116"/>
      <c r="EO332" s="116"/>
      <c r="EP332" s="116"/>
      <c r="EQ332" s="116"/>
      <c r="ER332" s="116"/>
      <c r="ES332" s="116"/>
      <c r="ET332" s="116"/>
      <c r="EU332" s="116"/>
      <c r="EV332" s="116"/>
      <c r="EW332" s="116"/>
      <c r="EX332" s="116"/>
      <c r="EY332" s="116"/>
      <c r="EZ332" s="116"/>
      <c r="FA332" s="116"/>
      <c r="FB332" s="116"/>
      <c r="FC332" s="116"/>
      <c r="FD332" s="116"/>
      <c r="FE332" s="116"/>
      <c r="FF332" s="116"/>
      <c r="FG332" s="116"/>
      <c r="FH332" s="116"/>
      <c r="FI332" s="116"/>
      <c r="FJ332" s="116"/>
      <c r="FK332" s="116"/>
      <c r="FL332" s="116"/>
      <c r="FM332" s="116"/>
      <c r="FN332" s="116"/>
      <c r="FO332" s="116"/>
      <c r="FP332" s="116"/>
      <c r="FQ332" s="116"/>
      <c r="FR332" s="116"/>
      <c r="FS332" s="116"/>
      <c r="FT332" s="116"/>
      <c r="FU332" s="116"/>
      <c r="FV332" s="116"/>
      <c r="FW332" s="116"/>
      <c r="FX332" s="116"/>
      <c r="FY332" s="116"/>
      <c r="FZ332" s="116"/>
      <c r="GA332" s="116"/>
      <c r="GB332" s="116"/>
      <c r="GC332" s="116"/>
      <c r="GD332" s="116"/>
      <c r="GE332" s="116"/>
      <c r="GF332" s="116"/>
      <c r="GG332" s="116"/>
      <c r="GH332" s="116"/>
      <c r="GI332" s="116"/>
      <c r="GJ332" s="116"/>
      <c r="GK332" s="116"/>
      <c r="GL332" s="116"/>
      <c r="GM332" s="116"/>
      <c r="GN332" s="116"/>
      <c r="GO332" s="116"/>
      <c r="GP332" s="116"/>
      <c r="GQ332" s="116"/>
      <c r="GR332" s="116"/>
      <c r="GS332" s="116"/>
      <c r="GT332" s="116"/>
      <c r="GU332" s="116"/>
      <c r="GV332" s="116"/>
      <c r="GW332" s="116"/>
      <c r="GX332" s="116"/>
      <c r="GY332" s="116"/>
      <c r="GZ332" s="116"/>
      <c r="HA332" s="116"/>
      <c r="HB332" s="116"/>
      <c r="HC332" s="116"/>
      <c r="HD332" s="116"/>
      <c r="HE332" s="116"/>
      <c r="HF332" s="116"/>
      <c r="HG332" s="116"/>
      <c r="HH332" s="116"/>
      <c r="HI332" s="116"/>
      <c r="HJ332" s="116"/>
      <c r="HK332" s="116"/>
      <c r="HL332" s="116"/>
      <c r="HM332" s="116"/>
      <c r="HN332" s="116"/>
      <c r="HO332" s="116"/>
      <c r="HP332" s="116"/>
      <c r="HQ332" s="116"/>
      <c r="HR332" s="116"/>
      <c r="HS332" s="116"/>
      <c r="HT332" s="116"/>
      <c r="HU332" s="116"/>
      <c r="HV332" s="116"/>
      <c r="HW332" s="116"/>
      <c r="HX332" s="116"/>
      <c r="HY332" s="116"/>
      <c r="HZ332" s="116"/>
      <c r="IA332" s="116"/>
      <c r="IB332" s="116"/>
      <c r="IC332" s="116"/>
      <c r="ID332" s="116"/>
      <c r="IE332" s="116"/>
      <c r="IF332" s="116"/>
      <c r="IG332" s="116"/>
      <c r="IH332" s="116"/>
      <c r="II332" s="116"/>
      <c r="IJ332" s="116"/>
      <c r="IK332" s="116"/>
      <c r="IL332" s="116"/>
      <c r="IM332" s="116"/>
      <c r="IN332" s="116"/>
      <c r="IO332" s="116"/>
      <c r="IP332" s="116"/>
      <c r="IQ332" s="116"/>
      <c r="IR332" s="116"/>
      <c r="IS332" s="116"/>
      <c r="IT332" s="116"/>
      <c r="IU332" s="116"/>
      <c r="IV332" s="116"/>
      <c r="IW332" s="116"/>
      <c r="IX332" s="116"/>
      <c r="IY332" s="116"/>
      <c r="IZ332" s="116"/>
      <c r="JA332" s="116"/>
      <c r="JB332" s="116"/>
      <c r="JC332" s="116"/>
      <c r="JD332" s="116"/>
      <c r="JE332" s="116"/>
      <c r="JF332" s="116"/>
      <c r="JG332" s="116"/>
      <c r="JH332" s="116"/>
      <c r="JI332" s="116"/>
      <c r="JJ332" s="116"/>
      <c r="JK332" s="116"/>
      <c r="JL332" s="116"/>
      <c r="JM332" s="116"/>
      <c r="JN332" s="116"/>
      <c r="JO332" s="116"/>
      <c r="JP332" s="116"/>
      <c r="JQ332" s="116"/>
      <c r="JR332" s="116"/>
      <c r="JS332" s="116"/>
      <c r="JT332" s="116"/>
      <c r="JU332" s="116"/>
      <c r="JV332" s="116"/>
      <c r="JW332" s="116"/>
      <c r="JX332" s="116"/>
      <c r="JY332" s="116"/>
      <c r="JZ332" s="116"/>
      <c r="KA332" s="116"/>
      <c r="KB332" s="116"/>
      <c r="KC332" s="116"/>
      <c r="KD332" s="116"/>
      <c r="KE332" s="116"/>
      <c r="KF332" s="116"/>
      <c r="KG332" s="116"/>
      <c r="KH332" s="116"/>
      <c r="KI332" s="116"/>
      <c r="KJ332" s="116"/>
      <c r="KK332" s="116"/>
      <c r="KL332" s="116"/>
      <c r="KM332" s="116"/>
      <c r="KN332" s="116"/>
      <c r="KO332" s="116"/>
      <c r="KP332" s="116"/>
      <c r="KQ332" s="116"/>
      <c r="KR332" s="116"/>
      <c r="KS332" s="116"/>
      <c r="KT332" s="116"/>
      <c r="KU332" s="116"/>
      <c r="KV332" s="116"/>
      <c r="KW332" s="116"/>
      <c r="KX332" s="116"/>
      <c r="KY332" s="116"/>
      <c r="KZ332" s="116"/>
      <c r="LA332" s="116"/>
      <c r="LB332" s="116"/>
      <c r="LC332" s="116"/>
      <c r="LD332" s="116"/>
      <c r="LE332" s="116"/>
      <c r="LF332" s="116"/>
      <c r="LG332" s="116"/>
      <c r="LH332" s="116"/>
      <c r="LI332" s="116"/>
      <c r="LJ332" s="116"/>
      <c r="LK332" s="116"/>
      <c r="LL332" s="116"/>
      <c r="LM332" s="116"/>
      <c r="LN332" s="116"/>
      <c r="LO332" s="116"/>
      <c r="LP332" s="116"/>
      <c r="LQ332" s="116"/>
      <c r="LR332" s="116"/>
      <c r="LS332" s="116"/>
      <c r="LT332" s="116"/>
      <c r="LU332" s="116"/>
      <c r="LV332" s="116"/>
      <c r="LW332" s="116"/>
      <c r="LX332" s="116"/>
      <c r="LY332" s="116"/>
      <c r="LZ332" s="116"/>
      <c r="MA332" s="116"/>
      <c r="MB332" s="116"/>
      <c r="MC332" s="116"/>
      <c r="MD332" s="116"/>
      <c r="ME332" s="116"/>
      <c r="MF332" s="116"/>
      <c r="MG332" s="116"/>
      <c r="MH332" s="116"/>
      <c r="MI332" s="116"/>
      <c r="MJ332" s="116"/>
      <c r="MK332" s="116"/>
      <c r="ML332" s="116"/>
      <c r="MM332" s="116"/>
      <c r="MN332" s="116"/>
      <c r="MO332" s="116"/>
      <c r="MP332" s="116"/>
      <c r="MQ332" s="116"/>
      <c r="MR332" s="116"/>
      <c r="MS332" s="116"/>
      <c r="MT332" s="116"/>
      <c r="MU332" s="116"/>
      <c r="MV332" s="116"/>
      <c r="MW332" s="116"/>
      <c r="MX332" s="116"/>
      <c r="MY332" s="116"/>
      <c r="MZ332" s="116"/>
      <c r="NA332" s="116"/>
      <c r="NB332" s="116"/>
      <c r="NC332" s="116"/>
      <c r="ND332" s="116"/>
      <c r="NE332" s="116"/>
      <c r="NF332" s="116"/>
      <c r="NG332" s="116"/>
      <c r="NH332" s="116"/>
      <c r="NI332" s="116"/>
      <c r="NJ332" s="116"/>
      <c r="NK332" s="116"/>
      <c r="NL332" s="116"/>
      <c r="NM332" s="116"/>
      <c r="NN332" s="116"/>
      <c r="NO332" s="116"/>
      <c r="NP332" s="116"/>
      <c r="NQ332" s="116"/>
      <c r="NR332" s="116"/>
      <c r="NS332" s="116"/>
      <c r="NT332" s="116"/>
      <c r="NU332" s="116"/>
      <c r="NV332" s="116"/>
      <c r="NW332" s="116"/>
      <c r="NX332" s="116"/>
      <c r="NY332" s="116"/>
      <c r="NZ332" s="116"/>
      <c r="OA332" s="116"/>
      <c r="OB332" s="116"/>
      <c r="OC332" s="116"/>
      <c r="OD332" s="116"/>
      <c r="OE332" s="116"/>
      <c r="OF332" s="116"/>
      <c r="OG332" s="116"/>
    </row>
    <row r="333" spans="1:397" s="117" customFormat="1">
      <c r="A333" s="111" t="s">
        <v>1137</v>
      </c>
      <c r="B333" s="112" t="s">
        <v>2573</v>
      </c>
      <c r="C333" s="113">
        <v>276</v>
      </c>
      <c r="D333" s="114">
        <v>2.9999999999999999E-7</v>
      </c>
      <c r="E333" s="113">
        <v>0</v>
      </c>
      <c r="F333" s="124">
        <v>0.63480000000000003</v>
      </c>
      <c r="G333" s="125">
        <v>0.63480000000000003</v>
      </c>
      <c r="H333" s="116"/>
      <c r="I333" s="116"/>
      <c r="J333" s="116"/>
      <c r="K333" s="116"/>
      <c r="L333" s="116"/>
      <c r="M333" s="116"/>
      <c r="N333" s="116"/>
      <c r="O333" s="116"/>
      <c r="P333" s="116"/>
      <c r="Q333" s="116"/>
      <c r="R333" s="116"/>
      <c r="S333" s="116"/>
      <c r="T333" s="116"/>
      <c r="U333" s="116"/>
      <c r="V333" s="116"/>
      <c r="W333" s="116"/>
      <c r="X333" s="116"/>
      <c r="Y333" s="116"/>
      <c r="Z333" s="116"/>
      <c r="AA333" s="116"/>
      <c r="AB333" s="116"/>
      <c r="AC333" s="116"/>
      <c r="AD333" s="116"/>
      <c r="AE333" s="116"/>
      <c r="AF333" s="116"/>
      <c r="AG333" s="116"/>
      <c r="AH333" s="116"/>
      <c r="AI333" s="116"/>
      <c r="AJ333" s="116"/>
      <c r="AK333" s="116"/>
      <c r="AL333" s="116"/>
      <c r="AM333" s="116"/>
      <c r="AN333" s="116"/>
      <c r="AO333" s="116"/>
      <c r="AP333" s="116"/>
      <c r="AQ333" s="116"/>
      <c r="AR333" s="116"/>
      <c r="AS333" s="116"/>
      <c r="AT333" s="116"/>
      <c r="AU333" s="116"/>
      <c r="AV333" s="116"/>
      <c r="AW333" s="116"/>
      <c r="AX333" s="116"/>
      <c r="AY333" s="116"/>
      <c r="AZ333" s="116"/>
      <c r="BA333" s="116"/>
      <c r="BB333" s="116"/>
      <c r="BC333" s="116"/>
      <c r="BD333" s="116"/>
      <c r="BE333" s="116"/>
      <c r="BF333" s="116"/>
      <c r="BG333" s="116"/>
      <c r="BH333" s="116"/>
      <c r="BI333" s="116"/>
      <c r="BJ333" s="116"/>
      <c r="BK333" s="116"/>
      <c r="BL333" s="116"/>
      <c r="BM333" s="116"/>
      <c r="BN333" s="116"/>
      <c r="BO333" s="116"/>
      <c r="BP333" s="116"/>
      <c r="BQ333" s="116"/>
      <c r="BR333" s="116"/>
      <c r="BS333" s="116"/>
      <c r="BT333" s="116"/>
      <c r="BU333" s="116"/>
      <c r="BV333" s="116"/>
      <c r="BW333" s="116"/>
      <c r="BX333" s="116"/>
      <c r="BY333" s="116"/>
      <c r="BZ333" s="116"/>
      <c r="CA333" s="116"/>
      <c r="CB333" s="116"/>
      <c r="CC333" s="116"/>
      <c r="CD333" s="116"/>
      <c r="CE333" s="116"/>
      <c r="CF333" s="116"/>
      <c r="CG333" s="116"/>
      <c r="CH333" s="116"/>
      <c r="CI333" s="116"/>
      <c r="CJ333" s="116"/>
      <c r="CK333" s="116"/>
      <c r="CL333" s="116"/>
      <c r="CM333" s="116"/>
      <c r="CN333" s="116"/>
      <c r="CO333" s="116"/>
      <c r="CP333" s="116"/>
      <c r="CQ333" s="116"/>
      <c r="CR333" s="116"/>
      <c r="CS333" s="116"/>
      <c r="CT333" s="116"/>
      <c r="CU333" s="116"/>
      <c r="CV333" s="116"/>
      <c r="CW333" s="116"/>
      <c r="CX333" s="116"/>
      <c r="CY333" s="116"/>
      <c r="CZ333" s="116"/>
      <c r="DA333" s="116"/>
      <c r="DB333" s="116"/>
      <c r="DC333" s="116"/>
      <c r="DD333" s="116"/>
      <c r="DE333" s="116"/>
      <c r="DF333" s="116"/>
      <c r="DG333" s="116"/>
      <c r="DH333" s="116"/>
      <c r="DI333" s="116"/>
      <c r="DJ333" s="116"/>
      <c r="DK333" s="116"/>
      <c r="DL333" s="116"/>
      <c r="DM333" s="116"/>
      <c r="DN333" s="116"/>
      <c r="DO333" s="116"/>
      <c r="DP333" s="116"/>
      <c r="DQ333" s="116"/>
      <c r="DR333" s="116"/>
      <c r="DS333" s="116"/>
      <c r="DT333" s="116"/>
      <c r="DU333" s="116"/>
      <c r="DV333" s="116"/>
      <c r="DW333" s="116"/>
      <c r="DX333" s="116"/>
      <c r="DY333" s="116"/>
      <c r="DZ333" s="116"/>
      <c r="EA333" s="116"/>
      <c r="EB333" s="116"/>
      <c r="EC333" s="116"/>
      <c r="ED333" s="116"/>
      <c r="EE333" s="116"/>
      <c r="EF333" s="116"/>
      <c r="EG333" s="116"/>
      <c r="EH333" s="116"/>
      <c r="EI333" s="116"/>
      <c r="EJ333" s="116"/>
      <c r="EK333" s="116"/>
      <c r="EL333" s="116"/>
      <c r="EM333" s="116"/>
      <c r="EN333" s="116"/>
      <c r="EO333" s="116"/>
      <c r="EP333" s="116"/>
      <c r="EQ333" s="116"/>
      <c r="ER333" s="116"/>
      <c r="ES333" s="116"/>
      <c r="ET333" s="116"/>
      <c r="EU333" s="116"/>
      <c r="EV333" s="116"/>
      <c r="EW333" s="116"/>
      <c r="EX333" s="116"/>
      <c r="EY333" s="116"/>
      <c r="EZ333" s="116"/>
      <c r="FA333" s="116"/>
      <c r="FB333" s="116"/>
      <c r="FC333" s="116"/>
      <c r="FD333" s="116"/>
      <c r="FE333" s="116"/>
      <c r="FF333" s="116"/>
      <c r="FG333" s="116"/>
      <c r="FH333" s="116"/>
      <c r="FI333" s="116"/>
      <c r="FJ333" s="116"/>
      <c r="FK333" s="116"/>
      <c r="FL333" s="116"/>
      <c r="FM333" s="116"/>
      <c r="FN333" s="116"/>
      <c r="FO333" s="116"/>
      <c r="FP333" s="116"/>
      <c r="FQ333" s="116"/>
      <c r="FR333" s="116"/>
      <c r="FS333" s="116"/>
      <c r="FT333" s="116"/>
      <c r="FU333" s="116"/>
      <c r="FV333" s="116"/>
      <c r="FW333" s="116"/>
      <c r="FX333" s="116"/>
      <c r="FY333" s="116"/>
      <c r="FZ333" s="116"/>
      <c r="GA333" s="116"/>
      <c r="GB333" s="116"/>
      <c r="GC333" s="116"/>
      <c r="GD333" s="116"/>
      <c r="GE333" s="116"/>
      <c r="GF333" s="116"/>
      <c r="GG333" s="116"/>
      <c r="GH333" s="116"/>
      <c r="GI333" s="116"/>
      <c r="GJ333" s="116"/>
      <c r="GK333" s="116"/>
      <c r="GL333" s="116"/>
      <c r="GM333" s="116"/>
      <c r="GN333" s="116"/>
      <c r="GO333" s="116"/>
      <c r="GP333" s="116"/>
      <c r="GQ333" s="116"/>
      <c r="GR333" s="116"/>
      <c r="GS333" s="116"/>
      <c r="GT333" s="116"/>
      <c r="GU333" s="116"/>
      <c r="GV333" s="116"/>
      <c r="GW333" s="116"/>
      <c r="GX333" s="116"/>
      <c r="GY333" s="116"/>
      <c r="GZ333" s="116"/>
      <c r="HA333" s="116"/>
      <c r="HB333" s="116"/>
      <c r="HC333" s="116"/>
      <c r="HD333" s="116"/>
      <c r="HE333" s="116"/>
      <c r="HF333" s="116"/>
      <c r="HG333" s="116"/>
      <c r="HH333" s="116"/>
      <c r="HI333" s="116"/>
      <c r="HJ333" s="116"/>
      <c r="HK333" s="116"/>
      <c r="HL333" s="116"/>
      <c r="HM333" s="116"/>
      <c r="HN333" s="116"/>
      <c r="HO333" s="116"/>
      <c r="HP333" s="116"/>
      <c r="HQ333" s="116"/>
      <c r="HR333" s="116"/>
      <c r="HS333" s="116"/>
      <c r="HT333" s="116"/>
      <c r="HU333" s="116"/>
      <c r="HV333" s="116"/>
      <c r="HW333" s="116"/>
      <c r="HX333" s="116"/>
      <c r="HY333" s="116"/>
      <c r="HZ333" s="116"/>
      <c r="IA333" s="116"/>
      <c r="IB333" s="116"/>
      <c r="IC333" s="116"/>
      <c r="ID333" s="116"/>
      <c r="IE333" s="116"/>
      <c r="IF333" s="116"/>
      <c r="IG333" s="116"/>
      <c r="IH333" s="116"/>
      <c r="II333" s="116"/>
      <c r="IJ333" s="116"/>
      <c r="IK333" s="116"/>
      <c r="IL333" s="116"/>
      <c r="IM333" s="116"/>
      <c r="IN333" s="116"/>
      <c r="IO333" s="116"/>
      <c r="IP333" s="116"/>
      <c r="IQ333" s="116"/>
      <c r="IR333" s="116"/>
      <c r="IS333" s="116"/>
      <c r="IT333" s="116"/>
      <c r="IU333" s="116"/>
      <c r="IV333" s="116"/>
      <c r="IW333" s="116"/>
      <c r="IX333" s="116"/>
      <c r="IY333" s="116"/>
      <c r="IZ333" s="116"/>
      <c r="JA333" s="116"/>
      <c r="JB333" s="116"/>
      <c r="JC333" s="116"/>
      <c r="JD333" s="116"/>
      <c r="JE333" s="116"/>
      <c r="JF333" s="116"/>
      <c r="JG333" s="116"/>
      <c r="JH333" s="116"/>
      <c r="JI333" s="116"/>
      <c r="JJ333" s="116"/>
      <c r="JK333" s="116"/>
      <c r="JL333" s="116"/>
      <c r="JM333" s="116"/>
      <c r="JN333" s="116"/>
      <c r="JO333" s="116"/>
      <c r="JP333" s="116"/>
      <c r="JQ333" s="116"/>
      <c r="JR333" s="116"/>
      <c r="JS333" s="116"/>
      <c r="JT333" s="116"/>
      <c r="JU333" s="116"/>
      <c r="JV333" s="116"/>
      <c r="JW333" s="116"/>
      <c r="JX333" s="116"/>
      <c r="JY333" s="116"/>
      <c r="JZ333" s="116"/>
      <c r="KA333" s="116"/>
      <c r="KB333" s="116"/>
      <c r="KC333" s="116"/>
      <c r="KD333" s="116"/>
      <c r="KE333" s="116"/>
      <c r="KF333" s="116"/>
      <c r="KG333" s="116"/>
      <c r="KH333" s="116"/>
      <c r="KI333" s="116"/>
      <c r="KJ333" s="116"/>
      <c r="KK333" s="116"/>
      <c r="KL333" s="116"/>
      <c r="KM333" s="116"/>
      <c r="KN333" s="116"/>
      <c r="KO333" s="116"/>
      <c r="KP333" s="116"/>
      <c r="KQ333" s="116"/>
      <c r="KR333" s="116"/>
      <c r="KS333" s="116"/>
      <c r="KT333" s="116"/>
      <c r="KU333" s="116"/>
      <c r="KV333" s="116"/>
      <c r="KW333" s="116"/>
      <c r="KX333" s="116"/>
      <c r="KY333" s="116"/>
      <c r="KZ333" s="116"/>
      <c r="LA333" s="116"/>
      <c r="LB333" s="116"/>
      <c r="LC333" s="116"/>
      <c r="LD333" s="116"/>
      <c r="LE333" s="116"/>
      <c r="LF333" s="116"/>
      <c r="LG333" s="116"/>
      <c r="LH333" s="116"/>
      <c r="LI333" s="116"/>
      <c r="LJ333" s="116"/>
      <c r="LK333" s="116"/>
      <c r="LL333" s="116"/>
      <c r="LM333" s="116"/>
      <c r="LN333" s="116"/>
      <c r="LO333" s="116"/>
      <c r="LP333" s="116"/>
      <c r="LQ333" s="116"/>
      <c r="LR333" s="116"/>
      <c r="LS333" s="116"/>
      <c r="LT333" s="116"/>
      <c r="LU333" s="116"/>
      <c r="LV333" s="116"/>
      <c r="LW333" s="116"/>
      <c r="LX333" s="116"/>
      <c r="LY333" s="116"/>
      <c r="LZ333" s="116"/>
      <c r="MA333" s="116"/>
      <c r="MB333" s="116"/>
      <c r="MC333" s="116"/>
      <c r="MD333" s="116"/>
      <c r="ME333" s="116"/>
      <c r="MF333" s="116"/>
      <c r="MG333" s="116"/>
      <c r="MH333" s="116"/>
      <c r="MI333" s="116"/>
      <c r="MJ333" s="116"/>
      <c r="MK333" s="116"/>
      <c r="ML333" s="116"/>
      <c r="MM333" s="116"/>
      <c r="MN333" s="116"/>
      <c r="MO333" s="116"/>
      <c r="MP333" s="116"/>
      <c r="MQ333" s="116"/>
      <c r="MR333" s="116"/>
      <c r="MS333" s="116"/>
      <c r="MT333" s="116"/>
      <c r="MU333" s="116"/>
      <c r="MV333" s="116"/>
      <c r="MW333" s="116"/>
      <c r="MX333" s="116"/>
      <c r="MY333" s="116"/>
      <c r="MZ333" s="116"/>
      <c r="NA333" s="116"/>
      <c r="NB333" s="116"/>
      <c r="NC333" s="116"/>
      <c r="ND333" s="116"/>
      <c r="NE333" s="116"/>
      <c r="NF333" s="116"/>
      <c r="NG333" s="116"/>
      <c r="NH333" s="116"/>
      <c r="NI333" s="116"/>
      <c r="NJ333" s="116"/>
      <c r="NK333" s="116"/>
      <c r="NL333" s="116"/>
      <c r="NM333" s="116"/>
      <c r="NN333" s="116"/>
      <c r="NO333" s="116"/>
      <c r="NP333" s="116"/>
      <c r="NQ333" s="116"/>
      <c r="NR333" s="116"/>
      <c r="NS333" s="116"/>
      <c r="NT333" s="116"/>
      <c r="NU333" s="116"/>
      <c r="NV333" s="116"/>
      <c r="NW333" s="116"/>
      <c r="NX333" s="116"/>
      <c r="NY333" s="116"/>
      <c r="NZ333" s="116"/>
      <c r="OA333" s="116"/>
      <c r="OB333" s="116"/>
      <c r="OC333" s="116"/>
      <c r="OD333" s="116"/>
      <c r="OE333" s="116"/>
      <c r="OF333" s="116"/>
      <c r="OG333" s="116"/>
    </row>
    <row r="334" spans="1:397" s="117" customFormat="1">
      <c r="A334" s="111" t="s">
        <v>79</v>
      </c>
      <c r="B334" s="112" t="s">
        <v>1483</v>
      </c>
      <c r="C334" s="113">
        <v>47472</v>
      </c>
      <c r="D334" s="114">
        <v>5.5399999999999998E-5</v>
      </c>
      <c r="E334" s="113">
        <v>1658.46</v>
      </c>
      <c r="F334" s="124">
        <v>109.18559999999999</v>
      </c>
      <c r="G334" s="125">
        <v>1767.6456000000001</v>
      </c>
      <c r="H334" s="116"/>
      <c r="I334" s="116"/>
      <c r="J334" s="116"/>
      <c r="K334" s="116"/>
      <c r="L334" s="116"/>
      <c r="M334" s="116"/>
      <c r="N334" s="116"/>
      <c r="O334" s="116"/>
      <c r="P334" s="116"/>
      <c r="Q334" s="116"/>
      <c r="R334" s="116"/>
      <c r="S334" s="116"/>
      <c r="T334" s="116"/>
      <c r="U334" s="116"/>
      <c r="V334" s="116"/>
      <c r="W334" s="116"/>
      <c r="X334" s="116"/>
      <c r="Y334" s="116"/>
      <c r="Z334" s="116"/>
      <c r="AA334" s="116"/>
      <c r="AB334" s="116"/>
      <c r="AC334" s="116"/>
      <c r="AD334" s="116"/>
      <c r="AE334" s="116"/>
      <c r="AF334" s="116"/>
      <c r="AG334" s="116"/>
      <c r="AH334" s="116"/>
      <c r="AI334" s="116"/>
      <c r="AJ334" s="116"/>
      <c r="AK334" s="116"/>
      <c r="AL334" s="116"/>
      <c r="AM334" s="116"/>
      <c r="AN334" s="116"/>
      <c r="AO334" s="116"/>
      <c r="AP334" s="116"/>
      <c r="AQ334" s="116"/>
      <c r="AR334" s="116"/>
      <c r="AS334" s="116"/>
      <c r="AT334" s="116"/>
      <c r="AU334" s="116"/>
      <c r="AV334" s="116"/>
      <c r="AW334" s="116"/>
      <c r="AX334" s="116"/>
      <c r="AY334" s="116"/>
      <c r="AZ334" s="116"/>
      <c r="BA334" s="116"/>
      <c r="BB334" s="116"/>
      <c r="BC334" s="116"/>
      <c r="BD334" s="116"/>
      <c r="BE334" s="116"/>
      <c r="BF334" s="116"/>
      <c r="BG334" s="116"/>
      <c r="BH334" s="116"/>
      <c r="BI334" s="116"/>
      <c r="BJ334" s="116"/>
      <c r="BK334" s="116"/>
      <c r="BL334" s="116"/>
      <c r="BM334" s="116"/>
      <c r="BN334" s="116"/>
      <c r="BO334" s="116"/>
      <c r="BP334" s="116"/>
      <c r="BQ334" s="116"/>
      <c r="BR334" s="116"/>
      <c r="BS334" s="116"/>
      <c r="BT334" s="116"/>
      <c r="BU334" s="116"/>
      <c r="BV334" s="116"/>
      <c r="BW334" s="116"/>
      <c r="BX334" s="116"/>
      <c r="BY334" s="116"/>
      <c r="BZ334" s="116"/>
      <c r="CA334" s="116"/>
      <c r="CB334" s="116"/>
      <c r="CC334" s="116"/>
      <c r="CD334" s="116"/>
      <c r="CE334" s="116"/>
      <c r="CF334" s="116"/>
      <c r="CG334" s="116"/>
      <c r="CH334" s="116"/>
      <c r="CI334" s="116"/>
      <c r="CJ334" s="116"/>
      <c r="CK334" s="116"/>
      <c r="CL334" s="116"/>
      <c r="CM334" s="116"/>
      <c r="CN334" s="116"/>
      <c r="CO334" s="116"/>
      <c r="CP334" s="116"/>
      <c r="CQ334" s="116"/>
      <c r="CR334" s="116"/>
      <c r="CS334" s="116"/>
      <c r="CT334" s="116"/>
      <c r="CU334" s="116"/>
      <c r="CV334" s="116"/>
      <c r="CW334" s="116"/>
      <c r="CX334" s="116"/>
      <c r="CY334" s="116"/>
      <c r="CZ334" s="116"/>
      <c r="DA334" s="116"/>
      <c r="DB334" s="116"/>
      <c r="DC334" s="116"/>
      <c r="DD334" s="116"/>
      <c r="DE334" s="116"/>
      <c r="DF334" s="116"/>
      <c r="DG334" s="116"/>
      <c r="DH334" s="116"/>
      <c r="DI334" s="116"/>
      <c r="DJ334" s="116"/>
      <c r="DK334" s="116"/>
      <c r="DL334" s="116"/>
      <c r="DM334" s="116"/>
      <c r="DN334" s="116"/>
      <c r="DO334" s="116"/>
      <c r="DP334" s="116"/>
      <c r="DQ334" s="116"/>
      <c r="DR334" s="116"/>
      <c r="DS334" s="116"/>
      <c r="DT334" s="116"/>
      <c r="DU334" s="116"/>
      <c r="DV334" s="116"/>
      <c r="DW334" s="116"/>
      <c r="DX334" s="116"/>
      <c r="DY334" s="116"/>
      <c r="DZ334" s="116"/>
      <c r="EA334" s="116"/>
      <c r="EB334" s="116"/>
      <c r="EC334" s="116"/>
      <c r="ED334" s="116"/>
      <c r="EE334" s="116"/>
      <c r="EF334" s="116"/>
      <c r="EG334" s="116"/>
      <c r="EH334" s="116"/>
      <c r="EI334" s="116"/>
      <c r="EJ334" s="116"/>
      <c r="EK334" s="116"/>
      <c r="EL334" s="116"/>
      <c r="EM334" s="116"/>
      <c r="EN334" s="116"/>
      <c r="EO334" s="116"/>
      <c r="EP334" s="116"/>
      <c r="EQ334" s="116"/>
      <c r="ER334" s="116"/>
      <c r="ES334" s="116"/>
      <c r="ET334" s="116"/>
      <c r="EU334" s="116"/>
      <c r="EV334" s="116"/>
      <c r="EW334" s="116"/>
      <c r="EX334" s="116"/>
      <c r="EY334" s="116"/>
      <c r="EZ334" s="116"/>
      <c r="FA334" s="116"/>
      <c r="FB334" s="116"/>
      <c r="FC334" s="116"/>
      <c r="FD334" s="116"/>
      <c r="FE334" s="116"/>
      <c r="FF334" s="116"/>
      <c r="FG334" s="116"/>
      <c r="FH334" s="116"/>
      <c r="FI334" s="116"/>
      <c r="FJ334" s="116"/>
      <c r="FK334" s="116"/>
      <c r="FL334" s="116"/>
      <c r="FM334" s="116"/>
      <c r="FN334" s="116"/>
      <c r="FO334" s="116"/>
      <c r="FP334" s="116"/>
      <c r="FQ334" s="116"/>
      <c r="FR334" s="116"/>
      <c r="FS334" s="116"/>
      <c r="FT334" s="116"/>
      <c r="FU334" s="116"/>
      <c r="FV334" s="116"/>
      <c r="FW334" s="116"/>
      <c r="FX334" s="116"/>
      <c r="FY334" s="116"/>
      <c r="FZ334" s="116"/>
      <c r="GA334" s="116"/>
      <c r="GB334" s="116"/>
      <c r="GC334" s="116"/>
      <c r="GD334" s="116"/>
      <c r="GE334" s="116"/>
      <c r="GF334" s="116"/>
      <c r="GG334" s="116"/>
      <c r="GH334" s="116"/>
      <c r="GI334" s="116"/>
      <c r="GJ334" s="116"/>
      <c r="GK334" s="116"/>
      <c r="GL334" s="116"/>
      <c r="GM334" s="116"/>
      <c r="GN334" s="116"/>
      <c r="GO334" s="116"/>
      <c r="GP334" s="116"/>
      <c r="GQ334" s="116"/>
      <c r="GR334" s="116"/>
      <c r="GS334" s="116"/>
      <c r="GT334" s="116"/>
      <c r="GU334" s="116"/>
      <c r="GV334" s="116"/>
      <c r="GW334" s="116"/>
      <c r="GX334" s="116"/>
      <c r="GY334" s="116"/>
      <c r="GZ334" s="116"/>
      <c r="HA334" s="116"/>
      <c r="HB334" s="116"/>
      <c r="HC334" s="116"/>
      <c r="HD334" s="116"/>
      <c r="HE334" s="116"/>
      <c r="HF334" s="116"/>
      <c r="HG334" s="116"/>
      <c r="HH334" s="116"/>
      <c r="HI334" s="116"/>
      <c r="HJ334" s="116"/>
      <c r="HK334" s="116"/>
      <c r="HL334" s="116"/>
      <c r="HM334" s="116"/>
      <c r="HN334" s="116"/>
      <c r="HO334" s="116"/>
      <c r="HP334" s="116"/>
      <c r="HQ334" s="116"/>
      <c r="HR334" s="116"/>
      <c r="HS334" s="116"/>
      <c r="HT334" s="116"/>
      <c r="HU334" s="116"/>
      <c r="HV334" s="116"/>
      <c r="HW334" s="116"/>
      <c r="HX334" s="116"/>
      <c r="HY334" s="116"/>
      <c r="HZ334" s="116"/>
      <c r="IA334" s="116"/>
      <c r="IB334" s="116"/>
      <c r="IC334" s="116"/>
      <c r="ID334" s="116"/>
      <c r="IE334" s="116"/>
      <c r="IF334" s="116"/>
      <c r="IG334" s="116"/>
      <c r="IH334" s="116"/>
      <c r="II334" s="116"/>
      <c r="IJ334" s="116"/>
      <c r="IK334" s="116"/>
      <c r="IL334" s="116"/>
      <c r="IM334" s="116"/>
      <c r="IN334" s="116"/>
      <c r="IO334" s="116"/>
      <c r="IP334" s="116"/>
      <c r="IQ334" s="116"/>
      <c r="IR334" s="116"/>
      <c r="IS334" s="116"/>
      <c r="IT334" s="116"/>
      <c r="IU334" s="116"/>
      <c r="IV334" s="116"/>
      <c r="IW334" s="116"/>
      <c r="IX334" s="116"/>
      <c r="IY334" s="116"/>
      <c r="IZ334" s="116"/>
      <c r="JA334" s="116"/>
      <c r="JB334" s="116"/>
      <c r="JC334" s="116"/>
      <c r="JD334" s="116"/>
      <c r="JE334" s="116"/>
      <c r="JF334" s="116"/>
      <c r="JG334" s="116"/>
      <c r="JH334" s="116"/>
      <c r="JI334" s="116"/>
      <c r="JJ334" s="116"/>
      <c r="JK334" s="116"/>
      <c r="JL334" s="116"/>
      <c r="JM334" s="116"/>
      <c r="JN334" s="116"/>
      <c r="JO334" s="116"/>
      <c r="JP334" s="116"/>
      <c r="JQ334" s="116"/>
      <c r="JR334" s="116"/>
      <c r="JS334" s="116"/>
      <c r="JT334" s="116"/>
      <c r="JU334" s="116"/>
      <c r="JV334" s="116"/>
      <c r="JW334" s="116"/>
      <c r="JX334" s="116"/>
      <c r="JY334" s="116"/>
      <c r="JZ334" s="116"/>
      <c r="KA334" s="116"/>
      <c r="KB334" s="116"/>
      <c r="KC334" s="116"/>
      <c r="KD334" s="116"/>
      <c r="KE334" s="116"/>
      <c r="KF334" s="116"/>
      <c r="KG334" s="116"/>
      <c r="KH334" s="116"/>
      <c r="KI334" s="116"/>
      <c r="KJ334" s="116"/>
      <c r="KK334" s="116"/>
      <c r="KL334" s="116"/>
      <c r="KM334" s="116"/>
      <c r="KN334" s="116"/>
      <c r="KO334" s="116"/>
      <c r="KP334" s="116"/>
      <c r="KQ334" s="116"/>
      <c r="KR334" s="116"/>
      <c r="KS334" s="116"/>
      <c r="KT334" s="116"/>
      <c r="KU334" s="116"/>
      <c r="KV334" s="116"/>
      <c r="KW334" s="116"/>
      <c r="KX334" s="116"/>
      <c r="KY334" s="116"/>
      <c r="KZ334" s="116"/>
      <c r="LA334" s="116"/>
      <c r="LB334" s="116"/>
      <c r="LC334" s="116"/>
      <c r="LD334" s="116"/>
      <c r="LE334" s="116"/>
      <c r="LF334" s="116"/>
      <c r="LG334" s="116"/>
      <c r="LH334" s="116"/>
      <c r="LI334" s="116"/>
      <c r="LJ334" s="116"/>
      <c r="LK334" s="116"/>
      <c r="LL334" s="116"/>
      <c r="LM334" s="116"/>
      <c r="LN334" s="116"/>
      <c r="LO334" s="116"/>
      <c r="LP334" s="116"/>
      <c r="LQ334" s="116"/>
      <c r="LR334" s="116"/>
      <c r="LS334" s="116"/>
      <c r="LT334" s="116"/>
      <c r="LU334" s="116"/>
      <c r="LV334" s="116"/>
      <c r="LW334" s="116"/>
      <c r="LX334" s="116"/>
      <c r="LY334" s="116"/>
      <c r="LZ334" s="116"/>
      <c r="MA334" s="116"/>
      <c r="MB334" s="116"/>
      <c r="MC334" s="116"/>
      <c r="MD334" s="116"/>
      <c r="ME334" s="116"/>
      <c r="MF334" s="116"/>
      <c r="MG334" s="116"/>
      <c r="MH334" s="116"/>
      <c r="MI334" s="116"/>
      <c r="MJ334" s="116"/>
      <c r="MK334" s="116"/>
      <c r="ML334" s="116"/>
      <c r="MM334" s="116"/>
      <c r="MN334" s="116"/>
      <c r="MO334" s="116"/>
      <c r="MP334" s="116"/>
      <c r="MQ334" s="116"/>
      <c r="MR334" s="116"/>
      <c r="MS334" s="116"/>
      <c r="MT334" s="116"/>
      <c r="MU334" s="116"/>
      <c r="MV334" s="116"/>
      <c r="MW334" s="116"/>
      <c r="MX334" s="116"/>
      <c r="MY334" s="116"/>
      <c r="MZ334" s="116"/>
      <c r="NA334" s="116"/>
      <c r="NB334" s="116"/>
      <c r="NC334" s="116"/>
      <c r="ND334" s="116"/>
      <c r="NE334" s="116"/>
      <c r="NF334" s="116"/>
      <c r="NG334" s="116"/>
      <c r="NH334" s="116"/>
      <c r="NI334" s="116"/>
      <c r="NJ334" s="116"/>
      <c r="NK334" s="116"/>
      <c r="NL334" s="116"/>
      <c r="NM334" s="116"/>
      <c r="NN334" s="116"/>
      <c r="NO334" s="116"/>
      <c r="NP334" s="116"/>
      <c r="NQ334" s="116"/>
      <c r="NR334" s="116"/>
      <c r="NS334" s="116"/>
      <c r="NT334" s="116"/>
      <c r="NU334" s="116"/>
      <c r="NV334" s="116"/>
      <c r="NW334" s="116"/>
      <c r="NX334" s="116"/>
      <c r="NY334" s="116"/>
      <c r="NZ334" s="116"/>
      <c r="OA334" s="116"/>
      <c r="OB334" s="116"/>
      <c r="OC334" s="116"/>
      <c r="OD334" s="116"/>
      <c r="OE334" s="116"/>
      <c r="OF334" s="116"/>
      <c r="OG334" s="116"/>
    </row>
    <row r="335" spans="1:397" s="117" customFormat="1">
      <c r="A335" s="111" t="s">
        <v>80</v>
      </c>
      <c r="B335" s="112" t="s">
        <v>1484</v>
      </c>
      <c r="C335" s="113">
        <v>16116</v>
      </c>
      <c r="D335" s="114">
        <v>1.88E-5</v>
      </c>
      <c r="E335" s="113">
        <v>741.43</v>
      </c>
      <c r="F335" s="124">
        <v>37.066800000000001</v>
      </c>
      <c r="G335" s="125">
        <v>778.49679999999989</v>
      </c>
      <c r="H335" s="116"/>
      <c r="I335" s="116"/>
      <c r="J335" s="116"/>
      <c r="K335" s="116"/>
      <c r="L335" s="116"/>
      <c r="M335" s="116"/>
      <c r="N335" s="116"/>
      <c r="O335" s="116"/>
      <c r="P335" s="116"/>
      <c r="Q335" s="116"/>
      <c r="R335" s="116"/>
      <c r="S335" s="116"/>
      <c r="T335" s="116"/>
      <c r="U335" s="116"/>
      <c r="V335" s="116"/>
      <c r="W335" s="116"/>
      <c r="X335" s="116"/>
      <c r="Y335" s="116"/>
      <c r="Z335" s="116"/>
      <c r="AA335" s="116"/>
      <c r="AB335" s="116"/>
      <c r="AC335" s="116"/>
      <c r="AD335" s="116"/>
      <c r="AE335" s="116"/>
      <c r="AF335" s="116"/>
      <c r="AG335" s="116"/>
      <c r="AH335" s="116"/>
      <c r="AI335" s="116"/>
      <c r="AJ335" s="116"/>
      <c r="AK335" s="116"/>
      <c r="AL335" s="116"/>
      <c r="AM335" s="116"/>
      <c r="AN335" s="116"/>
      <c r="AO335" s="116"/>
      <c r="AP335" s="116"/>
      <c r="AQ335" s="116"/>
      <c r="AR335" s="116"/>
      <c r="AS335" s="116"/>
      <c r="AT335" s="116"/>
      <c r="AU335" s="116"/>
      <c r="AV335" s="116"/>
      <c r="AW335" s="116"/>
      <c r="AX335" s="116"/>
      <c r="AY335" s="116"/>
      <c r="AZ335" s="116"/>
      <c r="BA335" s="116"/>
      <c r="BB335" s="116"/>
      <c r="BC335" s="116"/>
      <c r="BD335" s="116"/>
      <c r="BE335" s="116"/>
      <c r="BF335" s="116"/>
      <c r="BG335" s="116"/>
      <c r="BH335" s="116"/>
      <c r="BI335" s="116"/>
      <c r="BJ335" s="116"/>
      <c r="BK335" s="116"/>
      <c r="BL335" s="116"/>
      <c r="BM335" s="116"/>
      <c r="BN335" s="116"/>
      <c r="BO335" s="116"/>
      <c r="BP335" s="116"/>
      <c r="BQ335" s="116"/>
      <c r="BR335" s="116"/>
      <c r="BS335" s="116"/>
      <c r="BT335" s="116"/>
      <c r="BU335" s="116"/>
      <c r="BV335" s="116"/>
      <c r="BW335" s="116"/>
      <c r="BX335" s="116"/>
      <c r="BY335" s="116"/>
      <c r="BZ335" s="116"/>
      <c r="CA335" s="116"/>
      <c r="CB335" s="116"/>
      <c r="CC335" s="116"/>
      <c r="CD335" s="116"/>
      <c r="CE335" s="116"/>
      <c r="CF335" s="116"/>
      <c r="CG335" s="116"/>
      <c r="CH335" s="116"/>
      <c r="CI335" s="116"/>
      <c r="CJ335" s="116"/>
      <c r="CK335" s="116"/>
      <c r="CL335" s="116"/>
      <c r="CM335" s="116"/>
      <c r="CN335" s="116"/>
      <c r="CO335" s="116"/>
      <c r="CP335" s="116"/>
      <c r="CQ335" s="116"/>
      <c r="CR335" s="116"/>
      <c r="CS335" s="116"/>
      <c r="CT335" s="116"/>
      <c r="CU335" s="116"/>
      <c r="CV335" s="116"/>
      <c r="CW335" s="116"/>
      <c r="CX335" s="116"/>
      <c r="CY335" s="116"/>
      <c r="CZ335" s="116"/>
      <c r="DA335" s="116"/>
      <c r="DB335" s="116"/>
      <c r="DC335" s="116"/>
      <c r="DD335" s="116"/>
      <c r="DE335" s="116"/>
      <c r="DF335" s="116"/>
      <c r="DG335" s="116"/>
      <c r="DH335" s="116"/>
      <c r="DI335" s="116"/>
      <c r="DJ335" s="116"/>
      <c r="DK335" s="116"/>
      <c r="DL335" s="116"/>
      <c r="DM335" s="116"/>
      <c r="DN335" s="116"/>
      <c r="DO335" s="116"/>
      <c r="DP335" s="116"/>
      <c r="DQ335" s="116"/>
      <c r="DR335" s="116"/>
      <c r="DS335" s="116"/>
      <c r="DT335" s="116"/>
      <c r="DU335" s="116"/>
      <c r="DV335" s="116"/>
      <c r="DW335" s="116"/>
      <c r="DX335" s="116"/>
      <c r="DY335" s="116"/>
      <c r="DZ335" s="116"/>
      <c r="EA335" s="116"/>
      <c r="EB335" s="116"/>
      <c r="EC335" s="116"/>
      <c r="ED335" s="116"/>
      <c r="EE335" s="116"/>
      <c r="EF335" s="116"/>
      <c r="EG335" s="116"/>
      <c r="EH335" s="116"/>
      <c r="EI335" s="116"/>
      <c r="EJ335" s="116"/>
      <c r="EK335" s="116"/>
      <c r="EL335" s="116"/>
      <c r="EM335" s="116"/>
      <c r="EN335" s="116"/>
      <c r="EO335" s="116"/>
      <c r="EP335" s="116"/>
      <c r="EQ335" s="116"/>
      <c r="ER335" s="116"/>
      <c r="ES335" s="116"/>
      <c r="ET335" s="116"/>
      <c r="EU335" s="116"/>
      <c r="EV335" s="116"/>
      <c r="EW335" s="116"/>
      <c r="EX335" s="116"/>
      <c r="EY335" s="116"/>
      <c r="EZ335" s="116"/>
      <c r="FA335" s="116"/>
      <c r="FB335" s="116"/>
      <c r="FC335" s="116"/>
      <c r="FD335" s="116"/>
      <c r="FE335" s="116"/>
      <c r="FF335" s="116"/>
      <c r="FG335" s="116"/>
      <c r="FH335" s="116"/>
      <c r="FI335" s="116"/>
      <c r="FJ335" s="116"/>
      <c r="FK335" s="116"/>
      <c r="FL335" s="116"/>
      <c r="FM335" s="116"/>
      <c r="FN335" s="116"/>
      <c r="FO335" s="116"/>
      <c r="FP335" s="116"/>
      <c r="FQ335" s="116"/>
      <c r="FR335" s="116"/>
      <c r="FS335" s="116"/>
      <c r="FT335" s="116"/>
      <c r="FU335" s="116"/>
      <c r="FV335" s="116"/>
      <c r="FW335" s="116"/>
      <c r="FX335" s="116"/>
      <c r="FY335" s="116"/>
      <c r="FZ335" s="116"/>
      <c r="GA335" s="116"/>
      <c r="GB335" s="116"/>
      <c r="GC335" s="116"/>
      <c r="GD335" s="116"/>
      <c r="GE335" s="116"/>
      <c r="GF335" s="116"/>
      <c r="GG335" s="116"/>
      <c r="GH335" s="116"/>
      <c r="GI335" s="116"/>
      <c r="GJ335" s="116"/>
      <c r="GK335" s="116"/>
      <c r="GL335" s="116"/>
      <c r="GM335" s="116"/>
      <c r="GN335" s="116"/>
      <c r="GO335" s="116"/>
      <c r="GP335" s="116"/>
      <c r="GQ335" s="116"/>
      <c r="GR335" s="116"/>
      <c r="GS335" s="116"/>
      <c r="GT335" s="116"/>
      <c r="GU335" s="116"/>
      <c r="GV335" s="116"/>
      <c r="GW335" s="116"/>
      <c r="GX335" s="116"/>
      <c r="GY335" s="116"/>
      <c r="GZ335" s="116"/>
      <c r="HA335" s="116"/>
      <c r="HB335" s="116"/>
      <c r="HC335" s="116"/>
      <c r="HD335" s="116"/>
      <c r="HE335" s="116"/>
      <c r="HF335" s="116"/>
      <c r="HG335" s="116"/>
      <c r="HH335" s="116"/>
      <c r="HI335" s="116"/>
      <c r="HJ335" s="116"/>
      <c r="HK335" s="116"/>
      <c r="HL335" s="116"/>
      <c r="HM335" s="116"/>
      <c r="HN335" s="116"/>
      <c r="HO335" s="116"/>
      <c r="HP335" s="116"/>
      <c r="HQ335" s="116"/>
      <c r="HR335" s="116"/>
      <c r="HS335" s="116"/>
      <c r="HT335" s="116"/>
      <c r="HU335" s="116"/>
      <c r="HV335" s="116"/>
      <c r="HW335" s="116"/>
      <c r="HX335" s="116"/>
      <c r="HY335" s="116"/>
      <c r="HZ335" s="116"/>
      <c r="IA335" s="116"/>
      <c r="IB335" s="116"/>
      <c r="IC335" s="116"/>
      <c r="ID335" s="116"/>
      <c r="IE335" s="116"/>
      <c r="IF335" s="116"/>
      <c r="IG335" s="116"/>
      <c r="IH335" s="116"/>
      <c r="II335" s="116"/>
      <c r="IJ335" s="116"/>
      <c r="IK335" s="116"/>
      <c r="IL335" s="116"/>
      <c r="IM335" s="116"/>
      <c r="IN335" s="116"/>
      <c r="IO335" s="116"/>
      <c r="IP335" s="116"/>
      <c r="IQ335" s="116"/>
      <c r="IR335" s="116"/>
      <c r="IS335" s="116"/>
      <c r="IT335" s="116"/>
      <c r="IU335" s="116"/>
      <c r="IV335" s="116"/>
      <c r="IW335" s="116"/>
      <c r="IX335" s="116"/>
      <c r="IY335" s="116"/>
      <c r="IZ335" s="116"/>
      <c r="JA335" s="116"/>
      <c r="JB335" s="116"/>
      <c r="JC335" s="116"/>
      <c r="JD335" s="116"/>
      <c r="JE335" s="116"/>
      <c r="JF335" s="116"/>
      <c r="JG335" s="116"/>
      <c r="JH335" s="116"/>
      <c r="JI335" s="116"/>
      <c r="JJ335" s="116"/>
      <c r="JK335" s="116"/>
      <c r="JL335" s="116"/>
      <c r="JM335" s="116"/>
      <c r="JN335" s="116"/>
      <c r="JO335" s="116"/>
      <c r="JP335" s="116"/>
      <c r="JQ335" s="116"/>
      <c r="JR335" s="116"/>
      <c r="JS335" s="116"/>
      <c r="JT335" s="116"/>
      <c r="JU335" s="116"/>
      <c r="JV335" s="116"/>
      <c r="JW335" s="116"/>
      <c r="JX335" s="116"/>
      <c r="JY335" s="116"/>
      <c r="JZ335" s="116"/>
      <c r="KA335" s="116"/>
      <c r="KB335" s="116"/>
      <c r="KC335" s="116"/>
      <c r="KD335" s="116"/>
      <c r="KE335" s="116"/>
      <c r="KF335" s="116"/>
      <c r="KG335" s="116"/>
      <c r="KH335" s="116"/>
      <c r="KI335" s="116"/>
      <c r="KJ335" s="116"/>
      <c r="KK335" s="116"/>
      <c r="KL335" s="116"/>
      <c r="KM335" s="116"/>
      <c r="KN335" s="116"/>
      <c r="KO335" s="116"/>
      <c r="KP335" s="116"/>
      <c r="KQ335" s="116"/>
      <c r="KR335" s="116"/>
      <c r="KS335" s="116"/>
      <c r="KT335" s="116"/>
      <c r="KU335" s="116"/>
      <c r="KV335" s="116"/>
      <c r="KW335" s="116"/>
      <c r="KX335" s="116"/>
      <c r="KY335" s="116"/>
      <c r="KZ335" s="116"/>
      <c r="LA335" s="116"/>
      <c r="LB335" s="116"/>
      <c r="LC335" s="116"/>
      <c r="LD335" s="116"/>
      <c r="LE335" s="116"/>
      <c r="LF335" s="116"/>
      <c r="LG335" s="116"/>
      <c r="LH335" s="116"/>
      <c r="LI335" s="116"/>
      <c r="LJ335" s="116"/>
      <c r="LK335" s="116"/>
      <c r="LL335" s="116"/>
      <c r="LM335" s="116"/>
      <c r="LN335" s="116"/>
      <c r="LO335" s="116"/>
      <c r="LP335" s="116"/>
      <c r="LQ335" s="116"/>
      <c r="LR335" s="116"/>
      <c r="LS335" s="116"/>
      <c r="LT335" s="116"/>
      <c r="LU335" s="116"/>
      <c r="LV335" s="116"/>
      <c r="LW335" s="116"/>
      <c r="LX335" s="116"/>
      <c r="LY335" s="116"/>
      <c r="LZ335" s="116"/>
      <c r="MA335" s="116"/>
      <c r="MB335" s="116"/>
      <c r="MC335" s="116"/>
      <c r="MD335" s="116"/>
      <c r="ME335" s="116"/>
      <c r="MF335" s="116"/>
      <c r="MG335" s="116"/>
      <c r="MH335" s="116"/>
      <c r="MI335" s="116"/>
      <c r="MJ335" s="116"/>
      <c r="MK335" s="116"/>
      <c r="ML335" s="116"/>
      <c r="MM335" s="116"/>
      <c r="MN335" s="116"/>
      <c r="MO335" s="116"/>
      <c r="MP335" s="116"/>
      <c r="MQ335" s="116"/>
      <c r="MR335" s="116"/>
      <c r="MS335" s="116"/>
      <c r="MT335" s="116"/>
      <c r="MU335" s="116"/>
      <c r="MV335" s="116"/>
      <c r="MW335" s="116"/>
      <c r="MX335" s="116"/>
      <c r="MY335" s="116"/>
      <c r="MZ335" s="116"/>
      <c r="NA335" s="116"/>
      <c r="NB335" s="116"/>
      <c r="NC335" s="116"/>
      <c r="ND335" s="116"/>
      <c r="NE335" s="116"/>
      <c r="NF335" s="116"/>
      <c r="NG335" s="116"/>
      <c r="NH335" s="116"/>
      <c r="NI335" s="116"/>
      <c r="NJ335" s="116"/>
      <c r="NK335" s="116"/>
      <c r="NL335" s="116"/>
      <c r="NM335" s="116"/>
      <c r="NN335" s="116"/>
      <c r="NO335" s="116"/>
      <c r="NP335" s="116"/>
      <c r="NQ335" s="116"/>
      <c r="NR335" s="116"/>
      <c r="NS335" s="116"/>
      <c r="NT335" s="116"/>
      <c r="NU335" s="116"/>
      <c r="NV335" s="116"/>
      <c r="NW335" s="116"/>
      <c r="NX335" s="116"/>
      <c r="NY335" s="116"/>
      <c r="NZ335" s="116"/>
      <c r="OA335" s="116"/>
      <c r="OB335" s="116"/>
      <c r="OC335" s="116"/>
      <c r="OD335" s="116"/>
      <c r="OE335" s="116"/>
      <c r="OF335" s="116"/>
      <c r="OG335" s="116"/>
    </row>
    <row r="336" spans="1:397" s="117" customFormat="1">
      <c r="A336" s="111" t="s">
        <v>81</v>
      </c>
      <c r="B336" s="112" t="s">
        <v>1485</v>
      </c>
      <c r="C336" s="113">
        <v>40440</v>
      </c>
      <c r="D336" s="114">
        <v>4.7200000000000002E-5</v>
      </c>
      <c r="E336" s="113">
        <v>0</v>
      </c>
      <c r="F336" s="124">
        <v>93.012</v>
      </c>
      <c r="G336" s="125">
        <v>93.012</v>
      </c>
      <c r="H336" s="116"/>
      <c r="I336" s="116"/>
      <c r="J336" s="116"/>
      <c r="K336" s="116"/>
      <c r="L336" s="116"/>
      <c r="M336" s="116"/>
      <c r="N336" s="116"/>
      <c r="O336" s="116"/>
      <c r="P336" s="116"/>
      <c r="Q336" s="116"/>
      <c r="R336" s="116"/>
      <c r="S336" s="116"/>
      <c r="T336" s="116"/>
      <c r="U336" s="116"/>
      <c r="V336" s="116"/>
      <c r="W336" s="116"/>
      <c r="X336" s="116"/>
      <c r="Y336" s="116"/>
      <c r="Z336" s="116"/>
      <c r="AA336" s="116"/>
      <c r="AB336" s="116"/>
      <c r="AC336" s="116"/>
      <c r="AD336" s="116"/>
      <c r="AE336" s="116"/>
      <c r="AF336" s="116"/>
      <c r="AG336" s="116"/>
      <c r="AH336" s="116"/>
      <c r="AI336" s="116"/>
      <c r="AJ336" s="116"/>
      <c r="AK336" s="116"/>
      <c r="AL336" s="116"/>
      <c r="AM336" s="116"/>
      <c r="AN336" s="116"/>
      <c r="AO336" s="116"/>
      <c r="AP336" s="116"/>
      <c r="AQ336" s="116"/>
      <c r="AR336" s="116"/>
      <c r="AS336" s="116"/>
      <c r="AT336" s="116"/>
      <c r="AU336" s="116"/>
      <c r="AV336" s="116"/>
      <c r="AW336" s="116"/>
      <c r="AX336" s="116"/>
      <c r="AY336" s="116"/>
      <c r="AZ336" s="116"/>
      <c r="BA336" s="116"/>
      <c r="BB336" s="116"/>
      <c r="BC336" s="116"/>
      <c r="BD336" s="116"/>
      <c r="BE336" s="116"/>
      <c r="BF336" s="116"/>
      <c r="BG336" s="116"/>
      <c r="BH336" s="116"/>
      <c r="BI336" s="116"/>
      <c r="BJ336" s="116"/>
      <c r="BK336" s="116"/>
      <c r="BL336" s="116"/>
      <c r="BM336" s="116"/>
      <c r="BN336" s="116"/>
      <c r="BO336" s="116"/>
      <c r="BP336" s="116"/>
      <c r="BQ336" s="116"/>
      <c r="BR336" s="116"/>
      <c r="BS336" s="116"/>
      <c r="BT336" s="116"/>
      <c r="BU336" s="116"/>
      <c r="BV336" s="116"/>
      <c r="BW336" s="116"/>
      <c r="BX336" s="116"/>
      <c r="BY336" s="116"/>
      <c r="BZ336" s="116"/>
      <c r="CA336" s="116"/>
      <c r="CB336" s="116"/>
      <c r="CC336" s="116"/>
      <c r="CD336" s="116"/>
      <c r="CE336" s="116"/>
      <c r="CF336" s="116"/>
      <c r="CG336" s="116"/>
      <c r="CH336" s="116"/>
      <c r="CI336" s="116"/>
      <c r="CJ336" s="116"/>
      <c r="CK336" s="116"/>
      <c r="CL336" s="116"/>
      <c r="CM336" s="116"/>
      <c r="CN336" s="116"/>
      <c r="CO336" s="116"/>
      <c r="CP336" s="116"/>
      <c r="CQ336" s="116"/>
      <c r="CR336" s="116"/>
      <c r="CS336" s="116"/>
      <c r="CT336" s="116"/>
      <c r="CU336" s="116"/>
      <c r="CV336" s="116"/>
      <c r="CW336" s="116"/>
      <c r="CX336" s="116"/>
      <c r="CY336" s="116"/>
      <c r="CZ336" s="116"/>
      <c r="DA336" s="116"/>
      <c r="DB336" s="116"/>
      <c r="DC336" s="116"/>
      <c r="DD336" s="116"/>
      <c r="DE336" s="116"/>
      <c r="DF336" s="116"/>
      <c r="DG336" s="116"/>
      <c r="DH336" s="116"/>
      <c r="DI336" s="116"/>
      <c r="DJ336" s="116"/>
      <c r="DK336" s="116"/>
      <c r="DL336" s="116"/>
      <c r="DM336" s="116"/>
      <c r="DN336" s="116"/>
      <c r="DO336" s="116"/>
      <c r="DP336" s="116"/>
      <c r="DQ336" s="116"/>
      <c r="DR336" s="116"/>
      <c r="DS336" s="116"/>
      <c r="DT336" s="116"/>
      <c r="DU336" s="116"/>
      <c r="DV336" s="116"/>
      <c r="DW336" s="116"/>
      <c r="DX336" s="116"/>
      <c r="DY336" s="116"/>
      <c r="DZ336" s="116"/>
      <c r="EA336" s="116"/>
      <c r="EB336" s="116"/>
      <c r="EC336" s="116"/>
      <c r="ED336" s="116"/>
      <c r="EE336" s="116"/>
      <c r="EF336" s="116"/>
      <c r="EG336" s="116"/>
      <c r="EH336" s="116"/>
      <c r="EI336" s="116"/>
      <c r="EJ336" s="116"/>
      <c r="EK336" s="116"/>
      <c r="EL336" s="116"/>
      <c r="EM336" s="116"/>
      <c r="EN336" s="116"/>
      <c r="EO336" s="116"/>
      <c r="EP336" s="116"/>
      <c r="EQ336" s="116"/>
      <c r="ER336" s="116"/>
      <c r="ES336" s="116"/>
      <c r="ET336" s="116"/>
      <c r="EU336" s="116"/>
      <c r="EV336" s="116"/>
      <c r="EW336" s="116"/>
      <c r="EX336" s="116"/>
      <c r="EY336" s="116"/>
      <c r="EZ336" s="116"/>
      <c r="FA336" s="116"/>
      <c r="FB336" s="116"/>
      <c r="FC336" s="116"/>
      <c r="FD336" s="116"/>
      <c r="FE336" s="116"/>
      <c r="FF336" s="116"/>
      <c r="FG336" s="116"/>
      <c r="FH336" s="116"/>
      <c r="FI336" s="116"/>
      <c r="FJ336" s="116"/>
      <c r="FK336" s="116"/>
      <c r="FL336" s="116"/>
      <c r="FM336" s="116"/>
      <c r="FN336" s="116"/>
      <c r="FO336" s="116"/>
      <c r="FP336" s="116"/>
      <c r="FQ336" s="116"/>
      <c r="FR336" s="116"/>
      <c r="FS336" s="116"/>
      <c r="FT336" s="116"/>
      <c r="FU336" s="116"/>
      <c r="FV336" s="116"/>
      <c r="FW336" s="116"/>
      <c r="FX336" s="116"/>
      <c r="FY336" s="116"/>
      <c r="FZ336" s="116"/>
      <c r="GA336" s="116"/>
      <c r="GB336" s="116"/>
      <c r="GC336" s="116"/>
      <c r="GD336" s="116"/>
      <c r="GE336" s="116"/>
      <c r="GF336" s="116"/>
      <c r="GG336" s="116"/>
      <c r="GH336" s="116"/>
      <c r="GI336" s="116"/>
      <c r="GJ336" s="116"/>
      <c r="GK336" s="116"/>
      <c r="GL336" s="116"/>
      <c r="GM336" s="116"/>
      <c r="GN336" s="116"/>
      <c r="GO336" s="116"/>
      <c r="GP336" s="116"/>
      <c r="GQ336" s="116"/>
      <c r="GR336" s="116"/>
      <c r="GS336" s="116"/>
      <c r="GT336" s="116"/>
      <c r="GU336" s="116"/>
      <c r="GV336" s="116"/>
      <c r="GW336" s="116"/>
      <c r="GX336" s="116"/>
      <c r="GY336" s="116"/>
      <c r="GZ336" s="116"/>
      <c r="HA336" s="116"/>
      <c r="HB336" s="116"/>
      <c r="HC336" s="116"/>
      <c r="HD336" s="116"/>
      <c r="HE336" s="116"/>
      <c r="HF336" s="116"/>
      <c r="HG336" s="116"/>
      <c r="HH336" s="116"/>
      <c r="HI336" s="116"/>
      <c r="HJ336" s="116"/>
      <c r="HK336" s="116"/>
      <c r="HL336" s="116"/>
      <c r="HM336" s="116"/>
      <c r="HN336" s="116"/>
      <c r="HO336" s="116"/>
      <c r="HP336" s="116"/>
      <c r="HQ336" s="116"/>
      <c r="HR336" s="116"/>
      <c r="HS336" s="116"/>
      <c r="HT336" s="116"/>
      <c r="HU336" s="116"/>
      <c r="HV336" s="116"/>
      <c r="HW336" s="116"/>
      <c r="HX336" s="116"/>
      <c r="HY336" s="116"/>
      <c r="HZ336" s="116"/>
      <c r="IA336" s="116"/>
      <c r="IB336" s="116"/>
      <c r="IC336" s="116"/>
      <c r="ID336" s="116"/>
      <c r="IE336" s="116"/>
      <c r="IF336" s="116"/>
      <c r="IG336" s="116"/>
      <c r="IH336" s="116"/>
      <c r="II336" s="116"/>
      <c r="IJ336" s="116"/>
      <c r="IK336" s="116"/>
      <c r="IL336" s="116"/>
      <c r="IM336" s="116"/>
      <c r="IN336" s="116"/>
      <c r="IO336" s="116"/>
      <c r="IP336" s="116"/>
      <c r="IQ336" s="116"/>
      <c r="IR336" s="116"/>
      <c r="IS336" s="116"/>
      <c r="IT336" s="116"/>
      <c r="IU336" s="116"/>
      <c r="IV336" s="116"/>
      <c r="IW336" s="116"/>
      <c r="IX336" s="116"/>
      <c r="IY336" s="116"/>
      <c r="IZ336" s="116"/>
      <c r="JA336" s="116"/>
      <c r="JB336" s="116"/>
      <c r="JC336" s="116"/>
      <c r="JD336" s="116"/>
      <c r="JE336" s="116"/>
      <c r="JF336" s="116"/>
      <c r="JG336" s="116"/>
      <c r="JH336" s="116"/>
      <c r="JI336" s="116"/>
      <c r="JJ336" s="116"/>
      <c r="JK336" s="116"/>
      <c r="JL336" s="116"/>
      <c r="JM336" s="116"/>
      <c r="JN336" s="116"/>
      <c r="JO336" s="116"/>
      <c r="JP336" s="116"/>
      <c r="JQ336" s="116"/>
      <c r="JR336" s="116"/>
      <c r="JS336" s="116"/>
      <c r="JT336" s="116"/>
      <c r="JU336" s="116"/>
      <c r="JV336" s="116"/>
      <c r="JW336" s="116"/>
      <c r="JX336" s="116"/>
      <c r="JY336" s="116"/>
      <c r="JZ336" s="116"/>
      <c r="KA336" s="116"/>
      <c r="KB336" s="116"/>
      <c r="KC336" s="116"/>
      <c r="KD336" s="116"/>
      <c r="KE336" s="116"/>
      <c r="KF336" s="116"/>
      <c r="KG336" s="116"/>
      <c r="KH336" s="116"/>
      <c r="KI336" s="116"/>
      <c r="KJ336" s="116"/>
      <c r="KK336" s="116"/>
      <c r="KL336" s="116"/>
      <c r="KM336" s="116"/>
      <c r="KN336" s="116"/>
      <c r="KO336" s="116"/>
      <c r="KP336" s="116"/>
      <c r="KQ336" s="116"/>
      <c r="KR336" s="116"/>
      <c r="KS336" s="116"/>
      <c r="KT336" s="116"/>
      <c r="KU336" s="116"/>
      <c r="KV336" s="116"/>
      <c r="KW336" s="116"/>
      <c r="KX336" s="116"/>
      <c r="KY336" s="116"/>
      <c r="KZ336" s="116"/>
      <c r="LA336" s="116"/>
      <c r="LB336" s="116"/>
      <c r="LC336" s="116"/>
      <c r="LD336" s="116"/>
      <c r="LE336" s="116"/>
      <c r="LF336" s="116"/>
      <c r="LG336" s="116"/>
      <c r="LH336" s="116"/>
      <c r="LI336" s="116"/>
      <c r="LJ336" s="116"/>
      <c r="LK336" s="116"/>
      <c r="LL336" s="116"/>
      <c r="LM336" s="116"/>
      <c r="LN336" s="116"/>
      <c r="LO336" s="116"/>
      <c r="LP336" s="116"/>
      <c r="LQ336" s="116"/>
      <c r="LR336" s="116"/>
      <c r="LS336" s="116"/>
      <c r="LT336" s="116"/>
      <c r="LU336" s="116"/>
      <c r="LV336" s="116"/>
      <c r="LW336" s="116"/>
      <c r="LX336" s="116"/>
      <c r="LY336" s="116"/>
      <c r="LZ336" s="116"/>
      <c r="MA336" s="116"/>
      <c r="MB336" s="116"/>
      <c r="MC336" s="116"/>
      <c r="MD336" s="116"/>
      <c r="ME336" s="116"/>
      <c r="MF336" s="116"/>
      <c r="MG336" s="116"/>
      <c r="MH336" s="116"/>
      <c r="MI336" s="116"/>
      <c r="MJ336" s="116"/>
      <c r="MK336" s="116"/>
      <c r="ML336" s="116"/>
      <c r="MM336" s="116"/>
      <c r="MN336" s="116"/>
      <c r="MO336" s="116"/>
      <c r="MP336" s="116"/>
      <c r="MQ336" s="116"/>
      <c r="MR336" s="116"/>
      <c r="MS336" s="116"/>
      <c r="MT336" s="116"/>
      <c r="MU336" s="116"/>
      <c r="MV336" s="116"/>
      <c r="MW336" s="116"/>
      <c r="MX336" s="116"/>
      <c r="MY336" s="116"/>
      <c r="MZ336" s="116"/>
      <c r="NA336" s="116"/>
      <c r="NB336" s="116"/>
      <c r="NC336" s="116"/>
      <c r="ND336" s="116"/>
      <c r="NE336" s="116"/>
      <c r="NF336" s="116"/>
      <c r="NG336" s="116"/>
      <c r="NH336" s="116"/>
      <c r="NI336" s="116"/>
      <c r="NJ336" s="116"/>
      <c r="NK336" s="116"/>
      <c r="NL336" s="116"/>
      <c r="NM336" s="116"/>
      <c r="NN336" s="116"/>
      <c r="NO336" s="116"/>
      <c r="NP336" s="116"/>
      <c r="NQ336" s="116"/>
      <c r="NR336" s="116"/>
      <c r="NS336" s="116"/>
      <c r="NT336" s="116"/>
      <c r="NU336" s="116"/>
      <c r="NV336" s="116"/>
      <c r="NW336" s="116"/>
      <c r="NX336" s="116"/>
      <c r="NY336" s="116"/>
      <c r="NZ336" s="116"/>
      <c r="OA336" s="116"/>
      <c r="OB336" s="116"/>
      <c r="OC336" s="116"/>
      <c r="OD336" s="116"/>
      <c r="OE336" s="116"/>
      <c r="OF336" s="116"/>
      <c r="OG336" s="116"/>
    </row>
    <row r="337" spans="1:397" s="117" customFormat="1">
      <c r="A337" s="111" t="s">
        <v>1140</v>
      </c>
      <c r="B337" s="112" t="s">
        <v>2576</v>
      </c>
      <c r="C337" s="113">
        <v>0</v>
      </c>
      <c r="D337" s="114">
        <v>0</v>
      </c>
      <c r="E337" s="113">
        <v>580.72</v>
      </c>
      <c r="F337" s="124">
        <v>0</v>
      </c>
      <c r="G337" s="125">
        <v>580.72</v>
      </c>
      <c r="H337" s="116"/>
      <c r="I337" s="116"/>
      <c r="J337" s="116"/>
      <c r="K337" s="116"/>
      <c r="L337" s="116"/>
      <c r="M337" s="116"/>
      <c r="N337" s="116"/>
      <c r="O337" s="116"/>
      <c r="P337" s="116"/>
      <c r="Q337" s="116"/>
      <c r="R337" s="116"/>
      <c r="S337" s="116"/>
      <c r="T337" s="116"/>
      <c r="U337" s="116"/>
      <c r="V337" s="116"/>
      <c r="W337" s="116"/>
      <c r="X337" s="116"/>
      <c r="Y337" s="116"/>
      <c r="Z337" s="116"/>
      <c r="AA337" s="116"/>
      <c r="AB337" s="116"/>
      <c r="AC337" s="116"/>
      <c r="AD337" s="116"/>
      <c r="AE337" s="116"/>
      <c r="AF337" s="116"/>
      <c r="AG337" s="116"/>
      <c r="AH337" s="116"/>
      <c r="AI337" s="116"/>
      <c r="AJ337" s="116"/>
      <c r="AK337" s="116"/>
      <c r="AL337" s="116"/>
      <c r="AM337" s="116"/>
      <c r="AN337" s="116"/>
      <c r="AO337" s="116"/>
      <c r="AP337" s="116"/>
      <c r="AQ337" s="116"/>
      <c r="AR337" s="116"/>
      <c r="AS337" s="116"/>
      <c r="AT337" s="116"/>
      <c r="AU337" s="116"/>
      <c r="AV337" s="116"/>
      <c r="AW337" s="116"/>
      <c r="AX337" s="116"/>
      <c r="AY337" s="116"/>
      <c r="AZ337" s="116"/>
      <c r="BA337" s="116"/>
      <c r="BB337" s="116"/>
      <c r="BC337" s="116"/>
      <c r="BD337" s="116"/>
      <c r="BE337" s="116"/>
      <c r="BF337" s="116"/>
      <c r="BG337" s="116"/>
      <c r="BH337" s="116"/>
      <c r="BI337" s="116"/>
      <c r="BJ337" s="116"/>
      <c r="BK337" s="116"/>
      <c r="BL337" s="116"/>
      <c r="BM337" s="116"/>
      <c r="BN337" s="116"/>
      <c r="BO337" s="116"/>
      <c r="BP337" s="116"/>
      <c r="BQ337" s="116"/>
      <c r="BR337" s="116"/>
      <c r="BS337" s="116"/>
      <c r="BT337" s="116"/>
      <c r="BU337" s="116"/>
      <c r="BV337" s="116"/>
      <c r="BW337" s="116"/>
      <c r="BX337" s="116"/>
      <c r="BY337" s="116"/>
      <c r="BZ337" s="116"/>
      <c r="CA337" s="116"/>
      <c r="CB337" s="116"/>
      <c r="CC337" s="116"/>
      <c r="CD337" s="116"/>
      <c r="CE337" s="116"/>
      <c r="CF337" s="116"/>
      <c r="CG337" s="116"/>
      <c r="CH337" s="116"/>
      <c r="CI337" s="116"/>
      <c r="CJ337" s="116"/>
      <c r="CK337" s="116"/>
      <c r="CL337" s="116"/>
      <c r="CM337" s="116"/>
      <c r="CN337" s="116"/>
      <c r="CO337" s="116"/>
      <c r="CP337" s="116"/>
      <c r="CQ337" s="116"/>
      <c r="CR337" s="116"/>
      <c r="CS337" s="116"/>
      <c r="CT337" s="116"/>
      <c r="CU337" s="116"/>
      <c r="CV337" s="116"/>
      <c r="CW337" s="116"/>
      <c r="CX337" s="116"/>
      <c r="CY337" s="116"/>
      <c r="CZ337" s="116"/>
      <c r="DA337" s="116"/>
      <c r="DB337" s="116"/>
      <c r="DC337" s="116"/>
      <c r="DD337" s="116"/>
      <c r="DE337" s="116"/>
      <c r="DF337" s="116"/>
      <c r="DG337" s="116"/>
      <c r="DH337" s="116"/>
      <c r="DI337" s="116"/>
      <c r="DJ337" s="116"/>
      <c r="DK337" s="116"/>
      <c r="DL337" s="116"/>
      <c r="DM337" s="116"/>
      <c r="DN337" s="116"/>
      <c r="DO337" s="116"/>
      <c r="DP337" s="116"/>
      <c r="DQ337" s="116"/>
      <c r="DR337" s="116"/>
      <c r="DS337" s="116"/>
      <c r="DT337" s="116"/>
      <c r="DU337" s="116"/>
      <c r="DV337" s="116"/>
      <c r="DW337" s="116"/>
      <c r="DX337" s="116"/>
      <c r="DY337" s="116"/>
      <c r="DZ337" s="116"/>
      <c r="EA337" s="116"/>
      <c r="EB337" s="116"/>
      <c r="EC337" s="116"/>
      <c r="ED337" s="116"/>
      <c r="EE337" s="116"/>
      <c r="EF337" s="116"/>
      <c r="EG337" s="116"/>
      <c r="EH337" s="116"/>
      <c r="EI337" s="116"/>
      <c r="EJ337" s="116"/>
      <c r="EK337" s="116"/>
      <c r="EL337" s="116"/>
      <c r="EM337" s="116"/>
      <c r="EN337" s="116"/>
      <c r="EO337" s="116"/>
      <c r="EP337" s="116"/>
      <c r="EQ337" s="116"/>
      <c r="ER337" s="116"/>
      <c r="ES337" s="116"/>
      <c r="ET337" s="116"/>
      <c r="EU337" s="116"/>
      <c r="EV337" s="116"/>
      <c r="EW337" s="116"/>
      <c r="EX337" s="116"/>
      <c r="EY337" s="116"/>
      <c r="EZ337" s="116"/>
      <c r="FA337" s="116"/>
      <c r="FB337" s="116"/>
      <c r="FC337" s="116"/>
      <c r="FD337" s="116"/>
      <c r="FE337" s="116"/>
      <c r="FF337" s="116"/>
      <c r="FG337" s="116"/>
      <c r="FH337" s="116"/>
      <c r="FI337" s="116"/>
      <c r="FJ337" s="116"/>
      <c r="FK337" s="116"/>
      <c r="FL337" s="116"/>
      <c r="FM337" s="116"/>
      <c r="FN337" s="116"/>
      <c r="FO337" s="116"/>
      <c r="FP337" s="116"/>
      <c r="FQ337" s="116"/>
      <c r="FR337" s="116"/>
      <c r="FS337" s="116"/>
      <c r="FT337" s="116"/>
      <c r="FU337" s="116"/>
      <c r="FV337" s="116"/>
      <c r="FW337" s="116"/>
      <c r="FX337" s="116"/>
      <c r="FY337" s="116"/>
      <c r="FZ337" s="116"/>
      <c r="GA337" s="116"/>
      <c r="GB337" s="116"/>
      <c r="GC337" s="116"/>
      <c r="GD337" s="116"/>
      <c r="GE337" s="116"/>
      <c r="GF337" s="116"/>
      <c r="GG337" s="116"/>
      <c r="GH337" s="116"/>
      <c r="GI337" s="116"/>
      <c r="GJ337" s="116"/>
      <c r="GK337" s="116"/>
      <c r="GL337" s="116"/>
      <c r="GM337" s="116"/>
      <c r="GN337" s="116"/>
      <c r="GO337" s="116"/>
      <c r="GP337" s="116"/>
      <c r="GQ337" s="116"/>
      <c r="GR337" s="116"/>
      <c r="GS337" s="116"/>
      <c r="GT337" s="116"/>
      <c r="GU337" s="116"/>
      <c r="GV337" s="116"/>
      <c r="GW337" s="116"/>
      <c r="GX337" s="116"/>
      <c r="GY337" s="116"/>
      <c r="GZ337" s="116"/>
      <c r="HA337" s="116"/>
      <c r="HB337" s="116"/>
      <c r="HC337" s="116"/>
      <c r="HD337" s="116"/>
      <c r="HE337" s="116"/>
      <c r="HF337" s="116"/>
      <c r="HG337" s="116"/>
      <c r="HH337" s="116"/>
      <c r="HI337" s="116"/>
      <c r="HJ337" s="116"/>
      <c r="HK337" s="116"/>
      <c r="HL337" s="116"/>
      <c r="HM337" s="116"/>
      <c r="HN337" s="116"/>
      <c r="HO337" s="116"/>
      <c r="HP337" s="116"/>
      <c r="HQ337" s="116"/>
      <c r="HR337" s="116"/>
      <c r="HS337" s="116"/>
      <c r="HT337" s="116"/>
      <c r="HU337" s="116"/>
      <c r="HV337" s="116"/>
      <c r="HW337" s="116"/>
      <c r="HX337" s="116"/>
      <c r="HY337" s="116"/>
      <c r="HZ337" s="116"/>
      <c r="IA337" s="116"/>
      <c r="IB337" s="116"/>
      <c r="IC337" s="116"/>
      <c r="ID337" s="116"/>
      <c r="IE337" s="116"/>
      <c r="IF337" s="116"/>
      <c r="IG337" s="116"/>
      <c r="IH337" s="116"/>
      <c r="II337" s="116"/>
      <c r="IJ337" s="116"/>
      <c r="IK337" s="116"/>
      <c r="IL337" s="116"/>
      <c r="IM337" s="116"/>
      <c r="IN337" s="116"/>
      <c r="IO337" s="116"/>
      <c r="IP337" s="116"/>
      <c r="IQ337" s="116"/>
      <c r="IR337" s="116"/>
      <c r="IS337" s="116"/>
      <c r="IT337" s="116"/>
      <c r="IU337" s="116"/>
      <c r="IV337" s="116"/>
      <c r="IW337" s="116"/>
      <c r="IX337" s="116"/>
      <c r="IY337" s="116"/>
      <c r="IZ337" s="116"/>
      <c r="JA337" s="116"/>
      <c r="JB337" s="116"/>
      <c r="JC337" s="116"/>
      <c r="JD337" s="116"/>
      <c r="JE337" s="116"/>
      <c r="JF337" s="116"/>
      <c r="JG337" s="116"/>
      <c r="JH337" s="116"/>
      <c r="JI337" s="116"/>
      <c r="JJ337" s="116"/>
      <c r="JK337" s="116"/>
      <c r="JL337" s="116"/>
      <c r="JM337" s="116"/>
      <c r="JN337" s="116"/>
      <c r="JO337" s="116"/>
      <c r="JP337" s="116"/>
      <c r="JQ337" s="116"/>
      <c r="JR337" s="116"/>
      <c r="JS337" s="116"/>
      <c r="JT337" s="116"/>
      <c r="JU337" s="116"/>
      <c r="JV337" s="116"/>
      <c r="JW337" s="116"/>
      <c r="JX337" s="116"/>
      <c r="JY337" s="116"/>
      <c r="JZ337" s="116"/>
      <c r="KA337" s="116"/>
      <c r="KB337" s="116"/>
      <c r="KC337" s="116"/>
      <c r="KD337" s="116"/>
      <c r="KE337" s="116"/>
      <c r="KF337" s="116"/>
      <c r="KG337" s="116"/>
      <c r="KH337" s="116"/>
      <c r="KI337" s="116"/>
      <c r="KJ337" s="116"/>
      <c r="KK337" s="116"/>
      <c r="KL337" s="116"/>
      <c r="KM337" s="116"/>
      <c r="KN337" s="116"/>
      <c r="KO337" s="116"/>
      <c r="KP337" s="116"/>
      <c r="KQ337" s="116"/>
      <c r="KR337" s="116"/>
      <c r="KS337" s="116"/>
      <c r="KT337" s="116"/>
      <c r="KU337" s="116"/>
      <c r="KV337" s="116"/>
      <c r="KW337" s="116"/>
      <c r="KX337" s="116"/>
      <c r="KY337" s="116"/>
      <c r="KZ337" s="116"/>
      <c r="LA337" s="116"/>
      <c r="LB337" s="116"/>
      <c r="LC337" s="116"/>
      <c r="LD337" s="116"/>
      <c r="LE337" s="116"/>
      <c r="LF337" s="116"/>
      <c r="LG337" s="116"/>
      <c r="LH337" s="116"/>
      <c r="LI337" s="116"/>
      <c r="LJ337" s="116"/>
      <c r="LK337" s="116"/>
      <c r="LL337" s="116"/>
      <c r="LM337" s="116"/>
      <c r="LN337" s="116"/>
      <c r="LO337" s="116"/>
      <c r="LP337" s="116"/>
      <c r="LQ337" s="116"/>
      <c r="LR337" s="116"/>
      <c r="LS337" s="116"/>
      <c r="LT337" s="116"/>
      <c r="LU337" s="116"/>
      <c r="LV337" s="116"/>
      <c r="LW337" s="116"/>
      <c r="LX337" s="116"/>
      <c r="LY337" s="116"/>
      <c r="LZ337" s="116"/>
      <c r="MA337" s="116"/>
      <c r="MB337" s="116"/>
      <c r="MC337" s="116"/>
      <c r="MD337" s="116"/>
      <c r="ME337" s="116"/>
      <c r="MF337" s="116"/>
      <c r="MG337" s="116"/>
      <c r="MH337" s="116"/>
      <c r="MI337" s="116"/>
      <c r="MJ337" s="116"/>
      <c r="MK337" s="116"/>
      <c r="ML337" s="116"/>
      <c r="MM337" s="116"/>
      <c r="MN337" s="116"/>
      <c r="MO337" s="116"/>
      <c r="MP337" s="116"/>
      <c r="MQ337" s="116"/>
      <c r="MR337" s="116"/>
      <c r="MS337" s="116"/>
      <c r="MT337" s="116"/>
      <c r="MU337" s="116"/>
      <c r="MV337" s="116"/>
      <c r="MW337" s="116"/>
      <c r="MX337" s="116"/>
      <c r="MY337" s="116"/>
      <c r="MZ337" s="116"/>
      <c r="NA337" s="116"/>
      <c r="NB337" s="116"/>
      <c r="NC337" s="116"/>
      <c r="ND337" s="116"/>
      <c r="NE337" s="116"/>
      <c r="NF337" s="116"/>
      <c r="NG337" s="116"/>
      <c r="NH337" s="116"/>
      <c r="NI337" s="116"/>
      <c r="NJ337" s="116"/>
      <c r="NK337" s="116"/>
      <c r="NL337" s="116"/>
      <c r="NM337" s="116"/>
      <c r="NN337" s="116"/>
      <c r="NO337" s="116"/>
      <c r="NP337" s="116"/>
      <c r="NQ337" s="116"/>
      <c r="NR337" s="116"/>
      <c r="NS337" s="116"/>
      <c r="NT337" s="116"/>
      <c r="NU337" s="116"/>
      <c r="NV337" s="116"/>
      <c r="NW337" s="116"/>
      <c r="NX337" s="116"/>
      <c r="NY337" s="116"/>
      <c r="NZ337" s="116"/>
      <c r="OA337" s="116"/>
      <c r="OB337" s="116"/>
      <c r="OC337" s="116"/>
      <c r="OD337" s="116"/>
      <c r="OE337" s="116"/>
      <c r="OF337" s="116"/>
      <c r="OG337" s="116"/>
    </row>
    <row r="338" spans="1:397" s="117" customFormat="1">
      <c r="A338" s="111" t="s">
        <v>82</v>
      </c>
      <c r="B338" s="112" t="s">
        <v>1486</v>
      </c>
      <c r="C338" s="113">
        <v>49776</v>
      </c>
      <c r="D338" s="114">
        <v>5.8100000000000003E-5</v>
      </c>
      <c r="E338" s="113">
        <v>648.82000000000005</v>
      </c>
      <c r="F338" s="124">
        <v>114.48479999999999</v>
      </c>
      <c r="G338" s="125">
        <v>763.3048</v>
      </c>
      <c r="H338" s="116"/>
      <c r="I338" s="116"/>
      <c r="J338" s="116"/>
      <c r="K338" s="116"/>
      <c r="L338" s="116"/>
      <c r="M338" s="116"/>
      <c r="N338" s="116"/>
      <c r="O338" s="116"/>
      <c r="P338" s="116"/>
      <c r="Q338" s="116"/>
      <c r="R338" s="116"/>
      <c r="S338" s="116"/>
      <c r="T338" s="116"/>
      <c r="U338" s="116"/>
      <c r="V338" s="116"/>
      <c r="W338" s="116"/>
      <c r="X338" s="116"/>
      <c r="Y338" s="116"/>
      <c r="Z338" s="116"/>
      <c r="AA338" s="116"/>
      <c r="AB338" s="116"/>
      <c r="AC338" s="116"/>
      <c r="AD338" s="116"/>
      <c r="AE338" s="116"/>
      <c r="AF338" s="116"/>
      <c r="AG338" s="116"/>
      <c r="AH338" s="116"/>
      <c r="AI338" s="116"/>
      <c r="AJ338" s="116"/>
      <c r="AK338" s="116"/>
      <c r="AL338" s="116"/>
      <c r="AM338" s="116"/>
      <c r="AN338" s="116"/>
      <c r="AO338" s="116"/>
      <c r="AP338" s="116"/>
      <c r="AQ338" s="116"/>
      <c r="AR338" s="116"/>
      <c r="AS338" s="116"/>
      <c r="AT338" s="116"/>
      <c r="AU338" s="116"/>
      <c r="AV338" s="116"/>
      <c r="AW338" s="116"/>
      <c r="AX338" s="116"/>
      <c r="AY338" s="116"/>
      <c r="AZ338" s="116"/>
      <c r="BA338" s="116"/>
      <c r="BB338" s="116"/>
      <c r="BC338" s="116"/>
      <c r="BD338" s="116"/>
      <c r="BE338" s="116"/>
      <c r="BF338" s="116"/>
      <c r="BG338" s="116"/>
      <c r="BH338" s="116"/>
      <c r="BI338" s="116"/>
      <c r="BJ338" s="116"/>
      <c r="BK338" s="116"/>
      <c r="BL338" s="116"/>
      <c r="BM338" s="116"/>
      <c r="BN338" s="116"/>
      <c r="BO338" s="116"/>
      <c r="BP338" s="116"/>
      <c r="BQ338" s="116"/>
      <c r="BR338" s="116"/>
      <c r="BS338" s="116"/>
      <c r="BT338" s="116"/>
      <c r="BU338" s="116"/>
      <c r="BV338" s="116"/>
      <c r="BW338" s="116"/>
      <c r="BX338" s="116"/>
      <c r="BY338" s="116"/>
      <c r="BZ338" s="116"/>
      <c r="CA338" s="116"/>
      <c r="CB338" s="116"/>
      <c r="CC338" s="116"/>
      <c r="CD338" s="116"/>
      <c r="CE338" s="116"/>
      <c r="CF338" s="116"/>
      <c r="CG338" s="116"/>
      <c r="CH338" s="116"/>
      <c r="CI338" s="116"/>
      <c r="CJ338" s="116"/>
      <c r="CK338" s="116"/>
      <c r="CL338" s="116"/>
      <c r="CM338" s="116"/>
      <c r="CN338" s="116"/>
      <c r="CO338" s="116"/>
      <c r="CP338" s="116"/>
      <c r="CQ338" s="116"/>
      <c r="CR338" s="116"/>
      <c r="CS338" s="116"/>
      <c r="CT338" s="116"/>
      <c r="CU338" s="116"/>
      <c r="CV338" s="116"/>
      <c r="CW338" s="116"/>
      <c r="CX338" s="116"/>
      <c r="CY338" s="116"/>
      <c r="CZ338" s="116"/>
      <c r="DA338" s="116"/>
      <c r="DB338" s="116"/>
      <c r="DC338" s="116"/>
      <c r="DD338" s="116"/>
      <c r="DE338" s="116"/>
      <c r="DF338" s="116"/>
      <c r="DG338" s="116"/>
      <c r="DH338" s="116"/>
      <c r="DI338" s="116"/>
      <c r="DJ338" s="116"/>
      <c r="DK338" s="116"/>
      <c r="DL338" s="116"/>
      <c r="DM338" s="116"/>
      <c r="DN338" s="116"/>
      <c r="DO338" s="116"/>
      <c r="DP338" s="116"/>
      <c r="DQ338" s="116"/>
      <c r="DR338" s="116"/>
      <c r="DS338" s="116"/>
      <c r="DT338" s="116"/>
      <c r="DU338" s="116"/>
      <c r="DV338" s="116"/>
      <c r="DW338" s="116"/>
      <c r="DX338" s="116"/>
      <c r="DY338" s="116"/>
      <c r="DZ338" s="116"/>
      <c r="EA338" s="116"/>
      <c r="EB338" s="116"/>
      <c r="EC338" s="116"/>
      <c r="ED338" s="116"/>
      <c r="EE338" s="116"/>
      <c r="EF338" s="116"/>
      <c r="EG338" s="116"/>
      <c r="EH338" s="116"/>
      <c r="EI338" s="116"/>
      <c r="EJ338" s="116"/>
      <c r="EK338" s="116"/>
      <c r="EL338" s="116"/>
      <c r="EM338" s="116"/>
      <c r="EN338" s="116"/>
      <c r="EO338" s="116"/>
      <c r="EP338" s="116"/>
      <c r="EQ338" s="116"/>
      <c r="ER338" s="116"/>
      <c r="ES338" s="116"/>
      <c r="ET338" s="116"/>
      <c r="EU338" s="116"/>
      <c r="EV338" s="116"/>
      <c r="EW338" s="116"/>
      <c r="EX338" s="116"/>
      <c r="EY338" s="116"/>
      <c r="EZ338" s="116"/>
      <c r="FA338" s="116"/>
      <c r="FB338" s="116"/>
      <c r="FC338" s="116"/>
      <c r="FD338" s="116"/>
      <c r="FE338" s="116"/>
      <c r="FF338" s="116"/>
      <c r="FG338" s="116"/>
      <c r="FH338" s="116"/>
      <c r="FI338" s="116"/>
      <c r="FJ338" s="116"/>
      <c r="FK338" s="116"/>
      <c r="FL338" s="116"/>
      <c r="FM338" s="116"/>
      <c r="FN338" s="116"/>
      <c r="FO338" s="116"/>
      <c r="FP338" s="116"/>
      <c r="FQ338" s="116"/>
      <c r="FR338" s="116"/>
      <c r="FS338" s="116"/>
      <c r="FT338" s="116"/>
      <c r="FU338" s="116"/>
      <c r="FV338" s="116"/>
      <c r="FW338" s="116"/>
      <c r="FX338" s="116"/>
      <c r="FY338" s="116"/>
      <c r="FZ338" s="116"/>
      <c r="GA338" s="116"/>
      <c r="GB338" s="116"/>
      <c r="GC338" s="116"/>
      <c r="GD338" s="116"/>
      <c r="GE338" s="116"/>
      <c r="GF338" s="116"/>
      <c r="GG338" s="116"/>
      <c r="GH338" s="116"/>
      <c r="GI338" s="116"/>
      <c r="GJ338" s="116"/>
      <c r="GK338" s="116"/>
      <c r="GL338" s="116"/>
      <c r="GM338" s="116"/>
      <c r="GN338" s="116"/>
      <c r="GO338" s="116"/>
      <c r="GP338" s="116"/>
      <c r="GQ338" s="116"/>
      <c r="GR338" s="116"/>
      <c r="GS338" s="116"/>
      <c r="GT338" s="116"/>
      <c r="GU338" s="116"/>
      <c r="GV338" s="116"/>
      <c r="GW338" s="116"/>
      <c r="GX338" s="116"/>
      <c r="GY338" s="116"/>
      <c r="GZ338" s="116"/>
      <c r="HA338" s="116"/>
      <c r="HB338" s="116"/>
      <c r="HC338" s="116"/>
      <c r="HD338" s="116"/>
      <c r="HE338" s="116"/>
      <c r="HF338" s="116"/>
      <c r="HG338" s="116"/>
      <c r="HH338" s="116"/>
      <c r="HI338" s="116"/>
      <c r="HJ338" s="116"/>
      <c r="HK338" s="116"/>
      <c r="HL338" s="116"/>
      <c r="HM338" s="116"/>
      <c r="HN338" s="116"/>
      <c r="HO338" s="116"/>
      <c r="HP338" s="116"/>
      <c r="HQ338" s="116"/>
      <c r="HR338" s="116"/>
      <c r="HS338" s="116"/>
      <c r="HT338" s="116"/>
      <c r="HU338" s="116"/>
      <c r="HV338" s="116"/>
      <c r="HW338" s="116"/>
      <c r="HX338" s="116"/>
      <c r="HY338" s="116"/>
      <c r="HZ338" s="116"/>
      <c r="IA338" s="116"/>
      <c r="IB338" s="116"/>
      <c r="IC338" s="116"/>
      <c r="ID338" s="116"/>
      <c r="IE338" s="116"/>
      <c r="IF338" s="116"/>
      <c r="IG338" s="116"/>
      <c r="IH338" s="116"/>
      <c r="II338" s="116"/>
      <c r="IJ338" s="116"/>
      <c r="IK338" s="116"/>
      <c r="IL338" s="116"/>
      <c r="IM338" s="116"/>
      <c r="IN338" s="116"/>
      <c r="IO338" s="116"/>
      <c r="IP338" s="116"/>
      <c r="IQ338" s="116"/>
      <c r="IR338" s="116"/>
      <c r="IS338" s="116"/>
      <c r="IT338" s="116"/>
      <c r="IU338" s="116"/>
      <c r="IV338" s="116"/>
      <c r="IW338" s="116"/>
      <c r="IX338" s="116"/>
      <c r="IY338" s="116"/>
      <c r="IZ338" s="116"/>
      <c r="JA338" s="116"/>
      <c r="JB338" s="116"/>
      <c r="JC338" s="116"/>
      <c r="JD338" s="116"/>
      <c r="JE338" s="116"/>
      <c r="JF338" s="116"/>
      <c r="JG338" s="116"/>
      <c r="JH338" s="116"/>
      <c r="JI338" s="116"/>
      <c r="JJ338" s="116"/>
      <c r="JK338" s="116"/>
      <c r="JL338" s="116"/>
      <c r="JM338" s="116"/>
      <c r="JN338" s="116"/>
      <c r="JO338" s="116"/>
      <c r="JP338" s="116"/>
      <c r="JQ338" s="116"/>
      <c r="JR338" s="116"/>
      <c r="JS338" s="116"/>
      <c r="JT338" s="116"/>
      <c r="JU338" s="116"/>
      <c r="JV338" s="116"/>
      <c r="JW338" s="116"/>
      <c r="JX338" s="116"/>
      <c r="JY338" s="116"/>
      <c r="JZ338" s="116"/>
      <c r="KA338" s="116"/>
      <c r="KB338" s="116"/>
      <c r="KC338" s="116"/>
      <c r="KD338" s="116"/>
      <c r="KE338" s="116"/>
      <c r="KF338" s="116"/>
      <c r="KG338" s="116"/>
      <c r="KH338" s="116"/>
      <c r="KI338" s="116"/>
      <c r="KJ338" s="116"/>
      <c r="KK338" s="116"/>
      <c r="KL338" s="116"/>
      <c r="KM338" s="116"/>
      <c r="KN338" s="116"/>
      <c r="KO338" s="116"/>
      <c r="KP338" s="116"/>
      <c r="KQ338" s="116"/>
      <c r="KR338" s="116"/>
      <c r="KS338" s="116"/>
      <c r="KT338" s="116"/>
      <c r="KU338" s="116"/>
      <c r="KV338" s="116"/>
      <c r="KW338" s="116"/>
      <c r="KX338" s="116"/>
      <c r="KY338" s="116"/>
      <c r="KZ338" s="116"/>
      <c r="LA338" s="116"/>
      <c r="LB338" s="116"/>
      <c r="LC338" s="116"/>
      <c r="LD338" s="116"/>
      <c r="LE338" s="116"/>
      <c r="LF338" s="116"/>
      <c r="LG338" s="116"/>
      <c r="LH338" s="116"/>
      <c r="LI338" s="116"/>
      <c r="LJ338" s="116"/>
      <c r="LK338" s="116"/>
      <c r="LL338" s="116"/>
      <c r="LM338" s="116"/>
      <c r="LN338" s="116"/>
      <c r="LO338" s="116"/>
      <c r="LP338" s="116"/>
      <c r="LQ338" s="116"/>
      <c r="LR338" s="116"/>
      <c r="LS338" s="116"/>
      <c r="LT338" s="116"/>
      <c r="LU338" s="116"/>
      <c r="LV338" s="116"/>
      <c r="LW338" s="116"/>
      <c r="LX338" s="116"/>
      <c r="LY338" s="116"/>
      <c r="LZ338" s="116"/>
      <c r="MA338" s="116"/>
      <c r="MB338" s="116"/>
      <c r="MC338" s="116"/>
      <c r="MD338" s="116"/>
      <c r="ME338" s="116"/>
      <c r="MF338" s="116"/>
      <c r="MG338" s="116"/>
      <c r="MH338" s="116"/>
      <c r="MI338" s="116"/>
      <c r="MJ338" s="116"/>
      <c r="MK338" s="116"/>
      <c r="ML338" s="116"/>
      <c r="MM338" s="116"/>
      <c r="MN338" s="116"/>
      <c r="MO338" s="116"/>
      <c r="MP338" s="116"/>
      <c r="MQ338" s="116"/>
      <c r="MR338" s="116"/>
      <c r="MS338" s="116"/>
      <c r="MT338" s="116"/>
      <c r="MU338" s="116"/>
      <c r="MV338" s="116"/>
      <c r="MW338" s="116"/>
      <c r="MX338" s="116"/>
      <c r="MY338" s="116"/>
      <c r="MZ338" s="116"/>
      <c r="NA338" s="116"/>
      <c r="NB338" s="116"/>
      <c r="NC338" s="116"/>
      <c r="ND338" s="116"/>
      <c r="NE338" s="116"/>
      <c r="NF338" s="116"/>
      <c r="NG338" s="116"/>
      <c r="NH338" s="116"/>
      <c r="NI338" s="116"/>
      <c r="NJ338" s="116"/>
      <c r="NK338" s="116"/>
      <c r="NL338" s="116"/>
      <c r="NM338" s="116"/>
      <c r="NN338" s="116"/>
      <c r="NO338" s="116"/>
      <c r="NP338" s="116"/>
      <c r="NQ338" s="116"/>
      <c r="NR338" s="116"/>
      <c r="NS338" s="116"/>
      <c r="NT338" s="116"/>
      <c r="NU338" s="116"/>
      <c r="NV338" s="116"/>
      <c r="NW338" s="116"/>
      <c r="NX338" s="116"/>
      <c r="NY338" s="116"/>
      <c r="NZ338" s="116"/>
      <c r="OA338" s="116"/>
      <c r="OB338" s="116"/>
      <c r="OC338" s="116"/>
      <c r="OD338" s="116"/>
      <c r="OE338" s="116"/>
      <c r="OF338" s="116"/>
      <c r="OG338" s="116"/>
    </row>
    <row r="339" spans="1:397" s="117" customFormat="1">
      <c r="A339" s="111" t="s">
        <v>83</v>
      </c>
      <c r="B339" s="112" t="s">
        <v>1487</v>
      </c>
      <c r="C339" s="113">
        <v>87468</v>
      </c>
      <c r="D339" s="114">
        <v>1.021E-4</v>
      </c>
      <c r="E339" s="113">
        <v>1897.81</v>
      </c>
      <c r="F339" s="124">
        <v>201.1764</v>
      </c>
      <c r="G339" s="125">
        <v>2098.9863999999998</v>
      </c>
      <c r="H339" s="116"/>
      <c r="I339" s="116"/>
      <c r="J339" s="116"/>
      <c r="K339" s="116"/>
      <c r="L339" s="116"/>
      <c r="M339" s="116"/>
      <c r="N339" s="116"/>
      <c r="O339" s="116"/>
      <c r="P339" s="116"/>
      <c r="Q339" s="116"/>
      <c r="R339" s="116"/>
      <c r="S339" s="116"/>
      <c r="T339" s="116"/>
      <c r="U339" s="116"/>
      <c r="V339" s="116"/>
      <c r="W339" s="116"/>
      <c r="X339" s="116"/>
      <c r="Y339" s="116"/>
      <c r="Z339" s="116"/>
      <c r="AA339" s="116"/>
      <c r="AB339" s="116"/>
      <c r="AC339" s="116"/>
      <c r="AD339" s="116"/>
      <c r="AE339" s="116"/>
      <c r="AF339" s="116"/>
      <c r="AG339" s="116"/>
      <c r="AH339" s="116"/>
      <c r="AI339" s="116"/>
      <c r="AJ339" s="116"/>
      <c r="AK339" s="116"/>
      <c r="AL339" s="116"/>
      <c r="AM339" s="116"/>
      <c r="AN339" s="116"/>
      <c r="AO339" s="116"/>
      <c r="AP339" s="116"/>
      <c r="AQ339" s="116"/>
      <c r="AR339" s="116"/>
      <c r="AS339" s="116"/>
      <c r="AT339" s="116"/>
      <c r="AU339" s="116"/>
      <c r="AV339" s="116"/>
      <c r="AW339" s="116"/>
      <c r="AX339" s="116"/>
      <c r="AY339" s="116"/>
      <c r="AZ339" s="116"/>
      <c r="BA339" s="116"/>
      <c r="BB339" s="116"/>
      <c r="BC339" s="116"/>
      <c r="BD339" s="116"/>
      <c r="BE339" s="116"/>
      <c r="BF339" s="116"/>
      <c r="BG339" s="116"/>
      <c r="BH339" s="116"/>
      <c r="BI339" s="116"/>
      <c r="BJ339" s="116"/>
      <c r="BK339" s="116"/>
      <c r="BL339" s="116"/>
      <c r="BM339" s="116"/>
      <c r="BN339" s="116"/>
      <c r="BO339" s="116"/>
      <c r="BP339" s="116"/>
      <c r="BQ339" s="116"/>
      <c r="BR339" s="116"/>
      <c r="BS339" s="116"/>
      <c r="BT339" s="116"/>
      <c r="BU339" s="116"/>
      <c r="BV339" s="116"/>
      <c r="BW339" s="116"/>
      <c r="BX339" s="116"/>
      <c r="BY339" s="116"/>
      <c r="BZ339" s="116"/>
      <c r="CA339" s="116"/>
      <c r="CB339" s="116"/>
      <c r="CC339" s="116"/>
      <c r="CD339" s="116"/>
      <c r="CE339" s="116"/>
      <c r="CF339" s="116"/>
      <c r="CG339" s="116"/>
      <c r="CH339" s="116"/>
      <c r="CI339" s="116"/>
      <c r="CJ339" s="116"/>
      <c r="CK339" s="116"/>
      <c r="CL339" s="116"/>
      <c r="CM339" s="116"/>
      <c r="CN339" s="116"/>
      <c r="CO339" s="116"/>
      <c r="CP339" s="116"/>
      <c r="CQ339" s="116"/>
      <c r="CR339" s="116"/>
      <c r="CS339" s="116"/>
      <c r="CT339" s="116"/>
      <c r="CU339" s="116"/>
      <c r="CV339" s="116"/>
      <c r="CW339" s="116"/>
      <c r="CX339" s="116"/>
      <c r="CY339" s="116"/>
      <c r="CZ339" s="116"/>
      <c r="DA339" s="116"/>
      <c r="DB339" s="116"/>
      <c r="DC339" s="116"/>
      <c r="DD339" s="116"/>
      <c r="DE339" s="116"/>
      <c r="DF339" s="116"/>
      <c r="DG339" s="116"/>
      <c r="DH339" s="116"/>
      <c r="DI339" s="116"/>
      <c r="DJ339" s="116"/>
      <c r="DK339" s="116"/>
      <c r="DL339" s="116"/>
      <c r="DM339" s="116"/>
      <c r="DN339" s="116"/>
      <c r="DO339" s="116"/>
      <c r="DP339" s="116"/>
      <c r="DQ339" s="116"/>
      <c r="DR339" s="116"/>
      <c r="DS339" s="116"/>
      <c r="DT339" s="116"/>
      <c r="DU339" s="116"/>
      <c r="DV339" s="116"/>
      <c r="DW339" s="116"/>
      <c r="DX339" s="116"/>
      <c r="DY339" s="116"/>
      <c r="DZ339" s="116"/>
      <c r="EA339" s="116"/>
      <c r="EB339" s="116"/>
      <c r="EC339" s="116"/>
      <c r="ED339" s="116"/>
      <c r="EE339" s="116"/>
      <c r="EF339" s="116"/>
      <c r="EG339" s="116"/>
      <c r="EH339" s="116"/>
      <c r="EI339" s="116"/>
      <c r="EJ339" s="116"/>
      <c r="EK339" s="116"/>
      <c r="EL339" s="116"/>
      <c r="EM339" s="116"/>
      <c r="EN339" s="116"/>
      <c r="EO339" s="116"/>
      <c r="EP339" s="116"/>
      <c r="EQ339" s="116"/>
      <c r="ER339" s="116"/>
      <c r="ES339" s="116"/>
      <c r="ET339" s="116"/>
      <c r="EU339" s="116"/>
      <c r="EV339" s="116"/>
      <c r="EW339" s="116"/>
      <c r="EX339" s="116"/>
      <c r="EY339" s="116"/>
      <c r="EZ339" s="116"/>
      <c r="FA339" s="116"/>
      <c r="FB339" s="116"/>
      <c r="FC339" s="116"/>
      <c r="FD339" s="116"/>
      <c r="FE339" s="116"/>
      <c r="FF339" s="116"/>
      <c r="FG339" s="116"/>
      <c r="FH339" s="116"/>
      <c r="FI339" s="116"/>
      <c r="FJ339" s="116"/>
      <c r="FK339" s="116"/>
      <c r="FL339" s="116"/>
      <c r="FM339" s="116"/>
      <c r="FN339" s="116"/>
      <c r="FO339" s="116"/>
      <c r="FP339" s="116"/>
      <c r="FQ339" s="116"/>
      <c r="FR339" s="116"/>
      <c r="FS339" s="116"/>
      <c r="FT339" s="116"/>
      <c r="FU339" s="116"/>
      <c r="FV339" s="116"/>
      <c r="FW339" s="116"/>
      <c r="FX339" s="116"/>
      <c r="FY339" s="116"/>
      <c r="FZ339" s="116"/>
      <c r="GA339" s="116"/>
      <c r="GB339" s="116"/>
      <c r="GC339" s="116"/>
      <c r="GD339" s="116"/>
      <c r="GE339" s="116"/>
      <c r="GF339" s="116"/>
      <c r="GG339" s="116"/>
      <c r="GH339" s="116"/>
      <c r="GI339" s="116"/>
      <c r="GJ339" s="116"/>
      <c r="GK339" s="116"/>
      <c r="GL339" s="116"/>
      <c r="GM339" s="116"/>
      <c r="GN339" s="116"/>
      <c r="GO339" s="116"/>
      <c r="GP339" s="116"/>
      <c r="GQ339" s="116"/>
      <c r="GR339" s="116"/>
      <c r="GS339" s="116"/>
      <c r="GT339" s="116"/>
      <c r="GU339" s="116"/>
      <c r="GV339" s="116"/>
      <c r="GW339" s="116"/>
      <c r="GX339" s="116"/>
      <c r="GY339" s="116"/>
      <c r="GZ339" s="116"/>
      <c r="HA339" s="116"/>
      <c r="HB339" s="116"/>
      <c r="HC339" s="116"/>
      <c r="HD339" s="116"/>
      <c r="HE339" s="116"/>
      <c r="HF339" s="116"/>
      <c r="HG339" s="116"/>
      <c r="HH339" s="116"/>
      <c r="HI339" s="116"/>
      <c r="HJ339" s="116"/>
      <c r="HK339" s="116"/>
      <c r="HL339" s="116"/>
      <c r="HM339" s="116"/>
      <c r="HN339" s="116"/>
      <c r="HO339" s="116"/>
      <c r="HP339" s="116"/>
      <c r="HQ339" s="116"/>
      <c r="HR339" s="116"/>
      <c r="HS339" s="116"/>
      <c r="HT339" s="116"/>
      <c r="HU339" s="116"/>
      <c r="HV339" s="116"/>
      <c r="HW339" s="116"/>
      <c r="HX339" s="116"/>
      <c r="HY339" s="116"/>
      <c r="HZ339" s="116"/>
      <c r="IA339" s="116"/>
      <c r="IB339" s="116"/>
      <c r="IC339" s="116"/>
      <c r="ID339" s="116"/>
      <c r="IE339" s="116"/>
      <c r="IF339" s="116"/>
      <c r="IG339" s="116"/>
      <c r="IH339" s="116"/>
      <c r="II339" s="116"/>
      <c r="IJ339" s="116"/>
      <c r="IK339" s="116"/>
      <c r="IL339" s="116"/>
      <c r="IM339" s="116"/>
      <c r="IN339" s="116"/>
      <c r="IO339" s="116"/>
      <c r="IP339" s="116"/>
      <c r="IQ339" s="116"/>
      <c r="IR339" s="116"/>
      <c r="IS339" s="116"/>
      <c r="IT339" s="116"/>
      <c r="IU339" s="116"/>
      <c r="IV339" s="116"/>
      <c r="IW339" s="116"/>
      <c r="IX339" s="116"/>
      <c r="IY339" s="116"/>
      <c r="IZ339" s="116"/>
      <c r="JA339" s="116"/>
      <c r="JB339" s="116"/>
      <c r="JC339" s="116"/>
      <c r="JD339" s="116"/>
      <c r="JE339" s="116"/>
      <c r="JF339" s="116"/>
      <c r="JG339" s="116"/>
      <c r="JH339" s="116"/>
      <c r="JI339" s="116"/>
      <c r="JJ339" s="116"/>
      <c r="JK339" s="116"/>
      <c r="JL339" s="116"/>
      <c r="JM339" s="116"/>
      <c r="JN339" s="116"/>
      <c r="JO339" s="116"/>
      <c r="JP339" s="116"/>
      <c r="JQ339" s="116"/>
      <c r="JR339" s="116"/>
      <c r="JS339" s="116"/>
      <c r="JT339" s="116"/>
      <c r="JU339" s="116"/>
      <c r="JV339" s="116"/>
      <c r="JW339" s="116"/>
      <c r="JX339" s="116"/>
      <c r="JY339" s="116"/>
      <c r="JZ339" s="116"/>
      <c r="KA339" s="116"/>
      <c r="KB339" s="116"/>
      <c r="KC339" s="116"/>
      <c r="KD339" s="116"/>
      <c r="KE339" s="116"/>
      <c r="KF339" s="116"/>
      <c r="KG339" s="116"/>
      <c r="KH339" s="116"/>
      <c r="KI339" s="116"/>
      <c r="KJ339" s="116"/>
      <c r="KK339" s="116"/>
      <c r="KL339" s="116"/>
      <c r="KM339" s="116"/>
      <c r="KN339" s="116"/>
      <c r="KO339" s="116"/>
      <c r="KP339" s="116"/>
      <c r="KQ339" s="116"/>
      <c r="KR339" s="116"/>
      <c r="KS339" s="116"/>
      <c r="KT339" s="116"/>
      <c r="KU339" s="116"/>
      <c r="KV339" s="116"/>
      <c r="KW339" s="116"/>
      <c r="KX339" s="116"/>
      <c r="KY339" s="116"/>
      <c r="KZ339" s="116"/>
      <c r="LA339" s="116"/>
      <c r="LB339" s="116"/>
      <c r="LC339" s="116"/>
      <c r="LD339" s="116"/>
      <c r="LE339" s="116"/>
      <c r="LF339" s="116"/>
      <c r="LG339" s="116"/>
      <c r="LH339" s="116"/>
      <c r="LI339" s="116"/>
      <c r="LJ339" s="116"/>
      <c r="LK339" s="116"/>
      <c r="LL339" s="116"/>
      <c r="LM339" s="116"/>
      <c r="LN339" s="116"/>
      <c r="LO339" s="116"/>
      <c r="LP339" s="116"/>
      <c r="LQ339" s="116"/>
      <c r="LR339" s="116"/>
      <c r="LS339" s="116"/>
      <c r="LT339" s="116"/>
      <c r="LU339" s="116"/>
      <c r="LV339" s="116"/>
      <c r="LW339" s="116"/>
      <c r="LX339" s="116"/>
      <c r="LY339" s="116"/>
      <c r="LZ339" s="116"/>
      <c r="MA339" s="116"/>
      <c r="MB339" s="116"/>
      <c r="MC339" s="116"/>
      <c r="MD339" s="116"/>
      <c r="ME339" s="116"/>
      <c r="MF339" s="116"/>
      <c r="MG339" s="116"/>
      <c r="MH339" s="116"/>
      <c r="MI339" s="116"/>
      <c r="MJ339" s="116"/>
      <c r="MK339" s="116"/>
      <c r="ML339" s="116"/>
      <c r="MM339" s="116"/>
      <c r="MN339" s="116"/>
      <c r="MO339" s="116"/>
      <c r="MP339" s="116"/>
      <c r="MQ339" s="116"/>
      <c r="MR339" s="116"/>
      <c r="MS339" s="116"/>
      <c r="MT339" s="116"/>
      <c r="MU339" s="116"/>
      <c r="MV339" s="116"/>
      <c r="MW339" s="116"/>
      <c r="MX339" s="116"/>
      <c r="MY339" s="116"/>
      <c r="MZ339" s="116"/>
      <c r="NA339" s="116"/>
      <c r="NB339" s="116"/>
      <c r="NC339" s="116"/>
      <c r="ND339" s="116"/>
      <c r="NE339" s="116"/>
      <c r="NF339" s="116"/>
      <c r="NG339" s="116"/>
      <c r="NH339" s="116"/>
      <c r="NI339" s="116"/>
      <c r="NJ339" s="116"/>
      <c r="NK339" s="116"/>
      <c r="NL339" s="116"/>
      <c r="NM339" s="116"/>
      <c r="NN339" s="116"/>
      <c r="NO339" s="116"/>
      <c r="NP339" s="116"/>
      <c r="NQ339" s="116"/>
      <c r="NR339" s="116"/>
      <c r="NS339" s="116"/>
      <c r="NT339" s="116"/>
      <c r="NU339" s="116"/>
      <c r="NV339" s="116"/>
      <c r="NW339" s="116"/>
      <c r="NX339" s="116"/>
      <c r="NY339" s="116"/>
      <c r="NZ339" s="116"/>
      <c r="OA339" s="116"/>
      <c r="OB339" s="116"/>
      <c r="OC339" s="116"/>
      <c r="OD339" s="116"/>
      <c r="OE339" s="116"/>
      <c r="OF339" s="116"/>
      <c r="OG339" s="116"/>
    </row>
    <row r="340" spans="1:397" s="117" customFormat="1">
      <c r="A340" s="111" t="s">
        <v>84</v>
      </c>
      <c r="B340" s="112" t="s">
        <v>1488</v>
      </c>
      <c r="C340" s="113">
        <v>294672</v>
      </c>
      <c r="D340" s="114">
        <v>3.4400000000000001E-4</v>
      </c>
      <c r="E340" s="113">
        <v>6206.46</v>
      </c>
      <c r="F340" s="124">
        <v>677.74559999999997</v>
      </c>
      <c r="G340" s="125">
        <v>6884.2056000000002</v>
      </c>
      <c r="H340" s="116"/>
      <c r="I340" s="116"/>
      <c r="J340" s="116"/>
      <c r="K340" s="116"/>
      <c r="L340" s="116"/>
      <c r="M340" s="116"/>
      <c r="N340" s="116"/>
      <c r="O340" s="116"/>
      <c r="P340" s="116"/>
      <c r="Q340" s="116"/>
      <c r="R340" s="116"/>
      <c r="S340" s="116"/>
      <c r="T340" s="116"/>
      <c r="U340" s="116"/>
      <c r="V340" s="116"/>
      <c r="W340" s="116"/>
      <c r="X340" s="116"/>
      <c r="Y340" s="116"/>
      <c r="Z340" s="116"/>
      <c r="AA340" s="116"/>
      <c r="AB340" s="116"/>
      <c r="AC340" s="116"/>
      <c r="AD340" s="116"/>
      <c r="AE340" s="116"/>
      <c r="AF340" s="116"/>
      <c r="AG340" s="116"/>
      <c r="AH340" s="116"/>
      <c r="AI340" s="116"/>
      <c r="AJ340" s="116"/>
      <c r="AK340" s="116"/>
      <c r="AL340" s="116"/>
      <c r="AM340" s="116"/>
      <c r="AN340" s="116"/>
      <c r="AO340" s="116"/>
      <c r="AP340" s="116"/>
      <c r="AQ340" s="116"/>
      <c r="AR340" s="116"/>
      <c r="AS340" s="116"/>
      <c r="AT340" s="116"/>
      <c r="AU340" s="116"/>
      <c r="AV340" s="116"/>
      <c r="AW340" s="116"/>
      <c r="AX340" s="116"/>
      <c r="AY340" s="116"/>
      <c r="AZ340" s="116"/>
      <c r="BA340" s="116"/>
      <c r="BB340" s="116"/>
      <c r="BC340" s="116"/>
      <c r="BD340" s="116"/>
      <c r="BE340" s="116"/>
      <c r="BF340" s="116"/>
      <c r="BG340" s="116"/>
      <c r="BH340" s="116"/>
      <c r="BI340" s="116"/>
      <c r="BJ340" s="116"/>
      <c r="BK340" s="116"/>
      <c r="BL340" s="116"/>
      <c r="BM340" s="116"/>
      <c r="BN340" s="116"/>
      <c r="BO340" s="116"/>
      <c r="BP340" s="116"/>
      <c r="BQ340" s="116"/>
      <c r="BR340" s="116"/>
      <c r="BS340" s="116"/>
      <c r="BT340" s="116"/>
      <c r="BU340" s="116"/>
      <c r="BV340" s="116"/>
      <c r="BW340" s="116"/>
      <c r="BX340" s="116"/>
      <c r="BY340" s="116"/>
      <c r="BZ340" s="116"/>
      <c r="CA340" s="116"/>
      <c r="CB340" s="116"/>
      <c r="CC340" s="116"/>
      <c r="CD340" s="116"/>
      <c r="CE340" s="116"/>
      <c r="CF340" s="116"/>
      <c r="CG340" s="116"/>
      <c r="CH340" s="116"/>
      <c r="CI340" s="116"/>
      <c r="CJ340" s="116"/>
      <c r="CK340" s="116"/>
      <c r="CL340" s="116"/>
      <c r="CM340" s="116"/>
      <c r="CN340" s="116"/>
      <c r="CO340" s="116"/>
      <c r="CP340" s="116"/>
      <c r="CQ340" s="116"/>
      <c r="CR340" s="116"/>
      <c r="CS340" s="116"/>
      <c r="CT340" s="116"/>
      <c r="CU340" s="116"/>
      <c r="CV340" s="116"/>
      <c r="CW340" s="116"/>
      <c r="CX340" s="116"/>
      <c r="CY340" s="116"/>
      <c r="CZ340" s="116"/>
      <c r="DA340" s="116"/>
      <c r="DB340" s="116"/>
      <c r="DC340" s="116"/>
      <c r="DD340" s="116"/>
      <c r="DE340" s="116"/>
      <c r="DF340" s="116"/>
      <c r="DG340" s="116"/>
      <c r="DH340" s="116"/>
      <c r="DI340" s="116"/>
      <c r="DJ340" s="116"/>
      <c r="DK340" s="116"/>
      <c r="DL340" s="116"/>
      <c r="DM340" s="116"/>
      <c r="DN340" s="116"/>
      <c r="DO340" s="116"/>
      <c r="DP340" s="116"/>
      <c r="DQ340" s="116"/>
      <c r="DR340" s="116"/>
      <c r="DS340" s="116"/>
      <c r="DT340" s="116"/>
      <c r="DU340" s="116"/>
      <c r="DV340" s="116"/>
      <c r="DW340" s="116"/>
      <c r="DX340" s="116"/>
      <c r="DY340" s="116"/>
      <c r="DZ340" s="116"/>
      <c r="EA340" s="116"/>
      <c r="EB340" s="116"/>
      <c r="EC340" s="116"/>
      <c r="ED340" s="116"/>
      <c r="EE340" s="116"/>
      <c r="EF340" s="116"/>
      <c r="EG340" s="116"/>
      <c r="EH340" s="116"/>
      <c r="EI340" s="116"/>
      <c r="EJ340" s="116"/>
      <c r="EK340" s="116"/>
      <c r="EL340" s="116"/>
      <c r="EM340" s="116"/>
      <c r="EN340" s="116"/>
      <c r="EO340" s="116"/>
      <c r="EP340" s="116"/>
      <c r="EQ340" s="116"/>
      <c r="ER340" s="116"/>
      <c r="ES340" s="116"/>
      <c r="ET340" s="116"/>
      <c r="EU340" s="116"/>
      <c r="EV340" s="116"/>
      <c r="EW340" s="116"/>
      <c r="EX340" s="116"/>
      <c r="EY340" s="116"/>
      <c r="EZ340" s="116"/>
      <c r="FA340" s="116"/>
      <c r="FB340" s="116"/>
      <c r="FC340" s="116"/>
      <c r="FD340" s="116"/>
      <c r="FE340" s="116"/>
      <c r="FF340" s="116"/>
      <c r="FG340" s="116"/>
      <c r="FH340" s="116"/>
      <c r="FI340" s="116"/>
      <c r="FJ340" s="116"/>
      <c r="FK340" s="116"/>
      <c r="FL340" s="116"/>
      <c r="FM340" s="116"/>
      <c r="FN340" s="116"/>
      <c r="FO340" s="116"/>
      <c r="FP340" s="116"/>
      <c r="FQ340" s="116"/>
      <c r="FR340" s="116"/>
      <c r="FS340" s="116"/>
      <c r="FT340" s="116"/>
      <c r="FU340" s="116"/>
      <c r="FV340" s="116"/>
      <c r="FW340" s="116"/>
      <c r="FX340" s="116"/>
      <c r="FY340" s="116"/>
      <c r="FZ340" s="116"/>
      <c r="GA340" s="116"/>
      <c r="GB340" s="116"/>
      <c r="GC340" s="116"/>
      <c r="GD340" s="116"/>
      <c r="GE340" s="116"/>
      <c r="GF340" s="116"/>
      <c r="GG340" s="116"/>
      <c r="GH340" s="116"/>
      <c r="GI340" s="116"/>
      <c r="GJ340" s="116"/>
      <c r="GK340" s="116"/>
      <c r="GL340" s="116"/>
      <c r="GM340" s="116"/>
      <c r="GN340" s="116"/>
      <c r="GO340" s="116"/>
      <c r="GP340" s="116"/>
      <c r="GQ340" s="116"/>
      <c r="GR340" s="116"/>
      <c r="GS340" s="116"/>
      <c r="GT340" s="116"/>
      <c r="GU340" s="116"/>
      <c r="GV340" s="116"/>
      <c r="GW340" s="116"/>
      <c r="GX340" s="116"/>
      <c r="GY340" s="116"/>
      <c r="GZ340" s="116"/>
      <c r="HA340" s="116"/>
      <c r="HB340" s="116"/>
      <c r="HC340" s="116"/>
      <c r="HD340" s="116"/>
      <c r="HE340" s="116"/>
      <c r="HF340" s="116"/>
      <c r="HG340" s="116"/>
      <c r="HH340" s="116"/>
      <c r="HI340" s="116"/>
      <c r="HJ340" s="116"/>
      <c r="HK340" s="116"/>
      <c r="HL340" s="116"/>
      <c r="HM340" s="116"/>
      <c r="HN340" s="116"/>
      <c r="HO340" s="116"/>
      <c r="HP340" s="116"/>
      <c r="HQ340" s="116"/>
      <c r="HR340" s="116"/>
      <c r="HS340" s="116"/>
      <c r="HT340" s="116"/>
      <c r="HU340" s="116"/>
      <c r="HV340" s="116"/>
      <c r="HW340" s="116"/>
      <c r="HX340" s="116"/>
      <c r="HY340" s="116"/>
      <c r="HZ340" s="116"/>
      <c r="IA340" s="116"/>
      <c r="IB340" s="116"/>
      <c r="IC340" s="116"/>
      <c r="ID340" s="116"/>
      <c r="IE340" s="116"/>
      <c r="IF340" s="116"/>
      <c r="IG340" s="116"/>
      <c r="IH340" s="116"/>
      <c r="II340" s="116"/>
      <c r="IJ340" s="116"/>
      <c r="IK340" s="116"/>
      <c r="IL340" s="116"/>
      <c r="IM340" s="116"/>
      <c r="IN340" s="116"/>
      <c r="IO340" s="116"/>
      <c r="IP340" s="116"/>
      <c r="IQ340" s="116"/>
      <c r="IR340" s="116"/>
      <c r="IS340" s="116"/>
      <c r="IT340" s="116"/>
      <c r="IU340" s="116"/>
      <c r="IV340" s="116"/>
      <c r="IW340" s="116"/>
      <c r="IX340" s="116"/>
      <c r="IY340" s="116"/>
      <c r="IZ340" s="116"/>
      <c r="JA340" s="116"/>
      <c r="JB340" s="116"/>
      <c r="JC340" s="116"/>
      <c r="JD340" s="116"/>
      <c r="JE340" s="116"/>
      <c r="JF340" s="116"/>
      <c r="JG340" s="116"/>
      <c r="JH340" s="116"/>
      <c r="JI340" s="116"/>
      <c r="JJ340" s="116"/>
      <c r="JK340" s="116"/>
      <c r="JL340" s="116"/>
      <c r="JM340" s="116"/>
      <c r="JN340" s="116"/>
      <c r="JO340" s="116"/>
      <c r="JP340" s="116"/>
      <c r="JQ340" s="116"/>
      <c r="JR340" s="116"/>
      <c r="JS340" s="116"/>
      <c r="JT340" s="116"/>
      <c r="JU340" s="116"/>
      <c r="JV340" s="116"/>
      <c r="JW340" s="116"/>
      <c r="JX340" s="116"/>
      <c r="JY340" s="116"/>
      <c r="JZ340" s="116"/>
      <c r="KA340" s="116"/>
      <c r="KB340" s="116"/>
      <c r="KC340" s="116"/>
      <c r="KD340" s="116"/>
      <c r="KE340" s="116"/>
      <c r="KF340" s="116"/>
      <c r="KG340" s="116"/>
      <c r="KH340" s="116"/>
      <c r="KI340" s="116"/>
      <c r="KJ340" s="116"/>
      <c r="KK340" s="116"/>
      <c r="KL340" s="116"/>
      <c r="KM340" s="116"/>
      <c r="KN340" s="116"/>
      <c r="KO340" s="116"/>
      <c r="KP340" s="116"/>
      <c r="KQ340" s="116"/>
      <c r="KR340" s="116"/>
      <c r="KS340" s="116"/>
      <c r="KT340" s="116"/>
      <c r="KU340" s="116"/>
      <c r="KV340" s="116"/>
      <c r="KW340" s="116"/>
      <c r="KX340" s="116"/>
      <c r="KY340" s="116"/>
      <c r="KZ340" s="116"/>
      <c r="LA340" s="116"/>
      <c r="LB340" s="116"/>
      <c r="LC340" s="116"/>
      <c r="LD340" s="116"/>
      <c r="LE340" s="116"/>
      <c r="LF340" s="116"/>
      <c r="LG340" s="116"/>
      <c r="LH340" s="116"/>
      <c r="LI340" s="116"/>
      <c r="LJ340" s="116"/>
      <c r="LK340" s="116"/>
      <c r="LL340" s="116"/>
      <c r="LM340" s="116"/>
      <c r="LN340" s="116"/>
      <c r="LO340" s="116"/>
      <c r="LP340" s="116"/>
      <c r="LQ340" s="116"/>
      <c r="LR340" s="116"/>
      <c r="LS340" s="116"/>
      <c r="LT340" s="116"/>
      <c r="LU340" s="116"/>
      <c r="LV340" s="116"/>
      <c r="LW340" s="116"/>
      <c r="LX340" s="116"/>
      <c r="LY340" s="116"/>
      <c r="LZ340" s="116"/>
      <c r="MA340" s="116"/>
      <c r="MB340" s="116"/>
      <c r="MC340" s="116"/>
      <c r="MD340" s="116"/>
      <c r="ME340" s="116"/>
      <c r="MF340" s="116"/>
      <c r="MG340" s="116"/>
      <c r="MH340" s="116"/>
      <c r="MI340" s="116"/>
      <c r="MJ340" s="116"/>
      <c r="MK340" s="116"/>
      <c r="ML340" s="116"/>
      <c r="MM340" s="116"/>
      <c r="MN340" s="116"/>
      <c r="MO340" s="116"/>
      <c r="MP340" s="116"/>
      <c r="MQ340" s="116"/>
      <c r="MR340" s="116"/>
      <c r="MS340" s="116"/>
      <c r="MT340" s="116"/>
      <c r="MU340" s="116"/>
      <c r="MV340" s="116"/>
      <c r="MW340" s="116"/>
      <c r="MX340" s="116"/>
      <c r="MY340" s="116"/>
      <c r="MZ340" s="116"/>
      <c r="NA340" s="116"/>
      <c r="NB340" s="116"/>
      <c r="NC340" s="116"/>
      <c r="ND340" s="116"/>
      <c r="NE340" s="116"/>
      <c r="NF340" s="116"/>
      <c r="NG340" s="116"/>
      <c r="NH340" s="116"/>
      <c r="NI340" s="116"/>
      <c r="NJ340" s="116"/>
      <c r="NK340" s="116"/>
      <c r="NL340" s="116"/>
      <c r="NM340" s="116"/>
      <c r="NN340" s="116"/>
      <c r="NO340" s="116"/>
      <c r="NP340" s="116"/>
      <c r="NQ340" s="116"/>
      <c r="NR340" s="116"/>
      <c r="NS340" s="116"/>
      <c r="NT340" s="116"/>
      <c r="NU340" s="116"/>
      <c r="NV340" s="116"/>
      <c r="NW340" s="116"/>
      <c r="NX340" s="116"/>
      <c r="NY340" s="116"/>
      <c r="NZ340" s="116"/>
      <c r="OA340" s="116"/>
      <c r="OB340" s="116"/>
      <c r="OC340" s="116"/>
      <c r="OD340" s="116"/>
      <c r="OE340" s="116"/>
      <c r="OF340" s="116"/>
      <c r="OG340" s="116"/>
    </row>
    <row r="341" spans="1:397" s="117" customFormat="1">
      <c r="A341" s="111" t="s">
        <v>85</v>
      </c>
      <c r="B341" s="112" t="s">
        <v>1489</v>
      </c>
      <c r="C341" s="113">
        <v>8916</v>
      </c>
      <c r="D341" s="114">
        <v>1.04E-5</v>
      </c>
      <c r="E341" s="113">
        <v>1345.69</v>
      </c>
      <c r="F341" s="124">
        <v>20.506799999999998</v>
      </c>
      <c r="G341" s="125">
        <v>1366.1968000000002</v>
      </c>
      <c r="H341" s="116"/>
      <c r="I341" s="116"/>
      <c r="J341" s="116"/>
      <c r="K341" s="116"/>
      <c r="L341" s="116"/>
      <c r="M341" s="116"/>
      <c r="N341" s="116"/>
      <c r="O341" s="116"/>
      <c r="P341" s="116"/>
      <c r="Q341" s="116"/>
      <c r="R341" s="116"/>
      <c r="S341" s="116"/>
      <c r="T341" s="116"/>
      <c r="U341" s="116"/>
      <c r="V341" s="116"/>
      <c r="W341" s="116"/>
      <c r="X341" s="116"/>
      <c r="Y341" s="116"/>
      <c r="Z341" s="116"/>
      <c r="AA341" s="116"/>
      <c r="AB341" s="116"/>
      <c r="AC341" s="116"/>
      <c r="AD341" s="116"/>
      <c r="AE341" s="116"/>
      <c r="AF341" s="116"/>
      <c r="AG341" s="116"/>
      <c r="AH341" s="116"/>
      <c r="AI341" s="116"/>
      <c r="AJ341" s="116"/>
      <c r="AK341" s="116"/>
      <c r="AL341" s="116"/>
      <c r="AM341" s="116"/>
      <c r="AN341" s="116"/>
      <c r="AO341" s="116"/>
      <c r="AP341" s="116"/>
      <c r="AQ341" s="116"/>
      <c r="AR341" s="116"/>
      <c r="AS341" s="116"/>
      <c r="AT341" s="116"/>
      <c r="AU341" s="116"/>
      <c r="AV341" s="116"/>
      <c r="AW341" s="116"/>
      <c r="AX341" s="116"/>
      <c r="AY341" s="116"/>
      <c r="AZ341" s="116"/>
      <c r="BA341" s="116"/>
      <c r="BB341" s="116"/>
      <c r="BC341" s="116"/>
      <c r="BD341" s="116"/>
      <c r="BE341" s="116"/>
      <c r="BF341" s="116"/>
      <c r="BG341" s="116"/>
      <c r="BH341" s="116"/>
      <c r="BI341" s="116"/>
      <c r="BJ341" s="116"/>
      <c r="BK341" s="116"/>
      <c r="BL341" s="116"/>
      <c r="BM341" s="116"/>
      <c r="BN341" s="116"/>
      <c r="BO341" s="116"/>
      <c r="BP341" s="116"/>
      <c r="BQ341" s="116"/>
      <c r="BR341" s="116"/>
      <c r="BS341" s="116"/>
      <c r="BT341" s="116"/>
      <c r="BU341" s="116"/>
      <c r="BV341" s="116"/>
      <c r="BW341" s="116"/>
      <c r="BX341" s="116"/>
      <c r="BY341" s="116"/>
      <c r="BZ341" s="116"/>
      <c r="CA341" s="116"/>
      <c r="CB341" s="116"/>
      <c r="CC341" s="116"/>
      <c r="CD341" s="116"/>
      <c r="CE341" s="116"/>
      <c r="CF341" s="116"/>
      <c r="CG341" s="116"/>
      <c r="CH341" s="116"/>
      <c r="CI341" s="116"/>
      <c r="CJ341" s="116"/>
      <c r="CK341" s="116"/>
      <c r="CL341" s="116"/>
      <c r="CM341" s="116"/>
      <c r="CN341" s="116"/>
      <c r="CO341" s="116"/>
      <c r="CP341" s="116"/>
      <c r="CQ341" s="116"/>
      <c r="CR341" s="116"/>
      <c r="CS341" s="116"/>
      <c r="CT341" s="116"/>
      <c r="CU341" s="116"/>
      <c r="CV341" s="116"/>
      <c r="CW341" s="116"/>
      <c r="CX341" s="116"/>
      <c r="CY341" s="116"/>
      <c r="CZ341" s="116"/>
      <c r="DA341" s="116"/>
      <c r="DB341" s="116"/>
      <c r="DC341" s="116"/>
      <c r="DD341" s="116"/>
      <c r="DE341" s="116"/>
      <c r="DF341" s="116"/>
      <c r="DG341" s="116"/>
      <c r="DH341" s="116"/>
      <c r="DI341" s="116"/>
      <c r="DJ341" s="116"/>
      <c r="DK341" s="116"/>
      <c r="DL341" s="116"/>
      <c r="DM341" s="116"/>
      <c r="DN341" s="116"/>
      <c r="DO341" s="116"/>
      <c r="DP341" s="116"/>
      <c r="DQ341" s="116"/>
      <c r="DR341" s="116"/>
      <c r="DS341" s="116"/>
      <c r="DT341" s="116"/>
      <c r="DU341" s="116"/>
      <c r="DV341" s="116"/>
      <c r="DW341" s="116"/>
      <c r="DX341" s="116"/>
      <c r="DY341" s="116"/>
      <c r="DZ341" s="116"/>
      <c r="EA341" s="116"/>
      <c r="EB341" s="116"/>
      <c r="EC341" s="116"/>
      <c r="ED341" s="116"/>
      <c r="EE341" s="116"/>
      <c r="EF341" s="116"/>
      <c r="EG341" s="116"/>
      <c r="EH341" s="116"/>
      <c r="EI341" s="116"/>
      <c r="EJ341" s="116"/>
      <c r="EK341" s="116"/>
      <c r="EL341" s="116"/>
      <c r="EM341" s="116"/>
      <c r="EN341" s="116"/>
      <c r="EO341" s="116"/>
      <c r="EP341" s="116"/>
      <c r="EQ341" s="116"/>
      <c r="ER341" s="116"/>
      <c r="ES341" s="116"/>
      <c r="ET341" s="116"/>
      <c r="EU341" s="116"/>
      <c r="EV341" s="116"/>
      <c r="EW341" s="116"/>
      <c r="EX341" s="116"/>
      <c r="EY341" s="116"/>
      <c r="EZ341" s="116"/>
      <c r="FA341" s="116"/>
      <c r="FB341" s="116"/>
      <c r="FC341" s="116"/>
      <c r="FD341" s="116"/>
      <c r="FE341" s="116"/>
      <c r="FF341" s="116"/>
      <c r="FG341" s="116"/>
      <c r="FH341" s="116"/>
      <c r="FI341" s="116"/>
      <c r="FJ341" s="116"/>
      <c r="FK341" s="116"/>
      <c r="FL341" s="116"/>
      <c r="FM341" s="116"/>
      <c r="FN341" s="116"/>
      <c r="FO341" s="116"/>
      <c r="FP341" s="116"/>
      <c r="FQ341" s="116"/>
      <c r="FR341" s="116"/>
      <c r="FS341" s="116"/>
      <c r="FT341" s="116"/>
      <c r="FU341" s="116"/>
      <c r="FV341" s="116"/>
      <c r="FW341" s="116"/>
      <c r="FX341" s="116"/>
      <c r="FY341" s="116"/>
      <c r="FZ341" s="116"/>
      <c r="GA341" s="116"/>
      <c r="GB341" s="116"/>
      <c r="GC341" s="116"/>
      <c r="GD341" s="116"/>
      <c r="GE341" s="116"/>
      <c r="GF341" s="116"/>
      <c r="GG341" s="116"/>
      <c r="GH341" s="116"/>
      <c r="GI341" s="116"/>
      <c r="GJ341" s="116"/>
      <c r="GK341" s="116"/>
      <c r="GL341" s="116"/>
      <c r="GM341" s="116"/>
      <c r="GN341" s="116"/>
      <c r="GO341" s="116"/>
      <c r="GP341" s="116"/>
      <c r="GQ341" s="116"/>
      <c r="GR341" s="116"/>
      <c r="GS341" s="116"/>
      <c r="GT341" s="116"/>
      <c r="GU341" s="116"/>
      <c r="GV341" s="116"/>
      <c r="GW341" s="116"/>
      <c r="GX341" s="116"/>
      <c r="GY341" s="116"/>
      <c r="GZ341" s="116"/>
      <c r="HA341" s="116"/>
      <c r="HB341" s="116"/>
      <c r="HC341" s="116"/>
      <c r="HD341" s="116"/>
      <c r="HE341" s="116"/>
      <c r="HF341" s="116"/>
      <c r="HG341" s="116"/>
      <c r="HH341" s="116"/>
      <c r="HI341" s="116"/>
      <c r="HJ341" s="116"/>
      <c r="HK341" s="116"/>
      <c r="HL341" s="116"/>
      <c r="HM341" s="116"/>
      <c r="HN341" s="116"/>
      <c r="HO341" s="116"/>
      <c r="HP341" s="116"/>
      <c r="HQ341" s="116"/>
      <c r="HR341" s="116"/>
      <c r="HS341" s="116"/>
      <c r="HT341" s="116"/>
      <c r="HU341" s="116"/>
      <c r="HV341" s="116"/>
      <c r="HW341" s="116"/>
      <c r="HX341" s="116"/>
      <c r="HY341" s="116"/>
      <c r="HZ341" s="116"/>
      <c r="IA341" s="116"/>
      <c r="IB341" s="116"/>
      <c r="IC341" s="116"/>
      <c r="ID341" s="116"/>
      <c r="IE341" s="116"/>
      <c r="IF341" s="116"/>
      <c r="IG341" s="116"/>
      <c r="IH341" s="116"/>
      <c r="II341" s="116"/>
      <c r="IJ341" s="116"/>
      <c r="IK341" s="116"/>
      <c r="IL341" s="116"/>
      <c r="IM341" s="116"/>
      <c r="IN341" s="116"/>
      <c r="IO341" s="116"/>
      <c r="IP341" s="116"/>
      <c r="IQ341" s="116"/>
      <c r="IR341" s="116"/>
      <c r="IS341" s="116"/>
      <c r="IT341" s="116"/>
      <c r="IU341" s="116"/>
      <c r="IV341" s="116"/>
      <c r="IW341" s="116"/>
      <c r="IX341" s="116"/>
      <c r="IY341" s="116"/>
      <c r="IZ341" s="116"/>
      <c r="JA341" s="116"/>
      <c r="JB341" s="116"/>
      <c r="JC341" s="116"/>
      <c r="JD341" s="116"/>
      <c r="JE341" s="116"/>
      <c r="JF341" s="116"/>
      <c r="JG341" s="116"/>
      <c r="JH341" s="116"/>
      <c r="JI341" s="116"/>
      <c r="JJ341" s="116"/>
      <c r="JK341" s="116"/>
      <c r="JL341" s="116"/>
      <c r="JM341" s="116"/>
      <c r="JN341" s="116"/>
      <c r="JO341" s="116"/>
      <c r="JP341" s="116"/>
      <c r="JQ341" s="116"/>
      <c r="JR341" s="116"/>
      <c r="JS341" s="116"/>
      <c r="JT341" s="116"/>
      <c r="JU341" s="116"/>
      <c r="JV341" s="116"/>
      <c r="JW341" s="116"/>
      <c r="JX341" s="116"/>
      <c r="JY341" s="116"/>
      <c r="JZ341" s="116"/>
      <c r="KA341" s="116"/>
      <c r="KB341" s="116"/>
      <c r="KC341" s="116"/>
      <c r="KD341" s="116"/>
      <c r="KE341" s="116"/>
      <c r="KF341" s="116"/>
      <c r="KG341" s="116"/>
      <c r="KH341" s="116"/>
      <c r="KI341" s="116"/>
      <c r="KJ341" s="116"/>
      <c r="KK341" s="116"/>
      <c r="KL341" s="116"/>
      <c r="KM341" s="116"/>
      <c r="KN341" s="116"/>
      <c r="KO341" s="116"/>
      <c r="KP341" s="116"/>
      <c r="KQ341" s="116"/>
      <c r="KR341" s="116"/>
      <c r="KS341" s="116"/>
      <c r="KT341" s="116"/>
      <c r="KU341" s="116"/>
      <c r="KV341" s="116"/>
      <c r="KW341" s="116"/>
      <c r="KX341" s="116"/>
      <c r="KY341" s="116"/>
      <c r="KZ341" s="116"/>
      <c r="LA341" s="116"/>
      <c r="LB341" s="116"/>
      <c r="LC341" s="116"/>
      <c r="LD341" s="116"/>
      <c r="LE341" s="116"/>
      <c r="LF341" s="116"/>
      <c r="LG341" s="116"/>
      <c r="LH341" s="116"/>
      <c r="LI341" s="116"/>
      <c r="LJ341" s="116"/>
      <c r="LK341" s="116"/>
      <c r="LL341" s="116"/>
      <c r="LM341" s="116"/>
      <c r="LN341" s="116"/>
      <c r="LO341" s="116"/>
      <c r="LP341" s="116"/>
      <c r="LQ341" s="116"/>
      <c r="LR341" s="116"/>
      <c r="LS341" s="116"/>
      <c r="LT341" s="116"/>
      <c r="LU341" s="116"/>
      <c r="LV341" s="116"/>
      <c r="LW341" s="116"/>
      <c r="LX341" s="116"/>
      <c r="LY341" s="116"/>
      <c r="LZ341" s="116"/>
      <c r="MA341" s="116"/>
      <c r="MB341" s="116"/>
      <c r="MC341" s="116"/>
      <c r="MD341" s="116"/>
      <c r="ME341" s="116"/>
      <c r="MF341" s="116"/>
      <c r="MG341" s="116"/>
      <c r="MH341" s="116"/>
      <c r="MI341" s="116"/>
      <c r="MJ341" s="116"/>
      <c r="MK341" s="116"/>
      <c r="ML341" s="116"/>
      <c r="MM341" s="116"/>
      <c r="MN341" s="116"/>
      <c r="MO341" s="116"/>
      <c r="MP341" s="116"/>
      <c r="MQ341" s="116"/>
      <c r="MR341" s="116"/>
      <c r="MS341" s="116"/>
      <c r="MT341" s="116"/>
      <c r="MU341" s="116"/>
      <c r="MV341" s="116"/>
      <c r="MW341" s="116"/>
      <c r="MX341" s="116"/>
      <c r="MY341" s="116"/>
      <c r="MZ341" s="116"/>
      <c r="NA341" s="116"/>
      <c r="NB341" s="116"/>
      <c r="NC341" s="116"/>
      <c r="ND341" s="116"/>
      <c r="NE341" s="116"/>
      <c r="NF341" s="116"/>
      <c r="NG341" s="116"/>
      <c r="NH341" s="116"/>
      <c r="NI341" s="116"/>
      <c r="NJ341" s="116"/>
      <c r="NK341" s="116"/>
      <c r="NL341" s="116"/>
      <c r="NM341" s="116"/>
      <c r="NN341" s="116"/>
      <c r="NO341" s="116"/>
      <c r="NP341" s="116"/>
      <c r="NQ341" s="116"/>
      <c r="NR341" s="116"/>
      <c r="NS341" s="116"/>
      <c r="NT341" s="116"/>
      <c r="NU341" s="116"/>
      <c r="NV341" s="116"/>
      <c r="NW341" s="116"/>
      <c r="NX341" s="116"/>
      <c r="NY341" s="116"/>
      <c r="NZ341" s="116"/>
      <c r="OA341" s="116"/>
      <c r="OB341" s="116"/>
      <c r="OC341" s="116"/>
      <c r="OD341" s="116"/>
      <c r="OE341" s="116"/>
      <c r="OF341" s="116"/>
      <c r="OG341" s="116"/>
    </row>
    <row r="342" spans="1:397" s="117" customFormat="1">
      <c r="A342" s="111" t="s">
        <v>86</v>
      </c>
      <c r="B342" s="112" t="s">
        <v>1490</v>
      </c>
      <c r="C342" s="113">
        <v>67668</v>
      </c>
      <c r="D342" s="114">
        <v>7.8999999999999996E-5</v>
      </c>
      <c r="E342" s="113">
        <v>2098.88</v>
      </c>
      <c r="F342" s="124">
        <v>155.63640000000001</v>
      </c>
      <c r="G342" s="125">
        <v>2254.5164</v>
      </c>
      <c r="H342" s="116"/>
      <c r="I342" s="116"/>
      <c r="J342" s="116"/>
      <c r="K342" s="116"/>
      <c r="L342" s="116"/>
      <c r="M342" s="116"/>
      <c r="N342" s="116"/>
      <c r="O342" s="116"/>
      <c r="P342" s="116"/>
      <c r="Q342" s="116"/>
      <c r="R342" s="116"/>
      <c r="S342" s="116"/>
      <c r="T342" s="116"/>
      <c r="U342" s="116"/>
      <c r="V342" s="116"/>
      <c r="W342" s="116"/>
      <c r="X342" s="116"/>
      <c r="Y342" s="116"/>
      <c r="Z342" s="116"/>
      <c r="AA342" s="116"/>
      <c r="AB342" s="116"/>
      <c r="AC342" s="116"/>
      <c r="AD342" s="116"/>
      <c r="AE342" s="116"/>
      <c r="AF342" s="116"/>
      <c r="AG342" s="116"/>
      <c r="AH342" s="116"/>
      <c r="AI342" s="116"/>
      <c r="AJ342" s="116"/>
      <c r="AK342" s="116"/>
      <c r="AL342" s="116"/>
      <c r="AM342" s="116"/>
      <c r="AN342" s="116"/>
      <c r="AO342" s="116"/>
      <c r="AP342" s="116"/>
      <c r="AQ342" s="116"/>
      <c r="AR342" s="116"/>
      <c r="AS342" s="116"/>
      <c r="AT342" s="116"/>
      <c r="AU342" s="116"/>
      <c r="AV342" s="116"/>
      <c r="AW342" s="116"/>
      <c r="AX342" s="116"/>
      <c r="AY342" s="116"/>
      <c r="AZ342" s="116"/>
      <c r="BA342" s="116"/>
      <c r="BB342" s="116"/>
      <c r="BC342" s="116"/>
      <c r="BD342" s="116"/>
      <c r="BE342" s="116"/>
      <c r="BF342" s="116"/>
      <c r="BG342" s="116"/>
      <c r="BH342" s="116"/>
      <c r="BI342" s="116"/>
      <c r="BJ342" s="116"/>
      <c r="BK342" s="116"/>
      <c r="BL342" s="116"/>
      <c r="BM342" s="116"/>
      <c r="BN342" s="116"/>
      <c r="BO342" s="116"/>
      <c r="BP342" s="116"/>
      <c r="BQ342" s="116"/>
      <c r="BR342" s="116"/>
      <c r="BS342" s="116"/>
      <c r="BT342" s="116"/>
      <c r="BU342" s="116"/>
      <c r="BV342" s="116"/>
      <c r="BW342" s="116"/>
      <c r="BX342" s="116"/>
      <c r="BY342" s="116"/>
      <c r="BZ342" s="116"/>
      <c r="CA342" s="116"/>
      <c r="CB342" s="116"/>
      <c r="CC342" s="116"/>
      <c r="CD342" s="116"/>
      <c r="CE342" s="116"/>
      <c r="CF342" s="116"/>
      <c r="CG342" s="116"/>
      <c r="CH342" s="116"/>
      <c r="CI342" s="116"/>
      <c r="CJ342" s="116"/>
      <c r="CK342" s="116"/>
      <c r="CL342" s="116"/>
      <c r="CM342" s="116"/>
      <c r="CN342" s="116"/>
      <c r="CO342" s="116"/>
      <c r="CP342" s="116"/>
      <c r="CQ342" s="116"/>
      <c r="CR342" s="116"/>
      <c r="CS342" s="116"/>
      <c r="CT342" s="116"/>
      <c r="CU342" s="116"/>
      <c r="CV342" s="116"/>
      <c r="CW342" s="116"/>
      <c r="CX342" s="116"/>
      <c r="CY342" s="116"/>
      <c r="CZ342" s="116"/>
      <c r="DA342" s="116"/>
      <c r="DB342" s="116"/>
      <c r="DC342" s="116"/>
      <c r="DD342" s="116"/>
      <c r="DE342" s="116"/>
      <c r="DF342" s="116"/>
      <c r="DG342" s="116"/>
      <c r="DH342" s="116"/>
      <c r="DI342" s="116"/>
      <c r="DJ342" s="116"/>
      <c r="DK342" s="116"/>
      <c r="DL342" s="116"/>
      <c r="DM342" s="116"/>
      <c r="DN342" s="116"/>
      <c r="DO342" s="116"/>
      <c r="DP342" s="116"/>
      <c r="DQ342" s="116"/>
      <c r="DR342" s="116"/>
      <c r="DS342" s="116"/>
      <c r="DT342" s="116"/>
      <c r="DU342" s="116"/>
      <c r="DV342" s="116"/>
      <c r="DW342" s="116"/>
      <c r="DX342" s="116"/>
      <c r="DY342" s="116"/>
      <c r="DZ342" s="116"/>
      <c r="EA342" s="116"/>
      <c r="EB342" s="116"/>
      <c r="EC342" s="116"/>
      <c r="ED342" s="116"/>
      <c r="EE342" s="116"/>
      <c r="EF342" s="116"/>
      <c r="EG342" s="116"/>
      <c r="EH342" s="116"/>
      <c r="EI342" s="116"/>
      <c r="EJ342" s="116"/>
      <c r="EK342" s="116"/>
      <c r="EL342" s="116"/>
      <c r="EM342" s="116"/>
      <c r="EN342" s="116"/>
      <c r="EO342" s="116"/>
      <c r="EP342" s="116"/>
      <c r="EQ342" s="116"/>
      <c r="ER342" s="116"/>
      <c r="ES342" s="116"/>
      <c r="ET342" s="116"/>
      <c r="EU342" s="116"/>
      <c r="EV342" s="116"/>
      <c r="EW342" s="116"/>
      <c r="EX342" s="116"/>
      <c r="EY342" s="116"/>
      <c r="EZ342" s="116"/>
      <c r="FA342" s="116"/>
      <c r="FB342" s="116"/>
      <c r="FC342" s="116"/>
      <c r="FD342" s="116"/>
      <c r="FE342" s="116"/>
      <c r="FF342" s="116"/>
      <c r="FG342" s="116"/>
      <c r="FH342" s="116"/>
      <c r="FI342" s="116"/>
      <c r="FJ342" s="116"/>
      <c r="FK342" s="116"/>
      <c r="FL342" s="116"/>
      <c r="FM342" s="116"/>
      <c r="FN342" s="116"/>
      <c r="FO342" s="116"/>
      <c r="FP342" s="116"/>
      <c r="FQ342" s="116"/>
      <c r="FR342" s="116"/>
      <c r="FS342" s="116"/>
      <c r="FT342" s="116"/>
      <c r="FU342" s="116"/>
      <c r="FV342" s="116"/>
      <c r="FW342" s="116"/>
      <c r="FX342" s="116"/>
      <c r="FY342" s="116"/>
      <c r="FZ342" s="116"/>
      <c r="GA342" s="116"/>
      <c r="GB342" s="116"/>
      <c r="GC342" s="116"/>
      <c r="GD342" s="116"/>
      <c r="GE342" s="116"/>
      <c r="GF342" s="116"/>
      <c r="GG342" s="116"/>
      <c r="GH342" s="116"/>
      <c r="GI342" s="116"/>
      <c r="GJ342" s="116"/>
      <c r="GK342" s="116"/>
      <c r="GL342" s="116"/>
      <c r="GM342" s="116"/>
      <c r="GN342" s="116"/>
      <c r="GO342" s="116"/>
      <c r="GP342" s="116"/>
      <c r="GQ342" s="116"/>
      <c r="GR342" s="116"/>
      <c r="GS342" s="116"/>
      <c r="GT342" s="116"/>
      <c r="GU342" s="116"/>
      <c r="GV342" s="116"/>
      <c r="GW342" s="116"/>
      <c r="GX342" s="116"/>
      <c r="GY342" s="116"/>
      <c r="GZ342" s="116"/>
      <c r="HA342" s="116"/>
      <c r="HB342" s="116"/>
      <c r="HC342" s="116"/>
      <c r="HD342" s="116"/>
      <c r="HE342" s="116"/>
      <c r="HF342" s="116"/>
      <c r="HG342" s="116"/>
      <c r="HH342" s="116"/>
      <c r="HI342" s="116"/>
      <c r="HJ342" s="116"/>
      <c r="HK342" s="116"/>
      <c r="HL342" s="116"/>
      <c r="HM342" s="116"/>
      <c r="HN342" s="116"/>
      <c r="HO342" s="116"/>
      <c r="HP342" s="116"/>
      <c r="HQ342" s="116"/>
      <c r="HR342" s="116"/>
      <c r="HS342" s="116"/>
      <c r="HT342" s="116"/>
      <c r="HU342" s="116"/>
      <c r="HV342" s="116"/>
      <c r="HW342" s="116"/>
      <c r="HX342" s="116"/>
      <c r="HY342" s="116"/>
      <c r="HZ342" s="116"/>
      <c r="IA342" s="116"/>
      <c r="IB342" s="116"/>
      <c r="IC342" s="116"/>
      <c r="ID342" s="116"/>
      <c r="IE342" s="116"/>
      <c r="IF342" s="116"/>
      <c r="IG342" s="116"/>
      <c r="IH342" s="116"/>
      <c r="II342" s="116"/>
      <c r="IJ342" s="116"/>
      <c r="IK342" s="116"/>
      <c r="IL342" s="116"/>
      <c r="IM342" s="116"/>
      <c r="IN342" s="116"/>
      <c r="IO342" s="116"/>
      <c r="IP342" s="116"/>
      <c r="IQ342" s="116"/>
      <c r="IR342" s="116"/>
      <c r="IS342" s="116"/>
      <c r="IT342" s="116"/>
      <c r="IU342" s="116"/>
      <c r="IV342" s="116"/>
      <c r="IW342" s="116"/>
      <c r="IX342" s="116"/>
      <c r="IY342" s="116"/>
      <c r="IZ342" s="116"/>
      <c r="JA342" s="116"/>
      <c r="JB342" s="116"/>
      <c r="JC342" s="116"/>
      <c r="JD342" s="116"/>
      <c r="JE342" s="116"/>
      <c r="JF342" s="116"/>
      <c r="JG342" s="116"/>
      <c r="JH342" s="116"/>
      <c r="JI342" s="116"/>
      <c r="JJ342" s="116"/>
      <c r="JK342" s="116"/>
      <c r="JL342" s="116"/>
      <c r="JM342" s="116"/>
      <c r="JN342" s="116"/>
      <c r="JO342" s="116"/>
      <c r="JP342" s="116"/>
      <c r="JQ342" s="116"/>
      <c r="JR342" s="116"/>
      <c r="JS342" s="116"/>
      <c r="JT342" s="116"/>
      <c r="JU342" s="116"/>
      <c r="JV342" s="116"/>
      <c r="JW342" s="116"/>
      <c r="JX342" s="116"/>
      <c r="JY342" s="116"/>
      <c r="JZ342" s="116"/>
      <c r="KA342" s="116"/>
      <c r="KB342" s="116"/>
      <c r="KC342" s="116"/>
      <c r="KD342" s="116"/>
      <c r="KE342" s="116"/>
      <c r="KF342" s="116"/>
      <c r="KG342" s="116"/>
      <c r="KH342" s="116"/>
      <c r="KI342" s="116"/>
      <c r="KJ342" s="116"/>
      <c r="KK342" s="116"/>
      <c r="KL342" s="116"/>
      <c r="KM342" s="116"/>
      <c r="KN342" s="116"/>
      <c r="KO342" s="116"/>
      <c r="KP342" s="116"/>
      <c r="KQ342" s="116"/>
      <c r="KR342" s="116"/>
      <c r="KS342" s="116"/>
      <c r="KT342" s="116"/>
      <c r="KU342" s="116"/>
      <c r="KV342" s="116"/>
      <c r="KW342" s="116"/>
      <c r="KX342" s="116"/>
      <c r="KY342" s="116"/>
      <c r="KZ342" s="116"/>
      <c r="LA342" s="116"/>
      <c r="LB342" s="116"/>
      <c r="LC342" s="116"/>
      <c r="LD342" s="116"/>
      <c r="LE342" s="116"/>
      <c r="LF342" s="116"/>
      <c r="LG342" s="116"/>
      <c r="LH342" s="116"/>
      <c r="LI342" s="116"/>
      <c r="LJ342" s="116"/>
      <c r="LK342" s="116"/>
      <c r="LL342" s="116"/>
      <c r="LM342" s="116"/>
      <c r="LN342" s="116"/>
      <c r="LO342" s="116"/>
      <c r="LP342" s="116"/>
      <c r="LQ342" s="116"/>
      <c r="LR342" s="116"/>
      <c r="LS342" s="116"/>
      <c r="LT342" s="116"/>
      <c r="LU342" s="116"/>
      <c r="LV342" s="116"/>
      <c r="LW342" s="116"/>
      <c r="LX342" s="116"/>
      <c r="LY342" s="116"/>
      <c r="LZ342" s="116"/>
      <c r="MA342" s="116"/>
      <c r="MB342" s="116"/>
      <c r="MC342" s="116"/>
      <c r="MD342" s="116"/>
      <c r="ME342" s="116"/>
      <c r="MF342" s="116"/>
      <c r="MG342" s="116"/>
      <c r="MH342" s="116"/>
      <c r="MI342" s="116"/>
      <c r="MJ342" s="116"/>
      <c r="MK342" s="116"/>
      <c r="ML342" s="116"/>
      <c r="MM342" s="116"/>
      <c r="MN342" s="116"/>
      <c r="MO342" s="116"/>
      <c r="MP342" s="116"/>
      <c r="MQ342" s="116"/>
      <c r="MR342" s="116"/>
      <c r="MS342" s="116"/>
      <c r="MT342" s="116"/>
      <c r="MU342" s="116"/>
      <c r="MV342" s="116"/>
      <c r="MW342" s="116"/>
      <c r="MX342" s="116"/>
      <c r="MY342" s="116"/>
      <c r="MZ342" s="116"/>
      <c r="NA342" s="116"/>
      <c r="NB342" s="116"/>
      <c r="NC342" s="116"/>
      <c r="ND342" s="116"/>
      <c r="NE342" s="116"/>
      <c r="NF342" s="116"/>
      <c r="NG342" s="116"/>
      <c r="NH342" s="116"/>
      <c r="NI342" s="116"/>
      <c r="NJ342" s="116"/>
      <c r="NK342" s="116"/>
      <c r="NL342" s="116"/>
      <c r="NM342" s="116"/>
      <c r="NN342" s="116"/>
      <c r="NO342" s="116"/>
      <c r="NP342" s="116"/>
      <c r="NQ342" s="116"/>
      <c r="NR342" s="116"/>
      <c r="NS342" s="116"/>
      <c r="NT342" s="116"/>
      <c r="NU342" s="116"/>
      <c r="NV342" s="116"/>
      <c r="NW342" s="116"/>
      <c r="NX342" s="116"/>
      <c r="NY342" s="116"/>
      <c r="NZ342" s="116"/>
      <c r="OA342" s="116"/>
      <c r="OB342" s="116"/>
      <c r="OC342" s="116"/>
      <c r="OD342" s="116"/>
      <c r="OE342" s="116"/>
      <c r="OF342" s="116"/>
      <c r="OG342" s="116"/>
    </row>
    <row r="343" spans="1:397" s="117" customFormat="1">
      <c r="A343" s="111" t="s">
        <v>87</v>
      </c>
      <c r="B343" s="112" t="s">
        <v>1491</v>
      </c>
      <c r="C343" s="113">
        <v>25872</v>
      </c>
      <c r="D343" s="114">
        <v>3.0199999999999999E-5</v>
      </c>
      <c r="E343" s="113">
        <v>311.02999999999997</v>
      </c>
      <c r="F343" s="124">
        <v>59.505600000000001</v>
      </c>
      <c r="G343" s="125">
        <v>370.53559999999999</v>
      </c>
      <c r="H343" s="116"/>
      <c r="I343" s="116"/>
      <c r="J343" s="116"/>
      <c r="K343" s="116"/>
      <c r="L343" s="116"/>
      <c r="M343" s="116"/>
      <c r="N343" s="116"/>
      <c r="O343" s="116"/>
      <c r="P343" s="116"/>
      <c r="Q343" s="116"/>
      <c r="R343" s="116"/>
      <c r="S343" s="116"/>
      <c r="T343" s="116"/>
      <c r="U343" s="116"/>
      <c r="V343" s="116"/>
      <c r="W343" s="116"/>
      <c r="X343" s="116"/>
      <c r="Y343" s="116"/>
      <c r="Z343" s="116"/>
      <c r="AA343" s="116"/>
      <c r="AB343" s="116"/>
      <c r="AC343" s="116"/>
      <c r="AD343" s="116"/>
      <c r="AE343" s="116"/>
      <c r="AF343" s="116"/>
      <c r="AG343" s="116"/>
      <c r="AH343" s="116"/>
      <c r="AI343" s="116"/>
      <c r="AJ343" s="116"/>
      <c r="AK343" s="116"/>
      <c r="AL343" s="116"/>
      <c r="AM343" s="116"/>
      <c r="AN343" s="116"/>
      <c r="AO343" s="116"/>
      <c r="AP343" s="116"/>
      <c r="AQ343" s="116"/>
      <c r="AR343" s="116"/>
      <c r="AS343" s="116"/>
      <c r="AT343" s="116"/>
      <c r="AU343" s="116"/>
      <c r="AV343" s="116"/>
      <c r="AW343" s="116"/>
      <c r="AX343" s="116"/>
      <c r="AY343" s="116"/>
      <c r="AZ343" s="116"/>
      <c r="BA343" s="116"/>
      <c r="BB343" s="116"/>
      <c r="BC343" s="116"/>
      <c r="BD343" s="116"/>
      <c r="BE343" s="116"/>
      <c r="BF343" s="116"/>
      <c r="BG343" s="116"/>
      <c r="BH343" s="116"/>
      <c r="BI343" s="116"/>
      <c r="BJ343" s="116"/>
      <c r="BK343" s="116"/>
      <c r="BL343" s="116"/>
      <c r="BM343" s="116"/>
      <c r="BN343" s="116"/>
      <c r="BO343" s="116"/>
      <c r="BP343" s="116"/>
      <c r="BQ343" s="116"/>
      <c r="BR343" s="116"/>
      <c r="BS343" s="116"/>
      <c r="BT343" s="116"/>
      <c r="BU343" s="116"/>
      <c r="BV343" s="116"/>
      <c r="BW343" s="116"/>
      <c r="BX343" s="116"/>
      <c r="BY343" s="116"/>
      <c r="BZ343" s="116"/>
      <c r="CA343" s="116"/>
      <c r="CB343" s="116"/>
      <c r="CC343" s="116"/>
      <c r="CD343" s="116"/>
      <c r="CE343" s="116"/>
      <c r="CF343" s="116"/>
      <c r="CG343" s="116"/>
      <c r="CH343" s="116"/>
      <c r="CI343" s="116"/>
      <c r="CJ343" s="116"/>
      <c r="CK343" s="116"/>
      <c r="CL343" s="116"/>
      <c r="CM343" s="116"/>
      <c r="CN343" s="116"/>
      <c r="CO343" s="116"/>
      <c r="CP343" s="116"/>
      <c r="CQ343" s="116"/>
      <c r="CR343" s="116"/>
      <c r="CS343" s="116"/>
      <c r="CT343" s="116"/>
      <c r="CU343" s="116"/>
      <c r="CV343" s="116"/>
      <c r="CW343" s="116"/>
      <c r="CX343" s="116"/>
      <c r="CY343" s="116"/>
      <c r="CZ343" s="116"/>
      <c r="DA343" s="116"/>
      <c r="DB343" s="116"/>
      <c r="DC343" s="116"/>
      <c r="DD343" s="116"/>
      <c r="DE343" s="116"/>
      <c r="DF343" s="116"/>
      <c r="DG343" s="116"/>
      <c r="DH343" s="116"/>
      <c r="DI343" s="116"/>
      <c r="DJ343" s="116"/>
      <c r="DK343" s="116"/>
      <c r="DL343" s="116"/>
      <c r="DM343" s="116"/>
      <c r="DN343" s="116"/>
      <c r="DO343" s="116"/>
      <c r="DP343" s="116"/>
      <c r="DQ343" s="116"/>
      <c r="DR343" s="116"/>
      <c r="DS343" s="116"/>
      <c r="DT343" s="116"/>
      <c r="DU343" s="116"/>
      <c r="DV343" s="116"/>
      <c r="DW343" s="116"/>
      <c r="DX343" s="116"/>
      <c r="DY343" s="116"/>
      <c r="DZ343" s="116"/>
      <c r="EA343" s="116"/>
      <c r="EB343" s="116"/>
      <c r="EC343" s="116"/>
      <c r="ED343" s="116"/>
      <c r="EE343" s="116"/>
      <c r="EF343" s="116"/>
      <c r="EG343" s="116"/>
      <c r="EH343" s="116"/>
      <c r="EI343" s="116"/>
      <c r="EJ343" s="116"/>
      <c r="EK343" s="116"/>
      <c r="EL343" s="116"/>
      <c r="EM343" s="116"/>
      <c r="EN343" s="116"/>
      <c r="EO343" s="116"/>
      <c r="EP343" s="116"/>
      <c r="EQ343" s="116"/>
      <c r="ER343" s="116"/>
      <c r="ES343" s="116"/>
      <c r="ET343" s="116"/>
      <c r="EU343" s="116"/>
      <c r="EV343" s="116"/>
      <c r="EW343" s="116"/>
      <c r="EX343" s="116"/>
      <c r="EY343" s="116"/>
      <c r="EZ343" s="116"/>
      <c r="FA343" s="116"/>
      <c r="FB343" s="116"/>
      <c r="FC343" s="116"/>
      <c r="FD343" s="116"/>
      <c r="FE343" s="116"/>
      <c r="FF343" s="116"/>
      <c r="FG343" s="116"/>
      <c r="FH343" s="116"/>
      <c r="FI343" s="116"/>
      <c r="FJ343" s="116"/>
      <c r="FK343" s="116"/>
      <c r="FL343" s="116"/>
      <c r="FM343" s="116"/>
      <c r="FN343" s="116"/>
      <c r="FO343" s="116"/>
      <c r="FP343" s="116"/>
      <c r="FQ343" s="116"/>
      <c r="FR343" s="116"/>
      <c r="FS343" s="116"/>
      <c r="FT343" s="116"/>
      <c r="FU343" s="116"/>
      <c r="FV343" s="116"/>
      <c r="FW343" s="116"/>
      <c r="FX343" s="116"/>
      <c r="FY343" s="116"/>
      <c r="FZ343" s="116"/>
      <c r="GA343" s="116"/>
      <c r="GB343" s="116"/>
      <c r="GC343" s="116"/>
      <c r="GD343" s="116"/>
      <c r="GE343" s="116"/>
      <c r="GF343" s="116"/>
      <c r="GG343" s="116"/>
      <c r="GH343" s="116"/>
      <c r="GI343" s="116"/>
      <c r="GJ343" s="116"/>
      <c r="GK343" s="116"/>
      <c r="GL343" s="116"/>
      <c r="GM343" s="116"/>
      <c r="GN343" s="116"/>
      <c r="GO343" s="116"/>
      <c r="GP343" s="116"/>
      <c r="GQ343" s="116"/>
      <c r="GR343" s="116"/>
      <c r="GS343" s="116"/>
      <c r="GT343" s="116"/>
      <c r="GU343" s="116"/>
      <c r="GV343" s="116"/>
      <c r="GW343" s="116"/>
      <c r="GX343" s="116"/>
      <c r="GY343" s="116"/>
      <c r="GZ343" s="116"/>
      <c r="HA343" s="116"/>
      <c r="HB343" s="116"/>
      <c r="HC343" s="116"/>
      <c r="HD343" s="116"/>
      <c r="HE343" s="116"/>
      <c r="HF343" s="116"/>
      <c r="HG343" s="116"/>
      <c r="HH343" s="116"/>
      <c r="HI343" s="116"/>
      <c r="HJ343" s="116"/>
      <c r="HK343" s="116"/>
      <c r="HL343" s="116"/>
      <c r="HM343" s="116"/>
      <c r="HN343" s="116"/>
      <c r="HO343" s="116"/>
      <c r="HP343" s="116"/>
      <c r="HQ343" s="116"/>
      <c r="HR343" s="116"/>
      <c r="HS343" s="116"/>
      <c r="HT343" s="116"/>
      <c r="HU343" s="116"/>
      <c r="HV343" s="116"/>
      <c r="HW343" s="116"/>
      <c r="HX343" s="116"/>
      <c r="HY343" s="116"/>
      <c r="HZ343" s="116"/>
      <c r="IA343" s="116"/>
      <c r="IB343" s="116"/>
      <c r="IC343" s="116"/>
      <c r="ID343" s="116"/>
      <c r="IE343" s="116"/>
      <c r="IF343" s="116"/>
      <c r="IG343" s="116"/>
      <c r="IH343" s="116"/>
      <c r="II343" s="116"/>
      <c r="IJ343" s="116"/>
      <c r="IK343" s="116"/>
      <c r="IL343" s="116"/>
      <c r="IM343" s="116"/>
      <c r="IN343" s="116"/>
      <c r="IO343" s="116"/>
      <c r="IP343" s="116"/>
      <c r="IQ343" s="116"/>
      <c r="IR343" s="116"/>
      <c r="IS343" s="116"/>
      <c r="IT343" s="116"/>
      <c r="IU343" s="116"/>
      <c r="IV343" s="116"/>
      <c r="IW343" s="116"/>
      <c r="IX343" s="116"/>
      <c r="IY343" s="116"/>
      <c r="IZ343" s="116"/>
      <c r="JA343" s="116"/>
      <c r="JB343" s="116"/>
      <c r="JC343" s="116"/>
      <c r="JD343" s="116"/>
      <c r="JE343" s="116"/>
      <c r="JF343" s="116"/>
      <c r="JG343" s="116"/>
      <c r="JH343" s="116"/>
      <c r="JI343" s="116"/>
      <c r="JJ343" s="116"/>
      <c r="JK343" s="116"/>
      <c r="JL343" s="116"/>
      <c r="JM343" s="116"/>
      <c r="JN343" s="116"/>
      <c r="JO343" s="116"/>
      <c r="JP343" s="116"/>
      <c r="JQ343" s="116"/>
      <c r="JR343" s="116"/>
      <c r="JS343" s="116"/>
      <c r="JT343" s="116"/>
      <c r="JU343" s="116"/>
      <c r="JV343" s="116"/>
      <c r="JW343" s="116"/>
      <c r="JX343" s="116"/>
      <c r="JY343" s="116"/>
      <c r="JZ343" s="116"/>
      <c r="KA343" s="116"/>
      <c r="KB343" s="116"/>
      <c r="KC343" s="116"/>
      <c r="KD343" s="116"/>
      <c r="KE343" s="116"/>
      <c r="KF343" s="116"/>
      <c r="KG343" s="116"/>
      <c r="KH343" s="116"/>
      <c r="KI343" s="116"/>
      <c r="KJ343" s="116"/>
      <c r="KK343" s="116"/>
      <c r="KL343" s="116"/>
      <c r="KM343" s="116"/>
      <c r="KN343" s="116"/>
      <c r="KO343" s="116"/>
      <c r="KP343" s="116"/>
      <c r="KQ343" s="116"/>
      <c r="KR343" s="116"/>
      <c r="KS343" s="116"/>
      <c r="KT343" s="116"/>
      <c r="KU343" s="116"/>
      <c r="KV343" s="116"/>
      <c r="KW343" s="116"/>
      <c r="KX343" s="116"/>
      <c r="KY343" s="116"/>
      <c r="KZ343" s="116"/>
      <c r="LA343" s="116"/>
      <c r="LB343" s="116"/>
      <c r="LC343" s="116"/>
      <c r="LD343" s="116"/>
      <c r="LE343" s="116"/>
      <c r="LF343" s="116"/>
      <c r="LG343" s="116"/>
      <c r="LH343" s="116"/>
      <c r="LI343" s="116"/>
      <c r="LJ343" s="116"/>
      <c r="LK343" s="116"/>
      <c r="LL343" s="116"/>
      <c r="LM343" s="116"/>
      <c r="LN343" s="116"/>
      <c r="LO343" s="116"/>
      <c r="LP343" s="116"/>
      <c r="LQ343" s="116"/>
      <c r="LR343" s="116"/>
      <c r="LS343" s="116"/>
      <c r="LT343" s="116"/>
      <c r="LU343" s="116"/>
      <c r="LV343" s="116"/>
      <c r="LW343" s="116"/>
      <c r="LX343" s="116"/>
      <c r="LY343" s="116"/>
      <c r="LZ343" s="116"/>
      <c r="MA343" s="116"/>
      <c r="MB343" s="116"/>
      <c r="MC343" s="116"/>
      <c r="MD343" s="116"/>
      <c r="ME343" s="116"/>
      <c r="MF343" s="116"/>
      <c r="MG343" s="116"/>
      <c r="MH343" s="116"/>
      <c r="MI343" s="116"/>
      <c r="MJ343" s="116"/>
      <c r="MK343" s="116"/>
      <c r="ML343" s="116"/>
      <c r="MM343" s="116"/>
      <c r="MN343" s="116"/>
      <c r="MO343" s="116"/>
      <c r="MP343" s="116"/>
      <c r="MQ343" s="116"/>
      <c r="MR343" s="116"/>
      <c r="MS343" s="116"/>
      <c r="MT343" s="116"/>
      <c r="MU343" s="116"/>
      <c r="MV343" s="116"/>
      <c r="MW343" s="116"/>
      <c r="MX343" s="116"/>
      <c r="MY343" s="116"/>
      <c r="MZ343" s="116"/>
      <c r="NA343" s="116"/>
      <c r="NB343" s="116"/>
      <c r="NC343" s="116"/>
      <c r="ND343" s="116"/>
      <c r="NE343" s="116"/>
      <c r="NF343" s="116"/>
      <c r="NG343" s="116"/>
      <c r="NH343" s="116"/>
      <c r="NI343" s="116"/>
      <c r="NJ343" s="116"/>
      <c r="NK343" s="116"/>
      <c r="NL343" s="116"/>
      <c r="NM343" s="116"/>
      <c r="NN343" s="116"/>
      <c r="NO343" s="116"/>
      <c r="NP343" s="116"/>
      <c r="NQ343" s="116"/>
      <c r="NR343" s="116"/>
      <c r="NS343" s="116"/>
      <c r="NT343" s="116"/>
      <c r="NU343" s="116"/>
      <c r="NV343" s="116"/>
      <c r="NW343" s="116"/>
      <c r="NX343" s="116"/>
      <c r="NY343" s="116"/>
      <c r="NZ343" s="116"/>
      <c r="OA343" s="116"/>
      <c r="OB343" s="116"/>
      <c r="OC343" s="116"/>
      <c r="OD343" s="116"/>
      <c r="OE343" s="116"/>
      <c r="OF343" s="116"/>
      <c r="OG343" s="116"/>
    </row>
    <row r="344" spans="1:397" s="117" customFormat="1">
      <c r="A344" s="111" t="s">
        <v>88</v>
      </c>
      <c r="B344" s="112" t="s">
        <v>1492</v>
      </c>
      <c r="C344" s="113">
        <v>23136</v>
      </c>
      <c r="D344" s="114">
        <v>2.6999999999999999E-5</v>
      </c>
      <c r="E344" s="113">
        <v>344.48</v>
      </c>
      <c r="F344" s="124">
        <v>53.212800000000001</v>
      </c>
      <c r="G344" s="125">
        <v>397.69280000000003</v>
      </c>
      <c r="H344" s="116"/>
      <c r="I344" s="116"/>
      <c r="J344" s="116"/>
      <c r="K344" s="116"/>
      <c r="L344" s="116"/>
      <c r="M344" s="116"/>
      <c r="N344" s="116"/>
      <c r="O344" s="116"/>
      <c r="P344" s="116"/>
      <c r="Q344" s="116"/>
      <c r="R344" s="116"/>
      <c r="S344" s="116"/>
      <c r="T344" s="116"/>
      <c r="U344" s="116"/>
      <c r="V344" s="116"/>
      <c r="W344" s="116"/>
      <c r="X344" s="116"/>
      <c r="Y344" s="116"/>
      <c r="Z344" s="116"/>
      <c r="AA344" s="116"/>
      <c r="AB344" s="116"/>
      <c r="AC344" s="116"/>
      <c r="AD344" s="116"/>
      <c r="AE344" s="116"/>
      <c r="AF344" s="116"/>
      <c r="AG344" s="116"/>
      <c r="AH344" s="116"/>
      <c r="AI344" s="116"/>
      <c r="AJ344" s="116"/>
      <c r="AK344" s="116"/>
      <c r="AL344" s="116"/>
      <c r="AM344" s="116"/>
      <c r="AN344" s="116"/>
      <c r="AO344" s="116"/>
      <c r="AP344" s="116"/>
      <c r="AQ344" s="116"/>
      <c r="AR344" s="116"/>
      <c r="AS344" s="116"/>
      <c r="AT344" s="116"/>
      <c r="AU344" s="116"/>
      <c r="AV344" s="116"/>
      <c r="AW344" s="116"/>
      <c r="AX344" s="116"/>
      <c r="AY344" s="116"/>
      <c r="AZ344" s="116"/>
      <c r="BA344" s="116"/>
      <c r="BB344" s="116"/>
      <c r="BC344" s="116"/>
      <c r="BD344" s="116"/>
      <c r="BE344" s="116"/>
      <c r="BF344" s="116"/>
      <c r="BG344" s="116"/>
      <c r="BH344" s="116"/>
      <c r="BI344" s="116"/>
      <c r="BJ344" s="116"/>
      <c r="BK344" s="116"/>
      <c r="BL344" s="116"/>
      <c r="BM344" s="116"/>
      <c r="BN344" s="116"/>
      <c r="BO344" s="116"/>
      <c r="BP344" s="116"/>
      <c r="BQ344" s="116"/>
      <c r="BR344" s="116"/>
      <c r="BS344" s="116"/>
      <c r="BT344" s="116"/>
      <c r="BU344" s="116"/>
      <c r="BV344" s="116"/>
      <c r="BW344" s="116"/>
      <c r="BX344" s="116"/>
      <c r="BY344" s="116"/>
      <c r="BZ344" s="116"/>
      <c r="CA344" s="116"/>
      <c r="CB344" s="116"/>
      <c r="CC344" s="116"/>
      <c r="CD344" s="116"/>
      <c r="CE344" s="116"/>
      <c r="CF344" s="116"/>
      <c r="CG344" s="116"/>
      <c r="CH344" s="116"/>
      <c r="CI344" s="116"/>
      <c r="CJ344" s="116"/>
      <c r="CK344" s="116"/>
      <c r="CL344" s="116"/>
      <c r="CM344" s="116"/>
      <c r="CN344" s="116"/>
      <c r="CO344" s="116"/>
      <c r="CP344" s="116"/>
      <c r="CQ344" s="116"/>
      <c r="CR344" s="116"/>
      <c r="CS344" s="116"/>
      <c r="CT344" s="116"/>
      <c r="CU344" s="116"/>
      <c r="CV344" s="116"/>
      <c r="CW344" s="116"/>
      <c r="CX344" s="116"/>
      <c r="CY344" s="116"/>
      <c r="CZ344" s="116"/>
      <c r="DA344" s="116"/>
      <c r="DB344" s="116"/>
      <c r="DC344" s="116"/>
      <c r="DD344" s="116"/>
      <c r="DE344" s="116"/>
      <c r="DF344" s="116"/>
      <c r="DG344" s="116"/>
      <c r="DH344" s="116"/>
      <c r="DI344" s="116"/>
      <c r="DJ344" s="116"/>
      <c r="DK344" s="116"/>
      <c r="DL344" s="116"/>
      <c r="DM344" s="116"/>
      <c r="DN344" s="116"/>
      <c r="DO344" s="116"/>
      <c r="DP344" s="116"/>
      <c r="DQ344" s="116"/>
      <c r="DR344" s="116"/>
      <c r="DS344" s="116"/>
      <c r="DT344" s="116"/>
      <c r="DU344" s="116"/>
      <c r="DV344" s="116"/>
      <c r="DW344" s="116"/>
      <c r="DX344" s="116"/>
      <c r="DY344" s="116"/>
      <c r="DZ344" s="116"/>
      <c r="EA344" s="116"/>
      <c r="EB344" s="116"/>
      <c r="EC344" s="116"/>
      <c r="ED344" s="116"/>
      <c r="EE344" s="116"/>
      <c r="EF344" s="116"/>
      <c r="EG344" s="116"/>
      <c r="EH344" s="116"/>
      <c r="EI344" s="116"/>
      <c r="EJ344" s="116"/>
      <c r="EK344" s="116"/>
      <c r="EL344" s="116"/>
      <c r="EM344" s="116"/>
      <c r="EN344" s="116"/>
      <c r="EO344" s="116"/>
      <c r="EP344" s="116"/>
      <c r="EQ344" s="116"/>
      <c r="ER344" s="116"/>
      <c r="ES344" s="116"/>
      <c r="ET344" s="116"/>
      <c r="EU344" s="116"/>
      <c r="EV344" s="116"/>
      <c r="EW344" s="116"/>
      <c r="EX344" s="116"/>
      <c r="EY344" s="116"/>
      <c r="EZ344" s="116"/>
      <c r="FA344" s="116"/>
      <c r="FB344" s="116"/>
      <c r="FC344" s="116"/>
      <c r="FD344" s="116"/>
      <c r="FE344" s="116"/>
      <c r="FF344" s="116"/>
      <c r="FG344" s="116"/>
      <c r="FH344" s="116"/>
      <c r="FI344" s="116"/>
      <c r="FJ344" s="116"/>
      <c r="FK344" s="116"/>
      <c r="FL344" s="116"/>
      <c r="FM344" s="116"/>
      <c r="FN344" s="116"/>
      <c r="FO344" s="116"/>
      <c r="FP344" s="116"/>
      <c r="FQ344" s="116"/>
      <c r="FR344" s="116"/>
      <c r="FS344" s="116"/>
      <c r="FT344" s="116"/>
      <c r="FU344" s="116"/>
      <c r="FV344" s="116"/>
      <c r="FW344" s="116"/>
      <c r="FX344" s="116"/>
      <c r="FY344" s="116"/>
      <c r="FZ344" s="116"/>
      <c r="GA344" s="116"/>
      <c r="GB344" s="116"/>
      <c r="GC344" s="116"/>
      <c r="GD344" s="116"/>
      <c r="GE344" s="116"/>
      <c r="GF344" s="116"/>
      <c r="GG344" s="116"/>
      <c r="GH344" s="116"/>
      <c r="GI344" s="116"/>
      <c r="GJ344" s="116"/>
      <c r="GK344" s="116"/>
      <c r="GL344" s="116"/>
      <c r="GM344" s="116"/>
      <c r="GN344" s="116"/>
      <c r="GO344" s="116"/>
      <c r="GP344" s="116"/>
      <c r="GQ344" s="116"/>
      <c r="GR344" s="116"/>
      <c r="GS344" s="116"/>
      <c r="GT344" s="116"/>
      <c r="GU344" s="116"/>
      <c r="GV344" s="116"/>
      <c r="GW344" s="116"/>
      <c r="GX344" s="116"/>
      <c r="GY344" s="116"/>
      <c r="GZ344" s="116"/>
      <c r="HA344" s="116"/>
      <c r="HB344" s="116"/>
      <c r="HC344" s="116"/>
      <c r="HD344" s="116"/>
      <c r="HE344" s="116"/>
      <c r="HF344" s="116"/>
      <c r="HG344" s="116"/>
      <c r="HH344" s="116"/>
      <c r="HI344" s="116"/>
      <c r="HJ344" s="116"/>
      <c r="HK344" s="116"/>
      <c r="HL344" s="116"/>
      <c r="HM344" s="116"/>
      <c r="HN344" s="116"/>
      <c r="HO344" s="116"/>
      <c r="HP344" s="116"/>
      <c r="HQ344" s="116"/>
      <c r="HR344" s="116"/>
      <c r="HS344" s="116"/>
      <c r="HT344" s="116"/>
      <c r="HU344" s="116"/>
      <c r="HV344" s="116"/>
      <c r="HW344" s="116"/>
      <c r="HX344" s="116"/>
      <c r="HY344" s="116"/>
      <c r="HZ344" s="116"/>
      <c r="IA344" s="116"/>
      <c r="IB344" s="116"/>
      <c r="IC344" s="116"/>
      <c r="ID344" s="116"/>
      <c r="IE344" s="116"/>
      <c r="IF344" s="116"/>
      <c r="IG344" s="116"/>
      <c r="IH344" s="116"/>
      <c r="II344" s="116"/>
      <c r="IJ344" s="116"/>
      <c r="IK344" s="116"/>
      <c r="IL344" s="116"/>
      <c r="IM344" s="116"/>
      <c r="IN344" s="116"/>
      <c r="IO344" s="116"/>
      <c r="IP344" s="116"/>
      <c r="IQ344" s="116"/>
      <c r="IR344" s="116"/>
      <c r="IS344" s="116"/>
      <c r="IT344" s="116"/>
      <c r="IU344" s="116"/>
      <c r="IV344" s="116"/>
      <c r="IW344" s="116"/>
      <c r="IX344" s="116"/>
      <c r="IY344" s="116"/>
      <c r="IZ344" s="116"/>
      <c r="JA344" s="116"/>
      <c r="JB344" s="116"/>
      <c r="JC344" s="116"/>
      <c r="JD344" s="116"/>
      <c r="JE344" s="116"/>
      <c r="JF344" s="116"/>
      <c r="JG344" s="116"/>
      <c r="JH344" s="116"/>
      <c r="JI344" s="116"/>
      <c r="JJ344" s="116"/>
      <c r="JK344" s="116"/>
      <c r="JL344" s="116"/>
      <c r="JM344" s="116"/>
      <c r="JN344" s="116"/>
      <c r="JO344" s="116"/>
      <c r="JP344" s="116"/>
      <c r="JQ344" s="116"/>
      <c r="JR344" s="116"/>
      <c r="JS344" s="116"/>
      <c r="JT344" s="116"/>
      <c r="JU344" s="116"/>
      <c r="JV344" s="116"/>
      <c r="JW344" s="116"/>
      <c r="JX344" s="116"/>
      <c r="JY344" s="116"/>
      <c r="JZ344" s="116"/>
      <c r="KA344" s="116"/>
      <c r="KB344" s="116"/>
      <c r="KC344" s="116"/>
      <c r="KD344" s="116"/>
      <c r="KE344" s="116"/>
      <c r="KF344" s="116"/>
      <c r="KG344" s="116"/>
      <c r="KH344" s="116"/>
      <c r="KI344" s="116"/>
      <c r="KJ344" s="116"/>
      <c r="KK344" s="116"/>
      <c r="KL344" s="116"/>
      <c r="KM344" s="116"/>
      <c r="KN344" s="116"/>
      <c r="KO344" s="116"/>
      <c r="KP344" s="116"/>
      <c r="KQ344" s="116"/>
      <c r="KR344" s="116"/>
      <c r="KS344" s="116"/>
      <c r="KT344" s="116"/>
      <c r="KU344" s="116"/>
      <c r="KV344" s="116"/>
      <c r="KW344" s="116"/>
      <c r="KX344" s="116"/>
      <c r="KY344" s="116"/>
      <c r="KZ344" s="116"/>
      <c r="LA344" s="116"/>
      <c r="LB344" s="116"/>
      <c r="LC344" s="116"/>
      <c r="LD344" s="116"/>
      <c r="LE344" s="116"/>
      <c r="LF344" s="116"/>
      <c r="LG344" s="116"/>
      <c r="LH344" s="116"/>
      <c r="LI344" s="116"/>
      <c r="LJ344" s="116"/>
      <c r="LK344" s="116"/>
      <c r="LL344" s="116"/>
      <c r="LM344" s="116"/>
      <c r="LN344" s="116"/>
      <c r="LO344" s="116"/>
      <c r="LP344" s="116"/>
      <c r="LQ344" s="116"/>
      <c r="LR344" s="116"/>
      <c r="LS344" s="116"/>
      <c r="LT344" s="116"/>
      <c r="LU344" s="116"/>
      <c r="LV344" s="116"/>
      <c r="LW344" s="116"/>
      <c r="LX344" s="116"/>
      <c r="LY344" s="116"/>
      <c r="LZ344" s="116"/>
      <c r="MA344" s="116"/>
      <c r="MB344" s="116"/>
      <c r="MC344" s="116"/>
      <c r="MD344" s="116"/>
      <c r="ME344" s="116"/>
      <c r="MF344" s="116"/>
      <c r="MG344" s="116"/>
      <c r="MH344" s="116"/>
      <c r="MI344" s="116"/>
      <c r="MJ344" s="116"/>
      <c r="MK344" s="116"/>
      <c r="ML344" s="116"/>
      <c r="MM344" s="116"/>
      <c r="MN344" s="116"/>
      <c r="MO344" s="116"/>
      <c r="MP344" s="116"/>
      <c r="MQ344" s="116"/>
      <c r="MR344" s="116"/>
      <c r="MS344" s="116"/>
      <c r="MT344" s="116"/>
      <c r="MU344" s="116"/>
      <c r="MV344" s="116"/>
      <c r="MW344" s="116"/>
      <c r="MX344" s="116"/>
      <c r="MY344" s="116"/>
      <c r="MZ344" s="116"/>
      <c r="NA344" s="116"/>
      <c r="NB344" s="116"/>
      <c r="NC344" s="116"/>
      <c r="ND344" s="116"/>
      <c r="NE344" s="116"/>
      <c r="NF344" s="116"/>
      <c r="NG344" s="116"/>
      <c r="NH344" s="116"/>
      <c r="NI344" s="116"/>
      <c r="NJ344" s="116"/>
      <c r="NK344" s="116"/>
      <c r="NL344" s="116"/>
      <c r="NM344" s="116"/>
      <c r="NN344" s="116"/>
      <c r="NO344" s="116"/>
      <c r="NP344" s="116"/>
      <c r="NQ344" s="116"/>
      <c r="NR344" s="116"/>
      <c r="NS344" s="116"/>
      <c r="NT344" s="116"/>
      <c r="NU344" s="116"/>
      <c r="NV344" s="116"/>
      <c r="NW344" s="116"/>
      <c r="NX344" s="116"/>
      <c r="NY344" s="116"/>
      <c r="NZ344" s="116"/>
      <c r="OA344" s="116"/>
      <c r="OB344" s="116"/>
      <c r="OC344" s="116"/>
      <c r="OD344" s="116"/>
      <c r="OE344" s="116"/>
      <c r="OF344" s="116"/>
      <c r="OG344" s="116"/>
    </row>
    <row r="345" spans="1:397" s="117" customFormat="1">
      <c r="A345" s="111" t="s">
        <v>89</v>
      </c>
      <c r="B345" s="112" t="s">
        <v>1493</v>
      </c>
      <c r="C345" s="113">
        <v>76752</v>
      </c>
      <c r="D345" s="114">
        <v>8.9599999999999996E-5</v>
      </c>
      <c r="E345" s="113">
        <v>1711.78</v>
      </c>
      <c r="F345" s="124">
        <v>176.52959999999999</v>
      </c>
      <c r="G345" s="125">
        <v>1888.3096</v>
      </c>
      <c r="H345" s="116"/>
      <c r="I345" s="116"/>
      <c r="J345" s="116"/>
      <c r="K345" s="116"/>
      <c r="L345" s="116"/>
      <c r="M345" s="116"/>
      <c r="N345" s="116"/>
      <c r="O345" s="116"/>
      <c r="P345" s="116"/>
      <c r="Q345" s="116"/>
      <c r="R345" s="116"/>
      <c r="S345" s="116"/>
      <c r="T345" s="116"/>
      <c r="U345" s="116"/>
      <c r="V345" s="116"/>
      <c r="W345" s="116"/>
      <c r="X345" s="116"/>
      <c r="Y345" s="116"/>
      <c r="Z345" s="116"/>
      <c r="AA345" s="116"/>
      <c r="AB345" s="116"/>
      <c r="AC345" s="116"/>
      <c r="AD345" s="116"/>
      <c r="AE345" s="116"/>
      <c r="AF345" s="116"/>
      <c r="AG345" s="116"/>
      <c r="AH345" s="116"/>
      <c r="AI345" s="116"/>
      <c r="AJ345" s="116"/>
      <c r="AK345" s="116"/>
      <c r="AL345" s="116"/>
      <c r="AM345" s="116"/>
      <c r="AN345" s="116"/>
      <c r="AO345" s="116"/>
      <c r="AP345" s="116"/>
      <c r="AQ345" s="116"/>
      <c r="AR345" s="116"/>
      <c r="AS345" s="116"/>
      <c r="AT345" s="116"/>
      <c r="AU345" s="116"/>
      <c r="AV345" s="116"/>
      <c r="AW345" s="116"/>
      <c r="AX345" s="116"/>
      <c r="AY345" s="116"/>
      <c r="AZ345" s="116"/>
      <c r="BA345" s="116"/>
      <c r="BB345" s="116"/>
      <c r="BC345" s="116"/>
      <c r="BD345" s="116"/>
      <c r="BE345" s="116"/>
      <c r="BF345" s="116"/>
      <c r="BG345" s="116"/>
      <c r="BH345" s="116"/>
      <c r="BI345" s="116"/>
      <c r="BJ345" s="116"/>
      <c r="BK345" s="116"/>
      <c r="BL345" s="116"/>
      <c r="BM345" s="116"/>
      <c r="BN345" s="116"/>
      <c r="BO345" s="116"/>
      <c r="BP345" s="116"/>
      <c r="BQ345" s="116"/>
      <c r="BR345" s="116"/>
      <c r="BS345" s="116"/>
      <c r="BT345" s="116"/>
      <c r="BU345" s="116"/>
      <c r="BV345" s="116"/>
      <c r="BW345" s="116"/>
      <c r="BX345" s="116"/>
      <c r="BY345" s="116"/>
      <c r="BZ345" s="116"/>
      <c r="CA345" s="116"/>
      <c r="CB345" s="116"/>
      <c r="CC345" s="116"/>
      <c r="CD345" s="116"/>
      <c r="CE345" s="116"/>
      <c r="CF345" s="116"/>
      <c r="CG345" s="116"/>
      <c r="CH345" s="116"/>
      <c r="CI345" s="116"/>
      <c r="CJ345" s="116"/>
      <c r="CK345" s="116"/>
      <c r="CL345" s="116"/>
      <c r="CM345" s="116"/>
      <c r="CN345" s="116"/>
      <c r="CO345" s="116"/>
      <c r="CP345" s="116"/>
      <c r="CQ345" s="116"/>
      <c r="CR345" s="116"/>
      <c r="CS345" s="116"/>
      <c r="CT345" s="116"/>
      <c r="CU345" s="116"/>
      <c r="CV345" s="116"/>
      <c r="CW345" s="116"/>
      <c r="CX345" s="116"/>
      <c r="CY345" s="116"/>
      <c r="CZ345" s="116"/>
      <c r="DA345" s="116"/>
      <c r="DB345" s="116"/>
      <c r="DC345" s="116"/>
      <c r="DD345" s="116"/>
      <c r="DE345" s="116"/>
      <c r="DF345" s="116"/>
      <c r="DG345" s="116"/>
      <c r="DH345" s="116"/>
      <c r="DI345" s="116"/>
      <c r="DJ345" s="116"/>
      <c r="DK345" s="116"/>
      <c r="DL345" s="116"/>
      <c r="DM345" s="116"/>
      <c r="DN345" s="116"/>
      <c r="DO345" s="116"/>
      <c r="DP345" s="116"/>
      <c r="DQ345" s="116"/>
      <c r="DR345" s="116"/>
      <c r="DS345" s="116"/>
      <c r="DT345" s="116"/>
      <c r="DU345" s="116"/>
      <c r="DV345" s="116"/>
      <c r="DW345" s="116"/>
      <c r="DX345" s="116"/>
      <c r="DY345" s="116"/>
      <c r="DZ345" s="116"/>
      <c r="EA345" s="116"/>
      <c r="EB345" s="116"/>
      <c r="EC345" s="116"/>
      <c r="ED345" s="116"/>
      <c r="EE345" s="116"/>
      <c r="EF345" s="116"/>
      <c r="EG345" s="116"/>
      <c r="EH345" s="116"/>
      <c r="EI345" s="116"/>
      <c r="EJ345" s="116"/>
      <c r="EK345" s="116"/>
      <c r="EL345" s="116"/>
      <c r="EM345" s="116"/>
      <c r="EN345" s="116"/>
      <c r="EO345" s="116"/>
      <c r="EP345" s="116"/>
      <c r="EQ345" s="116"/>
      <c r="ER345" s="116"/>
      <c r="ES345" s="116"/>
      <c r="ET345" s="116"/>
      <c r="EU345" s="116"/>
      <c r="EV345" s="116"/>
      <c r="EW345" s="116"/>
      <c r="EX345" s="116"/>
      <c r="EY345" s="116"/>
      <c r="EZ345" s="116"/>
      <c r="FA345" s="116"/>
      <c r="FB345" s="116"/>
      <c r="FC345" s="116"/>
      <c r="FD345" s="116"/>
      <c r="FE345" s="116"/>
      <c r="FF345" s="116"/>
      <c r="FG345" s="116"/>
      <c r="FH345" s="116"/>
      <c r="FI345" s="116"/>
      <c r="FJ345" s="116"/>
      <c r="FK345" s="116"/>
      <c r="FL345" s="116"/>
      <c r="FM345" s="116"/>
      <c r="FN345" s="116"/>
      <c r="FO345" s="116"/>
      <c r="FP345" s="116"/>
      <c r="FQ345" s="116"/>
      <c r="FR345" s="116"/>
      <c r="FS345" s="116"/>
      <c r="FT345" s="116"/>
      <c r="FU345" s="116"/>
      <c r="FV345" s="116"/>
      <c r="FW345" s="116"/>
      <c r="FX345" s="116"/>
      <c r="FY345" s="116"/>
      <c r="FZ345" s="116"/>
      <c r="GA345" s="116"/>
      <c r="GB345" s="116"/>
      <c r="GC345" s="116"/>
      <c r="GD345" s="116"/>
      <c r="GE345" s="116"/>
      <c r="GF345" s="116"/>
      <c r="GG345" s="116"/>
      <c r="GH345" s="116"/>
      <c r="GI345" s="116"/>
      <c r="GJ345" s="116"/>
      <c r="GK345" s="116"/>
      <c r="GL345" s="116"/>
      <c r="GM345" s="116"/>
      <c r="GN345" s="116"/>
      <c r="GO345" s="116"/>
      <c r="GP345" s="116"/>
      <c r="GQ345" s="116"/>
      <c r="GR345" s="116"/>
      <c r="GS345" s="116"/>
      <c r="GT345" s="116"/>
      <c r="GU345" s="116"/>
      <c r="GV345" s="116"/>
      <c r="GW345" s="116"/>
      <c r="GX345" s="116"/>
      <c r="GY345" s="116"/>
      <c r="GZ345" s="116"/>
      <c r="HA345" s="116"/>
      <c r="HB345" s="116"/>
      <c r="HC345" s="116"/>
      <c r="HD345" s="116"/>
      <c r="HE345" s="116"/>
      <c r="HF345" s="116"/>
      <c r="HG345" s="116"/>
      <c r="HH345" s="116"/>
      <c r="HI345" s="116"/>
      <c r="HJ345" s="116"/>
      <c r="HK345" s="116"/>
      <c r="HL345" s="116"/>
      <c r="HM345" s="116"/>
      <c r="HN345" s="116"/>
      <c r="HO345" s="116"/>
      <c r="HP345" s="116"/>
      <c r="HQ345" s="116"/>
      <c r="HR345" s="116"/>
      <c r="HS345" s="116"/>
      <c r="HT345" s="116"/>
      <c r="HU345" s="116"/>
      <c r="HV345" s="116"/>
      <c r="HW345" s="116"/>
      <c r="HX345" s="116"/>
      <c r="HY345" s="116"/>
      <c r="HZ345" s="116"/>
      <c r="IA345" s="116"/>
      <c r="IB345" s="116"/>
      <c r="IC345" s="116"/>
      <c r="ID345" s="116"/>
      <c r="IE345" s="116"/>
      <c r="IF345" s="116"/>
      <c r="IG345" s="116"/>
      <c r="IH345" s="116"/>
      <c r="II345" s="116"/>
      <c r="IJ345" s="116"/>
      <c r="IK345" s="116"/>
      <c r="IL345" s="116"/>
      <c r="IM345" s="116"/>
      <c r="IN345" s="116"/>
      <c r="IO345" s="116"/>
      <c r="IP345" s="116"/>
      <c r="IQ345" s="116"/>
      <c r="IR345" s="116"/>
      <c r="IS345" s="116"/>
      <c r="IT345" s="116"/>
      <c r="IU345" s="116"/>
      <c r="IV345" s="116"/>
      <c r="IW345" s="116"/>
      <c r="IX345" s="116"/>
      <c r="IY345" s="116"/>
      <c r="IZ345" s="116"/>
      <c r="JA345" s="116"/>
      <c r="JB345" s="116"/>
      <c r="JC345" s="116"/>
      <c r="JD345" s="116"/>
      <c r="JE345" s="116"/>
      <c r="JF345" s="116"/>
      <c r="JG345" s="116"/>
      <c r="JH345" s="116"/>
      <c r="JI345" s="116"/>
      <c r="JJ345" s="116"/>
      <c r="JK345" s="116"/>
      <c r="JL345" s="116"/>
      <c r="JM345" s="116"/>
      <c r="JN345" s="116"/>
      <c r="JO345" s="116"/>
      <c r="JP345" s="116"/>
      <c r="JQ345" s="116"/>
      <c r="JR345" s="116"/>
      <c r="JS345" s="116"/>
      <c r="JT345" s="116"/>
      <c r="JU345" s="116"/>
      <c r="JV345" s="116"/>
      <c r="JW345" s="116"/>
      <c r="JX345" s="116"/>
      <c r="JY345" s="116"/>
      <c r="JZ345" s="116"/>
      <c r="KA345" s="116"/>
      <c r="KB345" s="116"/>
      <c r="KC345" s="116"/>
      <c r="KD345" s="116"/>
      <c r="KE345" s="116"/>
      <c r="KF345" s="116"/>
      <c r="KG345" s="116"/>
      <c r="KH345" s="116"/>
      <c r="KI345" s="116"/>
      <c r="KJ345" s="116"/>
      <c r="KK345" s="116"/>
      <c r="KL345" s="116"/>
      <c r="KM345" s="116"/>
      <c r="KN345" s="116"/>
      <c r="KO345" s="116"/>
      <c r="KP345" s="116"/>
      <c r="KQ345" s="116"/>
      <c r="KR345" s="116"/>
      <c r="KS345" s="116"/>
      <c r="KT345" s="116"/>
      <c r="KU345" s="116"/>
      <c r="KV345" s="116"/>
      <c r="KW345" s="116"/>
      <c r="KX345" s="116"/>
      <c r="KY345" s="116"/>
      <c r="KZ345" s="116"/>
      <c r="LA345" s="116"/>
      <c r="LB345" s="116"/>
      <c r="LC345" s="116"/>
      <c r="LD345" s="116"/>
      <c r="LE345" s="116"/>
      <c r="LF345" s="116"/>
      <c r="LG345" s="116"/>
      <c r="LH345" s="116"/>
      <c r="LI345" s="116"/>
      <c r="LJ345" s="116"/>
      <c r="LK345" s="116"/>
      <c r="LL345" s="116"/>
      <c r="LM345" s="116"/>
      <c r="LN345" s="116"/>
      <c r="LO345" s="116"/>
      <c r="LP345" s="116"/>
      <c r="LQ345" s="116"/>
      <c r="LR345" s="116"/>
      <c r="LS345" s="116"/>
      <c r="LT345" s="116"/>
      <c r="LU345" s="116"/>
      <c r="LV345" s="116"/>
      <c r="LW345" s="116"/>
      <c r="LX345" s="116"/>
      <c r="LY345" s="116"/>
      <c r="LZ345" s="116"/>
      <c r="MA345" s="116"/>
      <c r="MB345" s="116"/>
      <c r="MC345" s="116"/>
      <c r="MD345" s="116"/>
      <c r="ME345" s="116"/>
      <c r="MF345" s="116"/>
      <c r="MG345" s="116"/>
      <c r="MH345" s="116"/>
      <c r="MI345" s="116"/>
      <c r="MJ345" s="116"/>
      <c r="MK345" s="116"/>
      <c r="ML345" s="116"/>
      <c r="MM345" s="116"/>
      <c r="MN345" s="116"/>
      <c r="MO345" s="116"/>
      <c r="MP345" s="116"/>
      <c r="MQ345" s="116"/>
      <c r="MR345" s="116"/>
      <c r="MS345" s="116"/>
      <c r="MT345" s="116"/>
      <c r="MU345" s="116"/>
      <c r="MV345" s="116"/>
      <c r="MW345" s="116"/>
      <c r="MX345" s="116"/>
      <c r="MY345" s="116"/>
      <c r="MZ345" s="116"/>
      <c r="NA345" s="116"/>
      <c r="NB345" s="116"/>
      <c r="NC345" s="116"/>
      <c r="ND345" s="116"/>
      <c r="NE345" s="116"/>
      <c r="NF345" s="116"/>
      <c r="NG345" s="116"/>
      <c r="NH345" s="116"/>
      <c r="NI345" s="116"/>
      <c r="NJ345" s="116"/>
      <c r="NK345" s="116"/>
      <c r="NL345" s="116"/>
      <c r="NM345" s="116"/>
      <c r="NN345" s="116"/>
      <c r="NO345" s="116"/>
      <c r="NP345" s="116"/>
      <c r="NQ345" s="116"/>
      <c r="NR345" s="116"/>
      <c r="NS345" s="116"/>
      <c r="NT345" s="116"/>
      <c r="NU345" s="116"/>
      <c r="NV345" s="116"/>
      <c r="NW345" s="116"/>
      <c r="NX345" s="116"/>
      <c r="NY345" s="116"/>
      <c r="NZ345" s="116"/>
      <c r="OA345" s="116"/>
      <c r="OB345" s="116"/>
      <c r="OC345" s="116"/>
      <c r="OD345" s="116"/>
      <c r="OE345" s="116"/>
      <c r="OF345" s="116"/>
      <c r="OG345" s="116"/>
    </row>
    <row r="346" spans="1:397" s="117" customFormat="1">
      <c r="A346" s="111" t="s">
        <v>90</v>
      </c>
      <c r="B346" s="112" t="s">
        <v>1494</v>
      </c>
      <c r="C346" s="113">
        <v>98594</v>
      </c>
      <c r="D346" s="114">
        <v>9.6500000000000001E-5</v>
      </c>
      <c r="E346" s="113">
        <v>1554.31</v>
      </c>
      <c r="F346" s="124">
        <v>226.7662</v>
      </c>
      <c r="G346" s="125">
        <v>1781.0762</v>
      </c>
      <c r="H346" s="116"/>
      <c r="I346" s="116"/>
      <c r="J346" s="116"/>
      <c r="K346" s="116"/>
      <c r="L346" s="116"/>
      <c r="M346" s="116"/>
      <c r="N346" s="116"/>
      <c r="O346" s="116"/>
      <c r="P346" s="116"/>
      <c r="Q346" s="116"/>
      <c r="R346" s="116"/>
      <c r="S346" s="116"/>
      <c r="T346" s="116"/>
      <c r="U346" s="116"/>
      <c r="V346" s="116"/>
      <c r="W346" s="116"/>
      <c r="X346" s="116"/>
      <c r="Y346" s="116"/>
      <c r="Z346" s="116"/>
      <c r="AA346" s="116"/>
      <c r="AB346" s="116"/>
      <c r="AC346" s="116"/>
      <c r="AD346" s="116"/>
      <c r="AE346" s="116"/>
      <c r="AF346" s="116"/>
      <c r="AG346" s="116"/>
      <c r="AH346" s="116"/>
      <c r="AI346" s="116"/>
      <c r="AJ346" s="116"/>
      <c r="AK346" s="116"/>
      <c r="AL346" s="116"/>
      <c r="AM346" s="116"/>
      <c r="AN346" s="116"/>
      <c r="AO346" s="116"/>
      <c r="AP346" s="116"/>
      <c r="AQ346" s="116"/>
      <c r="AR346" s="116"/>
      <c r="AS346" s="116"/>
      <c r="AT346" s="116"/>
      <c r="AU346" s="116"/>
      <c r="AV346" s="116"/>
      <c r="AW346" s="116"/>
      <c r="AX346" s="116"/>
      <c r="AY346" s="116"/>
      <c r="AZ346" s="116"/>
      <c r="BA346" s="116"/>
      <c r="BB346" s="116"/>
      <c r="BC346" s="116"/>
      <c r="BD346" s="116"/>
      <c r="BE346" s="116"/>
      <c r="BF346" s="116"/>
      <c r="BG346" s="116"/>
      <c r="BH346" s="116"/>
      <c r="BI346" s="116"/>
      <c r="BJ346" s="116"/>
      <c r="BK346" s="116"/>
      <c r="BL346" s="116"/>
      <c r="BM346" s="116"/>
      <c r="BN346" s="116"/>
      <c r="BO346" s="116"/>
      <c r="BP346" s="116"/>
      <c r="BQ346" s="116"/>
      <c r="BR346" s="116"/>
      <c r="BS346" s="116"/>
      <c r="BT346" s="116"/>
      <c r="BU346" s="116"/>
      <c r="BV346" s="116"/>
      <c r="BW346" s="116"/>
      <c r="BX346" s="116"/>
      <c r="BY346" s="116"/>
      <c r="BZ346" s="116"/>
      <c r="CA346" s="116"/>
      <c r="CB346" s="116"/>
      <c r="CC346" s="116"/>
      <c r="CD346" s="116"/>
      <c r="CE346" s="116"/>
      <c r="CF346" s="116"/>
      <c r="CG346" s="116"/>
      <c r="CH346" s="116"/>
      <c r="CI346" s="116"/>
      <c r="CJ346" s="116"/>
      <c r="CK346" s="116"/>
      <c r="CL346" s="116"/>
      <c r="CM346" s="116"/>
      <c r="CN346" s="116"/>
      <c r="CO346" s="116"/>
      <c r="CP346" s="116"/>
      <c r="CQ346" s="116"/>
      <c r="CR346" s="116"/>
      <c r="CS346" s="116"/>
      <c r="CT346" s="116"/>
      <c r="CU346" s="116"/>
      <c r="CV346" s="116"/>
      <c r="CW346" s="116"/>
      <c r="CX346" s="116"/>
      <c r="CY346" s="116"/>
      <c r="CZ346" s="116"/>
      <c r="DA346" s="116"/>
      <c r="DB346" s="116"/>
      <c r="DC346" s="116"/>
      <c r="DD346" s="116"/>
      <c r="DE346" s="116"/>
      <c r="DF346" s="116"/>
      <c r="DG346" s="116"/>
      <c r="DH346" s="116"/>
      <c r="DI346" s="116"/>
      <c r="DJ346" s="116"/>
      <c r="DK346" s="116"/>
      <c r="DL346" s="116"/>
      <c r="DM346" s="116"/>
      <c r="DN346" s="116"/>
      <c r="DO346" s="116"/>
      <c r="DP346" s="116"/>
      <c r="DQ346" s="116"/>
      <c r="DR346" s="116"/>
      <c r="DS346" s="116"/>
      <c r="DT346" s="116"/>
      <c r="DU346" s="116"/>
      <c r="DV346" s="116"/>
      <c r="DW346" s="116"/>
      <c r="DX346" s="116"/>
      <c r="DY346" s="116"/>
      <c r="DZ346" s="116"/>
      <c r="EA346" s="116"/>
      <c r="EB346" s="116"/>
      <c r="EC346" s="116"/>
      <c r="ED346" s="116"/>
      <c r="EE346" s="116"/>
      <c r="EF346" s="116"/>
      <c r="EG346" s="116"/>
      <c r="EH346" s="116"/>
      <c r="EI346" s="116"/>
      <c r="EJ346" s="116"/>
      <c r="EK346" s="116"/>
      <c r="EL346" s="116"/>
      <c r="EM346" s="116"/>
      <c r="EN346" s="116"/>
      <c r="EO346" s="116"/>
      <c r="EP346" s="116"/>
      <c r="EQ346" s="116"/>
      <c r="ER346" s="116"/>
      <c r="ES346" s="116"/>
      <c r="ET346" s="116"/>
      <c r="EU346" s="116"/>
      <c r="EV346" s="116"/>
      <c r="EW346" s="116"/>
      <c r="EX346" s="116"/>
      <c r="EY346" s="116"/>
      <c r="EZ346" s="116"/>
      <c r="FA346" s="116"/>
      <c r="FB346" s="116"/>
      <c r="FC346" s="116"/>
      <c r="FD346" s="116"/>
      <c r="FE346" s="116"/>
      <c r="FF346" s="116"/>
      <c r="FG346" s="116"/>
      <c r="FH346" s="116"/>
      <c r="FI346" s="116"/>
      <c r="FJ346" s="116"/>
      <c r="FK346" s="116"/>
      <c r="FL346" s="116"/>
      <c r="FM346" s="116"/>
      <c r="FN346" s="116"/>
      <c r="FO346" s="116"/>
      <c r="FP346" s="116"/>
      <c r="FQ346" s="116"/>
      <c r="FR346" s="116"/>
      <c r="FS346" s="116"/>
      <c r="FT346" s="116"/>
      <c r="FU346" s="116"/>
      <c r="FV346" s="116"/>
      <c r="FW346" s="116"/>
      <c r="FX346" s="116"/>
      <c r="FY346" s="116"/>
      <c r="FZ346" s="116"/>
      <c r="GA346" s="116"/>
      <c r="GB346" s="116"/>
      <c r="GC346" s="116"/>
      <c r="GD346" s="116"/>
      <c r="GE346" s="116"/>
      <c r="GF346" s="116"/>
      <c r="GG346" s="116"/>
      <c r="GH346" s="116"/>
      <c r="GI346" s="116"/>
      <c r="GJ346" s="116"/>
      <c r="GK346" s="116"/>
      <c r="GL346" s="116"/>
      <c r="GM346" s="116"/>
      <c r="GN346" s="116"/>
      <c r="GO346" s="116"/>
      <c r="GP346" s="116"/>
      <c r="GQ346" s="116"/>
      <c r="GR346" s="116"/>
      <c r="GS346" s="116"/>
      <c r="GT346" s="116"/>
      <c r="GU346" s="116"/>
      <c r="GV346" s="116"/>
      <c r="GW346" s="116"/>
      <c r="GX346" s="116"/>
      <c r="GY346" s="116"/>
      <c r="GZ346" s="116"/>
      <c r="HA346" s="116"/>
      <c r="HB346" s="116"/>
      <c r="HC346" s="116"/>
      <c r="HD346" s="116"/>
      <c r="HE346" s="116"/>
      <c r="HF346" s="116"/>
      <c r="HG346" s="116"/>
      <c r="HH346" s="116"/>
      <c r="HI346" s="116"/>
      <c r="HJ346" s="116"/>
      <c r="HK346" s="116"/>
      <c r="HL346" s="116"/>
      <c r="HM346" s="116"/>
      <c r="HN346" s="116"/>
      <c r="HO346" s="116"/>
      <c r="HP346" s="116"/>
      <c r="HQ346" s="116"/>
      <c r="HR346" s="116"/>
      <c r="HS346" s="116"/>
      <c r="HT346" s="116"/>
      <c r="HU346" s="116"/>
      <c r="HV346" s="116"/>
      <c r="HW346" s="116"/>
      <c r="HX346" s="116"/>
      <c r="HY346" s="116"/>
      <c r="HZ346" s="116"/>
      <c r="IA346" s="116"/>
      <c r="IB346" s="116"/>
      <c r="IC346" s="116"/>
      <c r="ID346" s="116"/>
      <c r="IE346" s="116"/>
      <c r="IF346" s="116"/>
      <c r="IG346" s="116"/>
      <c r="IH346" s="116"/>
      <c r="II346" s="116"/>
      <c r="IJ346" s="116"/>
      <c r="IK346" s="116"/>
      <c r="IL346" s="116"/>
      <c r="IM346" s="116"/>
      <c r="IN346" s="116"/>
      <c r="IO346" s="116"/>
      <c r="IP346" s="116"/>
      <c r="IQ346" s="116"/>
      <c r="IR346" s="116"/>
      <c r="IS346" s="116"/>
      <c r="IT346" s="116"/>
      <c r="IU346" s="116"/>
      <c r="IV346" s="116"/>
      <c r="IW346" s="116"/>
      <c r="IX346" s="116"/>
      <c r="IY346" s="116"/>
      <c r="IZ346" s="116"/>
      <c r="JA346" s="116"/>
      <c r="JB346" s="116"/>
      <c r="JC346" s="116"/>
      <c r="JD346" s="116"/>
      <c r="JE346" s="116"/>
      <c r="JF346" s="116"/>
      <c r="JG346" s="116"/>
      <c r="JH346" s="116"/>
      <c r="JI346" s="116"/>
      <c r="JJ346" s="116"/>
      <c r="JK346" s="116"/>
      <c r="JL346" s="116"/>
      <c r="JM346" s="116"/>
      <c r="JN346" s="116"/>
      <c r="JO346" s="116"/>
      <c r="JP346" s="116"/>
      <c r="JQ346" s="116"/>
      <c r="JR346" s="116"/>
      <c r="JS346" s="116"/>
      <c r="JT346" s="116"/>
      <c r="JU346" s="116"/>
      <c r="JV346" s="116"/>
      <c r="JW346" s="116"/>
      <c r="JX346" s="116"/>
      <c r="JY346" s="116"/>
      <c r="JZ346" s="116"/>
      <c r="KA346" s="116"/>
      <c r="KB346" s="116"/>
      <c r="KC346" s="116"/>
      <c r="KD346" s="116"/>
      <c r="KE346" s="116"/>
      <c r="KF346" s="116"/>
      <c r="KG346" s="116"/>
      <c r="KH346" s="116"/>
      <c r="KI346" s="116"/>
      <c r="KJ346" s="116"/>
      <c r="KK346" s="116"/>
      <c r="KL346" s="116"/>
      <c r="KM346" s="116"/>
      <c r="KN346" s="116"/>
      <c r="KO346" s="116"/>
      <c r="KP346" s="116"/>
      <c r="KQ346" s="116"/>
      <c r="KR346" s="116"/>
      <c r="KS346" s="116"/>
      <c r="KT346" s="116"/>
      <c r="KU346" s="116"/>
      <c r="KV346" s="116"/>
      <c r="KW346" s="116"/>
      <c r="KX346" s="116"/>
      <c r="KY346" s="116"/>
      <c r="KZ346" s="116"/>
      <c r="LA346" s="116"/>
      <c r="LB346" s="116"/>
      <c r="LC346" s="116"/>
      <c r="LD346" s="116"/>
      <c r="LE346" s="116"/>
      <c r="LF346" s="116"/>
      <c r="LG346" s="116"/>
      <c r="LH346" s="116"/>
      <c r="LI346" s="116"/>
      <c r="LJ346" s="116"/>
      <c r="LK346" s="116"/>
      <c r="LL346" s="116"/>
      <c r="LM346" s="116"/>
      <c r="LN346" s="116"/>
      <c r="LO346" s="116"/>
      <c r="LP346" s="116"/>
      <c r="LQ346" s="116"/>
      <c r="LR346" s="116"/>
      <c r="LS346" s="116"/>
      <c r="LT346" s="116"/>
      <c r="LU346" s="116"/>
      <c r="LV346" s="116"/>
      <c r="LW346" s="116"/>
      <c r="LX346" s="116"/>
      <c r="LY346" s="116"/>
      <c r="LZ346" s="116"/>
      <c r="MA346" s="116"/>
      <c r="MB346" s="116"/>
      <c r="MC346" s="116"/>
      <c r="MD346" s="116"/>
      <c r="ME346" s="116"/>
      <c r="MF346" s="116"/>
      <c r="MG346" s="116"/>
      <c r="MH346" s="116"/>
      <c r="MI346" s="116"/>
      <c r="MJ346" s="116"/>
      <c r="MK346" s="116"/>
      <c r="ML346" s="116"/>
      <c r="MM346" s="116"/>
      <c r="MN346" s="116"/>
      <c r="MO346" s="116"/>
      <c r="MP346" s="116"/>
      <c r="MQ346" s="116"/>
      <c r="MR346" s="116"/>
      <c r="MS346" s="116"/>
      <c r="MT346" s="116"/>
      <c r="MU346" s="116"/>
      <c r="MV346" s="116"/>
      <c r="MW346" s="116"/>
      <c r="MX346" s="116"/>
      <c r="MY346" s="116"/>
      <c r="MZ346" s="116"/>
      <c r="NA346" s="116"/>
      <c r="NB346" s="116"/>
      <c r="NC346" s="116"/>
      <c r="ND346" s="116"/>
      <c r="NE346" s="116"/>
      <c r="NF346" s="116"/>
      <c r="NG346" s="116"/>
      <c r="NH346" s="116"/>
      <c r="NI346" s="116"/>
      <c r="NJ346" s="116"/>
      <c r="NK346" s="116"/>
      <c r="NL346" s="116"/>
      <c r="NM346" s="116"/>
      <c r="NN346" s="116"/>
      <c r="NO346" s="116"/>
      <c r="NP346" s="116"/>
      <c r="NQ346" s="116"/>
      <c r="NR346" s="116"/>
      <c r="NS346" s="116"/>
      <c r="NT346" s="116"/>
      <c r="NU346" s="116"/>
      <c r="NV346" s="116"/>
      <c r="NW346" s="116"/>
      <c r="NX346" s="116"/>
      <c r="NY346" s="116"/>
      <c r="NZ346" s="116"/>
      <c r="OA346" s="116"/>
      <c r="OB346" s="116"/>
      <c r="OC346" s="116"/>
      <c r="OD346" s="116"/>
      <c r="OE346" s="116"/>
      <c r="OF346" s="116"/>
      <c r="OG346" s="116"/>
    </row>
    <row r="347" spans="1:397" s="117" customFormat="1">
      <c r="A347" s="111" t="s">
        <v>1149</v>
      </c>
      <c r="B347" s="112" t="s">
        <v>2584</v>
      </c>
      <c r="C347" s="113">
        <v>0</v>
      </c>
      <c r="D347" s="114">
        <v>0</v>
      </c>
      <c r="E347" s="113">
        <v>184.64</v>
      </c>
      <c r="F347" s="124">
        <v>0</v>
      </c>
      <c r="G347" s="125">
        <v>184.64</v>
      </c>
      <c r="H347" s="116"/>
      <c r="I347" s="116"/>
      <c r="J347" s="116"/>
      <c r="K347" s="116"/>
      <c r="L347" s="116"/>
      <c r="M347" s="116"/>
      <c r="N347" s="116"/>
      <c r="O347" s="116"/>
      <c r="P347" s="116"/>
      <c r="Q347" s="116"/>
      <c r="R347" s="116"/>
      <c r="S347" s="116"/>
      <c r="T347" s="116"/>
      <c r="U347" s="116"/>
      <c r="V347" s="116"/>
      <c r="W347" s="116"/>
      <c r="X347" s="116"/>
      <c r="Y347" s="116"/>
      <c r="Z347" s="116"/>
      <c r="AA347" s="116"/>
      <c r="AB347" s="116"/>
      <c r="AC347" s="116"/>
      <c r="AD347" s="116"/>
      <c r="AE347" s="116"/>
      <c r="AF347" s="116"/>
      <c r="AG347" s="116"/>
      <c r="AH347" s="116"/>
      <c r="AI347" s="116"/>
      <c r="AJ347" s="116"/>
      <c r="AK347" s="116"/>
      <c r="AL347" s="116"/>
      <c r="AM347" s="116"/>
      <c r="AN347" s="116"/>
      <c r="AO347" s="116"/>
      <c r="AP347" s="116"/>
      <c r="AQ347" s="116"/>
      <c r="AR347" s="116"/>
      <c r="AS347" s="116"/>
      <c r="AT347" s="116"/>
      <c r="AU347" s="116"/>
      <c r="AV347" s="116"/>
      <c r="AW347" s="116"/>
      <c r="AX347" s="116"/>
      <c r="AY347" s="116"/>
      <c r="AZ347" s="116"/>
      <c r="BA347" s="116"/>
      <c r="BB347" s="116"/>
      <c r="BC347" s="116"/>
      <c r="BD347" s="116"/>
      <c r="BE347" s="116"/>
      <c r="BF347" s="116"/>
      <c r="BG347" s="116"/>
      <c r="BH347" s="116"/>
      <c r="BI347" s="116"/>
      <c r="BJ347" s="116"/>
      <c r="BK347" s="116"/>
      <c r="BL347" s="116"/>
      <c r="BM347" s="116"/>
      <c r="BN347" s="116"/>
      <c r="BO347" s="116"/>
      <c r="BP347" s="116"/>
      <c r="BQ347" s="116"/>
      <c r="BR347" s="116"/>
      <c r="BS347" s="116"/>
      <c r="BT347" s="116"/>
      <c r="BU347" s="116"/>
      <c r="BV347" s="116"/>
      <c r="BW347" s="116"/>
      <c r="BX347" s="116"/>
      <c r="BY347" s="116"/>
      <c r="BZ347" s="116"/>
      <c r="CA347" s="116"/>
      <c r="CB347" s="116"/>
      <c r="CC347" s="116"/>
      <c r="CD347" s="116"/>
      <c r="CE347" s="116"/>
      <c r="CF347" s="116"/>
      <c r="CG347" s="116"/>
      <c r="CH347" s="116"/>
      <c r="CI347" s="116"/>
      <c r="CJ347" s="116"/>
      <c r="CK347" s="116"/>
      <c r="CL347" s="116"/>
      <c r="CM347" s="116"/>
      <c r="CN347" s="116"/>
      <c r="CO347" s="116"/>
      <c r="CP347" s="116"/>
      <c r="CQ347" s="116"/>
      <c r="CR347" s="116"/>
      <c r="CS347" s="116"/>
      <c r="CT347" s="116"/>
      <c r="CU347" s="116"/>
      <c r="CV347" s="116"/>
      <c r="CW347" s="116"/>
      <c r="CX347" s="116"/>
      <c r="CY347" s="116"/>
      <c r="CZ347" s="116"/>
      <c r="DA347" s="116"/>
      <c r="DB347" s="116"/>
      <c r="DC347" s="116"/>
      <c r="DD347" s="116"/>
      <c r="DE347" s="116"/>
      <c r="DF347" s="116"/>
      <c r="DG347" s="116"/>
      <c r="DH347" s="116"/>
      <c r="DI347" s="116"/>
      <c r="DJ347" s="116"/>
      <c r="DK347" s="116"/>
      <c r="DL347" s="116"/>
      <c r="DM347" s="116"/>
      <c r="DN347" s="116"/>
      <c r="DO347" s="116"/>
      <c r="DP347" s="116"/>
      <c r="DQ347" s="116"/>
      <c r="DR347" s="116"/>
      <c r="DS347" s="116"/>
      <c r="DT347" s="116"/>
      <c r="DU347" s="116"/>
      <c r="DV347" s="116"/>
      <c r="DW347" s="116"/>
      <c r="DX347" s="116"/>
      <c r="DY347" s="116"/>
      <c r="DZ347" s="116"/>
      <c r="EA347" s="116"/>
      <c r="EB347" s="116"/>
      <c r="EC347" s="116"/>
      <c r="ED347" s="116"/>
      <c r="EE347" s="116"/>
      <c r="EF347" s="116"/>
      <c r="EG347" s="116"/>
      <c r="EH347" s="116"/>
      <c r="EI347" s="116"/>
      <c r="EJ347" s="116"/>
      <c r="EK347" s="116"/>
      <c r="EL347" s="116"/>
      <c r="EM347" s="116"/>
      <c r="EN347" s="116"/>
      <c r="EO347" s="116"/>
      <c r="EP347" s="116"/>
      <c r="EQ347" s="116"/>
      <c r="ER347" s="116"/>
      <c r="ES347" s="116"/>
      <c r="ET347" s="116"/>
      <c r="EU347" s="116"/>
      <c r="EV347" s="116"/>
      <c r="EW347" s="116"/>
      <c r="EX347" s="116"/>
      <c r="EY347" s="116"/>
      <c r="EZ347" s="116"/>
      <c r="FA347" s="116"/>
      <c r="FB347" s="116"/>
      <c r="FC347" s="116"/>
      <c r="FD347" s="116"/>
      <c r="FE347" s="116"/>
      <c r="FF347" s="116"/>
      <c r="FG347" s="116"/>
      <c r="FH347" s="116"/>
      <c r="FI347" s="116"/>
      <c r="FJ347" s="116"/>
      <c r="FK347" s="116"/>
      <c r="FL347" s="116"/>
      <c r="FM347" s="116"/>
      <c r="FN347" s="116"/>
      <c r="FO347" s="116"/>
      <c r="FP347" s="116"/>
      <c r="FQ347" s="116"/>
      <c r="FR347" s="116"/>
      <c r="FS347" s="116"/>
      <c r="FT347" s="116"/>
      <c r="FU347" s="116"/>
      <c r="FV347" s="116"/>
      <c r="FW347" s="116"/>
      <c r="FX347" s="116"/>
      <c r="FY347" s="116"/>
      <c r="FZ347" s="116"/>
      <c r="GA347" s="116"/>
      <c r="GB347" s="116"/>
      <c r="GC347" s="116"/>
      <c r="GD347" s="116"/>
      <c r="GE347" s="116"/>
      <c r="GF347" s="116"/>
      <c r="GG347" s="116"/>
      <c r="GH347" s="116"/>
      <c r="GI347" s="116"/>
      <c r="GJ347" s="116"/>
      <c r="GK347" s="116"/>
      <c r="GL347" s="116"/>
      <c r="GM347" s="116"/>
      <c r="GN347" s="116"/>
      <c r="GO347" s="116"/>
      <c r="GP347" s="116"/>
      <c r="GQ347" s="116"/>
      <c r="GR347" s="116"/>
      <c r="GS347" s="116"/>
      <c r="GT347" s="116"/>
      <c r="GU347" s="116"/>
      <c r="GV347" s="116"/>
      <c r="GW347" s="116"/>
      <c r="GX347" s="116"/>
      <c r="GY347" s="116"/>
      <c r="GZ347" s="116"/>
      <c r="HA347" s="116"/>
      <c r="HB347" s="116"/>
      <c r="HC347" s="116"/>
      <c r="HD347" s="116"/>
      <c r="HE347" s="116"/>
      <c r="HF347" s="116"/>
      <c r="HG347" s="116"/>
      <c r="HH347" s="116"/>
      <c r="HI347" s="116"/>
      <c r="HJ347" s="116"/>
      <c r="HK347" s="116"/>
      <c r="HL347" s="116"/>
      <c r="HM347" s="116"/>
      <c r="HN347" s="116"/>
      <c r="HO347" s="116"/>
      <c r="HP347" s="116"/>
      <c r="HQ347" s="116"/>
      <c r="HR347" s="116"/>
      <c r="HS347" s="116"/>
      <c r="HT347" s="116"/>
      <c r="HU347" s="116"/>
      <c r="HV347" s="116"/>
      <c r="HW347" s="116"/>
      <c r="HX347" s="116"/>
      <c r="HY347" s="116"/>
      <c r="HZ347" s="116"/>
      <c r="IA347" s="116"/>
      <c r="IB347" s="116"/>
      <c r="IC347" s="116"/>
      <c r="ID347" s="116"/>
      <c r="IE347" s="116"/>
      <c r="IF347" s="116"/>
      <c r="IG347" s="116"/>
      <c r="IH347" s="116"/>
      <c r="II347" s="116"/>
      <c r="IJ347" s="116"/>
      <c r="IK347" s="116"/>
      <c r="IL347" s="116"/>
      <c r="IM347" s="116"/>
      <c r="IN347" s="116"/>
      <c r="IO347" s="116"/>
      <c r="IP347" s="116"/>
      <c r="IQ347" s="116"/>
      <c r="IR347" s="116"/>
      <c r="IS347" s="116"/>
      <c r="IT347" s="116"/>
      <c r="IU347" s="116"/>
      <c r="IV347" s="116"/>
      <c r="IW347" s="116"/>
      <c r="IX347" s="116"/>
      <c r="IY347" s="116"/>
      <c r="IZ347" s="116"/>
      <c r="JA347" s="116"/>
      <c r="JB347" s="116"/>
      <c r="JC347" s="116"/>
      <c r="JD347" s="116"/>
      <c r="JE347" s="116"/>
      <c r="JF347" s="116"/>
      <c r="JG347" s="116"/>
      <c r="JH347" s="116"/>
      <c r="JI347" s="116"/>
      <c r="JJ347" s="116"/>
      <c r="JK347" s="116"/>
      <c r="JL347" s="116"/>
      <c r="JM347" s="116"/>
      <c r="JN347" s="116"/>
      <c r="JO347" s="116"/>
      <c r="JP347" s="116"/>
      <c r="JQ347" s="116"/>
      <c r="JR347" s="116"/>
      <c r="JS347" s="116"/>
      <c r="JT347" s="116"/>
      <c r="JU347" s="116"/>
      <c r="JV347" s="116"/>
      <c r="JW347" s="116"/>
      <c r="JX347" s="116"/>
      <c r="JY347" s="116"/>
      <c r="JZ347" s="116"/>
      <c r="KA347" s="116"/>
      <c r="KB347" s="116"/>
      <c r="KC347" s="116"/>
      <c r="KD347" s="116"/>
      <c r="KE347" s="116"/>
      <c r="KF347" s="116"/>
      <c r="KG347" s="116"/>
      <c r="KH347" s="116"/>
      <c r="KI347" s="116"/>
      <c r="KJ347" s="116"/>
      <c r="KK347" s="116"/>
      <c r="KL347" s="116"/>
      <c r="KM347" s="116"/>
      <c r="KN347" s="116"/>
      <c r="KO347" s="116"/>
      <c r="KP347" s="116"/>
      <c r="KQ347" s="116"/>
      <c r="KR347" s="116"/>
      <c r="KS347" s="116"/>
      <c r="KT347" s="116"/>
      <c r="KU347" s="116"/>
      <c r="KV347" s="116"/>
      <c r="KW347" s="116"/>
      <c r="KX347" s="116"/>
      <c r="KY347" s="116"/>
      <c r="KZ347" s="116"/>
      <c r="LA347" s="116"/>
      <c r="LB347" s="116"/>
      <c r="LC347" s="116"/>
      <c r="LD347" s="116"/>
      <c r="LE347" s="116"/>
      <c r="LF347" s="116"/>
      <c r="LG347" s="116"/>
      <c r="LH347" s="116"/>
      <c r="LI347" s="116"/>
      <c r="LJ347" s="116"/>
      <c r="LK347" s="116"/>
      <c r="LL347" s="116"/>
      <c r="LM347" s="116"/>
      <c r="LN347" s="116"/>
      <c r="LO347" s="116"/>
      <c r="LP347" s="116"/>
      <c r="LQ347" s="116"/>
      <c r="LR347" s="116"/>
      <c r="LS347" s="116"/>
      <c r="LT347" s="116"/>
      <c r="LU347" s="116"/>
      <c r="LV347" s="116"/>
      <c r="LW347" s="116"/>
      <c r="LX347" s="116"/>
      <c r="LY347" s="116"/>
      <c r="LZ347" s="116"/>
      <c r="MA347" s="116"/>
      <c r="MB347" s="116"/>
      <c r="MC347" s="116"/>
      <c r="MD347" s="116"/>
      <c r="ME347" s="116"/>
      <c r="MF347" s="116"/>
      <c r="MG347" s="116"/>
      <c r="MH347" s="116"/>
      <c r="MI347" s="116"/>
      <c r="MJ347" s="116"/>
      <c r="MK347" s="116"/>
      <c r="ML347" s="116"/>
      <c r="MM347" s="116"/>
      <c r="MN347" s="116"/>
      <c r="MO347" s="116"/>
      <c r="MP347" s="116"/>
      <c r="MQ347" s="116"/>
      <c r="MR347" s="116"/>
      <c r="MS347" s="116"/>
      <c r="MT347" s="116"/>
      <c r="MU347" s="116"/>
      <c r="MV347" s="116"/>
      <c r="MW347" s="116"/>
      <c r="MX347" s="116"/>
      <c r="MY347" s="116"/>
      <c r="MZ347" s="116"/>
      <c r="NA347" s="116"/>
      <c r="NB347" s="116"/>
      <c r="NC347" s="116"/>
      <c r="ND347" s="116"/>
      <c r="NE347" s="116"/>
      <c r="NF347" s="116"/>
      <c r="NG347" s="116"/>
      <c r="NH347" s="116"/>
      <c r="NI347" s="116"/>
      <c r="NJ347" s="116"/>
      <c r="NK347" s="116"/>
      <c r="NL347" s="116"/>
      <c r="NM347" s="116"/>
      <c r="NN347" s="116"/>
      <c r="NO347" s="116"/>
      <c r="NP347" s="116"/>
      <c r="NQ347" s="116"/>
      <c r="NR347" s="116"/>
      <c r="NS347" s="116"/>
      <c r="NT347" s="116"/>
      <c r="NU347" s="116"/>
      <c r="NV347" s="116"/>
      <c r="NW347" s="116"/>
      <c r="NX347" s="116"/>
      <c r="NY347" s="116"/>
      <c r="NZ347" s="116"/>
      <c r="OA347" s="116"/>
      <c r="OB347" s="116"/>
      <c r="OC347" s="116"/>
      <c r="OD347" s="116"/>
      <c r="OE347" s="116"/>
      <c r="OF347" s="116"/>
      <c r="OG347" s="116"/>
    </row>
    <row r="348" spans="1:397" s="117" customFormat="1">
      <c r="A348" s="111" t="s">
        <v>91</v>
      </c>
      <c r="B348" s="112" t="s">
        <v>1495</v>
      </c>
      <c r="C348" s="113">
        <v>77016</v>
      </c>
      <c r="D348" s="114">
        <v>8.9900000000000003E-5</v>
      </c>
      <c r="E348" s="113">
        <v>4665.6000000000004</v>
      </c>
      <c r="F348" s="124">
        <v>177.13679999999999</v>
      </c>
      <c r="G348" s="125">
        <v>4842.7368000000006</v>
      </c>
      <c r="H348" s="116"/>
      <c r="I348" s="116"/>
      <c r="J348" s="116"/>
      <c r="K348" s="116"/>
      <c r="L348" s="116"/>
      <c r="M348" s="116"/>
      <c r="N348" s="116"/>
      <c r="O348" s="116"/>
      <c r="P348" s="116"/>
      <c r="Q348" s="116"/>
      <c r="R348" s="116"/>
      <c r="S348" s="116"/>
      <c r="T348" s="116"/>
      <c r="U348" s="116"/>
      <c r="V348" s="116"/>
      <c r="W348" s="116"/>
      <c r="X348" s="116"/>
      <c r="Y348" s="116"/>
      <c r="Z348" s="116"/>
      <c r="AA348" s="116"/>
      <c r="AB348" s="116"/>
      <c r="AC348" s="116"/>
      <c r="AD348" s="116"/>
      <c r="AE348" s="116"/>
      <c r="AF348" s="116"/>
      <c r="AG348" s="116"/>
      <c r="AH348" s="116"/>
      <c r="AI348" s="116"/>
      <c r="AJ348" s="116"/>
      <c r="AK348" s="116"/>
      <c r="AL348" s="116"/>
      <c r="AM348" s="116"/>
      <c r="AN348" s="116"/>
      <c r="AO348" s="116"/>
      <c r="AP348" s="116"/>
      <c r="AQ348" s="116"/>
      <c r="AR348" s="116"/>
      <c r="AS348" s="116"/>
      <c r="AT348" s="116"/>
      <c r="AU348" s="116"/>
      <c r="AV348" s="116"/>
      <c r="AW348" s="116"/>
      <c r="AX348" s="116"/>
      <c r="AY348" s="116"/>
      <c r="AZ348" s="116"/>
      <c r="BA348" s="116"/>
      <c r="BB348" s="116"/>
      <c r="BC348" s="116"/>
      <c r="BD348" s="116"/>
      <c r="BE348" s="116"/>
      <c r="BF348" s="116"/>
      <c r="BG348" s="116"/>
      <c r="BH348" s="116"/>
      <c r="BI348" s="116"/>
      <c r="BJ348" s="116"/>
      <c r="BK348" s="116"/>
      <c r="BL348" s="116"/>
      <c r="BM348" s="116"/>
      <c r="BN348" s="116"/>
      <c r="BO348" s="116"/>
      <c r="BP348" s="116"/>
      <c r="BQ348" s="116"/>
      <c r="BR348" s="116"/>
      <c r="BS348" s="116"/>
      <c r="BT348" s="116"/>
      <c r="BU348" s="116"/>
      <c r="BV348" s="116"/>
      <c r="BW348" s="116"/>
      <c r="BX348" s="116"/>
      <c r="BY348" s="116"/>
      <c r="BZ348" s="116"/>
      <c r="CA348" s="116"/>
      <c r="CB348" s="116"/>
      <c r="CC348" s="116"/>
      <c r="CD348" s="116"/>
      <c r="CE348" s="116"/>
      <c r="CF348" s="116"/>
      <c r="CG348" s="116"/>
      <c r="CH348" s="116"/>
      <c r="CI348" s="116"/>
      <c r="CJ348" s="116"/>
      <c r="CK348" s="116"/>
      <c r="CL348" s="116"/>
      <c r="CM348" s="116"/>
      <c r="CN348" s="116"/>
      <c r="CO348" s="116"/>
      <c r="CP348" s="116"/>
      <c r="CQ348" s="116"/>
      <c r="CR348" s="116"/>
      <c r="CS348" s="116"/>
      <c r="CT348" s="116"/>
      <c r="CU348" s="116"/>
      <c r="CV348" s="116"/>
      <c r="CW348" s="116"/>
      <c r="CX348" s="116"/>
      <c r="CY348" s="116"/>
      <c r="CZ348" s="116"/>
      <c r="DA348" s="116"/>
      <c r="DB348" s="116"/>
      <c r="DC348" s="116"/>
      <c r="DD348" s="116"/>
      <c r="DE348" s="116"/>
      <c r="DF348" s="116"/>
      <c r="DG348" s="116"/>
      <c r="DH348" s="116"/>
      <c r="DI348" s="116"/>
      <c r="DJ348" s="116"/>
      <c r="DK348" s="116"/>
      <c r="DL348" s="116"/>
      <c r="DM348" s="116"/>
      <c r="DN348" s="116"/>
      <c r="DO348" s="116"/>
      <c r="DP348" s="116"/>
      <c r="DQ348" s="116"/>
      <c r="DR348" s="116"/>
      <c r="DS348" s="116"/>
      <c r="DT348" s="116"/>
      <c r="DU348" s="116"/>
      <c r="DV348" s="116"/>
      <c r="DW348" s="116"/>
      <c r="DX348" s="116"/>
      <c r="DY348" s="116"/>
      <c r="DZ348" s="116"/>
      <c r="EA348" s="116"/>
      <c r="EB348" s="116"/>
      <c r="EC348" s="116"/>
      <c r="ED348" s="116"/>
      <c r="EE348" s="116"/>
      <c r="EF348" s="116"/>
      <c r="EG348" s="116"/>
      <c r="EH348" s="116"/>
      <c r="EI348" s="116"/>
      <c r="EJ348" s="116"/>
      <c r="EK348" s="116"/>
      <c r="EL348" s="116"/>
      <c r="EM348" s="116"/>
      <c r="EN348" s="116"/>
      <c r="EO348" s="116"/>
      <c r="EP348" s="116"/>
      <c r="EQ348" s="116"/>
      <c r="ER348" s="116"/>
      <c r="ES348" s="116"/>
      <c r="ET348" s="116"/>
      <c r="EU348" s="116"/>
      <c r="EV348" s="116"/>
      <c r="EW348" s="116"/>
      <c r="EX348" s="116"/>
      <c r="EY348" s="116"/>
      <c r="EZ348" s="116"/>
      <c r="FA348" s="116"/>
      <c r="FB348" s="116"/>
      <c r="FC348" s="116"/>
      <c r="FD348" s="116"/>
      <c r="FE348" s="116"/>
      <c r="FF348" s="116"/>
      <c r="FG348" s="116"/>
      <c r="FH348" s="116"/>
      <c r="FI348" s="116"/>
      <c r="FJ348" s="116"/>
      <c r="FK348" s="116"/>
      <c r="FL348" s="116"/>
      <c r="FM348" s="116"/>
      <c r="FN348" s="116"/>
      <c r="FO348" s="116"/>
      <c r="FP348" s="116"/>
      <c r="FQ348" s="116"/>
      <c r="FR348" s="116"/>
      <c r="FS348" s="116"/>
      <c r="FT348" s="116"/>
      <c r="FU348" s="116"/>
      <c r="FV348" s="116"/>
      <c r="FW348" s="116"/>
      <c r="FX348" s="116"/>
      <c r="FY348" s="116"/>
      <c r="FZ348" s="116"/>
      <c r="GA348" s="116"/>
      <c r="GB348" s="116"/>
      <c r="GC348" s="116"/>
      <c r="GD348" s="116"/>
      <c r="GE348" s="116"/>
      <c r="GF348" s="116"/>
      <c r="GG348" s="116"/>
      <c r="GH348" s="116"/>
      <c r="GI348" s="116"/>
      <c r="GJ348" s="116"/>
      <c r="GK348" s="116"/>
      <c r="GL348" s="116"/>
      <c r="GM348" s="116"/>
      <c r="GN348" s="116"/>
      <c r="GO348" s="116"/>
      <c r="GP348" s="116"/>
      <c r="GQ348" s="116"/>
      <c r="GR348" s="116"/>
      <c r="GS348" s="116"/>
      <c r="GT348" s="116"/>
      <c r="GU348" s="116"/>
      <c r="GV348" s="116"/>
      <c r="GW348" s="116"/>
      <c r="GX348" s="116"/>
      <c r="GY348" s="116"/>
      <c r="GZ348" s="116"/>
      <c r="HA348" s="116"/>
      <c r="HB348" s="116"/>
      <c r="HC348" s="116"/>
      <c r="HD348" s="116"/>
      <c r="HE348" s="116"/>
      <c r="HF348" s="116"/>
      <c r="HG348" s="116"/>
      <c r="HH348" s="116"/>
      <c r="HI348" s="116"/>
      <c r="HJ348" s="116"/>
      <c r="HK348" s="116"/>
      <c r="HL348" s="116"/>
      <c r="HM348" s="116"/>
      <c r="HN348" s="116"/>
      <c r="HO348" s="116"/>
      <c r="HP348" s="116"/>
      <c r="HQ348" s="116"/>
      <c r="HR348" s="116"/>
      <c r="HS348" s="116"/>
      <c r="HT348" s="116"/>
      <c r="HU348" s="116"/>
      <c r="HV348" s="116"/>
      <c r="HW348" s="116"/>
      <c r="HX348" s="116"/>
      <c r="HY348" s="116"/>
      <c r="HZ348" s="116"/>
      <c r="IA348" s="116"/>
      <c r="IB348" s="116"/>
      <c r="IC348" s="116"/>
      <c r="ID348" s="116"/>
      <c r="IE348" s="116"/>
      <c r="IF348" s="116"/>
      <c r="IG348" s="116"/>
      <c r="IH348" s="116"/>
      <c r="II348" s="116"/>
      <c r="IJ348" s="116"/>
      <c r="IK348" s="116"/>
      <c r="IL348" s="116"/>
      <c r="IM348" s="116"/>
      <c r="IN348" s="116"/>
      <c r="IO348" s="116"/>
      <c r="IP348" s="116"/>
      <c r="IQ348" s="116"/>
      <c r="IR348" s="116"/>
      <c r="IS348" s="116"/>
      <c r="IT348" s="116"/>
      <c r="IU348" s="116"/>
      <c r="IV348" s="116"/>
      <c r="IW348" s="116"/>
      <c r="IX348" s="116"/>
      <c r="IY348" s="116"/>
      <c r="IZ348" s="116"/>
      <c r="JA348" s="116"/>
      <c r="JB348" s="116"/>
      <c r="JC348" s="116"/>
      <c r="JD348" s="116"/>
      <c r="JE348" s="116"/>
      <c r="JF348" s="116"/>
      <c r="JG348" s="116"/>
      <c r="JH348" s="116"/>
      <c r="JI348" s="116"/>
      <c r="JJ348" s="116"/>
      <c r="JK348" s="116"/>
      <c r="JL348" s="116"/>
      <c r="JM348" s="116"/>
      <c r="JN348" s="116"/>
      <c r="JO348" s="116"/>
      <c r="JP348" s="116"/>
      <c r="JQ348" s="116"/>
      <c r="JR348" s="116"/>
      <c r="JS348" s="116"/>
      <c r="JT348" s="116"/>
      <c r="JU348" s="116"/>
      <c r="JV348" s="116"/>
      <c r="JW348" s="116"/>
      <c r="JX348" s="116"/>
      <c r="JY348" s="116"/>
      <c r="JZ348" s="116"/>
      <c r="KA348" s="116"/>
      <c r="KB348" s="116"/>
      <c r="KC348" s="116"/>
      <c r="KD348" s="116"/>
      <c r="KE348" s="116"/>
      <c r="KF348" s="116"/>
      <c r="KG348" s="116"/>
      <c r="KH348" s="116"/>
      <c r="KI348" s="116"/>
      <c r="KJ348" s="116"/>
      <c r="KK348" s="116"/>
      <c r="KL348" s="116"/>
      <c r="KM348" s="116"/>
      <c r="KN348" s="116"/>
      <c r="KO348" s="116"/>
      <c r="KP348" s="116"/>
      <c r="KQ348" s="116"/>
      <c r="KR348" s="116"/>
      <c r="KS348" s="116"/>
      <c r="KT348" s="116"/>
      <c r="KU348" s="116"/>
      <c r="KV348" s="116"/>
      <c r="KW348" s="116"/>
      <c r="KX348" s="116"/>
      <c r="KY348" s="116"/>
      <c r="KZ348" s="116"/>
      <c r="LA348" s="116"/>
      <c r="LB348" s="116"/>
      <c r="LC348" s="116"/>
      <c r="LD348" s="116"/>
      <c r="LE348" s="116"/>
      <c r="LF348" s="116"/>
      <c r="LG348" s="116"/>
      <c r="LH348" s="116"/>
      <c r="LI348" s="116"/>
      <c r="LJ348" s="116"/>
      <c r="LK348" s="116"/>
      <c r="LL348" s="116"/>
      <c r="LM348" s="116"/>
      <c r="LN348" s="116"/>
      <c r="LO348" s="116"/>
      <c r="LP348" s="116"/>
      <c r="LQ348" s="116"/>
      <c r="LR348" s="116"/>
      <c r="LS348" s="116"/>
      <c r="LT348" s="116"/>
      <c r="LU348" s="116"/>
      <c r="LV348" s="116"/>
      <c r="LW348" s="116"/>
      <c r="LX348" s="116"/>
      <c r="LY348" s="116"/>
      <c r="LZ348" s="116"/>
      <c r="MA348" s="116"/>
      <c r="MB348" s="116"/>
      <c r="MC348" s="116"/>
      <c r="MD348" s="116"/>
      <c r="ME348" s="116"/>
      <c r="MF348" s="116"/>
      <c r="MG348" s="116"/>
      <c r="MH348" s="116"/>
      <c r="MI348" s="116"/>
      <c r="MJ348" s="116"/>
      <c r="MK348" s="116"/>
      <c r="ML348" s="116"/>
      <c r="MM348" s="116"/>
      <c r="MN348" s="116"/>
      <c r="MO348" s="116"/>
      <c r="MP348" s="116"/>
      <c r="MQ348" s="116"/>
      <c r="MR348" s="116"/>
      <c r="MS348" s="116"/>
      <c r="MT348" s="116"/>
      <c r="MU348" s="116"/>
      <c r="MV348" s="116"/>
      <c r="MW348" s="116"/>
      <c r="MX348" s="116"/>
      <c r="MY348" s="116"/>
      <c r="MZ348" s="116"/>
      <c r="NA348" s="116"/>
      <c r="NB348" s="116"/>
      <c r="NC348" s="116"/>
      <c r="ND348" s="116"/>
      <c r="NE348" s="116"/>
      <c r="NF348" s="116"/>
      <c r="NG348" s="116"/>
      <c r="NH348" s="116"/>
      <c r="NI348" s="116"/>
      <c r="NJ348" s="116"/>
      <c r="NK348" s="116"/>
      <c r="NL348" s="116"/>
      <c r="NM348" s="116"/>
      <c r="NN348" s="116"/>
      <c r="NO348" s="116"/>
      <c r="NP348" s="116"/>
      <c r="NQ348" s="116"/>
      <c r="NR348" s="116"/>
      <c r="NS348" s="116"/>
      <c r="NT348" s="116"/>
      <c r="NU348" s="116"/>
      <c r="NV348" s="116"/>
      <c r="NW348" s="116"/>
      <c r="NX348" s="116"/>
      <c r="NY348" s="116"/>
      <c r="NZ348" s="116"/>
      <c r="OA348" s="116"/>
      <c r="OB348" s="116"/>
      <c r="OC348" s="116"/>
      <c r="OD348" s="116"/>
      <c r="OE348" s="116"/>
      <c r="OF348" s="116"/>
      <c r="OG348" s="116"/>
    </row>
    <row r="349" spans="1:397" s="117" customFormat="1">
      <c r="A349" s="111" t="s">
        <v>92</v>
      </c>
      <c r="B349" s="112" t="s">
        <v>1496</v>
      </c>
      <c r="C349" s="113">
        <v>22368</v>
      </c>
      <c r="D349" s="114">
        <v>2.6100000000000001E-5</v>
      </c>
      <c r="E349" s="113">
        <v>903.95</v>
      </c>
      <c r="F349" s="124">
        <v>51.446399999999997</v>
      </c>
      <c r="G349" s="125">
        <v>955.39640000000009</v>
      </c>
      <c r="H349" s="116"/>
      <c r="I349" s="116"/>
      <c r="J349" s="116"/>
      <c r="K349" s="116"/>
      <c r="L349" s="116"/>
      <c r="M349" s="116"/>
      <c r="N349" s="116"/>
      <c r="O349" s="116"/>
      <c r="P349" s="116"/>
      <c r="Q349" s="116"/>
      <c r="R349" s="116"/>
      <c r="S349" s="116"/>
      <c r="T349" s="116"/>
      <c r="U349" s="116"/>
      <c r="V349" s="116"/>
      <c r="W349" s="116"/>
      <c r="X349" s="116"/>
      <c r="Y349" s="116"/>
      <c r="Z349" s="116"/>
      <c r="AA349" s="116"/>
      <c r="AB349" s="116"/>
      <c r="AC349" s="116"/>
      <c r="AD349" s="116"/>
      <c r="AE349" s="116"/>
      <c r="AF349" s="116"/>
      <c r="AG349" s="116"/>
      <c r="AH349" s="116"/>
      <c r="AI349" s="116"/>
      <c r="AJ349" s="116"/>
      <c r="AK349" s="116"/>
      <c r="AL349" s="116"/>
      <c r="AM349" s="116"/>
      <c r="AN349" s="116"/>
      <c r="AO349" s="116"/>
      <c r="AP349" s="116"/>
      <c r="AQ349" s="116"/>
      <c r="AR349" s="116"/>
      <c r="AS349" s="116"/>
      <c r="AT349" s="116"/>
      <c r="AU349" s="116"/>
      <c r="AV349" s="116"/>
      <c r="AW349" s="116"/>
      <c r="AX349" s="116"/>
      <c r="AY349" s="116"/>
      <c r="AZ349" s="116"/>
      <c r="BA349" s="116"/>
      <c r="BB349" s="116"/>
      <c r="BC349" s="116"/>
      <c r="BD349" s="116"/>
      <c r="BE349" s="116"/>
      <c r="BF349" s="116"/>
      <c r="BG349" s="116"/>
      <c r="BH349" s="116"/>
      <c r="BI349" s="116"/>
      <c r="BJ349" s="116"/>
      <c r="BK349" s="116"/>
      <c r="BL349" s="116"/>
      <c r="BM349" s="116"/>
      <c r="BN349" s="116"/>
      <c r="BO349" s="116"/>
      <c r="BP349" s="116"/>
      <c r="BQ349" s="116"/>
      <c r="BR349" s="116"/>
      <c r="BS349" s="116"/>
      <c r="BT349" s="116"/>
      <c r="BU349" s="116"/>
      <c r="BV349" s="116"/>
      <c r="BW349" s="116"/>
      <c r="BX349" s="116"/>
      <c r="BY349" s="116"/>
      <c r="BZ349" s="116"/>
      <c r="CA349" s="116"/>
      <c r="CB349" s="116"/>
      <c r="CC349" s="116"/>
      <c r="CD349" s="116"/>
      <c r="CE349" s="116"/>
      <c r="CF349" s="116"/>
      <c r="CG349" s="116"/>
      <c r="CH349" s="116"/>
      <c r="CI349" s="116"/>
      <c r="CJ349" s="116"/>
      <c r="CK349" s="116"/>
      <c r="CL349" s="116"/>
      <c r="CM349" s="116"/>
      <c r="CN349" s="116"/>
      <c r="CO349" s="116"/>
      <c r="CP349" s="116"/>
      <c r="CQ349" s="116"/>
      <c r="CR349" s="116"/>
      <c r="CS349" s="116"/>
      <c r="CT349" s="116"/>
      <c r="CU349" s="116"/>
      <c r="CV349" s="116"/>
      <c r="CW349" s="116"/>
      <c r="CX349" s="116"/>
      <c r="CY349" s="116"/>
      <c r="CZ349" s="116"/>
      <c r="DA349" s="116"/>
      <c r="DB349" s="116"/>
      <c r="DC349" s="116"/>
      <c r="DD349" s="116"/>
      <c r="DE349" s="116"/>
      <c r="DF349" s="116"/>
      <c r="DG349" s="116"/>
      <c r="DH349" s="116"/>
      <c r="DI349" s="116"/>
      <c r="DJ349" s="116"/>
      <c r="DK349" s="116"/>
      <c r="DL349" s="116"/>
      <c r="DM349" s="116"/>
      <c r="DN349" s="116"/>
      <c r="DO349" s="116"/>
      <c r="DP349" s="116"/>
      <c r="DQ349" s="116"/>
      <c r="DR349" s="116"/>
      <c r="DS349" s="116"/>
      <c r="DT349" s="116"/>
      <c r="DU349" s="116"/>
      <c r="DV349" s="116"/>
      <c r="DW349" s="116"/>
      <c r="DX349" s="116"/>
      <c r="DY349" s="116"/>
      <c r="DZ349" s="116"/>
      <c r="EA349" s="116"/>
      <c r="EB349" s="116"/>
      <c r="EC349" s="116"/>
      <c r="ED349" s="116"/>
      <c r="EE349" s="116"/>
      <c r="EF349" s="116"/>
      <c r="EG349" s="116"/>
      <c r="EH349" s="116"/>
      <c r="EI349" s="116"/>
      <c r="EJ349" s="116"/>
      <c r="EK349" s="116"/>
      <c r="EL349" s="116"/>
      <c r="EM349" s="116"/>
      <c r="EN349" s="116"/>
      <c r="EO349" s="116"/>
      <c r="EP349" s="116"/>
      <c r="EQ349" s="116"/>
      <c r="ER349" s="116"/>
      <c r="ES349" s="116"/>
      <c r="ET349" s="116"/>
      <c r="EU349" s="116"/>
      <c r="EV349" s="116"/>
      <c r="EW349" s="116"/>
      <c r="EX349" s="116"/>
      <c r="EY349" s="116"/>
      <c r="EZ349" s="116"/>
      <c r="FA349" s="116"/>
      <c r="FB349" s="116"/>
      <c r="FC349" s="116"/>
      <c r="FD349" s="116"/>
      <c r="FE349" s="116"/>
      <c r="FF349" s="116"/>
      <c r="FG349" s="116"/>
      <c r="FH349" s="116"/>
      <c r="FI349" s="116"/>
      <c r="FJ349" s="116"/>
      <c r="FK349" s="116"/>
      <c r="FL349" s="116"/>
      <c r="FM349" s="116"/>
      <c r="FN349" s="116"/>
      <c r="FO349" s="116"/>
      <c r="FP349" s="116"/>
      <c r="FQ349" s="116"/>
      <c r="FR349" s="116"/>
      <c r="FS349" s="116"/>
      <c r="FT349" s="116"/>
      <c r="FU349" s="116"/>
      <c r="FV349" s="116"/>
      <c r="FW349" s="116"/>
      <c r="FX349" s="116"/>
      <c r="FY349" s="116"/>
      <c r="FZ349" s="116"/>
      <c r="GA349" s="116"/>
      <c r="GB349" s="116"/>
      <c r="GC349" s="116"/>
      <c r="GD349" s="116"/>
      <c r="GE349" s="116"/>
      <c r="GF349" s="116"/>
      <c r="GG349" s="116"/>
      <c r="GH349" s="116"/>
      <c r="GI349" s="116"/>
      <c r="GJ349" s="116"/>
      <c r="GK349" s="116"/>
      <c r="GL349" s="116"/>
      <c r="GM349" s="116"/>
      <c r="GN349" s="116"/>
      <c r="GO349" s="116"/>
      <c r="GP349" s="116"/>
      <c r="GQ349" s="116"/>
      <c r="GR349" s="116"/>
      <c r="GS349" s="116"/>
      <c r="GT349" s="116"/>
      <c r="GU349" s="116"/>
      <c r="GV349" s="116"/>
      <c r="GW349" s="116"/>
      <c r="GX349" s="116"/>
      <c r="GY349" s="116"/>
      <c r="GZ349" s="116"/>
      <c r="HA349" s="116"/>
      <c r="HB349" s="116"/>
      <c r="HC349" s="116"/>
      <c r="HD349" s="116"/>
      <c r="HE349" s="116"/>
      <c r="HF349" s="116"/>
      <c r="HG349" s="116"/>
      <c r="HH349" s="116"/>
      <c r="HI349" s="116"/>
      <c r="HJ349" s="116"/>
      <c r="HK349" s="116"/>
      <c r="HL349" s="116"/>
      <c r="HM349" s="116"/>
      <c r="HN349" s="116"/>
      <c r="HO349" s="116"/>
      <c r="HP349" s="116"/>
      <c r="HQ349" s="116"/>
      <c r="HR349" s="116"/>
      <c r="HS349" s="116"/>
      <c r="HT349" s="116"/>
      <c r="HU349" s="116"/>
      <c r="HV349" s="116"/>
      <c r="HW349" s="116"/>
      <c r="HX349" s="116"/>
      <c r="HY349" s="116"/>
      <c r="HZ349" s="116"/>
      <c r="IA349" s="116"/>
      <c r="IB349" s="116"/>
      <c r="IC349" s="116"/>
      <c r="ID349" s="116"/>
      <c r="IE349" s="116"/>
      <c r="IF349" s="116"/>
      <c r="IG349" s="116"/>
      <c r="IH349" s="116"/>
      <c r="II349" s="116"/>
      <c r="IJ349" s="116"/>
      <c r="IK349" s="116"/>
      <c r="IL349" s="116"/>
      <c r="IM349" s="116"/>
      <c r="IN349" s="116"/>
      <c r="IO349" s="116"/>
      <c r="IP349" s="116"/>
      <c r="IQ349" s="116"/>
      <c r="IR349" s="116"/>
      <c r="IS349" s="116"/>
      <c r="IT349" s="116"/>
      <c r="IU349" s="116"/>
      <c r="IV349" s="116"/>
      <c r="IW349" s="116"/>
      <c r="IX349" s="116"/>
      <c r="IY349" s="116"/>
      <c r="IZ349" s="116"/>
      <c r="JA349" s="116"/>
      <c r="JB349" s="116"/>
      <c r="JC349" s="116"/>
      <c r="JD349" s="116"/>
      <c r="JE349" s="116"/>
      <c r="JF349" s="116"/>
      <c r="JG349" s="116"/>
      <c r="JH349" s="116"/>
      <c r="JI349" s="116"/>
      <c r="JJ349" s="116"/>
      <c r="JK349" s="116"/>
      <c r="JL349" s="116"/>
      <c r="JM349" s="116"/>
      <c r="JN349" s="116"/>
      <c r="JO349" s="116"/>
      <c r="JP349" s="116"/>
      <c r="JQ349" s="116"/>
      <c r="JR349" s="116"/>
      <c r="JS349" s="116"/>
      <c r="JT349" s="116"/>
      <c r="JU349" s="116"/>
      <c r="JV349" s="116"/>
      <c r="JW349" s="116"/>
      <c r="JX349" s="116"/>
      <c r="JY349" s="116"/>
      <c r="JZ349" s="116"/>
      <c r="KA349" s="116"/>
      <c r="KB349" s="116"/>
      <c r="KC349" s="116"/>
      <c r="KD349" s="116"/>
      <c r="KE349" s="116"/>
      <c r="KF349" s="116"/>
      <c r="KG349" s="116"/>
      <c r="KH349" s="116"/>
      <c r="KI349" s="116"/>
      <c r="KJ349" s="116"/>
      <c r="KK349" s="116"/>
      <c r="KL349" s="116"/>
      <c r="KM349" s="116"/>
      <c r="KN349" s="116"/>
      <c r="KO349" s="116"/>
      <c r="KP349" s="116"/>
      <c r="KQ349" s="116"/>
      <c r="KR349" s="116"/>
      <c r="KS349" s="116"/>
      <c r="KT349" s="116"/>
      <c r="KU349" s="116"/>
      <c r="KV349" s="116"/>
      <c r="KW349" s="116"/>
      <c r="KX349" s="116"/>
      <c r="KY349" s="116"/>
      <c r="KZ349" s="116"/>
      <c r="LA349" s="116"/>
      <c r="LB349" s="116"/>
      <c r="LC349" s="116"/>
      <c r="LD349" s="116"/>
      <c r="LE349" s="116"/>
      <c r="LF349" s="116"/>
      <c r="LG349" s="116"/>
      <c r="LH349" s="116"/>
      <c r="LI349" s="116"/>
      <c r="LJ349" s="116"/>
      <c r="LK349" s="116"/>
      <c r="LL349" s="116"/>
      <c r="LM349" s="116"/>
      <c r="LN349" s="116"/>
      <c r="LO349" s="116"/>
      <c r="LP349" s="116"/>
      <c r="LQ349" s="116"/>
      <c r="LR349" s="116"/>
      <c r="LS349" s="116"/>
      <c r="LT349" s="116"/>
      <c r="LU349" s="116"/>
      <c r="LV349" s="116"/>
      <c r="LW349" s="116"/>
      <c r="LX349" s="116"/>
      <c r="LY349" s="116"/>
      <c r="LZ349" s="116"/>
      <c r="MA349" s="116"/>
      <c r="MB349" s="116"/>
      <c r="MC349" s="116"/>
      <c r="MD349" s="116"/>
      <c r="ME349" s="116"/>
      <c r="MF349" s="116"/>
      <c r="MG349" s="116"/>
      <c r="MH349" s="116"/>
      <c r="MI349" s="116"/>
      <c r="MJ349" s="116"/>
      <c r="MK349" s="116"/>
      <c r="ML349" s="116"/>
      <c r="MM349" s="116"/>
      <c r="MN349" s="116"/>
      <c r="MO349" s="116"/>
      <c r="MP349" s="116"/>
      <c r="MQ349" s="116"/>
      <c r="MR349" s="116"/>
      <c r="MS349" s="116"/>
      <c r="MT349" s="116"/>
      <c r="MU349" s="116"/>
      <c r="MV349" s="116"/>
      <c r="MW349" s="116"/>
      <c r="MX349" s="116"/>
      <c r="MY349" s="116"/>
      <c r="MZ349" s="116"/>
      <c r="NA349" s="116"/>
      <c r="NB349" s="116"/>
      <c r="NC349" s="116"/>
      <c r="ND349" s="116"/>
      <c r="NE349" s="116"/>
      <c r="NF349" s="116"/>
      <c r="NG349" s="116"/>
      <c r="NH349" s="116"/>
      <c r="NI349" s="116"/>
      <c r="NJ349" s="116"/>
      <c r="NK349" s="116"/>
      <c r="NL349" s="116"/>
      <c r="NM349" s="116"/>
      <c r="NN349" s="116"/>
      <c r="NO349" s="116"/>
      <c r="NP349" s="116"/>
      <c r="NQ349" s="116"/>
      <c r="NR349" s="116"/>
      <c r="NS349" s="116"/>
      <c r="NT349" s="116"/>
      <c r="NU349" s="116"/>
      <c r="NV349" s="116"/>
      <c r="NW349" s="116"/>
      <c r="NX349" s="116"/>
      <c r="NY349" s="116"/>
      <c r="NZ349" s="116"/>
      <c r="OA349" s="116"/>
      <c r="OB349" s="116"/>
      <c r="OC349" s="116"/>
      <c r="OD349" s="116"/>
      <c r="OE349" s="116"/>
      <c r="OF349" s="116"/>
      <c r="OG349" s="116"/>
    </row>
    <row r="350" spans="1:397" s="117" customFormat="1">
      <c r="A350" s="111" t="s">
        <v>93</v>
      </c>
      <c r="B350" s="112" t="s">
        <v>1497</v>
      </c>
      <c r="C350" s="113">
        <v>7128</v>
      </c>
      <c r="D350" s="114">
        <v>8.3000000000000002E-6</v>
      </c>
      <c r="E350" s="113">
        <v>0</v>
      </c>
      <c r="F350" s="124">
        <v>16.394400000000001</v>
      </c>
      <c r="G350" s="125">
        <v>16.394400000000001</v>
      </c>
      <c r="H350" s="116"/>
      <c r="I350" s="116"/>
      <c r="J350" s="116"/>
      <c r="K350" s="116"/>
      <c r="L350" s="116"/>
      <c r="M350" s="116"/>
      <c r="N350" s="116"/>
      <c r="O350" s="116"/>
      <c r="P350" s="116"/>
      <c r="Q350" s="116"/>
      <c r="R350" s="116"/>
      <c r="S350" s="116"/>
      <c r="T350" s="116"/>
      <c r="U350" s="116"/>
      <c r="V350" s="116"/>
      <c r="W350" s="116"/>
      <c r="X350" s="116"/>
      <c r="Y350" s="116"/>
      <c r="Z350" s="116"/>
      <c r="AA350" s="116"/>
      <c r="AB350" s="116"/>
      <c r="AC350" s="116"/>
      <c r="AD350" s="116"/>
      <c r="AE350" s="116"/>
      <c r="AF350" s="116"/>
      <c r="AG350" s="116"/>
      <c r="AH350" s="116"/>
      <c r="AI350" s="116"/>
      <c r="AJ350" s="116"/>
      <c r="AK350" s="116"/>
      <c r="AL350" s="116"/>
      <c r="AM350" s="116"/>
      <c r="AN350" s="116"/>
      <c r="AO350" s="116"/>
      <c r="AP350" s="116"/>
      <c r="AQ350" s="116"/>
      <c r="AR350" s="116"/>
      <c r="AS350" s="116"/>
      <c r="AT350" s="116"/>
      <c r="AU350" s="116"/>
      <c r="AV350" s="116"/>
      <c r="AW350" s="116"/>
      <c r="AX350" s="116"/>
      <c r="AY350" s="116"/>
      <c r="AZ350" s="116"/>
      <c r="BA350" s="116"/>
      <c r="BB350" s="116"/>
      <c r="BC350" s="116"/>
      <c r="BD350" s="116"/>
      <c r="BE350" s="116"/>
      <c r="BF350" s="116"/>
      <c r="BG350" s="116"/>
      <c r="BH350" s="116"/>
      <c r="BI350" s="116"/>
      <c r="BJ350" s="116"/>
      <c r="BK350" s="116"/>
      <c r="BL350" s="116"/>
      <c r="BM350" s="116"/>
      <c r="BN350" s="116"/>
      <c r="BO350" s="116"/>
      <c r="BP350" s="116"/>
      <c r="BQ350" s="116"/>
      <c r="BR350" s="116"/>
      <c r="BS350" s="116"/>
      <c r="BT350" s="116"/>
      <c r="BU350" s="116"/>
      <c r="BV350" s="116"/>
      <c r="BW350" s="116"/>
      <c r="BX350" s="116"/>
      <c r="BY350" s="116"/>
      <c r="BZ350" s="116"/>
      <c r="CA350" s="116"/>
      <c r="CB350" s="116"/>
      <c r="CC350" s="116"/>
      <c r="CD350" s="116"/>
      <c r="CE350" s="116"/>
      <c r="CF350" s="116"/>
      <c r="CG350" s="116"/>
      <c r="CH350" s="116"/>
      <c r="CI350" s="116"/>
      <c r="CJ350" s="116"/>
      <c r="CK350" s="116"/>
      <c r="CL350" s="116"/>
      <c r="CM350" s="116"/>
      <c r="CN350" s="116"/>
      <c r="CO350" s="116"/>
      <c r="CP350" s="116"/>
      <c r="CQ350" s="116"/>
      <c r="CR350" s="116"/>
      <c r="CS350" s="116"/>
      <c r="CT350" s="116"/>
      <c r="CU350" s="116"/>
      <c r="CV350" s="116"/>
      <c r="CW350" s="116"/>
      <c r="CX350" s="116"/>
      <c r="CY350" s="116"/>
      <c r="CZ350" s="116"/>
      <c r="DA350" s="116"/>
      <c r="DB350" s="116"/>
      <c r="DC350" s="116"/>
      <c r="DD350" s="116"/>
      <c r="DE350" s="116"/>
      <c r="DF350" s="116"/>
      <c r="DG350" s="116"/>
      <c r="DH350" s="116"/>
      <c r="DI350" s="116"/>
      <c r="DJ350" s="116"/>
      <c r="DK350" s="116"/>
      <c r="DL350" s="116"/>
      <c r="DM350" s="116"/>
      <c r="DN350" s="116"/>
      <c r="DO350" s="116"/>
      <c r="DP350" s="116"/>
      <c r="DQ350" s="116"/>
      <c r="DR350" s="116"/>
      <c r="DS350" s="116"/>
      <c r="DT350" s="116"/>
      <c r="DU350" s="116"/>
      <c r="DV350" s="116"/>
      <c r="DW350" s="116"/>
      <c r="DX350" s="116"/>
      <c r="DY350" s="116"/>
      <c r="DZ350" s="116"/>
      <c r="EA350" s="116"/>
      <c r="EB350" s="116"/>
      <c r="EC350" s="116"/>
      <c r="ED350" s="116"/>
      <c r="EE350" s="116"/>
      <c r="EF350" s="116"/>
      <c r="EG350" s="116"/>
      <c r="EH350" s="116"/>
      <c r="EI350" s="116"/>
      <c r="EJ350" s="116"/>
      <c r="EK350" s="116"/>
      <c r="EL350" s="116"/>
      <c r="EM350" s="116"/>
      <c r="EN350" s="116"/>
      <c r="EO350" s="116"/>
      <c r="EP350" s="116"/>
      <c r="EQ350" s="116"/>
      <c r="ER350" s="116"/>
      <c r="ES350" s="116"/>
      <c r="ET350" s="116"/>
      <c r="EU350" s="116"/>
      <c r="EV350" s="116"/>
      <c r="EW350" s="116"/>
      <c r="EX350" s="116"/>
      <c r="EY350" s="116"/>
      <c r="EZ350" s="116"/>
      <c r="FA350" s="116"/>
      <c r="FB350" s="116"/>
      <c r="FC350" s="116"/>
      <c r="FD350" s="116"/>
      <c r="FE350" s="116"/>
      <c r="FF350" s="116"/>
      <c r="FG350" s="116"/>
      <c r="FH350" s="116"/>
      <c r="FI350" s="116"/>
      <c r="FJ350" s="116"/>
      <c r="FK350" s="116"/>
      <c r="FL350" s="116"/>
      <c r="FM350" s="116"/>
      <c r="FN350" s="116"/>
      <c r="FO350" s="116"/>
      <c r="FP350" s="116"/>
      <c r="FQ350" s="116"/>
      <c r="FR350" s="116"/>
      <c r="FS350" s="116"/>
      <c r="FT350" s="116"/>
      <c r="FU350" s="116"/>
      <c r="FV350" s="116"/>
      <c r="FW350" s="116"/>
      <c r="FX350" s="116"/>
      <c r="FY350" s="116"/>
      <c r="FZ350" s="116"/>
      <c r="GA350" s="116"/>
      <c r="GB350" s="116"/>
      <c r="GC350" s="116"/>
      <c r="GD350" s="116"/>
      <c r="GE350" s="116"/>
      <c r="GF350" s="116"/>
      <c r="GG350" s="116"/>
      <c r="GH350" s="116"/>
      <c r="GI350" s="116"/>
      <c r="GJ350" s="116"/>
      <c r="GK350" s="116"/>
      <c r="GL350" s="116"/>
      <c r="GM350" s="116"/>
      <c r="GN350" s="116"/>
      <c r="GO350" s="116"/>
      <c r="GP350" s="116"/>
      <c r="GQ350" s="116"/>
      <c r="GR350" s="116"/>
      <c r="GS350" s="116"/>
      <c r="GT350" s="116"/>
      <c r="GU350" s="116"/>
      <c r="GV350" s="116"/>
      <c r="GW350" s="116"/>
      <c r="GX350" s="116"/>
      <c r="GY350" s="116"/>
      <c r="GZ350" s="116"/>
      <c r="HA350" s="116"/>
      <c r="HB350" s="116"/>
      <c r="HC350" s="116"/>
      <c r="HD350" s="116"/>
      <c r="HE350" s="116"/>
      <c r="HF350" s="116"/>
      <c r="HG350" s="116"/>
      <c r="HH350" s="116"/>
      <c r="HI350" s="116"/>
      <c r="HJ350" s="116"/>
      <c r="HK350" s="116"/>
      <c r="HL350" s="116"/>
      <c r="HM350" s="116"/>
      <c r="HN350" s="116"/>
      <c r="HO350" s="116"/>
      <c r="HP350" s="116"/>
      <c r="HQ350" s="116"/>
      <c r="HR350" s="116"/>
      <c r="HS350" s="116"/>
      <c r="HT350" s="116"/>
      <c r="HU350" s="116"/>
      <c r="HV350" s="116"/>
      <c r="HW350" s="116"/>
      <c r="HX350" s="116"/>
      <c r="HY350" s="116"/>
      <c r="HZ350" s="116"/>
      <c r="IA350" s="116"/>
      <c r="IB350" s="116"/>
      <c r="IC350" s="116"/>
      <c r="ID350" s="116"/>
      <c r="IE350" s="116"/>
      <c r="IF350" s="116"/>
      <c r="IG350" s="116"/>
      <c r="IH350" s="116"/>
      <c r="II350" s="116"/>
      <c r="IJ350" s="116"/>
      <c r="IK350" s="116"/>
      <c r="IL350" s="116"/>
      <c r="IM350" s="116"/>
      <c r="IN350" s="116"/>
      <c r="IO350" s="116"/>
      <c r="IP350" s="116"/>
      <c r="IQ350" s="116"/>
      <c r="IR350" s="116"/>
      <c r="IS350" s="116"/>
      <c r="IT350" s="116"/>
      <c r="IU350" s="116"/>
      <c r="IV350" s="116"/>
      <c r="IW350" s="116"/>
      <c r="IX350" s="116"/>
      <c r="IY350" s="116"/>
      <c r="IZ350" s="116"/>
      <c r="JA350" s="116"/>
      <c r="JB350" s="116"/>
      <c r="JC350" s="116"/>
      <c r="JD350" s="116"/>
      <c r="JE350" s="116"/>
      <c r="JF350" s="116"/>
      <c r="JG350" s="116"/>
      <c r="JH350" s="116"/>
      <c r="JI350" s="116"/>
      <c r="JJ350" s="116"/>
      <c r="JK350" s="116"/>
      <c r="JL350" s="116"/>
      <c r="JM350" s="116"/>
      <c r="JN350" s="116"/>
      <c r="JO350" s="116"/>
      <c r="JP350" s="116"/>
      <c r="JQ350" s="116"/>
      <c r="JR350" s="116"/>
      <c r="JS350" s="116"/>
      <c r="JT350" s="116"/>
      <c r="JU350" s="116"/>
      <c r="JV350" s="116"/>
      <c r="JW350" s="116"/>
      <c r="JX350" s="116"/>
      <c r="JY350" s="116"/>
      <c r="JZ350" s="116"/>
      <c r="KA350" s="116"/>
      <c r="KB350" s="116"/>
      <c r="KC350" s="116"/>
      <c r="KD350" s="116"/>
      <c r="KE350" s="116"/>
      <c r="KF350" s="116"/>
      <c r="KG350" s="116"/>
      <c r="KH350" s="116"/>
      <c r="KI350" s="116"/>
      <c r="KJ350" s="116"/>
      <c r="KK350" s="116"/>
      <c r="KL350" s="116"/>
      <c r="KM350" s="116"/>
      <c r="KN350" s="116"/>
      <c r="KO350" s="116"/>
      <c r="KP350" s="116"/>
      <c r="KQ350" s="116"/>
      <c r="KR350" s="116"/>
      <c r="KS350" s="116"/>
      <c r="KT350" s="116"/>
      <c r="KU350" s="116"/>
      <c r="KV350" s="116"/>
      <c r="KW350" s="116"/>
      <c r="KX350" s="116"/>
      <c r="KY350" s="116"/>
      <c r="KZ350" s="116"/>
      <c r="LA350" s="116"/>
      <c r="LB350" s="116"/>
      <c r="LC350" s="116"/>
      <c r="LD350" s="116"/>
      <c r="LE350" s="116"/>
      <c r="LF350" s="116"/>
      <c r="LG350" s="116"/>
      <c r="LH350" s="116"/>
      <c r="LI350" s="116"/>
      <c r="LJ350" s="116"/>
      <c r="LK350" s="116"/>
      <c r="LL350" s="116"/>
      <c r="LM350" s="116"/>
      <c r="LN350" s="116"/>
      <c r="LO350" s="116"/>
      <c r="LP350" s="116"/>
      <c r="LQ350" s="116"/>
      <c r="LR350" s="116"/>
      <c r="LS350" s="116"/>
      <c r="LT350" s="116"/>
      <c r="LU350" s="116"/>
      <c r="LV350" s="116"/>
      <c r="LW350" s="116"/>
      <c r="LX350" s="116"/>
      <c r="LY350" s="116"/>
      <c r="LZ350" s="116"/>
      <c r="MA350" s="116"/>
      <c r="MB350" s="116"/>
      <c r="MC350" s="116"/>
      <c r="MD350" s="116"/>
      <c r="ME350" s="116"/>
      <c r="MF350" s="116"/>
      <c r="MG350" s="116"/>
      <c r="MH350" s="116"/>
      <c r="MI350" s="116"/>
      <c r="MJ350" s="116"/>
      <c r="MK350" s="116"/>
      <c r="ML350" s="116"/>
      <c r="MM350" s="116"/>
      <c r="MN350" s="116"/>
      <c r="MO350" s="116"/>
      <c r="MP350" s="116"/>
      <c r="MQ350" s="116"/>
      <c r="MR350" s="116"/>
      <c r="MS350" s="116"/>
      <c r="MT350" s="116"/>
      <c r="MU350" s="116"/>
      <c r="MV350" s="116"/>
      <c r="MW350" s="116"/>
      <c r="MX350" s="116"/>
      <c r="MY350" s="116"/>
      <c r="MZ350" s="116"/>
      <c r="NA350" s="116"/>
      <c r="NB350" s="116"/>
      <c r="NC350" s="116"/>
      <c r="ND350" s="116"/>
      <c r="NE350" s="116"/>
      <c r="NF350" s="116"/>
      <c r="NG350" s="116"/>
      <c r="NH350" s="116"/>
      <c r="NI350" s="116"/>
      <c r="NJ350" s="116"/>
      <c r="NK350" s="116"/>
      <c r="NL350" s="116"/>
      <c r="NM350" s="116"/>
      <c r="NN350" s="116"/>
      <c r="NO350" s="116"/>
      <c r="NP350" s="116"/>
      <c r="NQ350" s="116"/>
      <c r="NR350" s="116"/>
      <c r="NS350" s="116"/>
      <c r="NT350" s="116"/>
      <c r="NU350" s="116"/>
      <c r="NV350" s="116"/>
      <c r="NW350" s="116"/>
      <c r="NX350" s="116"/>
      <c r="NY350" s="116"/>
      <c r="NZ350" s="116"/>
      <c r="OA350" s="116"/>
      <c r="OB350" s="116"/>
      <c r="OC350" s="116"/>
      <c r="OD350" s="116"/>
      <c r="OE350" s="116"/>
      <c r="OF350" s="116"/>
      <c r="OG350" s="116"/>
    </row>
    <row r="351" spans="1:397" s="117" customFormat="1">
      <c r="A351" s="111" t="s">
        <v>1153</v>
      </c>
      <c r="B351" s="112" t="s">
        <v>2588</v>
      </c>
      <c r="C351" s="113">
        <v>1212</v>
      </c>
      <c r="D351" s="114">
        <v>1.3999999999999999E-6</v>
      </c>
      <c r="E351" s="113">
        <v>0</v>
      </c>
      <c r="F351" s="124">
        <v>2.7875999999999999</v>
      </c>
      <c r="G351" s="125">
        <v>2.7875999999999999</v>
      </c>
      <c r="H351" s="116"/>
      <c r="I351" s="116"/>
      <c r="J351" s="116"/>
      <c r="K351" s="116"/>
      <c r="L351" s="116"/>
      <c r="M351" s="116"/>
      <c r="N351" s="116"/>
      <c r="O351" s="116"/>
      <c r="P351" s="116"/>
      <c r="Q351" s="116"/>
      <c r="R351" s="116"/>
      <c r="S351" s="116"/>
      <c r="T351" s="116"/>
      <c r="U351" s="116"/>
      <c r="V351" s="116"/>
      <c r="W351" s="116"/>
      <c r="X351" s="116"/>
      <c r="Y351" s="116"/>
      <c r="Z351" s="116"/>
      <c r="AA351" s="116"/>
      <c r="AB351" s="116"/>
      <c r="AC351" s="116"/>
      <c r="AD351" s="116"/>
      <c r="AE351" s="116"/>
      <c r="AF351" s="116"/>
      <c r="AG351" s="116"/>
      <c r="AH351" s="116"/>
      <c r="AI351" s="116"/>
      <c r="AJ351" s="116"/>
      <c r="AK351" s="116"/>
      <c r="AL351" s="116"/>
      <c r="AM351" s="116"/>
      <c r="AN351" s="116"/>
      <c r="AO351" s="116"/>
      <c r="AP351" s="116"/>
      <c r="AQ351" s="116"/>
      <c r="AR351" s="116"/>
      <c r="AS351" s="116"/>
      <c r="AT351" s="116"/>
      <c r="AU351" s="116"/>
      <c r="AV351" s="116"/>
      <c r="AW351" s="116"/>
      <c r="AX351" s="116"/>
      <c r="AY351" s="116"/>
      <c r="AZ351" s="116"/>
      <c r="BA351" s="116"/>
      <c r="BB351" s="116"/>
      <c r="BC351" s="116"/>
      <c r="BD351" s="116"/>
      <c r="BE351" s="116"/>
      <c r="BF351" s="116"/>
      <c r="BG351" s="116"/>
      <c r="BH351" s="116"/>
      <c r="BI351" s="116"/>
      <c r="BJ351" s="116"/>
      <c r="BK351" s="116"/>
      <c r="BL351" s="116"/>
      <c r="BM351" s="116"/>
      <c r="BN351" s="116"/>
      <c r="BO351" s="116"/>
      <c r="BP351" s="116"/>
      <c r="BQ351" s="116"/>
      <c r="BR351" s="116"/>
      <c r="BS351" s="116"/>
      <c r="BT351" s="116"/>
      <c r="BU351" s="116"/>
      <c r="BV351" s="116"/>
      <c r="BW351" s="116"/>
      <c r="BX351" s="116"/>
      <c r="BY351" s="116"/>
      <c r="BZ351" s="116"/>
      <c r="CA351" s="116"/>
      <c r="CB351" s="116"/>
      <c r="CC351" s="116"/>
      <c r="CD351" s="116"/>
      <c r="CE351" s="116"/>
      <c r="CF351" s="116"/>
      <c r="CG351" s="116"/>
      <c r="CH351" s="116"/>
      <c r="CI351" s="116"/>
      <c r="CJ351" s="116"/>
      <c r="CK351" s="116"/>
      <c r="CL351" s="116"/>
      <c r="CM351" s="116"/>
      <c r="CN351" s="116"/>
      <c r="CO351" s="116"/>
      <c r="CP351" s="116"/>
      <c r="CQ351" s="116"/>
      <c r="CR351" s="116"/>
      <c r="CS351" s="116"/>
      <c r="CT351" s="116"/>
      <c r="CU351" s="116"/>
      <c r="CV351" s="116"/>
      <c r="CW351" s="116"/>
      <c r="CX351" s="116"/>
      <c r="CY351" s="116"/>
      <c r="CZ351" s="116"/>
      <c r="DA351" s="116"/>
      <c r="DB351" s="116"/>
      <c r="DC351" s="116"/>
      <c r="DD351" s="116"/>
      <c r="DE351" s="116"/>
      <c r="DF351" s="116"/>
      <c r="DG351" s="116"/>
      <c r="DH351" s="116"/>
      <c r="DI351" s="116"/>
      <c r="DJ351" s="116"/>
      <c r="DK351" s="116"/>
      <c r="DL351" s="116"/>
      <c r="DM351" s="116"/>
      <c r="DN351" s="116"/>
      <c r="DO351" s="116"/>
      <c r="DP351" s="116"/>
      <c r="DQ351" s="116"/>
      <c r="DR351" s="116"/>
      <c r="DS351" s="116"/>
      <c r="DT351" s="116"/>
      <c r="DU351" s="116"/>
      <c r="DV351" s="116"/>
      <c r="DW351" s="116"/>
      <c r="DX351" s="116"/>
      <c r="DY351" s="116"/>
      <c r="DZ351" s="116"/>
      <c r="EA351" s="116"/>
      <c r="EB351" s="116"/>
      <c r="EC351" s="116"/>
      <c r="ED351" s="116"/>
      <c r="EE351" s="116"/>
      <c r="EF351" s="116"/>
      <c r="EG351" s="116"/>
      <c r="EH351" s="116"/>
      <c r="EI351" s="116"/>
      <c r="EJ351" s="116"/>
      <c r="EK351" s="116"/>
      <c r="EL351" s="116"/>
      <c r="EM351" s="116"/>
      <c r="EN351" s="116"/>
      <c r="EO351" s="116"/>
      <c r="EP351" s="116"/>
      <c r="EQ351" s="116"/>
      <c r="ER351" s="116"/>
      <c r="ES351" s="116"/>
      <c r="ET351" s="116"/>
      <c r="EU351" s="116"/>
      <c r="EV351" s="116"/>
      <c r="EW351" s="116"/>
      <c r="EX351" s="116"/>
      <c r="EY351" s="116"/>
      <c r="EZ351" s="116"/>
      <c r="FA351" s="116"/>
      <c r="FB351" s="116"/>
      <c r="FC351" s="116"/>
      <c r="FD351" s="116"/>
      <c r="FE351" s="116"/>
      <c r="FF351" s="116"/>
      <c r="FG351" s="116"/>
      <c r="FH351" s="116"/>
      <c r="FI351" s="116"/>
      <c r="FJ351" s="116"/>
      <c r="FK351" s="116"/>
      <c r="FL351" s="116"/>
      <c r="FM351" s="116"/>
      <c r="FN351" s="116"/>
      <c r="FO351" s="116"/>
      <c r="FP351" s="116"/>
      <c r="FQ351" s="116"/>
      <c r="FR351" s="116"/>
      <c r="FS351" s="116"/>
      <c r="FT351" s="116"/>
      <c r="FU351" s="116"/>
      <c r="FV351" s="116"/>
      <c r="FW351" s="116"/>
      <c r="FX351" s="116"/>
      <c r="FY351" s="116"/>
      <c r="FZ351" s="116"/>
      <c r="GA351" s="116"/>
      <c r="GB351" s="116"/>
      <c r="GC351" s="116"/>
      <c r="GD351" s="116"/>
      <c r="GE351" s="116"/>
      <c r="GF351" s="116"/>
      <c r="GG351" s="116"/>
      <c r="GH351" s="116"/>
      <c r="GI351" s="116"/>
      <c r="GJ351" s="116"/>
      <c r="GK351" s="116"/>
      <c r="GL351" s="116"/>
      <c r="GM351" s="116"/>
      <c r="GN351" s="116"/>
      <c r="GO351" s="116"/>
      <c r="GP351" s="116"/>
      <c r="GQ351" s="116"/>
      <c r="GR351" s="116"/>
      <c r="GS351" s="116"/>
      <c r="GT351" s="116"/>
      <c r="GU351" s="116"/>
      <c r="GV351" s="116"/>
      <c r="GW351" s="116"/>
      <c r="GX351" s="116"/>
      <c r="GY351" s="116"/>
      <c r="GZ351" s="116"/>
      <c r="HA351" s="116"/>
      <c r="HB351" s="116"/>
      <c r="HC351" s="116"/>
      <c r="HD351" s="116"/>
      <c r="HE351" s="116"/>
      <c r="HF351" s="116"/>
      <c r="HG351" s="116"/>
      <c r="HH351" s="116"/>
      <c r="HI351" s="116"/>
      <c r="HJ351" s="116"/>
      <c r="HK351" s="116"/>
      <c r="HL351" s="116"/>
      <c r="HM351" s="116"/>
      <c r="HN351" s="116"/>
      <c r="HO351" s="116"/>
      <c r="HP351" s="116"/>
      <c r="HQ351" s="116"/>
      <c r="HR351" s="116"/>
      <c r="HS351" s="116"/>
      <c r="HT351" s="116"/>
      <c r="HU351" s="116"/>
      <c r="HV351" s="116"/>
      <c r="HW351" s="116"/>
      <c r="HX351" s="116"/>
      <c r="HY351" s="116"/>
      <c r="HZ351" s="116"/>
      <c r="IA351" s="116"/>
      <c r="IB351" s="116"/>
      <c r="IC351" s="116"/>
      <c r="ID351" s="116"/>
      <c r="IE351" s="116"/>
      <c r="IF351" s="116"/>
      <c r="IG351" s="116"/>
      <c r="IH351" s="116"/>
      <c r="II351" s="116"/>
      <c r="IJ351" s="116"/>
      <c r="IK351" s="116"/>
      <c r="IL351" s="116"/>
      <c r="IM351" s="116"/>
      <c r="IN351" s="116"/>
      <c r="IO351" s="116"/>
      <c r="IP351" s="116"/>
      <c r="IQ351" s="116"/>
      <c r="IR351" s="116"/>
      <c r="IS351" s="116"/>
      <c r="IT351" s="116"/>
      <c r="IU351" s="116"/>
      <c r="IV351" s="116"/>
      <c r="IW351" s="116"/>
      <c r="IX351" s="116"/>
      <c r="IY351" s="116"/>
      <c r="IZ351" s="116"/>
      <c r="JA351" s="116"/>
      <c r="JB351" s="116"/>
      <c r="JC351" s="116"/>
      <c r="JD351" s="116"/>
      <c r="JE351" s="116"/>
      <c r="JF351" s="116"/>
      <c r="JG351" s="116"/>
      <c r="JH351" s="116"/>
      <c r="JI351" s="116"/>
      <c r="JJ351" s="116"/>
      <c r="JK351" s="116"/>
      <c r="JL351" s="116"/>
      <c r="JM351" s="116"/>
      <c r="JN351" s="116"/>
      <c r="JO351" s="116"/>
      <c r="JP351" s="116"/>
      <c r="JQ351" s="116"/>
      <c r="JR351" s="116"/>
      <c r="JS351" s="116"/>
      <c r="JT351" s="116"/>
      <c r="JU351" s="116"/>
      <c r="JV351" s="116"/>
      <c r="JW351" s="116"/>
      <c r="JX351" s="116"/>
      <c r="JY351" s="116"/>
      <c r="JZ351" s="116"/>
      <c r="KA351" s="116"/>
      <c r="KB351" s="116"/>
      <c r="KC351" s="116"/>
      <c r="KD351" s="116"/>
      <c r="KE351" s="116"/>
      <c r="KF351" s="116"/>
      <c r="KG351" s="116"/>
      <c r="KH351" s="116"/>
      <c r="KI351" s="116"/>
      <c r="KJ351" s="116"/>
      <c r="KK351" s="116"/>
      <c r="KL351" s="116"/>
      <c r="KM351" s="116"/>
      <c r="KN351" s="116"/>
      <c r="KO351" s="116"/>
      <c r="KP351" s="116"/>
      <c r="KQ351" s="116"/>
      <c r="KR351" s="116"/>
      <c r="KS351" s="116"/>
      <c r="KT351" s="116"/>
      <c r="KU351" s="116"/>
      <c r="KV351" s="116"/>
      <c r="KW351" s="116"/>
      <c r="KX351" s="116"/>
      <c r="KY351" s="116"/>
      <c r="KZ351" s="116"/>
      <c r="LA351" s="116"/>
      <c r="LB351" s="116"/>
      <c r="LC351" s="116"/>
      <c r="LD351" s="116"/>
      <c r="LE351" s="116"/>
      <c r="LF351" s="116"/>
      <c r="LG351" s="116"/>
      <c r="LH351" s="116"/>
      <c r="LI351" s="116"/>
      <c r="LJ351" s="116"/>
      <c r="LK351" s="116"/>
      <c r="LL351" s="116"/>
      <c r="LM351" s="116"/>
      <c r="LN351" s="116"/>
      <c r="LO351" s="116"/>
      <c r="LP351" s="116"/>
      <c r="LQ351" s="116"/>
      <c r="LR351" s="116"/>
      <c r="LS351" s="116"/>
      <c r="LT351" s="116"/>
      <c r="LU351" s="116"/>
      <c r="LV351" s="116"/>
      <c r="LW351" s="116"/>
      <c r="LX351" s="116"/>
      <c r="LY351" s="116"/>
      <c r="LZ351" s="116"/>
      <c r="MA351" s="116"/>
      <c r="MB351" s="116"/>
      <c r="MC351" s="116"/>
      <c r="MD351" s="116"/>
      <c r="ME351" s="116"/>
      <c r="MF351" s="116"/>
      <c r="MG351" s="116"/>
      <c r="MH351" s="116"/>
      <c r="MI351" s="116"/>
      <c r="MJ351" s="116"/>
      <c r="MK351" s="116"/>
      <c r="ML351" s="116"/>
      <c r="MM351" s="116"/>
      <c r="MN351" s="116"/>
      <c r="MO351" s="116"/>
      <c r="MP351" s="116"/>
      <c r="MQ351" s="116"/>
      <c r="MR351" s="116"/>
      <c r="MS351" s="116"/>
      <c r="MT351" s="116"/>
      <c r="MU351" s="116"/>
      <c r="MV351" s="116"/>
      <c r="MW351" s="116"/>
      <c r="MX351" s="116"/>
      <c r="MY351" s="116"/>
      <c r="MZ351" s="116"/>
      <c r="NA351" s="116"/>
      <c r="NB351" s="116"/>
      <c r="NC351" s="116"/>
      <c r="ND351" s="116"/>
      <c r="NE351" s="116"/>
      <c r="NF351" s="116"/>
      <c r="NG351" s="116"/>
      <c r="NH351" s="116"/>
      <c r="NI351" s="116"/>
      <c r="NJ351" s="116"/>
      <c r="NK351" s="116"/>
      <c r="NL351" s="116"/>
      <c r="NM351" s="116"/>
      <c r="NN351" s="116"/>
      <c r="NO351" s="116"/>
      <c r="NP351" s="116"/>
      <c r="NQ351" s="116"/>
      <c r="NR351" s="116"/>
      <c r="NS351" s="116"/>
      <c r="NT351" s="116"/>
      <c r="NU351" s="116"/>
      <c r="NV351" s="116"/>
      <c r="NW351" s="116"/>
      <c r="NX351" s="116"/>
      <c r="NY351" s="116"/>
      <c r="NZ351" s="116"/>
      <c r="OA351" s="116"/>
      <c r="OB351" s="116"/>
      <c r="OC351" s="116"/>
      <c r="OD351" s="116"/>
      <c r="OE351" s="116"/>
      <c r="OF351" s="116"/>
      <c r="OG351" s="116"/>
    </row>
    <row r="352" spans="1:397" s="117" customFormat="1">
      <c r="A352" s="111" t="s">
        <v>94</v>
      </c>
      <c r="B352" s="112" t="s">
        <v>1498</v>
      </c>
      <c r="C352" s="113">
        <v>72984</v>
      </c>
      <c r="D352" s="114">
        <v>8.5199999999999997E-5</v>
      </c>
      <c r="E352" s="113">
        <v>5999</v>
      </c>
      <c r="F352" s="124">
        <v>167.86320000000001</v>
      </c>
      <c r="G352" s="125">
        <v>6166.8631999999998</v>
      </c>
      <c r="H352" s="116"/>
      <c r="I352" s="116"/>
      <c r="J352" s="116"/>
      <c r="K352" s="116"/>
      <c r="L352" s="116"/>
      <c r="M352" s="116"/>
      <c r="N352" s="116"/>
      <c r="O352" s="116"/>
      <c r="P352" s="116"/>
      <c r="Q352" s="116"/>
      <c r="R352" s="116"/>
      <c r="S352" s="116"/>
      <c r="T352" s="116"/>
      <c r="U352" s="116"/>
      <c r="V352" s="116"/>
      <c r="W352" s="116"/>
      <c r="X352" s="116"/>
      <c r="Y352" s="116"/>
      <c r="Z352" s="116"/>
      <c r="AA352" s="116"/>
      <c r="AB352" s="116"/>
      <c r="AC352" s="116"/>
      <c r="AD352" s="116"/>
      <c r="AE352" s="116"/>
      <c r="AF352" s="116"/>
      <c r="AG352" s="116"/>
      <c r="AH352" s="116"/>
      <c r="AI352" s="116"/>
      <c r="AJ352" s="116"/>
      <c r="AK352" s="116"/>
      <c r="AL352" s="116"/>
      <c r="AM352" s="116"/>
      <c r="AN352" s="116"/>
      <c r="AO352" s="116"/>
      <c r="AP352" s="116"/>
      <c r="AQ352" s="116"/>
      <c r="AR352" s="116"/>
      <c r="AS352" s="116"/>
      <c r="AT352" s="116"/>
      <c r="AU352" s="116"/>
      <c r="AV352" s="116"/>
      <c r="AW352" s="116"/>
      <c r="AX352" s="116"/>
      <c r="AY352" s="116"/>
      <c r="AZ352" s="116"/>
      <c r="BA352" s="116"/>
      <c r="BB352" s="116"/>
      <c r="BC352" s="116"/>
      <c r="BD352" s="116"/>
      <c r="BE352" s="116"/>
      <c r="BF352" s="116"/>
      <c r="BG352" s="116"/>
      <c r="BH352" s="116"/>
      <c r="BI352" s="116"/>
      <c r="BJ352" s="116"/>
      <c r="BK352" s="116"/>
      <c r="BL352" s="116"/>
      <c r="BM352" s="116"/>
      <c r="BN352" s="116"/>
      <c r="BO352" s="116"/>
      <c r="BP352" s="116"/>
      <c r="BQ352" s="116"/>
      <c r="BR352" s="116"/>
      <c r="BS352" s="116"/>
      <c r="BT352" s="116"/>
      <c r="BU352" s="116"/>
      <c r="BV352" s="116"/>
      <c r="BW352" s="116"/>
      <c r="BX352" s="116"/>
      <c r="BY352" s="116"/>
      <c r="BZ352" s="116"/>
      <c r="CA352" s="116"/>
      <c r="CB352" s="116"/>
      <c r="CC352" s="116"/>
      <c r="CD352" s="116"/>
      <c r="CE352" s="116"/>
      <c r="CF352" s="116"/>
      <c r="CG352" s="116"/>
      <c r="CH352" s="116"/>
      <c r="CI352" s="116"/>
      <c r="CJ352" s="116"/>
      <c r="CK352" s="116"/>
      <c r="CL352" s="116"/>
      <c r="CM352" s="116"/>
      <c r="CN352" s="116"/>
      <c r="CO352" s="116"/>
      <c r="CP352" s="116"/>
      <c r="CQ352" s="116"/>
      <c r="CR352" s="116"/>
      <c r="CS352" s="116"/>
      <c r="CT352" s="116"/>
      <c r="CU352" s="116"/>
      <c r="CV352" s="116"/>
      <c r="CW352" s="116"/>
      <c r="CX352" s="116"/>
      <c r="CY352" s="116"/>
      <c r="CZ352" s="116"/>
      <c r="DA352" s="116"/>
      <c r="DB352" s="116"/>
      <c r="DC352" s="116"/>
      <c r="DD352" s="116"/>
      <c r="DE352" s="116"/>
      <c r="DF352" s="116"/>
      <c r="DG352" s="116"/>
      <c r="DH352" s="116"/>
      <c r="DI352" s="116"/>
      <c r="DJ352" s="116"/>
      <c r="DK352" s="116"/>
      <c r="DL352" s="116"/>
      <c r="DM352" s="116"/>
      <c r="DN352" s="116"/>
      <c r="DO352" s="116"/>
      <c r="DP352" s="116"/>
      <c r="DQ352" s="116"/>
      <c r="DR352" s="116"/>
      <c r="DS352" s="116"/>
      <c r="DT352" s="116"/>
      <c r="DU352" s="116"/>
      <c r="DV352" s="116"/>
      <c r="DW352" s="116"/>
      <c r="DX352" s="116"/>
      <c r="DY352" s="116"/>
      <c r="DZ352" s="116"/>
      <c r="EA352" s="116"/>
      <c r="EB352" s="116"/>
      <c r="EC352" s="116"/>
      <c r="ED352" s="116"/>
      <c r="EE352" s="116"/>
      <c r="EF352" s="116"/>
      <c r="EG352" s="116"/>
      <c r="EH352" s="116"/>
      <c r="EI352" s="116"/>
      <c r="EJ352" s="116"/>
      <c r="EK352" s="116"/>
      <c r="EL352" s="116"/>
      <c r="EM352" s="116"/>
      <c r="EN352" s="116"/>
      <c r="EO352" s="116"/>
      <c r="EP352" s="116"/>
      <c r="EQ352" s="116"/>
      <c r="ER352" s="116"/>
      <c r="ES352" s="116"/>
      <c r="ET352" s="116"/>
      <c r="EU352" s="116"/>
      <c r="EV352" s="116"/>
      <c r="EW352" s="116"/>
      <c r="EX352" s="116"/>
      <c r="EY352" s="116"/>
      <c r="EZ352" s="116"/>
      <c r="FA352" s="116"/>
      <c r="FB352" s="116"/>
      <c r="FC352" s="116"/>
      <c r="FD352" s="116"/>
      <c r="FE352" s="116"/>
      <c r="FF352" s="116"/>
      <c r="FG352" s="116"/>
      <c r="FH352" s="116"/>
      <c r="FI352" s="116"/>
      <c r="FJ352" s="116"/>
      <c r="FK352" s="116"/>
      <c r="FL352" s="116"/>
      <c r="FM352" s="116"/>
      <c r="FN352" s="116"/>
      <c r="FO352" s="116"/>
      <c r="FP352" s="116"/>
      <c r="FQ352" s="116"/>
      <c r="FR352" s="116"/>
      <c r="FS352" s="116"/>
      <c r="FT352" s="116"/>
      <c r="FU352" s="116"/>
      <c r="FV352" s="116"/>
      <c r="FW352" s="116"/>
      <c r="FX352" s="116"/>
      <c r="FY352" s="116"/>
      <c r="FZ352" s="116"/>
      <c r="GA352" s="116"/>
      <c r="GB352" s="116"/>
      <c r="GC352" s="116"/>
      <c r="GD352" s="116"/>
      <c r="GE352" s="116"/>
      <c r="GF352" s="116"/>
      <c r="GG352" s="116"/>
      <c r="GH352" s="116"/>
      <c r="GI352" s="116"/>
      <c r="GJ352" s="116"/>
      <c r="GK352" s="116"/>
      <c r="GL352" s="116"/>
      <c r="GM352" s="116"/>
      <c r="GN352" s="116"/>
      <c r="GO352" s="116"/>
      <c r="GP352" s="116"/>
      <c r="GQ352" s="116"/>
      <c r="GR352" s="116"/>
      <c r="GS352" s="116"/>
      <c r="GT352" s="116"/>
      <c r="GU352" s="116"/>
      <c r="GV352" s="116"/>
      <c r="GW352" s="116"/>
      <c r="GX352" s="116"/>
      <c r="GY352" s="116"/>
      <c r="GZ352" s="116"/>
      <c r="HA352" s="116"/>
      <c r="HB352" s="116"/>
      <c r="HC352" s="116"/>
      <c r="HD352" s="116"/>
      <c r="HE352" s="116"/>
      <c r="HF352" s="116"/>
      <c r="HG352" s="116"/>
      <c r="HH352" s="116"/>
      <c r="HI352" s="116"/>
      <c r="HJ352" s="116"/>
      <c r="HK352" s="116"/>
      <c r="HL352" s="116"/>
      <c r="HM352" s="116"/>
      <c r="HN352" s="116"/>
      <c r="HO352" s="116"/>
      <c r="HP352" s="116"/>
      <c r="HQ352" s="116"/>
      <c r="HR352" s="116"/>
      <c r="HS352" s="116"/>
      <c r="HT352" s="116"/>
      <c r="HU352" s="116"/>
      <c r="HV352" s="116"/>
      <c r="HW352" s="116"/>
      <c r="HX352" s="116"/>
      <c r="HY352" s="116"/>
      <c r="HZ352" s="116"/>
      <c r="IA352" s="116"/>
      <c r="IB352" s="116"/>
      <c r="IC352" s="116"/>
      <c r="ID352" s="116"/>
      <c r="IE352" s="116"/>
      <c r="IF352" s="116"/>
      <c r="IG352" s="116"/>
      <c r="IH352" s="116"/>
      <c r="II352" s="116"/>
      <c r="IJ352" s="116"/>
      <c r="IK352" s="116"/>
      <c r="IL352" s="116"/>
      <c r="IM352" s="116"/>
      <c r="IN352" s="116"/>
      <c r="IO352" s="116"/>
      <c r="IP352" s="116"/>
      <c r="IQ352" s="116"/>
      <c r="IR352" s="116"/>
      <c r="IS352" s="116"/>
      <c r="IT352" s="116"/>
      <c r="IU352" s="116"/>
      <c r="IV352" s="116"/>
      <c r="IW352" s="116"/>
      <c r="IX352" s="116"/>
      <c r="IY352" s="116"/>
      <c r="IZ352" s="116"/>
      <c r="JA352" s="116"/>
      <c r="JB352" s="116"/>
      <c r="JC352" s="116"/>
      <c r="JD352" s="116"/>
      <c r="JE352" s="116"/>
      <c r="JF352" s="116"/>
      <c r="JG352" s="116"/>
      <c r="JH352" s="116"/>
      <c r="JI352" s="116"/>
      <c r="JJ352" s="116"/>
      <c r="JK352" s="116"/>
      <c r="JL352" s="116"/>
      <c r="JM352" s="116"/>
      <c r="JN352" s="116"/>
      <c r="JO352" s="116"/>
      <c r="JP352" s="116"/>
      <c r="JQ352" s="116"/>
      <c r="JR352" s="116"/>
      <c r="JS352" s="116"/>
      <c r="JT352" s="116"/>
      <c r="JU352" s="116"/>
      <c r="JV352" s="116"/>
      <c r="JW352" s="116"/>
      <c r="JX352" s="116"/>
      <c r="JY352" s="116"/>
      <c r="JZ352" s="116"/>
      <c r="KA352" s="116"/>
      <c r="KB352" s="116"/>
      <c r="KC352" s="116"/>
      <c r="KD352" s="116"/>
      <c r="KE352" s="116"/>
      <c r="KF352" s="116"/>
      <c r="KG352" s="116"/>
      <c r="KH352" s="116"/>
      <c r="KI352" s="116"/>
      <c r="KJ352" s="116"/>
      <c r="KK352" s="116"/>
      <c r="KL352" s="116"/>
      <c r="KM352" s="116"/>
      <c r="KN352" s="116"/>
      <c r="KO352" s="116"/>
      <c r="KP352" s="116"/>
      <c r="KQ352" s="116"/>
      <c r="KR352" s="116"/>
      <c r="KS352" s="116"/>
      <c r="KT352" s="116"/>
      <c r="KU352" s="116"/>
      <c r="KV352" s="116"/>
      <c r="KW352" s="116"/>
      <c r="KX352" s="116"/>
      <c r="KY352" s="116"/>
      <c r="KZ352" s="116"/>
      <c r="LA352" s="116"/>
      <c r="LB352" s="116"/>
      <c r="LC352" s="116"/>
      <c r="LD352" s="116"/>
      <c r="LE352" s="116"/>
      <c r="LF352" s="116"/>
      <c r="LG352" s="116"/>
      <c r="LH352" s="116"/>
      <c r="LI352" s="116"/>
      <c r="LJ352" s="116"/>
      <c r="LK352" s="116"/>
      <c r="LL352" s="116"/>
      <c r="LM352" s="116"/>
      <c r="LN352" s="116"/>
      <c r="LO352" s="116"/>
      <c r="LP352" s="116"/>
      <c r="LQ352" s="116"/>
      <c r="LR352" s="116"/>
      <c r="LS352" s="116"/>
      <c r="LT352" s="116"/>
      <c r="LU352" s="116"/>
      <c r="LV352" s="116"/>
      <c r="LW352" s="116"/>
      <c r="LX352" s="116"/>
      <c r="LY352" s="116"/>
      <c r="LZ352" s="116"/>
      <c r="MA352" s="116"/>
      <c r="MB352" s="116"/>
      <c r="MC352" s="116"/>
      <c r="MD352" s="116"/>
      <c r="ME352" s="116"/>
      <c r="MF352" s="116"/>
      <c r="MG352" s="116"/>
      <c r="MH352" s="116"/>
      <c r="MI352" s="116"/>
      <c r="MJ352" s="116"/>
      <c r="MK352" s="116"/>
      <c r="ML352" s="116"/>
      <c r="MM352" s="116"/>
      <c r="MN352" s="116"/>
      <c r="MO352" s="116"/>
      <c r="MP352" s="116"/>
      <c r="MQ352" s="116"/>
      <c r="MR352" s="116"/>
      <c r="MS352" s="116"/>
      <c r="MT352" s="116"/>
      <c r="MU352" s="116"/>
      <c r="MV352" s="116"/>
      <c r="MW352" s="116"/>
      <c r="MX352" s="116"/>
      <c r="MY352" s="116"/>
      <c r="MZ352" s="116"/>
      <c r="NA352" s="116"/>
      <c r="NB352" s="116"/>
      <c r="NC352" s="116"/>
      <c r="ND352" s="116"/>
      <c r="NE352" s="116"/>
      <c r="NF352" s="116"/>
      <c r="NG352" s="116"/>
      <c r="NH352" s="116"/>
      <c r="NI352" s="116"/>
      <c r="NJ352" s="116"/>
      <c r="NK352" s="116"/>
      <c r="NL352" s="116"/>
      <c r="NM352" s="116"/>
      <c r="NN352" s="116"/>
      <c r="NO352" s="116"/>
      <c r="NP352" s="116"/>
      <c r="NQ352" s="116"/>
      <c r="NR352" s="116"/>
      <c r="NS352" s="116"/>
      <c r="NT352" s="116"/>
      <c r="NU352" s="116"/>
      <c r="NV352" s="116"/>
      <c r="NW352" s="116"/>
      <c r="NX352" s="116"/>
      <c r="NY352" s="116"/>
      <c r="NZ352" s="116"/>
      <c r="OA352" s="116"/>
      <c r="OB352" s="116"/>
      <c r="OC352" s="116"/>
      <c r="OD352" s="116"/>
      <c r="OE352" s="116"/>
      <c r="OF352" s="116"/>
      <c r="OG352" s="116"/>
    </row>
    <row r="353" spans="1:442" s="117" customFormat="1">
      <c r="A353" s="111" t="s">
        <v>95</v>
      </c>
      <c r="B353" s="112" t="s">
        <v>1499</v>
      </c>
      <c r="C353" s="113">
        <v>35304</v>
      </c>
      <c r="D353" s="114">
        <v>4.1199999999999999E-5</v>
      </c>
      <c r="E353" s="113">
        <v>1734.33</v>
      </c>
      <c r="F353" s="124">
        <v>81.199200000000005</v>
      </c>
      <c r="G353" s="125">
        <v>1815.5291999999999</v>
      </c>
      <c r="H353" s="116"/>
      <c r="I353" s="116"/>
      <c r="J353" s="116"/>
      <c r="K353" s="116"/>
      <c r="L353" s="116"/>
      <c r="M353" s="116"/>
      <c r="N353" s="116"/>
      <c r="O353" s="116"/>
      <c r="P353" s="116"/>
      <c r="Q353" s="116"/>
      <c r="R353" s="116"/>
      <c r="S353" s="116"/>
      <c r="T353" s="116"/>
      <c r="U353" s="116"/>
      <c r="V353" s="116"/>
      <c r="W353" s="116"/>
      <c r="X353" s="116"/>
      <c r="Y353" s="116"/>
      <c r="Z353" s="116"/>
      <c r="AA353" s="116"/>
      <c r="AB353" s="116"/>
      <c r="AC353" s="116"/>
      <c r="AD353" s="116"/>
      <c r="AE353" s="116"/>
      <c r="AF353" s="116"/>
      <c r="AG353" s="116"/>
      <c r="AH353" s="116"/>
      <c r="AI353" s="116"/>
      <c r="AJ353" s="116"/>
      <c r="AK353" s="116"/>
      <c r="AL353" s="116"/>
      <c r="AM353" s="116"/>
      <c r="AN353" s="116"/>
      <c r="AO353" s="116"/>
      <c r="AP353" s="116"/>
      <c r="AQ353" s="116"/>
      <c r="AR353" s="116"/>
      <c r="AS353" s="116"/>
      <c r="AT353" s="116"/>
      <c r="AU353" s="116"/>
      <c r="AV353" s="116"/>
      <c r="AW353" s="116"/>
      <c r="AX353" s="116"/>
      <c r="AY353" s="116"/>
      <c r="AZ353" s="116"/>
      <c r="BA353" s="116"/>
      <c r="BB353" s="116"/>
      <c r="BC353" s="116"/>
      <c r="BD353" s="116"/>
      <c r="BE353" s="116"/>
      <c r="BF353" s="116"/>
      <c r="BG353" s="116"/>
      <c r="BH353" s="116"/>
      <c r="BI353" s="116"/>
      <c r="BJ353" s="116"/>
      <c r="BK353" s="116"/>
      <c r="BL353" s="116"/>
      <c r="BM353" s="116"/>
      <c r="BN353" s="116"/>
      <c r="BO353" s="116"/>
      <c r="BP353" s="116"/>
      <c r="BQ353" s="116"/>
      <c r="BR353" s="116"/>
      <c r="BS353" s="116"/>
      <c r="BT353" s="116"/>
      <c r="BU353" s="116"/>
      <c r="BV353" s="116"/>
      <c r="BW353" s="116"/>
      <c r="BX353" s="116"/>
      <c r="BY353" s="116"/>
      <c r="BZ353" s="116"/>
      <c r="CA353" s="116"/>
      <c r="CB353" s="116"/>
      <c r="CC353" s="116"/>
      <c r="CD353" s="116"/>
      <c r="CE353" s="116"/>
      <c r="CF353" s="116"/>
      <c r="CG353" s="116"/>
      <c r="CH353" s="116"/>
      <c r="CI353" s="116"/>
      <c r="CJ353" s="116"/>
      <c r="CK353" s="116"/>
      <c r="CL353" s="116"/>
      <c r="CM353" s="116"/>
      <c r="CN353" s="116"/>
      <c r="CO353" s="116"/>
      <c r="CP353" s="116"/>
      <c r="CQ353" s="116"/>
      <c r="CR353" s="116"/>
      <c r="CS353" s="116"/>
      <c r="CT353" s="116"/>
      <c r="CU353" s="116"/>
      <c r="CV353" s="116"/>
      <c r="CW353" s="116"/>
      <c r="CX353" s="116"/>
      <c r="CY353" s="116"/>
      <c r="CZ353" s="116"/>
      <c r="DA353" s="116"/>
      <c r="DB353" s="116"/>
      <c r="DC353" s="116"/>
      <c r="DD353" s="116"/>
      <c r="DE353" s="116"/>
      <c r="DF353" s="116"/>
      <c r="DG353" s="116"/>
      <c r="DH353" s="116"/>
      <c r="DI353" s="116"/>
      <c r="DJ353" s="116"/>
      <c r="DK353" s="116"/>
      <c r="DL353" s="116"/>
      <c r="DM353" s="116"/>
      <c r="DN353" s="116"/>
      <c r="DO353" s="116"/>
      <c r="DP353" s="116"/>
      <c r="DQ353" s="116"/>
      <c r="DR353" s="116"/>
      <c r="DS353" s="116"/>
      <c r="DT353" s="116"/>
      <c r="DU353" s="116"/>
      <c r="DV353" s="116"/>
      <c r="DW353" s="116"/>
      <c r="DX353" s="116"/>
      <c r="DY353" s="116"/>
      <c r="DZ353" s="116"/>
      <c r="EA353" s="116"/>
      <c r="EB353" s="116"/>
      <c r="EC353" s="116"/>
      <c r="ED353" s="116"/>
      <c r="EE353" s="116"/>
      <c r="EF353" s="116"/>
      <c r="EG353" s="116"/>
      <c r="EH353" s="116"/>
      <c r="EI353" s="116"/>
      <c r="EJ353" s="116"/>
      <c r="EK353" s="116"/>
      <c r="EL353" s="116"/>
      <c r="EM353" s="116"/>
      <c r="EN353" s="116"/>
      <c r="EO353" s="116"/>
      <c r="EP353" s="116"/>
      <c r="EQ353" s="116"/>
      <c r="ER353" s="116"/>
      <c r="ES353" s="116"/>
      <c r="ET353" s="116"/>
      <c r="EU353" s="116"/>
      <c r="EV353" s="116"/>
      <c r="EW353" s="116"/>
      <c r="EX353" s="116"/>
      <c r="EY353" s="116"/>
      <c r="EZ353" s="116"/>
      <c r="FA353" s="116"/>
      <c r="FB353" s="116"/>
      <c r="FC353" s="116"/>
      <c r="FD353" s="116"/>
      <c r="FE353" s="116"/>
      <c r="FF353" s="116"/>
      <c r="FG353" s="116"/>
      <c r="FH353" s="116"/>
      <c r="FI353" s="116"/>
      <c r="FJ353" s="116"/>
      <c r="FK353" s="116"/>
      <c r="FL353" s="116"/>
      <c r="FM353" s="116"/>
      <c r="FN353" s="116"/>
      <c r="FO353" s="116"/>
      <c r="FP353" s="116"/>
      <c r="FQ353" s="116"/>
      <c r="FR353" s="116"/>
      <c r="FS353" s="116"/>
      <c r="FT353" s="116"/>
      <c r="FU353" s="116"/>
      <c r="FV353" s="116"/>
      <c r="FW353" s="116"/>
      <c r="FX353" s="116"/>
      <c r="FY353" s="116"/>
      <c r="FZ353" s="116"/>
      <c r="GA353" s="116"/>
      <c r="GB353" s="116"/>
      <c r="GC353" s="116"/>
      <c r="GD353" s="116"/>
      <c r="GE353" s="116"/>
      <c r="GF353" s="116"/>
      <c r="GG353" s="116"/>
      <c r="GH353" s="116"/>
      <c r="GI353" s="116"/>
      <c r="GJ353" s="116"/>
      <c r="GK353" s="116"/>
      <c r="GL353" s="116"/>
      <c r="GM353" s="116"/>
      <c r="GN353" s="116"/>
      <c r="GO353" s="116"/>
      <c r="GP353" s="116"/>
      <c r="GQ353" s="116"/>
      <c r="GR353" s="116"/>
      <c r="GS353" s="116"/>
      <c r="GT353" s="116"/>
      <c r="GU353" s="116"/>
      <c r="GV353" s="116"/>
      <c r="GW353" s="116"/>
      <c r="GX353" s="116"/>
      <c r="GY353" s="116"/>
      <c r="GZ353" s="116"/>
      <c r="HA353" s="116"/>
      <c r="HB353" s="116"/>
      <c r="HC353" s="116"/>
      <c r="HD353" s="116"/>
      <c r="HE353" s="116"/>
      <c r="HF353" s="116"/>
      <c r="HG353" s="116"/>
      <c r="HH353" s="116"/>
      <c r="HI353" s="116"/>
      <c r="HJ353" s="116"/>
      <c r="HK353" s="116"/>
      <c r="HL353" s="116"/>
      <c r="HM353" s="116"/>
      <c r="HN353" s="116"/>
      <c r="HO353" s="116"/>
      <c r="HP353" s="116"/>
      <c r="HQ353" s="116"/>
      <c r="HR353" s="116"/>
      <c r="HS353" s="116"/>
      <c r="HT353" s="116"/>
      <c r="HU353" s="116"/>
      <c r="HV353" s="116"/>
      <c r="HW353" s="116"/>
      <c r="HX353" s="116"/>
      <c r="HY353" s="116"/>
      <c r="HZ353" s="116"/>
      <c r="IA353" s="116"/>
      <c r="IB353" s="116"/>
      <c r="IC353" s="116"/>
      <c r="ID353" s="116"/>
      <c r="IE353" s="116"/>
      <c r="IF353" s="116"/>
      <c r="IG353" s="116"/>
      <c r="IH353" s="116"/>
      <c r="II353" s="116"/>
      <c r="IJ353" s="116"/>
      <c r="IK353" s="116"/>
      <c r="IL353" s="116"/>
      <c r="IM353" s="116"/>
      <c r="IN353" s="116"/>
      <c r="IO353" s="116"/>
      <c r="IP353" s="116"/>
      <c r="IQ353" s="116"/>
      <c r="IR353" s="116"/>
      <c r="IS353" s="116"/>
      <c r="IT353" s="116"/>
      <c r="IU353" s="116"/>
      <c r="IV353" s="116"/>
      <c r="IW353" s="116"/>
      <c r="IX353" s="116"/>
      <c r="IY353" s="116"/>
      <c r="IZ353" s="116"/>
      <c r="JA353" s="116"/>
      <c r="JB353" s="116"/>
      <c r="JC353" s="116"/>
      <c r="JD353" s="116"/>
      <c r="JE353" s="116"/>
      <c r="JF353" s="116"/>
      <c r="JG353" s="116"/>
      <c r="JH353" s="116"/>
      <c r="JI353" s="116"/>
      <c r="JJ353" s="116"/>
      <c r="JK353" s="116"/>
      <c r="JL353" s="116"/>
      <c r="JM353" s="116"/>
      <c r="JN353" s="116"/>
      <c r="JO353" s="116"/>
      <c r="JP353" s="116"/>
      <c r="JQ353" s="116"/>
      <c r="JR353" s="116"/>
      <c r="JS353" s="116"/>
      <c r="JT353" s="116"/>
      <c r="JU353" s="116"/>
      <c r="JV353" s="116"/>
      <c r="JW353" s="116"/>
      <c r="JX353" s="116"/>
      <c r="JY353" s="116"/>
      <c r="JZ353" s="116"/>
      <c r="KA353" s="116"/>
      <c r="KB353" s="116"/>
      <c r="KC353" s="116"/>
      <c r="KD353" s="116"/>
      <c r="KE353" s="116"/>
      <c r="KF353" s="116"/>
      <c r="KG353" s="116"/>
      <c r="KH353" s="116"/>
      <c r="KI353" s="116"/>
      <c r="KJ353" s="116"/>
      <c r="KK353" s="116"/>
      <c r="KL353" s="116"/>
      <c r="KM353" s="116"/>
      <c r="KN353" s="116"/>
      <c r="KO353" s="116"/>
      <c r="KP353" s="116"/>
      <c r="KQ353" s="116"/>
      <c r="KR353" s="116"/>
      <c r="KS353" s="116"/>
      <c r="KT353" s="116"/>
      <c r="KU353" s="116"/>
      <c r="KV353" s="116"/>
      <c r="KW353" s="116"/>
      <c r="KX353" s="116"/>
      <c r="KY353" s="116"/>
      <c r="KZ353" s="116"/>
      <c r="LA353" s="116"/>
      <c r="LB353" s="116"/>
      <c r="LC353" s="116"/>
      <c r="LD353" s="116"/>
      <c r="LE353" s="116"/>
      <c r="LF353" s="116"/>
      <c r="LG353" s="116"/>
      <c r="LH353" s="116"/>
      <c r="LI353" s="116"/>
      <c r="LJ353" s="116"/>
      <c r="LK353" s="116"/>
      <c r="LL353" s="116"/>
      <c r="LM353" s="116"/>
      <c r="LN353" s="116"/>
      <c r="LO353" s="116"/>
      <c r="LP353" s="116"/>
      <c r="LQ353" s="116"/>
      <c r="LR353" s="116"/>
      <c r="LS353" s="116"/>
      <c r="LT353" s="116"/>
      <c r="LU353" s="116"/>
      <c r="LV353" s="116"/>
      <c r="LW353" s="116"/>
      <c r="LX353" s="116"/>
      <c r="LY353" s="116"/>
      <c r="LZ353" s="116"/>
      <c r="MA353" s="116"/>
      <c r="MB353" s="116"/>
      <c r="MC353" s="116"/>
      <c r="MD353" s="116"/>
      <c r="ME353" s="116"/>
      <c r="MF353" s="116"/>
      <c r="MG353" s="116"/>
      <c r="MH353" s="116"/>
      <c r="MI353" s="116"/>
      <c r="MJ353" s="116"/>
      <c r="MK353" s="116"/>
      <c r="ML353" s="116"/>
      <c r="MM353" s="116"/>
      <c r="MN353" s="116"/>
      <c r="MO353" s="116"/>
      <c r="MP353" s="116"/>
      <c r="MQ353" s="116"/>
      <c r="MR353" s="116"/>
      <c r="MS353" s="116"/>
      <c r="MT353" s="116"/>
      <c r="MU353" s="116"/>
      <c r="MV353" s="116"/>
      <c r="MW353" s="116"/>
      <c r="MX353" s="116"/>
      <c r="MY353" s="116"/>
      <c r="MZ353" s="116"/>
      <c r="NA353" s="116"/>
      <c r="NB353" s="116"/>
      <c r="NC353" s="116"/>
      <c r="ND353" s="116"/>
      <c r="NE353" s="116"/>
      <c r="NF353" s="116"/>
      <c r="NG353" s="116"/>
      <c r="NH353" s="116"/>
      <c r="NI353" s="116"/>
      <c r="NJ353" s="116"/>
      <c r="NK353" s="116"/>
      <c r="NL353" s="116"/>
      <c r="NM353" s="116"/>
      <c r="NN353" s="116"/>
      <c r="NO353" s="116"/>
      <c r="NP353" s="116"/>
      <c r="NQ353" s="116"/>
      <c r="NR353" s="116"/>
      <c r="NS353" s="116"/>
      <c r="NT353" s="116"/>
      <c r="NU353" s="116"/>
      <c r="NV353" s="116"/>
      <c r="NW353" s="116"/>
      <c r="NX353" s="116"/>
      <c r="NY353" s="116"/>
      <c r="NZ353" s="116"/>
      <c r="OA353" s="116"/>
      <c r="OB353" s="116"/>
      <c r="OC353" s="116"/>
      <c r="OD353" s="116"/>
      <c r="OE353" s="116"/>
      <c r="OF353" s="116"/>
      <c r="OG353" s="116"/>
    </row>
    <row r="354" spans="1:442" s="117" customFormat="1">
      <c r="A354" s="111" t="s">
        <v>96</v>
      </c>
      <c r="B354" s="112" t="s">
        <v>1500</v>
      </c>
      <c r="C354" s="113">
        <v>37356</v>
      </c>
      <c r="D354" s="114">
        <v>4.3600000000000003E-5</v>
      </c>
      <c r="E354" s="113">
        <v>370.29</v>
      </c>
      <c r="F354" s="124">
        <v>85.918800000000005</v>
      </c>
      <c r="G354" s="125">
        <v>456.2088</v>
      </c>
      <c r="H354" s="116"/>
      <c r="I354" s="116"/>
      <c r="J354" s="116"/>
      <c r="K354" s="116"/>
      <c r="L354" s="116"/>
      <c r="M354" s="116"/>
      <c r="N354" s="116"/>
      <c r="O354" s="116"/>
      <c r="P354" s="116"/>
      <c r="Q354" s="116"/>
      <c r="R354" s="116"/>
      <c r="S354" s="116"/>
      <c r="T354" s="116"/>
      <c r="U354" s="116"/>
      <c r="V354" s="116"/>
      <c r="W354" s="116"/>
      <c r="X354" s="116"/>
      <c r="Y354" s="116"/>
      <c r="Z354" s="116"/>
      <c r="AA354" s="116"/>
      <c r="AB354" s="116"/>
      <c r="AC354" s="116"/>
      <c r="AD354" s="116"/>
      <c r="AE354" s="116"/>
      <c r="AF354" s="116"/>
      <c r="AG354" s="116"/>
      <c r="AH354" s="116"/>
      <c r="AI354" s="116"/>
      <c r="AJ354" s="116"/>
      <c r="AK354" s="116"/>
      <c r="AL354" s="116"/>
      <c r="AM354" s="116"/>
      <c r="AN354" s="116"/>
      <c r="AO354" s="116"/>
      <c r="AP354" s="116"/>
      <c r="AQ354" s="116"/>
      <c r="AR354" s="116"/>
      <c r="AS354" s="116"/>
      <c r="AT354" s="116"/>
      <c r="AU354" s="116"/>
      <c r="AV354" s="116"/>
      <c r="AW354" s="116"/>
      <c r="AX354" s="116"/>
      <c r="AY354" s="116"/>
      <c r="AZ354" s="116"/>
      <c r="BA354" s="116"/>
      <c r="BB354" s="116"/>
      <c r="BC354" s="116"/>
      <c r="BD354" s="116"/>
      <c r="BE354" s="116"/>
      <c r="BF354" s="116"/>
      <c r="BG354" s="116"/>
      <c r="BH354" s="116"/>
      <c r="BI354" s="116"/>
      <c r="BJ354" s="116"/>
      <c r="BK354" s="116"/>
      <c r="BL354" s="116"/>
      <c r="BM354" s="116"/>
      <c r="BN354" s="116"/>
      <c r="BO354" s="116"/>
      <c r="BP354" s="116"/>
      <c r="BQ354" s="116"/>
      <c r="BR354" s="116"/>
      <c r="BS354" s="116"/>
      <c r="BT354" s="116"/>
      <c r="BU354" s="116"/>
      <c r="BV354" s="116"/>
      <c r="BW354" s="116"/>
      <c r="BX354" s="116"/>
      <c r="BY354" s="116"/>
      <c r="BZ354" s="116"/>
      <c r="CA354" s="116"/>
      <c r="CB354" s="116"/>
      <c r="CC354" s="116"/>
      <c r="CD354" s="116"/>
      <c r="CE354" s="116"/>
      <c r="CF354" s="116"/>
      <c r="CG354" s="116"/>
      <c r="CH354" s="116"/>
      <c r="CI354" s="116"/>
      <c r="CJ354" s="116"/>
      <c r="CK354" s="116"/>
      <c r="CL354" s="116"/>
      <c r="CM354" s="116"/>
      <c r="CN354" s="116"/>
      <c r="CO354" s="116"/>
      <c r="CP354" s="116"/>
      <c r="CQ354" s="116"/>
      <c r="CR354" s="116"/>
      <c r="CS354" s="116"/>
      <c r="CT354" s="116"/>
      <c r="CU354" s="116"/>
      <c r="CV354" s="116"/>
      <c r="CW354" s="116"/>
      <c r="CX354" s="116"/>
      <c r="CY354" s="116"/>
      <c r="CZ354" s="116"/>
      <c r="DA354" s="116"/>
      <c r="DB354" s="116"/>
      <c r="DC354" s="116"/>
      <c r="DD354" s="116"/>
      <c r="DE354" s="116"/>
      <c r="DF354" s="116"/>
      <c r="DG354" s="116"/>
      <c r="DH354" s="116"/>
      <c r="DI354" s="116"/>
      <c r="DJ354" s="116"/>
      <c r="DK354" s="116"/>
      <c r="DL354" s="116"/>
      <c r="DM354" s="116"/>
      <c r="DN354" s="116"/>
      <c r="DO354" s="116"/>
      <c r="DP354" s="116"/>
      <c r="DQ354" s="116"/>
      <c r="DR354" s="116"/>
      <c r="DS354" s="116"/>
      <c r="DT354" s="116"/>
      <c r="DU354" s="116"/>
      <c r="DV354" s="116"/>
      <c r="DW354" s="116"/>
      <c r="DX354" s="116"/>
      <c r="DY354" s="116"/>
      <c r="DZ354" s="116"/>
      <c r="EA354" s="116"/>
      <c r="EB354" s="116"/>
      <c r="EC354" s="116"/>
      <c r="ED354" s="116"/>
      <c r="EE354" s="116"/>
      <c r="EF354" s="116"/>
      <c r="EG354" s="116"/>
      <c r="EH354" s="116"/>
      <c r="EI354" s="116"/>
      <c r="EJ354" s="116"/>
      <c r="EK354" s="116"/>
      <c r="EL354" s="116"/>
      <c r="EM354" s="116"/>
      <c r="EN354" s="116"/>
      <c r="EO354" s="116"/>
      <c r="EP354" s="116"/>
      <c r="EQ354" s="116"/>
      <c r="ER354" s="116"/>
      <c r="ES354" s="116"/>
      <c r="ET354" s="116"/>
      <c r="EU354" s="116"/>
      <c r="EV354" s="116"/>
      <c r="EW354" s="116"/>
      <c r="EX354" s="116"/>
      <c r="EY354" s="116"/>
      <c r="EZ354" s="116"/>
      <c r="FA354" s="116"/>
      <c r="FB354" s="116"/>
      <c r="FC354" s="116"/>
      <c r="FD354" s="116"/>
      <c r="FE354" s="116"/>
      <c r="FF354" s="116"/>
      <c r="FG354" s="116"/>
      <c r="FH354" s="116"/>
      <c r="FI354" s="116"/>
      <c r="FJ354" s="116"/>
      <c r="FK354" s="116"/>
      <c r="FL354" s="116"/>
      <c r="FM354" s="116"/>
      <c r="FN354" s="116"/>
      <c r="FO354" s="116"/>
      <c r="FP354" s="116"/>
      <c r="FQ354" s="116"/>
      <c r="FR354" s="116"/>
      <c r="FS354" s="116"/>
      <c r="FT354" s="116"/>
      <c r="FU354" s="116"/>
      <c r="FV354" s="116"/>
      <c r="FW354" s="116"/>
      <c r="FX354" s="116"/>
      <c r="FY354" s="116"/>
      <c r="FZ354" s="116"/>
      <c r="GA354" s="116"/>
      <c r="GB354" s="116"/>
      <c r="GC354" s="116"/>
      <c r="GD354" s="116"/>
      <c r="GE354" s="116"/>
      <c r="GF354" s="116"/>
      <c r="GG354" s="116"/>
      <c r="GH354" s="116"/>
      <c r="GI354" s="116"/>
      <c r="GJ354" s="116"/>
      <c r="GK354" s="116"/>
      <c r="GL354" s="116"/>
      <c r="GM354" s="116"/>
      <c r="GN354" s="116"/>
      <c r="GO354" s="116"/>
      <c r="GP354" s="116"/>
      <c r="GQ354" s="116"/>
      <c r="GR354" s="116"/>
      <c r="GS354" s="116"/>
      <c r="GT354" s="116"/>
      <c r="GU354" s="116"/>
      <c r="GV354" s="116"/>
      <c r="GW354" s="116"/>
      <c r="GX354" s="116"/>
      <c r="GY354" s="116"/>
      <c r="GZ354" s="116"/>
      <c r="HA354" s="116"/>
      <c r="HB354" s="116"/>
      <c r="HC354" s="116"/>
      <c r="HD354" s="116"/>
      <c r="HE354" s="116"/>
      <c r="HF354" s="116"/>
      <c r="HG354" s="116"/>
      <c r="HH354" s="116"/>
      <c r="HI354" s="116"/>
      <c r="HJ354" s="116"/>
      <c r="HK354" s="116"/>
      <c r="HL354" s="116"/>
      <c r="HM354" s="116"/>
      <c r="HN354" s="116"/>
      <c r="HO354" s="116"/>
      <c r="HP354" s="116"/>
      <c r="HQ354" s="116"/>
      <c r="HR354" s="116"/>
      <c r="HS354" s="116"/>
      <c r="HT354" s="116"/>
      <c r="HU354" s="116"/>
      <c r="HV354" s="116"/>
      <c r="HW354" s="116"/>
      <c r="HX354" s="116"/>
      <c r="HY354" s="116"/>
      <c r="HZ354" s="116"/>
      <c r="IA354" s="116"/>
      <c r="IB354" s="116"/>
      <c r="IC354" s="116"/>
      <c r="ID354" s="116"/>
      <c r="IE354" s="116"/>
      <c r="IF354" s="116"/>
      <c r="IG354" s="116"/>
      <c r="IH354" s="116"/>
      <c r="II354" s="116"/>
      <c r="IJ354" s="116"/>
      <c r="IK354" s="116"/>
      <c r="IL354" s="116"/>
      <c r="IM354" s="116"/>
      <c r="IN354" s="116"/>
      <c r="IO354" s="116"/>
      <c r="IP354" s="116"/>
      <c r="IQ354" s="116"/>
      <c r="IR354" s="116"/>
      <c r="IS354" s="116"/>
      <c r="IT354" s="116"/>
      <c r="IU354" s="116"/>
      <c r="IV354" s="116"/>
      <c r="IW354" s="116"/>
      <c r="IX354" s="116"/>
      <c r="IY354" s="116"/>
      <c r="IZ354" s="116"/>
      <c r="JA354" s="116"/>
      <c r="JB354" s="116"/>
      <c r="JC354" s="116"/>
      <c r="JD354" s="116"/>
      <c r="JE354" s="116"/>
      <c r="JF354" s="116"/>
      <c r="JG354" s="116"/>
      <c r="JH354" s="116"/>
      <c r="JI354" s="116"/>
      <c r="JJ354" s="116"/>
      <c r="JK354" s="116"/>
      <c r="JL354" s="116"/>
      <c r="JM354" s="116"/>
      <c r="JN354" s="116"/>
      <c r="JO354" s="116"/>
      <c r="JP354" s="116"/>
      <c r="JQ354" s="116"/>
      <c r="JR354" s="116"/>
      <c r="JS354" s="116"/>
      <c r="JT354" s="116"/>
      <c r="JU354" s="116"/>
      <c r="JV354" s="116"/>
      <c r="JW354" s="116"/>
      <c r="JX354" s="116"/>
      <c r="JY354" s="116"/>
      <c r="JZ354" s="116"/>
      <c r="KA354" s="116"/>
      <c r="KB354" s="116"/>
      <c r="KC354" s="116"/>
      <c r="KD354" s="116"/>
      <c r="KE354" s="116"/>
      <c r="KF354" s="116"/>
      <c r="KG354" s="116"/>
      <c r="KH354" s="116"/>
      <c r="KI354" s="116"/>
      <c r="KJ354" s="116"/>
      <c r="KK354" s="116"/>
      <c r="KL354" s="116"/>
      <c r="KM354" s="116"/>
      <c r="KN354" s="116"/>
      <c r="KO354" s="116"/>
      <c r="KP354" s="116"/>
      <c r="KQ354" s="116"/>
      <c r="KR354" s="116"/>
      <c r="KS354" s="116"/>
      <c r="KT354" s="116"/>
      <c r="KU354" s="116"/>
      <c r="KV354" s="116"/>
      <c r="KW354" s="116"/>
      <c r="KX354" s="116"/>
      <c r="KY354" s="116"/>
      <c r="KZ354" s="116"/>
      <c r="LA354" s="116"/>
      <c r="LB354" s="116"/>
      <c r="LC354" s="116"/>
      <c r="LD354" s="116"/>
      <c r="LE354" s="116"/>
      <c r="LF354" s="116"/>
      <c r="LG354" s="116"/>
      <c r="LH354" s="116"/>
      <c r="LI354" s="116"/>
      <c r="LJ354" s="116"/>
      <c r="LK354" s="116"/>
      <c r="LL354" s="116"/>
      <c r="LM354" s="116"/>
      <c r="LN354" s="116"/>
      <c r="LO354" s="116"/>
      <c r="LP354" s="116"/>
      <c r="LQ354" s="116"/>
      <c r="LR354" s="116"/>
      <c r="LS354" s="116"/>
      <c r="LT354" s="116"/>
      <c r="LU354" s="116"/>
      <c r="LV354" s="116"/>
      <c r="LW354" s="116"/>
      <c r="LX354" s="116"/>
      <c r="LY354" s="116"/>
      <c r="LZ354" s="116"/>
      <c r="MA354" s="116"/>
      <c r="MB354" s="116"/>
      <c r="MC354" s="116"/>
      <c r="MD354" s="116"/>
      <c r="ME354" s="116"/>
      <c r="MF354" s="116"/>
      <c r="MG354" s="116"/>
      <c r="MH354" s="116"/>
      <c r="MI354" s="116"/>
      <c r="MJ354" s="116"/>
      <c r="MK354" s="116"/>
      <c r="ML354" s="116"/>
      <c r="MM354" s="116"/>
      <c r="MN354" s="116"/>
      <c r="MO354" s="116"/>
      <c r="MP354" s="116"/>
      <c r="MQ354" s="116"/>
      <c r="MR354" s="116"/>
      <c r="MS354" s="116"/>
      <c r="MT354" s="116"/>
      <c r="MU354" s="116"/>
      <c r="MV354" s="116"/>
      <c r="MW354" s="116"/>
      <c r="MX354" s="116"/>
      <c r="MY354" s="116"/>
      <c r="MZ354" s="116"/>
      <c r="NA354" s="116"/>
      <c r="NB354" s="116"/>
      <c r="NC354" s="116"/>
      <c r="ND354" s="116"/>
      <c r="NE354" s="116"/>
      <c r="NF354" s="116"/>
      <c r="NG354" s="116"/>
      <c r="NH354" s="116"/>
      <c r="NI354" s="116"/>
      <c r="NJ354" s="116"/>
      <c r="NK354" s="116"/>
      <c r="NL354" s="116"/>
      <c r="NM354" s="116"/>
      <c r="NN354" s="116"/>
      <c r="NO354" s="116"/>
      <c r="NP354" s="116"/>
      <c r="NQ354" s="116"/>
      <c r="NR354" s="116"/>
      <c r="NS354" s="116"/>
      <c r="NT354" s="116"/>
      <c r="NU354" s="116"/>
      <c r="NV354" s="116"/>
      <c r="NW354" s="116"/>
      <c r="NX354" s="116"/>
      <c r="NY354" s="116"/>
      <c r="NZ354" s="116"/>
      <c r="OA354" s="116"/>
      <c r="OB354" s="116"/>
      <c r="OC354" s="116"/>
      <c r="OD354" s="116"/>
      <c r="OE354" s="116"/>
      <c r="OF354" s="116"/>
      <c r="OG354" s="116"/>
    </row>
    <row r="355" spans="1:442" s="117" customFormat="1">
      <c r="A355" s="111" t="s">
        <v>1155</v>
      </c>
      <c r="B355" s="112" t="s">
        <v>2590</v>
      </c>
      <c r="C355" s="113">
        <v>0</v>
      </c>
      <c r="D355" s="114">
        <v>0</v>
      </c>
      <c r="E355" s="113">
        <v>346.55</v>
      </c>
      <c r="F355" s="124">
        <v>0</v>
      </c>
      <c r="G355" s="125">
        <v>346.55</v>
      </c>
      <c r="H355" s="116"/>
      <c r="I355" s="116"/>
      <c r="J355" s="116"/>
      <c r="K355" s="116"/>
      <c r="L355" s="116"/>
      <c r="M355" s="116"/>
      <c r="N355" s="116"/>
      <c r="O355" s="116"/>
      <c r="P355" s="116"/>
      <c r="Q355" s="116"/>
      <c r="R355" s="116"/>
      <c r="S355" s="116"/>
      <c r="T355" s="116"/>
      <c r="U355" s="116"/>
      <c r="V355" s="116"/>
      <c r="W355" s="116"/>
      <c r="X355" s="116"/>
      <c r="Y355" s="116"/>
      <c r="Z355" s="116"/>
      <c r="AA355" s="116"/>
      <c r="AB355" s="116"/>
      <c r="AC355" s="116"/>
      <c r="AD355" s="116"/>
      <c r="AE355" s="116"/>
      <c r="AF355" s="116"/>
      <c r="AG355" s="116"/>
      <c r="AH355" s="116"/>
      <c r="AI355" s="116"/>
      <c r="AJ355" s="116"/>
      <c r="AK355" s="116"/>
      <c r="AL355" s="116"/>
      <c r="AM355" s="116"/>
      <c r="AN355" s="116"/>
      <c r="AO355" s="116"/>
      <c r="AP355" s="116"/>
      <c r="AQ355" s="116"/>
      <c r="AR355" s="116"/>
      <c r="AS355" s="116"/>
      <c r="AT355" s="116"/>
      <c r="AU355" s="116"/>
      <c r="AV355" s="116"/>
      <c r="AW355" s="116"/>
      <c r="AX355" s="116"/>
      <c r="AY355" s="116"/>
      <c r="AZ355" s="116"/>
      <c r="BA355" s="116"/>
      <c r="BB355" s="116"/>
      <c r="BC355" s="116"/>
      <c r="BD355" s="116"/>
      <c r="BE355" s="116"/>
      <c r="BF355" s="116"/>
      <c r="BG355" s="116"/>
      <c r="BH355" s="116"/>
      <c r="BI355" s="116"/>
      <c r="BJ355" s="116"/>
      <c r="BK355" s="116"/>
      <c r="BL355" s="116"/>
      <c r="BM355" s="116"/>
      <c r="BN355" s="116"/>
      <c r="BO355" s="116"/>
      <c r="BP355" s="116"/>
      <c r="BQ355" s="116"/>
      <c r="BR355" s="116"/>
      <c r="BS355" s="116"/>
      <c r="BT355" s="116"/>
      <c r="BU355" s="116"/>
      <c r="BV355" s="116"/>
      <c r="BW355" s="116"/>
      <c r="BX355" s="116"/>
      <c r="BY355" s="116"/>
      <c r="BZ355" s="116"/>
      <c r="CA355" s="116"/>
      <c r="CB355" s="116"/>
      <c r="CC355" s="116"/>
      <c r="CD355" s="116"/>
      <c r="CE355" s="116"/>
      <c r="CF355" s="116"/>
      <c r="CG355" s="116"/>
      <c r="CH355" s="116"/>
      <c r="CI355" s="116"/>
      <c r="CJ355" s="116"/>
      <c r="CK355" s="116"/>
      <c r="CL355" s="116"/>
      <c r="CM355" s="116"/>
      <c r="CN355" s="116"/>
      <c r="CO355" s="116"/>
      <c r="CP355" s="116"/>
      <c r="CQ355" s="116"/>
      <c r="CR355" s="116"/>
      <c r="CS355" s="116"/>
      <c r="CT355" s="116"/>
      <c r="CU355" s="116"/>
      <c r="CV355" s="116"/>
      <c r="CW355" s="116"/>
      <c r="CX355" s="116"/>
      <c r="CY355" s="116"/>
      <c r="CZ355" s="116"/>
      <c r="DA355" s="116"/>
      <c r="DB355" s="116"/>
      <c r="DC355" s="116"/>
      <c r="DD355" s="116"/>
      <c r="DE355" s="116"/>
      <c r="DF355" s="116"/>
      <c r="DG355" s="116"/>
      <c r="DH355" s="116"/>
      <c r="DI355" s="116"/>
      <c r="DJ355" s="116"/>
      <c r="DK355" s="116"/>
      <c r="DL355" s="116"/>
      <c r="DM355" s="116"/>
      <c r="DN355" s="116"/>
      <c r="DO355" s="116"/>
      <c r="DP355" s="116"/>
      <c r="DQ355" s="116"/>
      <c r="DR355" s="116"/>
      <c r="DS355" s="116"/>
      <c r="DT355" s="116"/>
      <c r="DU355" s="116"/>
      <c r="DV355" s="116"/>
      <c r="DW355" s="116"/>
      <c r="DX355" s="116"/>
      <c r="DY355" s="116"/>
      <c r="DZ355" s="116"/>
      <c r="EA355" s="116"/>
      <c r="EB355" s="116"/>
      <c r="EC355" s="116"/>
      <c r="ED355" s="116"/>
      <c r="EE355" s="116"/>
      <c r="EF355" s="116"/>
      <c r="EG355" s="116"/>
      <c r="EH355" s="116"/>
      <c r="EI355" s="116"/>
      <c r="EJ355" s="116"/>
      <c r="EK355" s="116"/>
      <c r="EL355" s="116"/>
      <c r="EM355" s="116"/>
      <c r="EN355" s="116"/>
      <c r="EO355" s="116"/>
      <c r="EP355" s="116"/>
      <c r="EQ355" s="116"/>
      <c r="ER355" s="116"/>
      <c r="ES355" s="116"/>
      <c r="ET355" s="116"/>
      <c r="EU355" s="116"/>
      <c r="EV355" s="116"/>
      <c r="EW355" s="116"/>
      <c r="EX355" s="116"/>
      <c r="EY355" s="116"/>
      <c r="EZ355" s="116"/>
      <c r="FA355" s="116"/>
      <c r="FB355" s="116"/>
      <c r="FC355" s="116"/>
      <c r="FD355" s="116"/>
      <c r="FE355" s="116"/>
      <c r="FF355" s="116"/>
      <c r="FG355" s="116"/>
      <c r="FH355" s="116"/>
      <c r="FI355" s="116"/>
      <c r="FJ355" s="116"/>
      <c r="FK355" s="116"/>
      <c r="FL355" s="116"/>
      <c r="FM355" s="116"/>
      <c r="FN355" s="116"/>
      <c r="FO355" s="116"/>
      <c r="FP355" s="116"/>
      <c r="FQ355" s="116"/>
      <c r="FR355" s="116"/>
      <c r="FS355" s="116"/>
      <c r="FT355" s="116"/>
      <c r="FU355" s="116"/>
      <c r="FV355" s="116"/>
      <c r="FW355" s="116"/>
      <c r="FX355" s="116"/>
      <c r="FY355" s="116"/>
      <c r="FZ355" s="116"/>
      <c r="GA355" s="116"/>
      <c r="GB355" s="116"/>
      <c r="GC355" s="116"/>
      <c r="GD355" s="116"/>
      <c r="GE355" s="116"/>
      <c r="GF355" s="116"/>
      <c r="GG355" s="116"/>
      <c r="GH355" s="116"/>
      <c r="GI355" s="116"/>
      <c r="GJ355" s="116"/>
      <c r="GK355" s="116"/>
      <c r="GL355" s="116"/>
      <c r="GM355" s="116"/>
      <c r="GN355" s="116"/>
      <c r="GO355" s="116"/>
      <c r="GP355" s="116"/>
      <c r="GQ355" s="116"/>
      <c r="GR355" s="116"/>
      <c r="GS355" s="116"/>
      <c r="GT355" s="116"/>
      <c r="GU355" s="116"/>
      <c r="GV355" s="116"/>
      <c r="GW355" s="116"/>
      <c r="GX355" s="116"/>
      <c r="GY355" s="116"/>
      <c r="GZ355" s="116"/>
      <c r="HA355" s="116"/>
      <c r="HB355" s="116"/>
      <c r="HC355" s="116"/>
      <c r="HD355" s="116"/>
      <c r="HE355" s="116"/>
      <c r="HF355" s="116"/>
      <c r="HG355" s="116"/>
      <c r="HH355" s="116"/>
      <c r="HI355" s="116"/>
      <c r="HJ355" s="116"/>
      <c r="HK355" s="116"/>
      <c r="HL355" s="116"/>
      <c r="HM355" s="116"/>
      <c r="HN355" s="116"/>
      <c r="HO355" s="116"/>
      <c r="HP355" s="116"/>
      <c r="HQ355" s="116"/>
      <c r="HR355" s="116"/>
      <c r="HS355" s="116"/>
      <c r="HT355" s="116"/>
      <c r="HU355" s="116"/>
      <c r="HV355" s="116"/>
      <c r="HW355" s="116"/>
      <c r="HX355" s="116"/>
      <c r="HY355" s="116"/>
      <c r="HZ355" s="116"/>
      <c r="IA355" s="116"/>
      <c r="IB355" s="116"/>
      <c r="IC355" s="116"/>
      <c r="ID355" s="116"/>
      <c r="IE355" s="116"/>
      <c r="IF355" s="116"/>
      <c r="IG355" s="116"/>
      <c r="IH355" s="116"/>
      <c r="II355" s="116"/>
      <c r="IJ355" s="116"/>
      <c r="IK355" s="116"/>
      <c r="IL355" s="116"/>
      <c r="IM355" s="116"/>
      <c r="IN355" s="116"/>
      <c r="IO355" s="116"/>
      <c r="IP355" s="116"/>
      <c r="IQ355" s="116"/>
      <c r="IR355" s="116"/>
      <c r="IS355" s="116"/>
      <c r="IT355" s="116"/>
      <c r="IU355" s="116"/>
      <c r="IV355" s="116"/>
      <c r="IW355" s="116"/>
      <c r="IX355" s="116"/>
      <c r="IY355" s="116"/>
      <c r="IZ355" s="116"/>
      <c r="JA355" s="116"/>
      <c r="JB355" s="116"/>
      <c r="JC355" s="116"/>
      <c r="JD355" s="116"/>
      <c r="JE355" s="116"/>
      <c r="JF355" s="116"/>
      <c r="JG355" s="116"/>
      <c r="JH355" s="116"/>
      <c r="JI355" s="116"/>
      <c r="JJ355" s="116"/>
      <c r="JK355" s="116"/>
      <c r="JL355" s="116"/>
      <c r="JM355" s="116"/>
      <c r="JN355" s="116"/>
      <c r="JO355" s="116"/>
      <c r="JP355" s="116"/>
      <c r="JQ355" s="116"/>
      <c r="JR355" s="116"/>
      <c r="JS355" s="116"/>
      <c r="JT355" s="116"/>
      <c r="JU355" s="116"/>
      <c r="JV355" s="116"/>
      <c r="JW355" s="116"/>
      <c r="JX355" s="116"/>
      <c r="JY355" s="116"/>
      <c r="JZ355" s="116"/>
      <c r="KA355" s="116"/>
      <c r="KB355" s="116"/>
      <c r="KC355" s="116"/>
      <c r="KD355" s="116"/>
      <c r="KE355" s="116"/>
      <c r="KF355" s="116"/>
      <c r="KG355" s="116"/>
      <c r="KH355" s="116"/>
      <c r="KI355" s="116"/>
      <c r="KJ355" s="116"/>
      <c r="KK355" s="116"/>
      <c r="KL355" s="116"/>
      <c r="KM355" s="116"/>
      <c r="KN355" s="116"/>
      <c r="KO355" s="116"/>
      <c r="KP355" s="116"/>
      <c r="KQ355" s="116"/>
      <c r="KR355" s="116"/>
      <c r="KS355" s="116"/>
      <c r="KT355" s="116"/>
      <c r="KU355" s="116"/>
      <c r="KV355" s="116"/>
      <c r="KW355" s="116"/>
      <c r="KX355" s="116"/>
      <c r="KY355" s="116"/>
      <c r="KZ355" s="116"/>
      <c r="LA355" s="116"/>
      <c r="LB355" s="116"/>
      <c r="LC355" s="116"/>
      <c r="LD355" s="116"/>
      <c r="LE355" s="116"/>
      <c r="LF355" s="116"/>
      <c r="LG355" s="116"/>
      <c r="LH355" s="116"/>
      <c r="LI355" s="116"/>
      <c r="LJ355" s="116"/>
      <c r="LK355" s="116"/>
      <c r="LL355" s="116"/>
      <c r="LM355" s="116"/>
      <c r="LN355" s="116"/>
      <c r="LO355" s="116"/>
      <c r="LP355" s="116"/>
      <c r="LQ355" s="116"/>
      <c r="LR355" s="116"/>
      <c r="LS355" s="116"/>
      <c r="LT355" s="116"/>
      <c r="LU355" s="116"/>
      <c r="LV355" s="116"/>
      <c r="LW355" s="116"/>
      <c r="LX355" s="116"/>
      <c r="LY355" s="116"/>
      <c r="LZ355" s="116"/>
      <c r="MA355" s="116"/>
      <c r="MB355" s="116"/>
      <c r="MC355" s="116"/>
      <c r="MD355" s="116"/>
      <c r="ME355" s="116"/>
      <c r="MF355" s="116"/>
      <c r="MG355" s="116"/>
      <c r="MH355" s="116"/>
      <c r="MI355" s="116"/>
      <c r="MJ355" s="116"/>
      <c r="MK355" s="116"/>
      <c r="ML355" s="116"/>
      <c r="MM355" s="116"/>
      <c r="MN355" s="116"/>
      <c r="MO355" s="116"/>
      <c r="MP355" s="116"/>
      <c r="MQ355" s="116"/>
      <c r="MR355" s="116"/>
      <c r="MS355" s="116"/>
      <c r="MT355" s="116"/>
      <c r="MU355" s="116"/>
      <c r="MV355" s="116"/>
      <c r="MW355" s="116"/>
      <c r="MX355" s="116"/>
      <c r="MY355" s="116"/>
      <c r="MZ355" s="116"/>
      <c r="NA355" s="116"/>
      <c r="NB355" s="116"/>
      <c r="NC355" s="116"/>
      <c r="ND355" s="116"/>
      <c r="NE355" s="116"/>
      <c r="NF355" s="116"/>
      <c r="NG355" s="116"/>
      <c r="NH355" s="116"/>
      <c r="NI355" s="116"/>
      <c r="NJ355" s="116"/>
      <c r="NK355" s="116"/>
      <c r="NL355" s="116"/>
      <c r="NM355" s="116"/>
      <c r="NN355" s="116"/>
      <c r="NO355" s="116"/>
      <c r="NP355" s="116"/>
      <c r="NQ355" s="116"/>
      <c r="NR355" s="116"/>
      <c r="NS355" s="116"/>
      <c r="NT355" s="116"/>
      <c r="NU355" s="116"/>
      <c r="NV355" s="116"/>
      <c r="NW355" s="116"/>
      <c r="NX355" s="116"/>
      <c r="NY355" s="116"/>
      <c r="NZ355" s="116"/>
      <c r="OA355" s="116"/>
      <c r="OB355" s="116"/>
      <c r="OC355" s="116"/>
      <c r="OD355" s="116"/>
      <c r="OE355" s="116"/>
      <c r="OF355" s="116"/>
      <c r="OG355" s="116"/>
    </row>
    <row r="356" spans="1:442" s="117" customFormat="1">
      <c r="A356" s="111" t="s">
        <v>97</v>
      </c>
      <c r="B356" s="112" t="s">
        <v>1501</v>
      </c>
      <c r="C356" s="113">
        <v>18252</v>
      </c>
      <c r="D356" s="114">
        <v>2.1299999999999999E-5</v>
      </c>
      <c r="E356" s="113">
        <v>2402.91</v>
      </c>
      <c r="F356" s="124">
        <v>41.979599999999998</v>
      </c>
      <c r="G356" s="125">
        <v>2444.8896</v>
      </c>
      <c r="H356" s="116"/>
      <c r="I356" s="116"/>
      <c r="J356" s="116"/>
      <c r="K356" s="116"/>
      <c r="L356" s="116"/>
      <c r="M356" s="116"/>
      <c r="N356" s="116"/>
      <c r="O356" s="116"/>
      <c r="P356" s="116"/>
      <c r="Q356" s="116"/>
      <c r="R356" s="116"/>
      <c r="S356" s="116"/>
      <c r="T356" s="116"/>
      <c r="U356" s="116"/>
      <c r="V356" s="116"/>
      <c r="W356" s="116"/>
      <c r="X356" s="116"/>
      <c r="Y356" s="116"/>
      <c r="Z356" s="116"/>
      <c r="AA356" s="116"/>
      <c r="AB356" s="116"/>
      <c r="AC356" s="116"/>
      <c r="AD356" s="116"/>
      <c r="AE356" s="116"/>
      <c r="AF356" s="116"/>
      <c r="AG356" s="116"/>
      <c r="AH356" s="116"/>
      <c r="AI356" s="116"/>
      <c r="AJ356" s="116"/>
      <c r="AK356" s="116"/>
      <c r="AL356" s="116"/>
      <c r="AM356" s="116"/>
      <c r="AN356" s="116"/>
      <c r="AO356" s="116"/>
      <c r="AP356" s="116"/>
      <c r="AQ356" s="116"/>
      <c r="AR356" s="116"/>
      <c r="AS356" s="116"/>
      <c r="AT356" s="116"/>
      <c r="AU356" s="116"/>
      <c r="AV356" s="116"/>
      <c r="AW356" s="116"/>
      <c r="AX356" s="116"/>
      <c r="AY356" s="116"/>
      <c r="AZ356" s="116"/>
      <c r="BA356" s="116"/>
      <c r="BB356" s="116"/>
      <c r="BC356" s="116"/>
      <c r="BD356" s="116"/>
      <c r="BE356" s="116"/>
      <c r="BF356" s="116"/>
      <c r="BG356" s="116"/>
      <c r="BH356" s="116"/>
      <c r="BI356" s="116"/>
      <c r="BJ356" s="116"/>
      <c r="BK356" s="116"/>
      <c r="BL356" s="116"/>
      <c r="BM356" s="116"/>
      <c r="BN356" s="116"/>
      <c r="BO356" s="116"/>
      <c r="BP356" s="116"/>
      <c r="BQ356" s="116"/>
      <c r="BR356" s="116"/>
      <c r="BS356" s="116"/>
      <c r="BT356" s="116"/>
      <c r="BU356" s="116"/>
      <c r="BV356" s="116"/>
      <c r="BW356" s="116"/>
      <c r="BX356" s="116"/>
      <c r="BY356" s="116"/>
      <c r="BZ356" s="116"/>
      <c r="CA356" s="116"/>
      <c r="CB356" s="116"/>
      <c r="CC356" s="116"/>
      <c r="CD356" s="116"/>
      <c r="CE356" s="116"/>
      <c r="CF356" s="116"/>
      <c r="CG356" s="116"/>
      <c r="CH356" s="116"/>
      <c r="CI356" s="116"/>
      <c r="CJ356" s="116"/>
      <c r="CK356" s="116"/>
      <c r="CL356" s="116"/>
      <c r="CM356" s="116"/>
      <c r="CN356" s="116"/>
      <c r="CO356" s="116"/>
      <c r="CP356" s="116"/>
      <c r="CQ356" s="116"/>
      <c r="CR356" s="116"/>
      <c r="CS356" s="116"/>
      <c r="CT356" s="116"/>
      <c r="CU356" s="116"/>
      <c r="CV356" s="116"/>
      <c r="CW356" s="116"/>
      <c r="CX356" s="116"/>
      <c r="CY356" s="116"/>
      <c r="CZ356" s="116"/>
      <c r="DA356" s="116"/>
      <c r="DB356" s="116"/>
      <c r="DC356" s="116"/>
      <c r="DD356" s="116"/>
      <c r="DE356" s="116"/>
      <c r="DF356" s="116"/>
      <c r="DG356" s="116"/>
      <c r="DH356" s="116"/>
      <c r="DI356" s="116"/>
      <c r="DJ356" s="116"/>
      <c r="DK356" s="116"/>
      <c r="DL356" s="116"/>
      <c r="DM356" s="116"/>
      <c r="DN356" s="116"/>
      <c r="DO356" s="116"/>
      <c r="DP356" s="116"/>
      <c r="DQ356" s="116"/>
      <c r="DR356" s="116"/>
      <c r="DS356" s="116"/>
      <c r="DT356" s="116"/>
      <c r="DU356" s="116"/>
      <c r="DV356" s="116"/>
      <c r="DW356" s="116"/>
      <c r="DX356" s="116"/>
      <c r="DY356" s="116"/>
      <c r="DZ356" s="116"/>
      <c r="EA356" s="116"/>
      <c r="EB356" s="116"/>
      <c r="EC356" s="116"/>
      <c r="ED356" s="116"/>
      <c r="EE356" s="116"/>
      <c r="EF356" s="116"/>
      <c r="EG356" s="116"/>
      <c r="EH356" s="116"/>
      <c r="EI356" s="116"/>
      <c r="EJ356" s="116"/>
      <c r="EK356" s="116"/>
      <c r="EL356" s="116"/>
      <c r="EM356" s="116"/>
      <c r="EN356" s="116"/>
      <c r="EO356" s="116"/>
      <c r="EP356" s="116"/>
      <c r="EQ356" s="116"/>
      <c r="ER356" s="116"/>
      <c r="ES356" s="116"/>
      <c r="ET356" s="116"/>
      <c r="EU356" s="116"/>
      <c r="EV356" s="116"/>
      <c r="EW356" s="116"/>
      <c r="EX356" s="116"/>
      <c r="EY356" s="116"/>
      <c r="EZ356" s="116"/>
      <c r="FA356" s="116"/>
      <c r="FB356" s="116"/>
      <c r="FC356" s="116"/>
      <c r="FD356" s="116"/>
      <c r="FE356" s="116"/>
      <c r="FF356" s="116"/>
      <c r="FG356" s="116"/>
      <c r="FH356" s="116"/>
      <c r="FI356" s="116"/>
      <c r="FJ356" s="116"/>
      <c r="FK356" s="116"/>
      <c r="FL356" s="116"/>
      <c r="FM356" s="116"/>
      <c r="FN356" s="116"/>
      <c r="FO356" s="116"/>
      <c r="FP356" s="116"/>
      <c r="FQ356" s="116"/>
      <c r="FR356" s="116"/>
      <c r="FS356" s="116"/>
      <c r="FT356" s="116"/>
      <c r="FU356" s="116"/>
      <c r="FV356" s="116"/>
      <c r="FW356" s="116"/>
      <c r="FX356" s="116"/>
      <c r="FY356" s="116"/>
      <c r="FZ356" s="116"/>
      <c r="GA356" s="116"/>
      <c r="GB356" s="116"/>
      <c r="GC356" s="116"/>
      <c r="GD356" s="116"/>
      <c r="GE356" s="116"/>
      <c r="GF356" s="116"/>
      <c r="GG356" s="116"/>
      <c r="GH356" s="116"/>
      <c r="GI356" s="116"/>
      <c r="GJ356" s="116"/>
      <c r="GK356" s="116"/>
      <c r="GL356" s="116"/>
      <c r="GM356" s="116"/>
      <c r="GN356" s="116"/>
      <c r="GO356" s="116"/>
      <c r="GP356" s="116"/>
      <c r="GQ356" s="116"/>
      <c r="GR356" s="116"/>
      <c r="GS356" s="116"/>
      <c r="GT356" s="116"/>
      <c r="GU356" s="116"/>
      <c r="GV356" s="116"/>
      <c r="GW356" s="116"/>
      <c r="GX356" s="116"/>
      <c r="GY356" s="116"/>
      <c r="GZ356" s="116"/>
      <c r="HA356" s="116"/>
      <c r="HB356" s="116"/>
      <c r="HC356" s="116"/>
      <c r="HD356" s="116"/>
      <c r="HE356" s="116"/>
      <c r="HF356" s="116"/>
      <c r="HG356" s="116"/>
      <c r="HH356" s="116"/>
      <c r="HI356" s="116"/>
      <c r="HJ356" s="116"/>
      <c r="HK356" s="116"/>
      <c r="HL356" s="116"/>
      <c r="HM356" s="116"/>
      <c r="HN356" s="116"/>
      <c r="HO356" s="116"/>
      <c r="HP356" s="116"/>
      <c r="HQ356" s="116"/>
      <c r="HR356" s="116"/>
      <c r="HS356" s="116"/>
      <c r="HT356" s="116"/>
      <c r="HU356" s="116"/>
      <c r="HV356" s="116"/>
      <c r="HW356" s="116"/>
      <c r="HX356" s="116"/>
      <c r="HY356" s="116"/>
      <c r="HZ356" s="116"/>
      <c r="IA356" s="116"/>
      <c r="IB356" s="116"/>
      <c r="IC356" s="116"/>
      <c r="ID356" s="116"/>
      <c r="IE356" s="116"/>
      <c r="IF356" s="116"/>
      <c r="IG356" s="116"/>
      <c r="IH356" s="116"/>
      <c r="II356" s="116"/>
      <c r="IJ356" s="116"/>
      <c r="IK356" s="116"/>
      <c r="IL356" s="116"/>
      <c r="IM356" s="116"/>
      <c r="IN356" s="116"/>
      <c r="IO356" s="116"/>
      <c r="IP356" s="116"/>
      <c r="IQ356" s="116"/>
      <c r="IR356" s="116"/>
      <c r="IS356" s="116"/>
      <c r="IT356" s="116"/>
      <c r="IU356" s="116"/>
      <c r="IV356" s="116"/>
      <c r="IW356" s="116"/>
      <c r="IX356" s="116"/>
      <c r="IY356" s="116"/>
      <c r="IZ356" s="116"/>
      <c r="JA356" s="116"/>
      <c r="JB356" s="116"/>
      <c r="JC356" s="116"/>
      <c r="JD356" s="116"/>
      <c r="JE356" s="116"/>
      <c r="JF356" s="116"/>
      <c r="JG356" s="116"/>
      <c r="JH356" s="116"/>
      <c r="JI356" s="116"/>
      <c r="JJ356" s="116"/>
      <c r="JK356" s="116"/>
      <c r="JL356" s="116"/>
      <c r="JM356" s="116"/>
      <c r="JN356" s="116"/>
      <c r="JO356" s="116"/>
      <c r="JP356" s="116"/>
      <c r="JQ356" s="116"/>
      <c r="JR356" s="116"/>
      <c r="JS356" s="116"/>
      <c r="JT356" s="116"/>
      <c r="JU356" s="116"/>
      <c r="JV356" s="116"/>
      <c r="JW356" s="116"/>
      <c r="JX356" s="116"/>
      <c r="JY356" s="116"/>
      <c r="JZ356" s="116"/>
      <c r="KA356" s="116"/>
      <c r="KB356" s="116"/>
      <c r="KC356" s="116"/>
      <c r="KD356" s="116"/>
      <c r="KE356" s="116"/>
      <c r="KF356" s="116"/>
      <c r="KG356" s="116"/>
      <c r="KH356" s="116"/>
      <c r="KI356" s="116"/>
      <c r="KJ356" s="116"/>
      <c r="KK356" s="116"/>
      <c r="KL356" s="116"/>
      <c r="KM356" s="116"/>
      <c r="KN356" s="116"/>
      <c r="KO356" s="116"/>
      <c r="KP356" s="116"/>
      <c r="KQ356" s="116"/>
      <c r="KR356" s="116"/>
      <c r="KS356" s="116"/>
      <c r="KT356" s="116"/>
      <c r="KU356" s="116"/>
      <c r="KV356" s="116"/>
      <c r="KW356" s="116"/>
      <c r="KX356" s="116"/>
      <c r="KY356" s="116"/>
      <c r="KZ356" s="116"/>
      <c r="LA356" s="116"/>
      <c r="LB356" s="116"/>
      <c r="LC356" s="116"/>
      <c r="LD356" s="116"/>
      <c r="LE356" s="116"/>
      <c r="LF356" s="116"/>
      <c r="LG356" s="116"/>
      <c r="LH356" s="116"/>
      <c r="LI356" s="116"/>
      <c r="LJ356" s="116"/>
      <c r="LK356" s="116"/>
      <c r="LL356" s="116"/>
      <c r="LM356" s="116"/>
      <c r="LN356" s="116"/>
      <c r="LO356" s="116"/>
      <c r="LP356" s="116"/>
      <c r="LQ356" s="116"/>
      <c r="LR356" s="116"/>
      <c r="LS356" s="116"/>
      <c r="LT356" s="116"/>
      <c r="LU356" s="116"/>
      <c r="LV356" s="116"/>
      <c r="LW356" s="116"/>
      <c r="LX356" s="116"/>
      <c r="LY356" s="116"/>
      <c r="LZ356" s="116"/>
      <c r="MA356" s="116"/>
      <c r="MB356" s="116"/>
      <c r="MC356" s="116"/>
      <c r="MD356" s="116"/>
      <c r="ME356" s="116"/>
      <c r="MF356" s="116"/>
      <c r="MG356" s="116"/>
      <c r="MH356" s="116"/>
      <c r="MI356" s="116"/>
      <c r="MJ356" s="116"/>
      <c r="MK356" s="116"/>
      <c r="ML356" s="116"/>
      <c r="MM356" s="116"/>
      <c r="MN356" s="116"/>
      <c r="MO356" s="116"/>
      <c r="MP356" s="116"/>
      <c r="MQ356" s="116"/>
      <c r="MR356" s="116"/>
      <c r="MS356" s="116"/>
      <c r="MT356" s="116"/>
      <c r="MU356" s="116"/>
      <c r="MV356" s="116"/>
      <c r="MW356" s="116"/>
      <c r="MX356" s="116"/>
      <c r="MY356" s="116"/>
      <c r="MZ356" s="116"/>
      <c r="NA356" s="116"/>
      <c r="NB356" s="116"/>
      <c r="NC356" s="116"/>
      <c r="ND356" s="116"/>
      <c r="NE356" s="116"/>
      <c r="NF356" s="116"/>
      <c r="NG356" s="116"/>
      <c r="NH356" s="116"/>
      <c r="NI356" s="116"/>
      <c r="NJ356" s="116"/>
      <c r="NK356" s="116"/>
      <c r="NL356" s="116"/>
      <c r="NM356" s="116"/>
      <c r="NN356" s="116"/>
      <c r="NO356" s="116"/>
      <c r="NP356" s="116"/>
      <c r="NQ356" s="116"/>
      <c r="NR356" s="116"/>
      <c r="NS356" s="116"/>
      <c r="NT356" s="116"/>
      <c r="NU356" s="116"/>
      <c r="NV356" s="116"/>
      <c r="NW356" s="116"/>
      <c r="NX356" s="116"/>
      <c r="NY356" s="116"/>
      <c r="NZ356" s="116"/>
      <c r="OA356" s="116"/>
      <c r="OB356" s="116"/>
      <c r="OC356" s="116"/>
      <c r="OD356" s="116"/>
      <c r="OE356" s="116"/>
      <c r="OF356" s="116"/>
      <c r="OG356" s="116"/>
    </row>
    <row r="357" spans="1:442" s="117" customFormat="1">
      <c r="A357" s="111" t="s">
        <v>98</v>
      </c>
      <c r="B357" s="112" t="s">
        <v>1502</v>
      </c>
      <c r="C357" s="113">
        <v>23736</v>
      </c>
      <c r="D357" s="114">
        <v>2.7699999999999999E-5</v>
      </c>
      <c r="E357" s="113">
        <v>586.30999999999995</v>
      </c>
      <c r="F357" s="124">
        <v>54.592799999999997</v>
      </c>
      <c r="G357" s="125">
        <v>640.90279999999996</v>
      </c>
      <c r="H357" s="116"/>
      <c r="I357" s="116"/>
      <c r="J357" s="116"/>
      <c r="K357" s="116"/>
      <c r="L357" s="116"/>
      <c r="M357" s="116"/>
      <c r="N357" s="116"/>
      <c r="O357" s="116"/>
      <c r="P357" s="116"/>
      <c r="Q357" s="116"/>
      <c r="R357" s="116"/>
      <c r="S357" s="116"/>
      <c r="T357" s="116"/>
      <c r="U357" s="116"/>
      <c r="V357" s="116"/>
      <c r="W357" s="116"/>
      <c r="X357" s="116"/>
      <c r="Y357" s="116"/>
      <c r="Z357" s="116"/>
      <c r="AA357" s="116"/>
      <c r="AB357" s="116"/>
      <c r="AC357" s="116"/>
      <c r="AD357" s="116"/>
      <c r="AE357" s="116"/>
      <c r="AF357" s="116"/>
      <c r="AG357" s="116"/>
      <c r="AH357" s="116"/>
      <c r="AI357" s="116"/>
      <c r="AJ357" s="116"/>
      <c r="AK357" s="116"/>
      <c r="AL357" s="116"/>
      <c r="AM357" s="116"/>
      <c r="AN357" s="116"/>
      <c r="AO357" s="116"/>
      <c r="AP357" s="116"/>
      <c r="AQ357" s="116"/>
      <c r="AR357" s="116"/>
      <c r="AS357" s="116"/>
      <c r="AT357" s="116"/>
      <c r="AU357" s="116"/>
      <c r="AV357" s="116"/>
      <c r="AW357" s="116"/>
      <c r="AX357" s="116"/>
      <c r="AY357" s="116"/>
      <c r="AZ357" s="116"/>
      <c r="BA357" s="116"/>
      <c r="BB357" s="116"/>
      <c r="BC357" s="116"/>
      <c r="BD357" s="116"/>
      <c r="BE357" s="116"/>
      <c r="BF357" s="116"/>
      <c r="BG357" s="116"/>
      <c r="BH357" s="116"/>
      <c r="BI357" s="116"/>
      <c r="BJ357" s="116"/>
      <c r="BK357" s="116"/>
      <c r="BL357" s="116"/>
      <c r="BM357" s="116"/>
      <c r="BN357" s="116"/>
      <c r="BO357" s="116"/>
      <c r="BP357" s="116"/>
      <c r="BQ357" s="116"/>
      <c r="BR357" s="116"/>
      <c r="BS357" s="116"/>
      <c r="BT357" s="116"/>
      <c r="BU357" s="116"/>
      <c r="BV357" s="116"/>
      <c r="BW357" s="116"/>
      <c r="BX357" s="116"/>
      <c r="BY357" s="116"/>
      <c r="BZ357" s="116"/>
      <c r="CA357" s="116"/>
      <c r="CB357" s="116"/>
      <c r="CC357" s="116"/>
      <c r="CD357" s="116"/>
      <c r="CE357" s="116"/>
      <c r="CF357" s="116"/>
      <c r="CG357" s="116"/>
      <c r="CH357" s="116"/>
      <c r="CI357" s="116"/>
      <c r="CJ357" s="116"/>
      <c r="CK357" s="116"/>
      <c r="CL357" s="116"/>
      <c r="CM357" s="116"/>
      <c r="CN357" s="116"/>
      <c r="CO357" s="116"/>
      <c r="CP357" s="116"/>
      <c r="CQ357" s="116"/>
      <c r="CR357" s="116"/>
      <c r="CS357" s="116"/>
      <c r="CT357" s="116"/>
      <c r="CU357" s="116"/>
      <c r="CV357" s="116"/>
      <c r="CW357" s="116"/>
      <c r="CX357" s="116"/>
      <c r="CY357" s="116"/>
      <c r="CZ357" s="116"/>
      <c r="DA357" s="116"/>
      <c r="DB357" s="116"/>
      <c r="DC357" s="116"/>
      <c r="DD357" s="116"/>
      <c r="DE357" s="116"/>
      <c r="DF357" s="116"/>
      <c r="DG357" s="116"/>
      <c r="DH357" s="116"/>
      <c r="DI357" s="116"/>
      <c r="DJ357" s="116"/>
      <c r="DK357" s="116"/>
      <c r="DL357" s="116"/>
      <c r="DM357" s="116"/>
      <c r="DN357" s="116"/>
      <c r="DO357" s="116"/>
      <c r="DP357" s="116"/>
      <c r="DQ357" s="116"/>
      <c r="DR357" s="116"/>
      <c r="DS357" s="116"/>
      <c r="DT357" s="116"/>
      <c r="DU357" s="116"/>
      <c r="DV357" s="116"/>
      <c r="DW357" s="116"/>
      <c r="DX357" s="116"/>
      <c r="DY357" s="116"/>
      <c r="DZ357" s="116"/>
      <c r="EA357" s="116"/>
      <c r="EB357" s="116"/>
      <c r="EC357" s="116"/>
      <c r="ED357" s="116"/>
      <c r="EE357" s="116"/>
      <c r="EF357" s="116"/>
      <c r="EG357" s="116"/>
      <c r="EH357" s="116"/>
      <c r="EI357" s="116"/>
      <c r="EJ357" s="116"/>
      <c r="EK357" s="116"/>
      <c r="EL357" s="116"/>
      <c r="EM357" s="116"/>
      <c r="EN357" s="116"/>
      <c r="EO357" s="116"/>
      <c r="EP357" s="116"/>
      <c r="EQ357" s="116"/>
      <c r="ER357" s="116"/>
      <c r="ES357" s="116"/>
      <c r="ET357" s="116"/>
      <c r="EU357" s="116"/>
      <c r="EV357" s="116"/>
      <c r="EW357" s="116"/>
      <c r="EX357" s="116"/>
      <c r="EY357" s="116"/>
      <c r="EZ357" s="116"/>
      <c r="FA357" s="116"/>
      <c r="FB357" s="116"/>
      <c r="FC357" s="116"/>
      <c r="FD357" s="116"/>
      <c r="FE357" s="116"/>
      <c r="FF357" s="116"/>
      <c r="FG357" s="116"/>
      <c r="FH357" s="116"/>
      <c r="FI357" s="116"/>
      <c r="FJ357" s="116"/>
      <c r="FK357" s="116"/>
      <c r="FL357" s="116"/>
      <c r="FM357" s="116"/>
      <c r="FN357" s="116"/>
      <c r="FO357" s="116"/>
      <c r="FP357" s="116"/>
      <c r="FQ357" s="116"/>
      <c r="FR357" s="116"/>
      <c r="FS357" s="116"/>
      <c r="FT357" s="116"/>
      <c r="FU357" s="116"/>
      <c r="FV357" s="116"/>
      <c r="FW357" s="116"/>
      <c r="FX357" s="116"/>
      <c r="FY357" s="116"/>
      <c r="FZ357" s="116"/>
      <c r="GA357" s="116"/>
      <c r="GB357" s="116"/>
      <c r="GC357" s="116"/>
      <c r="GD357" s="116"/>
      <c r="GE357" s="116"/>
      <c r="GF357" s="116"/>
      <c r="GG357" s="116"/>
      <c r="GH357" s="116"/>
      <c r="GI357" s="116"/>
      <c r="GJ357" s="116"/>
      <c r="GK357" s="116"/>
      <c r="GL357" s="116"/>
      <c r="GM357" s="116"/>
      <c r="GN357" s="116"/>
      <c r="GO357" s="116"/>
      <c r="GP357" s="116"/>
      <c r="GQ357" s="116"/>
      <c r="GR357" s="116"/>
      <c r="GS357" s="116"/>
      <c r="GT357" s="116"/>
      <c r="GU357" s="116"/>
      <c r="GV357" s="116"/>
      <c r="GW357" s="116"/>
      <c r="GX357" s="116"/>
      <c r="GY357" s="116"/>
      <c r="GZ357" s="116"/>
      <c r="HA357" s="116"/>
      <c r="HB357" s="116"/>
      <c r="HC357" s="116"/>
      <c r="HD357" s="116"/>
      <c r="HE357" s="116"/>
      <c r="HF357" s="116"/>
      <c r="HG357" s="116"/>
      <c r="HH357" s="116"/>
      <c r="HI357" s="116"/>
      <c r="HJ357" s="116"/>
      <c r="HK357" s="116"/>
      <c r="HL357" s="116"/>
      <c r="HM357" s="116"/>
      <c r="HN357" s="116"/>
      <c r="HO357" s="116"/>
      <c r="HP357" s="116"/>
      <c r="HQ357" s="116"/>
      <c r="HR357" s="116"/>
      <c r="HS357" s="116"/>
      <c r="HT357" s="116"/>
      <c r="HU357" s="116"/>
      <c r="HV357" s="116"/>
      <c r="HW357" s="116"/>
      <c r="HX357" s="116"/>
      <c r="HY357" s="116"/>
      <c r="HZ357" s="116"/>
      <c r="IA357" s="116"/>
      <c r="IB357" s="116"/>
      <c r="IC357" s="116"/>
      <c r="ID357" s="116"/>
      <c r="IE357" s="116"/>
      <c r="IF357" s="116"/>
      <c r="IG357" s="116"/>
      <c r="IH357" s="116"/>
      <c r="II357" s="116"/>
      <c r="IJ357" s="116"/>
      <c r="IK357" s="116"/>
      <c r="IL357" s="116"/>
      <c r="IM357" s="116"/>
      <c r="IN357" s="116"/>
      <c r="IO357" s="116"/>
      <c r="IP357" s="116"/>
      <c r="IQ357" s="116"/>
      <c r="IR357" s="116"/>
      <c r="IS357" s="116"/>
      <c r="IT357" s="116"/>
      <c r="IU357" s="116"/>
      <c r="IV357" s="116"/>
      <c r="IW357" s="116"/>
      <c r="IX357" s="116"/>
      <c r="IY357" s="116"/>
      <c r="IZ357" s="116"/>
      <c r="JA357" s="116"/>
      <c r="JB357" s="116"/>
      <c r="JC357" s="116"/>
      <c r="JD357" s="116"/>
      <c r="JE357" s="116"/>
      <c r="JF357" s="116"/>
      <c r="JG357" s="116"/>
      <c r="JH357" s="116"/>
      <c r="JI357" s="116"/>
      <c r="JJ357" s="116"/>
      <c r="JK357" s="116"/>
      <c r="JL357" s="116"/>
      <c r="JM357" s="116"/>
      <c r="JN357" s="116"/>
      <c r="JO357" s="116"/>
      <c r="JP357" s="116"/>
      <c r="JQ357" s="116"/>
      <c r="JR357" s="116"/>
      <c r="JS357" s="116"/>
      <c r="JT357" s="116"/>
      <c r="JU357" s="116"/>
      <c r="JV357" s="116"/>
      <c r="JW357" s="116"/>
      <c r="JX357" s="116"/>
      <c r="JY357" s="116"/>
      <c r="JZ357" s="116"/>
      <c r="KA357" s="116"/>
      <c r="KB357" s="116"/>
      <c r="KC357" s="116"/>
      <c r="KD357" s="116"/>
      <c r="KE357" s="116"/>
      <c r="KF357" s="116"/>
      <c r="KG357" s="116"/>
      <c r="KH357" s="116"/>
      <c r="KI357" s="116"/>
      <c r="KJ357" s="116"/>
      <c r="KK357" s="116"/>
      <c r="KL357" s="116"/>
      <c r="KM357" s="116"/>
      <c r="KN357" s="116"/>
      <c r="KO357" s="116"/>
      <c r="KP357" s="116"/>
      <c r="KQ357" s="116"/>
      <c r="KR357" s="116"/>
      <c r="KS357" s="116"/>
      <c r="KT357" s="116"/>
      <c r="KU357" s="116"/>
      <c r="KV357" s="116"/>
      <c r="KW357" s="116"/>
      <c r="KX357" s="116"/>
      <c r="KY357" s="116"/>
      <c r="KZ357" s="116"/>
      <c r="LA357" s="116"/>
      <c r="LB357" s="116"/>
      <c r="LC357" s="116"/>
      <c r="LD357" s="116"/>
      <c r="LE357" s="116"/>
      <c r="LF357" s="116"/>
      <c r="LG357" s="116"/>
      <c r="LH357" s="116"/>
      <c r="LI357" s="116"/>
      <c r="LJ357" s="116"/>
      <c r="LK357" s="116"/>
      <c r="LL357" s="116"/>
      <c r="LM357" s="116"/>
      <c r="LN357" s="116"/>
      <c r="LO357" s="116"/>
      <c r="LP357" s="116"/>
      <c r="LQ357" s="116"/>
      <c r="LR357" s="116"/>
      <c r="LS357" s="116"/>
      <c r="LT357" s="116"/>
      <c r="LU357" s="116"/>
      <c r="LV357" s="116"/>
      <c r="LW357" s="116"/>
      <c r="LX357" s="116"/>
      <c r="LY357" s="116"/>
      <c r="LZ357" s="116"/>
      <c r="MA357" s="116"/>
      <c r="MB357" s="116"/>
      <c r="MC357" s="116"/>
      <c r="MD357" s="116"/>
      <c r="ME357" s="116"/>
      <c r="MF357" s="116"/>
      <c r="MG357" s="116"/>
      <c r="MH357" s="116"/>
      <c r="MI357" s="116"/>
      <c r="MJ357" s="116"/>
      <c r="MK357" s="116"/>
      <c r="ML357" s="116"/>
      <c r="MM357" s="116"/>
      <c r="MN357" s="116"/>
      <c r="MO357" s="116"/>
      <c r="MP357" s="116"/>
      <c r="MQ357" s="116"/>
      <c r="MR357" s="116"/>
      <c r="MS357" s="116"/>
      <c r="MT357" s="116"/>
      <c r="MU357" s="116"/>
      <c r="MV357" s="116"/>
      <c r="MW357" s="116"/>
      <c r="MX357" s="116"/>
      <c r="MY357" s="116"/>
      <c r="MZ357" s="116"/>
      <c r="NA357" s="116"/>
      <c r="NB357" s="116"/>
      <c r="NC357" s="116"/>
      <c r="ND357" s="116"/>
      <c r="NE357" s="116"/>
      <c r="NF357" s="116"/>
      <c r="NG357" s="116"/>
      <c r="NH357" s="116"/>
      <c r="NI357" s="116"/>
      <c r="NJ357" s="116"/>
      <c r="NK357" s="116"/>
      <c r="NL357" s="116"/>
      <c r="NM357" s="116"/>
      <c r="NN357" s="116"/>
      <c r="NO357" s="116"/>
      <c r="NP357" s="116"/>
      <c r="NQ357" s="116"/>
      <c r="NR357" s="116"/>
      <c r="NS357" s="116"/>
      <c r="NT357" s="116"/>
      <c r="NU357" s="116"/>
      <c r="NV357" s="116"/>
      <c r="NW357" s="116"/>
      <c r="NX357" s="116"/>
      <c r="NY357" s="116"/>
      <c r="NZ357" s="116"/>
      <c r="OA357" s="116"/>
      <c r="OB357" s="116"/>
      <c r="OC357" s="116"/>
      <c r="OD357" s="116"/>
      <c r="OE357" s="116"/>
      <c r="OF357" s="116"/>
      <c r="OG357" s="116"/>
    </row>
    <row r="358" spans="1:442" s="117" customFormat="1">
      <c r="A358" s="111" t="s">
        <v>99</v>
      </c>
      <c r="B358" s="112" t="s">
        <v>1503</v>
      </c>
      <c r="C358" s="113">
        <v>54660</v>
      </c>
      <c r="D358" s="114">
        <v>6.3800000000000006E-5</v>
      </c>
      <c r="E358" s="113">
        <v>1304.74</v>
      </c>
      <c r="F358" s="124">
        <v>125.718</v>
      </c>
      <c r="G358" s="125">
        <v>1430.4580000000001</v>
      </c>
      <c r="H358" s="116"/>
      <c r="I358" s="116"/>
      <c r="J358" s="116"/>
      <c r="K358" s="116"/>
      <c r="L358" s="116"/>
      <c r="M358" s="116"/>
      <c r="N358" s="116"/>
      <c r="O358" s="116"/>
      <c r="P358" s="116"/>
      <c r="Q358" s="116"/>
      <c r="R358" s="116"/>
      <c r="S358" s="116"/>
      <c r="T358" s="116"/>
      <c r="U358" s="116"/>
      <c r="V358" s="116"/>
      <c r="W358" s="116"/>
      <c r="X358" s="116"/>
      <c r="Y358" s="116"/>
      <c r="Z358" s="116"/>
      <c r="AA358" s="116"/>
      <c r="AB358" s="116"/>
      <c r="AC358" s="116"/>
      <c r="AD358" s="116"/>
      <c r="AE358" s="116"/>
      <c r="AF358" s="116"/>
      <c r="AG358" s="116"/>
      <c r="AH358" s="116"/>
      <c r="AI358" s="116"/>
      <c r="AJ358" s="116"/>
      <c r="AK358" s="116"/>
      <c r="AL358" s="116"/>
      <c r="AM358" s="116"/>
      <c r="AN358" s="116"/>
      <c r="AO358" s="116"/>
      <c r="AP358" s="116"/>
      <c r="AQ358" s="116"/>
      <c r="AR358" s="116"/>
      <c r="AS358" s="116"/>
      <c r="AT358" s="116"/>
      <c r="AU358" s="116"/>
      <c r="AV358" s="116"/>
      <c r="AW358" s="116"/>
      <c r="AX358" s="116"/>
      <c r="AY358" s="116"/>
      <c r="AZ358" s="116"/>
      <c r="BA358" s="116"/>
      <c r="BB358" s="116"/>
      <c r="BC358" s="116"/>
      <c r="BD358" s="116"/>
      <c r="BE358" s="116"/>
      <c r="BF358" s="116"/>
      <c r="BG358" s="116"/>
      <c r="BH358" s="116"/>
      <c r="BI358" s="116"/>
      <c r="BJ358" s="116"/>
      <c r="BK358" s="116"/>
      <c r="BL358" s="116"/>
      <c r="BM358" s="116"/>
      <c r="BN358" s="116"/>
      <c r="BO358" s="116"/>
      <c r="BP358" s="116"/>
      <c r="BQ358" s="116"/>
      <c r="BR358" s="116"/>
      <c r="BS358" s="116"/>
      <c r="BT358" s="116"/>
      <c r="BU358" s="116"/>
      <c r="BV358" s="116"/>
      <c r="BW358" s="116"/>
      <c r="BX358" s="116"/>
      <c r="BY358" s="116"/>
      <c r="BZ358" s="116"/>
      <c r="CA358" s="116"/>
      <c r="CB358" s="116"/>
      <c r="CC358" s="116"/>
      <c r="CD358" s="116"/>
      <c r="CE358" s="116"/>
      <c r="CF358" s="116"/>
      <c r="CG358" s="116"/>
      <c r="CH358" s="116"/>
      <c r="CI358" s="116"/>
      <c r="CJ358" s="116"/>
      <c r="CK358" s="116"/>
      <c r="CL358" s="116"/>
      <c r="CM358" s="116"/>
      <c r="CN358" s="116"/>
      <c r="CO358" s="116"/>
      <c r="CP358" s="116"/>
      <c r="CQ358" s="116"/>
      <c r="CR358" s="116"/>
      <c r="CS358" s="116"/>
      <c r="CT358" s="116"/>
      <c r="CU358" s="116"/>
      <c r="CV358" s="116"/>
      <c r="CW358" s="116"/>
      <c r="CX358" s="116"/>
      <c r="CY358" s="116"/>
      <c r="CZ358" s="116"/>
      <c r="DA358" s="116"/>
      <c r="DB358" s="116"/>
      <c r="DC358" s="116"/>
      <c r="DD358" s="116"/>
      <c r="DE358" s="116"/>
      <c r="DF358" s="116"/>
      <c r="DG358" s="116"/>
      <c r="DH358" s="116"/>
      <c r="DI358" s="116"/>
      <c r="DJ358" s="116"/>
      <c r="DK358" s="116"/>
      <c r="DL358" s="116"/>
      <c r="DM358" s="116"/>
      <c r="DN358" s="116"/>
      <c r="DO358" s="116"/>
      <c r="DP358" s="116"/>
      <c r="DQ358" s="116"/>
      <c r="DR358" s="116"/>
      <c r="DS358" s="116"/>
      <c r="DT358" s="116"/>
      <c r="DU358" s="116"/>
      <c r="DV358" s="116"/>
      <c r="DW358" s="116"/>
      <c r="DX358" s="116"/>
      <c r="DY358" s="116"/>
      <c r="DZ358" s="116"/>
      <c r="EA358" s="116"/>
      <c r="EB358" s="116"/>
      <c r="EC358" s="116"/>
      <c r="ED358" s="116"/>
      <c r="EE358" s="116"/>
      <c r="EF358" s="116"/>
      <c r="EG358" s="116"/>
      <c r="EH358" s="116"/>
      <c r="EI358" s="116"/>
      <c r="EJ358" s="116"/>
      <c r="EK358" s="116"/>
      <c r="EL358" s="116"/>
      <c r="EM358" s="116"/>
      <c r="EN358" s="116"/>
      <c r="EO358" s="116"/>
      <c r="EP358" s="116"/>
      <c r="EQ358" s="116"/>
      <c r="ER358" s="116"/>
      <c r="ES358" s="116"/>
      <c r="ET358" s="116"/>
      <c r="EU358" s="116"/>
      <c r="EV358" s="116"/>
      <c r="EW358" s="116"/>
      <c r="EX358" s="116"/>
      <c r="EY358" s="116"/>
      <c r="EZ358" s="116"/>
      <c r="FA358" s="116"/>
      <c r="FB358" s="116"/>
      <c r="FC358" s="116"/>
      <c r="FD358" s="116"/>
      <c r="FE358" s="116"/>
      <c r="FF358" s="116"/>
      <c r="FG358" s="116"/>
      <c r="FH358" s="116"/>
      <c r="FI358" s="116"/>
      <c r="FJ358" s="116"/>
      <c r="FK358" s="116"/>
      <c r="FL358" s="116"/>
      <c r="FM358" s="116"/>
      <c r="FN358" s="116"/>
      <c r="FO358" s="116"/>
      <c r="FP358" s="116"/>
      <c r="FQ358" s="116"/>
      <c r="FR358" s="116"/>
      <c r="FS358" s="116"/>
      <c r="FT358" s="116"/>
      <c r="FU358" s="116"/>
      <c r="FV358" s="116"/>
      <c r="FW358" s="116"/>
      <c r="FX358" s="116"/>
      <c r="FY358" s="116"/>
      <c r="FZ358" s="116"/>
      <c r="GA358" s="116"/>
      <c r="GB358" s="116"/>
      <c r="GC358" s="116"/>
      <c r="GD358" s="116"/>
      <c r="GE358" s="116"/>
      <c r="GF358" s="116"/>
      <c r="GG358" s="116"/>
      <c r="GH358" s="116"/>
      <c r="GI358" s="116"/>
      <c r="GJ358" s="116"/>
      <c r="GK358" s="116"/>
      <c r="GL358" s="116"/>
      <c r="GM358" s="116"/>
      <c r="GN358" s="116"/>
      <c r="GO358" s="116"/>
      <c r="GP358" s="116"/>
      <c r="GQ358" s="116"/>
      <c r="GR358" s="116"/>
      <c r="GS358" s="116"/>
      <c r="GT358" s="116"/>
      <c r="GU358" s="116"/>
      <c r="GV358" s="116"/>
      <c r="GW358" s="116"/>
      <c r="GX358" s="116"/>
      <c r="GY358" s="116"/>
      <c r="GZ358" s="116"/>
      <c r="HA358" s="116"/>
      <c r="HB358" s="116"/>
      <c r="HC358" s="116"/>
      <c r="HD358" s="116"/>
      <c r="HE358" s="116"/>
      <c r="HF358" s="116"/>
      <c r="HG358" s="116"/>
      <c r="HH358" s="116"/>
      <c r="HI358" s="116"/>
      <c r="HJ358" s="116"/>
      <c r="HK358" s="116"/>
      <c r="HL358" s="116"/>
      <c r="HM358" s="116"/>
      <c r="HN358" s="116"/>
      <c r="HO358" s="116"/>
      <c r="HP358" s="116"/>
      <c r="HQ358" s="116"/>
      <c r="HR358" s="116"/>
      <c r="HS358" s="116"/>
      <c r="HT358" s="116"/>
      <c r="HU358" s="116"/>
      <c r="HV358" s="116"/>
      <c r="HW358" s="116"/>
      <c r="HX358" s="116"/>
      <c r="HY358" s="116"/>
      <c r="HZ358" s="116"/>
      <c r="IA358" s="116"/>
      <c r="IB358" s="116"/>
      <c r="IC358" s="116"/>
      <c r="ID358" s="116"/>
      <c r="IE358" s="116"/>
      <c r="IF358" s="116"/>
      <c r="IG358" s="116"/>
      <c r="IH358" s="116"/>
      <c r="II358" s="116"/>
      <c r="IJ358" s="116"/>
      <c r="IK358" s="116"/>
      <c r="IL358" s="116"/>
      <c r="IM358" s="116"/>
      <c r="IN358" s="116"/>
      <c r="IO358" s="116"/>
      <c r="IP358" s="116"/>
      <c r="IQ358" s="116"/>
      <c r="IR358" s="116"/>
      <c r="IS358" s="116"/>
      <c r="IT358" s="116"/>
      <c r="IU358" s="116"/>
      <c r="IV358" s="116"/>
      <c r="IW358" s="116"/>
      <c r="IX358" s="116"/>
      <c r="IY358" s="116"/>
      <c r="IZ358" s="116"/>
      <c r="JA358" s="116"/>
      <c r="JB358" s="116"/>
      <c r="JC358" s="116"/>
      <c r="JD358" s="116"/>
      <c r="JE358" s="116"/>
      <c r="JF358" s="116"/>
      <c r="JG358" s="116"/>
      <c r="JH358" s="116"/>
      <c r="JI358" s="116"/>
      <c r="JJ358" s="116"/>
      <c r="JK358" s="116"/>
      <c r="JL358" s="116"/>
      <c r="JM358" s="116"/>
      <c r="JN358" s="116"/>
      <c r="JO358" s="116"/>
      <c r="JP358" s="116"/>
      <c r="JQ358" s="116"/>
      <c r="JR358" s="116"/>
      <c r="JS358" s="116"/>
      <c r="JT358" s="116"/>
      <c r="JU358" s="116"/>
      <c r="JV358" s="116"/>
      <c r="JW358" s="116"/>
      <c r="JX358" s="116"/>
      <c r="JY358" s="116"/>
      <c r="JZ358" s="116"/>
      <c r="KA358" s="116"/>
      <c r="KB358" s="116"/>
      <c r="KC358" s="116"/>
      <c r="KD358" s="116"/>
      <c r="KE358" s="116"/>
      <c r="KF358" s="116"/>
      <c r="KG358" s="116"/>
      <c r="KH358" s="116"/>
      <c r="KI358" s="116"/>
      <c r="KJ358" s="116"/>
      <c r="KK358" s="116"/>
      <c r="KL358" s="116"/>
      <c r="KM358" s="116"/>
      <c r="KN358" s="116"/>
      <c r="KO358" s="116"/>
      <c r="KP358" s="116"/>
      <c r="KQ358" s="116"/>
      <c r="KR358" s="116"/>
      <c r="KS358" s="116"/>
      <c r="KT358" s="116"/>
      <c r="KU358" s="116"/>
      <c r="KV358" s="116"/>
      <c r="KW358" s="116"/>
      <c r="KX358" s="116"/>
      <c r="KY358" s="116"/>
      <c r="KZ358" s="116"/>
      <c r="LA358" s="116"/>
      <c r="LB358" s="116"/>
      <c r="LC358" s="116"/>
      <c r="LD358" s="116"/>
      <c r="LE358" s="116"/>
      <c r="LF358" s="116"/>
      <c r="LG358" s="116"/>
      <c r="LH358" s="116"/>
      <c r="LI358" s="116"/>
      <c r="LJ358" s="116"/>
      <c r="LK358" s="116"/>
      <c r="LL358" s="116"/>
      <c r="LM358" s="116"/>
      <c r="LN358" s="116"/>
      <c r="LO358" s="116"/>
      <c r="LP358" s="116"/>
      <c r="LQ358" s="116"/>
      <c r="LR358" s="116"/>
      <c r="LS358" s="116"/>
      <c r="LT358" s="116"/>
      <c r="LU358" s="116"/>
      <c r="LV358" s="116"/>
      <c r="LW358" s="116"/>
      <c r="LX358" s="116"/>
      <c r="LY358" s="116"/>
      <c r="LZ358" s="116"/>
      <c r="MA358" s="116"/>
      <c r="MB358" s="116"/>
      <c r="MC358" s="116"/>
      <c r="MD358" s="116"/>
      <c r="ME358" s="116"/>
      <c r="MF358" s="116"/>
      <c r="MG358" s="116"/>
      <c r="MH358" s="116"/>
      <c r="MI358" s="116"/>
      <c r="MJ358" s="116"/>
      <c r="MK358" s="116"/>
      <c r="ML358" s="116"/>
      <c r="MM358" s="116"/>
      <c r="MN358" s="116"/>
      <c r="MO358" s="116"/>
      <c r="MP358" s="116"/>
      <c r="MQ358" s="116"/>
      <c r="MR358" s="116"/>
      <c r="MS358" s="116"/>
      <c r="MT358" s="116"/>
      <c r="MU358" s="116"/>
      <c r="MV358" s="116"/>
      <c r="MW358" s="116"/>
      <c r="MX358" s="116"/>
      <c r="MY358" s="116"/>
      <c r="MZ358" s="116"/>
      <c r="NA358" s="116"/>
      <c r="NB358" s="116"/>
      <c r="NC358" s="116"/>
      <c r="ND358" s="116"/>
      <c r="NE358" s="116"/>
      <c r="NF358" s="116"/>
      <c r="NG358" s="116"/>
      <c r="NH358" s="116"/>
      <c r="NI358" s="116"/>
      <c r="NJ358" s="116"/>
      <c r="NK358" s="116"/>
      <c r="NL358" s="116"/>
      <c r="NM358" s="116"/>
      <c r="NN358" s="116"/>
      <c r="NO358" s="116"/>
      <c r="NP358" s="116"/>
      <c r="NQ358" s="116"/>
      <c r="NR358" s="116"/>
      <c r="NS358" s="116"/>
      <c r="NT358" s="116"/>
      <c r="NU358" s="116"/>
      <c r="NV358" s="116"/>
      <c r="NW358" s="116"/>
      <c r="NX358" s="116"/>
      <c r="NY358" s="116"/>
      <c r="NZ358" s="116"/>
      <c r="OA358" s="116"/>
      <c r="OB358" s="116"/>
      <c r="OC358" s="116"/>
      <c r="OD358" s="116"/>
      <c r="OE358" s="116"/>
      <c r="OF358" s="116"/>
      <c r="OG358" s="116"/>
    </row>
    <row r="359" spans="1:442" s="117" customFormat="1">
      <c r="A359" s="111" t="s">
        <v>101</v>
      </c>
      <c r="B359" s="112" t="s">
        <v>1505</v>
      </c>
      <c r="C359" s="113">
        <v>42504</v>
      </c>
      <c r="D359" s="114">
        <v>4.9599999999999999E-5</v>
      </c>
      <c r="E359" s="113">
        <v>0</v>
      </c>
      <c r="F359" s="124">
        <v>97.759199999999993</v>
      </c>
      <c r="G359" s="125">
        <v>97.759199999999993</v>
      </c>
      <c r="H359" s="116"/>
      <c r="I359" s="116"/>
      <c r="J359" s="116"/>
      <c r="K359" s="116"/>
      <c r="L359" s="116"/>
      <c r="M359" s="116"/>
      <c r="N359" s="116"/>
      <c r="O359" s="116"/>
      <c r="P359" s="116"/>
      <c r="Q359" s="116"/>
      <c r="R359" s="116"/>
      <c r="S359" s="116"/>
      <c r="T359" s="116"/>
      <c r="U359" s="116"/>
      <c r="V359" s="116"/>
      <c r="W359" s="116"/>
      <c r="X359" s="116"/>
      <c r="Y359" s="116"/>
      <c r="Z359" s="116"/>
      <c r="AA359" s="116"/>
      <c r="AB359" s="116"/>
      <c r="AC359" s="116"/>
      <c r="AD359" s="116"/>
      <c r="AE359" s="116"/>
      <c r="AF359" s="116"/>
      <c r="AG359" s="116"/>
      <c r="AH359" s="116"/>
      <c r="AI359" s="116"/>
      <c r="AJ359" s="116"/>
      <c r="AK359" s="116"/>
      <c r="AL359" s="116"/>
      <c r="AM359" s="116"/>
      <c r="AN359" s="116"/>
      <c r="AO359" s="116"/>
      <c r="AP359" s="116"/>
      <c r="AQ359" s="116"/>
      <c r="AR359" s="116"/>
      <c r="AS359" s="116"/>
      <c r="AT359" s="116"/>
      <c r="AU359" s="116"/>
      <c r="AV359" s="116"/>
      <c r="AW359" s="116"/>
      <c r="AX359" s="116"/>
      <c r="AY359" s="116"/>
      <c r="AZ359" s="116"/>
      <c r="BA359" s="116"/>
      <c r="BB359" s="116"/>
      <c r="BC359" s="116"/>
      <c r="BD359" s="116"/>
      <c r="BE359" s="116"/>
      <c r="BF359" s="116"/>
      <c r="BG359" s="116"/>
      <c r="BH359" s="116"/>
      <c r="BI359" s="116"/>
      <c r="BJ359" s="116"/>
      <c r="BK359" s="116"/>
      <c r="BL359" s="116"/>
      <c r="BM359" s="116"/>
      <c r="BN359" s="116"/>
      <c r="BO359" s="116"/>
      <c r="BP359" s="116"/>
      <c r="BQ359" s="116"/>
      <c r="BR359" s="116"/>
      <c r="BS359" s="116"/>
      <c r="BT359" s="116"/>
      <c r="BU359" s="116"/>
      <c r="BV359" s="116"/>
      <c r="BW359" s="116"/>
      <c r="BX359" s="116"/>
      <c r="BY359" s="116"/>
      <c r="BZ359" s="116"/>
      <c r="CA359" s="116"/>
      <c r="CB359" s="116"/>
      <c r="CC359" s="116"/>
      <c r="CD359" s="116"/>
      <c r="CE359" s="116"/>
      <c r="CF359" s="116"/>
      <c r="CG359" s="116"/>
      <c r="CH359" s="116"/>
      <c r="CI359" s="116"/>
      <c r="CJ359" s="116"/>
      <c r="CK359" s="116"/>
      <c r="CL359" s="116"/>
      <c r="CM359" s="116"/>
      <c r="CN359" s="116"/>
      <c r="CO359" s="116"/>
      <c r="CP359" s="116"/>
      <c r="CQ359" s="116"/>
      <c r="CR359" s="116"/>
      <c r="CS359" s="116"/>
      <c r="CT359" s="116"/>
      <c r="CU359" s="116"/>
      <c r="CV359" s="116"/>
      <c r="CW359" s="116"/>
      <c r="CX359" s="116"/>
      <c r="CY359" s="116"/>
      <c r="CZ359" s="116"/>
      <c r="DA359" s="116"/>
      <c r="DB359" s="116"/>
      <c r="DC359" s="116"/>
      <c r="DD359" s="116"/>
      <c r="DE359" s="116"/>
      <c r="DF359" s="116"/>
      <c r="DG359" s="116"/>
      <c r="DH359" s="116"/>
      <c r="DI359" s="116"/>
      <c r="DJ359" s="116"/>
      <c r="DK359" s="116"/>
      <c r="DL359" s="116"/>
      <c r="DM359" s="116"/>
      <c r="DN359" s="116"/>
      <c r="DO359" s="116"/>
      <c r="DP359" s="116"/>
      <c r="DQ359" s="116"/>
      <c r="DR359" s="116"/>
      <c r="DS359" s="116"/>
      <c r="DT359" s="116"/>
      <c r="DU359" s="116"/>
      <c r="DV359" s="116"/>
      <c r="DW359" s="116"/>
      <c r="DX359" s="116"/>
      <c r="DY359" s="116"/>
      <c r="DZ359" s="116"/>
      <c r="EA359" s="116"/>
      <c r="EB359" s="116"/>
      <c r="EC359" s="116"/>
      <c r="ED359" s="116"/>
      <c r="EE359" s="116"/>
      <c r="EF359" s="116"/>
      <c r="EG359" s="116"/>
      <c r="EH359" s="116"/>
      <c r="EI359" s="116"/>
      <c r="EJ359" s="116"/>
      <c r="EK359" s="116"/>
      <c r="EL359" s="116"/>
      <c r="EM359" s="116"/>
      <c r="EN359" s="116"/>
      <c r="EO359" s="116"/>
      <c r="EP359" s="116"/>
      <c r="EQ359" s="116"/>
      <c r="ER359" s="116"/>
      <c r="ES359" s="116"/>
      <c r="ET359" s="116"/>
      <c r="EU359" s="116"/>
      <c r="EV359" s="116"/>
      <c r="EW359" s="116"/>
      <c r="EX359" s="116"/>
      <c r="EY359" s="116"/>
      <c r="EZ359" s="116"/>
      <c r="FA359" s="116"/>
      <c r="FB359" s="116"/>
      <c r="FC359" s="116"/>
      <c r="FD359" s="116"/>
      <c r="FE359" s="116"/>
      <c r="FF359" s="116"/>
      <c r="FG359" s="116"/>
      <c r="FH359" s="116"/>
      <c r="FI359" s="116"/>
      <c r="FJ359" s="116"/>
      <c r="FK359" s="116"/>
      <c r="FL359" s="116"/>
      <c r="FM359" s="116"/>
      <c r="FN359" s="116"/>
      <c r="FO359" s="116"/>
      <c r="FP359" s="116"/>
      <c r="FQ359" s="116"/>
      <c r="FR359" s="116"/>
      <c r="FS359" s="116"/>
      <c r="FT359" s="116"/>
      <c r="FU359" s="116"/>
      <c r="FV359" s="116"/>
      <c r="FW359" s="116"/>
      <c r="FX359" s="116"/>
      <c r="FY359" s="116"/>
      <c r="FZ359" s="116"/>
      <c r="GA359" s="116"/>
      <c r="GB359" s="116"/>
      <c r="GC359" s="116"/>
      <c r="GD359" s="116"/>
      <c r="GE359" s="116"/>
      <c r="GF359" s="116"/>
      <c r="GG359" s="116"/>
      <c r="GH359" s="116"/>
      <c r="GI359" s="116"/>
      <c r="GJ359" s="116"/>
      <c r="GK359" s="116"/>
      <c r="GL359" s="116"/>
      <c r="GM359" s="116"/>
      <c r="GN359" s="116"/>
      <c r="GO359" s="116"/>
      <c r="GP359" s="116"/>
      <c r="GQ359" s="116"/>
      <c r="GR359" s="116"/>
      <c r="GS359" s="116"/>
      <c r="GT359" s="116"/>
      <c r="GU359" s="116"/>
      <c r="GV359" s="116"/>
      <c r="GW359" s="116"/>
      <c r="GX359" s="116"/>
      <c r="GY359" s="116"/>
      <c r="GZ359" s="116"/>
      <c r="HA359" s="116"/>
      <c r="HB359" s="116"/>
      <c r="HC359" s="116"/>
      <c r="HD359" s="116"/>
      <c r="HE359" s="116"/>
      <c r="HF359" s="116"/>
      <c r="HG359" s="116"/>
      <c r="HH359" s="116"/>
      <c r="HI359" s="116"/>
      <c r="HJ359" s="116"/>
      <c r="HK359" s="116"/>
      <c r="HL359" s="116"/>
      <c r="HM359" s="116"/>
      <c r="HN359" s="116"/>
      <c r="HO359" s="116"/>
      <c r="HP359" s="116"/>
      <c r="HQ359" s="116"/>
      <c r="HR359" s="116"/>
      <c r="HS359" s="116"/>
      <c r="HT359" s="116"/>
      <c r="HU359" s="116"/>
      <c r="HV359" s="116"/>
      <c r="HW359" s="116"/>
      <c r="HX359" s="116"/>
      <c r="HY359" s="116"/>
      <c r="HZ359" s="116"/>
      <c r="IA359" s="116"/>
      <c r="IB359" s="116"/>
      <c r="IC359" s="116"/>
      <c r="ID359" s="116"/>
      <c r="IE359" s="116"/>
      <c r="IF359" s="116"/>
      <c r="IG359" s="116"/>
      <c r="IH359" s="116"/>
      <c r="II359" s="116"/>
      <c r="IJ359" s="116"/>
      <c r="IK359" s="116"/>
      <c r="IL359" s="116"/>
      <c r="IM359" s="116"/>
      <c r="IN359" s="116"/>
      <c r="IO359" s="116"/>
      <c r="IP359" s="116"/>
      <c r="IQ359" s="116"/>
      <c r="IR359" s="116"/>
      <c r="IS359" s="116"/>
      <c r="IT359" s="116"/>
      <c r="IU359" s="116"/>
      <c r="IV359" s="116"/>
      <c r="IW359" s="116"/>
      <c r="IX359" s="116"/>
      <c r="IY359" s="116"/>
      <c r="IZ359" s="116"/>
      <c r="JA359" s="116"/>
      <c r="JB359" s="116"/>
      <c r="JC359" s="116"/>
      <c r="JD359" s="116"/>
      <c r="JE359" s="116"/>
      <c r="JF359" s="116"/>
      <c r="JG359" s="116"/>
      <c r="JH359" s="116"/>
      <c r="JI359" s="116"/>
      <c r="JJ359" s="116"/>
      <c r="JK359" s="116"/>
      <c r="JL359" s="116"/>
      <c r="JM359" s="116"/>
      <c r="JN359" s="116"/>
      <c r="JO359" s="116"/>
      <c r="JP359" s="116"/>
      <c r="JQ359" s="116"/>
      <c r="JR359" s="116"/>
      <c r="JS359" s="116"/>
      <c r="JT359" s="116"/>
      <c r="JU359" s="116"/>
      <c r="JV359" s="116"/>
      <c r="JW359" s="116"/>
      <c r="JX359" s="116"/>
      <c r="JY359" s="116"/>
      <c r="JZ359" s="116"/>
      <c r="KA359" s="116"/>
      <c r="KB359" s="116"/>
      <c r="KC359" s="116"/>
      <c r="KD359" s="116"/>
      <c r="KE359" s="116"/>
      <c r="KF359" s="116"/>
      <c r="KG359" s="116"/>
      <c r="KH359" s="116"/>
      <c r="KI359" s="116"/>
      <c r="KJ359" s="116"/>
      <c r="KK359" s="116"/>
      <c r="KL359" s="116"/>
      <c r="KM359" s="116"/>
      <c r="KN359" s="116"/>
      <c r="KO359" s="116"/>
      <c r="KP359" s="116"/>
      <c r="KQ359" s="116"/>
      <c r="KR359" s="116"/>
      <c r="KS359" s="116"/>
      <c r="KT359" s="116"/>
      <c r="KU359" s="116"/>
      <c r="KV359" s="116"/>
      <c r="KW359" s="116"/>
      <c r="KX359" s="116"/>
      <c r="KY359" s="116"/>
      <c r="KZ359" s="116"/>
      <c r="LA359" s="116"/>
      <c r="LB359" s="116"/>
      <c r="LC359" s="116"/>
      <c r="LD359" s="116"/>
      <c r="LE359" s="116"/>
      <c r="LF359" s="116"/>
      <c r="LG359" s="116"/>
      <c r="LH359" s="116"/>
      <c r="LI359" s="116"/>
      <c r="LJ359" s="116"/>
      <c r="LK359" s="116"/>
      <c r="LL359" s="116"/>
      <c r="LM359" s="116"/>
      <c r="LN359" s="116"/>
      <c r="LO359" s="116"/>
      <c r="LP359" s="116"/>
      <c r="LQ359" s="116"/>
      <c r="LR359" s="116"/>
      <c r="LS359" s="116"/>
      <c r="LT359" s="116"/>
      <c r="LU359" s="116"/>
      <c r="LV359" s="116"/>
      <c r="LW359" s="116"/>
      <c r="LX359" s="116"/>
      <c r="LY359" s="116"/>
      <c r="LZ359" s="116"/>
      <c r="MA359" s="116"/>
      <c r="MB359" s="116"/>
      <c r="MC359" s="116"/>
      <c r="MD359" s="116"/>
      <c r="ME359" s="116"/>
      <c r="MF359" s="116"/>
      <c r="MG359" s="116"/>
      <c r="MH359" s="116"/>
      <c r="MI359" s="116"/>
      <c r="MJ359" s="116"/>
      <c r="MK359" s="116"/>
      <c r="ML359" s="116"/>
      <c r="MM359" s="116"/>
      <c r="MN359" s="116"/>
      <c r="MO359" s="116"/>
      <c r="MP359" s="116"/>
      <c r="MQ359" s="116"/>
      <c r="MR359" s="116"/>
      <c r="MS359" s="116"/>
      <c r="MT359" s="116"/>
      <c r="MU359" s="116"/>
      <c r="MV359" s="116"/>
      <c r="MW359" s="116"/>
      <c r="MX359" s="116"/>
      <c r="MY359" s="116"/>
      <c r="MZ359" s="116"/>
      <c r="NA359" s="116"/>
      <c r="NB359" s="116"/>
      <c r="NC359" s="116"/>
      <c r="ND359" s="116"/>
      <c r="NE359" s="116"/>
      <c r="NF359" s="116"/>
      <c r="NG359" s="116"/>
      <c r="NH359" s="116"/>
      <c r="NI359" s="116"/>
      <c r="NJ359" s="116"/>
      <c r="NK359" s="116"/>
      <c r="NL359" s="116"/>
      <c r="NM359" s="116"/>
      <c r="NN359" s="116"/>
      <c r="NO359" s="116"/>
      <c r="NP359" s="116"/>
      <c r="NQ359" s="116"/>
      <c r="NR359" s="116"/>
      <c r="NS359" s="116"/>
      <c r="NT359" s="116"/>
      <c r="NU359" s="116"/>
      <c r="NV359" s="116"/>
      <c r="NW359" s="116"/>
      <c r="NX359" s="116"/>
      <c r="NY359" s="116"/>
      <c r="NZ359" s="116"/>
      <c r="OA359" s="116"/>
      <c r="OB359" s="116"/>
      <c r="OC359" s="116"/>
      <c r="OD359" s="116"/>
      <c r="OE359" s="116"/>
      <c r="OF359" s="116"/>
      <c r="OG359" s="116"/>
    </row>
    <row r="360" spans="1:442" s="117" customFormat="1">
      <c r="A360" s="111" t="s">
        <v>102</v>
      </c>
      <c r="B360" s="112" t="s">
        <v>1506</v>
      </c>
      <c r="C360" s="113">
        <v>34188</v>
      </c>
      <c r="D360" s="114">
        <v>3.9900000000000001E-5</v>
      </c>
      <c r="E360" s="113">
        <v>1098.4000000000001</v>
      </c>
      <c r="F360" s="124">
        <v>78.632400000000004</v>
      </c>
      <c r="G360" s="125">
        <v>1177.0324000000001</v>
      </c>
      <c r="H360" s="116"/>
      <c r="I360" s="116"/>
      <c r="J360" s="116"/>
      <c r="K360" s="116"/>
      <c r="L360" s="116"/>
      <c r="M360" s="116"/>
      <c r="N360" s="116"/>
      <c r="O360" s="116"/>
      <c r="P360" s="116"/>
      <c r="Q360" s="116"/>
      <c r="R360" s="116"/>
      <c r="S360" s="116"/>
      <c r="T360" s="116"/>
      <c r="U360" s="116"/>
      <c r="V360" s="116"/>
      <c r="W360" s="116"/>
      <c r="X360" s="116"/>
      <c r="Y360" s="116"/>
      <c r="Z360" s="116"/>
      <c r="AA360" s="116"/>
      <c r="AB360" s="116"/>
      <c r="AC360" s="116"/>
      <c r="AD360" s="116"/>
      <c r="AE360" s="116"/>
      <c r="AF360" s="116"/>
      <c r="AG360" s="116"/>
      <c r="AH360" s="116"/>
      <c r="AI360" s="116"/>
      <c r="AJ360" s="116"/>
      <c r="AK360" s="116"/>
      <c r="AL360" s="116"/>
      <c r="AM360" s="116"/>
      <c r="AN360" s="116"/>
      <c r="AO360" s="116"/>
      <c r="AP360" s="116"/>
      <c r="AQ360" s="116"/>
      <c r="AR360" s="116"/>
      <c r="AS360" s="116"/>
      <c r="AT360" s="116"/>
      <c r="AU360" s="116"/>
      <c r="AV360" s="116"/>
      <c r="AW360" s="116"/>
      <c r="AX360" s="116"/>
      <c r="AY360" s="116"/>
      <c r="AZ360" s="116"/>
      <c r="BA360" s="116"/>
      <c r="BB360" s="116"/>
      <c r="BC360" s="116"/>
      <c r="BD360" s="116"/>
      <c r="BE360" s="116"/>
      <c r="BF360" s="116"/>
      <c r="BG360" s="116"/>
      <c r="BH360" s="116"/>
      <c r="BI360" s="116"/>
      <c r="BJ360" s="116"/>
      <c r="BK360" s="116"/>
      <c r="BL360" s="116"/>
      <c r="BM360" s="116"/>
      <c r="BN360" s="116"/>
      <c r="BO360" s="116"/>
      <c r="BP360" s="116"/>
      <c r="BQ360" s="116"/>
      <c r="BR360" s="116"/>
      <c r="BS360" s="116"/>
      <c r="BT360" s="116"/>
      <c r="BU360" s="116"/>
      <c r="BV360" s="116"/>
      <c r="BW360" s="116"/>
      <c r="BX360" s="116"/>
      <c r="BY360" s="116"/>
      <c r="BZ360" s="116"/>
      <c r="CA360" s="116"/>
      <c r="CB360" s="116"/>
      <c r="CC360" s="116"/>
      <c r="CD360" s="116"/>
      <c r="CE360" s="116"/>
      <c r="CF360" s="116"/>
      <c r="CG360" s="116"/>
      <c r="CH360" s="116"/>
      <c r="CI360" s="116"/>
      <c r="CJ360" s="116"/>
      <c r="CK360" s="116"/>
      <c r="CL360" s="116"/>
      <c r="CM360" s="116"/>
      <c r="CN360" s="116"/>
      <c r="CO360" s="116"/>
      <c r="CP360" s="116"/>
      <c r="CQ360" s="116"/>
      <c r="CR360" s="116"/>
      <c r="CS360" s="116"/>
      <c r="CT360" s="116"/>
      <c r="CU360" s="116"/>
      <c r="CV360" s="116"/>
      <c r="CW360" s="116"/>
      <c r="CX360" s="116"/>
      <c r="CY360" s="116"/>
      <c r="CZ360" s="116"/>
      <c r="DA360" s="116"/>
      <c r="DB360" s="116"/>
      <c r="DC360" s="116"/>
      <c r="DD360" s="116"/>
      <c r="DE360" s="116"/>
      <c r="DF360" s="116"/>
      <c r="DG360" s="116"/>
      <c r="DH360" s="116"/>
      <c r="DI360" s="116"/>
      <c r="DJ360" s="116"/>
      <c r="DK360" s="116"/>
      <c r="DL360" s="116"/>
      <c r="DM360" s="116"/>
      <c r="DN360" s="116"/>
      <c r="DO360" s="116"/>
      <c r="DP360" s="116"/>
      <c r="DQ360" s="116"/>
      <c r="DR360" s="116"/>
      <c r="DS360" s="116"/>
      <c r="DT360" s="116"/>
      <c r="DU360" s="116"/>
      <c r="DV360" s="116"/>
      <c r="DW360" s="116"/>
      <c r="DX360" s="116"/>
      <c r="DY360" s="116"/>
      <c r="DZ360" s="116"/>
      <c r="EA360" s="116"/>
      <c r="EB360" s="116"/>
      <c r="EC360" s="116"/>
      <c r="ED360" s="116"/>
      <c r="EE360" s="116"/>
      <c r="EF360" s="116"/>
      <c r="EG360" s="116"/>
      <c r="EH360" s="116"/>
      <c r="EI360" s="116"/>
      <c r="EJ360" s="116"/>
      <c r="EK360" s="116"/>
      <c r="EL360" s="116"/>
      <c r="EM360" s="116"/>
      <c r="EN360" s="116"/>
      <c r="EO360" s="116"/>
      <c r="EP360" s="116"/>
      <c r="EQ360" s="116"/>
      <c r="ER360" s="116"/>
      <c r="ES360" s="116"/>
      <c r="ET360" s="116"/>
      <c r="EU360" s="116"/>
      <c r="EV360" s="116"/>
      <c r="EW360" s="116"/>
      <c r="EX360" s="116"/>
      <c r="EY360" s="116"/>
      <c r="EZ360" s="116"/>
      <c r="FA360" s="116"/>
      <c r="FB360" s="116"/>
      <c r="FC360" s="116"/>
      <c r="FD360" s="116"/>
      <c r="FE360" s="116"/>
      <c r="FF360" s="116"/>
      <c r="FG360" s="116"/>
      <c r="FH360" s="116"/>
      <c r="FI360" s="116"/>
      <c r="FJ360" s="116"/>
      <c r="FK360" s="116"/>
      <c r="FL360" s="116"/>
      <c r="FM360" s="116"/>
      <c r="FN360" s="116"/>
      <c r="FO360" s="116"/>
      <c r="FP360" s="116"/>
      <c r="FQ360" s="116"/>
      <c r="FR360" s="116"/>
      <c r="FS360" s="116"/>
      <c r="FT360" s="116"/>
      <c r="FU360" s="116"/>
      <c r="FV360" s="116"/>
      <c r="FW360" s="116"/>
      <c r="FX360" s="116"/>
      <c r="FY360" s="116"/>
      <c r="FZ360" s="116"/>
      <c r="GA360" s="116"/>
      <c r="GB360" s="116"/>
      <c r="GC360" s="116"/>
      <c r="GD360" s="116"/>
      <c r="GE360" s="116"/>
      <c r="GF360" s="116"/>
      <c r="GG360" s="116"/>
      <c r="GH360" s="116"/>
      <c r="GI360" s="116"/>
      <c r="GJ360" s="116"/>
      <c r="GK360" s="116"/>
      <c r="GL360" s="116"/>
      <c r="GM360" s="116"/>
      <c r="GN360" s="116"/>
      <c r="GO360" s="116"/>
      <c r="GP360" s="116"/>
      <c r="GQ360" s="116"/>
      <c r="GR360" s="116"/>
      <c r="GS360" s="116"/>
      <c r="GT360" s="116"/>
      <c r="GU360" s="116"/>
      <c r="GV360" s="116"/>
      <c r="GW360" s="116"/>
      <c r="GX360" s="116"/>
      <c r="GY360" s="116"/>
      <c r="GZ360" s="116"/>
      <c r="HA360" s="116"/>
      <c r="HB360" s="116"/>
      <c r="HC360" s="116"/>
      <c r="HD360" s="116"/>
      <c r="HE360" s="116"/>
      <c r="HF360" s="116"/>
      <c r="HG360" s="116"/>
      <c r="HH360" s="116"/>
      <c r="HI360" s="116"/>
      <c r="HJ360" s="116"/>
      <c r="HK360" s="116"/>
      <c r="HL360" s="116"/>
      <c r="HM360" s="116"/>
      <c r="HN360" s="116"/>
      <c r="HO360" s="116"/>
      <c r="HP360" s="116"/>
      <c r="HQ360" s="116"/>
      <c r="HR360" s="116"/>
      <c r="HS360" s="116"/>
      <c r="HT360" s="116"/>
      <c r="HU360" s="116"/>
      <c r="HV360" s="116"/>
      <c r="HW360" s="116"/>
      <c r="HX360" s="116"/>
      <c r="HY360" s="116"/>
      <c r="HZ360" s="116"/>
      <c r="IA360" s="116"/>
      <c r="IB360" s="116"/>
      <c r="IC360" s="116"/>
      <c r="ID360" s="116"/>
      <c r="IE360" s="116"/>
      <c r="IF360" s="116"/>
      <c r="IG360" s="116"/>
      <c r="IH360" s="116"/>
      <c r="II360" s="116"/>
      <c r="IJ360" s="116"/>
      <c r="IK360" s="116"/>
      <c r="IL360" s="116"/>
      <c r="IM360" s="116"/>
      <c r="IN360" s="116"/>
      <c r="IO360" s="116"/>
      <c r="IP360" s="116"/>
      <c r="IQ360" s="116"/>
      <c r="IR360" s="116"/>
      <c r="IS360" s="116"/>
      <c r="IT360" s="116"/>
      <c r="IU360" s="116"/>
      <c r="IV360" s="116"/>
      <c r="IW360" s="116"/>
      <c r="IX360" s="116"/>
      <c r="IY360" s="116"/>
      <c r="IZ360" s="116"/>
      <c r="JA360" s="116"/>
      <c r="JB360" s="116"/>
      <c r="JC360" s="116"/>
      <c r="JD360" s="116"/>
      <c r="JE360" s="116"/>
      <c r="JF360" s="116"/>
      <c r="JG360" s="116"/>
      <c r="JH360" s="116"/>
      <c r="JI360" s="116"/>
      <c r="JJ360" s="116"/>
      <c r="JK360" s="116"/>
      <c r="JL360" s="116"/>
      <c r="JM360" s="116"/>
      <c r="JN360" s="116"/>
      <c r="JO360" s="116"/>
      <c r="JP360" s="116"/>
      <c r="JQ360" s="116"/>
      <c r="JR360" s="116"/>
      <c r="JS360" s="116"/>
      <c r="JT360" s="116"/>
      <c r="JU360" s="116"/>
      <c r="JV360" s="116"/>
      <c r="JW360" s="116"/>
      <c r="JX360" s="116"/>
      <c r="JY360" s="116"/>
      <c r="JZ360" s="116"/>
      <c r="KA360" s="116"/>
      <c r="KB360" s="116"/>
      <c r="KC360" s="116"/>
      <c r="KD360" s="116"/>
      <c r="KE360" s="116"/>
      <c r="KF360" s="116"/>
      <c r="KG360" s="116"/>
      <c r="KH360" s="116"/>
      <c r="KI360" s="116"/>
      <c r="KJ360" s="116"/>
      <c r="KK360" s="116"/>
      <c r="KL360" s="116"/>
      <c r="KM360" s="116"/>
      <c r="KN360" s="116"/>
      <c r="KO360" s="116"/>
      <c r="KP360" s="116"/>
      <c r="KQ360" s="116"/>
      <c r="KR360" s="116"/>
      <c r="KS360" s="116"/>
      <c r="KT360" s="116"/>
      <c r="KU360" s="116"/>
      <c r="KV360" s="116"/>
      <c r="KW360" s="116"/>
      <c r="KX360" s="116"/>
      <c r="KY360" s="116"/>
      <c r="KZ360" s="116"/>
      <c r="LA360" s="116"/>
      <c r="LB360" s="116"/>
      <c r="LC360" s="116"/>
      <c r="LD360" s="116"/>
      <c r="LE360" s="116"/>
      <c r="LF360" s="116"/>
      <c r="LG360" s="116"/>
      <c r="LH360" s="116"/>
      <c r="LI360" s="116"/>
      <c r="LJ360" s="116"/>
      <c r="LK360" s="116"/>
      <c r="LL360" s="116"/>
      <c r="LM360" s="116"/>
      <c r="LN360" s="116"/>
      <c r="LO360" s="116"/>
      <c r="LP360" s="116"/>
      <c r="LQ360" s="116"/>
      <c r="LR360" s="116"/>
      <c r="LS360" s="116"/>
      <c r="LT360" s="116"/>
      <c r="LU360" s="116"/>
      <c r="LV360" s="116"/>
      <c r="LW360" s="116"/>
      <c r="LX360" s="116"/>
      <c r="LY360" s="116"/>
      <c r="LZ360" s="116"/>
      <c r="MA360" s="116"/>
      <c r="MB360" s="116"/>
      <c r="MC360" s="116"/>
      <c r="MD360" s="116"/>
      <c r="ME360" s="116"/>
      <c r="MF360" s="116"/>
      <c r="MG360" s="116"/>
      <c r="MH360" s="116"/>
      <c r="MI360" s="116"/>
      <c r="MJ360" s="116"/>
      <c r="MK360" s="116"/>
      <c r="ML360" s="116"/>
      <c r="MM360" s="116"/>
      <c r="MN360" s="116"/>
      <c r="MO360" s="116"/>
      <c r="MP360" s="116"/>
      <c r="MQ360" s="116"/>
      <c r="MR360" s="116"/>
      <c r="MS360" s="116"/>
      <c r="MT360" s="116"/>
      <c r="MU360" s="116"/>
      <c r="MV360" s="116"/>
      <c r="MW360" s="116"/>
      <c r="MX360" s="116"/>
      <c r="MY360" s="116"/>
      <c r="MZ360" s="116"/>
      <c r="NA360" s="116"/>
      <c r="NB360" s="116"/>
      <c r="NC360" s="116"/>
      <c r="ND360" s="116"/>
      <c r="NE360" s="116"/>
      <c r="NF360" s="116"/>
      <c r="NG360" s="116"/>
      <c r="NH360" s="116"/>
      <c r="NI360" s="116"/>
      <c r="NJ360" s="116"/>
      <c r="NK360" s="116"/>
      <c r="NL360" s="116"/>
      <c r="NM360" s="116"/>
      <c r="NN360" s="116"/>
      <c r="NO360" s="116"/>
      <c r="NP360" s="116"/>
      <c r="NQ360" s="116"/>
      <c r="NR360" s="116"/>
      <c r="NS360" s="116"/>
      <c r="NT360" s="116"/>
      <c r="NU360" s="116"/>
      <c r="NV360" s="116"/>
      <c r="NW360" s="116"/>
      <c r="NX360" s="116"/>
      <c r="NY360" s="116"/>
      <c r="NZ360" s="116"/>
      <c r="OA360" s="116"/>
      <c r="OB360" s="116"/>
      <c r="OC360" s="116"/>
      <c r="OD360" s="116"/>
      <c r="OE360" s="116"/>
      <c r="OF360" s="116"/>
      <c r="OG360" s="116"/>
    </row>
    <row r="361" spans="1:442" s="117" customFormat="1">
      <c r="A361" s="111" t="s">
        <v>103</v>
      </c>
      <c r="B361" s="112" t="s">
        <v>1507</v>
      </c>
      <c r="C361" s="113">
        <v>13368</v>
      </c>
      <c r="D361" s="114">
        <v>1.56E-5</v>
      </c>
      <c r="E361" s="113">
        <v>1740.58</v>
      </c>
      <c r="F361" s="124">
        <v>30.746399999999998</v>
      </c>
      <c r="G361" s="125">
        <v>1771.3263999999999</v>
      </c>
      <c r="H361" s="116"/>
      <c r="I361" s="116"/>
      <c r="J361" s="116"/>
      <c r="K361" s="116"/>
      <c r="L361" s="116"/>
      <c r="M361" s="116"/>
      <c r="N361" s="116"/>
      <c r="O361" s="116"/>
      <c r="P361" s="116"/>
      <c r="Q361" s="116"/>
      <c r="R361" s="116"/>
      <c r="S361" s="116"/>
      <c r="T361" s="116"/>
      <c r="U361" s="116"/>
      <c r="V361" s="116"/>
      <c r="W361" s="116"/>
      <c r="X361" s="116"/>
      <c r="Y361" s="116"/>
      <c r="Z361" s="116"/>
      <c r="AA361" s="116"/>
      <c r="AB361" s="116"/>
      <c r="AC361" s="116"/>
      <c r="AD361" s="116"/>
      <c r="AE361" s="116"/>
      <c r="AF361" s="116"/>
      <c r="AG361" s="116"/>
      <c r="AH361" s="116"/>
      <c r="AI361" s="116"/>
      <c r="AJ361" s="116"/>
      <c r="AK361" s="116"/>
      <c r="AL361" s="116"/>
      <c r="AM361" s="116"/>
      <c r="AN361" s="116"/>
      <c r="AO361" s="116"/>
      <c r="AP361" s="116"/>
      <c r="AQ361" s="116"/>
      <c r="AR361" s="116"/>
      <c r="AS361" s="116"/>
      <c r="AT361" s="116"/>
      <c r="AU361" s="116"/>
      <c r="AV361" s="116"/>
      <c r="AW361" s="116"/>
      <c r="AX361" s="116"/>
      <c r="AY361" s="116"/>
      <c r="AZ361" s="116"/>
      <c r="BA361" s="116"/>
      <c r="BB361" s="116"/>
      <c r="BC361" s="116"/>
      <c r="BD361" s="116"/>
      <c r="BE361" s="116"/>
      <c r="BF361" s="116"/>
      <c r="BG361" s="116"/>
      <c r="BH361" s="116"/>
      <c r="BI361" s="116"/>
      <c r="BJ361" s="116"/>
      <c r="BK361" s="116"/>
      <c r="BL361" s="116"/>
      <c r="BM361" s="116"/>
      <c r="BN361" s="116"/>
      <c r="BO361" s="116"/>
      <c r="BP361" s="116"/>
      <c r="BQ361" s="116"/>
      <c r="BR361" s="116"/>
      <c r="BS361" s="116"/>
      <c r="BT361" s="116"/>
      <c r="BU361" s="116"/>
      <c r="BV361" s="116"/>
      <c r="BW361" s="116"/>
      <c r="BX361" s="116"/>
      <c r="BY361" s="116"/>
      <c r="BZ361" s="116"/>
      <c r="CA361" s="116"/>
      <c r="CB361" s="116"/>
      <c r="CC361" s="116"/>
      <c r="CD361" s="116"/>
      <c r="CE361" s="116"/>
      <c r="CF361" s="116"/>
      <c r="CG361" s="116"/>
      <c r="CH361" s="116"/>
      <c r="CI361" s="116"/>
      <c r="CJ361" s="116"/>
      <c r="CK361" s="116"/>
      <c r="CL361" s="116"/>
      <c r="CM361" s="116"/>
      <c r="CN361" s="116"/>
      <c r="CO361" s="116"/>
      <c r="CP361" s="116"/>
      <c r="CQ361" s="116"/>
      <c r="CR361" s="116"/>
      <c r="CS361" s="116"/>
      <c r="CT361" s="116"/>
      <c r="CU361" s="116"/>
      <c r="CV361" s="116"/>
      <c r="CW361" s="116"/>
      <c r="CX361" s="116"/>
      <c r="CY361" s="116"/>
      <c r="CZ361" s="116"/>
      <c r="DA361" s="116"/>
      <c r="DB361" s="116"/>
      <c r="DC361" s="116"/>
      <c r="DD361" s="116"/>
      <c r="DE361" s="116"/>
      <c r="DF361" s="116"/>
      <c r="DG361" s="116"/>
      <c r="DH361" s="116"/>
      <c r="DI361" s="116"/>
      <c r="DJ361" s="116"/>
      <c r="DK361" s="116"/>
      <c r="DL361" s="116"/>
      <c r="DM361" s="116"/>
      <c r="DN361" s="116"/>
      <c r="DO361" s="116"/>
      <c r="DP361" s="116"/>
      <c r="DQ361" s="116"/>
      <c r="DR361" s="116"/>
      <c r="DS361" s="116"/>
      <c r="DT361" s="116"/>
      <c r="DU361" s="116"/>
      <c r="DV361" s="116"/>
      <c r="DW361" s="116"/>
      <c r="DX361" s="116"/>
      <c r="DY361" s="116"/>
      <c r="DZ361" s="116"/>
      <c r="EA361" s="116"/>
      <c r="EB361" s="116"/>
      <c r="EC361" s="116"/>
      <c r="ED361" s="116"/>
      <c r="EE361" s="116"/>
      <c r="EF361" s="116"/>
      <c r="EG361" s="116"/>
      <c r="EH361" s="116"/>
      <c r="EI361" s="116"/>
      <c r="EJ361" s="116"/>
      <c r="EK361" s="116"/>
      <c r="EL361" s="116"/>
      <c r="EM361" s="116"/>
      <c r="EN361" s="116"/>
      <c r="EO361" s="116"/>
      <c r="EP361" s="116"/>
      <c r="EQ361" s="116"/>
      <c r="ER361" s="116"/>
      <c r="ES361" s="116"/>
      <c r="ET361" s="116"/>
      <c r="EU361" s="116"/>
      <c r="EV361" s="116"/>
      <c r="EW361" s="116"/>
      <c r="EX361" s="116"/>
      <c r="EY361" s="116"/>
      <c r="EZ361" s="116"/>
      <c r="FA361" s="116"/>
      <c r="FB361" s="116"/>
      <c r="FC361" s="116"/>
      <c r="FD361" s="116"/>
      <c r="FE361" s="116"/>
      <c r="FF361" s="116"/>
      <c r="FG361" s="116"/>
      <c r="FH361" s="116"/>
      <c r="FI361" s="116"/>
      <c r="FJ361" s="116"/>
      <c r="FK361" s="116"/>
      <c r="FL361" s="116"/>
      <c r="FM361" s="116"/>
      <c r="FN361" s="116"/>
      <c r="FO361" s="116"/>
      <c r="FP361" s="116"/>
      <c r="FQ361" s="116"/>
      <c r="FR361" s="116"/>
      <c r="FS361" s="116"/>
      <c r="FT361" s="116"/>
      <c r="FU361" s="116"/>
      <c r="FV361" s="116"/>
      <c r="FW361" s="116"/>
      <c r="FX361" s="116"/>
      <c r="FY361" s="116"/>
      <c r="FZ361" s="116"/>
      <c r="GA361" s="116"/>
      <c r="GB361" s="116"/>
      <c r="GC361" s="116"/>
      <c r="GD361" s="116"/>
      <c r="GE361" s="116"/>
      <c r="GF361" s="116"/>
      <c r="GG361" s="116"/>
      <c r="GH361" s="116"/>
      <c r="GI361" s="116"/>
      <c r="GJ361" s="116"/>
      <c r="GK361" s="116"/>
      <c r="GL361" s="116"/>
      <c r="GM361" s="116"/>
      <c r="GN361" s="116"/>
      <c r="GO361" s="116"/>
      <c r="GP361" s="116"/>
      <c r="GQ361" s="116"/>
      <c r="GR361" s="116"/>
      <c r="GS361" s="116"/>
      <c r="GT361" s="116"/>
      <c r="GU361" s="116"/>
      <c r="GV361" s="116"/>
      <c r="GW361" s="116"/>
      <c r="GX361" s="116"/>
      <c r="GY361" s="116"/>
      <c r="GZ361" s="116"/>
      <c r="HA361" s="116"/>
      <c r="HB361" s="116"/>
      <c r="HC361" s="116"/>
      <c r="HD361" s="116"/>
      <c r="HE361" s="116"/>
      <c r="HF361" s="116"/>
      <c r="HG361" s="116"/>
      <c r="HH361" s="116"/>
      <c r="HI361" s="116"/>
      <c r="HJ361" s="116"/>
      <c r="HK361" s="116"/>
      <c r="HL361" s="116"/>
      <c r="HM361" s="116"/>
      <c r="HN361" s="116"/>
      <c r="HO361" s="116"/>
      <c r="HP361" s="116"/>
      <c r="HQ361" s="116"/>
      <c r="HR361" s="116"/>
      <c r="HS361" s="116"/>
      <c r="HT361" s="116"/>
      <c r="HU361" s="116"/>
      <c r="HV361" s="116"/>
      <c r="HW361" s="116"/>
      <c r="HX361" s="116"/>
      <c r="HY361" s="116"/>
      <c r="HZ361" s="116"/>
      <c r="IA361" s="116"/>
      <c r="IB361" s="116"/>
      <c r="IC361" s="116"/>
      <c r="ID361" s="116"/>
      <c r="IE361" s="116"/>
      <c r="IF361" s="116"/>
      <c r="IG361" s="116"/>
      <c r="IH361" s="116"/>
      <c r="II361" s="116"/>
      <c r="IJ361" s="116"/>
      <c r="IK361" s="116"/>
      <c r="IL361" s="116"/>
      <c r="IM361" s="116"/>
      <c r="IN361" s="116"/>
      <c r="IO361" s="116"/>
      <c r="IP361" s="116"/>
      <c r="IQ361" s="116"/>
      <c r="IR361" s="116"/>
      <c r="IS361" s="116"/>
      <c r="IT361" s="116"/>
      <c r="IU361" s="116"/>
      <c r="IV361" s="116"/>
      <c r="IW361" s="116"/>
      <c r="IX361" s="116"/>
      <c r="IY361" s="116"/>
      <c r="IZ361" s="116"/>
      <c r="JA361" s="116"/>
      <c r="JB361" s="116"/>
      <c r="JC361" s="116"/>
      <c r="JD361" s="116"/>
      <c r="JE361" s="116"/>
      <c r="JF361" s="116"/>
      <c r="JG361" s="116"/>
      <c r="JH361" s="116"/>
      <c r="JI361" s="116"/>
      <c r="JJ361" s="116"/>
      <c r="JK361" s="116"/>
      <c r="JL361" s="116"/>
      <c r="JM361" s="116"/>
      <c r="JN361" s="116"/>
      <c r="JO361" s="116"/>
      <c r="JP361" s="116"/>
      <c r="JQ361" s="116"/>
      <c r="JR361" s="116"/>
      <c r="JS361" s="116"/>
      <c r="JT361" s="116"/>
      <c r="JU361" s="116"/>
      <c r="JV361" s="116"/>
      <c r="JW361" s="116"/>
      <c r="JX361" s="116"/>
      <c r="JY361" s="116"/>
      <c r="JZ361" s="116"/>
      <c r="KA361" s="116"/>
      <c r="KB361" s="116"/>
      <c r="KC361" s="116"/>
      <c r="KD361" s="116"/>
      <c r="KE361" s="116"/>
      <c r="KF361" s="116"/>
      <c r="KG361" s="116"/>
      <c r="KH361" s="116"/>
      <c r="KI361" s="116"/>
      <c r="KJ361" s="116"/>
      <c r="KK361" s="116"/>
      <c r="KL361" s="116"/>
      <c r="KM361" s="116"/>
      <c r="KN361" s="116"/>
      <c r="KO361" s="116"/>
      <c r="KP361" s="116"/>
      <c r="KQ361" s="116"/>
      <c r="KR361" s="116"/>
      <c r="KS361" s="116"/>
      <c r="KT361" s="116"/>
      <c r="KU361" s="116"/>
      <c r="KV361" s="116"/>
      <c r="KW361" s="116"/>
      <c r="KX361" s="116"/>
      <c r="KY361" s="116"/>
      <c r="KZ361" s="116"/>
      <c r="LA361" s="116"/>
      <c r="LB361" s="116"/>
      <c r="LC361" s="116"/>
      <c r="LD361" s="116"/>
      <c r="LE361" s="116"/>
      <c r="LF361" s="116"/>
      <c r="LG361" s="116"/>
      <c r="LH361" s="116"/>
      <c r="LI361" s="116"/>
      <c r="LJ361" s="116"/>
      <c r="LK361" s="116"/>
      <c r="LL361" s="116"/>
      <c r="LM361" s="116"/>
      <c r="LN361" s="116"/>
      <c r="LO361" s="116"/>
      <c r="LP361" s="116"/>
      <c r="LQ361" s="116"/>
      <c r="LR361" s="116"/>
      <c r="LS361" s="116"/>
      <c r="LT361" s="116"/>
      <c r="LU361" s="116"/>
      <c r="LV361" s="116"/>
      <c r="LW361" s="116"/>
      <c r="LX361" s="116"/>
      <c r="LY361" s="116"/>
      <c r="LZ361" s="116"/>
      <c r="MA361" s="116"/>
      <c r="MB361" s="116"/>
      <c r="MC361" s="116"/>
      <c r="MD361" s="116"/>
      <c r="ME361" s="116"/>
      <c r="MF361" s="116"/>
      <c r="MG361" s="116"/>
      <c r="MH361" s="116"/>
      <c r="MI361" s="116"/>
      <c r="MJ361" s="116"/>
      <c r="MK361" s="116"/>
      <c r="ML361" s="116"/>
      <c r="MM361" s="116"/>
      <c r="MN361" s="116"/>
      <c r="MO361" s="116"/>
      <c r="MP361" s="116"/>
      <c r="MQ361" s="116"/>
      <c r="MR361" s="116"/>
      <c r="MS361" s="116"/>
      <c r="MT361" s="116"/>
      <c r="MU361" s="116"/>
      <c r="MV361" s="116"/>
      <c r="MW361" s="116"/>
      <c r="MX361" s="116"/>
      <c r="MY361" s="116"/>
      <c r="MZ361" s="116"/>
      <c r="NA361" s="116"/>
      <c r="NB361" s="116"/>
      <c r="NC361" s="116"/>
      <c r="ND361" s="116"/>
      <c r="NE361" s="116"/>
      <c r="NF361" s="116"/>
      <c r="NG361" s="116"/>
      <c r="NH361" s="116"/>
      <c r="NI361" s="116"/>
      <c r="NJ361" s="116"/>
      <c r="NK361" s="116"/>
      <c r="NL361" s="116"/>
      <c r="NM361" s="116"/>
      <c r="NN361" s="116"/>
      <c r="NO361" s="116"/>
      <c r="NP361" s="116"/>
      <c r="NQ361" s="116"/>
      <c r="NR361" s="116"/>
      <c r="NS361" s="116"/>
      <c r="NT361" s="116"/>
      <c r="NU361" s="116"/>
      <c r="NV361" s="116"/>
      <c r="NW361" s="116"/>
      <c r="NX361" s="116"/>
      <c r="NY361" s="116"/>
      <c r="NZ361" s="116"/>
      <c r="OA361" s="116"/>
      <c r="OB361" s="116"/>
      <c r="OC361" s="116"/>
      <c r="OD361" s="116"/>
      <c r="OE361" s="116"/>
      <c r="OF361" s="116"/>
      <c r="OG361" s="116"/>
    </row>
    <row r="362" spans="1:442" s="117" customFormat="1">
      <c r="A362" s="111" t="s">
        <v>104</v>
      </c>
      <c r="B362" s="112" t="s">
        <v>1508</v>
      </c>
      <c r="C362" s="113">
        <v>64344</v>
      </c>
      <c r="D362" s="114">
        <v>7.5099999999999996E-5</v>
      </c>
      <c r="E362" s="113">
        <v>1340.05</v>
      </c>
      <c r="F362" s="124">
        <v>147.99119999999999</v>
      </c>
      <c r="G362" s="125">
        <v>1488.0411999999999</v>
      </c>
      <c r="H362" s="116"/>
      <c r="I362" s="116"/>
      <c r="J362" s="116"/>
      <c r="K362" s="116"/>
      <c r="L362" s="116"/>
      <c r="M362" s="116"/>
      <c r="N362" s="116"/>
      <c r="O362" s="116"/>
      <c r="P362" s="116"/>
      <c r="Q362" s="116"/>
      <c r="R362" s="116"/>
      <c r="S362" s="116"/>
      <c r="T362" s="116"/>
      <c r="U362" s="116"/>
      <c r="V362" s="116"/>
      <c r="W362" s="116"/>
      <c r="X362" s="116"/>
      <c r="Y362" s="116"/>
      <c r="Z362" s="116"/>
      <c r="AA362" s="116"/>
      <c r="AB362" s="116"/>
      <c r="AC362" s="116"/>
      <c r="AD362" s="116"/>
      <c r="AE362" s="116"/>
      <c r="AF362" s="116"/>
      <c r="AG362" s="116"/>
      <c r="AH362" s="116"/>
      <c r="AI362" s="116"/>
      <c r="AJ362" s="116"/>
      <c r="AK362" s="116"/>
      <c r="AL362" s="116"/>
      <c r="AM362" s="116"/>
      <c r="AN362" s="116"/>
      <c r="AO362" s="116"/>
      <c r="AP362" s="116"/>
      <c r="AQ362" s="116"/>
      <c r="AR362" s="116"/>
      <c r="AS362" s="116"/>
      <c r="AT362" s="116"/>
      <c r="AU362" s="116"/>
      <c r="AV362" s="116"/>
      <c r="AW362" s="116"/>
      <c r="AX362" s="116"/>
      <c r="AY362" s="116"/>
      <c r="AZ362" s="116"/>
      <c r="BA362" s="116"/>
      <c r="BB362" s="116"/>
      <c r="BC362" s="116"/>
      <c r="BD362" s="116"/>
      <c r="BE362" s="116"/>
      <c r="BF362" s="116"/>
      <c r="BG362" s="116"/>
      <c r="BH362" s="116"/>
      <c r="BI362" s="116"/>
      <c r="BJ362" s="116"/>
      <c r="BK362" s="116"/>
      <c r="BL362" s="116"/>
      <c r="BM362" s="116"/>
      <c r="BN362" s="116"/>
      <c r="BO362" s="116"/>
      <c r="BP362" s="116"/>
      <c r="BQ362" s="116"/>
      <c r="BR362" s="116"/>
      <c r="BS362" s="116"/>
      <c r="BT362" s="116"/>
      <c r="BU362" s="116"/>
      <c r="BV362" s="116"/>
      <c r="BW362" s="116"/>
      <c r="BX362" s="116"/>
      <c r="BY362" s="116"/>
      <c r="BZ362" s="116"/>
      <c r="CA362" s="116"/>
      <c r="CB362" s="116"/>
      <c r="CC362" s="116"/>
      <c r="CD362" s="116"/>
      <c r="CE362" s="116"/>
      <c r="CF362" s="116"/>
      <c r="CG362" s="116"/>
      <c r="CH362" s="116"/>
      <c r="CI362" s="116"/>
      <c r="CJ362" s="116"/>
      <c r="CK362" s="116"/>
      <c r="CL362" s="116"/>
      <c r="CM362" s="116"/>
      <c r="CN362" s="116"/>
      <c r="CO362" s="116"/>
      <c r="CP362" s="116"/>
      <c r="CQ362" s="116"/>
      <c r="CR362" s="116"/>
      <c r="CS362" s="116"/>
      <c r="CT362" s="116"/>
      <c r="CU362" s="116"/>
      <c r="CV362" s="116"/>
      <c r="CW362" s="116"/>
      <c r="CX362" s="116"/>
      <c r="CY362" s="116"/>
      <c r="CZ362" s="116"/>
      <c r="DA362" s="116"/>
      <c r="DB362" s="116"/>
      <c r="DC362" s="116"/>
      <c r="DD362" s="116"/>
      <c r="DE362" s="116"/>
      <c r="DF362" s="116"/>
      <c r="DG362" s="116"/>
      <c r="DH362" s="116"/>
      <c r="DI362" s="116"/>
      <c r="DJ362" s="116"/>
      <c r="DK362" s="116"/>
      <c r="DL362" s="116"/>
      <c r="DM362" s="116"/>
      <c r="DN362" s="116"/>
      <c r="DO362" s="116"/>
      <c r="DP362" s="116"/>
      <c r="DQ362" s="116"/>
      <c r="DR362" s="116"/>
      <c r="DS362" s="116"/>
      <c r="DT362" s="116"/>
      <c r="DU362" s="116"/>
      <c r="DV362" s="116"/>
      <c r="DW362" s="116"/>
      <c r="DX362" s="116"/>
      <c r="DY362" s="116"/>
      <c r="DZ362" s="116"/>
      <c r="EA362" s="116"/>
      <c r="EB362" s="116"/>
      <c r="EC362" s="116"/>
      <c r="ED362" s="116"/>
      <c r="EE362" s="116"/>
      <c r="EF362" s="116"/>
      <c r="EG362" s="116"/>
      <c r="EH362" s="116"/>
      <c r="EI362" s="116"/>
      <c r="EJ362" s="116"/>
      <c r="EK362" s="116"/>
      <c r="EL362" s="116"/>
      <c r="EM362" s="116"/>
      <c r="EN362" s="116"/>
      <c r="EO362" s="116"/>
      <c r="EP362" s="116"/>
      <c r="EQ362" s="116"/>
      <c r="ER362" s="116"/>
      <c r="ES362" s="116"/>
      <c r="ET362" s="116"/>
      <c r="EU362" s="116"/>
      <c r="EV362" s="116"/>
      <c r="EW362" s="116"/>
      <c r="EX362" s="116"/>
      <c r="EY362" s="116"/>
      <c r="EZ362" s="116"/>
      <c r="FA362" s="116"/>
      <c r="FB362" s="116"/>
      <c r="FC362" s="116"/>
      <c r="FD362" s="116"/>
      <c r="FE362" s="116"/>
      <c r="FF362" s="116"/>
      <c r="FG362" s="116"/>
      <c r="FH362" s="116"/>
      <c r="FI362" s="116"/>
      <c r="FJ362" s="116"/>
      <c r="FK362" s="116"/>
      <c r="FL362" s="116"/>
      <c r="FM362" s="116"/>
      <c r="FN362" s="116"/>
      <c r="FO362" s="116"/>
      <c r="FP362" s="116"/>
      <c r="FQ362" s="116"/>
      <c r="FR362" s="116"/>
      <c r="FS362" s="116"/>
      <c r="FT362" s="116"/>
      <c r="FU362" s="116"/>
      <c r="FV362" s="116"/>
      <c r="FW362" s="116"/>
      <c r="FX362" s="116"/>
      <c r="FY362" s="116"/>
      <c r="FZ362" s="116"/>
      <c r="GA362" s="116"/>
      <c r="GB362" s="116"/>
      <c r="GC362" s="116"/>
      <c r="GD362" s="116"/>
      <c r="GE362" s="116"/>
      <c r="GF362" s="116"/>
      <c r="GG362" s="116"/>
      <c r="GH362" s="116"/>
      <c r="GI362" s="116"/>
      <c r="GJ362" s="116"/>
      <c r="GK362" s="116"/>
      <c r="GL362" s="116"/>
      <c r="GM362" s="116"/>
      <c r="GN362" s="116"/>
      <c r="GO362" s="116"/>
      <c r="GP362" s="116"/>
      <c r="GQ362" s="116"/>
      <c r="GR362" s="116"/>
      <c r="GS362" s="116"/>
      <c r="GT362" s="116"/>
      <c r="GU362" s="116"/>
      <c r="GV362" s="116"/>
      <c r="GW362" s="116"/>
      <c r="GX362" s="116"/>
      <c r="GY362" s="116"/>
      <c r="GZ362" s="116"/>
      <c r="HA362" s="116"/>
      <c r="HB362" s="116"/>
      <c r="HC362" s="116"/>
      <c r="HD362" s="116"/>
      <c r="HE362" s="116"/>
      <c r="HF362" s="116"/>
      <c r="HG362" s="116"/>
      <c r="HH362" s="116"/>
      <c r="HI362" s="116"/>
      <c r="HJ362" s="116"/>
      <c r="HK362" s="116"/>
      <c r="HL362" s="116"/>
      <c r="HM362" s="116"/>
      <c r="HN362" s="116"/>
      <c r="HO362" s="116"/>
      <c r="HP362" s="116"/>
      <c r="HQ362" s="116"/>
      <c r="HR362" s="116"/>
      <c r="HS362" s="116"/>
      <c r="HT362" s="116"/>
      <c r="HU362" s="116"/>
      <c r="HV362" s="116"/>
      <c r="HW362" s="116"/>
      <c r="HX362" s="116"/>
      <c r="HY362" s="116"/>
      <c r="HZ362" s="116"/>
      <c r="IA362" s="116"/>
      <c r="IB362" s="116"/>
      <c r="IC362" s="116"/>
      <c r="ID362" s="116"/>
      <c r="IE362" s="116"/>
      <c r="IF362" s="116"/>
      <c r="IG362" s="116"/>
      <c r="IH362" s="116"/>
      <c r="II362" s="116"/>
      <c r="IJ362" s="116"/>
      <c r="IK362" s="116"/>
      <c r="IL362" s="116"/>
      <c r="IM362" s="116"/>
      <c r="IN362" s="116"/>
      <c r="IO362" s="116"/>
      <c r="IP362" s="116"/>
      <c r="IQ362" s="116"/>
      <c r="IR362" s="116"/>
      <c r="IS362" s="116"/>
      <c r="IT362" s="116"/>
      <c r="IU362" s="116"/>
      <c r="IV362" s="116"/>
      <c r="IW362" s="116"/>
      <c r="IX362" s="116"/>
      <c r="IY362" s="116"/>
      <c r="IZ362" s="116"/>
      <c r="JA362" s="116"/>
      <c r="JB362" s="116"/>
      <c r="JC362" s="116"/>
      <c r="JD362" s="116"/>
      <c r="JE362" s="116"/>
      <c r="JF362" s="116"/>
      <c r="JG362" s="116"/>
      <c r="JH362" s="116"/>
      <c r="JI362" s="116"/>
      <c r="JJ362" s="116"/>
      <c r="JK362" s="116"/>
      <c r="JL362" s="116"/>
      <c r="JM362" s="116"/>
      <c r="JN362" s="116"/>
      <c r="JO362" s="116"/>
      <c r="JP362" s="116"/>
      <c r="JQ362" s="116"/>
      <c r="JR362" s="116"/>
      <c r="JS362" s="116"/>
      <c r="JT362" s="116"/>
      <c r="JU362" s="116"/>
      <c r="JV362" s="116"/>
      <c r="JW362" s="116"/>
      <c r="JX362" s="116"/>
      <c r="JY362" s="116"/>
      <c r="JZ362" s="116"/>
      <c r="KA362" s="116"/>
      <c r="KB362" s="116"/>
      <c r="KC362" s="116"/>
      <c r="KD362" s="116"/>
      <c r="KE362" s="116"/>
      <c r="KF362" s="116"/>
      <c r="KG362" s="116"/>
      <c r="KH362" s="116"/>
      <c r="KI362" s="116"/>
      <c r="KJ362" s="116"/>
      <c r="KK362" s="116"/>
      <c r="KL362" s="116"/>
      <c r="KM362" s="116"/>
      <c r="KN362" s="116"/>
      <c r="KO362" s="116"/>
      <c r="KP362" s="116"/>
      <c r="KQ362" s="116"/>
      <c r="KR362" s="116"/>
      <c r="KS362" s="116"/>
      <c r="KT362" s="116"/>
      <c r="KU362" s="116"/>
      <c r="KV362" s="116"/>
      <c r="KW362" s="116"/>
      <c r="KX362" s="116"/>
      <c r="KY362" s="116"/>
      <c r="KZ362" s="116"/>
      <c r="LA362" s="116"/>
      <c r="LB362" s="116"/>
      <c r="LC362" s="116"/>
      <c r="LD362" s="116"/>
      <c r="LE362" s="116"/>
      <c r="LF362" s="116"/>
      <c r="LG362" s="116"/>
      <c r="LH362" s="116"/>
      <c r="LI362" s="116"/>
      <c r="LJ362" s="116"/>
      <c r="LK362" s="116"/>
      <c r="LL362" s="116"/>
      <c r="LM362" s="116"/>
      <c r="LN362" s="116"/>
      <c r="LO362" s="116"/>
      <c r="LP362" s="116"/>
      <c r="LQ362" s="116"/>
      <c r="LR362" s="116"/>
      <c r="LS362" s="116"/>
      <c r="LT362" s="116"/>
      <c r="LU362" s="116"/>
      <c r="LV362" s="116"/>
      <c r="LW362" s="116"/>
      <c r="LX362" s="116"/>
      <c r="LY362" s="116"/>
      <c r="LZ362" s="116"/>
      <c r="MA362" s="116"/>
      <c r="MB362" s="116"/>
      <c r="MC362" s="116"/>
      <c r="MD362" s="116"/>
      <c r="ME362" s="116"/>
      <c r="MF362" s="116"/>
      <c r="MG362" s="116"/>
      <c r="MH362" s="116"/>
      <c r="MI362" s="116"/>
      <c r="MJ362" s="116"/>
      <c r="MK362" s="116"/>
      <c r="ML362" s="116"/>
      <c r="MM362" s="116"/>
      <c r="MN362" s="116"/>
      <c r="MO362" s="116"/>
      <c r="MP362" s="116"/>
      <c r="MQ362" s="116"/>
      <c r="MR362" s="116"/>
      <c r="MS362" s="116"/>
      <c r="MT362" s="116"/>
      <c r="MU362" s="116"/>
      <c r="MV362" s="116"/>
      <c r="MW362" s="116"/>
      <c r="MX362" s="116"/>
      <c r="MY362" s="116"/>
      <c r="MZ362" s="116"/>
      <c r="NA362" s="116"/>
      <c r="NB362" s="116"/>
      <c r="NC362" s="116"/>
      <c r="ND362" s="116"/>
      <c r="NE362" s="116"/>
      <c r="NF362" s="116"/>
      <c r="NG362" s="116"/>
      <c r="NH362" s="116"/>
      <c r="NI362" s="116"/>
      <c r="NJ362" s="116"/>
      <c r="NK362" s="116"/>
      <c r="NL362" s="116"/>
      <c r="NM362" s="116"/>
      <c r="NN362" s="116"/>
      <c r="NO362" s="116"/>
      <c r="NP362" s="116"/>
      <c r="NQ362" s="116"/>
      <c r="NR362" s="116"/>
      <c r="NS362" s="116"/>
      <c r="NT362" s="116"/>
      <c r="NU362" s="116"/>
      <c r="NV362" s="116"/>
      <c r="NW362" s="116"/>
      <c r="NX362" s="116"/>
      <c r="NY362" s="116"/>
      <c r="NZ362" s="116"/>
      <c r="OA362" s="116"/>
      <c r="OB362" s="116"/>
      <c r="OC362" s="116"/>
      <c r="OD362" s="116"/>
      <c r="OE362" s="116"/>
      <c r="OF362" s="116"/>
      <c r="OG362" s="116"/>
    </row>
    <row r="363" spans="1:442" s="117" customFormat="1">
      <c r="A363" s="111" t="s">
        <v>1159</v>
      </c>
      <c r="B363" s="112" t="s">
        <v>1509</v>
      </c>
      <c r="C363" s="113">
        <v>91752</v>
      </c>
      <c r="D363" s="114">
        <v>1.071E-4</v>
      </c>
      <c r="E363" s="113">
        <v>2139.11</v>
      </c>
      <c r="F363" s="124">
        <v>211.02959999999999</v>
      </c>
      <c r="G363" s="125">
        <v>2350.1396</v>
      </c>
      <c r="H363" s="116"/>
      <c r="I363" s="116"/>
      <c r="J363" s="116"/>
      <c r="K363" s="116"/>
      <c r="L363" s="116"/>
      <c r="M363" s="116"/>
      <c r="N363" s="116"/>
      <c r="O363" s="116"/>
      <c r="P363" s="116"/>
      <c r="Q363" s="116"/>
      <c r="R363" s="116"/>
      <c r="S363" s="116"/>
      <c r="T363" s="116"/>
      <c r="U363" s="116"/>
      <c r="V363" s="116"/>
      <c r="W363" s="116"/>
      <c r="X363" s="116"/>
      <c r="Y363" s="116"/>
      <c r="Z363" s="116"/>
      <c r="AA363" s="116"/>
      <c r="AB363" s="116"/>
      <c r="AC363" s="116"/>
      <c r="AD363" s="116"/>
      <c r="AE363" s="116"/>
      <c r="AF363" s="116"/>
      <c r="AG363" s="116"/>
      <c r="AH363" s="116"/>
      <c r="AI363" s="116"/>
      <c r="AJ363" s="116"/>
      <c r="AK363" s="116"/>
      <c r="AL363" s="116"/>
      <c r="AM363" s="116"/>
      <c r="AN363" s="116"/>
      <c r="AO363" s="116"/>
      <c r="AP363" s="116"/>
      <c r="AQ363" s="116"/>
      <c r="AR363" s="116"/>
      <c r="AS363" s="116"/>
      <c r="AT363" s="116"/>
      <c r="AU363" s="116"/>
      <c r="AV363" s="116"/>
      <c r="AW363" s="116"/>
      <c r="AX363" s="116"/>
      <c r="AY363" s="116"/>
      <c r="AZ363" s="116"/>
      <c r="BA363" s="116"/>
      <c r="BB363" s="116"/>
      <c r="BC363" s="116"/>
      <c r="BD363" s="116"/>
      <c r="BE363" s="116"/>
      <c r="BF363" s="116"/>
      <c r="BG363" s="116"/>
      <c r="BH363" s="116"/>
      <c r="BI363" s="116"/>
      <c r="BJ363" s="116"/>
      <c r="BK363" s="116"/>
      <c r="BL363" s="116"/>
      <c r="BM363" s="116"/>
      <c r="BN363" s="116"/>
      <c r="BO363" s="116"/>
      <c r="BP363" s="116"/>
      <c r="BQ363" s="116"/>
      <c r="BR363" s="116"/>
      <c r="BS363" s="116"/>
      <c r="BT363" s="116"/>
      <c r="BU363" s="116"/>
      <c r="BV363" s="116"/>
      <c r="BW363" s="116"/>
      <c r="BX363" s="116"/>
      <c r="BY363" s="116"/>
      <c r="BZ363" s="116"/>
      <c r="CA363" s="116"/>
      <c r="CB363" s="116"/>
      <c r="CC363" s="116"/>
      <c r="CD363" s="116"/>
      <c r="CE363" s="116"/>
      <c r="CF363" s="116"/>
      <c r="CG363" s="116"/>
      <c r="CH363" s="116"/>
      <c r="CI363" s="116"/>
      <c r="CJ363" s="116"/>
      <c r="CK363" s="116"/>
      <c r="CL363" s="116"/>
      <c r="CM363" s="116"/>
      <c r="CN363" s="116"/>
      <c r="CO363" s="116"/>
      <c r="CP363" s="116"/>
      <c r="CQ363" s="116"/>
      <c r="CR363" s="116"/>
      <c r="CS363" s="116"/>
      <c r="CT363" s="116"/>
      <c r="CU363" s="116"/>
      <c r="CV363" s="116"/>
      <c r="CW363" s="116"/>
      <c r="CX363" s="116"/>
      <c r="CY363" s="116"/>
      <c r="CZ363" s="116"/>
      <c r="DA363" s="116"/>
      <c r="DB363" s="116"/>
      <c r="DC363" s="116"/>
      <c r="DD363" s="116"/>
      <c r="DE363" s="116"/>
      <c r="DF363" s="116"/>
      <c r="DG363" s="116"/>
      <c r="DH363" s="116"/>
      <c r="DI363" s="116"/>
      <c r="DJ363" s="116"/>
      <c r="DK363" s="116"/>
      <c r="DL363" s="116"/>
      <c r="DM363" s="116"/>
      <c r="DN363" s="116"/>
      <c r="DO363" s="116"/>
      <c r="DP363" s="116"/>
      <c r="DQ363" s="116"/>
      <c r="DR363" s="116"/>
      <c r="DS363" s="116"/>
      <c r="DT363" s="116"/>
      <c r="DU363" s="116"/>
      <c r="DV363" s="116"/>
      <c r="DW363" s="116"/>
      <c r="DX363" s="116"/>
      <c r="DY363" s="116"/>
      <c r="DZ363" s="116"/>
      <c r="EA363" s="116"/>
      <c r="EB363" s="116"/>
      <c r="EC363" s="116"/>
      <c r="ED363" s="116"/>
      <c r="EE363" s="116"/>
      <c r="EF363" s="116"/>
      <c r="EG363" s="116"/>
      <c r="EH363" s="116"/>
      <c r="EI363" s="116"/>
      <c r="EJ363" s="116"/>
      <c r="EK363" s="116"/>
      <c r="EL363" s="116"/>
      <c r="EM363" s="116"/>
      <c r="EN363" s="116"/>
      <c r="EO363" s="116"/>
      <c r="EP363" s="116"/>
      <c r="EQ363" s="116"/>
      <c r="ER363" s="116"/>
      <c r="ES363" s="116"/>
      <c r="ET363" s="116"/>
      <c r="EU363" s="116"/>
      <c r="EV363" s="116"/>
      <c r="EW363" s="116"/>
      <c r="EX363" s="116"/>
      <c r="EY363" s="116"/>
      <c r="EZ363" s="116"/>
      <c r="FA363" s="116"/>
      <c r="FB363" s="116"/>
      <c r="FC363" s="116"/>
      <c r="FD363" s="116"/>
      <c r="FE363" s="116"/>
      <c r="FF363" s="116"/>
      <c r="FG363" s="116"/>
      <c r="FH363" s="116"/>
      <c r="FI363" s="116"/>
      <c r="FJ363" s="116"/>
      <c r="FK363" s="116"/>
      <c r="FL363" s="116"/>
      <c r="FM363" s="116"/>
      <c r="FN363" s="116"/>
      <c r="FO363" s="116"/>
      <c r="FP363" s="116"/>
      <c r="FQ363" s="116"/>
      <c r="FR363" s="116"/>
      <c r="FS363" s="116"/>
      <c r="FT363" s="116"/>
      <c r="FU363" s="116"/>
      <c r="FV363" s="116"/>
      <c r="FW363" s="116"/>
      <c r="FX363" s="116"/>
      <c r="FY363" s="116"/>
      <c r="FZ363" s="116"/>
      <c r="GA363" s="116"/>
      <c r="GB363" s="116"/>
      <c r="GC363" s="116"/>
      <c r="GD363" s="116"/>
      <c r="GE363" s="116"/>
      <c r="GF363" s="116"/>
      <c r="GG363" s="116"/>
      <c r="GH363" s="116"/>
      <c r="GI363" s="116"/>
      <c r="GJ363" s="116"/>
      <c r="GK363" s="116"/>
      <c r="GL363" s="116"/>
      <c r="GM363" s="116"/>
      <c r="GN363" s="116"/>
      <c r="GO363" s="116"/>
      <c r="GP363" s="116"/>
      <c r="GQ363" s="116"/>
      <c r="GR363" s="116"/>
      <c r="GS363" s="116"/>
      <c r="GT363" s="116"/>
      <c r="GU363" s="116"/>
      <c r="GV363" s="116"/>
      <c r="GW363" s="116"/>
      <c r="GX363" s="116"/>
      <c r="GY363" s="116"/>
      <c r="GZ363" s="116"/>
      <c r="HA363" s="116"/>
      <c r="HB363" s="116"/>
      <c r="HC363" s="116"/>
      <c r="HD363" s="116"/>
      <c r="HE363" s="116"/>
      <c r="HF363" s="116"/>
      <c r="HG363" s="116"/>
      <c r="HH363" s="116"/>
      <c r="HI363" s="116"/>
      <c r="HJ363" s="116"/>
      <c r="HK363" s="116"/>
      <c r="HL363" s="116"/>
      <c r="HM363" s="116"/>
      <c r="HN363" s="116"/>
      <c r="HO363" s="116"/>
      <c r="HP363" s="116"/>
      <c r="HQ363" s="116"/>
      <c r="HR363" s="116"/>
      <c r="HS363" s="116"/>
      <c r="HT363" s="116"/>
      <c r="HU363" s="116"/>
      <c r="HV363" s="116"/>
      <c r="HW363" s="116"/>
      <c r="HX363" s="116"/>
      <c r="HY363" s="116"/>
      <c r="HZ363" s="116"/>
      <c r="IA363" s="116"/>
      <c r="IB363" s="116"/>
      <c r="IC363" s="116"/>
      <c r="ID363" s="116"/>
      <c r="IE363" s="116"/>
      <c r="IF363" s="116"/>
      <c r="IG363" s="116"/>
      <c r="IH363" s="116"/>
      <c r="II363" s="116"/>
      <c r="IJ363" s="116"/>
      <c r="IK363" s="116"/>
      <c r="IL363" s="116"/>
      <c r="IM363" s="116"/>
      <c r="IN363" s="116"/>
      <c r="IO363" s="116"/>
      <c r="IP363" s="116"/>
      <c r="IQ363" s="116"/>
      <c r="IR363" s="116"/>
      <c r="IS363" s="116"/>
      <c r="IT363" s="116"/>
      <c r="IU363" s="116"/>
      <c r="IV363" s="116"/>
      <c r="IW363" s="116"/>
      <c r="IX363" s="116"/>
      <c r="IY363" s="116"/>
      <c r="IZ363" s="116"/>
      <c r="JA363" s="116"/>
      <c r="JB363" s="116"/>
      <c r="JC363" s="116"/>
      <c r="JD363" s="116"/>
      <c r="JE363" s="116"/>
      <c r="JF363" s="116"/>
      <c r="JG363" s="116"/>
      <c r="JH363" s="116"/>
      <c r="JI363" s="116"/>
      <c r="JJ363" s="116"/>
      <c r="JK363" s="116"/>
      <c r="JL363" s="116"/>
      <c r="JM363" s="116"/>
      <c r="JN363" s="116"/>
      <c r="JO363" s="116"/>
      <c r="JP363" s="116"/>
      <c r="JQ363" s="116"/>
      <c r="JR363" s="116"/>
      <c r="JS363" s="116"/>
      <c r="JT363" s="116"/>
      <c r="JU363" s="116"/>
      <c r="JV363" s="116"/>
      <c r="JW363" s="116"/>
      <c r="JX363" s="116"/>
      <c r="JY363" s="116"/>
      <c r="JZ363" s="116"/>
      <c r="KA363" s="116"/>
      <c r="KB363" s="116"/>
      <c r="KC363" s="116"/>
      <c r="KD363" s="116"/>
      <c r="KE363" s="116"/>
      <c r="KF363" s="116"/>
      <c r="KG363" s="116"/>
      <c r="KH363" s="116"/>
      <c r="KI363" s="116"/>
      <c r="KJ363" s="116"/>
      <c r="KK363" s="116"/>
      <c r="KL363" s="116"/>
      <c r="KM363" s="116"/>
      <c r="KN363" s="116"/>
      <c r="KO363" s="116"/>
      <c r="KP363" s="116"/>
      <c r="KQ363" s="116"/>
      <c r="KR363" s="116"/>
      <c r="KS363" s="116"/>
      <c r="KT363" s="116"/>
      <c r="KU363" s="116"/>
      <c r="KV363" s="116"/>
      <c r="KW363" s="116"/>
      <c r="KX363" s="116"/>
      <c r="KY363" s="116"/>
      <c r="KZ363" s="116"/>
      <c r="LA363" s="116"/>
      <c r="LB363" s="116"/>
      <c r="LC363" s="116"/>
      <c r="LD363" s="116"/>
      <c r="LE363" s="116"/>
      <c r="LF363" s="116"/>
      <c r="LG363" s="116"/>
      <c r="LH363" s="116"/>
      <c r="LI363" s="116"/>
      <c r="LJ363" s="116"/>
      <c r="LK363" s="116"/>
      <c r="LL363" s="116"/>
      <c r="LM363" s="116"/>
      <c r="LN363" s="116"/>
      <c r="LO363" s="116"/>
      <c r="LP363" s="116"/>
      <c r="LQ363" s="116"/>
      <c r="LR363" s="116"/>
      <c r="LS363" s="116"/>
      <c r="LT363" s="116"/>
      <c r="LU363" s="116"/>
      <c r="LV363" s="116"/>
      <c r="LW363" s="116"/>
      <c r="LX363" s="116"/>
      <c r="LY363" s="116"/>
      <c r="LZ363" s="116"/>
      <c r="MA363" s="116"/>
      <c r="MB363" s="116"/>
      <c r="MC363" s="116"/>
      <c r="MD363" s="116"/>
      <c r="ME363" s="116"/>
      <c r="MF363" s="116"/>
      <c r="MG363" s="116"/>
      <c r="MH363" s="116"/>
      <c r="MI363" s="116"/>
      <c r="MJ363" s="116"/>
      <c r="MK363" s="116"/>
      <c r="ML363" s="116"/>
      <c r="MM363" s="116"/>
      <c r="MN363" s="116"/>
      <c r="MO363" s="116"/>
      <c r="MP363" s="116"/>
      <c r="MQ363" s="116"/>
      <c r="MR363" s="116"/>
      <c r="MS363" s="116"/>
      <c r="MT363" s="116"/>
      <c r="MU363" s="116"/>
      <c r="MV363" s="116"/>
      <c r="MW363" s="116"/>
      <c r="MX363" s="116"/>
      <c r="MY363" s="116"/>
      <c r="MZ363" s="116"/>
      <c r="NA363" s="116"/>
      <c r="NB363" s="116"/>
      <c r="NC363" s="116"/>
      <c r="ND363" s="116"/>
      <c r="NE363" s="116"/>
      <c r="NF363" s="116"/>
      <c r="NG363" s="116"/>
      <c r="NH363" s="116"/>
      <c r="NI363" s="116"/>
      <c r="NJ363" s="116"/>
      <c r="NK363" s="116"/>
      <c r="NL363" s="116"/>
      <c r="NM363" s="116"/>
      <c r="NN363" s="116"/>
      <c r="NO363" s="116"/>
      <c r="NP363" s="116"/>
      <c r="NQ363" s="116"/>
      <c r="NR363" s="116"/>
      <c r="NS363" s="116"/>
      <c r="NT363" s="116"/>
      <c r="NU363" s="116"/>
      <c r="NV363" s="116"/>
      <c r="NW363" s="116"/>
      <c r="NX363" s="116"/>
      <c r="NY363" s="116"/>
      <c r="NZ363" s="116"/>
      <c r="OA363" s="116"/>
      <c r="OB363" s="116"/>
      <c r="OC363" s="116"/>
      <c r="OD363" s="116"/>
      <c r="OE363" s="116"/>
      <c r="OF363" s="116"/>
      <c r="OG363" s="116"/>
    </row>
    <row r="364" spans="1:442" s="117" customFormat="1">
      <c r="A364" s="111" t="s">
        <v>1163</v>
      </c>
      <c r="B364" s="112" t="s">
        <v>1510</v>
      </c>
      <c r="C364" s="113">
        <v>142800</v>
      </c>
      <c r="D364" s="114">
        <v>1.6670000000000001E-4</v>
      </c>
      <c r="E364" s="113">
        <v>957.04</v>
      </c>
      <c r="F364" s="124">
        <v>328.44</v>
      </c>
      <c r="G364" s="125">
        <v>1285.48</v>
      </c>
      <c r="H364" s="116"/>
      <c r="I364" s="116"/>
      <c r="J364" s="116"/>
      <c r="K364" s="116"/>
      <c r="L364" s="116"/>
      <c r="M364" s="116"/>
      <c r="N364" s="116"/>
      <c r="O364" s="116"/>
      <c r="P364" s="116"/>
      <c r="Q364" s="116"/>
      <c r="R364" s="116"/>
      <c r="S364" s="116"/>
      <c r="T364" s="116"/>
      <c r="U364" s="116"/>
      <c r="V364" s="116"/>
      <c r="W364" s="116"/>
      <c r="X364" s="116"/>
      <c r="Y364" s="116"/>
      <c r="Z364" s="116"/>
      <c r="AA364" s="116"/>
      <c r="AB364" s="116"/>
      <c r="AC364" s="116"/>
      <c r="AD364" s="116"/>
      <c r="AE364" s="116"/>
      <c r="AF364" s="116"/>
      <c r="AG364" s="116"/>
      <c r="AH364" s="116"/>
      <c r="AI364" s="116"/>
      <c r="AJ364" s="116"/>
      <c r="AK364" s="116"/>
      <c r="AL364" s="116"/>
      <c r="AM364" s="116"/>
      <c r="AN364" s="116"/>
      <c r="AO364" s="116"/>
      <c r="AP364" s="116"/>
      <c r="AQ364" s="116"/>
      <c r="AR364" s="116"/>
      <c r="AS364" s="116"/>
      <c r="AT364" s="116"/>
      <c r="AU364" s="116"/>
      <c r="AV364" s="116"/>
      <c r="AW364" s="116"/>
      <c r="AX364" s="116"/>
      <c r="AY364" s="116"/>
      <c r="AZ364" s="116"/>
      <c r="BA364" s="116"/>
      <c r="BB364" s="116"/>
      <c r="BC364" s="116"/>
      <c r="BD364" s="116"/>
      <c r="BE364" s="116"/>
      <c r="BF364" s="116"/>
      <c r="BG364" s="116"/>
      <c r="BH364" s="116"/>
      <c r="BI364" s="116"/>
      <c r="BJ364" s="116"/>
      <c r="BK364" s="116"/>
      <c r="BL364" s="116"/>
      <c r="BM364" s="116"/>
      <c r="BN364" s="116"/>
      <c r="BO364" s="116"/>
      <c r="BP364" s="116"/>
      <c r="BQ364" s="116"/>
      <c r="BR364" s="116"/>
      <c r="BS364" s="116"/>
      <c r="BT364" s="116"/>
      <c r="BU364" s="116"/>
      <c r="BV364" s="116"/>
      <c r="BW364" s="116"/>
      <c r="BX364" s="116"/>
      <c r="BY364" s="116"/>
      <c r="BZ364" s="116"/>
      <c r="CA364" s="116"/>
      <c r="CB364" s="116"/>
      <c r="CC364" s="116"/>
      <c r="CD364" s="116"/>
      <c r="CE364" s="116"/>
      <c r="CF364" s="116"/>
      <c r="CG364" s="116"/>
      <c r="CH364" s="116"/>
      <c r="CI364" s="116"/>
      <c r="CJ364" s="116"/>
      <c r="CK364" s="116"/>
      <c r="CL364" s="116"/>
      <c r="CM364" s="116"/>
      <c r="CN364" s="116"/>
      <c r="CO364" s="116"/>
      <c r="CP364" s="116"/>
      <c r="CQ364" s="116"/>
      <c r="CR364" s="116"/>
      <c r="CS364" s="116"/>
      <c r="CT364" s="116"/>
      <c r="CU364" s="116"/>
      <c r="CV364" s="116"/>
      <c r="CW364" s="116"/>
      <c r="CX364" s="116"/>
      <c r="CY364" s="116"/>
      <c r="CZ364" s="116"/>
      <c r="DA364" s="116"/>
      <c r="DB364" s="116"/>
      <c r="DC364" s="116"/>
      <c r="DD364" s="116"/>
      <c r="DE364" s="116"/>
      <c r="DF364" s="116"/>
      <c r="DG364" s="116"/>
      <c r="DH364" s="116"/>
      <c r="DI364" s="116"/>
      <c r="DJ364" s="116"/>
      <c r="DK364" s="116"/>
      <c r="DL364" s="116"/>
      <c r="DM364" s="116"/>
      <c r="DN364" s="116"/>
      <c r="DO364" s="116"/>
      <c r="DP364" s="116"/>
      <c r="DQ364" s="116"/>
      <c r="DR364" s="116"/>
      <c r="DS364" s="116"/>
      <c r="DT364" s="116"/>
      <c r="DU364" s="116"/>
      <c r="DV364" s="116"/>
      <c r="DW364" s="116"/>
      <c r="DX364" s="116"/>
      <c r="DY364" s="116"/>
      <c r="DZ364" s="116"/>
      <c r="EA364" s="116"/>
      <c r="EB364" s="116"/>
      <c r="EC364" s="116"/>
      <c r="ED364" s="116"/>
      <c r="EE364" s="116"/>
      <c r="EF364" s="116"/>
      <c r="EG364" s="116"/>
      <c r="EH364" s="116"/>
      <c r="EI364" s="116"/>
      <c r="EJ364" s="116"/>
      <c r="EK364" s="116"/>
      <c r="EL364" s="116"/>
      <c r="EM364" s="116"/>
      <c r="EN364" s="116"/>
      <c r="EO364" s="116"/>
      <c r="EP364" s="116"/>
      <c r="EQ364" s="116"/>
      <c r="ER364" s="116"/>
      <c r="ES364" s="116"/>
      <c r="ET364" s="116"/>
      <c r="EU364" s="116"/>
      <c r="EV364" s="116"/>
      <c r="EW364" s="116"/>
      <c r="EX364" s="116"/>
      <c r="EY364" s="116"/>
      <c r="EZ364" s="116"/>
      <c r="FA364" s="116"/>
      <c r="FB364" s="116"/>
      <c r="FC364" s="116"/>
      <c r="FD364" s="116"/>
      <c r="FE364" s="116"/>
      <c r="FF364" s="116"/>
      <c r="FG364" s="116"/>
      <c r="FH364" s="116"/>
      <c r="FI364" s="116"/>
      <c r="FJ364" s="116"/>
      <c r="FK364" s="116"/>
      <c r="FL364" s="116"/>
      <c r="FM364" s="116"/>
      <c r="FN364" s="116"/>
      <c r="FO364" s="116"/>
      <c r="FP364" s="116"/>
      <c r="FQ364" s="116"/>
      <c r="FR364" s="116"/>
      <c r="FS364" s="116"/>
      <c r="FT364" s="116"/>
      <c r="FU364" s="116"/>
      <c r="FV364" s="116"/>
      <c r="FW364" s="116"/>
      <c r="FX364" s="116"/>
      <c r="FY364" s="116"/>
      <c r="FZ364" s="116"/>
      <c r="GA364" s="116"/>
      <c r="GB364" s="116"/>
      <c r="GC364" s="116"/>
      <c r="GD364" s="116"/>
      <c r="GE364" s="116"/>
      <c r="GF364" s="116"/>
      <c r="GG364" s="116"/>
      <c r="GH364" s="116"/>
      <c r="GI364" s="116"/>
      <c r="GJ364" s="116"/>
      <c r="GK364" s="116"/>
      <c r="GL364" s="116"/>
      <c r="GM364" s="116"/>
      <c r="GN364" s="116"/>
      <c r="GO364" s="116"/>
      <c r="GP364" s="116"/>
      <c r="GQ364" s="116"/>
      <c r="GR364" s="116"/>
      <c r="GS364" s="116"/>
      <c r="GT364" s="116"/>
      <c r="GU364" s="116"/>
      <c r="GV364" s="116"/>
      <c r="GW364" s="116"/>
      <c r="GX364" s="116"/>
      <c r="GY364" s="116"/>
      <c r="GZ364" s="116"/>
      <c r="HA364" s="116"/>
      <c r="HB364" s="116"/>
      <c r="HC364" s="116"/>
      <c r="HD364" s="116"/>
      <c r="HE364" s="116"/>
      <c r="HF364" s="116"/>
      <c r="HG364" s="116"/>
      <c r="HH364" s="116"/>
      <c r="HI364" s="116"/>
      <c r="HJ364" s="116"/>
      <c r="HK364" s="116"/>
      <c r="HL364" s="116"/>
      <c r="HM364" s="116"/>
      <c r="HN364" s="116"/>
      <c r="HO364" s="116"/>
      <c r="HP364" s="116"/>
      <c r="HQ364" s="116"/>
      <c r="HR364" s="116"/>
      <c r="HS364" s="116"/>
      <c r="HT364" s="116"/>
      <c r="HU364" s="116"/>
      <c r="HV364" s="116"/>
      <c r="HW364" s="116"/>
      <c r="HX364" s="116"/>
      <c r="HY364" s="116"/>
      <c r="HZ364" s="116"/>
      <c r="IA364" s="116"/>
      <c r="IB364" s="116"/>
      <c r="IC364" s="116"/>
      <c r="ID364" s="116"/>
      <c r="IE364" s="116"/>
      <c r="IF364" s="116"/>
      <c r="IG364" s="116"/>
      <c r="IH364" s="116"/>
      <c r="II364" s="116"/>
      <c r="IJ364" s="116"/>
      <c r="IK364" s="116"/>
      <c r="IL364" s="116"/>
      <c r="IM364" s="116"/>
      <c r="IN364" s="116"/>
      <c r="IO364" s="116"/>
      <c r="IP364" s="116"/>
      <c r="IQ364" s="116"/>
      <c r="IR364" s="116"/>
      <c r="IS364" s="116"/>
      <c r="IT364" s="116"/>
      <c r="IU364" s="116"/>
      <c r="IV364" s="116"/>
      <c r="IW364" s="116"/>
      <c r="IX364" s="116"/>
      <c r="IY364" s="116"/>
      <c r="IZ364" s="116"/>
      <c r="JA364" s="116"/>
      <c r="JB364" s="116"/>
      <c r="JC364" s="116"/>
      <c r="JD364" s="116"/>
      <c r="JE364" s="116"/>
      <c r="JF364" s="116"/>
      <c r="JG364" s="116"/>
      <c r="JH364" s="116"/>
      <c r="JI364" s="116"/>
      <c r="JJ364" s="116"/>
      <c r="JK364" s="116"/>
      <c r="JL364" s="116"/>
      <c r="JM364" s="116"/>
      <c r="JN364" s="116"/>
      <c r="JO364" s="116"/>
      <c r="JP364" s="116"/>
      <c r="JQ364" s="116"/>
      <c r="JR364" s="116"/>
      <c r="JS364" s="116"/>
      <c r="JT364" s="116"/>
      <c r="JU364" s="116"/>
      <c r="JV364" s="116"/>
      <c r="JW364" s="116"/>
      <c r="JX364" s="116"/>
      <c r="JY364" s="116"/>
      <c r="JZ364" s="116"/>
      <c r="KA364" s="116"/>
      <c r="KB364" s="116"/>
      <c r="KC364" s="116"/>
      <c r="KD364" s="116"/>
      <c r="KE364" s="116"/>
      <c r="KF364" s="116"/>
      <c r="KG364" s="116"/>
      <c r="KH364" s="116"/>
      <c r="KI364" s="116"/>
      <c r="KJ364" s="116"/>
      <c r="KK364" s="116"/>
      <c r="KL364" s="116"/>
      <c r="KM364" s="116"/>
      <c r="KN364" s="116"/>
      <c r="KO364" s="116"/>
      <c r="KP364" s="116"/>
      <c r="KQ364" s="116"/>
      <c r="KR364" s="116"/>
      <c r="KS364" s="116"/>
      <c r="KT364" s="116"/>
      <c r="KU364" s="116"/>
      <c r="KV364" s="116"/>
      <c r="KW364" s="116"/>
      <c r="KX364" s="116"/>
      <c r="KY364" s="116"/>
      <c r="KZ364" s="116"/>
      <c r="LA364" s="116"/>
      <c r="LB364" s="116"/>
      <c r="LC364" s="116"/>
      <c r="LD364" s="116"/>
      <c r="LE364" s="116"/>
      <c r="LF364" s="116"/>
      <c r="LG364" s="116"/>
      <c r="LH364" s="116"/>
      <c r="LI364" s="116"/>
      <c r="LJ364" s="116"/>
      <c r="LK364" s="116"/>
      <c r="LL364" s="116"/>
      <c r="LM364" s="116"/>
      <c r="LN364" s="116"/>
      <c r="LO364" s="116"/>
      <c r="LP364" s="116"/>
      <c r="LQ364" s="116"/>
      <c r="LR364" s="116"/>
      <c r="LS364" s="116"/>
      <c r="LT364" s="116"/>
      <c r="LU364" s="116"/>
      <c r="LV364" s="116"/>
      <c r="LW364" s="116"/>
      <c r="LX364" s="116"/>
      <c r="LY364" s="116"/>
      <c r="LZ364" s="116"/>
      <c r="MA364" s="116"/>
      <c r="MB364" s="116"/>
      <c r="MC364" s="116"/>
      <c r="MD364" s="116"/>
      <c r="ME364" s="116"/>
      <c r="MF364" s="116"/>
      <c r="MG364" s="116"/>
      <c r="MH364" s="116"/>
      <c r="MI364" s="116"/>
      <c r="MJ364" s="116"/>
      <c r="MK364" s="116"/>
      <c r="ML364" s="116"/>
      <c r="MM364" s="116"/>
      <c r="MN364" s="116"/>
      <c r="MO364" s="116"/>
      <c r="MP364" s="116"/>
      <c r="MQ364" s="116"/>
      <c r="MR364" s="116"/>
      <c r="MS364" s="116"/>
      <c r="MT364" s="116"/>
      <c r="MU364" s="116"/>
      <c r="MV364" s="116"/>
      <c r="MW364" s="116"/>
      <c r="MX364" s="116"/>
      <c r="MY364" s="116"/>
      <c r="MZ364" s="116"/>
      <c r="NA364" s="116"/>
      <c r="NB364" s="116"/>
      <c r="NC364" s="116"/>
      <c r="ND364" s="116"/>
      <c r="NE364" s="116"/>
      <c r="NF364" s="116"/>
      <c r="NG364" s="116"/>
      <c r="NH364" s="116"/>
      <c r="NI364" s="116"/>
      <c r="NJ364" s="116"/>
      <c r="NK364" s="116"/>
      <c r="NL364" s="116"/>
      <c r="NM364" s="116"/>
      <c r="NN364" s="116"/>
      <c r="NO364" s="116"/>
      <c r="NP364" s="116"/>
      <c r="NQ364" s="116"/>
      <c r="NR364" s="116"/>
      <c r="NS364" s="116"/>
      <c r="NT364" s="116"/>
      <c r="NU364" s="116"/>
      <c r="NV364" s="116"/>
      <c r="NW364" s="116"/>
      <c r="NX364" s="116"/>
      <c r="NY364" s="116"/>
      <c r="NZ364" s="116"/>
      <c r="OA364" s="116"/>
      <c r="OB364" s="116"/>
      <c r="OC364" s="116"/>
      <c r="OD364" s="116"/>
      <c r="OE364" s="116"/>
      <c r="OF364" s="116"/>
      <c r="OG364" s="116"/>
    </row>
    <row r="365" spans="1:442" s="117" customFormat="1">
      <c r="A365" s="111" t="s">
        <v>1164</v>
      </c>
      <c r="B365" s="112" t="s">
        <v>1511</v>
      </c>
      <c r="C365" s="113">
        <v>46512</v>
      </c>
      <c r="D365" s="114">
        <v>5.4299999999999998E-5</v>
      </c>
      <c r="E365" s="113">
        <v>1395.69</v>
      </c>
      <c r="F365" s="124">
        <v>106.9776</v>
      </c>
      <c r="G365" s="125">
        <v>1502.6676</v>
      </c>
      <c r="H365" s="116"/>
      <c r="I365" s="116"/>
      <c r="J365" s="116"/>
      <c r="K365" s="116"/>
      <c r="L365" s="116"/>
      <c r="M365" s="116"/>
      <c r="N365" s="116"/>
      <c r="O365" s="116"/>
      <c r="P365" s="116"/>
      <c r="Q365" s="116"/>
      <c r="R365" s="116"/>
      <c r="S365" s="116"/>
      <c r="T365" s="116"/>
      <c r="U365" s="116"/>
      <c r="V365" s="116"/>
      <c r="W365" s="116"/>
      <c r="X365" s="116"/>
      <c r="Y365" s="116"/>
      <c r="Z365" s="116"/>
      <c r="AA365" s="116"/>
      <c r="AB365" s="116"/>
      <c r="AC365" s="116"/>
      <c r="AD365" s="116"/>
      <c r="AE365" s="116"/>
      <c r="AF365" s="116"/>
      <c r="AG365" s="116"/>
      <c r="AH365" s="116"/>
      <c r="AI365" s="116"/>
      <c r="AJ365" s="116"/>
      <c r="AK365" s="116"/>
      <c r="AL365" s="116"/>
      <c r="AM365" s="116"/>
      <c r="AN365" s="116"/>
      <c r="AO365" s="116"/>
      <c r="AP365" s="116"/>
      <c r="AQ365" s="116"/>
      <c r="AR365" s="116"/>
      <c r="AS365" s="116"/>
      <c r="AT365" s="116"/>
      <c r="AU365" s="116"/>
      <c r="AV365" s="116"/>
      <c r="AW365" s="116"/>
      <c r="AX365" s="116"/>
      <c r="AY365" s="116"/>
      <c r="AZ365" s="116"/>
      <c r="BA365" s="116"/>
      <c r="BB365" s="116"/>
      <c r="BC365" s="116"/>
      <c r="BD365" s="116"/>
      <c r="BE365" s="116"/>
      <c r="BF365" s="116"/>
      <c r="BG365" s="116"/>
      <c r="BH365" s="116"/>
      <c r="BI365" s="116"/>
      <c r="BJ365" s="116"/>
      <c r="BK365" s="116"/>
      <c r="BL365" s="116"/>
      <c r="BM365" s="116"/>
      <c r="BN365" s="116"/>
      <c r="BO365" s="116"/>
      <c r="BP365" s="116"/>
      <c r="BQ365" s="116"/>
      <c r="BR365" s="116"/>
      <c r="BS365" s="116"/>
      <c r="BT365" s="116"/>
      <c r="BU365" s="116"/>
      <c r="BV365" s="116"/>
      <c r="BW365" s="116"/>
      <c r="BX365" s="116"/>
      <c r="BY365" s="116"/>
      <c r="BZ365" s="116"/>
      <c r="CA365" s="116"/>
      <c r="CB365" s="116"/>
      <c r="CC365" s="116"/>
      <c r="CD365" s="116"/>
      <c r="CE365" s="116"/>
      <c r="CF365" s="116"/>
      <c r="CG365" s="116"/>
      <c r="CH365" s="116"/>
      <c r="CI365" s="116"/>
      <c r="CJ365" s="116"/>
      <c r="CK365" s="116"/>
      <c r="CL365" s="116"/>
      <c r="CM365" s="116"/>
      <c r="CN365" s="116"/>
      <c r="CO365" s="116"/>
      <c r="CP365" s="116"/>
      <c r="CQ365" s="116"/>
      <c r="CR365" s="116"/>
      <c r="CS365" s="116"/>
      <c r="CT365" s="116"/>
      <c r="CU365" s="116"/>
      <c r="CV365" s="116"/>
      <c r="CW365" s="116"/>
      <c r="CX365" s="116"/>
      <c r="CY365" s="116"/>
      <c r="CZ365" s="116"/>
      <c r="DA365" s="116"/>
      <c r="DB365" s="116"/>
      <c r="DC365" s="116"/>
      <c r="DD365" s="116"/>
      <c r="DE365" s="116"/>
      <c r="DF365" s="116"/>
      <c r="DG365" s="116"/>
      <c r="DH365" s="116"/>
      <c r="DI365" s="116"/>
      <c r="DJ365" s="116"/>
      <c r="DK365" s="116"/>
      <c r="DL365" s="116"/>
      <c r="DM365" s="116"/>
      <c r="DN365" s="116"/>
      <c r="DO365" s="116"/>
      <c r="DP365" s="116"/>
      <c r="DQ365" s="116"/>
      <c r="DR365" s="116"/>
      <c r="DS365" s="116"/>
      <c r="DT365" s="116"/>
      <c r="DU365" s="116"/>
      <c r="DV365" s="116"/>
      <c r="DW365" s="116"/>
      <c r="DX365" s="116"/>
      <c r="DY365" s="116"/>
      <c r="DZ365" s="116"/>
      <c r="EA365" s="116"/>
      <c r="EB365" s="116"/>
      <c r="EC365" s="116"/>
      <c r="ED365" s="116"/>
      <c r="EE365" s="116"/>
      <c r="EF365" s="116"/>
      <c r="EG365" s="116"/>
      <c r="EH365" s="116"/>
      <c r="EI365" s="116"/>
      <c r="EJ365" s="116"/>
      <c r="EK365" s="116"/>
      <c r="EL365" s="116"/>
      <c r="EM365" s="116"/>
      <c r="EN365" s="116"/>
      <c r="EO365" s="116"/>
      <c r="EP365" s="116"/>
      <c r="EQ365" s="116"/>
      <c r="ER365" s="116"/>
      <c r="ES365" s="116"/>
      <c r="ET365" s="116"/>
      <c r="EU365" s="116"/>
      <c r="EV365" s="116"/>
      <c r="EW365" s="116"/>
      <c r="EX365" s="116"/>
      <c r="EY365" s="116"/>
      <c r="EZ365" s="116"/>
      <c r="FA365" s="116"/>
      <c r="FB365" s="116"/>
      <c r="FC365" s="116"/>
      <c r="FD365" s="116"/>
      <c r="FE365" s="116"/>
      <c r="FF365" s="116"/>
      <c r="FG365" s="116"/>
      <c r="FH365" s="116"/>
      <c r="FI365" s="116"/>
      <c r="FJ365" s="116"/>
      <c r="FK365" s="116"/>
      <c r="FL365" s="116"/>
      <c r="FM365" s="116"/>
      <c r="FN365" s="116"/>
      <c r="FO365" s="116"/>
      <c r="FP365" s="116"/>
      <c r="FQ365" s="116"/>
      <c r="FR365" s="116"/>
      <c r="FS365" s="116"/>
      <c r="FT365" s="116"/>
      <c r="FU365" s="116"/>
      <c r="FV365" s="116"/>
      <c r="FW365" s="116"/>
      <c r="FX365" s="116"/>
      <c r="FY365" s="116"/>
      <c r="FZ365" s="116"/>
      <c r="GA365" s="116"/>
      <c r="GB365" s="116"/>
      <c r="GC365" s="116"/>
      <c r="GD365" s="116"/>
      <c r="GE365" s="116"/>
      <c r="GF365" s="116"/>
      <c r="GG365" s="116"/>
      <c r="GH365" s="116"/>
      <c r="GI365" s="116"/>
      <c r="GJ365" s="116"/>
      <c r="GK365" s="116"/>
      <c r="GL365" s="116"/>
      <c r="GM365" s="116"/>
      <c r="GN365" s="116"/>
      <c r="GO365" s="116"/>
      <c r="GP365" s="116"/>
      <c r="GQ365" s="116"/>
      <c r="GR365" s="116"/>
      <c r="GS365" s="116"/>
      <c r="GT365" s="116"/>
      <c r="GU365" s="116"/>
      <c r="GV365" s="116"/>
      <c r="GW365" s="116"/>
      <c r="GX365" s="116"/>
      <c r="GY365" s="116"/>
      <c r="GZ365" s="116"/>
      <c r="HA365" s="116"/>
      <c r="HB365" s="116"/>
      <c r="HC365" s="116"/>
      <c r="HD365" s="116"/>
      <c r="HE365" s="116"/>
      <c r="HF365" s="116"/>
      <c r="HG365" s="116"/>
      <c r="HH365" s="116"/>
      <c r="HI365" s="116"/>
      <c r="HJ365" s="116"/>
      <c r="HK365" s="116"/>
      <c r="HL365" s="116"/>
      <c r="HM365" s="116"/>
      <c r="HN365" s="116"/>
      <c r="HO365" s="116"/>
      <c r="HP365" s="116"/>
      <c r="HQ365" s="116"/>
      <c r="HR365" s="116"/>
      <c r="HS365" s="116"/>
      <c r="HT365" s="116"/>
      <c r="HU365" s="116"/>
      <c r="HV365" s="116"/>
      <c r="HW365" s="116"/>
      <c r="HX365" s="116"/>
      <c r="HY365" s="116"/>
      <c r="HZ365" s="116"/>
      <c r="IA365" s="116"/>
      <c r="IB365" s="116"/>
      <c r="IC365" s="116"/>
      <c r="ID365" s="116"/>
      <c r="IE365" s="116"/>
      <c r="IF365" s="116"/>
      <c r="IG365" s="116"/>
      <c r="IH365" s="116"/>
      <c r="II365" s="116"/>
      <c r="IJ365" s="116"/>
      <c r="IK365" s="116"/>
      <c r="IL365" s="116"/>
      <c r="IM365" s="116"/>
      <c r="IN365" s="116"/>
      <c r="IO365" s="116"/>
      <c r="IP365" s="116"/>
      <c r="IQ365" s="116"/>
      <c r="IR365" s="116"/>
      <c r="IS365" s="116"/>
      <c r="IT365" s="116"/>
      <c r="IU365" s="116"/>
      <c r="IV365" s="116"/>
      <c r="IW365" s="116"/>
      <c r="IX365" s="116"/>
      <c r="IY365" s="116"/>
      <c r="IZ365" s="116"/>
      <c r="JA365" s="116"/>
      <c r="JB365" s="116"/>
      <c r="JC365" s="116"/>
      <c r="JD365" s="116"/>
      <c r="JE365" s="116"/>
      <c r="JF365" s="116"/>
      <c r="JG365" s="116"/>
      <c r="JH365" s="116"/>
      <c r="JI365" s="116"/>
      <c r="JJ365" s="116"/>
      <c r="JK365" s="116"/>
      <c r="JL365" s="116"/>
      <c r="JM365" s="116"/>
      <c r="JN365" s="116"/>
      <c r="JO365" s="116"/>
      <c r="JP365" s="116"/>
      <c r="JQ365" s="116"/>
      <c r="JR365" s="116"/>
      <c r="JS365" s="116"/>
      <c r="JT365" s="116"/>
      <c r="JU365" s="116"/>
      <c r="JV365" s="116"/>
      <c r="JW365" s="116"/>
      <c r="JX365" s="116"/>
      <c r="JY365" s="116"/>
      <c r="JZ365" s="116"/>
      <c r="KA365" s="116"/>
      <c r="KB365" s="116"/>
      <c r="KC365" s="116"/>
      <c r="KD365" s="116"/>
      <c r="KE365" s="116"/>
      <c r="KF365" s="116"/>
      <c r="KG365" s="116"/>
      <c r="KH365" s="116"/>
      <c r="KI365" s="116"/>
      <c r="KJ365" s="116"/>
      <c r="KK365" s="116"/>
      <c r="KL365" s="116"/>
      <c r="KM365" s="116"/>
      <c r="KN365" s="116"/>
      <c r="KO365" s="116"/>
      <c r="KP365" s="116"/>
      <c r="KQ365" s="116"/>
      <c r="KR365" s="116"/>
      <c r="KS365" s="116"/>
      <c r="KT365" s="116"/>
      <c r="KU365" s="116"/>
      <c r="KV365" s="116"/>
      <c r="KW365" s="116"/>
      <c r="KX365" s="116"/>
      <c r="KY365" s="116"/>
      <c r="KZ365" s="116"/>
      <c r="LA365" s="116"/>
      <c r="LB365" s="116"/>
      <c r="LC365" s="116"/>
      <c r="LD365" s="116"/>
      <c r="LE365" s="116"/>
      <c r="LF365" s="116"/>
      <c r="LG365" s="116"/>
      <c r="LH365" s="116"/>
      <c r="LI365" s="116"/>
      <c r="LJ365" s="116"/>
      <c r="LK365" s="116"/>
      <c r="LL365" s="116"/>
      <c r="LM365" s="116"/>
      <c r="LN365" s="116"/>
      <c r="LO365" s="116"/>
      <c r="LP365" s="116"/>
      <c r="LQ365" s="116"/>
      <c r="LR365" s="116"/>
      <c r="LS365" s="116"/>
      <c r="LT365" s="116"/>
      <c r="LU365" s="116"/>
      <c r="LV365" s="116"/>
      <c r="LW365" s="116"/>
      <c r="LX365" s="116"/>
      <c r="LY365" s="116"/>
      <c r="LZ365" s="116"/>
      <c r="MA365" s="116"/>
      <c r="MB365" s="116"/>
      <c r="MC365" s="116"/>
      <c r="MD365" s="116"/>
      <c r="ME365" s="116"/>
      <c r="MF365" s="116"/>
      <c r="MG365" s="116"/>
      <c r="MH365" s="116"/>
      <c r="MI365" s="116"/>
      <c r="MJ365" s="116"/>
      <c r="MK365" s="116"/>
      <c r="ML365" s="116"/>
      <c r="MM365" s="116"/>
      <c r="MN365" s="116"/>
      <c r="MO365" s="116"/>
      <c r="MP365" s="116"/>
      <c r="MQ365" s="116"/>
      <c r="MR365" s="116"/>
      <c r="MS365" s="116"/>
      <c r="MT365" s="116"/>
      <c r="MU365" s="116"/>
      <c r="MV365" s="116"/>
      <c r="MW365" s="116"/>
      <c r="MX365" s="116"/>
      <c r="MY365" s="116"/>
      <c r="MZ365" s="116"/>
      <c r="NA365" s="116"/>
      <c r="NB365" s="116"/>
      <c r="NC365" s="116"/>
      <c r="ND365" s="116"/>
      <c r="NE365" s="116"/>
      <c r="NF365" s="116"/>
      <c r="NG365" s="116"/>
      <c r="NH365" s="116"/>
      <c r="NI365" s="116"/>
      <c r="NJ365" s="116"/>
      <c r="NK365" s="116"/>
      <c r="NL365" s="116"/>
      <c r="NM365" s="116"/>
      <c r="NN365" s="116"/>
      <c r="NO365" s="116"/>
      <c r="NP365" s="116"/>
      <c r="NQ365" s="116"/>
      <c r="NR365" s="116"/>
      <c r="NS365" s="116"/>
      <c r="NT365" s="116"/>
      <c r="NU365" s="116"/>
      <c r="NV365" s="116"/>
      <c r="NW365" s="116"/>
      <c r="NX365" s="116"/>
      <c r="NY365" s="116"/>
      <c r="NZ365" s="116"/>
      <c r="OA365" s="116"/>
      <c r="OB365" s="116"/>
      <c r="OC365" s="116"/>
      <c r="OD365" s="116"/>
      <c r="OE365" s="116"/>
      <c r="OF365" s="116"/>
      <c r="OG365" s="116"/>
    </row>
    <row r="366" spans="1:442" s="103" customFormat="1" ht="13.5" thickBot="1">
      <c r="A366" s="118"/>
      <c r="B366" s="118"/>
      <c r="C366" s="118"/>
      <c r="D366" s="118"/>
      <c r="E366" s="118"/>
      <c r="F366" s="126"/>
      <c r="G366" s="121"/>
      <c r="OH366" s="101"/>
      <c r="OI366" s="101"/>
      <c r="OJ366" s="101"/>
      <c r="OK366" s="101"/>
      <c r="OL366" s="101"/>
      <c r="OM366" s="101"/>
      <c r="ON366" s="101"/>
      <c r="OO366" s="101"/>
      <c r="OP366" s="101"/>
      <c r="OQ366" s="101"/>
      <c r="OR366" s="101"/>
      <c r="OS366" s="101"/>
      <c r="OT366" s="101"/>
      <c r="OU366" s="101"/>
      <c r="OV366" s="101"/>
      <c r="OW366" s="101"/>
      <c r="OX366" s="101"/>
      <c r="OY366" s="101"/>
      <c r="OZ366" s="101"/>
      <c r="PA366" s="101"/>
      <c r="PB366" s="101"/>
      <c r="PC366" s="101"/>
      <c r="PD366" s="101"/>
      <c r="PE366" s="101"/>
      <c r="PF366" s="101"/>
      <c r="PG366" s="101"/>
      <c r="PH366" s="101"/>
      <c r="PI366" s="101"/>
      <c r="PJ366" s="101"/>
      <c r="PK366" s="101"/>
      <c r="PL366" s="101"/>
      <c r="PM366" s="101"/>
      <c r="PN366" s="101"/>
      <c r="PO366" s="101"/>
      <c r="PP366" s="101"/>
      <c r="PQ366" s="101"/>
      <c r="PR366" s="101"/>
      <c r="PS366" s="101"/>
      <c r="PT366" s="101"/>
      <c r="PU366" s="101"/>
      <c r="PV366" s="101"/>
      <c r="PW366" s="101"/>
      <c r="PX366" s="101"/>
      <c r="PY366" s="101"/>
      <c r="PZ366" s="101"/>
    </row>
    <row r="367" spans="1:442" s="103" customFormat="1" ht="13.5" thickBot="1">
      <c r="A367" s="108" t="s">
        <v>2657</v>
      </c>
      <c r="B367" s="120" t="s">
        <v>2661</v>
      </c>
      <c r="C367" s="121">
        <f>SUM(C188:C366)</f>
        <v>161800638</v>
      </c>
      <c r="D367" s="122">
        <f t="shared" ref="D367:G367" si="3">SUM(D188:D366)</f>
        <v>0.17733910000000006</v>
      </c>
      <c r="E367" s="121">
        <f t="shared" si="3"/>
        <v>5219184.2699999996</v>
      </c>
      <c r="F367" s="121">
        <f t="shared" si="3"/>
        <v>372141.46740000002</v>
      </c>
      <c r="G367" s="121">
        <f t="shared" si="3"/>
        <v>5591325.7373999991</v>
      </c>
      <c r="OH367" s="101"/>
      <c r="OI367" s="101"/>
      <c r="OJ367" s="101"/>
      <c r="OK367" s="101"/>
      <c r="OL367" s="101"/>
      <c r="OM367" s="101"/>
      <c r="ON367" s="101"/>
      <c r="OO367" s="101"/>
      <c r="OP367" s="101"/>
      <c r="OQ367" s="101"/>
      <c r="OR367" s="101"/>
      <c r="OS367" s="101"/>
      <c r="OT367" s="101"/>
      <c r="OU367" s="101"/>
      <c r="OV367" s="101"/>
      <c r="OW367" s="101"/>
      <c r="OX367" s="101"/>
      <c r="OY367" s="101"/>
      <c r="OZ367" s="101"/>
      <c r="PA367" s="101"/>
      <c r="PB367" s="101"/>
      <c r="PC367" s="101"/>
      <c r="PD367" s="101"/>
      <c r="PE367" s="101"/>
      <c r="PF367" s="101"/>
      <c r="PG367" s="101"/>
      <c r="PH367" s="101"/>
      <c r="PI367" s="101"/>
      <c r="PJ367" s="101"/>
      <c r="PK367" s="101"/>
      <c r="PL367" s="101"/>
      <c r="PM367" s="101"/>
      <c r="PN367" s="101"/>
      <c r="PO367" s="101"/>
      <c r="PP367" s="101"/>
      <c r="PQ367" s="101"/>
      <c r="PR367" s="101"/>
      <c r="PS367" s="101"/>
      <c r="PT367" s="101"/>
      <c r="PU367" s="101"/>
      <c r="PV367" s="101"/>
      <c r="PW367" s="101"/>
      <c r="PX367" s="101"/>
      <c r="PY367" s="101"/>
      <c r="PZ367" s="101"/>
    </row>
    <row r="368" spans="1:442" s="103" customFormat="1" ht="13.5" thickBot="1">
      <c r="A368" s="118"/>
      <c r="B368" s="118"/>
      <c r="C368" s="118"/>
      <c r="D368" s="118"/>
      <c r="E368" s="118"/>
      <c r="F368" s="126"/>
      <c r="G368" s="121"/>
      <c r="OH368" s="101"/>
      <c r="OI368" s="101"/>
      <c r="OJ368" s="101"/>
      <c r="OK368" s="101"/>
      <c r="OL368" s="101"/>
      <c r="OM368" s="101"/>
      <c r="ON368" s="101"/>
      <c r="OO368" s="101"/>
      <c r="OP368" s="101"/>
      <c r="OQ368" s="101"/>
      <c r="OR368" s="101"/>
      <c r="OS368" s="101"/>
      <c r="OT368" s="101"/>
      <c r="OU368" s="101"/>
      <c r="OV368" s="101"/>
      <c r="OW368" s="101"/>
      <c r="OX368" s="101"/>
      <c r="OY368" s="101"/>
      <c r="OZ368" s="101"/>
      <c r="PA368" s="101"/>
      <c r="PB368" s="101"/>
      <c r="PC368" s="101"/>
      <c r="PD368" s="101"/>
      <c r="PE368" s="101"/>
      <c r="PF368" s="101"/>
      <c r="PG368" s="101"/>
      <c r="PH368" s="101"/>
      <c r="PI368" s="101"/>
      <c r="PJ368" s="101"/>
      <c r="PK368" s="101"/>
      <c r="PL368" s="101"/>
      <c r="PM368" s="101"/>
      <c r="PN368" s="101"/>
      <c r="PO368" s="101"/>
      <c r="PP368" s="101"/>
      <c r="PQ368" s="101"/>
      <c r="PR368" s="101"/>
      <c r="PS368" s="101"/>
      <c r="PT368" s="101"/>
      <c r="PU368" s="101"/>
      <c r="PV368" s="101"/>
      <c r="PW368" s="101"/>
      <c r="PX368" s="101"/>
      <c r="PY368" s="101"/>
      <c r="PZ368" s="101"/>
    </row>
    <row r="369" spans="1:442" s="103" customFormat="1" ht="13.5" thickBot="1">
      <c r="A369" s="108" t="s">
        <v>2616</v>
      </c>
      <c r="B369" s="120"/>
      <c r="C369" s="121">
        <f>C367+C186+C49+C14</f>
        <v>866459945.99999976</v>
      </c>
      <c r="D369" s="122">
        <f t="shared" ref="D369:G369" si="4">D367+D186+D49+D14</f>
        <v>1.0000000000000004</v>
      </c>
      <c r="E369" s="121">
        <f t="shared" si="4"/>
        <v>29160152.359999999</v>
      </c>
      <c r="F369" s="121">
        <f t="shared" si="4"/>
        <v>1992857.8757999989</v>
      </c>
      <c r="G369" s="121">
        <f t="shared" si="4"/>
        <v>31153010.235800005</v>
      </c>
      <c r="OH369" s="101"/>
      <c r="OI369" s="101"/>
      <c r="OJ369" s="101"/>
      <c r="OK369" s="101"/>
      <c r="OL369" s="101"/>
      <c r="OM369" s="101"/>
      <c r="ON369" s="101"/>
      <c r="OO369" s="101"/>
      <c r="OP369" s="101"/>
      <c r="OQ369" s="101"/>
      <c r="OR369" s="101"/>
      <c r="OS369" s="101"/>
      <c r="OT369" s="101"/>
      <c r="OU369" s="101"/>
      <c r="OV369" s="101"/>
      <c r="OW369" s="101"/>
      <c r="OX369" s="101"/>
      <c r="OY369" s="101"/>
      <c r="OZ369" s="101"/>
      <c r="PA369" s="101"/>
      <c r="PB369" s="101"/>
      <c r="PC369" s="101"/>
      <c r="PD369" s="101"/>
      <c r="PE369" s="101"/>
      <c r="PF369" s="101"/>
      <c r="PG369" s="101"/>
      <c r="PH369" s="101"/>
      <c r="PI369" s="101"/>
      <c r="PJ369" s="101"/>
      <c r="PK369" s="101"/>
      <c r="PL369" s="101"/>
      <c r="PM369" s="101"/>
      <c r="PN369" s="101"/>
      <c r="PO369" s="101"/>
      <c r="PP369" s="101"/>
      <c r="PQ369" s="101"/>
      <c r="PR369" s="101"/>
      <c r="PS369" s="101"/>
      <c r="PT369" s="101"/>
      <c r="PU369" s="101"/>
      <c r="PV369" s="101"/>
      <c r="PW369" s="101"/>
      <c r="PX369" s="101"/>
      <c r="PY369" s="101"/>
      <c r="PZ369" s="101"/>
    </row>
    <row r="371" spans="1:442">
      <c r="A371" s="101" t="s">
        <v>2662</v>
      </c>
    </row>
    <row r="372" spans="1:442">
      <c r="A372" s="101" t="s">
        <v>2675</v>
      </c>
    </row>
    <row r="373" spans="1:442">
      <c r="A373" s="101" t="s">
        <v>2676</v>
      </c>
    </row>
    <row r="374" spans="1:442">
      <c r="A374" s="101" t="str">
        <f>"                     For example, for agency "&amp;$A$51&amp;", "&amp;TEXT($C$51,"0,000")&amp;" = "&amp;TEXT($C$186,"0,000")&amp;" x "&amp;TEXT($D$51,"0.000000%")&amp;" / "&amp;TEXT($D$186,"0.000000%")</f>
        <v xml:space="preserve">                     For example, for agency 31030, 33,103,481 = 667,543,980 x 3.864696% / 77.933030%</v>
      </c>
    </row>
    <row r="375" spans="1:442">
      <c r="A375" s="101" t="s">
        <v>2677</v>
      </c>
    </row>
    <row r="376" spans="1:442">
      <c r="A376" s="101" t="s">
        <v>2678</v>
      </c>
    </row>
    <row r="377" spans="1:442">
      <c r="A377" s="101" t="s">
        <v>2734</v>
      </c>
    </row>
    <row r="378" spans="1:442">
      <c r="A378" s="101" t="s">
        <v>2735</v>
      </c>
    </row>
    <row r="379" spans="1:442">
      <c r="A379" s="101" t="s">
        <v>2736</v>
      </c>
    </row>
    <row r="380" spans="1:442">
      <c r="A380" s="101" t="s">
        <v>2679</v>
      </c>
    </row>
    <row r="382" spans="1:442">
      <c r="C382" s="128"/>
      <c r="E382" s="128"/>
    </row>
    <row r="383" spans="1:442">
      <c r="C383" s="128"/>
      <c r="E383" s="128"/>
    </row>
    <row r="384" spans="1:442">
      <c r="C384" s="129"/>
      <c r="E384" s="129"/>
    </row>
    <row r="385" spans="3:5">
      <c r="C385" s="129"/>
      <c r="E385" s="129"/>
    </row>
    <row r="386" spans="3:5">
      <c r="C386" s="129"/>
      <c r="E386" s="129"/>
    </row>
  </sheetData>
  <conditionalFormatting sqref="A11:G12">
    <cfRule type="expression" dxfId="5" priority="1">
      <formula>NOT(INT(ROW(A11)/2)=ROW(A11)/2)</formula>
    </cfRule>
  </conditionalFormatting>
  <conditionalFormatting sqref="A16:G47">
    <cfRule type="expression" dxfId="4" priority="2">
      <formula>NOT(INT(ROW(A16)/2)=ROW(A16)/2)</formula>
    </cfRule>
  </conditionalFormatting>
  <conditionalFormatting sqref="A51:G184">
    <cfRule type="expression" dxfId="3" priority="3">
      <formula>NOT(INT(ROW(A51)/2)=ROW(A51)/2)</formula>
    </cfRule>
  </conditionalFormatting>
  <conditionalFormatting sqref="A188:G365">
    <cfRule type="expression" dxfId="2" priority="4">
      <formula>NOT(INT(ROW(A188)/2)=ROW(A188)/2)</formula>
    </cfRule>
  </conditionalFormatting>
  <pageMargins left="0.4" right="0.4" top="0.75" bottom="1.25" header="0.3" footer="0.3"/>
  <pageSetup scale="70" firstPageNumber="60" fitToHeight="0" orientation="portrait" useFirstPageNumber="1" r:id="rId1"/>
  <headerFooter scaleWithDoc="0">
    <oddHeader>&amp;L&amp;"-,Bold"&amp;13Appendix D: Employer Contribution Amounts - KERS Non-Hazardous Insurance Plan</oddHeader>
    <oddFooter xml:space="preserve">&amp;L&amp;G&amp;R&amp;7Kentucky Employees Retirement System
Accounting Disclosure Information as of June 30, 2025
Page &amp;P 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00092-2DE6-4ED7-8C05-7EE64557EF52}">
  <sheetPr>
    <tabColor theme="1"/>
  </sheetPr>
  <dimension ref="A1"/>
  <sheetViews>
    <sheetView workbookViewId="0">
      <selection activeCell="C33" sqref="C33"/>
    </sheetView>
  </sheetViews>
  <sheetFormatPr defaultRowHeight="1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QE1209"/>
  <sheetViews>
    <sheetView tabSelected="1" zoomScaleNormal="100" workbookViewId="0"/>
  </sheetViews>
  <sheetFormatPr defaultColWidth="9.140625" defaultRowHeight="12.75"/>
  <cols>
    <col min="1" max="1" width="12.7109375" style="1" customWidth="1"/>
    <col min="2" max="2" width="50.7109375" style="40" customWidth="1"/>
    <col min="3" max="3" width="14.5703125" style="40" bestFit="1" customWidth="1"/>
    <col min="4" max="5" width="12.7109375" style="1" customWidth="1"/>
    <col min="6" max="14" width="15.7109375" style="1" customWidth="1"/>
    <col min="15" max="15" width="23.7109375" style="2" customWidth="1"/>
    <col min="16" max="22" width="15.7109375" style="1" customWidth="1"/>
    <col min="23" max="23" width="20.7109375" style="2" customWidth="1"/>
    <col min="24" max="27" width="15.7109375" style="1" customWidth="1"/>
    <col min="28" max="28" width="20.7109375" style="2" customWidth="1"/>
    <col min="29" max="29" width="15.7109375" style="1" customWidth="1"/>
    <col min="30" max="35" width="15.7109375" style="2" customWidth="1"/>
    <col min="36" max="447" width="9.140625" style="4"/>
    <col min="448" max="16384" width="9.140625" style="1"/>
  </cols>
  <sheetData>
    <row r="1" spans="1:35" s="49" customFormat="1" ht="23.25">
      <c r="A1" s="48" t="s">
        <v>2668</v>
      </c>
    </row>
    <row r="2" spans="1:35" s="49" customFormat="1"/>
    <row r="3" spans="1:35" s="49" customFormat="1"/>
    <row r="4" spans="1:35">
      <c r="A4" s="17"/>
      <c r="B4" s="17"/>
      <c r="C4" s="17"/>
      <c r="F4" s="137" t="s">
        <v>2724</v>
      </c>
      <c r="G4" s="138"/>
      <c r="H4" s="139"/>
      <c r="I4" s="137" t="s">
        <v>2723</v>
      </c>
      <c r="J4" s="138"/>
      <c r="K4" s="138"/>
      <c r="L4" s="138"/>
      <c r="M4" s="139"/>
      <c r="N4" s="137" t="s">
        <v>0</v>
      </c>
      <c r="O4" s="138"/>
      <c r="P4" s="138"/>
      <c r="Q4" s="138"/>
      <c r="R4" s="139"/>
      <c r="S4" s="6"/>
      <c r="T4" s="137" t="s">
        <v>1</v>
      </c>
      <c r="U4" s="138"/>
      <c r="V4" s="138"/>
      <c r="W4" s="138"/>
      <c r="X4" s="139"/>
      <c r="Y4" s="137" t="s">
        <v>2</v>
      </c>
      <c r="Z4" s="138"/>
      <c r="AA4" s="138"/>
      <c r="AB4" s="138"/>
      <c r="AC4" s="139"/>
      <c r="AD4" s="140" t="s">
        <v>3</v>
      </c>
      <c r="AE4" s="141"/>
      <c r="AF4" s="141"/>
      <c r="AG4" s="141"/>
      <c r="AH4" s="141"/>
      <c r="AI4" s="142"/>
    </row>
    <row r="5" spans="1:35">
      <c r="D5" s="5"/>
      <c r="E5" s="5"/>
      <c r="F5" s="7"/>
      <c r="G5" s="8"/>
      <c r="H5" s="9"/>
      <c r="I5" s="58"/>
      <c r="J5" s="10"/>
      <c r="K5" s="10"/>
      <c r="L5" s="10"/>
      <c r="M5" s="59"/>
      <c r="N5" s="11"/>
      <c r="O5" s="47" t="s">
        <v>4</v>
      </c>
      <c r="P5" s="12"/>
      <c r="Q5" s="12"/>
      <c r="R5" s="13"/>
      <c r="S5" s="14"/>
      <c r="T5" s="11"/>
      <c r="U5" s="12"/>
      <c r="V5" s="12"/>
      <c r="W5" s="47" t="s">
        <v>5</v>
      </c>
      <c r="X5" s="13"/>
      <c r="Y5" s="11"/>
      <c r="Z5" s="12"/>
      <c r="AA5" s="12"/>
      <c r="AB5" s="47" t="s">
        <v>5</v>
      </c>
      <c r="AC5" s="13"/>
      <c r="AD5" s="134" t="s">
        <v>6</v>
      </c>
      <c r="AE5" s="135"/>
      <c r="AF5" s="135"/>
      <c r="AG5" s="135"/>
      <c r="AH5" s="135"/>
      <c r="AI5" s="136"/>
    </row>
    <row r="6" spans="1:35">
      <c r="D6" s="5"/>
      <c r="E6" s="5"/>
      <c r="F6" s="15"/>
      <c r="G6" s="5"/>
      <c r="H6" s="16"/>
      <c r="I6" s="60"/>
      <c r="J6" s="17"/>
      <c r="K6" s="17"/>
      <c r="L6" s="17"/>
      <c r="M6" s="61"/>
      <c r="N6" s="18"/>
      <c r="O6" s="19" t="s">
        <v>7</v>
      </c>
      <c r="P6" s="6"/>
      <c r="Q6" s="6"/>
      <c r="R6" s="20"/>
      <c r="S6" s="21"/>
      <c r="T6" s="18"/>
      <c r="U6" s="6"/>
      <c r="V6" s="6"/>
      <c r="W6" s="19" t="s">
        <v>2640</v>
      </c>
      <c r="X6" s="20"/>
      <c r="Y6" s="18"/>
      <c r="Z6" s="6"/>
      <c r="AA6" s="6"/>
      <c r="AB6" s="19" t="s">
        <v>2640</v>
      </c>
      <c r="AC6" s="20"/>
      <c r="AD6" s="62"/>
      <c r="AE6" s="63"/>
      <c r="AF6" s="63"/>
      <c r="AG6" s="63"/>
      <c r="AH6" s="63"/>
      <c r="AI6" s="64"/>
    </row>
    <row r="7" spans="1:35">
      <c r="D7" s="5"/>
      <c r="E7" s="5"/>
      <c r="F7" s="15"/>
      <c r="G7" s="5"/>
      <c r="H7" s="16"/>
      <c r="I7" s="60"/>
      <c r="J7" s="17"/>
      <c r="K7" s="17"/>
      <c r="L7" s="17"/>
      <c r="M7" s="61"/>
      <c r="N7" s="24" t="s">
        <v>8</v>
      </c>
      <c r="O7" s="19" t="s">
        <v>9</v>
      </c>
      <c r="P7" s="6"/>
      <c r="Q7" s="6" t="s">
        <v>8</v>
      </c>
      <c r="R7" s="16"/>
      <c r="S7" s="21"/>
      <c r="T7" s="18"/>
      <c r="U7" s="6"/>
      <c r="V7" s="6"/>
      <c r="W7" s="19" t="s">
        <v>10</v>
      </c>
      <c r="X7" s="20" t="s">
        <v>11</v>
      </c>
      <c r="Y7" s="18"/>
      <c r="Z7" s="6"/>
      <c r="AA7" s="6"/>
      <c r="AB7" s="19" t="s">
        <v>10</v>
      </c>
      <c r="AC7" s="20" t="s">
        <v>11</v>
      </c>
      <c r="AD7" s="22"/>
      <c r="AI7" s="23"/>
    </row>
    <row r="8" spans="1:35">
      <c r="C8" s="130" t="s">
        <v>2650</v>
      </c>
      <c r="D8" s="55">
        <v>2025</v>
      </c>
      <c r="E8" s="55">
        <v>2024</v>
      </c>
      <c r="F8" s="54"/>
      <c r="G8" s="50"/>
      <c r="H8" s="51"/>
      <c r="I8" s="60"/>
      <c r="J8" s="6" t="s">
        <v>12</v>
      </c>
      <c r="K8" s="6" t="s">
        <v>12</v>
      </c>
      <c r="L8" s="6" t="s">
        <v>13</v>
      </c>
      <c r="M8" s="20" t="s">
        <v>13</v>
      </c>
      <c r="N8" s="18" t="s">
        <v>14</v>
      </c>
      <c r="O8" s="19" t="s">
        <v>15</v>
      </c>
      <c r="P8" s="6" t="s">
        <v>16</v>
      </c>
      <c r="Q8" s="6" t="s">
        <v>14</v>
      </c>
      <c r="R8" s="20" t="s">
        <v>17</v>
      </c>
      <c r="S8" s="25" t="s">
        <v>18</v>
      </c>
      <c r="T8" s="18"/>
      <c r="U8" s="6"/>
      <c r="V8" s="6"/>
      <c r="W8" s="19" t="s">
        <v>19</v>
      </c>
      <c r="X8" s="20" t="s">
        <v>20</v>
      </c>
      <c r="Y8" s="18"/>
      <c r="Z8" s="6"/>
      <c r="AA8" s="6"/>
      <c r="AB8" s="19" t="s">
        <v>19</v>
      </c>
      <c r="AC8" s="20" t="s">
        <v>20</v>
      </c>
      <c r="AD8" s="22"/>
      <c r="AI8" s="23"/>
    </row>
    <row r="9" spans="1:35">
      <c r="A9" s="6" t="s">
        <v>21</v>
      </c>
      <c r="B9" s="6"/>
      <c r="C9" s="6" t="s">
        <v>30</v>
      </c>
      <c r="D9" s="6" t="s">
        <v>8</v>
      </c>
      <c r="E9" s="6" t="s">
        <v>8</v>
      </c>
      <c r="F9" s="18" t="s">
        <v>22</v>
      </c>
      <c r="G9" s="6" t="s">
        <v>23</v>
      </c>
      <c r="H9" s="20" t="s">
        <v>11</v>
      </c>
      <c r="I9" s="18" t="s">
        <v>12</v>
      </c>
      <c r="J9" s="6" t="s">
        <v>24</v>
      </c>
      <c r="K9" s="6" t="s">
        <v>25</v>
      </c>
      <c r="L9" s="6" t="s">
        <v>26</v>
      </c>
      <c r="M9" s="20" t="s">
        <v>26</v>
      </c>
      <c r="N9" s="18" t="s">
        <v>27</v>
      </c>
      <c r="O9" s="19" t="s">
        <v>28</v>
      </c>
      <c r="P9" s="6" t="s">
        <v>22</v>
      </c>
      <c r="Q9" s="6" t="s">
        <v>29</v>
      </c>
      <c r="R9" s="20" t="s">
        <v>22</v>
      </c>
      <c r="S9" s="21" t="s">
        <v>30</v>
      </c>
      <c r="T9" s="18" t="s">
        <v>31</v>
      </c>
      <c r="U9" s="6" t="s">
        <v>32</v>
      </c>
      <c r="V9" s="6" t="s">
        <v>33</v>
      </c>
      <c r="W9" s="19" t="s">
        <v>28</v>
      </c>
      <c r="X9" s="20" t="s">
        <v>34</v>
      </c>
      <c r="Y9" s="18" t="s">
        <v>31</v>
      </c>
      <c r="Z9" s="6" t="s">
        <v>32</v>
      </c>
      <c r="AA9" s="6" t="s">
        <v>33</v>
      </c>
      <c r="AB9" s="19" t="s">
        <v>28</v>
      </c>
      <c r="AC9" s="20" t="s">
        <v>35</v>
      </c>
      <c r="AD9" s="22"/>
      <c r="AI9" s="23"/>
    </row>
    <row r="10" spans="1:35" ht="13.5" thickBot="1">
      <c r="A10" s="67" t="s">
        <v>36</v>
      </c>
      <c r="B10" s="67" t="s">
        <v>1187</v>
      </c>
      <c r="C10" s="131">
        <v>45838</v>
      </c>
      <c r="D10" s="68" t="s">
        <v>37</v>
      </c>
      <c r="E10" s="68" t="s">
        <v>37</v>
      </c>
      <c r="F10" s="69" t="s">
        <v>38</v>
      </c>
      <c r="G10" s="68" t="s">
        <v>39</v>
      </c>
      <c r="H10" s="70" t="s">
        <v>38</v>
      </c>
      <c r="I10" s="71">
        <v>6.2600000000000003E-2</v>
      </c>
      <c r="J10" s="72">
        <v>5.2600000000000001E-2</v>
      </c>
      <c r="K10" s="72">
        <v>7.2599999999999998E-2</v>
      </c>
      <c r="L10" s="72" t="s">
        <v>40</v>
      </c>
      <c r="M10" s="73" t="s">
        <v>41</v>
      </c>
      <c r="N10" s="69" t="s">
        <v>0</v>
      </c>
      <c r="O10" s="74" t="s">
        <v>42</v>
      </c>
      <c r="P10" s="68" t="s">
        <v>0</v>
      </c>
      <c r="Q10" s="68" t="s">
        <v>38</v>
      </c>
      <c r="R10" s="70" t="s">
        <v>0</v>
      </c>
      <c r="S10" s="75">
        <v>46203</v>
      </c>
      <c r="T10" s="69" t="s">
        <v>43</v>
      </c>
      <c r="U10" s="68" t="s">
        <v>44</v>
      </c>
      <c r="V10" s="68" t="s">
        <v>43</v>
      </c>
      <c r="W10" s="74" t="s">
        <v>42</v>
      </c>
      <c r="X10" s="70" t="s">
        <v>45</v>
      </c>
      <c r="Y10" s="69" t="s">
        <v>43</v>
      </c>
      <c r="Z10" s="68" t="s">
        <v>44</v>
      </c>
      <c r="AA10" s="68" t="s">
        <v>43</v>
      </c>
      <c r="AB10" s="74" t="s">
        <v>42</v>
      </c>
      <c r="AC10" s="70" t="s">
        <v>45</v>
      </c>
      <c r="AD10" s="76">
        <v>2026</v>
      </c>
      <c r="AE10" s="77">
        <f>AD10+1</f>
        <v>2027</v>
      </c>
      <c r="AF10" s="77">
        <f>AE10+1</f>
        <v>2028</v>
      </c>
      <c r="AG10" s="77">
        <f>AF10+1</f>
        <v>2029</v>
      </c>
      <c r="AH10" s="77">
        <f>AG10+1</f>
        <v>2030</v>
      </c>
      <c r="AI10" s="78" t="s">
        <v>46</v>
      </c>
    </row>
    <row r="11" spans="1:35">
      <c r="A11" s="26">
        <v>-1</v>
      </c>
      <c r="B11" s="26">
        <f>A11-1</f>
        <v>-2</v>
      </c>
      <c r="C11" s="26">
        <f>B11-1</f>
        <v>-3</v>
      </c>
      <c r="D11" s="26">
        <f>C11-1</f>
        <v>-4</v>
      </c>
      <c r="E11" s="26">
        <f t="shared" ref="E11:AI11" si="0">D11-1</f>
        <v>-5</v>
      </c>
      <c r="F11" s="30">
        <f t="shared" si="0"/>
        <v>-6</v>
      </c>
      <c r="G11" s="26">
        <f t="shared" si="0"/>
        <v>-7</v>
      </c>
      <c r="H11" s="31">
        <f t="shared" si="0"/>
        <v>-8</v>
      </c>
      <c r="I11" s="30">
        <f t="shared" si="0"/>
        <v>-9</v>
      </c>
      <c r="J11" s="26">
        <f t="shared" si="0"/>
        <v>-10</v>
      </c>
      <c r="K11" s="26">
        <f t="shared" si="0"/>
        <v>-11</v>
      </c>
      <c r="L11" s="26">
        <f t="shared" si="0"/>
        <v>-12</v>
      </c>
      <c r="M11" s="31">
        <f t="shared" si="0"/>
        <v>-13</v>
      </c>
      <c r="N11" s="30">
        <f t="shared" si="0"/>
        <v>-14</v>
      </c>
      <c r="O11" s="26">
        <f t="shared" si="0"/>
        <v>-15</v>
      </c>
      <c r="P11" s="26">
        <f t="shared" si="0"/>
        <v>-16</v>
      </c>
      <c r="Q11" s="26">
        <f t="shared" si="0"/>
        <v>-17</v>
      </c>
      <c r="R11" s="31">
        <f t="shared" si="0"/>
        <v>-18</v>
      </c>
      <c r="S11" s="35">
        <f t="shared" si="0"/>
        <v>-19</v>
      </c>
      <c r="T11" s="30">
        <f t="shared" si="0"/>
        <v>-20</v>
      </c>
      <c r="U11" s="26">
        <f t="shared" si="0"/>
        <v>-21</v>
      </c>
      <c r="V11" s="26">
        <f t="shared" si="0"/>
        <v>-22</v>
      </c>
      <c r="W11" s="26">
        <f t="shared" si="0"/>
        <v>-23</v>
      </c>
      <c r="X11" s="31">
        <f t="shared" si="0"/>
        <v>-24</v>
      </c>
      <c r="Y11" s="30">
        <f t="shared" si="0"/>
        <v>-25</v>
      </c>
      <c r="Z11" s="26">
        <f t="shared" si="0"/>
        <v>-26</v>
      </c>
      <c r="AA11" s="26">
        <f t="shared" si="0"/>
        <v>-27</v>
      </c>
      <c r="AB11" s="26">
        <f t="shared" si="0"/>
        <v>-28</v>
      </c>
      <c r="AC11" s="31">
        <f t="shared" si="0"/>
        <v>-29</v>
      </c>
      <c r="AD11" s="30">
        <f t="shared" si="0"/>
        <v>-30</v>
      </c>
      <c r="AE11" s="26">
        <f t="shared" si="0"/>
        <v>-31</v>
      </c>
      <c r="AF11" s="26">
        <f t="shared" si="0"/>
        <v>-32</v>
      </c>
      <c r="AG11" s="26">
        <f t="shared" si="0"/>
        <v>-33</v>
      </c>
      <c r="AH11" s="26">
        <f t="shared" si="0"/>
        <v>-34</v>
      </c>
      <c r="AI11" s="31">
        <f t="shared" si="0"/>
        <v>-35</v>
      </c>
    </row>
    <row r="12" spans="1:35">
      <c r="A12" s="6"/>
      <c r="B12" s="6"/>
      <c r="C12" s="6"/>
      <c r="D12" s="41"/>
      <c r="E12" s="41"/>
      <c r="F12" s="32"/>
      <c r="G12" s="27"/>
      <c r="H12" s="33"/>
      <c r="I12" s="32"/>
      <c r="J12" s="27"/>
      <c r="K12" s="27"/>
      <c r="L12" s="27"/>
      <c r="M12" s="33"/>
      <c r="N12" s="32"/>
      <c r="O12" s="3"/>
      <c r="P12" s="27"/>
      <c r="Q12" s="27"/>
      <c r="R12" s="33"/>
      <c r="S12" s="36"/>
      <c r="T12" s="32"/>
      <c r="X12" s="37"/>
      <c r="Y12" s="38"/>
      <c r="AC12" s="37"/>
      <c r="AD12" s="39"/>
      <c r="AE12" s="3"/>
      <c r="AF12" s="3"/>
      <c r="AG12" s="3"/>
      <c r="AH12" s="3"/>
      <c r="AI12" s="34"/>
    </row>
    <row r="13" spans="1:35" s="4" customFormat="1">
      <c r="A13" s="46">
        <v>10005</v>
      </c>
      <c r="B13" s="56" t="s">
        <v>1194</v>
      </c>
      <c r="C13" s="132">
        <v>125445.91</v>
      </c>
      <c r="D13" s="57">
        <v>3.7679999999999998E-5</v>
      </c>
      <c r="E13" s="57">
        <v>1.308E-5</v>
      </c>
      <c r="F13" s="65">
        <v>0</v>
      </c>
      <c r="G13" s="42">
        <v>1755</v>
      </c>
      <c r="H13" s="43">
        <v>1755</v>
      </c>
      <c r="I13" s="66">
        <v>3619</v>
      </c>
      <c r="J13" s="42">
        <v>21714</v>
      </c>
      <c r="K13" s="42">
        <v>-11611</v>
      </c>
      <c r="L13" s="42">
        <v>-8363</v>
      </c>
      <c r="M13" s="44">
        <v>17646</v>
      </c>
      <c r="N13" s="66">
        <v>-12704</v>
      </c>
      <c r="O13" s="42">
        <v>10777.855463992608</v>
      </c>
      <c r="P13" s="42">
        <v>-1926.1445360073922</v>
      </c>
      <c r="Q13" s="42">
        <v>0</v>
      </c>
      <c r="R13" s="44">
        <v>-1926.1445360073922</v>
      </c>
      <c r="S13" s="45">
        <v>2152</v>
      </c>
      <c r="T13" s="66">
        <v>11737</v>
      </c>
      <c r="U13" s="42">
        <v>2414</v>
      </c>
      <c r="V13" s="42">
        <v>2865</v>
      </c>
      <c r="W13" s="42">
        <v>39923.314660805925</v>
      </c>
      <c r="X13" s="44">
        <v>56939.314660805925</v>
      </c>
      <c r="Y13" s="66">
        <v>31112</v>
      </c>
      <c r="Z13" s="42">
        <v>2072</v>
      </c>
      <c r="AA13" s="42">
        <v>11060</v>
      </c>
      <c r="AB13" s="42">
        <v>29728.671166151282</v>
      </c>
      <c r="AC13" s="43">
        <v>73972.671166151282</v>
      </c>
      <c r="AD13" s="66">
        <v>-8027.2290442113699</v>
      </c>
      <c r="AE13" s="42">
        <v>-20465.630492443401</v>
      </c>
      <c r="AF13" s="42">
        <v>6718.4619802249763</v>
      </c>
      <c r="AG13" s="42">
        <v>4741.0410510844358</v>
      </c>
      <c r="AH13" s="42">
        <v>0</v>
      </c>
      <c r="AI13" s="44">
        <v>0</v>
      </c>
    </row>
    <row r="14" spans="1:35" s="4" customFormat="1">
      <c r="A14" s="46">
        <v>20025</v>
      </c>
      <c r="B14" s="56" t="s">
        <v>1229</v>
      </c>
      <c r="C14" s="132">
        <v>83188771.239999995</v>
      </c>
      <c r="D14" s="57">
        <v>2.4989709999999998E-2</v>
      </c>
      <c r="E14" s="57">
        <v>2.5269989999999999E-2</v>
      </c>
      <c r="F14" s="65">
        <v>0</v>
      </c>
      <c r="G14" s="42">
        <v>1163646</v>
      </c>
      <c r="H14" s="43">
        <v>1163646</v>
      </c>
      <c r="I14" s="66">
        <v>2400073</v>
      </c>
      <c r="J14" s="42">
        <v>14401187</v>
      </c>
      <c r="K14" s="42">
        <v>-7700685</v>
      </c>
      <c r="L14" s="42">
        <v>-5546567</v>
      </c>
      <c r="M14" s="44">
        <v>11702733</v>
      </c>
      <c r="N14" s="66">
        <v>-8425474</v>
      </c>
      <c r="O14" s="42">
        <v>-122028.42729786686</v>
      </c>
      <c r="P14" s="42">
        <v>-8547502.427297866</v>
      </c>
      <c r="Q14" s="42">
        <v>0</v>
      </c>
      <c r="R14" s="44">
        <v>-8547502.427297866</v>
      </c>
      <c r="S14" s="45">
        <v>1427410</v>
      </c>
      <c r="T14" s="66">
        <v>7784306</v>
      </c>
      <c r="U14" s="42">
        <v>1600803</v>
      </c>
      <c r="V14" s="42">
        <v>1899893</v>
      </c>
      <c r="W14" s="42">
        <v>3041634.5651664454</v>
      </c>
      <c r="X14" s="44">
        <v>14326636.565166445</v>
      </c>
      <c r="Y14" s="66">
        <v>20633656</v>
      </c>
      <c r="Z14" s="42">
        <v>1374238</v>
      </c>
      <c r="AA14" s="42">
        <v>7335374</v>
      </c>
      <c r="AB14" s="42">
        <v>1384502.2001293753</v>
      </c>
      <c r="AC14" s="43">
        <v>30727770.200129375</v>
      </c>
      <c r="AD14" s="66">
        <v>-9666173.4449226931</v>
      </c>
      <c r="AE14" s="42">
        <v>-7584384.4471265171</v>
      </c>
      <c r="AF14" s="42">
        <v>672097.19189542858</v>
      </c>
      <c r="AG14" s="42">
        <v>177327.06519085017</v>
      </c>
      <c r="AH14" s="42">
        <v>0</v>
      </c>
      <c r="AI14" s="44">
        <v>0</v>
      </c>
    </row>
    <row r="15" spans="1:35">
      <c r="A15" s="46">
        <v>35628</v>
      </c>
      <c r="B15" s="56" t="s">
        <v>1343</v>
      </c>
      <c r="C15" s="132">
        <v>0</v>
      </c>
      <c r="D15" s="57">
        <v>0</v>
      </c>
      <c r="E15" s="57">
        <v>0</v>
      </c>
      <c r="F15" s="65">
        <v>0</v>
      </c>
      <c r="G15" s="42">
        <v>0</v>
      </c>
      <c r="H15" s="43">
        <v>0</v>
      </c>
      <c r="I15" s="66">
        <v>0</v>
      </c>
      <c r="J15" s="42">
        <v>0</v>
      </c>
      <c r="K15" s="42">
        <v>0</v>
      </c>
      <c r="L15" s="42">
        <v>0</v>
      </c>
      <c r="M15" s="44">
        <v>0</v>
      </c>
      <c r="N15" s="66">
        <v>0</v>
      </c>
      <c r="O15" s="42">
        <v>732.110014613109</v>
      </c>
      <c r="P15" s="42">
        <v>732.110014613109</v>
      </c>
      <c r="Q15" s="42">
        <v>0</v>
      </c>
      <c r="R15" s="44">
        <v>732.110014613109</v>
      </c>
      <c r="S15" s="45">
        <v>0</v>
      </c>
      <c r="T15" s="66">
        <v>0</v>
      </c>
      <c r="U15" s="42">
        <v>0</v>
      </c>
      <c r="V15" s="42">
        <v>0</v>
      </c>
      <c r="W15" s="42">
        <v>0</v>
      </c>
      <c r="X15" s="44">
        <v>0</v>
      </c>
      <c r="Y15" s="66">
        <v>0</v>
      </c>
      <c r="Z15" s="42">
        <v>0</v>
      </c>
      <c r="AA15" s="42">
        <v>0</v>
      </c>
      <c r="AB15" s="42">
        <v>0</v>
      </c>
      <c r="AC15" s="43">
        <v>0</v>
      </c>
      <c r="AD15" s="66">
        <v>0</v>
      </c>
      <c r="AE15" s="42">
        <v>0</v>
      </c>
      <c r="AF15" s="42">
        <v>0</v>
      </c>
      <c r="AG15" s="42">
        <v>0</v>
      </c>
      <c r="AH15" s="42">
        <v>0</v>
      </c>
      <c r="AI15" s="44">
        <v>0</v>
      </c>
    </row>
    <row r="16" spans="1:35">
      <c r="A16" s="46">
        <v>39931</v>
      </c>
      <c r="B16" s="56" t="s">
        <v>1519</v>
      </c>
      <c r="C16" s="132">
        <v>10575062.699999999</v>
      </c>
      <c r="D16" s="57">
        <v>3.1767200000000001E-3</v>
      </c>
      <c r="E16" s="57">
        <v>3.2444599999999998E-3</v>
      </c>
      <c r="F16" s="65">
        <v>0</v>
      </c>
      <c r="G16" s="42">
        <v>147924</v>
      </c>
      <c r="H16" s="43">
        <v>147924</v>
      </c>
      <c r="I16" s="66">
        <v>305100</v>
      </c>
      <c r="J16" s="42">
        <v>1830695</v>
      </c>
      <c r="K16" s="42">
        <v>-978920</v>
      </c>
      <c r="L16" s="42">
        <v>-705086</v>
      </c>
      <c r="M16" s="44">
        <v>1487665</v>
      </c>
      <c r="N16" s="66">
        <v>-1071056</v>
      </c>
      <c r="O16" s="42">
        <v>-171203.00485212891</v>
      </c>
      <c r="P16" s="42">
        <v>-1242259.0048521289</v>
      </c>
      <c r="Q16" s="42">
        <v>0</v>
      </c>
      <c r="R16" s="44">
        <v>-1242259.0048521289</v>
      </c>
      <c r="S16" s="45">
        <v>181454</v>
      </c>
      <c r="T16" s="66">
        <v>989550</v>
      </c>
      <c r="U16" s="42">
        <v>203496</v>
      </c>
      <c r="V16" s="42">
        <v>241516</v>
      </c>
      <c r="W16" s="42">
        <v>51939.706474410021</v>
      </c>
      <c r="X16" s="44">
        <v>1486501.7064744099</v>
      </c>
      <c r="Y16" s="66">
        <v>2622974</v>
      </c>
      <c r="Z16" s="42">
        <v>174695</v>
      </c>
      <c r="AA16" s="42">
        <v>932481</v>
      </c>
      <c r="AB16" s="42">
        <v>657676.07021277712</v>
      </c>
      <c r="AC16" s="43">
        <v>4387826.0702127768</v>
      </c>
      <c r="AD16" s="66">
        <v>-1495214.6202736318</v>
      </c>
      <c r="AE16" s="42">
        <v>-1363499.9136969435</v>
      </c>
      <c r="AF16" s="42">
        <v>-59410.085467683559</v>
      </c>
      <c r="AG16" s="42">
        <v>16800.25569989223</v>
      </c>
      <c r="AH16" s="42">
        <v>0</v>
      </c>
      <c r="AI16" s="44">
        <v>0</v>
      </c>
    </row>
    <row r="17" spans="1:35">
      <c r="A17" s="46">
        <v>39932</v>
      </c>
      <c r="B17" s="56" t="s">
        <v>1520</v>
      </c>
      <c r="C17" s="132">
        <v>5221576.12</v>
      </c>
      <c r="D17" s="57">
        <v>1.5685499999999999E-3</v>
      </c>
      <c r="E17" s="57">
        <v>1.30955E-3</v>
      </c>
      <c r="F17" s="65">
        <v>0</v>
      </c>
      <c r="G17" s="42">
        <v>73040</v>
      </c>
      <c r="H17" s="43">
        <v>73040</v>
      </c>
      <c r="I17" s="66">
        <v>150647</v>
      </c>
      <c r="J17" s="42">
        <v>903931</v>
      </c>
      <c r="K17" s="42">
        <v>-483355</v>
      </c>
      <c r="L17" s="42">
        <v>-348146</v>
      </c>
      <c r="M17" s="44">
        <v>734555</v>
      </c>
      <c r="N17" s="66">
        <v>-528849</v>
      </c>
      <c r="O17" s="42">
        <v>216153.87421701188</v>
      </c>
      <c r="P17" s="42">
        <v>-312695.12578298815</v>
      </c>
      <c r="Q17" s="42">
        <v>0</v>
      </c>
      <c r="R17" s="44">
        <v>-312695.12578298815</v>
      </c>
      <c r="S17" s="45">
        <v>89595</v>
      </c>
      <c r="T17" s="66">
        <v>488604</v>
      </c>
      <c r="U17" s="42">
        <v>100479</v>
      </c>
      <c r="V17" s="42">
        <v>119252</v>
      </c>
      <c r="W17" s="42">
        <v>525796.11381899903</v>
      </c>
      <c r="X17" s="44">
        <v>1234131.1138189989</v>
      </c>
      <c r="Y17" s="66">
        <v>1295130</v>
      </c>
      <c r="Z17" s="42">
        <v>86258</v>
      </c>
      <c r="AA17" s="42">
        <v>460426</v>
      </c>
      <c r="AB17" s="42">
        <v>0</v>
      </c>
      <c r="AC17" s="43">
        <v>1841814</v>
      </c>
      <c r="AD17" s="66">
        <v>-437584.93000222463</v>
      </c>
      <c r="AE17" s="42">
        <v>-372089.19324342429</v>
      </c>
      <c r="AF17" s="42">
        <v>141409.70289287134</v>
      </c>
      <c r="AG17" s="42">
        <v>60581.534171776657</v>
      </c>
      <c r="AH17" s="42">
        <v>0</v>
      </c>
      <c r="AI17" s="44">
        <v>0</v>
      </c>
    </row>
    <row r="18" spans="1:35">
      <c r="A18" s="46">
        <v>39933</v>
      </c>
      <c r="B18" s="56" t="s">
        <v>1521</v>
      </c>
      <c r="C18" s="132">
        <v>1681563.44</v>
      </c>
      <c r="D18" s="57">
        <v>5.0513999999999995E-4</v>
      </c>
      <c r="E18" s="57">
        <v>5.9100000000000005E-4</v>
      </c>
      <c r="F18" s="65">
        <v>0</v>
      </c>
      <c r="G18" s="42">
        <v>23522</v>
      </c>
      <c r="H18" s="43">
        <v>23522</v>
      </c>
      <c r="I18" s="66">
        <v>48515</v>
      </c>
      <c r="J18" s="42">
        <v>291104</v>
      </c>
      <c r="K18" s="42">
        <v>-155661</v>
      </c>
      <c r="L18" s="42">
        <v>-112118</v>
      </c>
      <c r="M18" s="44">
        <v>236558</v>
      </c>
      <c r="N18" s="66">
        <v>-170312</v>
      </c>
      <c r="O18" s="42">
        <v>30104.056770501345</v>
      </c>
      <c r="P18" s="42">
        <v>-140207.94322949866</v>
      </c>
      <c r="Q18" s="42">
        <v>0</v>
      </c>
      <c r="R18" s="44">
        <v>-140207.94322949866</v>
      </c>
      <c r="S18" s="45">
        <v>28854</v>
      </c>
      <c r="T18" s="66">
        <v>157351</v>
      </c>
      <c r="U18" s="42">
        <v>32359</v>
      </c>
      <c r="V18" s="42">
        <v>38404</v>
      </c>
      <c r="W18" s="42">
        <v>53019.142230636884</v>
      </c>
      <c r="X18" s="44">
        <v>281133.14223063691</v>
      </c>
      <c r="Y18" s="66">
        <v>417087</v>
      </c>
      <c r="Z18" s="42">
        <v>27779</v>
      </c>
      <c r="AA18" s="42">
        <v>148277</v>
      </c>
      <c r="AB18" s="42">
        <v>95888.85065150031</v>
      </c>
      <c r="AC18" s="43">
        <v>689031.85065150028</v>
      </c>
      <c r="AD18" s="66">
        <v>-194313.29867164805</v>
      </c>
      <c r="AE18" s="42">
        <v>-185359.00640490928</v>
      </c>
      <c r="AF18" s="42">
        <v>-17471.40635808407</v>
      </c>
      <c r="AG18" s="42">
        <v>-10754.996986221973</v>
      </c>
      <c r="AH18" s="42">
        <v>0</v>
      </c>
      <c r="AI18" s="44">
        <v>0</v>
      </c>
    </row>
    <row r="19" spans="1:35">
      <c r="A19" s="46">
        <v>39934</v>
      </c>
      <c r="B19" s="56" t="s">
        <v>1522</v>
      </c>
      <c r="C19" s="132">
        <v>744350.33</v>
      </c>
      <c r="D19" s="57">
        <v>2.2359999999999999E-4</v>
      </c>
      <c r="E19" s="57">
        <v>2.1918E-4</v>
      </c>
      <c r="F19" s="65">
        <v>0</v>
      </c>
      <c r="G19" s="42">
        <v>10412</v>
      </c>
      <c r="H19" s="43">
        <v>10412</v>
      </c>
      <c r="I19" s="66">
        <v>21475</v>
      </c>
      <c r="J19" s="42">
        <v>128857</v>
      </c>
      <c r="K19" s="42">
        <v>-68903</v>
      </c>
      <c r="L19" s="42">
        <v>-49629</v>
      </c>
      <c r="M19" s="44">
        <v>104712</v>
      </c>
      <c r="N19" s="66">
        <v>-75388</v>
      </c>
      <c r="O19" s="42">
        <v>9785.3114174997481</v>
      </c>
      <c r="P19" s="42">
        <v>-65602.688582500254</v>
      </c>
      <c r="Q19" s="42">
        <v>0</v>
      </c>
      <c r="R19" s="44">
        <v>-65602.688582500254</v>
      </c>
      <c r="S19" s="45">
        <v>12772</v>
      </c>
      <c r="T19" s="66">
        <v>69651</v>
      </c>
      <c r="U19" s="42">
        <v>14323</v>
      </c>
      <c r="V19" s="42">
        <v>17000</v>
      </c>
      <c r="W19" s="42">
        <v>12597.808207307542</v>
      </c>
      <c r="X19" s="44">
        <v>113571.80820730753</v>
      </c>
      <c r="Y19" s="66">
        <v>184623</v>
      </c>
      <c r="Z19" s="42">
        <v>12296</v>
      </c>
      <c r="AA19" s="42">
        <v>65635</v>
      </c>
      <c r="AB19" s="42">
        <v>6343.0253774634884</v>
      </c>
      <c r="AC19" s="43">
        <v>268897.02537746349</v>
      </c>
      <c r="AD19" s="66">
        <v>-85575.274582534737</v>
      </c>
      <c r="AE19" s="42">
        <v>-75258.028040069767</v>
      </c>
      <c r="AF19" s="42">
        <v>2683.2784865945314</v>
      </c>
      <c r="AG19" s="42">
        <v>2824.806965854028</v>
      </c>
      <c r="AH19" s="42">
        <v>0</v>
      </c>
      <c r="AI19" s="44">
        <v>0</v>
      </c>
    </row>
    <row r="20" spans="1:35">
      <c r="A20" s="46">
        <v>39935</v>
      </c>
      <c r="B20" s="56" t="s">
        <v>1523</v>
      </c>
      <c r="C20" s="132">
        <v>1162117.42</v>
      </c>
      <c r="D20" s="57">
        <v>3.4909999999999997E-4</v>
      </c>
      <c r="E20" s="57">
        <v>3.8392E-4</v>
      </c>
      <c r="F20" s="65">
        <v>0</v>
      </c>
      <c r="G20" s="42">
        <v>16256</v>
      </c>
      <c r="H20" s="43">
        <v>16256</v>
      </c>
      <c r="I20" s="66">
        <v>33528</v>
      </c>
      <c r="J20" s="42">
        <v>201181</v>
      </c>
      <c r="K20" s="42">
        <v>-107577</v>
      </c>
      <c r="L20" s="42">
        <v>-77484</v>
      </c>
      <c r="M20" s="44">
        <v>163484</v>
      </c>
      <c r="N20" s="66">
        <v>-117702</v>
      </c>
      <c r="O20" s="42">
        <v>-10182.889475077756</v>
      </c>
      <c r="P20" s="42">
        <v>-127884.88947507775</v>
      </c>
      <c r="Q20" s="42">
        <v>0</v>
      </c>
      <c r="R20" s="44">
        <v>-127884.88947507775</v>
      </c>
      <c r="S20" s="45">
        <v>19941</v>
      </c>
      <c r="T20" s="66">
        <v>108745</v>
      </c>
      <c r="U20" s="42">
        <v>22363</v>
      </c>
      <c r="V20" s="42">
        <v>26541</v>
      </c>
      <c r="W20" s="42">
        <v>4772.2896752968982</v>
      </c>
      <c r="X20" s="44">
        <v>162421.2896752969</v>
      </c>
      <c r="Y20" s="66">
        <v>288247</v>
      </c>
      <c r="Z20" s="42">
        <v>19198</v>
      </c>
      <c r="AA20" s="42">
        <v>102473</v>
      </c>
      <c r="AB20" s="42">
        <v>59501.244111214794</v>
      </c>
      <c r="AC20" s="43">
        <v>469419.24411121476</v>
      </c>
      <c r="AD20" s="66">
        <v>-157731.74921152528</v>
      </c>
      <c r="AE20" s="42">
        <v>-137214.66493120819</v>
      </c>
      <c r="AF20" s="42">
        <v>-9003.6461316666464</v>
      </c>
      <c r="AG20" s="42">
        <v>-3047.8941615177901</v>
      </c>
      <c r="AH20" s="42">
        <v>0</v>
      </c>
      <c r="AI20" s="44">
        <v>0</v>
      </c>
    </row>
    <row r="21" spans="1:35">
      <c r="A21" s="46">
        <v>39936</v>
      </c>
      <c r="B21" s="56" t="s">
        <v>1524</v>
      </c>
      <c r="C21" s="132">
        <v>485314.96</v>
      </c>
      <c r="D21" s="57">
        <v>1.4579E-4</v>
      </c>
      <c r="E21" s="57">
        <v>1.4575999999999999E-4</v>
      </c>
      <c r="F21" s="65">
        <v>0</v>
      </c>
      <c r="G21" s="42">
        <v>6789</v>
      </c>
      <c r="H21" s="43">
        <v>6789</v>
      </c>
      <c r="I21" s="66">
        <v>14002</v>
      </c>
      <c r="J21" s="42">
        <v>84017</v>
      </c>
      <c r="K21" s="42">
        <v>-44926</v>
      </c>
      <c r="L21" s="42">
        <v>-32359</v>
      </c>
      <c r="M21" s="44">
        <v>68274</v>
      </c>
      <c r="N21" s="66">
        <v>-49154</v>
      </c>
      <c r="O21" s="42">
        <v>-14491.808033136505</v>
      </c>
      <c r="P21" s="42">
        <v>-63645.808033136505</v>
      </c>
      <c r="Q21" s="42">
        <v>0</v>
      </c>
      <c r="R21" s="44">
        <v>-63645.808033136505</v>
      </c>
      <c r="S21" s="45">
        <v>8328</v>
      </c>
      <c r="T21" s="66">
        <v>45414</v>
      </c>
      <c r="U21" s="42">
        <v>9339</v>
      </c>
      <c r="V21" s="42">
        <v>11084</v>
      </c>
      <c r="W21" s="42">
        <v>54.591936766932228</v>
      </c>
      <c r="X21" s="44">
        <v>65891.591936766927</v>
      </c>
      <c r="Y21" s="66">
        <v>120377</v>
      </c>
      <c r="Z21" s="42">
        <v>8017</v>
      </c>
      <c r="AA21" s="42">
        <v>42795</v>
      </c>
      <c r="AB21" s="42">
        <v>36052.048222696343</v>
      </c>
      <c r="AC21" s="43">
        <v>207241.04822269635</v>
      </c>
      <c r="AD21" s="66">
        <v>-80720.639861956151</v>
      </c>
      <c r="AE21" s="42">
        <v>-63938.032920258222</v>
      </c>
      <c r="AF21" s="42">
        <v>1977.2480546568956</v>
      </c>
      <c r="AG21" s="42">
        <v>1331.9684416280618</v>
      </c>
      <c r="AH21" s="42">
        <v>0</v>
      </c>
      <c r="AI21" s="44">
        <v>0</v>
      </c>
    </row>
    <row r="22" spans="1:35">
      <c r="A22" s="46">
        <v>39937</v>
      </c>
      <c r="B22" s="56" t="s">
        <v>1525</v>
      </c>
      <c r="C22" s="132">
        <v>3681374.86</v>
      </c>
      <c r="D22" s="57">
        <v>1.1058800000000001E-3</v>
      </c>
      <c r="E22" s="57">
        <v>1.19298E-3</v>
      </c>
      <c r="F22" s="65">
        <v>0</v>
      </c>
      <c r="G22" s="42">
        <v>51495</v>
      </c>
      <c r="H22" s="43">
        <v>51495</v>
      </c>
      <c r="I22" s="66">
        <v>106211</v>
      </c>
      <c r="J22" s="42">
        <v>637302</v>
      </c>
      <c r="K22" s="42">
        <v>-340782</v>
      </c>
      <c r="L22" s="42">
        <v>-245455</v>
      </c>
      <c r="M22" s="44">
        <v>517886</v>
      </c>
      <c r="N22" s="66">
        <v>-372856</v>
      </c>
      <c r="O22" s="42">
        <v>-96083.832779351636</v>
      </c>
      <c r="P22" s="42">
        <v>-468939.83277935162</v>
      </c>
      <c r="Q22" s="42">
        <v>0</v>
      </c>
      <c r="R22" s="44">
        <v>-468939.83277935162</v>
      </c>
      <c r="S22" s="45">
        <v>63168</v>
      </c>
      <c r="T22" s="66">
        <v>344482</v>
      </c>
      <c r="U22" s="42">
        <v>70841</v>
      </c>
      <c r="V22" s="42">
        <v>84077</v>
      </c>
      <c r="W22" s="42">
        <v>0</v>
      </c>
      <c r="X22" s="44">
        <v>499400</v>
      </c>
      <c r="Y22" s="66">
        <v>913110</v>
      </c>
      <c r="Z22" s="42">
        <v>60815</v>
      </c>
      <c r="AA22" s="42">
        <v>324615</v>
      </c>
      <c r="AB22" s="42">
        <v>275711.89609081083</v>
      </c>
      <c r="AC22" s="43">
        <v>1574251.8960908109</v>
      </c>
      <c r="AD22" s="66">
        <v>-559334.00305931142</v>
      </c>
      <c r="AE22" s="42">
        <v>-482455.54821713921</v>
      </c>
      <c r="AF22" s="42">
        <v>-27554.620229022737</v>
      </c>
      <c r="AG22" s="42">
        <v>-5507.7245853375134</v>
      </c>
      <c r="AH22" s="42">
        <v>0</v>
      </c>
      <c r="AI22" s="44">
        <v>0</v>
      </c>
    </row>
    <row r="23" spans="1:35">
      <c r="A23" s="46">
        <v>39938</v>
      </c>
      <c r="B23" s="56" t="s">
        <v>1526</v>
      </c>
      <c r="C23" s="132">
        <v>2456094.16</v>
      </c>
      <c r="D23" s="57">
        <v>7.3780000000000004E-4</v>
      </c>
      <c r="E23" s="57">
        <v>8.0194999999999995E-4</v>
      </c>
      <c r="F23" s="65">
        <v>0</v>
      </c>
      <c r="G23" s="42">
        <v>34356</v>
      </c>
      <c r="H23" s="43">
        <v>34356</v>
      </c>
      <c r="I23" s="66">
        <v>70860</v>
      </c>
      <c r="J23" s="42">
        <v>425183</v>
      </c>
      <c r="K23" s="42">
        <v>-227356</v>
      </c>
      <c r="L23" s="42">
        <v>-163758</v>
      </c>
      <c r="M23" s="44">
        <v>345513</v>
      </c>
      <c r="N23" s="66">
        <v>-248755</v>
      </c>
      <c r="O23" s="42">
        <v>15704.345727094838</v>
      </c>
      <c r="P23" s="42">
        <v>-233050.65427290517</v>
      </c>
      <c r="Q23" s="42">
        <v>0</v>
      </c>
      <c r="R23" s="44">
        <v>-233050.65427290517</v>
      </c>
      <c r="S23" s="45">
        <v>42143</v>
      </c>
      <c r="T23" s="66">
        <v>229825</v>
      </c>
      <c r="U23" s="42">
        <v>47262</v>
      </c>
      <c r="V23" s="42">
        <v>56093</v>
      </c>
      <c r="W23" s="42">
        <v>97846.35518540247</v>
      </c>
      <c r="X23" s="44">
        <v>431026.35518540244</v>
      </c>
      <c r="Y23" s="66">
        <v>609191</v>
      </c>
      <c r="Z23" s="42">
        <v>40573</v>
      </c>
      <c r="AA23" s="42">
        <v>216571</v>
      </c>
      <c r="AB23" s="42">
        <v>72840.061868500634</v>
      </c>
      <c r="AC23" s="43">
        <v>939175.06186850066</v>
      </c>
      <c r="AD23" s="66">
        <v>-264846.07857858436</v>
      </c>
      <c r="AE23" s="42">
        <v>-231439.29049137491</v>
      </c>
      <c r="AF23" s="42">
        <v>-7109.279598715566</v>
      </c>
      <c r="AG23" s="42">
        <v>-4754.058014423339</v>
      </c>
      <c r="AH23" s="42">
        <v>0</v>
      </c>
      <c r="AI23" s="44">
        <v>0</v>
      </c>
    </row>
    <row r="24" spans="1:35">
      <c r="A24" s="46">
        <v>39939</v>
      </c>
      <c r="B24" s="56" t="s">
        <v>1527</v>
      </c>
      <c r="C24" s="132">
        <v>1370227.3</v>
      </c>
      <c r="D24" s="57">
        <v>4.1161000000000002E-4</v>
      </c>
      <c r="E24" s="57">
        <v>3.9798999999999998E-4</v>
      </c>
      <c r="F24" s="65">
        <v>0</v>
      </c>
      <c r="G24" s="42">
        <v>19167</v>
      </c>
      <c r="H24" s="43">
        <v>19167</v>
      </c>
      <c r="I24" s="66">
        <v>39532</v>
      </c>
      <c r="J24" s="42">
        <v>237205</v>
      </c>
      <c r="K24" s="42">
        <v>-126839</v>
      </c>
      <c r="L24" s="42">
        <v>-91359</v>
      </c>
      <c r="M24" s="44">
        <v>192758</v>
      </c>
      <c r="N24" s="66">
        <v>-138777</v>
      </c>
      <c r="O24" s="42">
        <v>-16316.432942840698</v>
      </c>
      <c r="P24" s="42">
        <v>-155093.43294284071</v>
      </c>
      <c r="Q24" s="42">
        <v>0</v>
      </c>
      <c r="R24" s="44">
        <v>-155093.43294284071</v>
      </c>
      <c r="S24" s="45">
        <v>23511</v>
      </c>
      <c r="T24" s="66">
        <v>128217</v>
      </c>
      <c r="U24" s="42">
        <v>26367</v>
      </c>
      <c r="V24" s="42">
        <v>31293</v>
      </c>
      <c r="W24" s="42">
        <v>14879.463041861021</v>
      </c>
      <c r="X24" s="44">
        <v>200756.46304186102</v>
      </c>
      <c r="Y24" s="66">
        <v>339861</v>
      </c>
      <c r="Z24" s="42">
        <v>22635</v>
      </c>
      <c r="AA24" s="42">
        <v>120822</v>
      </c>
      <c r="AB24" s="42">
        <v>46230.145297951654</v>
      </c>
      <c r="AC24" s="43">
        <v>529548.14529795165</v>
      </c>
      <c r="AD24" s="66">
        <v>-201715.50052113589</v>
      </c>
      <c r="AE24" s="42">
        <v>-143701.02558469516</v>
      </c>
      <c r="AF24" s="42">
        <v>10443.35111253682</v>
      </c>
      <c r="AG24" s="42">
        <v>6181.4927372036127</v>
      </c>
      <c r="AH24" s="42">
        <v>0</v>
      </c>
      <c r="AI24" s="44">
        <v>0</v>
      </c>
    </row>
    <row r="25" spans="1:35">
      <c r="A25" s="46">
        <v>39940</v>
      </c>
      <c r="B25" s="56" t="s">
        <v>1528</v>
      </c>
      <c r="C25" s="132">
        <v>467487.51</v>
      </c>
      <c r="D25" s="57">
        <v>1.4043000000000001E-4</v>
      </c>
      <c r="E25" s="57">
        <v>1.1764000000000001E-4</v>
      </c>
      <c r="F25" s="65">
        <v>0</v>
      </c>
      <c r="G25" s="42">
        <v>6539</v>
      </c>
      <c r="H25" s="43">
        <v>6539</v>
      </c>
      <c r="I25" s="66">
        <v>13487</v>
      </c>
      <c r="J25" s="42">
        <v>80928</v>
      </c>
      <c r="K25" s="42">
        <v>-43274</v>
      </c>
      <c r="L25" s="42">
        <v>-31169</v>
      </c>
      <c r="M25" s="44">
        <v>65764</v>
      </c>
      <c r="N25" s="66">
        <v>-47347</v>
      </c>
      <c r="O25" s="42">
        <v>15015.131162907615</v>
      </c>
      <c r="P25" s="42">
        <v>-32331.868837092385</v>
      </c>
      <c r="Q25" s="42">
        <v>0</v>
      </c>
      <c r="R25" s="44">
        <v>-32331.868837092385</v>
      </c>
      <c r="S25" s="45">
        <v>8021</v>
      </c>
      <c r="T25" s="66">
        <v>43744</v>
      </c>
      <c r="U25" s="42">
        <v>8996</v>
      </c>
      <c r="V25" s="42">
        <v>10676</v>
      </c>
      <c r="W25" s="42">
        <v>36063.259596032723</v>
      </c>
      <c r="X25" s="44">
        <v>99479.259596032731</v>
      </c>
      <c r="Y25" s="66">
        <v>115951</v>
      </c>
      <c r="Z25" s="42">
        <v>7723</v>
      </c>
      <c r="AA25" s="42">
        <v>41221</v>
      </c>
      <c r="AB25" s="42">
        <v>1033.5348406169298</v>
      </c>
      <c r="AC25" s="43">
        <v>165928.53484061692</v>
      </c>
      <c r="AD25" s="66">
        <v>-44697.814565124616</v>
      </c>
      <c r="AE25" s="42">
        <v>-36833.818689918204</v>
      </c>
      <c r="AF25" s="42">
        <v>9731.1264712882912</v>
      </c>
      <c r="AG25" s="42">
        <v>5351.2315391703514</v>
      </c>
      <c r="AH25" s="42">
        <v>0</v>
      </c>
      <c r="AI25" s="44">
        <v>0</v>
      </c>
    </row>
    <row r="26" spans="1:35">
      <c r="A26" s="46">
        <v>39941</v>
      </c>
      <c r="B26" s="56" t="s">
        <v>1529</v>
      </c>
      <c r="C26" s="132">
        <v>609404.23</v>
      </c>
      <c r="D26" s="57">
        <v>1.8306E-4</v>
      </c>
      <c r="E26" s="57">
        <v>2.0089000000000001E-4</v>
      </c>
      <c r="F26" s="65">
        <v>0</v>
      </c>
      <c r="G26" s="42">
        <v>8524</v>
      </c>
      <c r="H26" s="43">
        <v>8524</v>
      </c>
      <c r="I26" s="66">
        <v>17582</v>
      </c>
      <c r="J26" s="42">
        <v>105495</v>
      </c>
      <c r="K26" s="42">
        <v>-56411</v>
      </c>
      <c r="L26" s="42">
        <v>-40631</v>
      </c>
      <c r="M26" s="44">
        <v>85727</v>
      </c>
      <c r="N26" s="66">
        <v>-61720</v>
      </c>
      <c r="O26" s="42">
        <v>-7542.6590054359094</v>
      </c>
      <c r="P26" s="42">
        <v>-69262.659005435911</v>
      </c>
      <c r="Q26" s="42">
        <v>0</v>
      </c>
      <c r="R26" s="44">
        <v>-69262.659005435911</v>
      </c>
      <c r="S26" s="45">
        <v>10456</v>
      </c>
      <c r="T26" s="66">
        <v>57023</v>
      </c>
      <c r="U26" s="42">
        <v>11727</v>
      </c>
      <c r="V26" s="42">
        <v>13918</v>
      </c>
      <c r="W26" s="42">
        <v>18835.181280766406</v>
      </c>
      <c r="X26" s="44">
        <v>101503.18128076641</v>
      </c>
      <c r="Y26" s="66">
        <v>151150</v>
      </c>
      <c r="Z26" s="42">
        <v>10067</v>
      </c>
      <c r="AA26" s="42">
        <v>53735</v>
      </c>
      <c r="AB26" s="42">
        <v>29132.09350903401</v>
      </c>
      <c r="AC26" s="43">
        <v>244084.09350903402</v>
      </c>
      <c r="AD26" s="66">
        <v>-73535.214732084496</v>
      </c>
      <c r="AE26" s="42">
        <v>-63447.966039488048</v>
      </c>
      <c r="AF26" s="42">
        <v>-4076.0765486238215</v>
      </c>
      <c r="AG26" s="42">
        <v>-1521.6549080712398</v>
      </c>
      <c r="AH26" s="42">
        <v>0</v>
      </c>
      <c r="AI26" s="44">
        <v>0</v>
      </c>
    </row>
    <row r="27" spans="1:35">
      <c r="A27" s="46">
        <v>39942</v>
      </c>
      <c r="B27" s="56" t="s">
        <v>1530</v>
      </c>
      <c r="C27" s="132">
        <v>860030.97</v>
      </c>
      <c r="D27" s="57">
        <v>2.5835000000000002E-4</v>
      </c>
      <c r="E27" s="57">
        <v>2.8884000000000001E-4</v>
      </c>
      <c r="F27" s="65">
        <v>0</v>
      </c>
      <c r="G27" s="42">
        <v>12030</v>
      </c>
      <c r="H27" s="43">
        <v>12030</v>
      </c>
      <c r="I27" s="66">
        <v>24813</v>
      </c>
      <c r="J27" s="42">
        <v>148883</v>
      </c>
      <c r="K27" s="42">
        <v>-79612</v>
      </c>
      <c r="L27" s="42">
        <v>-57342</v>
      </c>
      <c r="M27" s="44">
        <v>120986</v>
      </c>
      <c r="N27" s="66">
        <v>-87105</v>
      </c>
      <c r="O27" s="42">
        <v>-24239.922030694055</v>
      </c>
      <c r="P27" s="42">
        <v>-111344.92203069406</v>
      </c>
      <c r="Q27" s="42">
        <v>0</v>
      </c>
      <c r="R27" s="44">
        <v>-111344.92203069406</v>
      </c>
      <c r="S27" s="45">
        <v>14757</v>
      </c>
      <c r="T27" s="66">
        <v>80476</v>
      </c>
      <c r="U27" s="42">
        <v>16550</v>
      </c>
      <c r="V27" s="42">
        <v>19642</v>
      </c>
      <c r="W27" s="42">
        <v>19986.930806179982</v>
      </c>
      <c r="X27" s="44">
        <v>136654.93080618</v>
      </c>
      <c r="Y27" s="66">
        <v>213316</v>
      </c>
      <c r="Z27" s="42">
        <v>14207</v>
      </c>
      <c r="AA27" s="42">
        <v>75835</v>
      </c>
      <c r="AB27" s="42">
        <v>68450.615106463112</v>
      </c>
      <c r="AC27" s="43">
        <v>371808.61510646308</v>
      </c>
      <c r="AD27" s="66">
        <v>-130385.06308504168</v>
      </c>
      <c r="AE27" s="42">
        <v>-101849.94274589419</v>
      </c>
      <c r="AF27" s="42">
        <v>180.64846004908122</v>
      </c>
      <c r="AG27" s="42">
        <v>-3099.326929396304</v>
      </c>
      <c r="AH27" s="42">
        <v>0</v>
      </c>
      <c r="AI27" s="44">
        <v>0</v>
      </c>
    </row>
    <row r="28" spans="1:35">
      <c r="A28" s="46">
        <v>39943</v>
      </c>
      <c r="B28" s="56" t="s">
        <v>1531</v>
      </c>
      <c r="C28" s="132">
        <v>1505929.9</v>
      </c>
      <c r="D28" s="57">
        <v>4.5238E-4</v>
      </c>
      <c r="E28" s="57">
        <v>4.5365E-4</v>
      </c>
      <c r="F28" s="65">
        <v>0</v>
      </c>
      <c r="G28" s="42">
        <v>21065</v>
      </c>
      <c r="H28" s="43">
        <v>21065</v>
      </c>
      <c r="I28" s="66">
        <v>43448</v>
      </c>
      <c r="J28" s="42">
        <v>260700</v>
      </c>
      <c r="K28" s="42">
        <v>-139403</v>
      </c>
      <c r="L28" s="42">
        <v>-100408</v>
      </c>
      <c r="M28" s="44">
        <v>211850</v>
      </c>
      <c r="N28" s="66">
        <v>-152523</v>
      </c>
      <c r="O28" s="42">
        <v>-4202.3594714174014</v>
      </c>
      <c r="P28" s="42">
        <v>-156725.35947141741</v>
      </c>
      <c r="Q28" s="42">
        <v>0</v>
      </c>
      <c r="R28" s="44">
        <v>-156725.35947141741</v>
      </c>
      <c r="S28" s="45">
        <v>25840</v>
      </c>
      <c r="T28" s="66">
        <v>140917</v>
      </c>
      <c r="U28" s="42">
        <v>28979</v>
      </c>
      <c r="V28" s="42">
        <v>34393</v>
      </c>
      <c r="W28" s="42">
        <v>1339.6446390487101</v>
      </c>
      <c r="X28" s="44">
        <v>205628.6446390487</v>
      </c>
      <c r="Y28" s="66">
        <v>373524</v>
      </c>
      <c r="Z28" s="42">
        <v>24877</v>
      </c>
      <c r="AA28" s="42">
        <v>132790</v>
      </c>
      <c r="AB28" s="42">
        <v>30343.269984910574</v>
      </c>
      <c r="AC28" s="43">
        <v>561534.26998491061</v>
      </c>
      <c r="AD28" s="66">
        <v>-196709.23100779648</v>
      </c>
      <c r="AE28" s="42">
        <v>-169140.05974121043</v>
      </c>
      <c r="AF28" s="42">
        <v>6053.4071298915114</v>
      </c>
      <c r="AG28" s="42">
        <v>3890.2582732535402</v>
      </c>
      <c r="AH28" s="42">
        <v>0</v>
      </c>
      <c r="AI28" s="44">
        <v>0</v>
      </c>
    </row>
    <row r="29" spans="1:35">
      <c r="A29" s="46">
        <v>39944</v>
      </c>
      <c r="B29" s="56" t="s">
        <v>1532</v>
      </c>
      <c r="C29" s="132">
        <v>748146.42</v>
      </c>
      <c r="D29" s="57">
        <v>2.2473999999999999E-4</v>
      </c>
      <c r="E29" s="57">
        <v>2.1256000000000001E-4</v>
      </c>
      <c r="F29" s="65">
        <v>0</v>
      </c>
      <c r="G29" s="42">
        <v>10465</v>
      </c>
      <c r="H29" s="43">
        <v>10465</v>
      </c>
      <c r="I29" s="66">
        <v>21585</v>
      </c>
      <c r="J29" s="42">
        <v>129514</v>
      </c>
      <c r="K29" s="42">
        <v>-69255</v>
      </c>
      <c r="L29" s="42">
        <v>-49882</v>
      </c>
      <c r="M29" s="44">
        <v>105246</v>
      </c>
      <c r="N29" s="66">
        <v>-75773</v>
      </c>
      <c r="O29" s="42">
        <v>3095.3511193418799</v>
      </c>
      <c r="P29" s="42">
        <v>-72677.648880658118</v>
      </c>
      <c r="Q29" s="42">
        <v>0</v>
      </c>
      <c r="R29" s="44">
        <v>-72677.648880658118</v>
      </c>
      <c r="S29" s="45">
        <v>12837</v>
      </c>
      <c r="T29" s="66">
        <v>70007</v>
      </c>
      <c r="U29" s="42">
        <v>14397</v>
      </c>
      <c r="V29" s="42">
        <v>17086</v>
      </c>
      <c r="W29" s="42">
        <v>30917.124616124347</v>
      </c>
      <c r="X29" s="44">
        <v>132407.12461612435</v>
      </c>
      <c r="Y29" s="66">
        <v>185565</v>
      </c>
      <c r="Z29" s="42">
        <v>12359</v>
      </c>
      <c r="AA29" s="42">
        <v>65969</v>
      </c>
      <c r="AB29" s="42">
        <v>12994.265834261889</v>
      </c>
      <c r="AC29" s="43">
        <v>276887.2658342619</v>
      </c>
      <c r="AD29" s="66">
        <v>-88670.788534661144</v>
      </c>
      <c r="AE29" s="42">
        <v>-71177.288145411207</v>
      </c>
      <c r="AF29" s="42">
        <v>11143.905816230417</v>
      </c>
      <c r="AG29" s="42">
        <v>4224.0296457043605</v>
      </c>
      <c r="AH29" s="42">
        <v>0</v>
      </c>
      <c r="AI29" s="44">
        <v>0</v>
      </c>
    </row>
    <row r="30" spans="1:35">
      <c r="A30" s="46">
        <v>39945</v>
      </c>
      <c r="B30" s="56" t="s">
        <v>1533</v>
      </c>
      <c r="C30" s="132">
        <v>1521922.92</v>
      </c>
      <c r="D30" s="57">
        <v>4.5718000000000001E-4</v>
      </c>
      <c r="E30" s="57">
        <v>4.5875000000000001E-4</v>
      </c>
      <c r="F30" s="65">
        <v>0</v>
      </c>
      <c r="G30" s="42">
        <v>21289</v>
      </c>
      <c r="H30" s="43">
        <v>21289</v>
      </c>
      <c r="I30" s="66">
        <v>43909</v>
      </c>
      <c r="J30" s="42">
        <v>263466</v>
      </c>
      <c r="K30" s="42">
        <v>-140882</v>
      </c>
      <c r="L30" s="42">
        <v>-101473</v>
      </c>
      <c r="M30" s="44">
        <v>214098</v>
      </c>
      <c r="N30" s="66">
        <v>-154142</v>
      </c>
      <c r="O30" s="42">
        <v>278.49486446084484</v>
      </c>
      <c r="P30" s="42">
        <v>-153863.50513553916</v>
      </c>
      <c r="Q30" s="42">
        <v>0</v>
      </c>
      <c r="R30" s="44">
        <v>-153863.50513553916</v>
      </c>
      <c r="S30" s="45">
        <v>26114</v>
      </c>
      <c r="T30" s="66">
        <v>142412</v>
      </c>
      <c r="U30" s="42">
        <v>29286</v>
      </c>
      <c r="V30" s="42">
        <v>34758</v>
      </c>
      <c r="W30" s="42">
        <v>36878.015532400823</v>
      </c>
      <c r="X30" s="44">
        <v>243334.01553240081</v>
      </c>
      <c r="Y30" s="66">
        <v>377487</v>
      </c>
      <c r="Z30" s="42">
        <v>25141</v>
      </c>
      <c r="AA30" s="42">
        <v>134199</v>
      </c>
      <c r="AB30" s="42">
        <v>60852.651967694655</v>
      </c>
      <c r="AC30" s="43">
        <v>597679.65196769463</v>
      </c>
      <c r="AD30" s="66">
        <v>-187861.2288122387</v>
      </c>
      <c r="AE30" s="42">
        <v>-164070.03473019536</v>
      </c>
      <c r="AF30" s="42">
        <v>-6294.9982675054289</v>
      </c>
      <c r="AG30" s="42">
        <v>3880.6253746456496</v>
      </c>
      <c r="AH30" s="42">
        <v>0</v>
      </c>
      <c r="AI30" s="44">
        <v>0</v>
      </c>
    </row>
    <row r="31" spans="1:35">
      <c r="A31" s="46">
        <v>39946</v>
      </c>
      <c r="B31" s="56" t="s">
        <v>1534</v>
      </c>
      <c r="C31" s="132">
        <v>2470571.6800000002</v>
      </c>
      <c r="D31" s="57">
        <v>7.4215000000000001E-4</v>
      </c>
      <c r="E31" s="57">
        <v>6.8252999999999999E-4</v>
      </c>
      <c r="F31" s="65">
        <v>0</v>
      </c>
      <c r="G31" s="42">
        <v>34558</v>
      </c>
      <c r="H31" s="43">
        <v>34558</v>
      </c>
      <c r="I31" s="66">
        <v>71278</v>
      </c>
      <c r="J31" s="42">
        <v>427690</v>
      </c>
      <c r="K31" s="42">
        <v>-228697</v>
      </c>
      <c r="L31" s="42">
        <v>-164723</v>
      </c>
      <c r="M31" s="44">
        <v>347550</v>
      </c>
      <c r="N31" s="66">
        <v>-250222</v>
      </c>
      <c r="O31" s="42">
        <v>27804.399201519052</v>
      </c>
      <c r="P31" s="42">
        <v>-222417.60079848094</v>
      </c>
      <c r="Q31" s="42">
        <v>0</v>
      </c>
      <c r="R31" s="44">
        <v>-222417.60079848094</v>
      </c>
      <c r="S31" s="45">
        <v>42392</v>
      </c>
      <c r="T31" s="66">
        <v>231180</v>
      </c>
      <c r="U31" s="42">
        <v>47541</v>
      </c>
      <c r="V31" s="42">
        <v>56423</v>
      </c>
      <c r="W31" s="42">
        <v>110850.89598968887</v>
      </c>
      <c r="X31" s="44">
        <v>445994.89598968887</v>
      </c>
      <c r="Y31" s="66">
        <v>612783</v>
      </c>
      <c r="Z31" s="42">
        <v>40812</v>
      </c>
      <c r="AA31" s="42">
        <v>217848</v>
      </c>
      <c r="AB31" s="42">
        <v>49637.306384208612</v>
      </c>
      <c r="AC31" s="43">
        <v>921080.30638420861</v>
      </c>
      <c r="AD31" s="66">
        <v>-271716.8235987837</v>
      </c>
      <c r="AE31" s="42">
        <v>-235251.47443502507</v>
      </c>
      <c r="AF31" s="42">
        <v>14468.751829698012</v>
      </c>
      <c r="AG31" s="42">
        <v>17414.135809591033</v>
      </c>
      <c r="AH31" s="42">
        <v>0</v>
      </c>
      <c r="AI31" s="44">
        <v>0</v>
      </c>
    </row>
    <row r="32" spans="1:35">
      <c r="A32" s="46">
        <v>39947</v>
      </c>
      <c r="B32" s="56" t="s">
        <v>1535</v>
      </c>
      <c r="C32" s="132">
        <v>1809427.13</v>
      </c>
      <c r="D32" s="57">
        <v>5.4354999999999996E-4</v>
      </c>
      <c r="E32" s="57">
        <v>4.9890000000000004E-4</v>
      </c>
      <c r="F32" s="65">
        <v>0</v>
      </c>
      <c r="G32" s="42">
        <v>25310</v>
      </c>
      <c r="H32" s="43">
        <v>25310</v>
      </c>
      <c r="I32" s="66">
        <v>52204</v>
      </c>
      <c r="J32" s="42">
        <v>313240</v>
      </c>
      <c r="K32" s="42">
        <v>-167497</v>
      </c>
      <c r="L32" s="42">
        <v>-120643</v>
      </c>
      <c r="M32" s="44">
        <v>254546</v>
      </c>
      <c r="N32" s="66">
        <v>-183262</v>
      </c>
      <c r="O32" s="42">
        <v>-1909.1210339877659</v>
      </c>
      <c r="P32" s="42">
        <v>-185171.12103398776</v>
      </c>
      <c r="Q32" s="42">
        <v>0</v>
      </c>
      <c r="R32" s="44">
        <v>-185171.12103398776</v>
      </c>
      <c r="S32" s="45">
        <v>31048</v>
      </c>
      <c r="T32" s="66">
        <v>169316</v>
      </c>
      <c r="U32" s="42">
        <v>34819</v>
      </c>
      <c r="V32" s="42">
        <v>41324</v>
      </c>
      <c r="W32" s="42">
        <v>37198.801040079459</v>
      </c>
      <c r="X32" s="44">
        <v>282657.80104007944</v>
      </c>
      <c r="Y32" s="66">
        <v>448802</v>
      </c>
      <c r="Z32" s="42">
        <v>29891</v>
      </c>
      <c r="AA32" s="42">
        <v>159551</v>
      </c>
      <c r="AB32" s="42">
        <v>19882.290552217601</v>
      </c>
      <c r="AC32" s="43">
        <v>658126.29055221763</v>
      </c>
      <c r="AD32" s="66">
        <v>-220137.28157989998</v>
      </c>
      <c r="AE32" s="42">
        <v>-185942.35792645064</v>
      </c>
      <c r="AF32" s="42">
        <v>17681.276628994372</v>
      </c>
      <c r="AG32" s="42">
        <v>12929.873365218114</v>
      </c>
      <c r="AH32" s="42">
        <v>0</v>
      </c>
      <c r="AI32" s="44">
        <v>0</v>
      </c>
    </row>
    <row r="33" spans="1:35" s="4" customFormat="1">
      <c r="A33" s="46">
        <v>39948</v>
      </c>
      <c r="B33" s="56" t="s">
        <v>1536</v>
      </c>
      <c r="C33" s="132">
        <v>496837.72</v>
      </c>
      <c r="D33" s="57">
        <v>1.4925E-4</v>
      </c>
      <c r="E33" s="57">
        <v>1.762E-4</v>
      </c>
      <c r="F33" s="65">
        <v>0</v>
      </c>
      <c r="G33" s="42">
        <v>6950</v>
      </c>
      <c r="H33" s="43">
        <v>6950</v>
      </c>
      <c r="I33" s="66">
        <v>14334</v>
      </c>
      <c r="J33" s="42">
        <v>86010</v>
      </c>
      <c r="K33" s="42">
        <v>-45992</v>
      </c>
      <c r="L33" s="42">
        <v>-33127</v>
      </c>
      <c r="M33" s="44">
        <v>69894</v>
      </c>
      <c r="N33" s="66">
        <v>-50321</v>
      </c>
      <c r="O33" s="42">
        <v>6153.4264499241544</v>
      </c>
      <c r="P33" s="42">
        <v>-44167.573550075846</v>
      </c>
      <c r="Q33" s="42">
        <v>0</v>
      </c>
      <c r="R33" s="44">
        <v>-44167.573550075846</v>
      </c>
      <c r="S33" s="45">
        <v>8525</v>
      </c>
      <c r="T33" s="66">
        <v>46491</v>
      </c>
      <c r="U33" s="42">
        <v>9561</v>
      </c>
      <c r="V33" s="42">
        <v>11347</v>
      </c>
      <c r="W33" s="42">
        <v>21335.279827451774</v>
      </c>
      <c r="X33" s="44">
        <v>88734.27982745177</v>
      </c>
      <c r="Y33" s="66">
        <v>123234</v>
      </c>
      <c r="Z33" s="42">
        <v>8208</v>
      </c>
      <c r="AA33" s="42">
        <v>43810</v>
      </c>
      <c r="AB33" s="42">
        <v>27275.327857373992</v>
      </c>
      <c r="AC33" s="43">
        <v>202527.32785737398</v>
      </c>
      <c r="AD33" s="66">
        <v>-55670.529784583247</v>
      </c>
      <c r="AE33" s="42">
        <v>-50610.080864670046</v>
      </c>
      <c r="AF33" s="42">
        <v>-4052.172821972973</v>
      </c>
      <c r="AG33" s="42">
        <v>-3460.2645586959516</v>
      </c>
      <c r="AH33" s="42">
        <v>0</v>
      </c>
      <c r="AI33" s="44">
        <v>0</v>
      </c>
    </row>
    <row r="34" spans="1:35" s="4" customFormat="1">
      <c r="A34" s="46">
        <v>39949</v>
      </c>
      <c r="B34" s="56" t="s">
        <v>1537</v>
      </c>
      <c r="C34" s="132">
        <v>647863.01</v>
      </c>
      <c r="D34" s="57">
        <v>1.9462E-4</v>
      </c>
      <c r="E34" s="57">
        <v>2.2403000000000001E-4</v>
      </c>
      <c r="F34" s="65">
        <v>0</v>
      </c>
      <c r="G34" s="42">
        <v>9062</v>
      </c>
      <c r="H34" s="43">
        <v>9062</v>
      </c>
      <c r="I34" s="66">
        <v>18692</v>
      </c>
      <c r="J34" s="42">
        <v>112157</v>
      </c>
      <c r="K34" s="42">
        <v>-59973</v>
      </c>
      <c r="L34" s="42">
        <v>-43197</v>
      </c>
      <c r="M34" s="44">
        <v>91141</v>
      </c>
      <c r="N34" s="66">
        <v>-65618</v>
      </c>
      <c r="O34" s="42">
        <v>-7094.690100831499</v>
      </c>
      <c r="P34" s="42">
        <v>-72712.690100831504</v>
      </c>
      <c r="Q34" s="42">
        <v>0</v>
      </c>
      <c r="R34" s="44">
        <v>-72712.690100831504</v>
      </c>
      <c r="S34" s="45">
        <v>11117</v>
      </c>
      <c r="T34" s="66">
        <v>60624</v>
      </c>
      <c r="U34" s="42">
        <v>12467</v>
      </c>
      <c r="V34" s="42">
        <v>14796</v>
      </c>
      <c r="W34" s="42">
        <v>8291.4025065695587</v>
      </c>
      <c r="X34" s="44">
        <v>96178.402506569561</v>
      </c>
      <c r="Y34" s="66">
        <v>160695</v>
      </c>
      <c r="Z34" s="42">
        <v>10703</v>
      </c>
      <c r="AA34" s="42">
        <v>57128</v>
      </c>
      <c r="AB34" s="42">
        <v>35443.318538065214</v>
      </c>
      <c r="AC34" s="43">
        <v>263969.31853806518</v>
      </c>
      <c r="AD34" s="66">
        <v>-86082.011584642896</v>
      </c>
      <c r="AE34" s="42">
        <v>-75126.941885579581</v>
      </c>
      <c r="AF34" s="42">
        <v>-3094.0687350001062</v>
      </c>
      <c r="AG34" s="42">
        <v>-3487.8938262730462</v>
      </c>
      <c r="AH34" s="42">
        <v>0</v>
      </c>
      <c r="AI34" s="44">
        <v>0</v>
      </c>
    </row>
    <row r="35" spans="1:35" s="4" customFormat="1">
      <c r="A35" s="46">
        <v>39950</v>
      </c>
      <c r="B35" s="56" t="s">
        <v>1538</v>
      </c>
      <c r="C35" s="132">
        <v>2686632.64</v>
      </c>
      <c r="D35" s="57">
        <v>8.0705999999999996E-4</v>
      </c>
      <c r="E35" s="57">
        <v>8.6017000000000005E-4</v>
      </c>
      <c r="F35" s="65">
        <v>0</v>
      </c>
      <c r="G35" s="42">
        <v>37581</v>
      </c>
      <c r="H35" s="43">
        <v>37581</v>
      </c>
      <c r="I35" s="66">
        <v>77512</v>
      </c>
      <c r="J35" s="42">
        <v>465096</v>
      </c>
      <c r="K35" s="42">
        <v>-248699</v>
      </c>
      <c r="L35" s="42">
        <v>-179130</v>
      </c>
      <c r="M35" s="44">
        <v>377948</v>
      </c>
      <c r="N35" s="66">
        <v>-272107</v>
      </c>
      <c r="O35" s="42">
        <v>53205.63886775219</v>
      </c>
      <c r="P35" s="42">
        <v>-218901.36113224781</v>
      </c>
      <c r="Q35" s="42">
        <v>0</v>
      </c>
      <c r="R35" s="44">
        <v>-218901.36113224781</v>
      </c>
      <c r="S35" s="45">
        <v>46099</v>
      </c>
      <c r="T35" s="66">
        <v>251400</v>
      </c>
      <c r="U35" s="42">
        <v>51699</v>
      </c>
      <c r="V35" s="42">
        <v>61358</v>
      </c>
      <c r="W35" s="42">
        <v>121514.07708946572</v>
      </c>
      <c r="X35" s="44">
        <v>485971.07708946569</v>
      </c>
      <c r="Y35" s="66">
        <v>666378</v>
      </c>
      <c r="Z35" s="42">
        <v>44382</v>
      </c>
      <c r="AA35" s="42">
        <v>236901</v>
      </c>
      <c r="AB35" s="42">
        <v>61909.857368053839</v>
      </c>
      <c r="AC35" s="43">
        <v>1009570.8573680539</v>
      </c>
      <c r="AD35" s="66">
        <v>-276893.67771257309</v>
      </c>
      <c r="AE35" s="42">
        <v>-241534.40290885774</v>
      </c>
      <c r="AF35" s="42">
        <v>-3022.5877321961361</v>
      </c>
      <c r="AG35" s="42">
        <v>-2149.1119249612093</v>
      </c>
      <c r="AH35" s="42">
        <v>0</v>
      </c>
      <c r="AI35" s="44">
        <v>0</v>
      </c>
    </row>
    <row r="36" spans="1:35" s="4" customFormat="1">
      <c r="A36" s="46">
        <v>39951</v>
      </c>
      <c r="B36" s="56" t="s">
        <v>1539</v>
      </c>
      <c r="C36" s="132">
        <v>1256707.8400000001</v>
      </c>
      <c r="D36" s="57">
        <v>3.7751000000000001E-4</v>
      </c>
      <c r="E36" s="57">
        <v>3.7340000000000002E-4</v>
      </c>
      <c r="F36" s="65">
        <v>0</v>
      </c>
      <c r="G36" s="42">
        <v>17579</v>
      </c>
      <c r="H36" s="43">
        <v>17579</v>
      </c>
      <c r="I36" s="66">
        <v>36257</v>
      </c>
      <c r="J36" s="42">
        <v>217553</v>
      </c>
      <c r="K36" s="42">
        <v>-116331</v>
      </c>
      <c r="L36" s="42">
        <v>-83790</v>
      </c>
      <c r="M36" s="44">
        <v>176789</v>
      </c>
      <c r="N36" s="66">
        <v>-127280</v>
      </c>
      <c r="O36" s="42">
        <v>62.564052697877059</v>
      </c>
      <c r="P36" s="42">
        <v>-127217.43594730212</v>
      </c>
      <c r="Q36" s="42">
        <v>0</v>
      </c>
      <c r="R36" s="44">
        <v>-127217.43594730212</v>
      </c>
      <c r="S36" s="45">
        <v>21563</v>
      </c>
      <c r="T36" s="66">
        <v>117595</v>
      </c>
      <c r="U36" s="42">
        <v>24183</v>
      </c>
      <c r="V36" s="42">
        <v>28701</v>
      </c>
      <c r="W36" s="42">
        <v>1282.0778218964078</v>
      </c>
      <c r="X36" s="44">
        <v>171761.07782189641</v>
      </c>
      <c r="Y36" s="66">
        <v>311705</v>
      </c>
      <c r="Z36" s="42">
        <v>20760</v>
      </c>
      <c r="AA36" s="42">
        <v>110813</v>
      </c>
      <c r="AB36" s="42">
        <v>4671.3234813868457</v>
      </c>
      <c r="AC36" s="43">
        <v>447949.32348138682</v>
      </c>
      <c r="AD36" s="66">
        <v>-155654.1755796893</v>
      </c>
      <c r="AE36" s="42">
        <v>-131052.18757428492</v>
      </c>
      <c r="AF36" s="42">
        <v>6347.4865278758398</v>
      </c>
      <c r="AG36" s="42">
        <v>4170.6309666079296</v>
      </c>
      <c r="AH36" s="42">
        <v>0</v>
      </c>
      <c r="AI36" s="44">
        <v>0</v>
      </c>
    </row>
    <row r="37" spans="1:35" s="4" customFormat="1">
      <c r="A37" s="46">
        <v>39952</v>
      </c>
      <c r="B37" s="56" t="s">
        <v>1540</v>
      </c>
      <c r="C37" s="132">
        <v>497808.38</v>
      </c>
      <c r="D37" s="57">
        <v>1.4954000000000001E-4</v>
      </c>
      <c r="E37" s="57">
        <v>1.2174E-4</v>
      </c>
      <c r="F37" s="65">
        <v>0</v>
      </c>
      <c r="G37" s="42">
        <v>6963</v>
      </c>
      <c r="H37" s="43">
        <v>6963</v>
      </c>
      <c r="I37" s="66">
        <v>14362</v>
      </c>
      <c r="J37" s="42">
        <v>86178</v>
      </c>
      <c r="K37" s="42">
        <v>-46081</v>
      </c>
      <c r="L37" s="42">
        <v>-33191</v>
      </c>
      <c r="M37" s="44">
        <v>70030</v>
      </c>
      <c r="N37" s="66">
        <v>-50419</v>
      </c>
      <c r="O37" s="42">
        <v>10725.655700231306</v>
      </c>
      <c r="P37" s="42">
        <v>-39693.344299768694</v>
      </c>
      <c r="Q37" s="42">
        <v>0</v>
      </c>
      <c r="R37" s="44">
        <v>-39693.344299768694</v>
      </c>
      <c r="S37" s="45">
        <v>8542</v>
      </c>
      <c r="T37" s="66">
        <v>46582</v>
      </c>
      <c r="U37" s="42">
        <v>9579</v>
      </c>
      <c r="V37" s="42">
        <v>11369</v>
      </c>
      <c r="W37" s="42">
        <v>43826.693998043891</v>
      </c>
      <c r="X37" s="44">
        <v>111356.69399804389</v>
      </c>
      <c r="Y37" s="66">
        <v>123473</v>
      </c>
      <c r="Z37" s="42">
        <v>8224</v>
      </c>
      <c r="AA37" s="42">
        <v>43895</v>
      </c>
      <c r="AB37" s="42">
        <v>8188.9369573693202</v>
      </c>
      <c r="AC37" s="43">
        <v>183780.93695736933</v>
      </c>
      <c r="AD37" s="66">
        <v>-46985.499296722701</v>
      </c>
      <c r="AE37" s="42">
        <v>-39374.346286266715</v>
      </c>
      <c r="AF37" s="42">
        <v>7604.8888981175105</v>
      </c>
      <c r="AG37" s="42">
        <v>6330.7137255464713</v>
      </c>
      <c r="AH37" s="42">
        <v>0</v>
      </c>
      <c r="AI37" s="44">
        <v>0</v>
      </c>
    </row>
    <row r="38" spans="1:35" s="4" customFormat="1">
      <c r="A38" s="46">
        <v>39961</v>
      </c>
      <c r="B38" s="56" t="s">
        <v>1541</v>
      </c>
      <c r="C38" s="132">
        <v>1445572.85</v>
      </c>
      <c r="D38" s="57">
        <v>4.3425000000000001E-4</v>
      </c>
      <c r="E38" s="57">
        <v>4.3776999999999998E-4</v>
      </c>
      <c r="F38" s="65">
        <v>0</v>
      </c>
      <c r="G38" s="42">
        <v>20221</v>
      </c>
      <c r="H38" s="43">
        <v>20221</v>
      </c>
      <c r="I38" s="66">
        <v>41706</v>
      </c>
      <c r="J38" s="42">
        <v>250252</v>
      </c>
      <c r="K38" s="42">
        <v>-133816</v>
      </c>
      <c r="L38" s="42">
        <v>-96384</v>
      </c>
      <c r="M38" s="44">
        <v>203360</v>
      </c>
      <c r="N38" s="66">
        <v>-146411</v>
      </c>
      <c r="O38" s="42">
        <v>12442.937954057175</v>
      </c>
      <c r="P38" s="42">
        <v>-133968.06204594282</v>
      </c>
      <c r="Q38" s="42">
        <v>0</v>
      </c>
      <c r="R38" s="44">
        <v>-133968.06204594282</v>
      </c>
      <c r="S38" s="45">
        <v>24804</v>
      </c>
      <c r="T38" s="66">
        <v>135269</v>
      </c>
      <c r="U38" s="42">
        <v>27817</v>
      </c>
      <c r="V38" s="42">
        <v>33015</v>
      </c>
      <c r="W38" s="42">
        <v>14194.227418802093</v>
      </c>
      <c r="X38" s="44">
        <v>210295.2274188021</v>
      </c>
      <c r="Y38" s="66">
        <v>358554</v>
      </c>
      <c r="Z38" s="42">
        <v>23880</v>
      </c>
      <c r="AA38" s="42">
        <v>127468</v>
      </c>
      <c r="AB38" s="42">
        <v>13605.972890269393</v>
      </c>
      <c r="AC38" s="43">
        <v>523507.97289026942</v>
      </c>
      <c r="AD38" s="66">
        <v>-170757.19567180958</v>
      </c>
      <c r="AE38" s="42">
        <v>-149345.05662621211</v>
      </c>
      <c r="AF38" s="42">
        <v>3567.2343387515903</v>
      </c>
      <c r="AG38" s="42">
        <v>3322.2724878027984</v>
      </c>
      <c r="AH38" s="42">
        <v>0</v>
      </c>
      <c r="AI38" s="44">
        <v>0</v>
      </c>
    </row>
    <row r="39" spans="1:35" s="4" customFormat="1">
      <c r="A39" s="46">
        <v>39962</v>
      </c>
      <c r="B39" s="56" t="s">
        <v>1542</v>
      </c>
      <c r="C39" s="132">
        <v>1993539.43</v>
      </c>
      <c r="D39" s="57">
        <v>5.9884999999999995E-4</v>
      </c>
      <c r="E39" s="57">
        <v>5.8781999999999997E-4</v>
      </c>
      <c r="F39" s="65">
        <v>0</v>
      </c>
      <c r="G39" s="42">
        <v>27885</v>
      </c>
      <c r="H39" s="43">
        <v>27885</v>
      </c>
      <c r="I39" s="66">
        <v>57515</v>
      </c>
      <c r="J39" s="42">
        <v>345108</v>
      </c>
      <c r="K39" s="42">
        <v>-184538</v>
      </c>
      <c r="L39" s="42">
        <v>-132917</v>
      </c>
      <c r="M39" s="44">
        <v>280443</v>
      </c>
      <c r="N39" s="66">
        <v>-201907</v>
      </c>
      <c r="O39" s="42">
        <v>52262.776546789588</v>
      </c>
      <c r="P39" s="42">
        <v>-149644.2234532104</v>
      </c>
      <c r="Q39" s="42">
        <v>0</v>
      </c>
      <c r="R39" s="44">
        <v>-149644.2234532104</v>
      </c>
      <c r="S39" s="45">
        <v>34206</v>
      </c>
      <c r="T39" s="66">
        <v>186542</v>
      </c>
      <c r="U39" s="42">
        <v>38361</v>
      </c>
      <c r="V39" s="42">
        <v>45529</v>
      </c>
      <c r="W39" s="42">
        <v>131040.74289494444</v>
      </c>
      <c r="X39" s="44">
        <v>401472.74289494444</v>
      </c>
      <c r="Y39" s="66">
        <v>494462</v>
      </c>
      <c r="Z39" s="42">
        <v>32932</v>
      </c>
      <c r="AA39" s="42">
        <v>175784</v>
      </c>
      <c r="AB39" s="42">
        <v>13977.728209110157</v>
      </c>
      <c r="AC39" s="43">
        <v>717155.72820911021</v>
      </c>
      <c r="AD39" s="66">
        <v>-192868.77870059395</v>
      </c>
      <c r="AE39" s="42">
        <v>-153248.16498813801</v>
      </c>
      <c r="AF39" s="42">
        <v>23011.394895033525</v>
      </c>
      <c r="AG39" s="42">
        <v>7422.5634795327478</v>
      </c>
      <c r="AH39" s="42">
        <v>0</v>
      </c>
      <c r="AI39" s="44">
        <v>0</v>
      </c>
    </row>
    <row r="40" spans="1:35" s="4" customFormat="1">
      <c r="A40" s="46">
        <v>54527</v>
      </c>
      <c r="B40" s="56" t="s">
        <v>1389</v>
      </c>
      <c r="C40" s="132">
        <v>0</v>
      </c>
      <c r="D40" s="57">
        <v>0</v>
      </c>
      <c r="E40" s="57">
        <v>0</v>
      </c>
      <c r="F40" s="65">
        <v>0</v>
      </c>
      <c r="G40" s="42">
        <v>0</v>
      </c>
      <c r="H40" s="43">
        <v>0</v>
      </c>
      <c r="I40" s="66">
        <v>0</v>
      </c>
      <c r="J40" s="42">
        <v>0</v>
      </c>
      <c r="K40" s="42">
        <v>0</v>
      </c>
      <c r="L40" s="42">
        <v>0</v>
      </c>
      <c r="M40" s="44">
        <v>0</v>
      </c>
      <c r="N40" s="66">
        <v>0</v>
      </c>
      <c r="O40" s="42">
        <v>0</v>
      </c>
      <c r="P40" s="42">
        <v>0</v>
      </c>
      <c r="Q40" s="42">
        <v>0</v>
      </c>
      <c r="R40" s="44">
        <v>0</v>
      </c>
      <c r="S40" s="45">
        <v>0</v>
      </c>
      <c r="T40" s="66">
        <v>0</v>
      </c>
      <c r="U40" s="42">
        <v>0</v>
      </c>
      <c r="V40" s="42">
        <v>0</v>
      </c>
      <c r="W40" s="42">
        <v>0</v>
      </c>
      <c r="X40" s="44">
        <v>0</v>
      </c>
      <c r="Y40" s="66">
        <v>0</v>
      </c>
      <c r="Z40" s="42">
        <v>0</v>
      </c>
      <c r="AA40" s="42">
        <v>0</v>
      </c>
      <c r="AB40" s="42">
        <v>0</v>
      </c>
      <c r="AC40" s="43">
        <v>0</v>
      </c>
      <c r="AD40" s="66">
        <v>0</v>
      </c>
      <c r="AE40" s="42">
        <v>0</v>
      </c>
      <c r="AF40" s="42">
        <v>0</v>
      </c>
      <c r="AG40" s="42">
        <v>0</v>
      </c>
      <c r="AH40" s="42">
        <v>0</v>
      </c>
      <c r="AI40" s="44">
        <v>0</v>
      </c>
    </row>
    <row r="41" spans="1:35" s="4" customFormat="1">
      <c r="A41" s="46" t="s">
        <v>47</v>
      </c>
      <c r="B41" s="56" t="s">
        <v>1188</v>
      </c>
      <c r="C41" s="132">
        <v>0</v>
      </c>
      <c r="D41" s="57">
        <v>0</v>
      </c>
      <c r="E41" s="57">
        <v>0</v>
      </c>
      <c r="F41" s="65">
        <v>0</v>
      </c>
      <c r="G41" s="42">
        <v>0</v>
      </c>
      <c r="H41" s="43">
        <v>0</v>
      </c>
      <c r="I41" s="66">
        <v>0</v>
      </c>
      <c r="J41" s="42">
        <v>0</v>
      </c>
      <c r="K41" s="42">
        <v>0</v>
      </c>
      <c r="L41" s="42">
        <v>0</v>
      </c>
      <c r="M41" s="44">
        <v>0</v>
      </c>
      <c r="N41" s="66">
        <v>0</v>
      </c>
      <c r="O41" s="42">
        <v>-1846.4813528542218</v>
      </c>
      <c r="P41" s="42">
        <v>-1846.4813528542218</v>
      </c>
      <c r="Q41" s="42">
        <v>0</v>
      </c>
      <c r="R41" s="44">
        <v>-1846.4813528542218</v>
      </c>
      <c r="S41" s="45">
        <v>0</v>
      </c>
      <c r="T41" s="66">
        <v>0</v>
      </c>
      <c r="U41" s="42">
        <v>0</v>
      </c>
      <c r="V41" s="42">
        <v>0</v>
      </c>
      <c r="W41" s="42">
        <v>3.8968148879667406</v>
      </c>
      <c r="X41" s="44">
        <v>3.8968148879667406</v>
      </c>
      <c r="Y41" s="66">
        <v>0</v>
      </c>
      <c r="Z41" s="42">
        <v>0</v>
      </c>
      <c r="AA41" s="42">
        <v>0</v>
      </c>
      <c r="AB41" s="42">
        <v>1708.0021648243298</v>
      </c>
      <c r="AC41" s="43">
        <v>1708.0021648243298</v>
      </c>
      <c r="AD41" s="66">
        <v>-919.34759853059018</v>
      </c>
      <c r="AE41" s="42">
        <v>-784.75775140577298</v>
      </c>
      <c r="AF41" s="42">
        <v>0</v>
      </c>
      <c r="AG41" s="42">
        <v>0</v>
      </c>
      <c r="AH41" s="42">
        <v>0</v>
      </c>
      <c r="AI41" s="44">
        <v>0</v>
      </c>
    </row>
    <row r="42" spans="1:35" s="4" customFormat="1">
      <c r="A42" s="46" t="s">
        <v>53</v>
      </c>
      <c r="B42" s="56" t="s">
        <v>1196</v>
      </c>
      <c r="C42" s="132">
        <v>109155</v>
      </c>
      <c r="D42" s="57">
        <v>3.2790000000000003E-5</v>
      </c>
      <c r="E42" s="57">
        <v>2.889E-5</v>
      </c>
      <c r="F42" s="65">
        <v>0</v>
      </c>
      <c r="G42" s="42">
        <v>1527</v>
      </c>
      <c r="H42" s="43">
        <v>1527</v>
      </c>
      <c r="I42" s="66">
        <v>3149</v>
      </c>
      <c r="J42" s="42">
        <v>18896</v>
      </c>
      <c r="K42" s="42">
        <v>-10104</v>
      </c>
      <c r="L42" s="42">
        <v>-7278</v>
      </c>
      <c r="M42" s="44">
        <v>15356</v>
      </c>
      <c r="N42" s="66">
        <v>-11055</v>
      </c>
      <c r="O42" s="42">
        <v>-1956.1878658095925</v>
      </c>
      <c r="P42" s="42">
        <v>-13011.187865809592</v>
      </c>
      <c r="Q42" s="42">
        <v>0</v>
      </c>
      <c r="R42" s="44">
        <v>-13011.187865809592</v>
      </c>
      <c r="S42" s="45">
        <v>1873</v>
      </c>
      <c r="T42" s="66">
        <v>10214</v>
      </c>
      <c r="U42" s="42">
        <v>2100</v>
      </c>
      <c r="V42" s="42">
        <v>2493</v>
      </c>
      <c r="W42" s="42">
        <v>3397.6901801082122</v>
      </c>
      <c r="X42" s="44">
        <v>18204.690180108213</v>
      </c>
      <c r="Y42" s="66">
        <v>27074</v>
      </c>
      <c r="Z42" s="42">
        <v>1803</v>
      </c>
      <c r="AA42" s="42">
        <v>9625</v>
      </c>
      <c r="AB42" s="42">
        <v>14371.083119250346</v>
      </c>
      <c r="AC42" s="43">
        <v>52873.083119250346</v>
      </c>
      <c r="AD42" s="66">
        <v>-20333.180218999958</v>
      </c>
      <c r="AE42" s="42">
        <v>-15132.167556953762</v>
      </c>
      <c r="AF42" s="42">
        <v>-198.38560337125136</v>
      </c>
      <c r="AG42" s="42">
        <v>995.3404401828368</v>
      </c>
      <c r="AH42" s="42">
        <v>0</v>
      </c>
      <c r="AI42" s="44">
        <v>0</v>
      </c>
    </row>
    <row r="43" spans="1:35" s="4" customFormat="1">
      <c r="A43" s="46" t="s">
        <v>105</v>
      </c>
      <c r="B43" s="56" t="s">
        <v>1543</v>
      </c>
      <c r="C43" s="132">
        <v>122250</v>
      </c>
      <c r="D43" s="57">
        <v>3.6720000000000001E-5</v>
      </c>
      <c r="E43" s="57">
        <v>2.4110000000000001E-5</v>
      </c>
      <c r="F43" s="65">
        <v>0</v>
      </c>
      <c r="G43" s="42">
        <v>1710</v>
      </c>
      <c r="H43" s="43">
        <v>1710</v>
      </c>
      <c r="I43" s="66">
        <v>3527</v>
      </c>
      <c r="J43" s="42">
        <v>21161</v>
      </c>
      <c r="K43" s="42">
        <v>-11315</v>
      </c>
      <c r="L43" s="42">
        <v>-8150</v>
      </c>
      <c r="M43" s="44">
        <v>17196</v>
      </c>
      <c r="N43" s="66">
        <v>-12380</v>
      </c>
      <c r="O43" s="42">
        <v>4687.3053201495586</v>
      </c>
      <c r="P43" s="42">
        <v>-7692.6946798504414</v>
      </c>
      <c r="Q43" s="42">
        <v>0</v>
      </c>
      <c r="R43" s="44">
        <v>-7692.6946798504414</v>
      </c>
      <c r="S43" s="45">
        <v>2097</v>
      </c>
      <c r="T43" s="66">
        <v>11438</v>
      </c>
      <c r="U43" s="42">
        <v>2352</v>
      </c>
      <c r="V43" s="42">
        <v>2792</v>
      </c>
      <c r="W43" s="42">
        <v>15961.307309857424</v>
      </c>
      <c r="X43" s="44">
        <v>32543.307309857424</v>
      </c>
      <c r="Y43" s="66">
        <v>30319</v>
      </c>
      <c r="Z43" s="42">
        <v>2019</v>
      </c>
      <c r="AA43" s="42">
        <v>10779</v>
      </c>
      <c r="AB43" s="42">
        <v>432.37214846631639</v>
      </c>
      <c r="AC43" s="43">
        <v>43549.372148466318</v>
      </c>
      <c r="AD43" s="66">
        <v>-10275.933543197882</v>
      </c>
      <c r="AE43" s="42">
        <v>-8065.8230630119779</v>
      </c>
      <c r="AF43" s="42">
        <v>4747.5395635664881</v>
      </c>
      <c r="AG43" s="42">
        <v>2588.1522040344767</v>
      </c>
      <c r="AH43" s="42">
        <v>0</v>
      </c>
      <c r="AI43" s="44">
        <v>0</v>
      </c>
    </row>
    <row r="44" spans="1:35" s="4" customFormat="1">
      <c r="A44" s="46" t="s">
        <v>106</v>
      </c>
      <c r="B44" s="56" t="s">
        <v>1544</v>
      </c>
      <c r="C44" s="132">
        <v>1710989.64</v>
      </c>
      <c r="D44" s="57">
        <v>5.1398000000000004E-4</v>
      </c>
      <c r="E44" s="57">
        <v>5.3996000000000003E-4</v>
      </c>
      <c r="F44" s="65">
        <v>0</v>
      </c>
      <c r="G44" s="42">
        <v>23933</v>
      </c>
      <c r="H44" s="43">
        <v>23933</v>
      </c>
      <c r="I44" s="66">
        <v>49364</v>
      </c>
      <c r="J44" s="42">
        <v>296199</v>
      </c>
      <c r="K44" s="42">
        <v>-158385</v>
      </c>
      <c r="L44" s="42">
        <v>-114080</v>
      </c>
      <c r="M44" s="44">
        <v>240698</v>
      </c>
      <c r="N44" s="66">
        <v>-173292</v>
      </c>
      <c r="O44" s="42">
        <v>40061.338598391019</v>
      </c>
      <c r="P44" s="42">
        <v>-133230.66140160899</v>
      </c>
      <c r="Q44" s="42">
        <v>0</v>
      </c>
      <c r="R44" s="44">
        <v>-133230.66140160899</v>
      </c>
      <c r="S44" s="45">
        <v>29358</v>
      </c>
      <c r="T44" s="66">
        <v>160105</v>
      </c>
      <c r="U44" s="42">
        <v>32925</v>
      </c>
      <c r="V44" s="42">
        <v>39076</v>
      </c>
      <c r="W44" s="42">
        <v>41623.487184370992</v>
      </c>
      <c r="X44" s="44">
        <v>273729.48718437098</v>
      </c>
      <c r="Y44" s="66">
        <v>424386</v>
      </c>
      <c r="Z44" s="42">
        <v>28265</v>
      </c>
      <c r="AA44" s="42">
        <v>150872</v>
      </c>
      <c r="AB44" s="42">
        <v>30033.459832376037</v>
      </c>
      <c r="AC44" s="43">
        <v>633556.45983237599</v>
      </c>
      <c r="AD44" s="66">
        <v>-190696.76598682377</v>
      </c>
      <c r="AE44" s="42">
        <v>-170966.39250430971</v>
      </c>
      <c r="AF44" s="42">
        <v>1803.1986573125587</v>
      </c>
      <c r="AG44" s="42">
        <v>32.987185815860357</v>
      </c>
      <c r="AH44" s="42">
        <v>0</v>
      </c>
      <c r="AI44" s="44">
        <v>0</v>
      </c>
    </row>
    <row r="45" spans="1:35" s="4" customFormat="1">
      <c r="A45" s="46" t="s">
        <v>2689</v>
      </c>
      <c r="B45" s="56" t="s">
        <v>2690</v>
      </c>
      <c r="C45" s="132">
        <v>181238.89</v>
      </c>
      <c r="D45" s="57">
        <v>5.4440000000000001E-5</v>
      </c>
      <c r="E45" s="57">
        <v>5.4160000000000003E-5</v>
      </c>
      <c r="F45" s="65">
        <v>0</v>
      </c>
      <c r="G45" s="42">
        <v>2535</v>
      </c>
      <c r="H45" s="43">
        <v>2535</v>
      </c>
      <c r="I45" s="66">
        <v>5229</v>
      </c>
      <c r="J45" s="42">
        <v>31373</v>
      </c>
      <c r="K45" s="42">
        <v>-16776</v>
      </c>
      <c r="L45" s="42">
        <v>-12083</v>
      </c>
      <c r="M45" s="44">
        <v>25494</v>
      </c>
      <c r="N45" s="66">
        <v>-18355</v>
      </c>
      <c r="O45" s="42">
        <v>19888.407610383088</v>
      </c>
      <c r="P45" s="42">
        <v>1533.4076103830885</v>
      </c>
      <c r="Q45" s="42">
        <v>0</v>
      </c>
      <c r="R45" s="44">
        <v>1533.4076103830885</v>
      </c>
      <c r="S45" s="45">
        <v>3110</v>
      </c>
      <c r="T45" s="66">
        <v>16958</v>
      </c>
      <c r="U45" s="42">
        <v>3487</v>
      </c>
      <c r="V45" s="42">
        <v>4139</v>
      </c>
      <c r="W45" s="42">
        <v>50167.974316841486</v>
      </c>
      <c r="X45" s="44">
        <v>74751.974316841486</v>
      </c>
      <c r="Y45" s="66">
        <v>44950</v>
      </c>
      <c r="Z45" s="42">
        <v>2994</v>
      </c>
      <c r="AA45" s="42">
        <v>15980</v>
      </c>
      <c r="AB45" s="42">
        <v>282.32025701373379</v>
      </c>
      <c r="AC45" s="43">
        <v>64206.320257013736</v>
      </c>
      <c r="AD45" s="66">
        <v>-1958.5923896169115</v>
      </c>
      <c r="AE45" s="42">
        <v>569.24554788412206</v>
      </c>
      <c r="AF45" s="42">
        <v>11389.792494335465</v>
      </c>
      <c r="AG45" s="42">
        <v>545.2084072250741</v>
      </c>
      <c r="AH45" s="42">
        <v>0</v>
      </c>
      <c r="AI45" s="44">
        <v>0</v>
      </c>
    </row>
    <row r="46" spans="1:35" s="4" customFormat="1">
      <c r="A46" s="46" t="s">
        <v>107</v>
      </c>
      <c r="B46" s="56" t="s">
        <v>1545</v>
      </c>
      <c r="C46" s="132">
        <v>0</v>
      </c>
      <c r="D46" s="57">
        <v>0</v>
      </c>
      <c r="E46" s="57">
        <v>0</v>
      </c>
      <c r="F46" s="65">
        <v>0</v>
      </c>
      <c r="G46" s="42">
        <v>0</v>
      </c>
      <c r="H46" s="43">
        <v>0</v>
      </c>
      <c r="I46" s="66">
        <v>0</v>
      </c>
      <c r="J46" s="42">
        <v>0</v>
      </c>
      <c r="K46" s="42">
        <v>0</v>
      </c>
      <c r="L46" s="42">
        <v>0</v>
      </c>
      <c r="M46" s="44">
        <v>0</v>
      </c>
      <c r="N46" s="66">
        <v>0</v>
      </c>
      <c r="O46" s="42">
        <v>-672.14593313569276</v>
      </c>
      <c r="P46" s="42">
        <v>-672.14593313569276</v>
      </c>
      <c r="Q46" s="42">
        <v>0</v>
      </c>
      <c r="R46" s="44">
        <v>-672.14593313569276</v>
      </c>
      <c r="S46" s="45">
        <v>0</v>
      </c>
      <c r="T46" s="66">
        <v>0</v>
      </c>
      <c r="U46" s="42">
        <v>0</v>
      </c>
      <c r="V46" s="42">
        <v>0</v>
      </c>
      <c r="W46" s="42">
        <v>0</v>
      </c>
      <c r="X46" s="44">
        <v>0</v>
      </c>
      <c r="Y46" s="66">
        <v>0</v>
      </c>
      <c r="Z46" s="42">
        <v>0</v>
      </c>
      <c r="AA46" s="42">
        <v>0</v>
      </c>
      <c r="AB46" s="42">
        <v>0</v>
      </c>
      <c r="AC46" s="43">
        <v>0</v>
      </c>
      <c r="AD46" s="66">
        <v>0</v>
      </c>
      <c r="AE46" s="42">
        <v>0</v>
      </c>
      <c r="AF46" s="42">
        <v>0</v>
      </c>
      <c r="AG46" s="42">
        <v>0</v>
      </c>
      <c r="AH46" s="42">
        <v>0</v>
      </c>
      <c r="AI46" s="44">
        <v>0</v>
      </c>
    </row>
    <row r="47" spans="1:35" s="4" customFormat="1">
      <c r="A47" s="46" t="s">
        <v>108</v>
      </c>
      <c r="B47" s="56" t="s">
        <v>1546</v>
      </c>
      <c r="C47" s="132">
        <v>624290.73</v>
      </c>
      <c r="D47" s="57">
        <v>1.8754000000000001E-4</v>
      </c>
      <c r="E47" s="57">
        <v>1.84E-4</v>
      </c>
      <c r="F47" s="65">
        <v>0</v>
      </c>
      <c r="G47" s="42">
        <v>8733</v>
      </c>
      <c r="H47" s="43">
        <v>8733</v>
      </c>
      <c r="I47" s="66">
        <v>18012</v>
      </c>
      <c r="J47" s="42">
        <v>108076</v>
      </c>
      <c r="K47" s="42">
        <v>-57791</v>
      </c>
      <c r="L47" s="42">
        <v>-41625</v>
      </c>
      <c r="M47" s="44">
        <v>87825</v>
      </c>
      <c r="N47" s="66">
        <v>-63231</v>
      </c>
      <c r="O47" s="42">
        <v>525.09747094151294</v>
      </c>
      <c r="P47" s="42">
        <v>-62705.90252905849</v>
      </c>
      <c r="Q47" s="42">
        <v>0</v>
      </c>
      <c r="R47" s="44">
        <v>-62705.90252905849</v>
      </c>
      <c r="S47" s="45">
        <v>10712</v>
      </c>
      <c r="T47" s="66">
        <v>58419</v>
      </c>
      <c r="U47" s="42">
        <v>12014</v>
      </c>
      <c r="V47" s="42">
        <v>14258</v>
      </c>
      <c r="W47" s="42">
        <v>11569.828521366639</v>
      </c>
      <c r="X47" s="44">
        <v>96260.828521366639</v>
      </c>
      <c r="Y47" s="66">
        <v>154849</v>
      </c>
      <c r="Z47" s="42">
        <v>10313</v>
      </c>
      <c r="AA47" s="42">
        <v>55050</v>
      </c>
      <c r="AB47" s="42">
        <v>13700.836551808872</v>
      </c>
      <c r="AC47" s="43">
        <v>233912.83655180887</v>
      </c>
      <c r="AD47" s="66">
        <v>-76201.153294265168</v>
      </c>
      <c r="AE47" s="42">
        <v>-64635.273064556102</v>
      </c>
      <c r="AF47" s="42">
        <v>843.79710095540304</v>
      </c>
      <c r="AG47" s="42">
        <v>2340.6212274236268</v>
      </c>
      <c r="AH47" s="42">
        <v>0</v>
      </c>
      <c r="AI47" s="44">
        <v>0</v>
      </c>
    </row>
    <row r="48" spans="1:35" s="4" customFormat="1">
      <c r="A48" s="46" t="s">
        <v>109</v>
      </c>
      <c r="B48" s="56" t="s">
        <v>1547</v>
      </c>
      <c r="C48" s="132">
        <v>32209.77</v>
      </c>
      <c r="D48" s="57">
        <v>9.6800000000000005E-6</v>
      </c>
      <c r="E48" s="57">
        <v>4.1999999999999996E-6</v>
      </c>
      <c r="F48" s="65">
        <v>0</v>
      </c>
      <c r="G48" s="42">
        <v>451</v>
      </c>
      <c r="H48" s="43">
        <v>451</v>
      </c>
      <c r="I48" s="66">
        <v>930</v>
      </c>
      <c r="J48" s="42">
        <v>5578</v>
      </c>
      <c r="K48" s="42">
        <v>-2983</v>
      </c>
      <c r="L48" s="42">
        <v>-2149</v>
      </c>
      <c r="M48" s="44">
        <v>4533</v>
      </c>
      <c r="N48" s="66">
        <v>-3264</v>
      </c>
      <c r="O48" s="42">
        <v>-2296.9276524178536</v>
      </c>
      <c r="P48" s="42">
        <v>-5560.9276524178531</v>
      </c>
      <c r="Q48" s="42">
        <v>0</v>
      </c>
      <c r="R48" s="44">
        <v>-5560.9276524178531</v>
      </c>
      <c r="S48" s="45">
        <v>553</v>
      </c>
      <c r="T48" s="66">
        <v>3015</v>
      </c>
      <c r="U48" s="42">
        <v>620</v>
      </c>
      <c r="V48" s="42">
        <v>736</v>
      </c>
      <c r="W48" s="42">
        <v>5992.3550990959966</v>
      </c>
      <c r="X48" s="44">
        <v>10363.355099095996</v>
      </c>
      <c r="Y48" s="66">
        <v>7993</v>
      </c>
      <c r="Z48" s="42">
        <v>532</v>
      </c>
      <c r="AA48" s="42">
        <v>2841</v>
      </c>
      <c r="AB48" s="42">
        <v>10326.505871295993</v>
      </c>
      <c r="AC48" s="43">
        <v>21692.505871295994</v>
      </c>
      <c r="AD48" s="66">
        <v>-6147.664908396785</v>
      </c>
      <c r="AE48" s="42">
        <v>-5470.4656975514772</v>
      </c>
      <c r="AF48" s="42">
        <v>-779.52283270623229</v>
      </c>
      <c r="AG48" s="42">
        <v>1068.5026664544957</v>
      </c>
      <c r="AH48" s="42">
        <v>0</v>
      </c>
      <c r="AI48" s="44">
        <v>0</v>
      </c>
    </row>
    <row r="49" spans="1:35" s="4" customFormat="1">
      <c r="A49" s="46" t="s">
        <v>2705</v>
      </c>
      <c r="B49" s="56" t="s">
        <v>2717</v>
      </c>
      <c r="C49" s="132">
        <v>122966.6</v>
      </c>
      <c r="D49" s="57">
        <v>3.6940000000000002E-5</v>
      </c>
      <c r="E49" s="57">
        <v>3.3299999999999999E-6</v>
      </c>
      <c r="F49" s="65">
        <v>0</v>
      </c>
      <c r="G49" s="42">
        <v>1720</v>
      </c>
      <c r="H49" s="43">
        <v>1720</v>
      </c>
      <c r="I49" s="66">
        <v>3548</v>
      </c>
      <c r="J49" s="42">
        <v>21288</v>
      </c>
      <c r="K49" s="42">
        <v>-11383</v>
      </c>
      <c r="L49" s="42">
        <v>-8199</v>
      </c>
      <c r="M49" s="44">
        <v>17299</v>
      </c>
      <c r="N49" s="66">
        <v>-12455</v>
      </c>
      <c r="O49" s="42">
        <v>9813.4320026108398</v>
      </c>
      <c r="P49" s="42">
        <v>-2641.5679973891602</v>
      </c>
      <c r="Q49" s="42">
        <v>0</v>
      </c>
      <c r="R49" s="44">
        <v>-2641.5679973891602</v>
      </c>
      <c r="S49" s="45">
        <v>2110</v>
      </c>
      <c r="T49" s="66">
        <v>11507</v>
      </c>
      <c r="U49" s="42">
        <v>2366</v>
      </c>
      <c r="V49" s="42">
        <v>2808</v>
      </c>
      <c r="W49" s="42">
        <v>34897.18863561222</v>
      </c>
      <c r="X49" s="44">
        <v>51578.18863561222</v>
      </c>
      <c r="Y49" s="66">
        <v>30501</v>
      </c>
      <c r="Z49" s="42">
        <v>2031</v>
      </c>
      <c r="AA49" s="42">
        <v>10843</v>
      </c>
      <c r="AB49" s="42">
        <v>0</v>
      </c>
      <c r="AC49" s="43">
        <v>43375</v>
      </c>
      <c r="AD49" s="66">
        <v>-5011.5679973891602</v>
      </c>
      <c r="AE49" s="42">
        <v>-3058.5679973891602</v>
      </c>
      <c r="AF49" s="42">
        <v>9928.0923864560573</v>
      </c>
      <c r="AG49" s="42">
        <v>6345.2322439344825</v>
      </c>
      <c r="AH49" s="42">
        <v>0</v>
      </c>
      <c r="AI49" s="44">
        <v>0</v>
      </c>
    </row>
    <row r="50" spans="1:35" s="4" customFormat="1">
      <c r="A50" s="46" t="s">
        <v>1167</v>
      </c>
      <c r="B50" s="56" t="s">
        <v>2600</v>
      </c>
      <c r="C50" s="132">
        <v>0</v>
      </c>
      <c r="D50" s="57">
        <v>0</v>
      </c>
      <c r="E50" s="57">
        <v>0</v>
      </c>
      <c r="F50" s="65">
        <v>0</v>
      </c>
      <c r="G50" s="42">
        <v>0</v>
      </c>
      <c r="H50" s="43">
        <v>0</v>
      </c>
      <c r="I50" s="66">
        <v>0</v>
      </c>
      <c r="J50" s="42">
        <v>0</v>
      </c>
      <c r="K50" s="42">
        <v>0</v>
      </c>
      <c r="L50" s="42">
        <v>0</v>
      </c>
      <c r="M50" s="44">
        <v>0</v>
      </c>
      <c r="N50" s="66">
        <v>0</v>
      </c>
      <c r="O50" s="42">
        <v>63.983562058851568</v>
      </c>
      <c r="P50" s="42">
        <v>63.983562058851568</v>
      </c>
      <c r="Q50" s="42">
        <v>0</v>
      </c>
      <c r="R50" s="44">
        <v>63.983562058851568</v>
      </c>
      <c r="S50" s="45">
        <v>0</v>
      </c>
      <c r="T50" s="66">
        <v>0</v>
      </c>
      <c r="U50" s="42">
        <v>0</v>
      </c>
      <c r="V50" s="42">
        <v>0</v>
      </c>
      <c r="W50" s="42">
        <v>0</v>
      </c>
      <c r="X50" s="44">
        <v>0</v>
      </c>
      <c r="Y50" s="66">
        <v>0</v>
      </c>
      <c r="Z50" s="42">
        <v>0</v>
      </c>
      <c r="AA50" s="42">
        <v>0</v>
      </c>
      <c r="AB50" s="42">
        <v>0</v>
      </c>
      <c r="AC50" s="43">
        <v>0</v>
      </c>
      <c r="AD50" s="66">
        <v>0</v>
      </c>
      <c r="AE50" s="42">
        <v>0</v>
      </c>
      <c r="AF50" s="42">
        <v>0</v>
      </c>
      <c r="AG50" s="42">
        <v>0</v>
      </c>
      <c r="AH50" s="42">
        <v>0</v>
      </c>
      <c r="AI50" s="44">
        <v>0</v>
      </c>
    </row>
    <row r="51" spans="1:35" s="4" customFormat="1">
      <c r="A51" s="46" t="s">
        <v>110</v>
      </c>
      <c r="B51" s="56" t="s">
        <v>1548</v>
      </c>
      <c r="C51" s="132">
        <v>71051.92</v>
      </c>
      <c r="D51" s="57">
        <v>2.1339999999999999E-5</v>
      </c>
      <c r="E51" s="57">
        <v>2.067E-5</v>
      </c>
      <c r="F51" s="65">
        <v>0</v>
      </c>
      <c r="G51" s="42">
        <v>994</v>
      </c>
      <c r="H51" s="43">
        <v>994</v>
      </c>
      <c r="I51" s="66">
        <v>2050</v>
      </c>
      <c r="J51" s="42">
        <v>12298</v>
      </c>
      <c r="K51" s="42">
        <v>-6576</v>
      </c>
      <c r="L51" s="42">
        <v>-4736</v>
      </c>
      <c r="M51" s="44">
        <v>9994</v>
      </c>
      <c r="N51" s="66">
        <v>-7195</v>
      </c>
      <c r="O51" s="42">
        <v>1025.9263102659511</v>
      </c>
      <c r="P51" s="42">
        <v>-6169.0736897340485</v>
      </c>
      <c r="Q51" s="42">
        <v>0</v>
      </c>
      <c r="R51" s="44">
        <v>-6169.0736897340485</v>
      </c>
      <c r="S51" s="45">
        <v>1219</v>
      </c>
      <c r="T51" s="66">
        <v>6647</v>
      </c>
      <c r="U51" s="42">
        <v>1367</v>
      </c>
      <c r="V51" s="42">
        <v>1622</v>
      </c>
      <c r="W51" s="42">
        <v>2042.1913323033255</v>
      </c>
      <c r="X51" s="44">
        <v>11678.191332303326</v>
      </c>
      <c r="Y51" s="66">
        <v>17620</v>
      </c>
      <c r="Z51" s="42">
        <v>1174</v>
      </c>
      <c r="AA51" s="42">
        <v>6264</v>
      </c>
      <c r="AB51" s="42">
        <v>126.49254419053848</v>
      </c>
      <c r="AC51" s="43">
        <v>25184.49254419054</v>
      </c>
      <c r="AD51" s="66">
        <v>-7806.766706635548</v>
      </c>
      <c r="AE51" s="42">
        <v>-6628.4954104676899</v>
      </c>
      <c r="AF51" s="42">
        <v>616.44606815741099</v>
      </c>
      <c r="AG51" s="42">
        <v>312.5148370586121</v>
      </c>
      <c r="AH51" s="42">
        <v>0</v>
      </c>
      <c r="AI51" s="44">
        <v>0</v>
      </c>
    </row>
    <row r="52" spans="1:35" s="4" customFormat="1">
      <c r="A52" s="46" t="s">
        <v>111</v>
      </c>
      <c r="B52" s="56" t="s">
        <v>1549</v>
      </c>
      <c r="C52" s="132">
        <v>258516.98</v>
      </c>
      <c r="D52" s="57">
        <v>7.7659999999999998E-5</v>
      </c>
      <c r="E52" s="57">
        <v>8.4499999999999994E-5</v>
      </c>
      <c r="F52" s="65">
        <v>0</v>
      </c>
      <c r="G52" s="42">
        <v>3616</v>
      </c>
      <c r="H52" s="43">
        <v>3616</v>
      </c>
      <c r="I52" s="66">
        <v>7459</v>
      </c>
      <c r="J52" s="42">
        <v>44754</v>
      </c>
      <c r="K52" s="42">
        <v>-23931</v>
      </c>
      <c r="L52" s="42">
        <v>-17237</v>
      </c>
      <c r="M52" s="44">
        <v>36368</v>
      </c>
      <c r="N52" s="66">
        <v>-26184</v>
      </c>
      <c r="O52" s="42">
        <v>-1746.7681578221429</v>
      </c>
      <c r="P52" s="42">
        <v>-27930.768157822142</v>
      </c>
      <c r="Q52" s="42">
        <v>0</v>
      </c>
      <c r="R52" s="44">
        <v>-27930.768157822142</v>
      </c>
      <c r="S52" s="45">
        <v>4436</v>
      </c>
      <c r="T52" s="66">
        <v>24191</v>
      </c>
      <c r="U52" s="42">
        <v>4975</v>
      </c>
      <c r="V52" s="42">
        <v>5904</v>
      </c>
      <c r="W52" s="42">
        <v>4239.2474343515469</v>
      </c>
      <c r="X52" s="44">
        <v>39309.24743435155</v>
      </c>
      <c r="Y52" s="66">
        <v>64123</v>
      </c>
      <c r="Z52" s="42">
        <v>4271</v>
      </c>
      <c r="AA52" s="42">
        <v>22796</v>
      </c>
      <c r="AB52" s="42">
        <v>18432.544568816382</v>
      </c>
      <c r="AC52" s="43">
        <v>109622.54456881637</v>
      </c>
      <c r="AD52" s="66">
        <v>-36831.264287059974</v>
      </c>
      <c r="AE52" s="42">
        <v>-30309.317731350133</v>
      </c>
      <c r="AF52" s="42">
        <v>-2656.0543062087145</v>
      </c>
      <c r="AG52" s="42">
        <v>-516.66080984601263</v>
      </c>
      <c r="AH52" s="42">
        <v>0</v>
      </c>
      <c r="AI52" s="44">
        <v>0</v>
      </c>
    </row>
    <row r="53" spans="1:35" s="4" customFormat="1">
      <c r="A53" s="46" t="s">
        <v>112</v>
      </c>
      <c r="B53" s="56" t="s">
        <v>1550</v>
      </c>
      <c r="C53" s="132">
        <v>810508.80000000005</v>
      </c>
      <c r="D53" s="57">
        <v>2.4347E-4</v>
      </c>
      <c r="E53" s="57">
        <v>2.1885000000000001E-4</v>
      </c>
      <c r="F53" s="65">
        <v>0</v>
      </c>
      <c r="G53" s="42">
        <v>11337</v>
      </c>
      <c r="H53" s="43">
        <v>11337</v>
      </c>
      <c r="I53" s="66">
        <v>23383</v>
      </c>
      <c r="J53" s="42">
        <v>140308</v>
      </c>
      <c r="K53" s="42">
        <v>-75026</v>
      </c>
      <c r="L53" s="42">
        <v>-54039</v>
      </c>
      <c r="M53" s="44">
        <v>114018</v>
      </c>
      <c r="N53" s="66">
        <v>-82088</v>
      </c>
      <c r="O53" s="42">
        <v>18823.955374503843</v>
      </c>
      <c r="P53" s="42">
        <v>-63264.044625496157</v>
      </c>
      <c r="Q53" s="42">
        <v>0</v>
      </c>
      <c r="R53" s="44">
        <v>-63264.044625496157</v>
      </c>
      <c r="S53" s="45">
        <v>13907</v>
      </c>
      <c r="T53" s="66">
        <v>75841</v>
      </c>
      <c r="U53" s="42">
        <v>15596</v>
      </c>
      <c r="V53" s="42">
        <v>18510</v>
      </c>
      <c r="W53" s="42">
        <v>41854.351640569708</v>
      </c>
      <c r="X53" s="44">
        <v>151801.35164056972</v>
      </c>
      <c r="Y53" s="66">
        <v>201030</v>
      </c>
      <c r="Z53" s="42">
        <v>13389</v>
      </c>
      <c r="AA53" s="42">
        <v>71467</v>
      </c>
      <c r="AB53" s="42">
        <v>14638.12251268957</v>
      </c>
      <c r="AC53" s="43">
        <v>300524.12251268956</v>
      </c>
      <c r="AD53" s="66">
        <v>-83693.442224915605</v>
      </c>
      <c r="AE53" s="42">
        <v>-77916.688947989242</v>
      </c>
      <c r="AF53" s="42">
        <v>6269.6276881628291</v>
      </c>
      <c r="AG53" s="42">
        <v>6617.7326126221542</v>
      </c>
      <c r="AH53" s="42">
        <v>0</v>
      </c>
      <c r="AI53" s="44">
        <v>0</v>
      </c>
    </row>
    <row r="54" spans="1:35" s="4" customFormat="1">
      <c r="A54" s="46" t="s">
        <v>113</v>
      </c>
      <c r="B54" s="56" t="s">
        <v>1551</v>
      </c>
      <c r="C54" s="132">
        <v>271736.65999999997</v>
      </c>
      <c r="D54" s="57">
        <v>8.1630000000000003E-5</v>
      </c>
      <c r="E54" s="57">
        <v>7.9339999999999996E-5</v>
      </c>
      <c r="F54" s="65">
        <v>0</v>
      </c>
      <c r="G54" s="42">
        <v>3801</v>
      </c>
      <c r="H54" s="43">
        <v>3801</v>
      </c>
      <c r="I54" s="66">
        <v>7840</v>
      </c>
      <c r="J54" s="42">
        <v>47042</v>
      </c>
      <c r="K54" s="42">
        <v>-25155</v>
      </c>
      <c r="L54" s="42">
        <v>-18118</v>
      </c>
      <c r="M54" s="44">
        <v>38227</v>
      </c>
      <c r="N54" s="66">
        <v>-27522</v>
      </c>
      <c r="O54" s="42">
        <v>-10004.293506497501</v>
      </c>
      <c r="P54" s="42">
        <v>-37526.293506497503</v>
      </c>
      <c r="Q54" s="42">
        <v>0</v>
      </c>
      <c r="R54" s="44">
        <v>-37526.293506497503</v>
      </c>
      <c r="S54" s="45">
        <v>4663</v>
      </c>
      <c r="T54" s="66">
        <v>25428</v>
      </c>
      <c r="U54" s="42">
        <v>5229</v>
      </c>
      <c r="V54" s="42">
        <v>6206</v>
      </c>
      <c r="W54" s="42">
        <v>1364.6915772374905</v>
      </c>
      <c r="X54" s="44">
        <v>38227.691577237492</v>
      </c>
      <c r="Y54" s="66">
        <v>67401</v>
      </c>
      <c r="Z54" s="42">
        <v>4489</v>
      </c>
      <c r="AA54" s="42">
        <v>23961</v>
      </c>
      <c r="AB54" s="42">
        <v>26226.298697948456</v>
      </c>
      <c r="AC54" s="43">
        <v>122077.29869794846</v>
      </c>
      <c r="AD54" s="66">
        <v>-44499.640196783985</v>
      </c>
      <c r="AE54" s="42">
        <v>-37696.874711794226</v>
      </c>
      <c r="AF54" s="42">
        <v>-2805.2784420226963</v>
      </c>
      <c r="AG54" s="42">
        <v>1152.1862298899373</v>
      </c>
      <c r="AH54" s="42">
        <v>0</v>
      </c>
      <c r="AI54" s="44">
        <v>0</v>
      </c>
    </row>
    <row r="55" spans="1:35" s="4" customFormat="1">
      <c r="A55" s="46" t="s">
        <v>114</v>
      </c>
      <c r="B55" s="56" t="s">
        <v>1552</v>
      </c>
      <c r="C55" s="132">
        <v>157076.16</v>
      </c>
      <c r="D55" s="57">
        <v>4.7190000000000001E-5</v>
      </c>
      <c r="E55" s="57">
        <v>4.863E-5</v>
      </c>
      <c r="F55" s="65">
        <v>0</v>
      </c>
      <c r="G55" s="42">
        <v>2197</v>
      </c>
      <c r="H55" s="43">
        <v>2197</v>
      </c>
      <c r="I55" s="66">
        <v>4532</v>
      </c>
      <c r="J55" s="42">
        <v>27195</v>
      </c>
      <c r="K55" s="42">
        <v>-14542</v>
      </c>
      <c r="L55" s="42">
        <v>-10474</v>
      </c>
      <c r="M55" s="44">
        <v>22099</v>
      </c>
      <c r="N55" s="66">
        <v>-15910</v>
      </c>
      <c r="O55" s="42">
        <v>-14407.014821083112</v>
      </c>
      <c r="P55" s="42">
        <v>-30317.01482108311</v>
      </c>
      <c r="Q55" s="42">
        <v>0</v>
      </c>
      <c r="R55" s="44">
        <v>-30317.01482108311</v>
      </c>
      <c r="S55" s="45">
        <v>2695</v>
      </c>
      <c r="T55" s="66">
        <v>14700</v>
      </c>
      <c r="U55" s="42">
        <v>3023</v>
      </c>
      <c r="V55" s="42">
        <v>3588</v>
      </c>
      <c r="W55" s="42">
        <v>1833.5413527713017</v>
      </c>
      <c r="X55" s="44">
        <v>23144.541352771303</v>
      </c>
      <c r="Y55" s="66">
        <v>38964</v>
      </c>
      <c r="Z55" s="42">
        <v>2595</v>
      </c>
      <c r="AA55" s="42">
        <v>13852</v>
      </c>
      <c r="AB55" s="42">
        <v>7246.662676223802</v>
      </c>
      <c r="AC55" s="43">
        <v>62657.662676223801</v>
      </c>
      <c r="AD55" s="66">
        <v>-21953.576351706062</v>
      </c>
      <c r="AE55" s="42">
        <v>-18415.58510550344</v>
      </c>
      <c r="AF55" s="42">
        <v>683.70788980781049</v>
      </c>
      <c r="AG55" s="42">
        <v>172.3322439491896</v>
      </c>
      <c r="AH55" s="42">
        <v>0</v>
      </c>
      <c r="AI55" s="44">
        <v>0</v>
      </c>
    </row>
    <row r="56" spans="1:35" s="4" customFormat="1">
      <c r="A56" s="46" t="s">
        <v>2718</v>
      </c>
      <c r="B56" s="56" t="s">
        <v>2719</v>
      </c>
      <c r="C56" s="132">
        <v>116604.96</v>
      </c>
      <c r="D56" s="57">
        <v>3.5030000000000002E-5</v>
      </c>
      <c r="E56" s="57">
        <v>0</v>
      </c>
      <c r="F56" s="65">
        <v>0</v>
      </c>
      <c r="G56" s="42">
        <v>1631</v>
      </c>
      <c r="H56" s="43">
        <v>1631</v>
      </c>
      <c r="I56" s="66">
        <v>3364</v>
      </c>
      <c r="J56" s="42">
        <v>20187</v>
      </c>
      <c r="K56" s="42">
        <v>-10795</v>
      </c>
      <c r="L56" s="42">
        <v>-7775</v>
      </c>
      <c r="M56" s="44">
        <v>16405</v>
      </c>
      <c r="N56" s="66">
        <v>-11811</v>
      </c>
      <c r="O56" s="42">
        <v>8980.7386413731329</v>
      </c>
      <c r="P56" s="42">
        <v>-2830.2613586268671</v>
      </c>
      <c r="Q56" s="42">
        <v>0</v>
      </c>
      <c r="R56" s="44">
        <v>-2830.2613586268671</v>
      </c>
      <c r="S56" s="45">
        <v>2001</v>
      </c>
      <c r="T56" s="66">
        <v>10912</v>
      </c>
      <c r="U56" s="42">
        <v>2244</v>
      </c>
      <c r="V56" s="42">
        <v>2663</v>
      </c>
      <c r="W56" s="42">
        <v>33138.925586666861</v>
      </c>
      <c r="X56" s="44">
        <v>48957.925586666861</v>
      </c>
      <c r="Y56" s="66">
        <v>28924</v>
      </c>
      <c r="Z56" s="42">
        <v>1926</v>
      </c>
      <c r="AA56" s="42">
        <v>10283</v>
      </c>
      <c r="AB56" s="42">
        <v>0</v>
      </c>
      <c r="AC56" s="43">
        <v>41133</v>
      </c>
      <c r="AD56" s="66">
        <v>-5077.2613586268671</v>
      </c>
      <c r="AE56" s="42">
        <v>-3226.2613586268671</v>
      </c>
      <c r="AF56" s="42">
        <v>9546.7386413731329</v>
      </c>
      <c r="AG56" s="42">
        <v>6581.7096625474651</v>
      </c>
      <c r="AH56" s="42">
        <v>0</v>
      </c>
      <c r="AI56" s="44">
        <v>0</v>
      </c>
    </row>
    <row r="57" spans="1:35" s="4" customFormat="1">
      <c r="A57" s="46" t="s">
        <v>2670</v>
      </c>
      <c r="B57" s="56" t="s">
        <v>2671</v>
      </c>
      <c r="C57" s="132">
        <v>763994.73</v>
      </c>
      <c r="D57" s="57">
        <v>2.2949999999999999E-4</v>
      </c>
      <c r="E57" s="57">
        <v>1.9859000000000001E-4</v>
      </c>
      <c r="F57" s="65">
        <v>0</v>
      </c>
      <c r="G57" s="42">
        <v>10687</v>
      </c>
      <c r="H57" s="43">
        <v>10687</v>
      </c>
      <c r="I57" s="66">
        <v>22042</v>
      </c>
      <c r="J57" s="42">
        <v>132257</v>
      </c>
      <c r="K57" s="42">
        <v>-70721</v>
      </c>
      <c r="L57" s="42">
        <v>-50938</v>
      </c>
      <c r="M57" s="44">
        <v>107475</v>
      </c>
      <c r="N57" s="66">
        <v>-77378</v>
      </c>
      <c r="O57" s="42">
        <v>92462.346573096074</v>
      </c>
      <c r="P57" s="42">
        <v>15084.346573096074</v>
      </c>
      <c r="Q57" s="42">
        <v>0</v>
      </c>
      <c r="R57" s="44">
        <v>15084.346573096074</v>
      </c>
      <c r="S57" s="45">
        <v>13109</v>
      </c>
      <c r="T57" s="66">
        <v>71489</v>
      </c>
      <c r="U57" s="42">
        <v>14701</v>
      </c>
      <c r="V57" s="42">
        <v>17448</v>
      </c>
      <c r="W57" s="42">
        <v>182934.40040015805</v>
      </c>
      <c r="X57" s="44">
        <v>286572.40040015802</v>
      </c>
      <c r="Y57" s="66">
        <v>189495</v>
      </c>
      <c r="Z57" s="42">
        <v>12621</v>
      </c>
      <c r="AA57" s="42">
        <v>67366</v>
      </c>
      <c r="AB57" s="42">
        <v>10486.922241786942</v>
      </c>
      <c r="AC57" s="43">
        <v>279968.92224178696</v>
      </c>
      <c r="AD57" s="66">
        <v>-1240.0447505195189</v>
      </c>
      <c r="AE57" s="42">
        <v>-8440.0213084000134</v>
      </c>
      <c r="AF57" s="42">
        <v>8669.7713147145714</v>
      </c>
      <c r="AG57" s="42">
        <v>7613.7729025760182</v>
      </c>
      <c r="AH57" s="42">
        <v>0</v>
      </c>
      <c r="AI57" s="44">
        <v>0</v>
      </c>
    </row>
    <row r="58" spans="1:35" s="4" customFormat="1">
      <c r="A58" s="46" t="s">
        <v>1185</v>
      </c>
      <c r="B58" s="56" t="s">
        <v>1553</v>
      </c>
      <c r="C58" s="132">
        <v>419366.43</v>
      </c>
      <c r="D58" s="57">
        <v>1.2598000000000001E-4</v>
      </c>
      <c r="E58" s="57">
        <v>1.1958E-4</v>
      </c>
      <c r="F58" s="65">
        <v>0</v>
      </c>
      <c r="G58" s="42">
        <v>5866</v>
      </c>
      <c r="H58" s="43">
        <v>5866</v>
      </c>
      <c r="I58" s="66">
        <v>12099</v>
      </c>
      <c r="J58" s="42">
        <v>72600</v>
      </c>
      <c r="K58" s="42">
        <v>-38821</v>
      </c>
      <c r="L58" s="42">
        <v>-27962</v>
      </c>
      <c r="M58" s="44">
        <v>58997</v>
      </c>
      <c r="N58" s="66">
        <v>-42475</v>
      </c>
      <c r="O58" s="42">
        <v>16222.365043351478</v>
      </c>
      <c r="P58" s="42">
        <v>-26252.634956648522</v>
      </c>
      <c r="Q58" s="42">
        <v>0</v>
      </c>
      <c r="R58" s="44">
        <v>-26252.634956648522</v>
      </c>
      <c r="S58" s="45">
        <v>7196</v>
      </c>
      <c r="T58" s="66">
        <v>39243</v>
      </c>
      <c r="U58" s="42">
        <v>8070</v>
      </c>
      <c r="V58" s="42">
        <v>9578</v>
      </c>
      <c r="W58" s="42">
        <v>24906.070933343213</v>
      </c>
      <c r="X58" s="44">
        <v>81797.070933343217</v>
      </c>
      <c r="Y58" s="66">
        <v>104020</v>
      </c>
      <c r="Z58" s="42">
        <v>6928</v>
      </c>
      <c r="AA58" s="42">
        <v>36980</v>
      </c>
      <c r="AB58" s="42">
        <v>1088.1654238890465</v>
      </c>
      <c r="AC58" s="43">
        <v>149016.16542388903</v>
      </c>
      <c r="AD58" s="66">
        <v>-40109.891999249012</v>
      </c>
      <c r="AE58" s="42">
        <v>-33668.157785168834</v>
      </c>
      <c r="AF58" s="42">
        <v>4268.7662167681738</v>
      </c>
      <c r="AG58" s="42">
        <v>2290.1890771038538</v>
      </c>
      <c r="AH58" s="42">
        <v>0</v>
      </c>
      <c r="AI58" s="44">
        <v>0</v>
      </c>
    </row>
    <row r="59" spans="1:35" s="4" customFormat="1">
      <c r="A59" s="46" t="s">
        <v>115</v>
      </c>
      <c r="B59" s="56" t="s">
        <v>1554</v>
      </c>
      <c r="C59" s="132">
        <v>303032.92</v>
      </c>
      <c r="D59" s="57">
        <v>9.1030000000000001E-5</v>
      </c>
      <c r="E59" s="57">
        <v>5.7460000000000002E-5</v>
      </c>
      <c r="F59" s="65">
        <v>0</v>
      </c>
      <c r="G59" s="42">
        <v>4239</v>
      </c>
      <c r="H59" s="43">
        <v>4239</v>
      </c>
      <c r="I59" s="66">
        <v>8743</v>
      </c>
      <c r="J59" s="42">
        <v>52459</v>
      </c>
      <c r="K59" s="42">
        <v>-28051</v>
      </c>
      <c r="L59" s="42">
        <v>-20204</v>
      </c>
      <c r="M59" s="44">
        <v>42630</v>
      </c>
      <c r="N59" s="66">
        <v>-30691</v>
      </c>
      <c r="O59" s="42">
        <v>-12200.198608297491</v>
      </c>
      <c r="P59" s="42">
        <v>-42891.198608297491</v>
      </c>
      <c r="Q59" s="42">
        <v>0</v>
      </c>
      <c r="R59" s="44">
        <v>-42891.198608297491</v>
      </c>
      <c r="S59" s="45">
        <v>5200</v>
      </c>
      <c r="T59" s="66">
        <v>28356</v>
      </c>
      <c r="U59" s="42">
        <v>5831</v>
      </c>
      <c r="V59" s="42">
        <v>6921</v>
      </c>
      <c r="W59" s="42">
        <v>42356.176294586679</v>
      </c>
      <c r="X59" s="44">
        <v>83464.176294586679</v>
      </c>
      <c r="Y59" s="66">
        <v>75162</v>
      </c>
      <c r="Z59" s="42">
        <v>5006</v>
      </c>
      <c r="AA59" s="42">
        <v>26721</v>
      </c>
      <c r="AB59" s="42">
        <v>26658.312574558717</v>
      </c>
      <c r="AC59" s="43">
        <v>133547.31257455872</v>
      </c>
      <c r="AD59" s="66">
        <v>-40479.771880189481</v>
      </c>
      <c r="AE59" s="42">
        <v>-28934.178588556526</v>
      </c>
      <c r="AF59" s="42">
        <v>12499.880395791573</v>
      </c>
      <c r="AG59" s="42">
        <v>6830.9337929824042</v>
      </c>
      <c r="AH59" s="42">
        <v>0</v>
      </c>
      <c r="AI59" s="44">
        <v>0</v>
      </c>
    </row>
    <row r="60" spans="1:35" s="4" customFormat="1">
      <c r="A60" s="46" t="s">
        <v>116</v>
      </c>
      <c r="B60" s="56" t="s">
        <v>1555</v>
      </c>
      <c r="C60" s="132">
        <v>119331.7</v>
      </c>
      <c r="D60" s="57">
        <v>3.5849999999999997E-5</v>
      </c>
      <c r="E60" s="57">
        <v>3.6539999999999999E-5</v>
      </c>
      <c r="F60" s="65">
        <v>0</v>
      </c>
      <c r="G60" s="42">
        <v>1669</v>
      </c>
      <c r="H60" s="43">
        <v>1669</v>
      </c>
      <c r="I60" s="66">
        <v>3443</v>
      </c>
      <c r="J60" s="42">
        <v>20660</v>
      </c>
      <c r="K60" s="42">
        <v>-11047</v>
      </c>
      <c r="L60" s="42">
        <v>-7957</v>
      </c>
      <c r="M60" s="44">
        <v>16789</v>
      </c>
      <c r="N60" s="66">
        <v>-12087</v>
      </c>
      <c r="O60" s="42">
        <v>-1837.0088719994935</v>
      </c>
      <c r="P60" s="42">
        <v>-13924.008871999493</v>
      </c>
      <c r="Q60" s="42">
        <v>0</v>
      </c>
      <c r="R60" s="44">
        <v>-13924.008871999493</v>
      </c>
      <c r="S60" s="45">
        <v>2048</v>
      </c>
      <c r="T60" s="66">
        <v>11167</v>
      </c>
      <c r="U60" s="42">
        <v>2296</v>
      </c>
      <c r="V60" s="42">
        <v>2726</v>
      </c>
      <c r="W60" s="42">
        <v>0</v>
      </c>
      <c r="X60" s="44">
        <v>16189</v>
      </c>
      <c r="Y60" s="66">
        <v>29601</v>
      </c>
      <c r="Z60" s="42">
        <v>1971</v>
      </c>
      <c r="AA60" s="42">
        <v>10523</v>
      </c>
      <c r="AB60" s="42">
        <v>3703.7012664423492</v>
      </c>
      <c r="AC60" s="43">
        <v>45798.701266442353</v>
      </c>
      <c r="AD60" s="66">
        <v>-16194.905594323474</v>
      </c>
      <c r="AE60" s="42">
        <v>-13572.829199318185</v>
      </c>
      <c r="AF60" s="42">
        <v>-45.820458383248933</v>
      </c>
      <c r="AG60" s="42">
        <v>203.8539855825546</v>
      </c>
      <c r="AH60" s="42">
        <v>0</v>
      </c>
      <c r="AI60" s="44">
        <v>0</v>
      </c>
    </row>
    <row r="61" spans="1:35" s="4" customFormat="1">
      <c r="A61" s="46" t="s">
        <v>117</v>
      </c>
      <c r="B61" s="56" t="s">
        <v>1556</v>
      </c>
      <c r="C61" s="132">
        <v>890893.92</v>
      </c>
      <c r="D61" s="57">
        <v>2.6761999999999999E-4</v>
      </c>
      <c r="E61" s="57">
        <v>2.4469999999999998E-4</v>
      </c>
      <c r="F61" s="65">
        <v>0</v>
      </c>
      <c r="G61" s="42">
        <v>12462</v>
      </c>
      <c r="H61" s="43">
        <v>12462</v>
      </c>
      <c r="I61" s="66">
        <v>25703</v>
      </c>
      <c r="J61" s="42">
        <v>154225</v>
      </c>
      <c r="K61" s="42">
        <v>-82468</v>
      </c>
      <c r="L61" s="42">
        <v>-59399</v>
      </c>
      <c r="M61" s="44">
        <v>125327</v>
      </c>
      <c r="N61" s="66">
        <v>-90230</v>
      </c>
      <c r="O61" s="42">
        <v>44065.985423411192</v>
      </c>
      <c r="P61" s="42">
        <v>-46164.014576588808</v>
      </c>
      <c r="Q61" s="42">
        <v>0</v>
      </c>
      <c r="R61" s="44">
        <v>-46164.014576588808</v>
      </c>
      <c r="S61" s="45">
        <v>15286</v>
      </c>
      <c r="T61" s="66">
        <v>83364</v>
      </c>
      <c r="U61" s="42">
        <v>17143</v>
      </c>
      <c r="V61" s="42">
        <v>20346</v>
      </c>
      <c r="W61" s="42">
        <v>87932.768036139663</v>
      </c>
      <c r="X61" s="44">
        <v>208785.76803613966</v>
      </c>
      <c r="Y61" s="66">
        <v>220970</v>
      </c>
      <c r="Z61" s="42">
        <v>14717</v>
      </c>
      <c r="AA61" s="42">
        <v>78556</v>
      </c>
      <c r="AB61" s="42">
        <v>0</v>
      </c>
      <c r="AC61" s="43">
        <v>314243</v>
      </c>
      <c r="AD61" s="66">
        <v>-66693.906872058811</v>
      </c>
      <c r="AE61" s="42">
        <v>-61990.343770434651</v>
      </c>
      <c r="AF61" s="42">
        <v>16694.783394037942</v>
      </c>
      <c r="AG61" s="42">
        <v>6532.23528459517</v>
      </c>
      <c r="AH61" s="42">
        <v>0</v>
      </c>
      <c r="AI61" s="44">
        <v>0</v>
      </c>
    </row>
    <row r="62" spans="1:35" s="4" customFormat="1">
      <c r="A62" s="46" t="s">
        <v>118</v>
      </c>
      <c r="B62" s="56" t="s">
        <v>1557</v>
      </c>
      <c r="C62" s="132">
        <v>684163.58</v>
      </c>
      <c r="D62" s="57">
        <v>2.0552E-4</v>
      </c>
      <c r="E62" s="57">
        <v>1.9441E-4</v>
      </c>
      <c r="F62" s="65">
        <v>0</v>
      </c>
      <c r="G62" s="42">
        <v>9570</v>
      </c>
      <c r="H62" s="43">
        <v>9570</v>
      </c>
      <c r="I62" s="66">
        <v>19739</v>
      </c>
      <c r="J62" s="42">
        <v>118438</v>
      </c>
      <c r="K62" s="42">
        <v>-63332</v>
      </c>
      <c r="L62" s="42">
        <v>-45616</v>
      </c>
      <c r="M62" s="44">
        <v>96245</v>
      </c>
      <c r="N62" s="66">
        <v>-69293</v>
      </c>
      <c r="O62" s="42">
        <v>-13059.529283719172</v>
      </c>
      <c r="P62" s="42">
        <v>-82352.529283719166</v>
      </c>
      <c r="Q62" s="42">
        <v>0</v>
      </c>
      <c r="R62" s="44">
        <v>-82352.529283719166</v>
      </c>
      <c r="S62" s="45">
        <v>11739</v>
      </c>
      <c r="T62" s="66">
        <v>64020</v>
      </c>
      <c r="U62" s="42">
        <v>13165</v>
      </c>
      <c r="V62" s="42">
        <v>15625</v>
      </c>
      <c r="W62" s="42">
        <v>8546.019527525943</v>
      </c>
      <c r="X62" s="44">
        <v>101356.01952752595</v>
      </c>
      <c r="Y62" s="66">
        <v>169695</v>
      </c>
      <c r="Z62" s="42">
        <v>11302</v>
      </c>
      <c r="AA62" s="42">
        <v>60327</v>
      </c>
      <c r="AB62" s="42">
        <v>21603.53687675581</v>
      </c>
      <c r="AC62" s="43">
        <v>262927.53687675582</v>
      </c>
      <c r="AD62" s="66">
        <v>-92900.422336185904</v>
      </c>
      <c r="AE62" s="42">
        <v>-76090.349149706162</v>
      </c>
      <c r="AF62" s="42">
        <v>3562.217964848398</v>
      </c>
      <c r="AG62" s="42">
        <v>3857.0361718137947</v>
      </c>
      <c r="AH62" s="42">
        <v>0</v>
      </c>
      <c r="AI62" s="44">
        <v>0</v>
      </c>
    </row>
    <row r="63" spans="1:35" s="4" customFormat="1">
      <c r="A63" s="46" t="s">
        <v>119</v>
      </c>
      <c r="B63" s="56" t="s">
        <v>1558</v>
      </c>
      <c r="C63" s="132">
        <v>32522.400000000001</v>
      </c>
      <c r="D63" s="57">
        <v>9.7699999999999996E-6</v>
      </c>
      <c r="E63" s="57">
        <v>9.6199999999999994E-6</v>
      </c>
      <c r="F63" s="65">
        <v>0</v>
      </c>
      <c r="G63" s="42">
        <v>455</v>
      </c>
      <c r="H63" s="43">
        <v>455</v>
      </c>
      <c r="I63" s="66">
        <v>938</v>
      </c>
      <c r="J63" s="42">
        <v>5630</v>
      </c>
      <c r="K63" s="42">
        <v>-3011</v>
      </c>
      <c r="L63" s="42">
        <v>-2168</v>
      </c>
      <c r="M63" s="44">
        <v>4575</v>
      </c>
      <c r="N63" s="66">
        <v>-3294</v>
      </c>
      <c r="O63" s="42">
        <v>-516.18435798785367</v>
      </c>
      <c r="P63" s="42">
        <v>-3810.1843579878537</v>
      </c>
      <c r="Q63" s="42">
        <v>0</v>
      </c>
      <c r="R63" s="44">
        <v>-3810.1843579878537</v>
      </c>
      <c r="S63" s="45">
        <v>558</v>
      </c>
      <c r="T63" s="66">
        <v>3043</v>
      </c>
      <c r="U63" s="42">
        <v>626</v>
      </c>
      <c r="V63" s="42">
        <v>743</v>
      </c>
      <c r="W63" s="42">
        <v>44.754192615991784</v>
      </c>
      <c r="X63" s="44">
        <v>4456.754192615992</v>
      </c>
      <c r="Y63" s="66">
        <v>8067</v>
      </c>
      <c r="Z63" s="42">
        <v>537</v>
      </c>
      <c r="AA63" s="42">
        <v>2868</v>
      </c>
      <c r="AB63" s="42">
        <v>680.80417222760548</v>
      </c>
      <c r="AC63" s="43">
        <v>12152.804172227605</v>
      </c>
      <c r="AD63" s="66">
        <v>-4373.4171419331351</v>
      </c>
      <c r="AE63" s="42">
        <v>-3554.9289877238443</v>
      </c>
      <c r="AF63" s="42">
        <v>115.92747988139998</v>
      </c>
      <c r="AG63" s="42">
        <v>116.36867016396594</v>
      </c>
      <c r="AH63" s="42">
        <v>0</v>
      </c>
      <c r="AI63" s="44">
        <v>0</v>
      </c>
    </row>
    <row r="64" spans="1:35" s="4" customFormat="1">
      <c r="A64" s="46" t="s">
        <v>120</v>
      </c>
      <c r="B64" s="56" t="s">
        <v>1559</v>
      </c>
      <c r="C64" s="132">
        <v>0</v>
      </c>
      <c r="D64" s="57">
        <v>0</v>
      </c>
      <c r="E64" s="57">
        <v>0</v>
      </c>
      <c r="F64" s="65">
        <v>0</v>
      </c>
      <c r="G64" s="42">
        <v>0</v>
      </c>
      <c r="H64" s="43">
        <v>0</v>
      </c>
      <c r="I64" s="66">
        <v>0</v>
      </c>
      <c r="J64" s="42">
        <v>0</v>
      </c>
      <c r="K64" s="42">
        <v>0</v>
      </c>
      <c r="L64" s="42">
        <v>0</v>
      </c>
      <c r="M64" s="44">
        <v>0</v>
      </c>
      <c r="N64" s="66">
        <v>0</v>
      </c>
      <c r="O64" s="42">
        <v>-679.55491775205326</v>
      </c>
      <c r="P64" s="42">
        <v>-679.55491775205326</v>
      </c>
      <c r="Q64" s="42">
        <v>0</v>
      </c>
      <c r="R64" s="44">
        <v>-679.55491775205326</v>
      </c>
      <c r="S64" s="45">
        <v>0</v>
      </c>
      <c r="T64" s="66">
        <v>0</v>
      </c>
      <c r="U64" s="42">
        <v>0</v>
      </c>
      <c r="V64" s="42">
        <v>0</v>
      </c>
      <c r="W64" s="42">
        <v>0</v>
      </c>
      <c r="X64" s="44">
        <v>0</v>
      </c>
      <c r="Y64" s="66">
        <v>0</v>
      </c>
      <c r="Z64" s="42">
        <v>0</v>
      </c>
      <c r="AA64" s="42">
        <v>0</v>
      </c>
      <c r="AB64" s="42">
        <v>1474.2567841150972</v>
      </c>
      <c r="AC64" s="43">
        <v>1474.2567841150972</v>
      </c>
      <c r="AD64" s="66">
        <v>-690.78408852883979</v>
      </c>
      <c r="AE64" s="42">
        <v>-604.23733794973555</v>
      </c>
      <c r="AF64" s="42">
        <v>-179.23535763652163</v>
      </c>
      <c r="AG64" s="42">
        <v>0</v>
      </c>
      <c r="AH64" s="42">
        <v>0</v>
      </c>
      <c r="AI64" s="44">
        <v>0</v>
      </c>
    </row>
    <row r="65" spans="1:35" s="4" customFormat="1">
      <c r="A65" s="46" t="s">
        <v>121</v>
      </c>
      <c r="B65" s="56" t="s">
        <v>1560</v>
      </c>
      <c r="C65" s="132">
        <v>1249948.92</v>
      </c>
      <c r="D65" s="57">
        <v>3.7547999999999998E-4</v>
      </c>
      <c r="E65" s="57">
        <v>3.6075000000000001E-4</v>
      </c>
      <c r="F65" s="65">
        <v>0</v>
      </c>
      <c r="G65" s="42">
        <v>17484</v>
      </c>
      <c r="H65" s="43">
        <v>17484</v>
      </c>
      <c r="I65" s="66">
        <v>36062</v>
      </c>
      <c r="J65" s="42">
        <v>216383</v>
      </c>
      <c r="K65" s="42">
        <v>-115706</v>
      </c>
      <c r="L65" s="42">
        <v>-83339</v>
      </c>
      <c r="M65" s="44">
        <v>175838</v>
      </c>
      <c r="N65" s="66">
        <v>-126596</v>
      </c>
      <c r="O65" s="42">
        <v>3865.5151442059923</v>
      </c>
      <c r="P65" s="42">
        <v>-122730.48485579401</v>
      </c>
      <c r="Q65" s="42">
        <v>0</v>
      </c>
      <c r="R65" s="44">
        <v>-122730.48485579401</v>
      </c>
      <c r="S65" s="45">
        <v>21447</v>
      </c>
      <c r="T65" s="66">
        <v>116962</v>
      </c>
      <c r="U65" s="42">
        <v>24053</v>
      </c>
      <c r="V65" s="42">
        <v>28547</v>
      </c>
      <c r="W65" s="42">
        <v>25664.081078027641</v>
      </c>
      <c r="X65" s="44">
        <v>195226.08107802764</v>
      </c>
      <c r="Y65" s="66">
        <v>310029</v>
      </c>
      <c r="Z65" s="42">
        <v>20648</v>
      </c>
      <c r="AA65" s="42">
        <v>110217</v>
      </c>
      <c r="AB65" s="42">
        <v>8620.9259770676235</v>
      </c>
      <c r="AC65" s="43">
        <v>449514.92597706761</v>
      </c>
      <c r="AD65" s="66">
        <v>-144739.93871927154</v>
      </c>
      <c r="AE65" s="42">
        <v>-127291.77045554429</v>
      </c>
      <c r="AF65" s="42">
        <v>11691.747395736591</v>
      </c>
      <c r="AG65" s="42">
        <v>6051.1168800392479</v>
      </c>
      <c r="AH65" s="42">
        <v>0</v>
      </c>
      <c r="AI65" s="44">
        <v>0</v>
      </c>
    </row>
    <row r="66" spans="1:35" s="4" customFormat="1">
      <c r="A66" s="46" t="s">
        <v>122</v>
      </c>
      <c r="B66" s="56" t="s">
        <v>1561</v>
      </c>
      <c r="C66" s="132">
        <v>389363.52</v>
      </c>
      <c r="D66" s="57">
        <v>1.1696000000000001E-4</v>
      </c>
      <c r="E66" s="57">
        <v>1.2433E-4</v>
      </c>
      <c r="F66" s="65">
        <v>0</v>
      </c>
      <c r="G66" s="42">
        <v>5446</v>
      </c>
      <c r="H66" s="43">
        <v>5446</v>
      </c>
      <c r="I66" s="66">
        <v>11233</v>
      </c>
      <c r="J66" s="42">
        <v>67402</v>
      </c>
      <c r="K66" s="42">
        <v>-36042</v>
      </c>
      <c r="L66" s="42">
        <v>-25960</v>
      </c>
      <c r="M66" s="44">
        <v>54773</v>
      </c>
      <c r="N66" s="66">
        <v>-39434</v>
      </c>
      <c r="O66" s="42">
        <v>-6718.2271682477221</v>
      </c>
      <c r="P66" s="42">
        <v>-46152.227168247722</v>
      </c>
      <c r="Q66" s="42">
        <v>0</v>
      </c>
      <c r="R66" s="44">
        <v>-46152.227168247722</v>
      </c>
      <c r="S66" s="45">
        <v>6681</v>
      </c>
      <c r="T66" s="66">
        <v>36433</v>
      </c>
      <c r="U66" s="42">
        <v>7492</v>
      </c>
      <c r="V66" s="42">
        <v>8892</v>
      </c>
      <c r="W66" s="42">
        <v>0</v>
      </c>
      <c r="X66" s="44">
        <v>52817</v>
      </c>
      <c r="Y66" s="66">
        <v>96572</v>
      </c>
      <c r="Z66" s="42">
        <v>6432</v>
      </c>
      <c r="AA66" s="42">
        <v>34332</v>
      </c>
      <c r="AB66" s="42">
        <v>13884.085734386321</v>
      </c>
      <c r="AC66" s="43">
        <v>151220.08573438632</v>
      </c>
      <c r="AD66" s="66">
        <v>-52942.191200017623</v>
      </c>
      <c r="AE66" s="42">
        <v>-44209.790927042712</v>
      </c>
      <c r="AF66" s="42">
        <v>-998.43633674626108</v>
      </c>
      <c r="AG66" s="42">
        <v>-252.66727057972207</v>
      </c>
      <c r="AH66" s="42">
        <v>0</v>
      </c>
      <c r="AI66" s="44">
        <v>0</v>
      </c>
    </row>
    <row r="67" spans="1:35" s="4" customFormat="1">
      <c r="A67" s="46" t="s">
        <v>123</v>
      </c>
      <c r="B67" s="56" t="s">
        <v>1562</v>
      </c>
      <c r="C67" s="132">
        <v>1106461.99</v>
      </c>
      <c r="D67" s="57">
        <v>3.3238000000000001E-4</v>
      </c>
      <c r="E67" s="57">
        <v>3.1085999999999999E-4</v>
      </c>
      <c r="F67" s="65">
        <v>0</v>
      </c>
      <c r="G67" s="42">
        <v>15477</v>
      </c>
      <c r="H67" s="43">
        <v>15477</v>
      </c>
      <c r="I67" s="66">
        <v>31923</v>
      </c>
      <c r="J67" s="42">
        <v>191546</v>
      </c>
      <c r="K67" s="42">
        <v>-102424</v>
      </c>
      <c r="L67" s="42">
        <v>-73773</v>
      </c>
      <c r="M67" s="44">
        <v>155654</v>
      </c>
      <c r="N67" s="66">
        <v>-112064</v>
      </c>
      <c r="O67" s="42">
        <v>-9501.2576692229832</v>
      </c>
      <c r="P67" s="42">
        <v>-121565.25766922298</v>
      </c>
      <c r="Q67" s="42">
        <v>0</v>
      </c>
      <c r="R67" s="44">
        <v>-121565.25766922298</v>
      </c>
      <c r="S67" s="45">
        <v>18986</v>
      </c>
      <c r="T67" s="66">
        <v>103537</v>
      </c>
      <c r="U67" s="42">
        <v>21292</v>
      </c>
      <c r="V67" s="42">
        <v>25270</v>
      </c>
      <c r="W67" s="42">
        <v>24107.614372528624</v>
      </c>
      <c r="X67" s="44">
        <v>174206.61437252862</v>
      </c>
      <c r="Y67" s="66">
        <v>274442</v>
      </c>
      <c r="Z67" s="42">
        <v>18278</v>
      </c>
      <c r="AA67" s="42">
        <v>97565</v>
      </c>
      <c r="AB67" s="42">
        <v>46856.561811960681</v>
      </c>
      <c r="AC67" s="43">
        <v>437141.56181196065</v>
      </c>
      <c r="AD67" s="66">
        <v>-146405.65146988211</v>
      </c>
      <c r="AE67" s="42">
        <v>-123898.18526921338</v>
      </c>
      <c r="AF67" s="42">
        <v>494.38650713220886</v>
      </c>
      <c r="AG67" s="42">
        <v>6874.5027925312797</v>
      </c>
      <c r="AH67" s="42">
        <v>0</v>
      </c>
      <c r="AI67" s="44">
        <v>0</v>
      </c>
    </row>
    <row r="68" spans="1:35" s="4" customFormat="1">
      <c r="A68" s="46" t="s">
        <v>124</v>
      </c>
      <c r="B68" s="56" t="s">
        <v>1563</v>
      </c>
      <c r="C68" s="132">
        <v>218117.07</v>
      </c>
      <c r="D68" s="57">
        <v>6.5519999999999996E-5</v>
      </c>
      <c r="E68" s="57">
        <v>7.6279999999999995E-5</v>
      </c>
      <c r="F68" s="65">
        <v>0</v>
      </c>
      <c r="G68" s="42">
        <v>3051</v>
      </c>
      <c r="H68" s="43">
        <v>3051</v>
      </c>
      <c r="I68" s="66">
        <v>6293</v>
      </c>
      <c r="J68" s="42">
        <v>37758</v>
      </c>
      <c r="K68" s="42">
        <v>-20190</v>
      </c>
      <c r="L68" s="42">
        <v>-14542</v>
      </c>
      <c r="M68" s="44">
        <v>30683</v>
      </c>
      <c r="N68" s="66">
        <v>-22091</v>
      </c>
      <c r="O68" s="42">
        <v>5803.4859152373792</v>
      </c>
      <c r="P68" s="42">
        <v>-16287.514084762621</v>
      </c>
      <c r="Q68" s="42">
        <v>0</v>
      </c>
      <c r="R68" s="44">
        <v>-16287.514084762621</v>
      </c>
      <c r="S68" s="45">
        <v>3742</v>
      </c>
      <c r="T68" s="66">
        <v>20410</v>
      </c>
      <c r="U68" s="42">
        <v>4197</v>
      </c>
      <c r="V68" s="42">
        <v>4981</v>
      </c>
      <c r="W68" s="42">
        <v>5528.8598523131968</v>
      </c>
      <c r="X68" s="44">
        <v>35116.859852313195</v>
      </c>
      <c r="Y68" s="66">
        <v>54099</v>
      </c>
      <c r="Z68" s="42">
        <v>3603</v>
      </c>
      <c r="AA68" s="42">
        <v>19232</v>
      </c>
      <c r="AB68" s="42">
        <v>15419.820980306786</v>
      </c>
      <c r="AC68" s="43">
        <v>92353.820980306788</v>
      </c>
      <c r="AD68" s="66">
        <v>-28171.527738255863</v>
      </c>
      <c r="AE68" s="42">
        <v>-24866.226383569527</v>
      </c>
      <c r="AF68" s="42">
        <v>-2872.6801159282809</v>
      </c>
      <c r="AG68" s="42">
        <v>-1326.5268902399152</v>
      </c>
      <c r="AH68" s="42">
        <v>0</v>
      </c>
      <c r="AI68" s="44">
        <v>0</v>
      </c>
    </row>
    <row r="69" spans="1:35" s="4" customFormat="1">
      <c r="A69" s="46" t="s">
        <v>125</v>
      </c>
      <c r="B69" s="56" t="s">
        <v>1564</v>
      </c>
      <c r="C69" s="132">
        <v>1988054.44</v>
      </c>
      <c r="D69" s="57">
        <v>5.9721000000000004E-4</v>
      </c>
      <c r="E69" s="57">
        <v>6.2082000000000001E-4</v>
      </c>
      <c r="F69" s="65">
        <v>0</v>
      </c>
      <c r="G69" s="42">
        <v>27809</v>
      </c>
      <c r="H69" s="43">
        <v>27809</v>
      </c>
      <c r="I69" s="66">
        <v>57358</v>
      </c>
      <c r="J69" s="42">
        <v>344163</v>
      </c>
      <c r="K69" s="42">
        <v>-184033</v>
      </c>
      <c r="L69" s="42">
        <v>-132553</v>
      </c>
      <c r="M69" s="44">
        <v>279675</v>
      </c>
      <c r="N69" s="66">
        <v>-201354</v>
      </c>
      <c r="O69" s="42">
        <v>-40257.178148597537</v>
      </c>
      <c r="P69" s="42">
        <v>-241611.17814859754</v>
      </c>
      <c r="Q69" s="42">
        <v>0</v>
      </c>
      <c r="R69" s="44">
        <v>-241611.17814859754</v>
      </c>
      <c r="S69" s="45">
        <v>34113</v>
      </c>
      <c r="T69" s="66">
        <v>186031</v>
      </c>
      <c r="U69" s="42">
        <v>38256</v>
      </c>
      <c r="V69" s="42">
        <v>45404</v>
      </c>
      <c r="W69" s="42">
        <v>6672.1154282757379</v>
      </c>
      <c r="X69" s="44">
        <v>276363.11542827572</v>
      </c>
      <c r="Y69" s="66">
        <v>493108</v>
      </c>
      <c r="Z69" s="42">
        <v>32842</v>
      </c>
      <c r="AA69" s="42">
        <v>175302</v>
      </c>
      <c r="AB69" s="42">
        <v>124756.24178902742</v>
      </c>
      <c r="AC69" s="43">
        <v>826008.24178902747</v>
      </c>
      <c r="AD69" s="66">
        <v>-283794.75059516332</v>
      </c>
      <c r="AE69" s="42">
        <v>-255753.58054471924</v>
      </c>
      <c r="AF69" s="42">
        <v>-11310.32174383926</v>
      </c>
      <c r="AG69" s="42">
        <v>1213.5265229702245</v>
      </c>
      <c r="AH69" s="42">
        <v>0</v>
      </c>
      <c r="AI69" s="44">
        <v>0</v>
      </c>
    </row>
    <row r="70" spans="1:35" s="4" customFormat="1">
      <c r="A70" s="46" t="s">
        <v>126</v>
      </c>
      <c r="B70" s="56" t="s">
        <v>1565</v>
      </c>
      <c r="C70" s="132">
        <v>394817.98</v>
      </c>
      <c r="D70" s="57">
        <v>1.186E-4</v>
      </c>
      <c r="E70" s="57">
        <v>1.2273000000000001E-4</v>
      </c>
      <c r="F70" s="65">
        <v>0</v>
      </c>
      <c r="G70" s="42">
        <v>5523</v>
      </c>
      <c r="H70" s="43">
        <v>5523</v>
      </c>
      <c r="I70" s="66">
        <v>11391</v>
      </c>
      <c r="J70" s="42">
        <v>68347</v>
      </c>
      <c r="K70" s="42">
        <v>-36547</v>
      </c>
      <c r="L70" s="42">
        <v>-26324</v>
      </c>
      <c r="M70" s="44">
        <v>55541</v>
      </c>
      <c r="N70" s="66">
        <v>-39987</v>
      </c>
      <c r="O70" s="42">
        <v>-8047.4938667295437</v>
      </c>
      <c r="P70" s="42">
        <v>-48034.493866729543</v>
      </c>
      <c r="Q70" s="42">
        <v>0</v>
      </c>
      <c r="R70" s="44">
        <v>-48034.493866729543</v>
      </c>
      <c r="S70" s="45">
        <v>6774</v>
      </c>
      <c r="T70" s="66">
        <v>36944</v>
      </c>
      <c r="U70" s="42">
        <v>7597</v>
      </c>
      <c r="V70" s="42">
        <v>9017</v>
      </c>
      <c r="W70" s="42">
        <v>3234.8166135365141</v>
      </c>
      <c r="X70" s="44">
        <v>56792.816613536517</v>
      </c>
      <c r="Y70" s="66">
        <v>97926</v>
      </c>
      <c r="Z70" s="42">
        <v>6522</v>
      </c>
      <c r="AA70" s="42">
        <v>34813</v>
      </c>
      <c r="AB70" s="42">
        <v>19248.655821494514</v>
      </c>
      <c r="AC70" s="43">
        <v>158509.65582149453</v>
      </c>
      <c r="AD70" s="66">
        <v>-52431.529466947584</v>
      </c>
      <c r="AE70" s="42">
        <v>-48747.434072587814</v>
      </c>
      <c r="AF70" s="42">
        <v>-879.47376412449739</v>
      </c>
      <c r="AG70" s="42">
        <v>341.59809570189418</v>
      </c>
      <c r="AH70" s="42">
        <v>0</v>
      </c>
      <c r="AI70" s="44">
        <v>0</v>
      </c>
    </row>
    <row r="71" spans="1:35" s="4" customFormat="1">
      <c r="A71" s="46" t="s">
        <v>127</v>
      </c>
      <c r="B71" s="56" t="s">
        <v>1566</v>
      </c>
      <c r="C71" s="132">
        <v>41091.279999999999</v>
      </c>
      <c r="D71" s="57">
        <v>1.234E-5</v>
      </c>
      <c r="E71" s="57">
        <v>1.5780000000000001E-5</v>
      </c>
      <c r="F71" s="65">
        <v>0</v>
      </c>
      <c r="G71" s="42">
        <v>575</v>
      </c>
      <c r="H71" s="43">
        <v>575</v>
      </c>
      <c r="I71" s="66">
        <v>1185</v>
      </c>
      <c r="J71" s="42">
        <v>7111</v>
      </c>
      <c r="K71" s="42">
        <v>-3803</v>
      </c>
      <c r="L71" s="42">
        <v>-2739</v>
      </c>
      <c r="M71" s="44">
        <v>5779</v>
      </c>
      <c r="N71" s="66">
        <v>-4161</v>
      </c>
      <c r="O71" s="42">
        <v>-1485.1937878586775</v>
      </c>
      <c r="P71" s="42">
        <v>-5646.1937878586778</v>
      </c>
      <c r="Q71" s="42">
        <v>0</v>
      </c>
      <c r="R71" s="44">
        <v>-5646.1937878586778</v>
      </c>
      <c r="S71" s="45">
        <v>705</v>
      </c>
      <c r="T71" s="66">
        <v>3844</v>
      </c>
      <c r="U71" s="42">
        <v>790</v>
      </c>
      <c r="V71" s="42">
        <v>938</v>
      </c>
      <c r="W71" s="42">
        <v>716.47428031896993</v>
      </c>
      <c r="X71" s="44">
        <v>6288.4742803189702</v>
      </c>
      <c r="Y71" s="66">
        <v>10189</v>
      </c>
      <c r="Z71" s="42">
        <v>679</v>
      </c>
      <c r="AA71" s="42">
        <v>3622</v>
      </c>
      <c r="AB71" s="42">
        <v>5045.4764146783127</v>
      </c>
      <c r="AC71" s="43">
        <v>19535.476414678313</v>
      </c>
      <c r="AD71" s="66">
        <v>-6325.7537147663325</v>
      </c>
      <c r="AE71" s="42">
        <v>-5393.3932269368606</v>
      </c>
      <c r="AF71" s="42">
        <v>-1024.5705501218631</v>
      </c>
      <c r="AG71" s="42">
        <v>-503.28464253428615</v>
      </c>
      <c r="AH71" s="42">
        <v>0</v>
      </c>
      <c r="AI71" s="44">
        <v>0</v>
      </c>
    </row>
    <row r="72" spans="1:35" s="4" customFormat="1">
      <c r="A72" s="46" t="s">
        <v>128</v>
      </c>
      <c r="B72" s="56" t="s">
        <v>1567</v>
      </c>
      <c r="C72" s="132">
        <v>636461.26</v>
      </c>
      <c r="D72" s="57">
        <v>1.9118999999999999E-4</v>
      </c>
      <c r="E72" s="57">
        <v>1.9851999999999999E-4</v>
      </c>
      <c r="F72" s="65">
        <v>0</v>
      </c>
      <c r="G72" s="42">
        <v>8903</v>
      </c>
      <c r="H72" s="43">
        <v>8903</v>
      </c>
      <c r="I72" s="66">
        <v>18362</v>
      </c>
      <c r="J72" s="42">
        <v>110180</v>
      </c>
      <c r="K72" s="42">
        <v>-58916</v>
      </c>
      <c r="L72" s="42">
        <v>-42435</v>
      </c>
      <c r="M72" s="44">
        <v>89535</v>
      </c>
      <c r="N72" s="66">
        <v>-64461</v>
      </c>
      <c r="O72" s="42">
        <v>18554.918810455714</v>
      </c>
      <c r="P72" s="42">
        <v>-45906.081189544289</v>
      </c>
      <c r="Q72" s="42">
        <v>0</v>
      </c>
      <c r="R72" s="44">
        <v>-45906.081189544289</v>
      </c>
      <c r="S72" s="45">
        <v>10921</v>
      </c>
      <c r="T72" s="66">
        <v>59556</v>
      </c>
      <c r="U72" s="42">
        <v>12247</v>
      </c>
      <c r="V72" s="42">
        <v>14536</v>
      </c>
      <c r="W72" s="42">
        <v>24902.811417422861</v>
      </c>
      <c r="X72" s="44">
        <v>111241.81141742287</v>
      </c>
      <c r="Y72" s="66">
        <v>157863</v>
      </c>
      <c r="Z72" s="42">
        <v>10514</v>
      </c>
      <c r="AA72" s="42">
        <v>56121</v>
      </c>
      <c r="AB72" s="42">
        <v>8939.8868620805115</v>
      </c>
      <c r="AC72" s="43">
        <v>233437.88686208052</v>
      </c>
      <c r="AD72" s="66">
        <v>-65010.892703756377</v>
      </c>
      <c r="AE72" s="42">
        <v>-61663.809796881469</v>
      </c>
      <c r="AF72" s="42">
        <v>4048.3132171822467</v>
      </c>
      <c r="AG72" s="42">
        <v>430.31383879795226</v>
      </c>
      <c r="AH72" s="42">
        <v>0</v>
      </c>
      <c r="AI72" s="44">
        <v>0</v>
      </c>
    </row>
    <row r="73" spans="1:35" s="4" customFormat="1">
      <c r="A73" s="46" t="s">
        <v>129</v>
      </c>
      <c r="B73" s="56" t="s">
        <v>1568</v>
      </c>
      <c r="C73" s="132">
        <v>714898.2</v>
      </c>
      <c r="D73" s="57">
        <v>2.1474999999999999E-4</v>
      </c>
      <c r="E73" s="57">
        <v>2.2673999999999999E-4</v>
      </c>
      <c r="F73" s="65">
        <v>0</v>
      </c>
      <c r="G73" s="42">
        <v>10000</v>
      </c>
      <c r="H73" s="43">
        <v>10000</v>
      </c>
      <c r="I73" s="66">
        <v>20625</v>
      </c>
      <c r="J73" s="42">
        <v>123757</v>
      </c>
      <c r="K73" s="42">
        <v>-66176</v>
      </c>
      <c r="L73" s="42">
        <v>-47665</v>
      </c>
      <c r="M73" s="44">
        <v>100568</v>
      </c>
      <c r="N73" s="66">
        <v>-72405</v>
      </c>
      <c r="O73" s="42">
        <v>6346.6872655886036</v>
      </c>
      <c r="P73" s="42">
        <v>-66058.312734411389</v>
      </c>
      <c r="Q73" s="42">
        <v>0</v>
      </c>
      <c r="R73" s="44">
        <v>-66058.312734411389</v>
      </c>
      <c r="S73" s="45">
        <v>12267</v>
      </c>
      <c r="T73" s="66">
        <v>66895</v>
      </c>
      <c r="U73" s="42">
        <v>13757</v>
      </c>
      <c r="V73" s="42">
        <v>16327</v>
      </c>
      <c r="W73" s="42">
        <v>17348.269766246351</v>
      </c>
      <c r="X73" s="44">
        <v>114327.26976624635</v>
      </c>
      <c r="Y73" s="66">
        <v>177316</v>
      </c>
      <c r="Z73" s="42">
        <v>11810</v>
      </c>
      <c r="AA73" s="42">
        <v>63037</v>
      </c>
      <c r="AB73" s="42">
        <v>14870.095947326115</v>
      </c>
      <c r="AC73" s="43">
        <v>267033.0959473261</v>
      </c>
      <c r="AD73" s="66">
        <v>-83645.134797026811</v>
      </c>
      <c r="AE73" s="42">
        <v>-71474.346059915595</v>
      </c>
      <c r="AF73" s="42">
        <v>2602.0111449892602</v>
      </c>
      <c r="AG73" s="42">
        <v>-188.35646912658103</v>
      </c>
      <c r="AH73" s="42">
        <v>0</v>
      </c>
      <c r="AI73" s="44">
        <v>0</v>
      </c>
    </row>
    <row r="74" spans="1:35" s="4" customFormat="1">
      <c r="A74" s="46" t="s">
        <v>130</v>
      </c>
      <c r="B74" s="56" t="s">
        <v>1569</v>
      </c>
      <c r="C74" s="132">
        <v>2413030.29</v>
      </c>
      <c r="D74" s="57">
        <v>7.2486999999999996E-4</v>
      </c>
      <c r="E74" s="57">
        <v>7.8483000000000003E-4</v>
      </c>
      <c r="F74" s="65">
        <v>0</v>
      </c>
      <c r="G74" s="42">
        <v>33754</v>
      </c>
      <c r="H74" s="43">
        <v>33754</v>
      </c>
      <c r="I74" s="66">
        <v>69618</v>
      </c>
      <c r="J74" s="42">
        <v>417731</v>
      </c>
      <c r="K74" s="42">
        <v>-223372</v>
      </c>
      <c r="L74" s="42">
        <v>-160888</v>
      </c>
      <c r="M74" s="44">
        <v>339458</v>
      </c>
      <c r="N74" s="66">
        <v>-244396</v>
      </c>
      <c r="O74" s="42">
        <v>-100734.48646430991</v>
      </c>
      <c r="P74" s="42">
        <v>-345130.48646430991</v>
      </c>
      <c r="Q74" s="42">
        <v>0</v>
      </c>
      <c r="R74" s="44">
        <v>-345130.48646430991</v>
      </c>
      <c r="S74" s="45">
        <v>41405</v>
      </c>
      <c r="T74" s="66">
        <v>225797</v>
      </c>
      <c r="U74" s="42">
        <v>46434</v>
      </c>
      <c r="V74" s="42">
        <v>55110</v>
      </c>
      <c r="W74" s="42">
        <v>0</v>
      </c>
      <c r="X74" s="44">
        <v>327341</v>
      </c>
      <c r="Y74" s="66">
        <v>598515</v>
      </c>
      <c r="Z74" s="42">
        <v>39862</v>
      </c>
      <c r="AA74" s="42">
        <v>212775</v>
      </c>
      <c r="AB74" s="42">
        <v>230661.51640616436</v>
      </c>
      <c r="AC74" s="43">
        <v>1081813.5164061643</v>
      </c>
      <c r="AD74" s="66">
        <v>-388820.4411440203</v>
      </c>
      <c r="AE74" s="42">
        <v>-341195.5064064227</v>
      </c>
      <c r="AF74" s="42">
        <v>-20334.070212120823</v>
      </c>
      <c r="AG74" s="42">
        <v>-4122.4986436005947</v>
      </c>
      <c r="AH74" s="42">
        <v>0</v>
      </c>
      <c r="AI74" s="44">
        <v>0</v>
      </c>
    </row>
    <row r="75" spans="1:35" s="4" customFormat="1">
      <c r="A75" s="46" t="s">
        <v>131</v>
      </c>
      <c r="B75" s="56" t="s">
        <v>1570</v>
      </c>
      <c r="C75" s="132">
        <v>1377417.67</v>
      </c>
      <c r="D75" s="57">
        <v>4.1376999999999999E-4</v>
      </c>
      <c r="E75" s="57">
        <v>4.1075999999999998E-4</v>
      </c>
      <c r="F75" s="65">
        <v>0</v>
      </c>
      <c r="G75" s="42">
        <v>19267</v>
      </c>
      <c r="H75" s="43">
        <v>19267</v>
      </c>
      <c r="I75" s="66">
        <v>39739</v>
      </c>
      <c r="J75" s="42">
        <v>238449</v>
      </c>
      <c r="K75" s="42">
        <v>-127505</v>
      </c>
      <c r="L75" s="42">
        <v>-91838</v>
      </c>
      <c r="M75" s="44">
        <v>193769</v>
      </c>
      <c r="N75" s="66">
        <v>-139506</v>
      </c>
      <c r="O75" s="42">
        <v>36972.161848171912</v>
      </c>
      <c r="P75" s="42">
        <v>-102533.83815182809</v>
      </c>
      <c r="Q75" s="42">
        <v>0</v>
      </c>
      <c r="R75" s="44">
        <v>-102533.83815182809</v>
      </c>
      <c r="S75" s="45">
        <v>23635</v>
      </c>
      <c r="T75" s="66">
        <v>128890</v>
      </c>
      <c r="U75" s="42">
        <v>26505</v>
      </c>
      <c r="V75" s="42">
        <v>31458</v>
      </c>
      <c r="W75" s="42">
        <v>98408.410786457505</v>
      </c>
      <c r="X75" s="44">
        <v>285261.41078645748</v>
      </c>
      <c r="Y75" s="66">
        <v>341644</v>
      </c>
      <c r="Z75" s="42">
        <v>22754</v>
      </c>
      <c r="AA75" s="42">
        <v>121456</v>
      </c>
      <c r="AB75" s="42">
        <v>1302.76196113278</v>
      </c>
      <c r="AC75" s="43">
        <v>487156.76196113275</v>
      </c>
      <c r="AD75" s="66">
        <v>-107523.37154043239</v>
      </c>
      <c r="AE75" s="42">
        <v>-109399.04623752277</v>
      </c>
      <c r="AF75" s="42">
        <v>10722.672498451051</v>
      </c>
      <c r="AG75" s="42">
        <v>4304.3941048288298</v>
      </c>
      <c r="AH75" s="42">
        <v>0</v>
      </c>
      <c r="AI75" s="44">
        <v>0</v>
      </c>
    </row>
    <row r="76" spans="1:35" s="4" customFormat="1">
      <c r="A76" s="46" t="s">
        <v>132</v>
      </c>
      <c r="B76" s="56" t="s">
        <v>1571</v>
      </c>
      <c r="C76" s="132">
        <v>181865.25</v>
      </c>
      <c r="D76" s="57">
        <v>5.4629999999999997E-5</v>
      </c>
      <c r="E76" s="57">
        <v>5.4540000000000003E-5</v>
      </c>
      <c r="F76" s="65">
        <v>0</v>
      </c>
      <c r="G76" s="42">
        <v>2544</v>
      </c>
      <c r="H76" s="43">
        <v>2544</v>
      </c>
      <c r="I76" s="66">
        <v>5247</v>
      </c>
      <c r="J76" s="42">
        <v>31482</v>
      </c>
      <c r="K76" s="42">
        <v>-16834</v>
      </c>
      <c r="L76" s="42">
        <v>-12125</v>
      </c>
      <c r="M76" s="44">
        <v>25583</v>
      </c>
      <c r="N76" s="66">
        <v>-18419</v>
      </c>
      <c r="O76" s="42">
        <v>-11829.590871302453</v>
      </c>
      <c r="P76" s="42">
        <v>-30248.590871302455</v>
      </c>
      <c r="Q76" s="42">
        <v>0</v>
      </c>
      <c r="R76" s="44">
        <v>-30248.590871302455</v>
      </c>
      <c r="S76" s="45">
        <v>3120</v>
      </c>
      <c r="T76" s="66">
        <v>17017</v>
      </c>
      <c r="U76" s="42">
        <v>3500</v>
      </c>
      <c r="V76" s="42">
        <v>4153</v>
      </c>
      <c r="W76" s="42">
        <v>0</v>
      </c>
      <c r="X76" s="44">
        <v>24670</v>
      </c>
      <c r="Y76" s="66">
        <v>45107</v>
      </c>
      <c r="Z76" s="42">
        <v>3004</v>
      </c>
      <c r="AA76" s="42">
        <v>16036</v>
      </c>
      <c r="AB76" s="42">
        <v>18050.670243738237</v>
      </c>
      <c r="AC76" s="43">
        <v>82197.670243738234</v>
      </c>
      <c r="AD76" s="66">
        <v>-31693.362685217402</v>
      </c>
      <c r="AE76" s="42">
        <v>-24525.741151360886</v>
      </c>
      <c r="AF76" s="42">
        <v>-1822.4687381023346</v>
      </c>
      <c r="AG76" s="42">
        <v>513.90233094238704</v>
      </c>
      <c r="AH76" s="42">
        <v>0</v>
      </c>
      <c r="AI76" s="44">
        <v>0</v>
      </c>
    </row>
    <row r="77" spans="1:35" s="4" customFormat="1">
      <c r="A77" s="46" t="s">
        <v>133</v>
      </c>
      <c r="B77" s="56" t="s">
        <v>1572</v>
      </c>
      <c r="C77" s="132">
        <v>99589.759999999995</v>
      </c>
      <c r="D77" s="57">
        <v>2.9920000000000002E-5</v>
      </c>
      <c r="E77" s="57">
        <v>2.7129999999999999E-5</v>
      </c>
      <c r="F77" s="65">
        <v>0</v>
      </c>
      <c r="G77" s="42">
        <v>1393</v>
      </c>
      <c r="H77" s="43">
        <v>1393</v>
      </c>
      <c r="I77" s="66">
        <v>2874</v>
      </c>
      <c r="J77" s="42">
        <v>17242</v>
      </c>
      <c r="K77" s="42">
        <v>-9220</v>
      </c>
      <c r="L77" s="42">
        <v>-6641</v>
      </c>
      <c r="M77" s="44">
        <v>14012</v>
      </c>
      <c r="N77" s="66">
        <v>-10088</v>
      </c>
      <c r="O77" s="42">
        <v>-6782.296438111116</v>
      </c>
      <c r="P77" s="42">
        <v>-16870.296438111116</v>
      </c>
      <c r="Q77" s="42">
        <v>0</v>
      </c>
      <c r="R77" s="44">
        <v>-16870.296438111116</v>
      </c>
      <c r="S77" s="45">
        <v>1709</v>
      </c>
      <c r="T77" s="66">
        <v>9320</v>
      </c>
      <c r="U77" s="42">
        <v>1917</v>
      </c>
      <c r="V77" s="42">
        <v>2275</v>
      </c>
      <c r="W77" s="42">
        <v>2996.8869270644909</v>
      </c>
      <c r="X77" s="44">
        <v>16508.88692706449</v>
      </c>
      <c r="Y77" s="66">
        <v>24705</v>
      </c>
      <c r="Z77" s="42">
        <v>1645</v>
      </c>
      <c r="AA77" s="42">
        <v>8783</v>
      </c>
      <c r="AB77" s="42">
        <v>14471.563407287369</v>
      </c>
      <c r="AC77" s="43">
        <v>49604.563407287365</v>
      </c>
      <c r="AD77" s="66">
        <v>-16680.437838948023</v>
      </c>
      <c r="AE77" s="42">
        <v>-15533.521889990136</v>
      </c>
      <c r="AF77" s="42">
        <v>-1651.9728653803077</v>
      </c>
      <c r="AG77" s="42">
        <v>770.25611409559417</v>
      </c>
      <c r="AH77" s="42">
        <v>0</v>
      </c>
      <c r="AI77" s="44">
        <v>0</v>
      </c>
    </row>
    <row r="78" spans="1:35" s="4" customFormat="1">
      <c r="A78" s="46" t="s">
        <v>134</v>
      </c>
      <c r="B78" s="56" t="s">
        <v>1573</v>
      </c>
      <c r="C78" s="132">
        <v>983724.24</v>
      </c>
      <c r="D78" s="57">
        <v>2.9551000000000002E-4</v>
      </c>
      <c r="E78" s="57">
        <v>3.0871000000000002E-4</v>
      </c>
      <c r="F78" s="65">
        <v>0</v>
      </c>
      <c r="G78" s="42">
        <v>13760</v>
      </c>
      <c r="H78" s="43">
        <v>13760</v>
      </c>
      <c r="I78" s="66">
        <v>28382</v>
      </c>
      <c r="J78" s="42">
        <v>170298</v>
      </c>
      <c r="K78" s="42">
        <v>-91063</v>
      </c>
      <c r="L78" s="42">
        <v>-65590</v>
      </c>
      <c r="M78" s="44">
        <v>138388</v>
      </c>
      <c r="N78" s="66">
        <v>-99633</v>
      </c>
      <c r="O78" s="42">
        <v>27012.595237200745</v>
      </c>
      <c r="P78" s="42">
        <v>-72620.404762799255</v>
      </c>
      <c r="Q78" s="42">
        <v>0</v>
      </c>
      <c r="R78" s="44">
        <v>-72620.404762799255</v>
      </c>
      <c r="S78" s="45">
        <v>16880</v>
      </c>
      <c r="T78" s="66">
        <v>92051</v>
      </c>
      <c r="U78" s="42">
        <v>18930</v>
      </c>
      <c r="V78" s="42">
        <v>22467</v>
      </c>
      <c r="W78" s="42">
        <v>37071.119349203218</v>
      </c>
      <c r="X78" s="44">
        <v>170519.11934920322</v>
      </c>
      <c r="Y78" s="66">
        <v>243999</v>
      </c>
      <c r="Z78" s="42">
        <v>16251</v>
      </c>
      <c r="AA78" s="42">
        <v>86743</v>
      </c>
      <c r="AB78" s="42">
        <v>15606.848050486888</v>
      </c>
      <c r="AC78" s="43">
        <v>362599.84805048688</v>
      </c>
      <c r="AD78" s="66">
        <v>-102829.1889319529</v>
      </c>
      <c r="AE78" s="42">
        <v>-93484.380183979665</v>
      </c>
      <c r="AF78" s="42">
        <v>3904.1941151464562</v>
      </c>
      <c r="AG78" s="42">
        <v>328.6462995024217</v>
      </c>
      <c r="AH78" s="42">
        <v>0</v>
      </c>
      <c r="AI78" s="44">
        <v>0</v>
      </c>
    </row>
    <row r="79" spans="1:35" s="4" customFormat="1">
      <c r="A79" s="46" t="s">
        <v>135</v>
      </c>
      <c r="B79" s="56" t="s">
        <v>1574</v>
      </c>
      <c r="C79" s="132">
        <v>727107.28</v>
      </c>
      <c r="D79" s="57">
        <v>2.1842000000000001E-4</v>
      </c>
      <c r="E79" s="57">
        <v>1.9940999999999999E-4</v>
      </c>
      <c r="F79" s="65">
        <v>0</v>
      </c>
      <c r="G79" s="42">
        <v>10171</v>
      </c>
      <c r="H79" s="43">
        <v>10171</v>
      </c>
      <c r="I79" s="66">
        <v>20978</v>
      </c>
      <c r="J79" s="42">
        <v>125872</v>
      </c>
      <c r="K79" s="42">
        <v>-67307</v>
      </c>
      <c r="L79" s="42">
        <v>-48479</v>
      </c>
      <c r="M79" s="44">
        <v>102287</v>
      </c>
      <c r="N79" s="66">
        <v>-73642</v>
      </c>
      <c r="O79" s="42">
        <v>6304.5968055225449</v>
      </c>
      <c r="P79" s="42">
        <v>-67337.403194477462</v>
      </c>
      <c r="Q79" s="42">
        <v>0</v>
      </c>
      <c r="R79" s="44">
        <v>-67337.403194477462</v>
      </c>
      <c r="S79" s="45">
        <v>12476</v>
      </c>
      <c r="T79" s="66">
        <v>68038</v>
      </c>
      <c r="U79" s="42">
        <v>13992</v>
      </c>
      <c r="V79" s="42">
        <v>16606</v>
      </c>
      <c r="W79" s="42">
        <v>15969.300546335777</v>
      </c>
      <c r="X79" s="44">
        <v>114605.30054633578</v>
      </c>
      <c r="Y79" s="66">
        <v>180346</v>
      </c>
      <c r="Z79" s="42">
        <v>12011</v>
      </c>
      <c r="AA79" s="42">
        <v>64114</v>
      </c>
      <c r="AB79" s="42">
        <v>16397.036275568047</v>
      </c>
      <c r="AC79" s="43">
        <v>272868.03627556807</v>
      </c>
      <c r="AD79" s="66">
        <v>-92133.285563504323</v>
      </c>
      <c r="AE79" s="42">
        <v>-76556.269169604799</v>
      </c>
      <c r="AF79" s="42">
        <v>5038.6896334238108</v>
      </c>
      <c r="AG79" s="42">
        <v>5388.1293704530326</v>
      </c>
      <c r="AH79" s="42">
        <v>0</v>
      </c>
      <c r="AI79" s="44">
        <v>0</v>
      </c>
    </row>
    <row r="80" spans="1:35" s="4" customFormat="1">
      <c r="A80" s="46" t="s">
        <v>136</v>
      </c>
      <c r="B80" s="56" t="s">
        <v>1575</v>
      </c>
      <c r="C80" s="132">
        <v>105000.08</v>
      </c>
      <c r="D80" s="57">
        <v>3.154E-5</v>
      </c>
      <c r="E80" s="57">
        <v>3.4310000000000002E-5</v>
      </c>
      <c r="F80" s="65">
        <v>0</v>
      </c>
      <c r="G80" s="42">
        <v>1469</v>
      </c>
      <c r="H80" s="43">
        <v>1469</v>
      </c>
      <c r="I80" s="66">
        <v>3029</v>
      </c>
      <c r="J80" s="42">
        <v>18176</v>
      </c>
      <c r="K80" s="42">
        <v>-9719</v>
      </c>
      <c r="L80" s="42">
        <v>-7000</v>
      </c>
      <c r="M80" s="44">
        <v>14770</v>
      </c>
      <c r="N80" s="66">
        <v>-10634</v>
      </c>
      <c r="O80" s="42">
        <v>-722.53182663148129</v>
      </c>
      <c r="P80" s="42">
        <v>-11356.531826631481</v>
      </c>
      <c r="Q80" s="42">
        <v>0</v>
      </c>
      <c r="R80" s="44">
        <v>-11356.531826631481</v>
      </c>
      <c r="S80" s="45">
        <v>1802</v>
      </c>
      <c r="T80" s="66">
        <v>9825</v>
      </c>
      <c r="U80" s="42">
        <v>2020</v>
      </c>
      <c r="V80" s="42">
        <v>2398</v>
      </c>
      <c r="W80" s="42">
        <v>68.456721726960268</v>
      </c>
      <c r="X80" s="44">
        <v>14311.45672172696</v>
      </c>
      <c r="Y80" s="66">
        <v>26042</v>
      </c>
      <c r="Z80" s="42">
        <v>1734</v>
      </c>
      <c r="AA80" s="42">
        <v>9258</v>
      </c>
      <c r="AB80" s="42">
        <v>3677.9976562562751</v>
      </c>
      <c r="AC80" s="43">
        <v>40711.997656256273</v>
      </c>
      <c r="AD80" s="66">
        <v>-13982.926929169353</v>
      </c>
      <c r="AE80" s="42">
        <v>-11931.606696589673</v>
      </c>
      <c r="AF80" s="42">
        <v>-278.22893036135338</v>
      </c>
      <c r="AG80" s="42">
        <v>-207.77837840893471</v>
      </c>
      <c r="AH80" s="42">
        <v>0</v>
      </c>
      <c r="AI80" s="44">
        <v>0</v>
      </c>
    </row>
    <row r="81" spans="1:35" s="4" customFormat="1">
      <c r="A81" s="46" t="s">
        <v>137</v>
      </c>
      <c r="B81" s="56" t="s">
        <v>1576</v>
      </c>
      <c r="C81" s="132">
        <v>110840.43</v>
      </c>
      <c r="D81" s="57">
        <v>3.3300000000000003E-5</v>
      </c>
      <c r="E81" s="57">
        <v>3.2849999999999999E-5</v>
      </c>
      <c r="F81" s="65">
        <v>0</v>
      </c>
      <c r="G81" s="42">
        <v>1551</v>
      </c>
      <c r="H81" s="43">
        <v>1551</v>
      </c>
      <c r="I81" s="66">
        <v>3198</v>
      </c>
      <c r="J81" s="42">
        <v>19190</v>
      </c>
      <c r="K81" s="42">
        <v>-10262</v>
      </c>
      <c r="L81" s="42">
        <v>-7391</v>
      </c>
      <c r="M81" s="44">
        <v>15594</v>
      </c>
      <c r="N81" s="66">
        <v>-11227</v>
      </c>
      <c r="O81" s="42">
        <v>614.66587953190287</v>
      </c>
      <c r="P81" s="42">
        <v>-10612.334120468096</v>
      </c>
      <c r="Q81" s="42">
        <v>0</v>
      </c>
      <c r="R81" s="44">
        <v>-10612.334120468096</v>
      </c>
      <c r="S81" s="45">
        <v>1902</v>
      </c>
      <c r="T81" s="66">
        <v>10373</v>
      </c>
      <c r="U81" s="42">
        <v>2133</v>
      </c>
      <c r="V81" s="42">
        <v>2532</v>
      </c>
      <c r="W81" s="42">
        <v>2350.587720553599</v>
      </c>
      <c r="X81" s="44">
        <v>17388.587720553598</v>
      </c>
      <c r="Y81" s="66">
        <v>27495</v>
      </c>
      <c r="Z81" s="42">
        <v>1831</v>
      </c>
      <c r="AA81" s="42">
        <v>9775</v>
      </c>
      <c r="AB81" s="42">
        <v>17.312776220540179</v>
      </c>
      <c r="AC81" s="43">
        <v>39118.31277622054</v>
      </c>
      <c r="AD81" s="66">
        <v>-12241.086922731243</v>
      </c>
      <c r="AE81" s="42">
        <v>-10592.134010543694</v>
      </c>
      <c r="AF81" s="42">
        <v>718.89782537313272</v>
      </c>
      <c r="AG81" s="42">
        <v>384.59805223486217</v>
      </c>
      <c r="AH81" s="42">
        <v>0</v>
      </c>
      <c r="AI81" s="44">
        <v>0</v>
      </c>
    </row>
    <row r="82" spans="1:35" s="4" customFormat="1">
      <c r="A82" s="46" t="s">
        <v>2706</v>
      </c>
      <c r="B82" s="56" t="s">
        <v>2707</v>
      </c>
      <c r="C82" s="132">
        <v>372096.07</v>
      </c>
      <c r="D82" s="57">
        <v>1.1178E-4</v>
      </c>
      <c r="E82" s="57">
        <v>1.0708E-4</v>
      </c>
      <c r="F82" s="65">
        <v>0</v>
      </c>
      <c r="G82" s="42">
        <v>5205</v>
      </c>
      <c r="H82" s="43">
        <v>5205</v>
      </c>
      <c r="I82" s="66">
        <v>10736</v>
      </c>
      <c r="J82" s="42">
        <v>64417</v>
      </c>
      <c r="K82" s="42">
        <v>-34445</v>
      </c>
      <c r="L82" s="42">
        <v>-24810</v>
      </c>
      <c r="M82" s="44">
        <v>52347</v>
      </c>
      <c r="N82" s="66">
        <v>-37687</v>
      </c>
      <c r="O82" s="42">
        <v>39684.722017108696</v>
      </c>
      <c r="P82" s="42">
        <v>1997.7220171086956</v>
      </c>
      <c r="Q82" s="42">
        <v>0</v>
      </c>
      <c r="R82" s="44">
        <v>1997.7220171086956</v>
      </c>
      <c r="S82" s="45">
        <v>6385</v>
      </c>
      <c r="T82" s="66">
        <v>34820</v>
      </c>
      <c r="U82" s="42">
        <v>7160</v>
      </c>
      <c r="V82" s="42">
        <v>8498</v>
      </c>
      <c r="W82" s="42">
        <v>104174.0908094843</v>
      </c>
      <c r="X82" s="44">
        <v>154652.0908094843</v>
      </c>
      <c r="Y82" s="66">
        <v>92295</v>
      </c>
      <c r="Z82" s="42">
        <v>6147</v>
      </c>
      <c r="AA82" s="42">
        <v>32811</v>
      </c>
      <c r="AB82" s="42">
        <v>0</v>
      </c>
      <c r="AC82" s="43">
        <v>131253</v>
      </c>
      <c r="AD82" s="66">
        <v>-5174.2779828913044</v>
      </c>
      <c r="AE82" s="42">
        <v>732.72201710869558</v>
      </c>
      <c r="AF82" s="42">
        <v>25982.535435953901</v>
      </c>
      <c r="AG82" s="42">
        <v>1858.1113393130076</v>
      </c>
      <c r="AH82" s="42">
        <v>0</v>
      </c>
      <c r="AI82" s="44">
        <v>0</v>
      </c>
    </row>
    <row r="83" spans="1:35" s="4" customFormat="1">
      <c r="A83" s="46" t="s">
        <v>138</v>
      </c>
      <c r="B83" s="56" t="s">
        <v>1577</v>
      </c>
      <c r="C83" s="132">
        <v>337590.13</v>
      </c>
      <c r="D83" s="57">
        <v>1.0141000000000001E-4</v>
      </c>
      <c r="E83" s="57">
        <v>1.0347E-4</v>
      </c>
      <c r="F83" s="65">
        <v>0</v>
      </c>
      <c r="G83" s="42">
        <v>4722</v>
      </c>
      <c r="H83" s="43">
        <v>4722</v>
      </c>
      <c r="I83" s="66">
        <v>9740</v>
      </c>
      <c r="J83" s="42">
        <v>58441</v>
      </c>
      <c r="K83" s="42">
        <v>-31250</v>
      </c>
      <c r="L83" s="42">
        <v>-22508</v>
      </c>
      <c r="M83" s="44">
        <v>47491</v>
      </c>
      <c r="N83" s="66">
        <v>-34191</v>
      </c>
      <c r="O83" s="42">
        <v>9523.8099053213118</v>
      </c>
      <c r="P83" s="42">
        <v>-24667.190094678688</v>
      </c>
      <c r="Q83" s="42">
        <v>0</v>
      </c>
      <c r="R83" s="44">
        <v>-24667.190094678688</v>
      </c>
      <c r="S83" s="45">
        <v>5793</v>
      </c>
      <c r="T83" s="66">
        <v>31589</v>
      </c>
      <c r="U83" s="42">
        <v>6496</v>
      </c>
      <c r="V83" s="42">
        <v>7710</v>
      </c>
      <c r="W83" s="42">
        <v>27353.601768193774</v>
      </c>
      <c r="X83" s="44">
        <v>73148.601768193766</v>
      </c>
      <c r="Y83" s="66">
        <v>83733</v>
      </c>
      <c r="Z83" s="42">
        <v>5577</v>
      </c>
      <c r="AA83" s="42">
        <v>29767</v>
      </c>
      <c r="AB83" s="42">
        <v>2994.3348046432111</v>
      </c>
      <c r="AC83" s="43">
        <v>122071.33480464321</v>
      </c>
      <c r="AD83" s="66">
        <v>-21244.36530548572</v>
      </c>
      <c r="AE83" s="42">
        <v>-30966.848337147101</v>
      </c>
      <c r="AF83" s="42">
        <v>2734.3968704662639</v>
      </c>
      <c r="AG83" s="42">
        <v>554.08373571711559</v>
      </c>
      <c r="AH83" s="42">
        <v>0</v>
      </c>
      <c r="AI83" s="44">
        <v>0</v>
      </c>
    </row>
    <row r="84" spans="1:35" s="4" customFormat="1">
      <c r="A84" s="46" t="s">
        <v>139</v>
      </c>
      <c r="B84" s="56" t="s">
        <v>1578</v>
      </c>
      <c r="C84" s="132">
        <v>35100</v>
      </c>
      <c r="D84" s="57">
        <v>1.0540000000000001E-5</v>
      </c>
      <c r="E84" s="57">
        <v>1.098E-5</v>
      </c>
      <c r="F84" s="65">
        <v>0</v>
      </c>
      <c r="G84" s="42">
        <v>491</v>
      </c>
      <c r="H84" s="43">
        <v>491</v>
      </c>
      <c r="I84" s="66">
        <v>1012</v>
      </c>
      <c r="J84" s="42">
        <v>6074</v>
      </c>
      <c r="K84" s="42">
        <v>-3248</v>
      </c>
      <c r="L84" s="42">
        <v>-2339</v>
      </c>
      <c r="M84" s="44">
        <v>4936</v>
      </c>
      <c r="N84" s="66">
        <v>-3554</v>
      </c>
      <c r="O84" s="42">
        <v>-7220.1302000096284</v>
      </c>
      <c r="P84" s="42">
        <v>-10774.130200009629</v>
      </c>
      <c r="Q84" s="42">
        <v>0</v>
      </c>
      <c r="R84" s="44">
        <v>-10774.130200009629</v>
      </c>
      <c r="S84" s="45">
        <v>602</v>
      </c>
      <c r="T84" s="66">
        <v>3283</v>
      </c>
      <c r="U84" s="42">
        <v>675</v>
      </c>
      <c r="V84" s="42">
        <v>801</v>
      </c>
      <c r="W84" s="42">
        <v>6084.8964869316897</v>
      </c>
      <c r="X84" s="44">
        <v>10843.89648693169</v>
      </c>
      <c r="Y84" s="66">
        <v>8703</v>
      </c>
      <c r="Z84" s="42">
        <v>580</v>
      </c>
      <c r="AA84" s="42">
        <v>3094</v>
      </c>
      <c r="AB84" s="42">
        <v>5710.1557595025834</v>
      </c>
      <c r="AC84" s="43">
        <v>18087.155759502584</v>
      </c>
      <c r="AD84" s="66">
        <v>-7019.1232078812463</v>
      </c>
      <c r="AE84" s="42">
        <v>-1381.165576562666</v>
      </c>
      <c r="AF84" s="42">
        <v>1140.5787193284136</v>
      </c>
      <c r="AG84" s="42">
        <v>16.450792544602919</v>
      </c>
      <c r="AH84" s="42">
        <v>0</v>
      </c>
      <c r="AI84" s="44">
        <v>0</v>
      </c>
    </row>
    <row r="85" spans="1:35" s="4" customFormat="1">
      <c r="A85" s="46" t="s">
        <v>140</v>
      </c>
      <c r="B85" s="56" t="s">
        <v>1579</v>
      </c>
      <c r="C85" s="132">
        <v>1061791.8700000001</v>
      </c>
      <c r="D85" s="57">
        <v>3.1896000000000002E-4</v>
      </c>
      <c r="E85" s="57">
        <v>2.9658000000000001E-4</v>
      </c>
      <c r="F85" s="65">
        <v>0</v>
      </c>
      <c r="G85" s="42">
        <v>14852</v>
      </c>
      <c r="H85" s="43">
        <v>14852</v>
      </c>
      <c r="I85" s="66">
        <v>30634</v>
      </c>
      <c r="J85" s="42">
        <v>183812</v>
      </c>
      <c r="K85" s="42">
        <v>-98289</v>
      </c>
      <c r="L85" s="42">
        <v>-70794</v>
      </c>
      <c r="M85" s="44">
        <v>149370</v>
      </c>
      <c r="N85" s="66">
        <v>-107540</v>
      </c>
      <c r="O85" s="42">
        <v>-26088.659341699251</v>
      </c>
      <c r="P85" s="42">
        <v>-133628.65934169924</v>
      </c>
      <c r="Q85" s="42">
        <v>0</v>
      </c>
      <c r="R85" s="44">
        <v>-133628.65934169924</v>
      </c>
      <c r="S85" s="45">
        <v>18219</v>
      </c>
      <c r="T85" s="66">
        <v>99356</v>
      </c>
      <c r="U85" s="42">
        <v>20432</v>
      </c>
      <c r="V85" s="42">
        <v>24250</v>
      </c>
      <c r="W85" s="42">
        <v>19548.588592803775</v>
      </c>
      <c r="X85" s="44">
        <v>163586.58859280378</v>
      </c>
      <c r="Y85" s="66">
        <v>263361</v>
      </c>
      <c r="Z85" s="42">
        <v>17540</v>
      </c>
      <c r="AA85" s="42">
        <v>93626</v>
      </c>
      <c r="AB85" s="42">
        <v>67852.785358703783</v>
      </c>
      <c r="AC85" s="43">
        <v>442379.78535870381</v>
      </c>
      <c r="AD85" s="66">
        <v>-152941.02513036862</v>
      </c>
      <c r="AE85" s="42">
        <v>-134785.81104786883</v>
      </c>
      <c r="AF85" s="42">
        <v>2029.0398917428784</v>
      </c>
      <c r="AG85" s="42">
        <v>6904.5995205945874</v>
      </c>
      <c r="AH85" s="42">
        <v>0</v>
      </c>
      <c r="AI85" s="44">
        <v>0</v>
      </c>
    </row>
    <row r="86" spans="1:35" s="4" customFormat="1">
      <c r="A86" s="46" t="s">
        <v>141</v>
      </c>
      <c r="B86" s="56" t="s">
        <v>1580</v>
      </c>
      <c r="C86" s="132">
        <v>132238.73000000001</v>
      </c>
      <c r="D86" s="57">
        <v>3.9719999999999999E-5</v>
      </c>
      <c r="E86" s="57">
        <v>3.947E-5</v>
      </c>
      <c r="F86" s="65">
        <v>0</v>
      </c>
      <c r="G86" s="42">
        <v>1850</v>
      </c>
      <c r="H86" s="43">
        <v>1850</v>
      </c>
      <c r="I86" s="66">
        <v>3815</v>
      </c>
      <c r="J86" s="42">
        <v>22890</v>
      </c>
      <c r="K86" s="42">
        <v>-12240</v>
      </c>
      <c r="L86" s="42">
        <v>-8816</v>
      </c>
      <c r="M86" s="44">
        <v>18601</v>
      </c>
      <c r="N86" s="66">
        <v>-13392</v>
      </c>
      <c r="O86" s="42">
        <v>-1039.3882972506021</v>
      </c>
      <c r="P86" s="42">
        <v>-14431.388297250602</v>
      </c>
      <c r="Q86" s="42">
        <v>0</v>
      </c>
      <c r="R86" s="44">
        <v>-14431.388297250602</v>
      </c>
      <c r="S86" s="45">
        <v>2269</v>
      </c>
      <c r="T86" s="66">
        <v>12373</v>
      </c>
      <c r="U86" s="42">
        <v>2544</v>
      </c>
      <c r="V86" s="42">
        <v>3020</v>
      </c>
      <c r="W86" s="42">
        <v>0</v>
      </c>
      <c r="X86" s="44">
        <v>17937</v>
      </c>
      <c r="Y86" s="66">
        <v>32796</v>
      </c>
      <c r="Z86" s="42">
        <v>2184</v>
      </c>
      <c r="AA86" s="42">
        <v>11659</v>
      </c>
      <c r="AB86" s="42">
        <v>2310.5018717199864</v>
      </c>
      <c r="AC86" s="43">
        <v>48949.501871719986</v>
      </c>
      <c r="AD86" s="66">
        <v>-17237.983654905856</v>
      </c>
      <c r="AE86" s="42">
        <v>-14526.060272323435</v>
      </c>
      <c r="AF86" s="42">
        <v>344.82285003414523</v>
      </c>
      <c r="AG86" s="42">
        <v>406.71920547515981</v>
      </c>
      <c r="AH86" s="42">
        <v>0</v>
      </c>
      <c r="AI86" s="44">
        <v>0</v>
      </c>
    </row>
    <row r="87" spans="1:35" s="4" customFormat="1">
      <c r="A87" s="46" t="s">
        <v>142</v>
      </c>
      <c r="B87" s="56" t="s">
        <v>1581</v>
      </c>
      <c r="C87" s="132">
        <v>249134.52</v>
      </c>
      <c r="D87" s="57">
        <v>7.4839999999999995E-5</v>
      </c>
      <c r="E87" s="57">
        <v>7.6569999999999994E-5</v>
      </c>
      <c r="F87" s="65">
        <v>0</v>
      </c>
      <c r="G87" s="42">
        <v>3485</v>
      </c>
      <c r="H87" s="43">
        <v>3485</v>
      </c>
      <c r="I87" s="66">
        <v>7188</v>
      </c>
      <c r="J87" s="42">
        <v>43129</v>
      </c>
      <c r="K87" s="42">
        <v>-23062</v>
      </c>
      <c r="L87" s="42">
        <v>-16611</v>
      </c>
      <c r="M87" s="44">
        <v>35048</v>
      </c>
      <c r="N87" s="66">
        <v>-25233</v>
      </c>
      <c r="O87" s="42">
        <v>-962.62876787835887</v>
      </c>
      <c r="P87" s="42">
        <v>-26195.628767878359</v>
      </c>
      <c r="Q87" s="42">
        <v>0</v>
      </c>
      <c r="R87" s="44">
        <v>-26195.628767878359</v>
      </c>
      <c r="S87" s="45">
        <v>4275</v>
      </c>
      <c r="T87" s="66">
        <v>23313</v>
      </c>
      <c r="U87" s="42">
        <v>4794</v>
      </c>
      <c r="V87" s="42">
        <v>5690</v>
      </c>
      <c r="W87" s="42">
        <v>1952.5779980402599</v>
      </c>
      <c r="X87" s="44">
        <v>35749.577998040259</v>
      </c>
      <c r="Y87" s="66">
        <v>61794</v>
      </c>
      <c r="Z87" s="42">
        <v>4116</v>
      </c>
      <c r="AA87" s="42">
        <v>21968</v>
      </c>
      <c r="AB87" s="42">
        <v>4516.3015768318273</v>
      </c>
      <c r="AC87" s="43">
        <v>92394.301576831829</v>
      </c>
      <c r="AD87" s="66">
        <v>-30033.706090684595</v>
      </c>
      <c r="AE87" s="42">
        <v>-27053.139816226296</v>
      </c>
      <c r="AF87" s="42">
        <v>70.806589837469573</v>
      </c>
      <c r="AG87" s="42">
        <v>371.31573828185509</v>
      </c>
      <c r="AH87" s="42">
        <v>0</v>
      </c>
      <c r="AI87" s="44">
        <v>0</v>
      </c>
    </row>
    <row r="88" spans="1:35" s="4" customFormat="1">
      <c r="A88" s="46" t="s">
        <v>143</v>
      </c>
      <c r="B88" s="56" t="s">
        <v>1582</v>
      </c>
      <c r="C88" s="132">
        <v>118270.75</v>
      </c>
      <c r="D88" s="57">
        <v>3.553E-5</v>
      </c>
      <c r="E88" s="57">
        <v>1.0237E-4</v>
      </c>
      <c r="F88" s="65">
        <v>0</v>
      </c>
      <c r="G88" s="42">
        <v>1654</v>
      </c>
      <c r="H88" s="43">
        <v>1654</v>
      </c>
      <c r="I88" s="66">
        <v>3412</v>
      </c>
      <c r="J88" s="42">
        <v>20475</v>
      </c>
      <c r="K88" s="42">
        <v>-10949</v>
      </c>
      <c r="L88" s="42">
        <v>-7886</v>
      </c>
      <c r="M88" s="44">
        <v>16639</v>
      </c>
      <c r="N88" s="66">
        <v>-11979</v>
      </c>
      <c r="O88" s="42">
        <v>-27813.93266367515</v>
      </c>
      <c r="P88" s="42">
        <v>-39792.93266367515</v>
      </c>
      <c r="Q88" s="42">
        <v>0</v>
      </c>
      <c r="R88" s="44">
        <v>-39792.93266367515</v>
      </c>
      <c r="S88" s="45">
        <v>2029</v>
      </c>
      <c r="T88" s="66">
        <v>11068</v>
      </c>
      <c r="U88" s="42">
        <v>2276</v>
      </c>
      <c r="V88" s="42">
        <v>2701</v>
      </c>
      <c r="W88" s="42">
        <v>46407.890517169297</v>
      </c>
      <c r="X88" s="44">
        <v>62452.890517169297</v>
      </c>
      <c r="Y88" s="66">
        <v>29337</v>
      </c>
      <c r="Z88" s="42">
        <v>1954</v>
      </c>
      <c r="AA88" s="42">
        <v>10429</v>
      </c>
      <c r="AB88" s="42">
        <v>145837.22938046925</v>
      </c>
      <c r="AC88" s="43">
        <v>187557.22938046925</v>
      </c>
      <c r="AD88" s="66">
        <v>-25238.2122544214</v>
      </c>
      <c r="AE88" s="42">
        <v>-52573.382024965555</v>
      </c>
      <c r="AF88" s="42">
        <v>-35666.413932525073</v>
      </c>
      <c r="AG88" s="42">
        <v>-11626.330651387943</v>
      </c>
      <c r="AH88" s="42">
        <v>0</v>
      </c>
      <c r="AI88" s="44">
        <v>0</v>
      </c>
    </row>
    <row r="89" spans="1:35" s="4" customFormat="1">
      <c r="A89" s="46" t="s">
        <v>144</v>
      </c>
      <c r="B89" s="56" t="s">
        <v>1583</v>
      </c>
      <c r="C89" s="132">
        <v>0</v>
      </c>
      <c r="D89" s="57">
        <v>0</v>
      </c>
      <c r="E89" s="57">
        <v>0</v>
      </c>
      <c r="F89" s="65">
        <v>0</v>
      </c>
      <c r="G89" s="42">
        <v>0</v>
      </c>
      <c r="H89" s="43">
        <v>0</v>
      </c>
      <c r="I89" s="66">
        <v>0</v>
      </c>
      <c r="J89" s="42">
        <v>0</v>
      </c>
      <c r="K89" s="42">
        <v>0</v>
      </c>
      <c r="L89" s="42">
        <v>0</v>
      </c>
      <c r="M89" s="44">
        <v>0</v>
      </c>
      <c r="N89" s="66">
        <v>0</v>
      </c>
      <c r="O89" s="42">
        <v>-9260.9195195505727</v>
      </c>
      <c r="P89" s="42">
        <v>-9260.9195195505727</v>
      </c>
      <c r="Q89" s="42">
        <v>0</v>
      </c>
      <c r="R89" s="44">
        <v>-9260.9195195505727</v>
      </c>
      <c r="S89" s="45">
        <v>0</v>
      </c>
      <c r="T89" s="66">
        <v>0</v>
      </c>
      <c r="U89" s="42">
        <v>0</v>
      </c>
      <c r="V89" s="42">
        <v>0</v>
      </c>
      <c r="W89" s="42">
        <v>0</v>
      </c>
      <c r="X89" s="44">
        <v>0</v>
      </c>
      <c r="Y89" s="66">
        <v>0</v>
      </c>
      <c r="Z89" s="42">
        <v>0</v>
      </c>
      <c r="AA89" s="42">
        <v>0</v>
      </c>
      <c r="AB89" s="42">
        <v>17159.692904250878</v>
      </c>
      <c r="AC89" s="43">
        <v>17159.692904250878</v>
      </c>
      <c r="AD89" s="66">
        <v>-9341.4521285634564</v>
      </c>
      <c r="AE89" s="42">
        <v>-7818.2407756874209</v>
      </c>
      <c r="AF89" s="42">
        <v>0</v>
      </c>
      <c r="AG89" s="42">
        <v>0</v>
      </c>
      <c r="AH89" s="42">
        <v>0</v>
      </c>
      <c r="AI89" s="44">
        <v>0</v>
      </c>
    </row>
    <row r="90" spans="1:35" s="4" customFormat="1">
      <c r="A90" s="46" t="s">
        <v>145</v>
      </c>
      <c r="B90" s="56" t="s">
        <v>1584</v>
      </c>
      <c r="C90" s="132">
        <v>456474.65</v>
      </c>
      <c r="D90" s="57">
        <v>1.3711999999999999E-4</v>
      </c>
      <c r="E90" s="57">
        <v>1.2852999999999999E-4</v>
      </c>
      <c r="F90" s="65">
        <v>0</v>
      </c>
      <c r="G90" s="42">
        <v>6385</v>
      </c>
      <c r="H90" s="43">
        <v>6385</v>
      </c>
      <c r="I90" s="66">
        <v>13169</v>
      </c>
      <c r="J90" s="42">
        <v>79020</v>
      </c>
      <c r="K90" s="42">
        <v>-42254</v>
      </c>
      <c r="L90" s="42">
        <v>-30434</v>
      </c>
      <c r="M90" s="44">
        <v>64214</v>
      </c>
      <c r="N90" s="66">
        <v>-46231</v>
      </c>
      <c r="O90" s="42">
        <v>18344.349651068278</v>
      </c>
      <c r="P90" s="42">
        <v>-27886.650348931722</v>
      </c>
      <c r="Q90" s="42">
        <v>0</v>
      </c>
      <c r="R90" s="44">
        <v>-27886.650348931722</v>
      </c>
      <c r="S90" s="45">
        <v>7832</v>
      </c>
      <c r="T90" s="66">
        <v>42713</v>
      </c>
      <c r="U90" s="42">
        <v>8784</v>
      </c>
      <c r="V90" s="42">
        <v>10425</v>
      </c>
      <c r="W90" s="42">
        <v>43002.282112416149</v>
      </c>
      <c r="X90" s="44">
        <v>104924.28211241614</v>
      </c>
      <c r="Y90" s="66">
        <v>113218</v>
      </c>
      <c r="Z90" s="42">
        <v>7541</v>
      </c>
      <c r="AA90" s="42">
        <v>40250</v>
      </c>
      <c r="AB90" s="42">
        <v>2481.4199766337342</v>
      </c>
      <c r="AC90" s="43">
        <v>163490.41997663374</v>
      </c>
      <c r="AD90" s="66">
        <v>-39648.662323468787</v>
      </c>
      <c r="AE90" s="42">
        <v>-31011.751201686391</v>
      </c>
      <c r="AF90" s="42">
        <v>9310.5499939409419</v>
      </c>
      <c r="AG90" s="42">
        <v>2783.7256669966528</v>
      </c>
      <c r="AH90" s="42">
        <v>0</v>
      </c>
      <c r="AI90" s="44">
        <v>0</v>
      </c>
    </row>
    <row r="91" spans="1:35" s="4" customFormat="1">
      <c r="A91" s="46" t="s">
        <v>146</v>
      </c>
      <c r="B91" s="56" t="s">
        <v>1585</v>
      </c>
      <c r="C91" s="132">
        <v>255056.47</v>
      </c>
      <c r="D91" s="57">
        <v>7.6619999999999995E-5</v>
      </c>
      <c r="E91" s="57">
        <v>7.8259999999999999E-5</v>
      </c>
      <c r="F91" s="65">
        <v>0</v>
      </c>
      <c r="G91" s="42">
        <v>3568</v>
      </c>
      <c r="H91" s="43">
        <v>3568</v>
      </c>
      <c r="I91" s="66">
        <v>7359</v>
      </c>
      <c r="J91" s="42">
        <v>44155</v>
      </c>
      <c r="K91" s="42">
        <v>-23611</v>
      </c>
      <c r="L91" s="42">
        <v>-17006</v>
      </c>
      <c r="M91" s="44">
        <v>35881</v>
      </c>
      <c r="N91" s="66">
        <v>-25833</v>
      </c>
      <c r="O91" s="42">
        <v>11977.678761957963</v>
      </c>
      <c r="P91" s="42">
        <v>-13855.321238042037</v>
      </c>
      <c r="Q91" s="42">
        <v>0</v>
      </c>
      <c r="R91" s="44">
        <v>-13855.321238042037</v>
      </c>
      <c r="S91" s="45">
        <v>4377</v>
      </c>
      <c r="T91" s="66">
        <v>23867</v>
      </c>
      <c r="U91" s="42">
        <v>4908</v>
      </c>
      <c r="V91" s="42">
        <v>5825</v>
      </c>
      <c r="W91" s="42">
        <v>6412.4248217006179</v>
      </c>
      <c r="X91" s="44">
        <v>41012.424821700617</v>
      </c>
      <c r="Y91" s="66">
        <v>63264</v>
      </c>
      <c r="Z91" s="42">
        <v>4213</v>
      </c>
      <c r="AA91" s="42">
        <v>22491</v>
      </c>
      <c r="AB91" s="42">
        <v>5906.7373653308432</v>
      </c>
      <c r="AC91" s="43">
        <v>95874.737365330846</v>
      </c>
      <c r="AD91" s="66">
        <v>-26493.476589743172</v>
      </c>
      <c r="AE91" s="42">
        <v>-28554.575420205852</v>
      </c>
      <c r="AF91" s="42">
        <v>-219.32102534307933</v>
      </c>
      <c r="AG91" s="42">
        <v>405.06049166187546</v>
      </c>
      <c r="AH91" s="42">
        <v>0</v>
      </c>
      <c r="AI91" s="44">
        <v>0</v>
      </c>
    </row>
    <row r="92" spans="1:35" s="4" customFormat="1">
      <c r="A92" s="46" t="s">
        <v>147</v>
      </c>
      <c r="B92" s="56" t="s">
        <v>1586</v>
      </c>
      <c r="C92" s="132">
        <v>1300901.6100000001</v>
      </c>
      <c r="D92" s="57">
        <v>3.9079000000000002E-4</v>
      </c>
      <c r="E92" s="57">
        <v>3.3386000000000001E-4</v>
      </c>
      <c r="F92" s="65">
        <v>0</v>
      </c>
      <c r="G92" s="42">
        <v>18197</v>
      </c>
      <c r="H92" s="43">
        <v>18197</v>
      </c>
      <c r="I92" s="66">
        <v>37532</v>
      </c>
      <c r="J92" s="42">
        <v>225206</v>
      </c>
      <c r="K92" s="42">
        <v>-120424</v>
      </c>
      <c r="L92" s="42">
        <v>-86737</v>
      </c>
      <c r="M92" s="44">
        <v>183008</v>
      </c>
      <c r="N92" s="66">
        <v>-131758</v>
      </c>
      <c r="O92" s="42">
        <v>82415.715974361592</v>
      </c>
      <c r="P92" s="42">
        <v>-49342.284025638408</v>
      </c>
      <c r="Q92" s="42">
        <v>0</v>
      </c>
      <c r="R92" s="44">
        <v>-49342.284025638408</v>
      </c>
      <c r="S92" s="45">
        <v>22322</v>
      </c>
      <c r="T92" s="66">
        <v>121731</v>
      </c>
      <c r="U92" s="42">
        <v>25033</v>
      </c>
      <c r="V92" s="42">
        <v>29711</v>
      </c>
      <c r="W92" s="42">
        <v>178364.49691166577</v>
      </c>
      <c r="X92" s="44">
        <v>354839.49691166577</v>
      </c>
      <c r="Y92" s="66">
        <v>322670</v>
      </c>
      <c r="Z92" s="42">
        <v>21490</v>
      </c>
      <c r="AA92" s="42">
        <v>114711</v>
      </c>
      <c r="AB92" s="42">
        <v>1750.8122007633165</v>
      </c>
      <c r="AC92" s="43">
        <v>460621.81220076332</v>
      </c>
      <c r="AD92" s="66">
        <v>-83257.080892696977</v>
      </c>
      <c r="AE92" s="42">
        <v>-67332.690546111189</v>
      </c>
      <c r="AF92" s="42">
        <v>31072.430187058475</v>
      </c>
      <c r="AG92" s="42">
        <v>13735.02596265216</v>
      </c>
      <c r="AH92" s="42">
        <v>0</v>
      </c>
      <c r="AI92" s="44">
        <v>0</v>
      </c>
    </row>
    <row r="93" spans="1:35" s="4" customFormat="1">
      <c r="A93" s="46" t="s">
        <v>148</v>
      </c>
      <c r="B93" s="56" t="s">
        <v>1587</v>
      </c>
      <c r="C93" s="132">
        <v>9729608.3000000007</v>
      </c>
      <c r="D93" s="57">
        <v>2.92275E-3</v>
      </c>
      <c r="E93" s="57">
        <v>2.9119200000000001E-3</v>
      </c>
      <c r="F93" s="65">
        <v>0</v>
      </c>
      <c r="G93" s="42">
        <v>136098</v>
      </c>
      <c r="H93" s="43">
        <v>136098</v>
      </c>
      <c r="I93" s="66">
        <v>280708</v>
      </c>
      <c r="J93" s="42">
        <v>1684336</v>
      </c>
      <c r="K93" s="42">
        <v>-900658</v>
      </c>
      <c r="L93" s="42">
        <v>-648716</v>
      </c>
      <c r="M93" s="44">
        <v>1368730</v>
      </c>
      <c r="N93" s="66">
        <v>-985428</v>
      </c>
      <c r="O93" s="42">
        <v>-75818.287148328483</v>
      </c>
      <c r="P93" s="42">
        <v>-1061246.2871483285</v>
      </c>
      <c r="Q93" s="42">
        <v>0</v>
      </c>
      <c r="R93" s="44">
        <v>-1061246.2871483285</v>
      </c>
      <c r="S93" s="45">
        <v>166947</v>
      </c>
      <c r="T93" s="66">
        <v>910438</v>
      </c>
      <c r="U93" s="42">
        <v>187227</v>
      </c>
      <c r="V93" s="42">
        <v>222208</v>
      </c>
      <c r="W93" s="42">
        <v>157366.74297441755</v>
      </c>
      <c r="X93" s="44">
        <v>1477239.7429744175</v>
      </c>
      <c r="Y93" s="66">
        <v>2413274</v>
      </c>
      <c r="Z93" s="42">
        <v>160728</v>
      </c>
      <c r="AA93" s="42">
        <v>857932</v>
      </c>
      <c r="AB93" s="42">
        <v>63283.438861707735</v>
      </c>
      <c r="AC93" s="43">
        <v>3495217.4388617077</v>
      </c>
      <c r="AD93" s="66">
        <v>-1155989.5711318483</v>
      </c>
      <c r="AE93" s="42">
        <v>-960406.13286652893</v>
      </c>
      <c r="AF93" s="42">
        <v>69880.604305441128</v>
      </c>
      <c r="AG93" s="42">
        <v>28537.403805645943</v>
      </c>
      <c r="AH93" s="42">
        <v>0</v>
      </c>
      <c r="AI93" s="44">
        <v>0</v>
      </c>
    </row>
    <row r="94" spans="1:35" s="4" customFormat="1">
      <c r="A94" s="46" t="s">
        <v>149</v>
      </c>
      <c r="B94" s="56" t="s">
        <v>1588</v>
      </c>
      <c r="C94" s="132">
        <v>3287104.78</v>
      </c>
      <c r="D94" s="57">
        <v>9.8744000000000002E-4</v>
      </c>
      <c r="E94" s="57">
        <v>1.1254100000000001E-3</v>
      </c>
      <c r="F94" s="65">
        <v>0</v>
      </c>
      <c r="G94" s="42">
        <v>45980</v>
      </c>
      <c r="H94" s="43">
        <v>45980</v>
      </c>
      <c r="I94" s="66">
        <v>94836</v>
      </c>
      <c r="J94" s="42">
        <v>569047</v>
      </c>
      <c r="K94" s="42">
        <v>-304284</v>
      </c>
      <c r="L94" s="42">
        <v>-219166</v>
      </c>
      <c r="M94" s="44">
        <v>462420</v>
      </c>
      <c r="N94" s="66">
        <v>-332923</v>
      </c>
      <c r="O94" s="42">
        <v>43727.747275628695</v>
      </c>
      <c r="P94" s="42">
        <v>-289195.25272437133</v>
      </c>
      <c r="Q94" s="42">
        <v>0</v>
      </c>
      <c r="R94" s="44">
        <v>-289195.25272437133</v>
      </c>
      <c r="S94" s="45">
        <v>56402</v>
      </c>
      <c r="T94" s="66">
        <v>307588</v>
      </c>
      <c r="U94" s="42">
        <v>63254</v>
      </c>
      <c r="V94" s="42">
        <v>75072</v>
      </c>
      <c r="W94" s="42">
        <v>134386.2824550868</v>
      </c>
      <c r="X94" s="44">
        <v>580300.28245508682</v>
      </c>
      <c r="Y94" s="66">
        <v>815315</v>
      </c>
      <c r="Z94" s="42">
        <v>54301</v>
      </c>
      <c r="AA94" s="42">
        <v>289849</v>
      </c>
      <c r="AB94" s="42">
        <v>141893.02040525529</v>
      </c>
      <c r="AC94" s="43">
        <v>1301358.0204052553</v>
      </c>
      <c r="AD94" s="66">
        <v>-365044.18560170359</v>
      </c>
      <c r="AE94" s="42">
        <v>-330362.31864300446</v>
      </c>
      <c r="AF94" s="42">
        <v>-9971.3924914695781</v>
      </c>
      <c r="AG94" s="42">
        <v>-15679.841213990836</v>
      </c>
      <c r="AH94" s="42">
        <v>0</v>
      </c>
      <c r="AI94" s="44">
        <v>0</v>
      </c>
    </row>
    <row r="95" spans="1:35" s="4" customFormat="1">
      <c r="A95" s="46" t="s">
        <v>150</v>
      </c>
      <c r="B95" s="56" t="s">
        <v>1589</v>
      </c>
      <c r="C95" s="132">
        <v>16952</v>
      </c>
      <c r="D95" s="57">
        <v>5.0900000000000004E-6</v>
      </c>
      <c r="E95" s="57">
        <v>1.0509999999999999E-5</v>
      </c>
      <c r="F95" s="65">
        <v>0</v>
      </c>
      <c r="G95" s="42">
        <v>237</v>
      </c>
      <c r="H95" s="43">
        <v>237</v>
      </c>
      <c r="I95" s="66">
        <v>489</v>
      </c>
      <c r="J95" s="42">
        <v>2933</v>
      </c>
      <c r="K95" s="42">
        <v>-1569</v>
      </c>
      <c r="L95" s="42">
        <v>-1130</v>
      </c>
      <c r="M95" s="44">
        <v>2384</v>
      </c>
      <c r="N95" s="66">
        <v>-1716</v>
      </c>
      <c r="O95" s="42">
        <v>2694.754696262597</v>
      </c>
      <c r="P95" s="42">
        <v>978.75469626259701</v>
      </c>
      <c r="Q95" s="42">
        <v>0</v>
      </c>
      <c r="R95" s="44">
        <v>978.75469626259701</v>
      </c>
      <c r="S95" s="45">
        <v>291</v>
      </c>
      <c r="T95" s="66">
        <v>1586</v>
      </c>
      <c r="U95" s="42">
        <v>326</v>
      </c>
      <c r="V95" s="42">
        <v>387</v>
      </c>
      <c r="W95" s="42">
        <v>4602.3281459609361</v>
      </c>
      <c r="X95" s="44">
        <v>6901.3281459609361</v>
      </c>
      <c r="Y95" s="66">
        <v>4203</v>
      </c>
      <c r="Z95" s="42">
        <v>280</v>
      </c>
      <c r="AA95" s="42">
        <v>1494</v>
      </c>
      <c r="AB95" s="42">
        <v>5233.6258440929414</v>
      </c>
      <c r="AC95" s="43">
        <v>11210.625844092941</v>
      </c>
      <c r="AD95" s="66">
        <v>159.49606738778766</v>
      </c>
      <c r="AE95" s="42">
        <v>-2435.1115965105314</v>
      </c>
      <c r="AF95" s="42">
        <v>-1112.0366859674923</v>
      </c>
      <c r="AG95" s="42">
        <v>-921.64548304176924</v>
      </c>
      <c r="AH95" s="42">
        <v>0</v>
      </c>
      <c r="AI95" s="44">
        <v>0</v>
      </c>
    </row>
    <row r="96" spans="1:35" s="4" customFormat="1">
      <c r="A96" s="46" t="s">
        <v>151</v>
      </c>
      <c r="B96" s="56" t="s">
        <v>1590</v>
      </c>
      <c r="C96" s="132">
        <v>0</v>
      </c>
      <c r="D96" s="57">
        <v>0</v>
      </c>
      <c r="E96" s="57">
        <v>0</v>
      </c>
      <c r="F96" s="65">
        <v>0</v>
      </c>
      <c r="G96" s="42">
        <v>0</v>
      </c>
      <c r="H96" s="43">
        <v>0</v>
      </c>
      <c r="I96" s="66">
        <v>0</v>
      </c>
      <c r="J96" s="42">
        <v>0</v>
      </c>
      <c r="K96" s="42">
        <v>0</v>
      </c>
      <c r="L96" s="42">
        <v>0</v>
      </c>
      <c r="M96" s="44">
        <v>0</v>
      </c>
      <c r="N96" s="66">
        <v>0</v>
      </c>
      <c r="O96" s="42">
        <v>-8917.7720308440239</v>
      </c>
      <c r="P96" s="42">
        <v>-8917.7720308440239</v>
      </c>
      <c r="Q96" s="42">
        <v>0</v>
      </c>
      <c r="R96" s="44">
        <v>-8917.7720308440239</v>
      </c>
      <c r="S96" s="45">
        <v>0</v>
      </c>
      <c r="T96" s="66">
        <v>0</v>
      </c>
      <c r="U96" s="42">
        <v>0</v>
      </c>
      <c r="V96" s="42">
        <v>0</v>
      </c>
      <c r="W96" s="42">
        <v>0</v>
      </c>
      <c r="X96" s="44">
        <v>0</v>
      </c>
      <c r="Y96" s="66">
        <v>0</v>
      </c>
      <c r="Z96" s="42">
        <v>0</v>
      </c>
      <c r="AA96" s="42">
        <v>0</v>
      </c>
      <c r="AB96" s="42">
        <v>0</v>
      </c>
      <c r="AC96" s="43">
        <v>0</v>
      </c>
      <c r="AD96" s="66">
        <v>0</v>
      </c>
      <c r="AE96" s="42">
        <v>0</v>
      </c>
      <c r="AF96" s="42">
        <v>0</v>
      </c>
      <c r="AG96" s="42">
        <v>0</v>
      </c>
      <c r="AH96" s="42">
        <v>0</v>
      </c>
      <c r="AI96" s="44">
        <v>0</v>
      </c>
    </row>
    <row r="97" spans="1:35" s="4" customFormat="1">
      <c r="A97" s="46" t="s">
        <v>152</v>
      </c>
      <c r="B97" s="56" t="s">
        <v>1591</v>
      </c>
      <c r="C97" s="132">
        <v>182500.08</v>
      </c>
      <c r="D97" s="57">
        <v>5.482E-5</v>
      </c>
      <c r="E97" s="57">
        <v>5.719E-5</v>
      </c>
      <c r="F97" s="65">
        <v>0</v>
      </c>
      <c r="G97" s="42">
        <v>2553</v>
      </c>
      <c r="H97" s="43">
        <v>2553</v>
      </c>
      <c r="I97" s="66">
        <v>5265</v>
      </c>
      <c r="J97" s="42">
        <v>31592</v>
      </c>
      <c r="K97" s="42">
        <v>-16893</v>
      </c>
      <c r="L97" s="42">
        <v>-12168</v>
      </c>
      <c r="M97" s="44">
        <v>25672</v>
      </c>
      <c r="N97" s="66">
        <v>-18483</v>
      </c>
      <c r="O97" s="42">
        <v>6038.4774321529003</v>
      </c>
      <c r="P97" s="42">
        <v>-12444.5225678471</v>
      </c>
      <c r="Q97" s="42">
        <v>0</v>
      </c>
      <c r="R97" s="44">
        <v>-12444.5225678471</v>
      </c>
      <c r="S97" s="45">
        <v>3131</v>
      </c>
      <c r="T97" s="66">
        <v>17076</v>
      </c>
      <c r="U97" s="42">
        <v>3512</v>
      </c>
      <c r="V97" s="42">
        <v>4168</v>
      </c>
      <c r="W97" s="42">
        <v>18989.052945179377</v>
      </c>
      <c r="X97" s="44">
        <v>43745.052945179377</v>
      </c>
      <c r="Y97" s="66">
        <v>45264</v>
      </c>
      <c r="Z97" s="42">
        <v>3015</v>
      </c>
      <c r="AA97" s="42">
        <v>16092</v>
      </c>
      <c r="AB97" s="42">
        <v>5784.3373034449487</v>
      </c>
      <c r="AC97" s="43">
        <v>70155.337303444947</v>
      </c>
      <c r="AD97" s="66">
        <v>-15349.971621625995</v>
      </c>
      <c r="AE97" s="42">
        <v>-11213.993375319067</v>
      </c>
      <c r="AF97" s="42">
        <v>78.931373695675802</v>
      </c>
      <c r="AG97" s="42">
        <v>74.749264983816488</v>
      </c>
      <c r="AH97" s="42">
        <v>0</v>
      </c>
      <c r="AI97" s="44">
        <v>0</v>
      </c>
    </row>
    <row r="98" spans="1:35" s="4" customFormat="1">
      <c r="A98" s="46" t="s">
        <v>2691</v>
      </c>
      <c r="B98" s="56" t="s">
        <v>2708</v>
      </c>
      <c r="C98" s="132">
        <v>688055.79</v>
      </c>
      <c r="D98" s="57">
        <v>2.0668999999999999E-4</v>
      </c>
      <c r="E98" s="57">
        <v>1.9495999999999999E-4</v>
      </c>
      <c r="F98" s="65">
        <v>0</v>
      </c>
      <c r="G98" s="42">
        <v>9625</v>
      </c>
      <c r="H98" s="43">
        <v>9625</v>
      </c>
      <c r="I98" s="66">
        <v>19851</v>
      </c>
      <c r="J98" s="42">
        <v>119112</v>
      </c>
      <c r="K98" s="42">
        <v>-63692</v>
      </c>
      <c r="L98" s="42">
        <v>-45876</v>
      </c>
      <c r="M98" s="44">
        <v>96793</v>
      </c>
      <c r="N98" s="66">
        <v>-69687</v>
      </c>
      <c r="O98" s="42">
        <v>77509.263068317174</v>
      </c>
      <c r="P98" s="42">
        <v>7822.2630683171737</v>
      </c>
      <c r="Q98" s="42">
        <v>0</v>
      </c>
      <c r="R98" s="44">
        <v>7822.2630683171737</v>
      </c>
      <c r="S98" s="45">
        <v>11806</v>
      </c>
      <c r="T98" s="66">
        <v>64384</v>
      </c>
      <c r="U98" s="42">
        <v>13240</v>
      </c>
      <c r="V98" s="42">
        <v>15714</v>
      </c>
      <c r="W98" s="42">
        <v>182375.26262079203</v>
      </c>
      <c r="X98" s="44">
        <v>275713.26262079203</v>
      </c>
      <c r="Y98" s="66">
        <v>170661</v>
      </c>
      <c r="Z98" s="42">
        <v>11366</v>
      </c>
      <c r="AA98" s="42">
        <v>60671</v>
      </c>
      <c r="AB98" s="42">
        <v>0</v>
      </c>
      <c r="AC98" s="43">
        <v>242698</v>
      </c>
      <c r="AD98" s="66">
        <v>-5437.7369316828263</v>
      </c>
      <c r="AE98" s="42">
        <v>1115.2646936928359</v>
      </c>
      <c r="AF98" s="42">
        <v>33359.984715443083</v>
      </c>
      <c r="AG98" s="42">
        <v>3977.7501433389343</v>
      </c>
      <c r="AH98" s="42">
        <v>0</v>
      </c>
      <c r="AI98" s="44">
        <v>0</v>
      </c>
    </row>
    <row r="99" spans="1:35" s="4" customFormat="1">
      <c r="A99" s="46" t="s">
        <v>153</v>
      </c>
      <c r="B99" s="56" t="s">
        <v>1592</v>
      </c>
      <c r="C99" s="132">
        <v>394049.06</v>
      </c>
      <c r="D99" s="57">
        <v>1.1836999999999999E-4</v>
      </c>
      <c r="E99" s="57">
        <v>1.121E-4</v>
      </c>
      <c r="F99" s="65">
        <v>0</v>
      </c>
      <c r="G99" s="42">
        <v>5512</v>
      </c>
      <c r="H99" s="43">
        <v>5512</v>
      </c>
      <c r="I99" s="66">
        <v>11369</v>
      </c>
      <c r="J99" s="42">
        <v>68215</v>
      </c>
      <c r="K99" s="42">
        <v>-36476</v>
      </c>
      <c r="L99" s="42">
        <v>-26273</v>
      </c>
      <c r="M99" s="44">
        <v>55433</v>
      </c>
      <c r="N99" s="66">
        <v>-39909</v>
      </c>
      <c r="O99" s="42">
        <v>4035.7702417455589</v>
      </c>
      <c r="P99" s="42">
        <v>-35873.229758254442</v>
      </c>
      <c r="Q99" s="42">
        <v>0</v>
      </c>
      <c r="R99" s="44">
        <v>-35873.229758254442</v>
      </c>
      <c r="S99" s="45">
        <v>6761</v>
      </c>
      <c r="T99" s="66">
        <v>36872</v>
      </c>
      <c r="U99" s="42">
        <v>7583</v>
      </c>
      <c r="V99" s="42">
        <v>8999</v>
      </c>
      <c r="W99" s="42">
        <v>6862.5001738886704</v>
      </c>
      <c r="X99" s="44">
        <v>60316.500173888671</v>
      </c>
      <c r="Y99" s="66">
        <v>97736</v>
      </c>
      <c r="Z99" s="42">
        <v>6509</v>
      </c>
      <c r="AA99" s="42">
        <v>34746</v>
      </c>
      <c r="AB99" s="42">
        <v>273.09147847912925</v>
      </c>
      <c r="AC99" s="43">
        <v>139264.09147847912</v>
      </c>
      <c r="AD99" s="66">
        <v>-44739.907671339402</v>
      </c>
      <c r="AE99" s="42">
        <v>-39556.58601229194</v>
      </c>
      <c r="AF99" s="42">
        <v>3150.5253330486885</v>
      </c>
      <c r="AG99" s="42">
        <v>2198.3770459921952</v>
      </c>
      <c r="AH99" s="42">
        <v>0</v>
      </c>
      <c r="AI99" s="44">
        <v>0</v>
      </c>
    </row>
    <row r="100" spans="1:35" s="4" customFormat="1">
      <c r="A100" s="46" t="s">
        <v>154</v>
      </c>
      <c r="B100" s="56" t="s">
        <v>1593</v>
      </c>
      <c r="C100" s="132">
        <v>267921.53000000003</v>
      </c>
      <c r="D100" s="57">
        <v>8.0480000000000002E-5</v>
      </c>
      <c r="E100" s="57">
        <v>8.5160000000000005E-5</v>
      </c>
      <c r="F100" s="65">
        <v>0</v>
      </c>
      <c r="G100" s="42">
        <v>3748</v>
      </c>
      <c r="H100" s="43">
        <v>3748</v>
      </c>
      <c r="I100" s="66">
        <v>7729</v>
      </c>
      <c r="J100" s="42">
        <v>46379</v>
      </c>
      <c r="K100" s="42">
        <v>-24800</v>
      </c>
      <c r="L100" s="42">
        <v>-17863</v>
      </c>
      <c r="M100" s="44">
        <v>37689</v>
      </c>
      <c r="N100" s="66">
        <v>-27134</v>
      </c>
      <c r="O100" s="42">
        <v>-4969.7769581430384</v>
      </c>
      <c r="P100" s="42">
        <v>-32103.77695814304</v>
      </c>
      <c r="Q100" s="42">
        <v>0</v>
      </c>
      <c r="R100" s="44">
        <v>-32103.77695814304</v>
      </c>
      <c r="S100" s="45">
        <v>4597</v>
      </c>
      <c r="T100" s="66">
        <v>25070</v>
      </c>
      <c r="U100" s="42">
        <v>5155</v>
      </c>
      <c r="V100" s="42">
        <v>6119</v>
      </c>
      <c r="W100" s="42">
        <v>9879.2647485731504</v>
      </c>
      <c r="X100" s="44">
        <v>46223.26474857315</v>
      </c>
      <c r="Y100" s="66">
        <v>66451</v>
      </c>
      <c r="Z100" s="42">
        <v>4426</v>
      </c>
      <c r="AA100" s="42">
        <v>23624</v>
      </c>
      <c r="AB100" s="42">
        <v>9508.7822526767577</v>
      </c>
      <c r="AC100" s="43">
        <v>104009.78225267676</v>
      </c>
      <c r="AD100" s="66">
        <v>-34119.18696922472</v>
      </c>
      <c r="AE100" s="42">
        <v>-25662.182203026441</v>
      </c>
      <c r="AF100" s="42">
        <v>2098.5588143026971</v>
      </c>
      <c r="AG100" s="42">
        <v>-103.70714615513941</v>
      </c>
      <c r="AH100" s="42">
        <v>0</v>
      </c>
      <c r="AI100" s="44">
        <v>0</v>
      </c>
    </row>
    <row r="101" spans="1:35" s="4" customFormat="1">
      <c r="A101" s="46" t="s">
        <v>1186</v>
      </c>
      <c r="B101" s="56" t="s">
        <v>1594</v>
      </c>
      <c r="C101" s="132">
        <v>45183</v>
      </c>
      <c r="D101" s="57">
        <v>1.3570000000000001E-5</v>
      </c>
      <c r="E101" s="57">
        <v>1.3210000000000001E-5</v>
      </c>
      <c r="F101" s="65">
        <v>0</v>
      </c>
      <c r="G101" s="42">
        <v>632</v>
      </c>
      <c r="H101" s="43">
        <v>632</v>
      </c>
      <c r="I101" s="66">
        <v>1303</v>
      </c>
      <c r="J101" s="42">
        <v>7820</v>
      </c>
      <c r="K101" s="42">
        <v>-4182</v>
      </c>
      <c r="L101" s="42">
        <v>-3012</v>
      </c>
      <c r="M101" s="44">
        <v>6355</v>
      </c>
      <c r="N101" s="66">
        <v>-4575</v>
      </c>
      <c r="O101" s="42">
        <v>-11.550497014900657</v>
      </c>
      <c r="P101" s="42">
        <v>-4586.5504970149004</v>
      </c>
      <c r="Q101" s="42">
        <v>0</v>
      </c>
      <c r="R101" s="44">
        <v>-4586.5504970149004</v>
      </c>
      <c r="S101" s="45">
        <v>775</v>
      </c>
      <c r="T101" s="66">
        <v>4227</v>
      </c>
      <c r="U101" s="42">
        <v>869</v>
      </c>
      <c r="V101" s="42">
        <v>1032</v>
      </c>
      <c r="W101" s="42">
        <v>633.20157462790291</v>
      </c>
      <c r="X101" s="44">
        <v>6761.201574627903</v>
      </c>
      <c r="Y101" s="66">
        <v>11205</v>
      </c>
      <c r="Z101" s="42">
        <v>746</v>
      </c>
      <c r="AA101" s="42">
        <v>3983</v>
      </c>
      <c r="AB101" s="42">
        <v>2023.8622937292837</v>
      </c>
      <c r="AC101" s="43">
        <v>17957.862293729282</v>
      </c>
      <c r="AD101" s="66">
        <v>-6576.5311065850892</v>
      </c>
      <c r="AE101" s="42">
        <v>-5182.3314926426092</v>
      </c>
      <c r="AF101" s="42">
        <v>373.45934753427082</v>
      </c>
      <c r="AG101" s="42">
        <v>188.74253259204875</v>
      </c>
      <c r="AH101" s="42">
        <v>0</v>
      </c>
      <c r="AI101" s="44">
        <v>0</v>
      </c>
    </row>
    <row r="102" spans="1:35" s="4" customFormat="1">
      <c r="A102" s="46" t="s">
        <v>155</v>
      </c>
      <c r="B102" s="56" t="s">
        <v>1595</v>
      </c>
      <c r="C102" s="132">
        <v>486088.55</v>
      </c>
      <c r="D102" s="57">
        <v>1.4601999999999999E-4</v>
      </c>
      <c r="E102" s="57">
        <v>1.5448E-4</v>
      </c>
      <c r="F102" s="65">
        <v>0</v>
      </c>
      <c r="G102" s="42">
        <v>6799</v>
      </c>
      <c r="H102" s="43">
        <v>6799</v>
      </c>
      <c r="I102" s="66">
        <v>14024</v>
      </c>
      <c r="J102" s="42">
        <v>84149</v>
      </c>
      <c r="K102" s="42">
        <v>-44997</v>
      </c>
      <c r="L102" s="42">
        <v>-32410</v>
      </c>
      <c r="M102" s="44">
        <v>68381</v>
      </c>
      <c r="N102" s="66">
        <v>-49232</v>
      </c>
      <c r="O102" s="42">
        <v>-10360.451755602271</v>
      </c>
      <c r="P102" s="42">
        <v>-59592.451755602269</v>
      </c>
      <c r="Q102" s="42">
        <v>0</v>
      </c>
      <c r="R102" s="44">
        <v>-59592.451755602269</v>
      </c>
      <c r="S102" s="45">
        <v>8341</v>
      </c>
      <c r="T102" s="66">
        <v>45485</v>
      </c>
      <c r="U102" s="42">
        <v>9354</v>
      </c>
      <c r="V102" s="42">
        <v>11101</v>
      </c>
      <c r="W102" s="42">
        <v>9911.9608453252258</v>
      </c>
      <c r="X102" s="44">
        <v>75851.960845325229</v>
      </c>
      <c r="Y102" s="66">
        <v>120567</v>
      </c>
      <c r="Z102" s="42">
        <v>8030</v>
      </c>
      <c r="AA102" s="42">
        <v>42862</v>
      </c>
      <c r="AB102" s="42">
        <v>20608.790968220201</v>
      </c>
      <c r="AC102" s="43">
        <v>192067.79096822022</v>
      </c>
      <c r="AD102" s="66">
        <v>-65856.353013116022</v>
      </c>
      <c r="AE102" s="42">
        <v>-52230.387287725411</v>
      </c>
      <c r="AF102" s="42">
        <v>2055.3842177117554</v>
      </c>
      <c r="AG102" s="42">
        <v>-184.4740397653195</v>
      </c>
      <c r="AH102" s="42">
        <v>0</v>
      </c>
      <c r="AI102" s="44">
        <v>0</v>
      </c>
    </row>
    <row r="103" spans="1:35" s="4" customFormat="1">
      <c r="A103" s="46" t="s">
        <v>156</v>
      </c>
      <c r="B103" s="56" t="s">
        <v>1596</v>
      </c>
      <c r="C103" s="132">
        <v>252761.26</v>
      </c>
      <c r="D103" s="57">
        <v>7.593E-5</v>
      </c>
      <c r="E103" s="57">
        <v>9.3189999999999994E-5</v>
      </c>
      <c r="F103" s="65">
        <v>0</v>
      </c>
      <c r="G103" s="42">
        <v>3536</v>
      </c>
      <c r="H103" s="43">
        <v>3536</v>
      </c>
      <c r="I103" s="66">
        <v>7293</v>
      </c>
      <c r="J103" s="42">
        <v>43757</v>
      </c>
      <c r="K103" s="42">
        <v>-23398</v>
      </c>
      <c r="L103" s="42">
        <v>-16853</v>
      </c>
      <c r="M103" s="44">
        <v>35558</v>
      </c>
      <c r="N103" s="66">
        <v>-25600</v>
      </c>
      <c r="O103" s="42">
        <v>-5881.8966476538453</v>
      </c>
      <c r="P103" s="42">
        <v>-31481.896647653844</v>
      </c>
      <c r="Q103" s="42">
        <v>0</v>
      </c>
      <c r="R103" s="44">
        <v>-31481.896647653844</v>
      </c>
      <c r="S103" s="45">
        <v>4337</v>
      </c>
      <c r="T103" s="66">
        <v>23652</v>
      </c>
      <c r="U103" s="42">
        <v>4864</v>
      </c>
      <c r="V103" s="42">
        <v>5773</v>
      </c>
      <c r="W103" s="42">
        <v>7968.1026809821306</v>
      </c>
      <c r="X103" s="44">
        <v>42257.102680982134</v>
      </c>
      <c r="Y103" s="66">
        <v>62694</v>
      </c>
      <c r="Z103" s="42">
        <v>4176</v>
      </c>
      <c r="AA103" s="42">
        <v>22288</v>
      </c>
      <c r="AB103" s="42">
        <v>30496.086283021992</v>
      </c>
      <c r="AC103" s="43">
        <v>119654.08628302198</v>
      </c>
      <c r="AD103" s="66">
        <v>-33151.507969077778</v>
      </c>
      <c r="AE103" s="42">
        <v>-35345.828331970013</v>
      </c>
      <c r="AF103" s="42">
        <v>-6505.374118969743</v>
      </c>
      <c r="AG103" s="42">
        <v>-2394.2731820223253</v>
      </c>
      <c r="AH103" s="42">
        <v>0</v>
      </c>
      <c r="AI103" s="44">
        <v>0</v>
      </c>
    </row>
    <row r="104" spans="1:35" s="4" customFormat="1">
      <c r="A104" s="46" t="s">
        <v>157</v>
      </c>
      <c r="B104" s="56" t="s">
        <v>1597</v>
      </c>
      <c r="C104" s="132">
        <v>1610622.23</v>
      </c>
      <c r="D104" s="57">
        <v>4.8382999999999998E-4</v>
      </c>
      <c r="E104" s="57">
        <v>4.4917999999999998E-4</v>
      </c>
      <c r="F104" s="65">
        <v>0</v>
      </c>
      <c r="G104" s="42">
        <v>22530</v>
      </c>
      <c r="H104" s="43">
        <v>22530</v>
      </c>
      <c r="I104" s="66">
        <v>46468</v>
      </c>
      <c r="J104" s="42">
        <v>278824</v>
      </c>
      <c r="K104" s="42">
        <v>-149094</v>
      </c>
      <c r="L104" s="42">
        <v>-107388</v>
      </c>
      <c r="M104" s="44">
        <v>226579</v>
      </c>
      <c r="N104" s="66">
        <v>-163127</v>
      </c>
      <c r="O104" s="42">
        <v>11674.177494818763</v>
      </c>
      <c r="P104" s="42">
        <v>-151452.82250518125</v>
      </c>
      <c r="Q104" s="42">
        <v>0</v>
      </c>
      <c r="R104" s="44">
        <v>-151452.82250518125</v>
      </c>
      <c r="S104" s="45">
        <v>27636</v>
      </c>
      <c r="T104" s="66">
        <v>150713</v>
      </c>
      <c r="U104" s="42">
        <v>30993</v>
      </c>
      <c r="V104" s="42">
        <v>36784</v>
      </c>
      <c r="W104" s="42">
        <v>60457.616900375331</v>
      </c>
      <c r="X104" s="44">
        <v>278947.61690037535</v>
      </c>
      <c r="Y104" s="66">
        <v>399492</v>
      </c>
      <c r="Z104" s="42">
        <v>26607</v>
      </c>
      <c r="AA104" s="42">
        <v>142021</v>
      </c>
      <c r="AB104" s="42">
        <v>3655.1780612608745</v>
      </c>
      <c r="AC104" s="43">
        <v>571775.17806126084</v>
      </c>
      <c r="AD104" s="66">
        <v>-168269.21213789613</v>
      </c>
      <c r="AE104" s="42">
        <v>-149785.36072233485</v>
      </c>
      <c r="AF104" s="42">
        <v>14630.056144955874</v>
      </c>
      <c r="AG104" s="42">
        <v>10596.955554389613</v>
      </c>
      <c r="AH104" s="42">
        <v>0</v>
      </c>
      <c r="AI104" s="44">
        <v>0</v>
      </c>
    </row>
    <row r="105" spans="1:35" s="4" customFormat="1">
      <c r="A105" s="46" t="s">
        <v>158</v>
      </c>
      <c r="B105" s="56" t="s">
        <v>1598</v>
      </c>
      <c r="C105" s="132">
        <v>187489998.24000001</v>
      </c>
      <c r="D105" s="57">
        <v>5.632156E-2</v>
      </c>
      <c r="E105" s="57">
        <v>5.5232200000000002E-2</v>
      </c>
      <c r="F105" s="65">
        <v>0</v>
      </c>
      <c r="G105" s="42">
        <v>2622613</v>
      </c>
      <c r="H105" s="43">
        <v>2622613</v>
      </c>
      <c r="I105" s="66">
        <v>5409260</v>
      </c>
      <c r="J105" s="42">
        <v>32457252</v>
      </c>
      <c r="K105" s="42">
        <v>-17355728</v>
      </c>
      <c r="L105" s="42">
        <v>-12500798</v>
      </c>
      <c r="M105" s="44">
        <v>26375504</v>
      </c>
      <c r="N105" s="66">
        <v>-18989249</v>
      </c>
      <c r="O105" s="42">
        <v>-539444.43322494149</v>
      </c>
      <c r="P105" s="42">
        <v>-19528693.433224943</v>
      </c>
      <c r="Q105" s="42">
        <v>0</v>
      </c>
      <c r="R105" s="44">
        <v>-19528693.433224943</v>
      </c>
      <c r="S105" s="45">
        <v>3217083</v>
      </c>
      <c r="T105" s="66">
        <v>17544191</v>
      </c>
      <c r="U105" s="42">
        <v>3607875</v>
      </c>
      <c r="V105" s="42">
        <v>4281959</v>
      </c>
      <c r="W105" s="42">
        <v>2043973.0988919907</v>
      </c>
      <c r="X105" s="44">
        <v>27477998.098891992</v>
      </c>
      <c r="Y105" s="66">
        <v>46503930</v>
      </c>
      <c r="Z105" s="42">
        <v>3097244</v>
      </c>
      <c r="AA105" s="42">
        <v>16532392</v>
      </c>
      <c r="AB105" s="42">
        <v>3413983.9256468378</v>
      </c>
      <c r="AC105" s="43">
        <v>69547549.925646842</v>
      </c>
      <c r="AD105" s="66">
        <v>-22683201.552447081</v>
      </c>
      <c r="AE105" s="42">
        <v>-20344243.408340782</v>
      </c>
      <c r="AF105" s="42">
        <v>250533.560598101</v>
      </c>
      <c r="AG105" s="42">
        <v>707359.57343490922</v>
      </c>
      <c r="AH105" s="42">
        <v>0</v>
      </c>
      <c r="AI105" s="44">
        <v>0</v>
      </c>
    </row>
    <row r="106" spans="1:35" s="4" customFormat="1">
      <c r="A106" s="46" t="s">
        <v>159</v>
      </c>
      <c r="B106" s="56" t="s">
        <v>1599</v>
      </c>
      <c r="C106" s="132">
        <v>407120.16</v>
      </c>
      <c r="D106" s="57">
        <v>1.2229999999999999E-4</v>
      </c>
      <c r="E106" s="57">
        <v>8.9049999999999996E-5</v>
      </c>
      <c r="F106" s="65">
        <v>0</v>
      </c>
      <c r="G106" s="42">
        <v>5695</v>
      </c>
      <c r="H106" s="43">
        <v>5695</v>
      </c>
      <c r="I106" s="66">
        <v>11746</v>
      </c>
      <c r="J106" s="42">
        <v>70480</v>
      </c>
      <c r="K106" s="42">
        <v>-37687</v>
      </c>
      <c r="L106" s="42">
        <v>-27145</v>
      </c>
      <c r="M106" s="44">
        <v>57273</v>
      </c>
      <c r="N106" s="66">
        <v>-41234</v>
      </c>
      <c r="O106" s="42">
        <v>16422.287531399877</v>
      </c>
      <c r="P106" s="42">
        <v>-24811.712468600123</v>
      </c>
      <c r="Q106" s="42">
        <v>0</v>
      </c>
      <c r="R106" s="44">
        <v>-24811.712468600123</v>
      </c>
      <c r="S106" s="45">
        <v>6986</v>
      </c>
      <c r="T106" s="66">
        <v>38097</v>
      </c>
      <c r="U106" s="42">
        <v>7834</v>
      </c>
      <c r="V106" s="42">
        <v>9298</v>
      </c>
      <c r="W106" s="42">
        <v>42204.838897924303</v>
      </c>
      <c r="X106" s="44">
        <v>97433.838897924303</v>
      </c>
      <c r="Y106" s="66">
        <v>100981</v>
      </c>
      <c r="Z106" s="42">
        <v>6726</v>
      </c>
      <c r="AA106" s="42">
        <v>35899</v>
      </c>
      <c r="AB106" s="42">
        <v>9473.1701788063983</v>
      </c>
      <c r="AC106" s="43">
        <v>153079.17017880641</v>
      </c>
      <c r="AD106" s="66">
        <v>-39646.300084442162</v>
      </c>
      <c r="AE106" s="42">
        <v>-35330.771968228692</v>
      </c>
      <c r="AF106" s="42">
        <v>12273.109450324469</v>
      </c>
      <c r="AG106" s="42">
        <v>7058.6313214642732</v>
      </c>
      <c r="AH106" s="42">
        <v>0</v>
      </c>
      <c r="AI106" s="44">
        <v>0</v>
      </c>
    </row>
    <row r="107" spans="1:35" s="4" customFormat="1">
      <c r="A107" s="46" t="s">
        <v>160</v>
      </c>
      <c r="B107" s="56" t="s">
        <v>1600</v>
      </c>
      <c r="C107" s="132">
        <v>58125.1</v>
      </c>
      <c r="D107" s="57">
        <v>1.7459999999999999E-5</v>
      </c>
      <c r="E107" s="57">
        <v>2.262E-5</v>
      </c>
      <c r="F107" s="65">
        <v>0</v>
      </c>
      <c r="G107" s="42">
        <v>813</v>
      </c>
      <c r="H107" s="43">
        <v>813</v>
      </c>
      <c r="I107" s="66">
        <v>1677</v>
      </c>
      <c r="J107" s="42">
        <v>10062</v>
      </c>
      <c r="K107" s="42">
        <v>-5380</v>
      </c>
      <c r="L107" s="42">
        <v>-3875</v>
      </c>
      <c r="M107" s="44">
        <v>8177</v>
      </c>
      <c r="N107" s="66">
        <v>-5887</v>
      </c>
      <c r="O107" s="42">
        <v>-4216.6718447231779</v>
      </c>
      <c r="P107" s="42">
        <v>-10103.671844723178</v>
      </c>
      <c r="Q107" s="42">
        <v>0</v>
      </c>
      <c r="R107" s="44">
        <v>-10103.671844723178</v>
      </c>
      <c r="S107" s="45">
        <v>997</v>
      </c>
      <c r="T107" s="66">
        <v>5439</v>
      </c>
      <c r="U107" s="42">
        <v>1118</v>
      </c>
      <c r="V107" s="42">
        <v>1327</v>
      </c>
      <c r="W107" s="42">
        <v>0</v>
      </c>
      <c r="X107" s="44">
        <v>7884</v>
      </c>
      <c r="Y107" s="66">
        <v>14416</v>
      </c>
      <c r="Z107" s="42">
        <v>960</v>
      </c>
      <c r="AA107" s="42">
        <v>5125</v>
      </c>
      <c r="AB107" s="42">
        <v>10550.362748950298</v>
      </c>
      <c r="AC107" s="43">
        <v>31051.362748950298</v>
      </c>
      <c r="AD107" s="66">
        <v>-11148.522802823729</v>
      </c>
      <c r="AE107" s="42">
        <v>-9659.1435027196967</v>
      </c>
      <c r="AF107" s="42">
        <v>-1596.1639540878543</v>
      </c>
      <c r="AG107" s="42">
        <v>-763.53248931902021</v>
      </c>
      <c r="AH107" s="42">
        <v>0</v>
      </c>
      <c r="AI107" s="44">
        <v>0</v>
      </c>
    </row>
    <row r="108" spans="1:35" s="4" customFormat="1">
      <c r="A108" s="46" t="s">
        <v>161</v>
      </c>
      <c r="B108" s="56" t="s">
        <v>1601</v>
      </c>
      <c r="C108" s="132">
        <v>39999.96</v>
      </c>
      <c r="D108" s="57">
        <v>1.202E-5</v>
      </c>
      <c r="E108" s="57">
        <v>1.149E-5</v>
      </c>
      <c r="F108" s="65">
        <v>0</v>
      </c>
      <c r="G108" s="42">
        <v>560</v>
      </c>
      <c r="H108" s="43">
        <v>560</v>
      </c>
      <c r="I108" s="66">
        <v>1154</v>
      </c>
      <c r="J108" s="42">
        <v>6927</v>
      </c>
      <c r="K108" s="42">
        <v>-3704</v>
      </c>
      <c r="L108" s="42">
        <v>-2668</v>
      </c>
      <c r="M108" s="44">
        <v>5629</v>
      </c>
      <c r="N108" s="66">
        <v>-4053</v>
      </c>
      <c r="O108" s="42">
        <v>1195.0431635674147</v>
      </c>
      <c r="P108" s="42">
        <v>-2857.9568364325851</v>
      </c>
      <c r="Q108" s="42">
        <v>0</v>
      </c>
      <c r="R108" s="44">
        <v>-2857.9568364325851</v>
      </c>
      <c r="S108" s="45">
        <v>687</v>
      </c>
      <c r="T108" s="66">
        <v>3744</v>
      </c>
      <c r="U108" s="42">
        <v>770</v>
      </c>
      <c r="V108" s="42">
        <v>914</v>
      </c>
      <c r="W108" s="42">
        <v>917.85474908692595</v>
      </c>
      <c r="X108" s="44">
        <v>6345.8547490869259</v>
      </c>
      <c r="Y108" s="66">
        <v>9925</v>
      </c>
      <c r="Z108" s="42">
        <v>661</v>
      </c>
      <c r="AA108" s="42">
        <v>3528</v>
      </c>
      <c r="AB108" s="42">
        <v>483.63864828773887</v>
      </c>
      <c r="AC108" s="43">
        <v>14597.638648287739</v>
      </c>
      <c r="AD108" s="66">
        <v>-4740.9760531069151</v>
      </c>
      <c r="AE108" s="42">
        <v>-3948.9628410252362</v>
      </c>
      <c r="AF108" s="42">
        <v>233.06439951404667</v>
      </c>
      <c r="AG108" s="42">
        <v>205.09059541729215</v>
      </c>
      <c r="AH108" s="42">
        <v>0</v>
      </c>
      <c r="AI108" s="44">
        <v>0</v>
      </c>
    </row>
    <row r="109" spans="1:35" s="4" customFormat="1">
      <c r="A109" s="46" t="s">
        <v>2692</v>
      </c>
      <c r="B109" s="56" t="s">
        <v>2709</v>
      </c>
      <c r="C109" s="132">
        <v>403425.98</v>
      </c>
      <c r="D109" s="57">
        <v>1.2119E-4</v>
      </c>
      <c r="E109" s="57">
        <v>1.0119999999999999E-4</v>
      </c>
      <c r="F109" s="65">
        <v>0</v>
      </c>
      <c r="G109" s="42">
        <v>5643</v>
      </c>
      <c r="H109" s="43">
        <v>5643</v>
      </c>
      <c r="I109" s="66">
        <v>11639</v>
      </c>
      <c r="J109" s="42">
        <v>69840</v>
      </c>
      <c r="K109" s="42">
        <v>-37345</v>
      </c>
      <c r="L109" s="42">
        <v>-26899</v>
      </c>
      <c r="M109" s="44">
        <v>56754</v>
      </c>
      <c r="N109" s="66">
        <v>-40860</v>
      </c>
      <c r="O109" s="42">
        <v>41966.846700786802</v>
      </c>
      <c r="P109" s="42">
        <v>1106.8467007868021</v>
      </c>
      <c r="Q109" s="42">
        <v>0</v>
      </c>
      <c r="R109" s="44">
        <v>1106.8467007868021</v>
      </c>
      <c r="S109" s="45">
        <v>6922</v>
      </c>
      <c r="T109" s="66">
        <v>37751</v>
      </c>
      <c r="U109" s="42">
        <v>7763</v>
      </c>
      <c r="V109" s="42">
        <v>9214</v>
      </c>
      <c r="W109" s="42">
        <v>112060.68082135625</v>
      </c>
      <c r="X109" s="44">
        <v>166788.68082135625</v>
      </c>
      <c r="Y109" s="66">
        <v>100065</v>
      </c>
      <c r="Z109" s="42">
        <v>6664</v>
      </c>
      <c r="AA109" s="42">
        <v>35574</v>
      </c>
      <c r="AB109" s="42">
        <v>0</v>
      </c>
      <c r="AC109" s="43">
        <v>142303</v>
      </c>
      <c r="AD109" s="66">
        <v>-6668.1532992131979</v>
      </c>
      <c r="AE109" s="42">
        <v>-731.59208587299509</v>
      </c>
      <c r="AF109" s="42">
        <v>27208.462353689607</v>
      </c>
      <c r="AG109" s="42">
        <v>4676.9638527528386</v>
      </c>
      <c r="AH109" s="42">
        <v>0</v>
      </c>
      <c r="AI109" s="44">
        <v>0</v>
      </c>
    </row>
    <row r="110" spans="1:35" s="4" customFormat="1">
      <c r="A110" s="46" t="s">
        <v>162</v>
      </c>
      <c r="B110" s="56" t="s">
        <v>1602</v>
      </c>
      <c r="C110" s="132">
        <v>231507.13</v>
      </c>
      <c r="D110" s="57">
        <v>6.9540000000000002E-5</v>
      </c>
      <c r="E110" s="57">
        <v>5.8709999999999999E-5</v>
      </c>
      <c r="F110" s="65">
        <v>0</v>
      </c>
      <c r="G110" s="42">
        <v>3238</v>
      </c>
      <c r="H110" s="43">
        <v>3238</v>
      </c>
      <c r="I110" s="66">
        <v>6679</v>
      </c>
      <c r="J110" s="42">
        <v>40075</v>
      </c>
      <c r="K110" s="42">
        <v>-21429</v>
      </c>
      <c r="L110" s="42">
        <v>-15435</v>
      </c>
      <c r="M110" s="44">
        <v>32566</v>
      </c>
      <c r="N110" s="66">
        <v>-23446</v>
      </c>
      <c r="O110" s="42">
        <v>-5552.1434219086741</v>
      </c>
      <c r="P110" s="42">
        <v>-28998.143421908673</v>
      </c>
      <c r="Q110" s="42">
        <v>0</v>
      </c>
      <c r="R110" s="44">
        <v>-28998.143421908673</v>
      </c>
      <c r="S110" s="45">
        <v>3972</v>
      </c>
      <c r="T110" s="66">
        <v>21662</v>
      </c>
      <c r="U110" s="42">
        <v>4455</v>
      </c>
      <c r="V110" s="42">
        <v>5287</v>
      </c>
      <c r="W110" s="42">
        <v>9652.1103111010925</v>
      </c>
      <c r="X110" s="44">
        <v>41056.110311101089</v>
      </c>
      <c r="Y110" s="66">
        <v>57418</v>
      </c>
      <c r="Z110" s="42">
        <v>3824</v>
      </c>
      <c r="AA110" s="42">
        <v>20412</v>
      </c>
      <c r="AB110" s="42">
        <v>16413.683277362677</v>
      </c>
      <c r="AC110" s="43">
        <v>98067.683277362681</v>
      </c>
      <c r="AD110" s="66">
        <v>-34565.683297452015</v>
      </c>
      <c r="AE110" s="42">
        <v>-26861.435717747619</v>
      </c>
      <c r="AF110" s="42">
        <v>1845.6798932036959</v>
      </c>
      <c r="AG110" s="42">
        <v>2569.8661557343439</v>
      </c>
      <c r="AH110" s="42">
        <v>0</v>
      </c>
      <c r="AI110" s="44">
        <v>0</v>
      </c>
    </row>
    <row r="111" spans="1:35" s="4" customFormat="1">
      <c r="A111" s="46" t="s">
        <v>163</v>
      </c>
      <c r="B111" s="56" t="s">
        <v>1603</v>
      </c>
      <c r="C111" s="132">
        <v>784098.37</v>
      </c>
      <c r="D111" s="57">
        <v>2.3554000000000001E-4</v>
      </c>
      <c r="E111" s="57">
        <v>2.2364999999999999E-4</v>
      </c>
      <c r="F111" s="65">
        <v>0</v>
      </c>
      <c r="G111" s="42">
        <v>10968</v>
      </c>
      <c r="H111" s="43">
        <v>10968</v>
      </c>
      <c r="I111" s="66">
        <v>22622</v>
      </c>
      <c r="J111" s="42">
        <v>135738</v>
      </c>
      <c r="K111" s="42">
        <v>-72583</v>
      </c>
      <c r="L111" s="42">
        <v>-52279</v>
      </c>
      <c r="M111" s="44">
        <v>110304</v>
      </c>
      <c r="N111" s="66">
        <v>-79414</v>
      </c>
      <c r="O111" s="42">
        <v>7685.9708365714696</v>
      </c>
      <c r="P111" s="42">
        <v>-71728.029163428524</v>
      </c>
      <c r="Q111" s="42">
        <v>0</v>
      </c>
      <c r="R111" s="44">
        <v>-71728.029163428524</v>
      </c>
      <c r="S111" s="45">
        <v>13454</v>
      </c>
      <c r="T111" s="66">
        <v>73371</v>
      </c>
      <c r="U111" s="42">
        <v>15088</v>
      </c>
      <c r="V111" s="42">
        <v>17907</v>
      </c>
      <c r="W111" s="42">
        <v>26140.565205165527</v>
      </c>
      <c r="X111" s="44">
        <v>132506.56520516553</v>
      </c>
      <c r="Y111" s="66">
        <v>194482</v>
      </c>
      <c r="Z111" s="42">
        <v>12953</v>
      </c>
      <c r="AA111" s="42">
        <v>69139</v>
      </c>
      <c r="AB111" s="42">
        <v>18486.260200923676</v>
      </c>
      <c r="AC111" s="43">
        <v>295060.26020092366</v>
      </c>
      <c r="AD111" s="66">
        <v>-91905.652169807217</v>
      </c>
      <c r="AE111" s="42">
        <v>-77635.388452352883</v>
      </c>
      <c r="AF111" s="42">
        <v>2718.5540443537006</v>
      </c>
      <c r="AG111" s="42">
        <v>4268.7915820482858</v>
      </c>
      <c r="AH111" s="42">
        <v>0</v>
      </c>
      <c r="AI111" s="44">
        <v>0</v>
      </c>
    </row>
    <row r="112" spans="1:35" s="4" customFormat="1">
      <c r="A112" s="46" t="s">
        <v>164</v>
      </c>
      <c r="B112" s="56" t="s">
        <v>1604</v>
      </c>
      <c r="C112" s="132">
        <v>59250.6</v>
      </c>
      <c r="D112" s="57">
        <v>1.7799999999999999E-5</v>
      </c>
      <c r="E112" s="57">
        <v>2.6699999999999998E-5</v>
      </c>
      <c r="F112" s="65">
        <v>0</v>
      </c>
      <c r="G112" s="42">
        <v>829</v>
      </c>
      <c r="H112" s="43">
        <v>829</v>
      </c>
      <c r="I112" s="66">
        <v>1710</v>
      </c>
      <c r="J112" s="42">
        <v>10258</v>
      </c>
      <c r="K112" s="42">
        <v>-5485</v>
      </c>
      <c r="L112" s="42">
        <v>-3951</v>
      </c>
      <c r="M112" s="44">
        <v>8336</v>
      </c>
      <c r="N112" s="66">
        <v>-6001</v>
      </c>
      <c r="O112" s="42">
        <v>-1545.0252476530889</v>
      </c>
      <c r="P112" s="42">
        <v>-7546.0252476530886</v>
      </c>
      <c r="Q112" s="42">
        <v>0</v>
      </c>
      <c r="R112" s="44">
        <v>-7546.0252476530886</v>
      </c>
      <c r="S112" s="45">
        <v>1017</v>
      </c>
      <c r="T112" s="66">
        <v>5545</v>
      </c>
      <c r="U112" s="42">
        <v>1140</v>
      </c>
      <c r="V112" s="42">
        <v>1353</v>
      </c>
      <c r="W112" s="42">
        <v>1932.5969526928268</v>
      </c>
      <c r="X112" s="44">
        <v>9970.5969526928275</v>
      </c>
      <c r="Y112" s="66">
        <v>14697</v>
      </c>
      <c r="Z112" s="42">
        <v>979</v>
      </c>
      <c r="AA112" s="42">
        <v>5225</v>
      </c>
      <c r="AB112" s="42">
        <v>9132.8610769089937</v>
      </c>
      <c r="AC112" s="43">
        <v>30033.861076908994</v>
      </c>
      <c r="AD112" s="66">
        <v>-9044.236832803741</v>
      </c>
      <c r="AE112" s="42">
        <v>-7740.6265188046546</v>
      </c>
      <c r="AF112" s="42">
        <v>-1848.5864276817583</v>
      </c>
      <c r="AG112" s="42">
        <v>-1429.8143449260137</v>
      </c>
      <c r="AH112" s="42">
        <v>0</v>
      </c>
      <c r="AI112" s="44">
        <v>0</v>
      </c>
    </row>
    <row r="113" spans="1:35" s="4" customFormat="1">
      <c r="A113" s="46" t="s">
        <v>165</v>
      </c>
      <c r="B113" s="56" t="s">
        <v>1605</v>
      </c>
      <c r="C113" s="132">
        <v>218279.62</v>
      </c>
      <c r="D113" s="57">
        <v>6.5569999999999997E-5</v>
      </c>
      <c r="E113" s="57">
        <v>6.3269999999999996E-5</v>
      </c>
      <c r="F113" s="65">
        <v>0</v>
      </c>
      <c r="G113" s="42">
        <v>3053</v>
      </c>
      <c r="H113" s="43">
        <v>3053</v>
      </c>
      <c r="I113" s="66">
        <v>6298</v>
      </c>
      <c r="J113" s="42">
        <v>37787</v>
      </c>
      <c r="K113" s="42">
        <v>-20206</v>
      </c>
      <c r="L113" s="42">
        <v>-14554</v>
      </c>
      <c r="M113" s="44">
        <v>30707</v>
      </c>
      <c r="N113" s="66">
        <v>-22107</v>
      </c>
      <c r="O113" s="42">
        <v>7590.408751658123</v>
      </c>
      <c r="P113" s="42">
        <v>-14516.591248341876</v>
      </c>
      <c r="Q113" s="42">
        <v>0</v>
      </c>
      <c r="R113" s="44">
        <v>-14516.591248341876</v>
      </c>
      <c r="S113" s="45">
        <v>3745</v>
      </c>
      <c r="T113" s="66">
        <v>20425</v>
      </c>
      <c r="U113" s="42">
        <v>4200</v>
      </c>
      <c r="V113" s="42">
        <v>4985</v>
      </c>
      <c r="W113" s="42">
        <v>11972.026110274881</v>
      </c>
      <c r="X113" s="44">
        <v>41582.026110274877</v>
      </c>
      <c r="Y113" s="66">
        <v>54140</v>
      </c>
      <c r="Z113" s="42">
        <v>3606</v>
      </c>
      <c r="AA113" s="42">
        <v>19247</v>
      </c>
      <c r="AB113" s="42">
        <v>27998.131455438896</v>
      </c>
      <c r="AC113" s="43">
        <v>104991.1314554389</v>
      </c>
      <c r="AD113" s="66">
        <v>-29124.656141171086</v>
      </c>
      <c r="AE113" s="42">
        <v>-34590.339618418053</v>
      </c>
      <c r="AF113" s="42">
        <v>-701.40103364619836</v>
      </c>
      <c r="AG113" s="42">
        <v>1007.2914480713225</v>
      </c>
      <c r="AH113" s="42">
        <v>0</v>
      </c>
      <c r="AI113" s="44">
        <v>0</v>
      </c>
    </row>
    <row r="114" spans="1:35" s="4" customFormat="1">
      <c r="A114" s="46" t="s">
        <v>166</v>
      </c>
      <c r="B114" s="56" t="s">
        <v>1606</v>
      </c>
      <c r="C114" s="132">
        <v>329334.43</v>
      </c>
      <c r="D114" s="57">
        <v>9.8930000000000003E-5</v>
      </c>
      <c r="E114" s="57">
        <v>9.6000000000000002E-5</v>
      </c>
      <c r="F114" s="65">
        <v>0</v>
      </c>
      <c r="G114" s="42">
        <v>4607</v>
      </c>
      <c r="H114" s="43">
        <v>4607</v>
      </c>
      <c r="I114" s="66">
        <v>9501</v>
      </c>
      <c r="J114" s="42">
        <v>57012</v>
      </c>
      <c r="K114" s="42">
        <v>-30486</v>
      </c>
      <c r="L114" s="42">
        <v>-21958</v>
      </c>
      <c r="M114" s="44">
        <v>46329</v>
      </c>
      <c r="N114" s="66">
        <v>-33355</v>
      </c>
      <c r="O114" s="42">
        <v>-210.52387126535444</v>
      </c>
      <c r="P114" s="42">
        <v>-33565.523871265352</v>
      </c>
      <c r="Q114" s="42">
        <v>0</v>
      </c>
      <c r="R114" s="44">
        <v>-33565.523871265352</v>
      </c>
      <c r="S114" s="45">
        <v>5651</v>
      </c>
      <c r="T114" s="66">
        <v>30817</v>
      </c>
      <c r="U114" s="42">
        <v>6337</v>
      </c>
      <c r="V114" s="42">
        <v>7521</v>
      </c>
      <c r="W114" s="42">
        <v>7170.7540962458197</v>
      </c>
      <c r="X114" s="44">
        <v>51845.754096245822</v>
      </c>
      <c r="Y114" s="66">
        <v>81685</v>
      </c>
      <c r="Z114" s="42">
        <v>5440</v>
      </c>
      <c r="AA114" s="42">
        <v>29039</v>
      </c>
      <c r="AB114" s="42">
        <v>3807.3283073473858</v>
      </c>
      <c r="AC114" s="43">
        <v>119971.32830734739</v>
      </c>
      <c r="AD114" s="66">
        <v>-40418.622063774783</v>
      </c>
      <c r="AE114" s="42">
        <v>-31662.778908454817</v>
      </c>
      <c r="AF114" s="42">
        <v>2530.8385960500777</v>
      </c>
      <c r="AG114" s="42">
        <v>1424.9881650779535</v>
      </c>
      <c r="AH114" s="42">
        <v>0</v>
      </c>
      <c r="AI114" s="44">
        <v>0</v>
      </c>
    </row>
    <row r="115" spans="1:35" s="4" customFormat="1">
      <c r="A115" s="46" t="s">
        <v>167</v>
      </c>
      <c r="B115" s="56" t="s">
        <v>1607</v>
      </c>
      <c r="C115" s="132">
        <v>242780.52</v>
      </c>
      <c r="D115" s="57">
        <v>7.2929999999999995E-5</v>
      </c>
      <c r="E115" s="57">
        <v>7.0300000000000001E-5</v>
      </c>
      <c r="F115" s="65">
        <v>0</v>
      </c>
      <c r="G115" s="42">
        <v>3396</v>
      </c>
      <c r="H115" s="43">
        <v>3396</v>
      </c>
      <c r="I115" s="66">
        <v>7004</v>
      </c>
      <c r="J115" s="42">
        <v>42028</v>
      </c>
      <c r="K115" s="42">
        <v>-22474</v>
      </c>
      <c r="L115" s="42">
        <v>-16187</v>
      </c>
      <c r="M115" s="44">
        <v>34153</v>
      </c>
      <c r="N115" s="66">
        <v>-24589</v>
      </c>
      <c r="O115" s="42">
        <v>-246.47932128535189</v>
      </c>
      <c r="P115" s="42">
        <v>-24835.479321285351</v>
      </c>
      <c r="Q115" s="42">
        <v>0</v>
      </c>
      <c r="R115" s="44">
        <v>-24835.479321285351</v>
      </c>
      <c r="S115" s="45">
        <v>4166</v>
      </c>
      <c r="T115" s="66">
        <v>22718</v>
      </c>
      <c r="U115" s="42">
        <v>4672</v>
      </c>
      <c r="V115" s="42">
        <v>5545</v>
      </c>
      <c r="W115" s="42">
        <v>37058.566640391837</v>
      </c>
      <c r="X115" s="44">
        <v>69993.566640391829</v>
      </c>
      <c r="Y115" s="66">
        <v>60217</v>
      </c>
      <c r="Z115" s="42">
        <v>4011</v>
      </c>
      <c r="AA115" s="42">
        <v>21408</v>
      </c>
      <c r="AB115" s="42">
        <v>39109.978894791668</v>
      </c>
      <c r="AC115" s="43">
        <v>124745.97889479167</v>
      </c>
      <c r="AD115" s="66">
        <v>-27943.475005006781</v>
      </c>
      <c r="AE115" s="42">
        <v>-21773.386012419338</v>
      </c>
      <c r="AF115" s="42">
        <v>-6169.9788210258612</v>
      </c>
      <c r="AG115" s="42">
        <v>1134.4275840521525</v>
      </c>
      <c r="AH115" s="42">
        <v>0</v>
      </c>
      <c r="AI115" s="44">
        <v>0</v>
      </c>
    </row>
    <row r="116" spans="1:35" s="4" customFormat="1">
      <c r="A116" s="46" t="s">
        <v>168</v>
      </c>
      <c r="B116" s="56" t="s">
        <v>1608</v>
      </c>
      <c r="C116" s="132">
        <v>350710.45</v>
      </c>
      <c r="D116" s="57">
        <v>1.0535E-4</v>
      </c>
      <c r="E116" s="57">
        <v>1.1290000000000001E-4</v>
      </c>
      <c r="F116" s="65">
        <v>0</v>
      </c>
      <c r="G116" s="42">
        <v>4906</v>
      </c>
      <c r="H116" s="43">
        <v>4906</v>
      </c>
      <c r="I116" s="66">
        <v>10118</v>
      </c>
      <c r="J116" s="42">
        <v>60712</v>
      </c>
      <c r="K116" s="42">
        <v>-32464</v>
      </c>
      <c r="L116" s="42">
        <v>-23383</v>
      </c>
      <c r="M116" s="44">
        <v>49336</v>
      </c>
      <c r="N116" s="66">
        <v>-35520</v>
      </c>
      <c r="O116" s="42">
        <v>6475.5581721723329</v>
      </c>
      <c r="P116" s="42">
        <v>-29044.441827827668</v>
      </c>
      <c r="Q116" s="42">
        <v>0</v>
      </c>
      <c r="R116" s="44">
        <v>-29044.441827827668</v>
      </c>
      <c r="S116" s="45">
        <v>6018</v>
      </c>
      <c r="T116" s="66">
        <v>32817</v>
      </c>
      <c r="U116" s="42">
        <v>6749</v>
      </c>
      <c r="V116" s="42">
        <v>8009</v>
      </c>
      <c r="W116" s="42">
        <v>23153.670840404659</v>
      </c>
      <c r="X116" s="44">
        <v>70728.670840404666</v>
      </c>
      <c r="Y116" s="66">
        <v>86986</v>
      </c>
      <c r="Z116" s="42">
        <v>5793</v>
      </c>
      <c r="AA116" s="42">
        <v>30924</v>
      </c>
      <c r="AB116" s="42">
        <v>9547.9386007783669</v>
      </c>
      <c r="AC116" s="43">
        <v>133250.93860077838</v>
      </c>
      <c r="AD116" s="66">
        <v>-33584.852116952752</v>
      </c>
      <c r="AE116" s="42">
        <v>-28467.535559308471</v>
      </c>
      <c r="AF116" s="42">
        <v>-79.056779581349701</v>
      </c>
      <c r="AG116" s="42">
        <v>-390.82330453113195</v>
      </c>
      <c r="AH116" s="42">
        <v>0</v>
      </c>
      <c r="AI116" s="44">
        <v>0</v>
      </c>
    </row>
    <row r="117" spans="1:35" s="4" customFormat="1">
      <c r="A117" s="46" t="s">
        <v>169</v>
      </c>
      <c r="B117" s="56" t="s">
        <v>1609</v>
      </c>
      <c r="C117" s="132">
        <v>92115.72</v>
      </c>
      <c r="D117" s="57">
        <v>2.7670000000000001E-5</v>
      </c>
      <c r="E117" s="57">
        <v>3.4669999999999998E-5</v>
      </c>
      <c r="F117" s="65">
        <v>0</v>
      </c>
      <c r="G117" s="42">
        <v>1288</v>
      </c>
      <c r="H117" s="43">
        <v>1288</v>
      </c>
      <c r="I117" s="66">
        <v>2657</v>
      </c>
      <c r="J117" s="42">
        <v>15946</v>
      </c>
      <c r="K117" s="42">
        <v>-8527</v>
      </c>
      <c r="L117" s="42">
        <v>-6141</v>
      </c>
      <c r="M117" s="44">
        <v>12958</v>
      </c>
      <c r="N117" s="66">
        <v>-9329</v>
      </c>
      <c r="O117" s="42">
        <v>7636.4515323911282</v>
      </c>
      <c r="P117" s="42">
        <v>-1692.5484676088718</v>
      </c>
      <c r="Q117" s="42">
        <v>0</v>
      </c>
      <c r="R117" s="44">
        <v>-1692.5484676088718</v>
      </c>
      <c r="S117" s="45">
        <v>1581</v>
      </c>
      <c r="T117" s="66">
        <v>8619</v>
      </c>
      <c r="U117" s="42">
        <v>1772</v>
      </c>
      <c r="V117" s="42">
        <v>2104</v>
      </c>
      <c r="W117" s="42">
        <v>17011.86402864473</v>
      </c>
      <c r="X117" s="44">
        <v>29506.86402864473</v>
      </c>
      <c r="Y117" s="66">
        <v>22847</v>
      </c>
      <c r="Z117" s="42">
        <v>1522</v>
      </c>
      <c r="AA117" s="42">
        <v>8122</v>
      </c>
      <c r="AB117" s="42">
        <v>6972.7820416378454</v>
      </c>
      <c r="AC117" s="43">
        <v>39463.782041637845</v>
      </c>
      <c r="AD117" s="66">
        <v>-3780.6426620516622</v>
      </c>
      <c r="AE117" s="42">
        <v>-3914.2293158322627</v>
      </c>
      <c r="AF117" s="42">
        <v>-1261.1924826078059</v>
      </c>
      <c r="AG117" s="42">
        <v>-1000.8535525013845</v>
      </c>
      <c r="AH117" s="42">
        <v>0</v>
      </c>
      <c r="AI117" s="44">
        <v>0</v>
      </c>
    </row>
    <row r="118" spans="1:35" s="4" customFormat="1">
      <c r="A118" s="46" t="s">
        <v>2710</v>
      </c>
      <c r="B118" s="56" t="s">
        <v>2720</v>
      </c>
      <c r="C118" s="132">
        <v>305785.15999999997</v>
      </c>
      <c r="D118" s="57">
        <v>9.1860000000000005E-5</v>
      </c>
      <c r="E118" s="57">
        <v>6.99E-6</v>
      </c>
      <c r="F118" s="65">
        <v>0</v>
      </c>
      <c r="G118" s="42">
        <v>4277</v>
      </c>
      <c r="H118" s="43">
        <v>4277</v>
      </c>
      <c r="I118" s="66">
        <v>8822</v>
      </c>
      <c r="J118" s="42">
        <v>52938</v>
      </c>
      <c r="K118" s="42">
        <v>-28307</v>
      </c>
      <c r="L118" s="42">
        <v>-20389</v>
      </c>
      <c r="M118" s="44">
        <v>43018</v>
      </c>
      <c r="N118" s="66">
        <v>-30971</v>
      </c>
      <c r="O118" s="42">
        <v>24270.284789833622</v>
      </c>
      <c r="P118" s="42">
        <v>-6700.7152101663778</v>
      </c>
      <c r="Q118" s="42">
        <v>0</v>
      </c>
      <c r="R118" s="44">
        <v>-6700.7152101663778</v>
      </c>
      <c r="S118" s="45">
        <v>5247</v>
      </c>
      <c r="T118" s="66">
        <v>28614</v>
      </c>
      <c r="U118" s="42">
        <v>5884</v>
      </c>
      <c r="V118" s="42">
        <v>6984</v>
      </c>
      <c r="W118" s="42">
        <v>86798.478897164197</v>
      </c>
      <c r="X118" s="44">
        <v>128280.4788971642</v>
      </c>
      <c r="Y118" s="66">
        <v>75848</v>
      </c>
      <c r="Z118" s="42">
        <v>5052</v>
      </c>
      <c r="AA118" s="42">
        <v>26964</v>
      </c>
      <c r="AB118" s="42">
        <v>0</v>
      </c>
      <c r="AC118" s="43">
        <v>107864</v>
      </c>
      <c r="AD118" s="66">
        <v>-12594.715210166378</v>
      </c>
      <c r="AE118" s="42">
        <v>-7739.7152101663778</v>
      </c>
      <c r="AF118" s="42">
        <v>24742.854706412752</v>
      </c>
      <c r="AG118" s="42">
        <v>16008.054611084201</v>
      </c>
      <c r="AH118" s="42">
        <v>0</v>
      </c>
      <c r="AI118" s="44">
        <v>0</v>
      </c>
    </row>
    <row r="119" spans="1:35" s="4" customFormat="1">
      <c r="A119" s="46" t="s">
        <v>2617</v>
      </c>
      <c r="B119" s="56" t="s">
        <v>2620</v>
      </c>
      <c r="C119" s="132">
        <v>0</v>
      </c>
      <c r="D119" s="57">
        <v>0</v>
      </c>
      <c r="E119" s="57">
        <v>0</v>
      </c>
      <c r="F119" s="65">
        <v>0</v>
      </c>
      <c r="G119" s="42">
        <v>0</v>
      </c>
      <c r="H119" s="43">
        <v>0</v>
      </c>
      <c r="I119" s="66">
        <v>0</v>
      </c>
      <c r="J119" s="42">
        <v>0</v>
      </c>
      <c r="K119" s="42">
        <v>0</v>
      </c>
      <c r="L119" s="42">
        <v>0</v>
      </c>
      <c r="M119" s="44">
        <v>0</v>
      </c>
      <c r="N119" s="66">
        <v>0</v>
      </c>
      <c r="O119" s="42">
        <v>-61725.314972386841</v>
      </c>
      <c r="P119" s="42">
        <v>-61725.314972386841</v>
      </c>
      <c r="Q119" s="42">
        <v>0</v>
      </c>
      <c r="R119" s="44">
        <v>-61725.314972386841</v>
      </c>
      <c r="S119" s="45">
        <v>0</v>
      </c>
      <c r="T119" s="66">
        <v>0</v>
      </c>
      <c r="U119" s="42">
        <v>0</v>
      </c>
      <c r="V119" s="42">
        <v>0</v>
      </c>
      <c r="W119" s="42">
        <v>1960.47144000967</v>
      </c>
      <c r="X119" s="44">
        <v>1960.47144000967</v>
      </c>
      <c r="Y119" s="66">
        <v>0</v>
      </c>
      <c r="Z119" s="42">
        <v>0</v>
      </c>
      <c r="AA119" s="42">
        <v>0</v>
      </c>
      <c r="AB119" s="42">
        <v>201489.23891343441</v>
      </c>
      <c r="AC119" s="43">
        <v>201489.23891343441</v>
      </c>
      <c r="AD119" s="66">
        <v>-76552.329080187556</v>
      </c>
      <c r="AE119" s="42">
        <v>-77983.99203238156</v>
      </c>
      <c r="AF119" s="42">
        <v>-44992.446360855625</v>
      </c>
      <c r="AG119" s="42">
        <v>0</v>
      </c>
      <c r="AH119" s="42">
        <v>0</v>
      </c>
      <c r="AI119" s="44">
        <v>0</v>
      </c>
    </row>
    <row r="120" spans="1:35" s="4" customFormat="1">
      <c r="A120" s="46" t="s">
        <v>170</v>
      </c>
      <c r="B120" s="56" t="s">
        <v>1610</v>
      </c>
      <c r="C120" s="132">
        <v>87281.25</v>
      </c>
      <c r="D120" s="57">
        <v>2.622E-5</v>
      </c>
      <c r="E120" s="57">
        <v>2.673E-5</v>
      </c>
      <c r="F120" s="65">
        <v>0</v>
      </c>
      <c r="G120" s="42">
        <v>1221</v>
      </c>
      <c r="H120" s="43">
        <v>1221</v>
      </c>
      <c r="I120" s="66">
        <v>2518</v>
      </c>
      <c r="J120" s="42">
        <v>15110</v>
      </c>
      <c r="K120" s="42">
        <v>-8080</v>
      </c>
      <c r="L120" s="42">
        <v>-5820</v>
      </c>
      <c r="M120" s="44">
        <v>12279</v>
      </c>
      <c r="N120" s="66">
        <v>-8840</v>
      </c>
      <c r="O120" s="42">
        <v>834.09896384638773</v>
      </c>
      <c r="P120" s="42">
        <v>-8005.901036153612</v>
      </c>
      <c r="Q120" s="42">
        <v>0</v>
      </c>
      <c r="R120" s="44">
        <v>-8005.901036153612</v>
      </c>
      <c r="S120" s="45">
        <v>1498</v>
      </c>
      <c r="T120" s="66">
        <v>8168</v>
      </c>
      <c r="U120" s="42">
        <v>1680</v>
      </c>
      <c r="V120" s="42">
        <v>1993</v>
      </c>
      <c r="W120" s="42">
        <v>1092.2920127893412</v>
      </c>
      <c r="X120" s="44">
        <v>12933.292012789341</v>
      </c>
      <c r="Y120" s="66">
        <v>21649</v>
      </c>
      <c r="Z120" s="42">
        <v>1442</v>
      </c>
      <c r="AA120" s="42">
        <v>7697</v>
      </c>
      <c r="AB120" s="42">
        <v>1531.1482675565471</v>
      </c>
      <c r="AC120" s="43">
        <v>32319.148267556546</v>
      </c>
      <c r="AD120" s="66">
        <v>-10065.258601674519</v>
      </c>
      <c r="AE120" s="42">
        <v>-9508.2719899908716</v>
      </c>
      <c r="AF120" s="42">
        <v>40.38298682306845</v>
      </c>
      <c r="AG120" s="42">
        <v>147.29135007511715</v>
      </c>
      <c r="AH120" s="42">
        <v>0</v>
      </c>
      <c r="AI120" s="44">
        <v>0</v>
      </c>
    </row>
    <row r="121" spans="1:35" s="4" customFormat="1">
      <c r="A121" s="46" t="s">
        <v>171</v>
      </c>
      <c r="B121" s="56" t="s">
        <v>1611</v>
      </c>
      <c r="C121" s="132">
        <v>4250088.72</v>
      </c>
      <c r="D121" s="57">
        <v>1.2767200000000001E-3</v>
      </c>
      <c r="E121" s="57">
        <v>1.38115E-3</v>
      </c>
      <c r="F121" s="65">
        <v>0</v>
      </c>
      <c r="G121" s="42">
        <v>59450</v>
      </c>
      <c r="H121" s="43">
        <v>59450</v>
      </c>
      <c r="I121" s="66">
        <v>122619</v>
      </c>
      <c r="J121" s="42">
        <v>735754</v>
      </c>
      <c r="K121" s="42">
        <v>-393427</v>
      </c>
      <c r="L121" s="42">
        <v>-283373</v>
      </c>
      <c r="M121" s="44">
        <v>597891</v>
      </c>
      <c r="N121" s="66">
        <v>-430456</v>
      </c>
      <c r="O121" s="42">
        <v>-18457.097972678566</v>
      </c>
      <c r="P121" s="42">
        <v>-448913.09797267854</v>
      </c>
      <c r="Q121" s="42">
        <v>0</v>
      </c>
      <c r="R121" s="44">
        <v>-448913.09797267854</v>
      </c>
      <c r="S121" s="45">
        <v>72926</v>
      </c>
      <c r="T121" s="66">
        <v>397699</v>
      </c>
      <c r="U121" s="42">
        <v>81785</v>
      </c>
      <c r="V121" s="42">
        <v>97065</v>
      </c>
      <c r="W121" s="42">
        <v>138714.27496983198</v>
      </c>
      <c r="X121" s="44">
        <v>715263.27496983204</v>
      </c>
      <c r="Y121" s="66">
        <v>1054170</v>
      </c>
      <c r="Z121" s="42">
        <v>70210</v>
      </c>
      <c r="AA121" s="42">
        <v>374763</v>
      </c>
      <c r="AB121" s="42">
        <v>284944.73168443982</v>
      </c>
      <c r="AC121" s="43">
        <v>1784087.7316844398</v>
      </c>
      <c r="AD121" s="66">
        <v>-524820.7010218316</v>
      </c>
      <c r="AE121" s="42">
        <v>-487295.15325386112</v>
      </c>
      <c r="AF121" s="42">
        <v>-49656.707091183169</v>
      </c>
      <c r="AG121" s="42">
        <v>-7051.8953477317809</v>
      </c>
      <c r="AH121" s="42">
        <v>0</v>
      </c>
      <c r="AI121" s="44">
        <v>0</v>
      </c>
    </row>
    <row r="122" spans="1:35" s="4" customFormat="1">
      <c r="A122" s="46" t="s">
        <v>172</v>
      </c>
      <c r="B122" s="56" t="s">
        <v>1612</v>
      </c>
      <c r="C122" s="132">
        <v>2512664.98</v>
      </c>
      <c r="D122" s="57">
        <v>7.5480000000000002E-4</v>
      </c>
      <c r="E122" s="57">
        <v>7.4133999999999995E-4</v>
      </c>
      <c r="F122" s="65">
        <v>0</v>
      </c>
      <c r="G122" s="42">
        <v>35147</v>
      </c>
      <c r="H122" s="43">
        <v>35147</v>
      </c>
      <c r="I122" s="66">
        <v>72493</v>
      </c>
      <c r="J122" s="42">
        <v>434980</v>
      </c>
      <c r="K122" s="42">
        <v>-232595</v>
      </c>
      <c r="L122" s="42">
        <v>-167531</v>
      </c>
      <c r="M122" s="44">
        <v>353474</v>
      </c>
      <c r="N122" s="66">
        <v>-254487</v>
      </c>
      <c r="O122" s="42">
        <v>43673.432654224685</v>
      </c>
      <c r="P122" s="42">
        <v>-210813.56734577531</v>
      </c>
      <c r="Q122" s="42">
        <v>0</v>
      </c>
      <c r="R122" s="44">
        <v>-210813.56734577531</v>
      </c>
      <c r="S122" s="45">
        <v>43114</v>
      </c>
      <c r="T122" s="66">
        <v>235121</v>
      </c>
      <c r="U122" s="42">
        <v>48351</v>
      </c>
      <c r="V122" s="42">
        <v>57385</v>
      </c>
      <c r="W122" s="42">
        <v>53191.328343421046</v>
      </c>
      <c r="X122" s="44">
        <v>394048.32834342105</v>
      </c>
      <c r="Y122" s="66">
        <v>623228</v>
      </c>
      <c r="Z122" s="42">
        <v>41508</v>
      </c>
      <c r="AA122" s="42">
        <v>221561</v>
      </c>
      <c r="AB122" s="42">
        <v>6463.6076835546646</v>
      </c>
      <c r="AC122" s="43">
        <v>892760.60768355464</v>
      </c>
      <c r="AD122" s="66">
        <v>-286505.24327085674</v>
      </c>
      <c r="AE122" s="42">
        <v>-241718.19258895097</v>
      </c>
      <c r="AF122" s="42">
        <v>20235.745091904304</v>
      </c>
      <c r="AG122" s="42">
        <v>9275.4114277698955</v>
      </c>
      <c r="AH122" s="42">
        <v>0</v>
      </c>
      <c r="AI122" s="44">
        <v>0</v>
      </c>
    </row>
    <row r="123" spans="1:35" s="4" customFormat="1">
      <c r="A123" s="46" t="s">
        <v>173</v>
      </c>
      <c r="B123" s="56" t="s">
        <v>1613</v>
      </c>
      <c r="C123" s="132">
        <v>2600302.31</v>
      </c>
      <c r="D123" s="57">
        <v>7.8111999999999995E-4</v>
      </c>
      <c r="E123" s="57">
        <v>7.9124000000000002E-4</v>
      </c>
      <c r="F123" s="65">
        <v>0</v>
      </c>
      <c r="G123" s="42">
        <v>36373</v>
      </c>
      <c r="H123" s="43">
        <v>36373</v>
      </c>
      <c r="I123" s="66">
        <v>75021</v>
      </c>
      <c r="J123" s="42">
        <v>450147</v>
      </c>
      <c r="K123" s="42">
        <v>-240705</v>
      </c>
      <c r="L123" s="42">
        <v>-173373</v>
      </c>
      <c r="M123" s="44">
        <v>365800</v>
      </c>
      <c r="N123" s="66">
        <v>-263361</v>
      </c>
      <c r="O123" s="42">
        <v>-26843.876070953316</v>
      </c>
      <c r="P123" s="42">
        <v>-290204.87607095332</v>
      </c>
      <c r="Q123" s="42">
        <v>0</v>
      </c>
      <c r="R123" s="44">
        <v>-290204.87607095332</v>
      </c>
      <c r="S123" s="45">
        <v>44618</v>
      </c>
      <c r="T123" s="66">
        <v>243319</v>
      </c>
      <c r="U123" s="42">
        <v>50037</v>
      </c>
      <c r="V123" s="42">
        <v>59386</v>
      </c>
      <c r="W123" s="42">
        <v>3310.9464182321785</v>
      </c>
      <c r="X123" s="44">
        <v>356052.94641823217</v>
      </c>
      <c r="Y123" s="66">
        <v>644960</v>
      </c>
      <c r="Z123" s="42">
        <v>42955</v>
      </c>
      <c r="AA123" s="42">
        <v>229287</v>
      </c>
      <c r="AB123" s="42">
        <v>80016.189597089891</v>
      </c>
      <c r="AC123" s="43">
        <v>997218.18959708989</v>
      </c>
      <c r="AD123" s="66">
        <v>-341874.40722578805</v>
      </c>
      <c r="AE123" s="42">
        <v>-302381.80016358086</v>
      </c>
      <c r="AF123" s="42">
        <v>-2207.979007713031</v>
      </c>
      <c r="AG123" s="42">
        <v>5298.9432182242081</v>
      </c>
      <c r="AH123" s="42">
        <v>0</v>
      </c>
      <c r="AI123" s="44">
        <v>0</v>
      </c>
    </row>
    <row r="124" spans="1:35" s="4" customFormat="1">
      <c r="A124" s="46" t="s">
        <v>174</v>
      </c>
      <c r="B124" s="56" t="s">
        <v>1614</v>
      </c>
      <c r="C124" s="132">
        <v>1752614.16</v>
      </c>
      <c r="D124" s="57">
        <v>5.2647999999999996E-4</v>
      </c>
      <c r="E124" s="57">
        <v>5.8173000000000003E-4</v>
      </c>
      <c r="F124" s="65">
        <v>0</v>
      </c>
      <c r="G124" s="42">
        <v>24516</v>
      </c>
      <c r="H124" s="43">
        <v>24516</v>
      </c>
      <c r="I124" s="66">
        <v>50564</v>
      </c>
      <c r="J124" s="42">
        <v>303402</v>
      </c>
      <c r="K124" s="42">
        <v>-162237</v>
      </c>
      <c r="L124" s="42">
        <v>-116854</v>
      </c>
      <c r="M124" s="44">
        <v>246552</v>
      </c>
      <c r="N124" s="66">
        <v>-177507</v>
      </c>
      <c r="O124" s="42">
        <v>-48640.384700439725</v>
      </c>
      <c r="P124" s="42">
        <v>-226147.38470043972</v>
      </c>
      <c r="Q124" s="42">
        <v>0</v>
      </c>
      <c r="R124" s="44">
        <v>-226147.38470043972</v>
      </c>
      <c r="S124" s="45">
        <v>30072</v>
      </c>
      <c r="T124" s="66">
        <v>163999</v>
      </c>
      <c r="U124" s="42">
        <v>33726</v>
      </c>
      <c r="V124" s="42">
        <v>40027</v>
      </c>
      <c r="W124" s="42">
        <v>46614.091546136056</v>
      </c>
      <c r="X124" s="44">
        <v>284366.09154613607</v>
      </c>
      <c r="Y124" s="66">
        <v>434707</v>
      </c>
      <c r="Z124" s="42">
        <v>28952</v>
      </c>
      <c r="AA124" s="42">
        <v>154541</v>
      </c>
      <c r="AB124" s="42">
        <v>187187.59257014442</v>
      </c>
      <c r="AC124" s="43">
        <v>805387.59257014445</v>
      </c>
      <c r="AD124" s="66">
        <v>-253298.70933064594</v>
      </c>
      <c r="AE124" s="42">
        <v>-226294.42212259775</v>
      </c>
      <c r="AF124" s="42">
        <v>-36343.776792040037</v>
      </c>
      <c r="AG124" s="42">
        <v>-5084.5927787247019</v>
      </c>
      <c r="AH124" s="42">
        <v>0</v>
      </c>
      <c r="AI124" s="44">
        <v>0</v>
      </c>
    </row>
    <row r="125" spans="1:35" s="4" customFormat="1">
      <c r="A125" s="46" t="s">
        <v>175</v>
      </c>
      <c r="B125" s="56" t="s">
        <v>1615</v>
      </c>
      <c r="C125" s="132">
        <v>3168279.75</v>
      </c>
      <c r="D125" s="57">
        <v>9.5173999999999996E-4</v>
      </c>
      <c r="E125" s="57">
        <v>9.3497000000000003E-4</v>
      </c>
      <c r="F125" s="65">
        <v>0</v>
      </c>
      <c r="G125" s="42">
        <v>44318</v>
      </c>
      <c r="H125" s="43">
        <v>44318</v>
      </c>
      <c r="I125" s="66">
        <v>91407</v>
      </c>
      <c r="J125" s="42">
        <v>548473</v>
      </c>
      <c r="K125" s="42">
        <v>-293283</v>
      </c>
      <c r="L125" s="42">
        <v>-211243</v>
      </c>
      <c r="M125" s="44">
        <v>445702</v>
      </c>
      <c r="N125" s="66">
        <v>-320887</v>
      </c>
      <c r="O125" s="42">
        <v>-41338.415498204391</v>
      </c>
      <c r="P125" s="42">
        <v>-362225.41549820441</v>
      </c>
      <c r="Q125" s="42">
        <v>0</v>
      </c>
      <c r="R125" s="44">
        <v>-362225.41549820441</v>
      </c>
      <c r="S125" s="45">
        <v>54363</v>
      </c>
      <c r="T125" s="66">
        <v>296467</v>
      </c>
      <c r="U125" s="42">
        <v>60967</v>
      </c>
      <c r="V125" s="42">
        <v>72358</v>
      </c>
      <c r="W125" s="42">
        <v>6418.4336611965064</v>
      </c>
      <c r="X125" s="44">
        <v>436210.4336611965</v>
      </c>
      <c r="Y125" s="66">
        <v>785838</v>
      </c>
      <c r="Z125" s="42">
        <v>52338</v>
      </c>
      <c r="AA125" s="42">
        <v>279370</v>
      </c>
      <c r="AB125" s="42">
        <v>69921.444742879103</v>
      </c>
      <c r="AC125" s="43">
        <v>1187467.4447428791</v>
      </c>
      <c r="AD125" s="66">
        <v>-418107.86993703234</v>
      </c>
      <c r="AE125" s="42">
        <v>-357127.54120258859</v>
      </c>
      <c r="AF125" s="42">
        <v>12318.205145682114</v>
      </c>
      <c r="AG125" s="42">
        <v>11660.194912256258</v>
      </c>
      <c r="AH125" s="42">
        <v>0</v>
      </c>
      <c r="AI125" s="44">
        <v>0</v>
      </c>
    </row>
    <row r="126" spans="1:35" s="4" customFormat="1">
      <c r="A126" s="46" t="s">
        <v>176</v>
      </c>
      <c r="B126" s="56" t="s">
        <v>1616</v>
      </c>
      <c r="C126" s="132">
        <v>3153126.46</v>
      </c>
      <c r="D126" s="57">
        <v>9.4718999999999999E-4</v>
      </c>
      <c r="E126" s="57">
        <v>9.2900000000000003E-4</v>
      </c>
      <c r="F126" s="65">
        <v>0</v>
      </c>
      <c r="G126" s="42">
        <v>44106</v>
      </c>
      <c r="H126" s="43">
        <v>44106</v>
      </c>
      <c r="I126" s="66">
        <v>90970</v>
      </c>
      <c r="J126" s="42">
        <v>545851</v>
      </c>
      <c r="K126" s="42">
        <v>-291881</v>
      </c>
      <c r="L126" s="42">
        <v>-210233</v>
      </c>
      <c r="M126" s="44">
        <v>443571</v>
      </c>
      <c r="N126" s="66">
        <v>-319352</v>
      </c>
      <c r="O126" s="42">
        <v>-51889.663413415983</v>
      </c>
      <c r="P126" s="42">
        <v>-371241.66341341601</v>
      </c>
      <c r="Q126" s="42">
        <v>0</v>
      </c>
      <c r="R126" s="44">
        <v>-371241.66341341601</v>
      </c>
      <c r="S126" s="45">
        <v>54103</v>
      </c>
      <c r="T126" s="66">
        <v>295050</v>
      </c>
      <c r="U126" s="42">
        <v>60676</v>
      </c>
      <c r="V126" s="42">
        <v>72012</v>
      </c>
      <c r="W126" s="42">
        <v>15965.924369822333</v>
      </c>
      <c r="X126" s="44">
        <v>443703.92436982231</v>
      </c>
      <c r="Y126" s="66">
        <v>782082</v>
      </c>
      <c r="Z126" s="42">
        <v>52088</v>
      </c>
      <c r="AA126" s="42">
        <v>278034</v>
      </c>
      <c r="AB126" s="42">
        <v>98045.156682729052</v>
      </c>
      <c r="AC126" s="43">
        <v>1210249.156682729</v>
      </c>
      <c r="AD126" s="66">
        <v>-413553.23106348712</v>
      </c>
      <c r="AE126" s="42">
        <v>-368529.78017065447</v>
      </c>
      <c r="AF126" s="42">
        <v>3664.1289631443142</v>
      </c>
      <c r="AG126" s="42">
        <v>11873.649958090569</v>
      </c>
      <c r="AH126" s="42">
        <v>0</v>
      </c>
      <c r="AI126" s="44">
        <v>0</v>
      </c>
    </row>
    <row r="127" spans="1:35" s="4" customFormat="1">
      <c r="A127" s="46" t="s">
        <v>177</v>
      </c>
      <c r="B127" s="56" t="s">
        <v>1617</v>
      </c>
      <c r="C127" s="132">
        <v>1227772.6399999999</v>
      </c>
      <c r="D127" s="57">
        <v>3.6882000000000001E-4</v>
      </c>
      <c r="E127" s="57">
        <v>4.3566999999999998E-4</v>
      </c>
      <c r="F127" s="65">
        <v>0</v>
      </c>
      <c r="G127" s="42">
        <v>17174</v>
      </c>
      <c r="H127" s="43">
        <v>17174</v>
      </c>
      <c r="I127" s="66">
        <v>35422</v>
      </c>
      <c r="J127" s="42">
        <v>212545</v>
      </c>
      <c r="K127" s="42">
        <v>-113653</v>
      </c>
      <c r="L127" s="42">
        <v>-81861</v>
      </c>
      <c r="M127" s="44">
        <v>172719</v>
      </c>
      <c r="N127" s="66">
        <v>-124351</v>
      </c>
      <c r="O127" s="42">
        <v>-17962.376782582392</v>
      </c>
      <c r="P127" s="42">
        <v>-142313.3767825824</v>
      </c>
      <c r="Q127" s="42">
        <v>0</v>
      </c>
      <c r="R127" s="44">
        <v>-142313.3767825824</v>
      </c>
      <c r="S127" s="45">
        <v>21067</v>
      </c>
      <c r="T127" s="66">
        <v>114888</v>
      </c>
      <c r="U127" s="42">
        <v>23626</v>
      </c>
      <c r="V127" s="42">
        <v>28040</v>
      </c>
      <c r="W127" s="42">
        <v>21869.124421387831</v>
      </c>
      <c r="X127" s="44">
        <v>188423.12442138782</v>
      </c>
      <c r="Y127" s="66">
        <v>304530</v>
      </c>
      <c r="Z127" s="42">
        <v>20282</v>
      </c>
      <c r="AA127" s="42">
        <v>108262</v>
      </c>
      <c r="AB127" s="42">
        <v>95061.173444533226</v>
      </c>
      <c r="AC127" s="43">
        <v>528135.17344453325</v>
      </c>
      <c r="AD127" s="66">
        <v>-157030.79286817487</v>
      </c>
      <c r="AE127" s="42">
        <v>-155387.79380774044</v>
      </c>
      <c r="AF127" s="42">
        <v>-18697.718473425481</v>
      </c>
      <c r="AG127" s="42">
        <v>-8595.7438738047022</v>
      </c>
      <c r="AH127" s="42">
        <v>0</v>
      </c>
      <c r="AI127" s="44">
        <v>0</v>
      </c>
    </row>
    <row r="128" spans="1:35" s="4" customFormat="1">
      <c r="A128" s="46" t="s">
        <v>178</v>
      </c>
      <c r="B128" s="56" t="s">
        <v>1618</v>
      </c>
      <c r="C128" s="132">
        <v>1789014.4</v>
      </c>
      <c r="D128" s="57">
        <v>5.3742000000000004E-4</v>
      </c>
      <c r="E128" s="57">
        <v>5.1940999999999999E-4</v>
      </c>
      <c r="F128" s="65">
        <v>0</v>
      </c>
      <c r="G128" s="42">
        <v>25025</v>
      </c>
      <c r="H128" s="43">
        <v>25025</v>
      </c>
      <c r="I128" s="66">
        <v>51615</v>
      </c>
      <c r="J128" s="42">
        <v>309707</v>
      </c>
      <c r="K128" s="42">
        <v>-165608</v>
      </c>
      <c r="L128" s="42">
        <v>-119283</v>
      </c>
      <c r="M128" s="44">
        <v>251675</v>
      </c>
      <c r="N128" s="66">
        <v>-181195</v>
      </c>
      <c r="O128" s="42">
        <v>-11558.740665905218</v>
      </c>
      <c r="P128" s="42">
        <v>-192753.74066590521</v>
      </c>
      <c r="Q128" s="42">
        <v>0</v>
      </c>
      <c r="R128" s="44">
        <v>-192753.74066590521</v>
      </c>
      <c r="S128" s="45">
        <v>30697</v>
      </c>
      <c r="T128" s="66">
        <v>167407</v>
      </c>
      <c r="U128" s="42">
        <v>34426</v>
      </c>
      <c r="V128" s="42">
        <v>40858</v>
      </c>
      <c r="W128" s="42">
        <v>28313.45072185776</v>
      </c>
      <c r="X128" s="44">
        <v>271004.45072185778</v>
      </c>
      <c r="Y128" s="66">
        <v>443740</v>
      </c>
      <c r="Z128" s="42">
        <v>29554</v>
      </c>
      <c r="AA128" s="42">
        <v>157752</v>
      </c>
      <c r="AB128" s="42">
        <v>41635.130606971281</v>
      </c>
      <c r="AC128" s="43">
        <v>672681.13060697133</v>
      </c>
      <c r="AD128" s="66">
        <v>-228696.21572365164</v>
      </c>
      <c r="AE128" s="42">
        <v>-186790.88492318505</v>
      </c>
      <c r="AF128" s="42">
        <v>5698.7924336837586</v>
      </c>
      <c r="AG128" s="42">
        <v>8111.6283280393909</v>
      </c>
      <c r="AH128" s="42">
        <v>0</v>
      </c>
      <c r="AI128" s="44">
        <v>0</v>
      </c>
    </row>
    <row r="129" spans="1:35" s="4" customFormat="1">
      <c r="A129" s="46" t="s">
        <v>179</v>
      </c>
      <c r="B129" s="56" t="s">
        <v>1619</v>
      </c>
      <c r="C129" s="132">
        <v>5606948.5899999999</v>
      </c>
      <c r="D129" s="57">
        <v>1.6843100000000001E-3</v>
      </c>
      <c r="E129" s="57">
        <v>1.5410199999999999E-3</v>
      </c>
      <c r="F129" s="65">
        <v>0</v>
      </c>
      <c r="G129" s="42">
        <v>78430</v>
      </c>
      <c r="H129" s="43">
        <v>78430</v>
      </c>
      <c r="I129" s="66">
        <v>161765</v>
      </c>
      <c r="J129" s="42">
        <v>970642</v>
      </c>
      <c r="K129" s="42">
        <v>-519027</v>
      </c>
      <c r="L129" s="42">
        <v>-373839</v>
      </c>
      <c r="M129" s="44">
        <v>788766</v>
      </c>
      <c r="N129" s="66">
        <v>-567878</v>
      </c>
      <c r="O129" s="42">
        <v>-21976.984600423551</v>
      </c>
      <c r="P129" s="42">
        <v>-589854.9846004236</v>
      </c>
      <c r="Q129" s="42">
        <v>0</v>
      </c>
      <c r="R129" s="44">
        <v>-589854.9846004236</v>
      </c>
      <c r="S129" s="45">
        <v>96208</v>
      </c>
      <c r="T129" s="66">
        <v>524663</v>
      </c>
      <c r="U129" s="42">
        <v>107894</v>
      </c>
      <c r="V129" s="42">
        <v>128053</v>
      </c>
      <c r="W129" s="42">
        <v>144236.47939271142</v>
      </c>
      <c r="X129" s="44">
        <v>904846.47939271142</v>
      </c>
      <c r="Y129" s="66">
        <v>1390711</v>
      </c>
      <c r="Z129" s="42">
        <v>92624</v>
      </c>
      <c r="AA129" s="42">
        <v>494405</v>
      </c>
      <c r="AB129" s="42">
        <v>108445.31718513017</v>
      </c>
      <c r="AC129" s="43">
        <v>2086185.3171851302</v>
      </c>
      <c r="AD129" s="66">
        <v>-665953.72988415149</v>
      </c>
      <c r="AE129" s="42">
        <v>-598557.53259502014</v>
      </c>
      <c r="AF129" s="42">
        <v>42225.11603038013</v>
      </c>
      <c r="AG129" s="42">
        <v>40947.308656372697</v>
      </c>
      <c r="AH129" s="42">
        <v>0</v>
      </c>
      <c r="AI129" s="44">
        <v>0</v>
      </c>
    </row>
    <row r="130" spans="1:35" s="4" customFormat="1">
      <c r="A130" s="46" t="s">
        <v>180</v>
      </c>
      <c r="B130" s="56" t="s">
        <v>1620</v>
      </c>
      <c r="C130" s="132">
        <v>1088928.46</v>
      </c>
      <c r="D130" s="57">
        <v>3.2710999999999998E-4</v>
      </c>
      <c r="E130" s="57">
        <v>3.1472999999999999E-4</v>
      </c>
      <c r="F130" s="65">
        <v>0</v>
      </c>
      <c r="G130" s="42">
        <v>15232</v>
      </c>
      <c r="H130" s="43">
        <v>15232</v>
      </c>
      <c r="I130" s="66">
        <v>31416</v>
      </c>
      <c r="J130" s="42">
        <v>188508</v>
      </c>
      <c r="K130" s="42">
        <v>-100800</v>
      </c>
      <c r="L130" s="42">
        <v>-72603</v>
      </c>
      <c r="M130" s="44">
        <v>153186</v>
      </c>
      <c r="N130" s="66">
        <v>-110288</v>
      </c>
      <c r="O130" s="42">
        <v>7915.3583292600106</v>
      </c>
      <c r="P130" s="42">
        <v>-102372.64167073999</v>
      </c>
      <c r="Q130" s="42">
        <v>0</v>
      </c>
      <c r="R130" s="44">
        <v>-102372.64167073999</v>
      </c>
      <c r="S130" s="45">
        <v>18684</v>
      </c>
      <c r="T130" s="66">
        <v>101895</v>
      </c>
      <c r="U130" s="42">
        <v>20954</v>
      </c>
      <c r="V130" s="42">
        <v>24869</v>
      </c>
      <c r="W130" s="42">
        <v>25083.819044741984</v>
      </c>
      <c r="X130" s="44">
        <v>172801.81904474198</v>
      </c>
      <c r="Y130" s="66">
        <v>270090</v>
      </c>
      <c r="Z130" s="42">
        <v>17988</v>
      </c>
      <c r="AA130" s="42">
        <v>96018</v>
      </c>
      <c r="AB130" s="42">
        <v>11385.536323627792</v>
      </c>
      <c r="AC130" s="43">
        <v>395481.53632362781</v>
      </c>
      <c r="AD130" s="66">
        <v>-131613.78270500453</v>
      </c>
      <c r="AE130" s="42">
        <v>-104172.32918124025</v>
      </c>
      <c r="AF130" s="42">
        <v>7914.9920306700451</v>
      </c>
      <c r="AG130" s="42">
        <v>5191.4025766889026</v>
      </c>
      <c r="AH130" s="42">
        <v>0</v>
      </c>
      <c r="AI130" s="44">
        <v>0</v>
      </c>
    </row>
    <row r="131" spans="1:35" s="4" customFormat="1">
      <c r="A131" s="46" t="s">
        <v>181</v>
      </c>
      <c r="B131" s="56" t="s">
        <v>1621</v>
      </c>
      <c r="C131" s="132">
        <v>3213180.45</v>
      </c>
      <c r="D131" s="57">
        <v>9.6522999999999997E-4</v>
      </c>
      <c r="E131" s="57">
        <v>1.0068E-3</v>
      </c>
      <c r="F131" s="65">
        <v>0</v>
      </c>
      <c r="G131" s="42">
        <v>44946</v>
      </c>
      <c r="H131" s="43">
        <v>44946</v>
      </c>
      <c r="I131" s="66">
        <v>92703</v>
      </c>
      <c r="J131" s="42">
        <v>556247</v>
      </c>
      <c r="K131" s="42">
        <v>-297440</v>
      </c>
      <c r="L131" s="42">
        <v>-214237</v>
      </c>
      <c r="M131" s="44">
        <v>452019</v>
      </c>
      <c r="N131" s="66">
        <v>-325435</v>
      </c>
      <c r="O131" s="42">
        <v>-29173.051157068818</v>
      </c>
      <c r="P131" s="42">
        <v>-354608.05115706881</v>
      </c>
      <c r="Q131" s="42">
        <v>0</v>
      </c>
      <c r="R131" s="44">
        <v>-354608.05115706881</v>
      </c>
      <c r="S131" s="45">
        <v>55134</v>
      </c>
      <c r="T131" s="66">
        <v>300670</v>
      </c>
      <c r="U131" s="42">
        <v>61831</v>
      </c>
      <c r="V131" s="42">
        <v>73384</v>
      </c>
      <c r="W131" s="42">
        <v>62660.532683287289</v>
      </c>
      <c r="X131" s="44">
        <v>498545.53268328728</v>
      </c>
      <c r="Y131" s="66">
        <v>796977</v>
      </c>
      <c r="Z131" s="42">
        <v>53080</v>
      </c>
      <c r="AA131" s="42">
        <v>283330</v>
      </c>
      <c r="AB131" s="42">
        <v>61236.971048735373</v>
      </c>
      <c r="AC131" s="43">
        <v>1194623.9710487353</v>
      </c>
      <c r="AD131" s="66">
        <v>-375506.48510042444</v>
      </c>
      <c r="AE131" s="42">
        <v>-335754.89080847026</v>
      </c>
      <c r="AF131" s="42">
        <v>13829.699206598936</v>
      </c>
      <c r="AG131" s="42">
        <v>1353.2383368477877</v>
      </c>
      <c r="AH131" s="42">
        <v>0</v>
      </c>
      <c r="AI131" s="44">
        <v>0</v>
      </c>
    </row>
    <row r="132" spans="1:35" s="4" customFormat="1">
      <c r="A132" s="46" t="s">
        <v>182</v>
      </c>
      <c r="B132" s="56" t="s">
        <v>1622</v>
      </c>
      <c r="C132" s="132">
        <v>1900947.9</v>
      </c>
      <c r="D132" s="57">
        <v>5.7103999999999998E-4</v>
      </c>
      <c r="E132" s="57">
        <v>5.1579999999999996E-4</v>
      </c>
      <c r="F132" s="65">
        <v>0</v>
      </c>
      <c r="G132" s="42">
        <v>26590</v>
      </c>
      <c r="H132" s="43">
        <v>26590</v>
      </c>
      <c r="I132" s="66">
        <v>54844</v>
      </c>
      <c r="J132" s="42">
        <v>329082</v>
      </c>
      <c r="K132" s="42">
        <v>-175968</v>
      </c>
      <c r="L132" s="42">
        <v>-126745</v>
      </c>
      <c r="M132" s="44">
        <v>267419</v>
      </c>
      <c r="N132" s="66">
        <v>-192531</v>
      </c>
      <c r="O132" s="42">
        <v>9094.1597424341653</v>
      </c>
      <c r="P132" s="42">
        <v>-183436.84025756584</v>
      </c>
      <c r="Q132" s="42">
        <v>0</v>
      </c>
      <c r="R132" s="44">
        <v>-183436.84025756584</v>
      </c>
      <c r="S132" s="45">
        <v>32618</v>
      </c>
      <c r="T132" s="66">
        <v>177879</v>
      </c>
      <c r="U132" s="42">
        <v>36580</v>
      </c>
      <c r="V132" s="42">
        <v>43414</v>
      </c>
      <c r="W132" s="42">
        <v>96385.990397093017</v>
      </c>
      <c r="X132" s="44">
        <v>354258.990397093</v>
      </c>
      <c r="Y132" s="66">
        <v>471500</v>
      </c>
      <c r="Z132" s="42">
        <v>31403</v>
      </c>
      <c r="AA132" s="42">
        <v>167621</v>
      </c>
      <c r="AB132" s="42">
        <v>73387.901662700489</v>
      </c>
      <c r="AC132" s="43">
        <v>743911.90166270046</v>
      </c>
      <c r="AD132" s="66">
        <v>-220011.38495669447</v>
      </c>
      <c r="AE132" s="42">
        <v>-190521.46415897543</v>
      </c>
      <c r="AF132" s="42">
        <v>5808.654609322386</v>
      </c>
      <c r="AG132" s="42">
        <v>15071.283240740053</v>
      </c>
      <c r="AH132" s="42">
        <v>0</v>
      </c>
      <c r="AI132" s="44">
        <v>0</v>
      </c>
    </row>
    <row r="133" spans="1:35" s="4" customFormat="1">
      <c r="A133" s="46" t="s">
        <v>183</v>
      </c>
      <c r="B133" s="56" t="s">
        <v>1623</v>
      </c>
      <c r="C133" s="132">
        <v>3282069.01</v>
      </c>
      <c r="D133" s="57">
        <v>9.859300000000001E-4</v>
      </c>
      <c r="E133" s="57">
        <v>1.03147E-3</v>
      </c>
      <c r="F133" s="65">
        <v>0</v>
      </c>
      <c r="G133" s="42">
        <v>45910</v>
      </c>
      <c r="H133" s="43">
        <v>45910</v>
      </c>
      <c r="I133" s="66">
        <v>94691</v>
      </c>
      <c r="J133" s="42">
        <v>568176</v>
      </c>
      <c r="K133" s="42">
        <v>-303819</v>
      </c>
      <c r="L133" s="42">
        <v>-218831</v>
      </c>
      <c r="M133" s="44">
        <v>461713</v>
      </c>
      <c r="N133" s="66">
        <v>-332414</v>
      </c>
      <c r="O133" s="42">
        <v>-5099.8726396483708</v>
      </c>
      <c r="P133" s="42">
        <v>-337513.87263964838</v>
      </c>
      <c r="Q133" s="42">
        <v>0</v>
      </c>
      <c r="R133" s="44">
        <v>-337513.87263964838</v>
      </c>
      <c r="S133" s="45">
        <v>56316</v>
      </c>
      <c r="T133" s="66">
        <v>307118</v>
      </c>
      <c r="U133" s="42">
        <v>63157</v>
      </c>
      <c r="V133" s="42">
        <v>74957</v>
      </c>
      <c r="W133" s="42">
        <v>109924.29906574031</v>
      </c>
      <c r="X133" s="44">
        <v>555156.29906574031</v>
      </c>
      <c r="Y133" s="66">
        <v>814069</v>
      </c>
      <c r="Z133" s="42">
        <v>54218</v>
      </c>
      <c r="AA133" s="42">
        <v>289406</v>
      </c>
      <c r="AB133" s="42">
        <v>111230.23570107769</v>
      </c>
      <c r="AC133" s="43">
        <v>1268923.2357010776</v>
      </c>
      <c r="AD133" s="66">
        <v>-383174.73555423826</v>
      </c>
      <c r="AE133" s="42">
        <v>-352257.34072033549</v>
      </c>
      <c r="AF133" s="42">
        <v>20834.779218555865</v>
      </c>
      <c r="AG133" s="42">
        <v>830.36042068065035</v>
      </c>
      <c r="AH133" s="42">
        <v>0</v>
      </c>
      <c r="AI133" s="44">
        <v>0</v>
      </c>
    </row>
    <row r="134" spans="1:35" s="4" customFormat="1">
      <c r="A134" s="46" t="s">
        <v>184</v>
      </c>
      <c r="B134" s="56" t="s">
        <v>1624</v>
      </c>
      <c r="C134" s="132">
        <v>4868565.92</v>
      </c>
      <c r="D134" s="57">
        <v>1.46251E-3</v>
      </c>
      <c r="E134" s="57">
        <v>1.51183E-3</v>
      </c>
      <c r="F134" s="65">
        <v>0</v>
      </c>
      <c r="G134" s="42">
        <v>68102</v>
      </c>
      <c r="H134" s="43">
        <v>68102</v>
      </c>
      <c r="I134" s="66">
        <v>140463</v>
      </c>
      <c r="J134" s="42">
        <v>842822</v>
      </c>
      <c r="K134" s="42">
        <v>-450679</v>
      </c>
      <c r="L134" s="42">
        <v>-324610</v>
      </c>
      <c r="M134" s="44">
        <v>684896</v>
      </c>
      <c r="N134" s="66">
        <v>-493097</v>
      </c>
      <c r="O134" s="42">
        <v>-28352.806231086586</v>
      </c>
      <c r="P134" s="42">
        <v>-521449.80623108661</v>
      </c>
      <c r="Q134" s="42">
        <v>0</v>
      </c>
      <c r="R134" s="44">
        <v>-521449.80623108661</v>
      </c>
      <c r="S134" s="45">
        <v>83538</v>
      </c>
      <c r="T134" s="66">
        <v>455573</v>
      </c>
      <c r="U134" s="42">
        <v>93686</v>
      </c>
      <c r="V134" s="42">
        <v>111190</v>
      </c>
      <c r="W134" s="42">
        <v>44723.39229946972</v>
      </c>
      <c r="X134" s="44">
        <v>705172.39229946968</v>
      </c>
      <c r="Y134" s="66">
        <v>1207574</v>
      </c>
      <c r="Z134" s="42">
        <v>80427</v>
      </c>
      <c r="AA134" s="42">
        <v>429299</v>
      </c>
      <c r="AB134" s="42">
        <v>69380.593648888869</v>
      </c>
      <c r="AC134" s="43">
        <v>1786680.5936488889</v>
      </c>
      <c r="AD134" s="66">
        <v>-593250.09912157769</v>
      </c>
      <c r="AE134" s="42">
        <v>-508881.78330591391</v>
      </c>
      <c r="AF134" s="42">
        <v>16130.520116939761</v>
      </c>
      <c r="AG134" s="42">
        <v>4493.1609611326294</v>
      </c>
      <c r="AH134" s="42">
        <v>0</v>
      </c>
      <c r="AI134" s="44">
        <v>0</v>
      </c>
    </row>
    <row r="135" spans="1:35" s="4" customFormat="1">
      <c r="A135" s="46" t="s">
        <v>185</v>
      </c>
      <c r="B135" s="56" t="s">
        <v>1625</v>
      </c>
      <c r="C135" s="132">
        <v>20678284.399999999</v>
      </c>
      <c r="D135" s="57">
        <v>6.2117099999999996E-3</v>
      </c>
      <c r="E135" s="57">
        <v>6.0536699999999997E-3</v>
      </c>
      <c r="F135" s="65">
        <v>0</v>
      </c>
      <c r="G135" s="42">
        <v>289248</v>
      </c>
      <c r="H135" s="43">
        <v>289248</v>
      </c>
      <c r="I135" s="66">
        <v>596588</v>
      </c>
      <c r="J135" s="42">
        <v>3579713</v>
      </c>
      <c r="K135" s="42">
        <v>-1914165</v>
      </c>
      <c r="L135" s="42">
        <v>-1378714</v>
      </c>
      <c r="M135" s="44">
        <v>2908957</v>
      </c>
      <c r="N135" s="66">
        <v>-2094326</v>
      </c>
      <c r="O135" s="42">
        <v>-220679.9823196964</v>
      </c>
      <c r="P135" s="42">
        <v>-2315005.9823196963</v>
      </c>
      <c r="Q135" s="42">
        <v>0</v>
      </c>
      <c r="R135" s="44">
        <v>-2315005.9823196963</v>
      </c>
      <c r="S135" s="45">
        <v>354812</v>
      </c>
      <c r="T135" s="66">
        <v>1934950</v>
      </c>
      <c r="U135" s="42">
        <v>397913</v>
      </c>
      <c r="V135" s="42">
        <v>472258</v>
      </c>
      <c r="W135" s="42">
        <v>333817.54179899232</v>
      </c>
      <c r="X135" s="44">
        <v>3138938.5417989921</v>
      </c>
      <c r="Y135" s="66">
        <v>5128923</v>
      </c>
      <c r="Z135" s="42">
        <v>341595</v>
      </c>
      <c r="AA135" s="42">
        <v>1823359</v>
      </c>
      <c r="AB135" s="42">
        <v>567879.96481104475</v>
      </c>
      <c r="AC135" s="43">
        <v>7861756.9648110447</v>
      </c>
      <c r="AD135" s="66">
        <v>-2678725.7775821569</v>
      </c>
      <c r="AE135" s="42">
        <v>-2308849.1986618312</v>
      </c>
      <c r="AF135" s="42">
        <v>179967.70020012022</v>
      </c>
      <c r="AG135" s="42">
        <v>84788.853031814695</v>
      </c>
      <c r="AH135" s="42">
        <v>0</v>
      </c>
      <c r="AI135" s="44">
        <v>0</v>
      </c>
    </row>
    <row r="136" spans="1:35" s="4" customFormat="1">
      <c r="A136" s="46" t="s">
        <v>186</v>
      </c>
      <c r="B136" s="56" t="s">
        <v>1626</v>
      </c>
      <c r="C136" s="132">
        <v>3050412.66</v>
      </c>
      <c r="D136" s="57">
        <v>9.1633999999999997E-4</v>
      </c>
      <c r="E136" s="57">
        <v>9.4952999999999997E-4</v>
      </c>
      <c r="F136" s="65">
        <v>0</v>
      </c>
      <c r="G136" s="42">
        <v>42669</v>
      </c>
      <c r="H136" s="43">
        <v>42669</v>
      </c>
      <c r="I136" s="66">
        <v>88008</v>
      </c>
      <c r="J136" s="42">
        <v>528073</v>
      </c>
      <c r="K136" s="42">
        <v>-282374</v>
      </c>
      <c r="L136" s="42">
        <v>-203385</v>
      </c>
      <c r="M136" s="44">
        <v>429124</v>
      </c>
      <c r="N136" s="66">
        <v>-308951</v>
      </c>
      <c r="O136" s="42">
        <v>-34207.755522654865</v>
      </c>
      <c r="P136" s="42">
        <v>-343158.75552265486</v>
      </c>
      <c r="Q136" s="42">
        <v>0</v>
      </c>
      <c r="R136" s="44">
        <v>-343158.75552265486</v>
      </c>
      <c r="S136" s="45">
        <v>52341</v>
      </c>
      <c r="T136" s="66">
        <v>285440</v>
      </c>
      <c r="U136" s="42">
        <v>58699</v>
      </c>
      <c r="V136" s="42">
        <v>69667</v>
      </c>
      <c r="W136" s="42">
        <v>32229.77407829561</v>
      </c>
      <c r="X136" s="44">
        <v>446035.77407829562</v>
      </c>
      <c r="Y136" s="66">
        <v>756609</v>
      </c>
      <c r="Z136" s="42">
        <v>50392</v>
      </c>
      <c r="AA136" s="42">
        <v>268979</v>
      </c>
      <c r="AB136" s="42">
        <v>134933.12028256594</v>
      </c>
      <c r="AC136" s="43">
        <v>1210913.1202825659</v>
      </c>
      <c r="AD136" s="66">
        <v>-408435.4956690534</v>
      </c>
      <c r="AE136" s="42">
        <v>-344948.16018707823</v>
      </c>
      <c r="AF136" s="42">
        <v>-13897.468010442873</v>
      </c>
      <c r="AG136" s="42">
        <v>2403.7776623040818</v>
      </c>
      <c r="AH136" s="42">
        <v>0</v>
      </c>
      <c r="AI136" s="44">
        <v>0</v>
      </c>
    </row>
    <row r="137" spans="1:35" s="4" customFormat="1">
      <c r="A137" s="46" t="s">
        <v>187</v>
      </c>
      <c r="B137" s="56" t="s">
        <v>1627</v>
      </c>
      <c r="C137" s="132">
        <v>3242821.64</v>
      </c>
      <c r="D137" s="57">
        <v>9.7413999999999997E-4</v>
      </c>
      <c r="E137" s="57">
        <v>9.6261999999999997E-4</v>
      </c>
      <c r="F137" s="65">
        <v>0</v>
      </c>
      <c r="G137" s="42">
        <v>45361</v>
      </c>
      <c r="H137" s="43">
        <v>45361</v>
      </c>
      <c r="I137" s="66">
        <v>93559</v>
      </c>
      <c r="J137" s="42">
        <v>561382</v>
      </c>
      <c r="K137" s="42">
        <v>-300185</v>
      </c>
      <c r="L137" s="42">
        <v>-216214</v>
      </c>
      <c r="M137" s="44">
        <v>456192</v>
      </c>
      <c r="N137" s="66">
        <v>-328439</v>
      </c>
      <c r="O137" s="42">
        <v>-43422.518979247201</v>
      </c>
      <c r="P137" s="42">
        <v>-371861.51897924719</v>
      </c>
      <c r="Q137" s="42">
        <v>0</v>
      </c>
      <c r="R137" s="44">
        <v>-371861.51897924719</v>
      </c>
      <c r="S137" s="45">
        <v>55643</v>
      </c>
      <c r="T137" s="66">
        <v>303445</v>
      </c>
      <c r="U137" s="42">
        <v>62402</v>
      </c>
      <c r="V137" s="42">
        <v>74061</v>
      </c>
      <c r="W137" s="42">
        <v>10922.757301965268</v>
      </c>
      <c r="X137" s="44">
        <v>450830.75730196526</v>
      </c>
      <c r="Y137" s="66">
        <v>804334</v>
      </c>
      <c r="Z137" s="42">
        <v>53570</v>
      </c>
      <c r="AA137" s="42">
        <v>285945</v>
      </c>
      <c r="AB137" s="42">
        <v>73547.500569827651</v>
      </c>
      <c r="AC137" s="43">
        <v>1217396.5005698276</v>
      </c>
      <c r="AD137" s="66">
        <v>-414749.27941327472</v>
      </c>
      <c r="AE137" s="42">
        <v>-370112.29386128369</v>
      </c>
      <c r="AF137" s="42">
        <v>7370.5960356598662</v>
      </c>
      <c r="AG137" s="42">
        <v>10925.233971036119</v>
      </c>
      <c r="AH137" s="42">
        <v>0</v>
      </c>
      <c r="AI137" s="44">
        <v>0</v>
      </c>
    </row>
    <row r="138" spans="1:35" s="4" customFormat="1">
      <c r="A138" s="46" t="s">
        <v>188</v>
      </c>
      <c r="B138" s="56" t="s">
        <v>1628</v>
      </c>
      <c r="C138" s="132">
        <v>4351886.93</v>
      </c>
      <c r="D138" s="57">
        <v>1.3073E-3</v>
      </c>
      <c r="E138" s="57">
        <v>1.2801100000000001E-3</v>
      </c>
      <c r="F138" s="65">
        <v>0</v>
      </c>
      <c r="G138" s="42">
        <v>60874</v>
      </c>
      <c r="H138" s="43">
        <v>60874</v>
      </c>
      <c r="I138" s="66">
        <v>125556</v>
      </c>
      <c r="J138" s="42">
        <v>753377</v>
      </c>
      <c r="K138" s="42">
        <v>-402850</v>
      </c>
      <c r="L138" s="42">
        <v>-290161</v>
      </c>
      <c r="M138" s="44">
        <v>612211</v>
      </c>
      <c r="N138" s="66">
        <v>-440766</v>
      </c>
      <c r="O138" s="42">
        <v>14223.023064122397</v>
      </c>
      <c r="P138" s="42">
        <v>-426542.97693587758</v>
      </c>
      <c r="Q138" s="42">
        <v>0</v>
      </c>
      <c r="R138" s="44">
        <v>-426542.97693587758</v>
      </c>
      <c r="S138" s="45">
        <v>74673</v>
      </c>
      <c r="T138" s="66">
        <v>407225</v>
      </c>
      <c r="U138" s="42">
        <v>83744</v>
      </c>
      <c r="V138" s="42">
        <v>99390</v>
      </c>
      <c r="W138" s="42">
        <v>91408.81923358026</v>
      </c>
      <c r="X138" s="44">
        <v>681767.81923358026</v>
      </c>
      <c r="Y138" s="66">
        <v>1079419</v>
      </c>
      <c r="Z138" s="42">
        <v>71891</v>
      </c>
      <c r="AA138" s="42">
        <v>383739</v>
      </c>
      <c r="AB138" s="42">
        <v>81124.14594874077</v>
      </c>
      <c r="AC138" s="43">
        <v>1616173.1459487407</v>
      </c>
      <c r="AD138" s="66">
        <v>-502258.0600895714</v>
      </c>
      <c r="AE138" s="42">
        <v>-454782.28826942941</v>
      </c>
      <c r="AF138" s="42">
        <v>5874.7109356408982</v>
      </c>
      <c r="AG138" s="42">
        <v>16760.310708199631</v>
      </c>
      <c r="AH138" s="42">
        <v>0</v>
      </c>
      <c r="AI138" s="44">
        <v>0</v>
      </c>
    </row>
    <row r="139" spans="1:35" s="4" customFormat="1">
      <c r="A139" s="46" t="s">
        <v>189</v>
      </c>
      <c r="B139" s="56" t="s">
        <v>1629</v>
      </c>
      <c r="C139" s="132">
        <v>14805429.119999999</v>
      </c>
      <c r="D139" s="57">
        <v>4.4475199999999999E-3</v>
      </c>
      <c r="E139" s="57">
        <v>4.5277499999999997E-3</v>
      </c>
      <c r="F139" s="65">
        <v>0</v>
      </c>
      <c r="G139" s="42">
        <v>207099</v>
      </c>
      <c r="H139" s="43">
        <v>207099</v>
      </c>
      <c r="I139" s="66">
        <v>427151</v>
      </c>
      <c r="J139" s="42">
        <v>2563038</v>
      </c>
      <c r="K139" s="42">
        <v>-1370522</v>
      </c>
      <c r="L139" s="42">
        <v>-987145</v>
      </c>
      <c r="M139" s="44">
        <v>2082783</v>
      </c>
      <c r="N139" s="66">
        <v>-1499516</v>
      </c>
      <c r="O139" s="42">
        <v>-368649.65464521846</v>
      </c>
      <c r="P139" s="42">
        <v>-1868165.6546452185</v>
      </c>
      <c r="Q139" s="42">
        <v>0</v>
      </c>
      <c r="R139" s="44">
        <v>-1868165.6546452185</v>
      </c>
      <c r="S139" s="45">
        <v>254042</v>
      </c>
      <c r="T139" s="66">
        <v>1385404</v>
      </c>
      <c r="U139" s="42">
        <v>284901</v>
      </c>
      <c r="V139" s="42">
        <v>338132</v>
      </c>
      <c r="W139" s="42">
        <v>0</v>
      </c>
      <c r="X139" s="44">
        <v>2008437</v>
      </c>
      <c r="Y139" s="66">
        <v>3672255</v>
      </c>
      <c r="Z139" s="42">
        <v>244579</v>
      </c>
      <c r="AA139" s="42">
        <v>1305506</v>
      </c>
      <c r="AB139" s="42">
        <v>602242.84607202734</v>
      </c>
      <c r="AC139" s="43">
        <v>5824582.8460720275</v>
      </c>
      <c r="AD139" s="66">
        <v>-2089811.6274427203</v>
      </c>
      <c r="AE139" s="42">
        <v>-1741155.5615849709</v>
      </c>
      <c r="AF139" s="42">
        <v>-11311.996738585935</v>
      </c>
      <c r="AG139" s="42">
        <v>26133.339694249691</v>
      </c>
      <c r="AH139" s="42">
        <v>0</v>
      </c>
      <c r="AI139" s="44">
        <v>0</v>
      </c>
    </row>
    <row r="140" spans="1:35" s="4" customFormat="1">
      <c r="A140" s="46" t="s">
        <v>190</v>
      </c>
      <c r="B140" s="56" t="s">
        <v>1630</v>
      </c>
      <c r="C140" s="132">
        <v>5131215.05</v>
      </c>
      <c r="D140" s="57">
        <v>1.54141E-3</v>
      </c>
      <c r="E140" s="57">
        <v>1.50164E-3</v>
      </c>
      <c r="F140" s="65">
        <v>0</v>
      </c>
      <c r="G140" s="42">
        <v>71776</v>
      </c>
      <c r="H140" s="43">
        <v>71776</v>
      </c>
      <c r="I140" s="66">
        <v>148041</v>
      </c>
      <c r="J140" s="42">
        <v>888291</v>
      </c>
      <c r="K140" s="42">
        <v>-474992</v>
      </c>
      <c r="L140" s="42">
        <v>-342122</v>
      </c>
      <c r="M140" s="44">
        <v>721846</v>
      </c>
      <c r="N140" s="66">
        <v>-519698</v>
      </c>
      <c r="O140" s="42">
        <v>-70528.933909146916</v>
      </c>
      <c r="P140" s="42">
        <v>-590226.93390914693</v>
      </c>
      <c r="Q140" s="42">
        <v>0</v>
      </c>
      <c r="R140" s="44">
        <v>-590226.93390914693</v>
      </c>
      <c r="S140" s="45">
        <v>88045</v>
      </c>
      <c r="T140" s="66">
        <v>480150</v>
      </c>
      <c r="U140" s="42">
        <v>98740</v>
      </c>
      <c r="V140" s="42">
        <v>117189</v>
      </c>
      <c r="W140" s="42">
        <v>24939.932404548916</v>
      </c>
      <c r="X140" s="44">
        <v>721018.93240454886</v>
      </c>
      <c r="Y140" s="66">
        <v>1272721</v>
      </c>
      <c r="Z140" s="42">
        <v>84765</v>
      </c>
      <c r="AA140" s="42">
        <v>452459</v>
      </c>
      <c r="AB140" s="42">
        <v>130287.65787938604</v>
      </c>
      <c r="AC140" s="43">
        <v>1940232.6578793861</v>
      </c>
      <c r="AD140" s="66">
        <v>-668057.37289965304</v>
      </c>
      <c r="AE140" s="42">
        <v>-584965.36227405409</v>
      </c>
      <c r="AF140" s="42">
        <v>12670.756061034093</v>
      </c>
      <c r="AG140" s="42">
        <v>21138.2536378359</v>
      </c>
      <c r="AH140" s="42">
        <v>0</v>
      </c>
      <c r="AI140" s="44">
        <v>0</v>
      </c>
    </row>
    <row r="141" spans="1:35" s="4" customFormat="1">
      <c r="A141" s="46" t="s">
        <v>191</v>
      </c>
      <c r="B141" s="56" t="s">
        <v>1631</v>
      </c>
      <c r="C141" s="132">
        <v>7021732.4100000001</v>
      </c>
      <c r="D141" s="57">
        <v>2.1093100000000001E-3</v>
      </c>
      <c r="E141" s="57">
        <v>2.1141200000000001E-3</v>
      </c>
      <c r="F141" s="65">
        <v>0</v>
      </c>
      <c r="G141" s="42">
        <v>98220</v>
      </c>
      <c r="H141" s="43">
        <v>98220</v>
      </c>
      <c r="I141" s="66">
        <v>202583</v>
      </c>
      <c r="J141" s="42">
        <v>1215563</v>
      </c>
      <c r="K141" s="42">
        <v>-649993</v>
      </c>
      <c r="L141" s="42">
        <v>-468170</v>
      </c>
      <c r="M141" s="44">
        <v>987794</v>
      </c>
      <c r="N141" s="66">
        <v>-711170</v>
      </c>
      <c r="O141" s="42">
        <v>-100269.8736097223</v>
      </c>
      <c r="P141" s="42">
        <v>-811439.87360972236</v>
      </c>
      <c r="Q141" s="42">
        <v>0</v>
      </c>
      <c r="R141" s="44">
        <v>-811439.87360972236</v>
      </c>
      <c r="S141" s="45">
        <v>120484</v>
      </c>
      <c r="T141" s="66">
        <v>657051</v>
      </c>
      <c r="U141" s="42">
        <v>135119</v>
      </c>
      <c r="V141" s="42">
        <v>160365</v>
      </c>
      <c r="W141" s="42">
        <v>0</v>
      </c>
      <c r="X141" s="44">
        <v>952535</v>
      </c>
      <c r="Y141" s="66">
        <v>1741628</v>
      </c>
      <c r="Z141" s="42">
        <v>115996</v>
      </c>
      <c r="AA141" s="42">
        <v>619158</v>
      </c>
      <c r="AB141" s="42">
        <v>171436.61653066464</v>
      </c>
      <c r="AC141" s="43">
        <v>2648218.6165306647</v>
      </c>
      <c r="AD141" s="66">
        <v>-947413.63013389404</v>
      </c>
      <c r="AE141" s="42">
        <v>-776252.73080577143</v>
      </c>
      <c r="AF141" s="42">
        <v>9646.7840155806298</v>
      </c>
      <c r="AG141" s="42">
        <v>18335.960393420199</v>
      </c>
      <c r="AH141" s="42">
        <v>0</v>
      </c>
      <c r="AI141" s="44">
        <v>0</v>
      </c>
    </row>
    <row r="142" spans="1:35" s="4" customFormat="1">
      <c r="A142" s="46" t="s">
        <v>192</v>
      </c>
      <c r="B142" s="56" t="s">
        <v>1632</v>
      </c>
      <c r="C142" s="132">
        <v>4403160.04</v>
      </c>
      <c r="D142" s="57">
        <v>1.3227E-3</v>
      </c>
      <c r="E142" s="57">
        <v>1.2668099999999999E-3</v>
      </c>
      <c r="F142" s="65">
        <v>0</v>
      </c>
      <c r="G142" s="42">
        <v>61592</v>
      </c>
      <c r="H142" s="43">
        <v>61592</v>
      </c>
      <c r="I142" s="66">
        <v>127035</v>
      </c>
      <c r="J142" s="42">
        <v>762252</v>
      </c>
      <c r="K142" s="42">
        <v>-407596</v>
      </c>
      <c r="L142" s="42">
        <v>-293579</v>
      </c>
      <c r="M142" s="44">
        <v>619423</v>
      </c>
      <c r="N142" s="66">
        <v>-445959</v>
      </c>
      <c r="O142" s="42">
        <v>-36579.075265990556</v>
      </c>
      <c r="P142" s="42">
        <v>-482538.07526599057</v>
      </c>
      <c r="Q142" s="42">
        <v>0</v>
      </c>
      <c r="R142" s="44">
        <v>-482538.07526599057</v>
      </c>
      <c r="S142" s="45">
        <v>75553</v>
      </c>
      <c r="T142" s="66">
        <v>412022</v>
      </c>
      <c r="U142" s="42">
        <v>84730</v>
      </c>
      <c r="V142" s="42">
        <v>100561</v>
      </c>
      <c r="W142" s="42">
        <v>56772.981319552848</v>
      </c>
      <c r="X142" s="44">
        <v>654085.98131955287</v>
      </c>
      <c r="Y142" s="66">
        <v>1092135</v>
      </c>
      <c r="Z142" s="42">
        <v>72738</v>
      </c>
      <c r="AA142" s="42">
        <v>388260</v>
      </c>
      <c r="AB142" s="42">
        <v>118164.1014915074</v>
      </c>
      <c r="AC142" s="43">
        <v>1671297.1014915074</v>
      </c>
      <c r="AD142" s="66">
        <v>-556929.467149843</v>
      </c>
      <c r="AE142" s="42">
        <v>-487489.51016849797</v>
      </c>
      <c r="AF142" s="42">
        <v>5177.3158187223817</v>
      </c>
      <c r="AG142" s="42">
        <v>22030.541327664047</v>
      </c>
      <c r="AH142" s="42">
        <v>0</v>
      </c>
      <c r="AI142" s="44">
        <v>0</v>
      </c>
    </row>
    <row r="143" spans="1:35" s="4" customFormat="1">
      <c r="A143" s="46" t="s">
        <v>193</v>
      </c>
      <c r="B143" s="56" t="s">
        <v>1633</v>
      </c>
      <c r="C143" s="132">
        <v>8904179.9800000004</v>
      </c>
      <c r="D143" s="57">
        <v>2.6747899999999998E-3</v>
      </c>
      <c r="E143" s="57">
        <v>2.5036400000000001E-3</v>
      </c>
      <c r="F143" s="65">
        <v>0</v>
      </c>
      <c r="G143" s="42">
        <v>124552</v>
      </c>
      <c r="H143" s="43">
        <v>124552</v>
      </c>
      <c r="I143" s="66">
        <v>256893</v>
      </c>
      <c r="J143" s="42">
        <v>1541440</v>
      </c>
      <c r="K143" s="42">
        <v>-824248</v>
      </c>
      <c r="L143" s="42">
        <v>-593680</v>
      </c>
      <c r="M143" s="44">
        <v>1252610</v>
      </c>
      <c r="N143" s="66">
        <v>-901826</v>
      </c>
      <c r="O143" s="42">
        <v>345447.64093238773</v>
      </c>
      <c r="P143" s="42">
        <v>-556378.35906761233</v>
      </c>
      <c r="Q143" s="42">
        <v>0</v>
      </c>
      <c r="R143" s="44">
        <v>-556378.35906761233</v>
      </c>
      <c r="S143" s="45">
        <v>152784</v>
      </c>
      <c r="T143" s="66">
        <v>833198</v>
      </c>
      <c r="U143" s="42">
        <v>171343</v>
      </c>
      <c r="V143" s="42">
        <v>203356</v>
      </c>
      <c r="W143" s="42">
        <v>532292.10924508166</v>
      </c>
      <c r="X143" s="44">
        <v>1740189.1092450817</v>
      </c>
      <c r="Y143" s="66">
        <v>2208537</v>
      </c>
      <c r="Z143" s="42">
        <v>147092</v>
      </c>
      <c r="AA143" s="42">
        <v>785147</v>
      </c>
      <c r="AB143" s="42">
        <v>0</v>
      </c>
      <c r="AC143" s="43">
        <v>3140776</v>
      </c>
      <c r="AD143" s="66">
        <v>-828492.2928856432</v>
      </c>
      <c r="AE143" s="42">
        <v>-757690.00266369525</v>
      </c>
      <c r="AF143" s="42">
        <v>130653.33095370795</v>
      </c>
      <c r="AG143" s="42">
        <v>54942.07384071211</v>
      </c>
      <c r="AH143" s="42">
        <v>0</v>
      </c>
      <c r="AI143" s="44">
        <v>0</v>
      </c>
    </row>
    <row r="144" spans="1:35" s="4" customFormat="1">
      <c r="A144" s="46" t="s">
        <v>194</v>
      </c>
      <c r="B144" s="56" t="s">
        <v>1634</v>
      </c>
      <c r="C144" s="132">
        <v>10641710.01</v>
      </c>
      <c r="D144" s="57">
        <v>3.19674E-3</v>
      </c>
      <c r="E144" s="57">
        <v>3.21594E-3</v>
      </c>
      <c r="F144" s="65">
        <v>0</v>
      </c>
      <c r="G144" s="42">
        <v>148856</v>
      </c>
      <c r="H144" s="43">
        <v>148856</v>
      </c>
      <c r="I144" s="66">
        <v>307023</v>
      </c>
      <c r="J144" s="42">
        <v>1842232</v>
      </c>
      <c r="K144" s="42">
        <v>-985089</v>
      </c>
      <c r="L144" s="42">
        <v>-709529</v>
      </c>
      <c r="M144" s="44">
        <v>1497040</v>
      </c>
      <c r="N144" s="66">
        <v>-1077806</v>
      </c>
      <c r="O144" s="42">
        <v>137114.84746657134</v>
      </c>
      <c r="P144" s="42">
        <v>-940691.15253342863</v>
      </c>
      <c r="Q144" s="42">
        <v>0</v>
      </c>
      <c r="R144" s="44">
        <v>-940691.15253342863</v>
      </c>
      <c r="S144" s="45">
        <v>182598</v>
      </c>
      <c r="T144" s="66">
        <v>995786</v>
      </c>
      <c r="U144" s="42">
        <v>204778</v>
      </c>
      <c r="V144" s="42">
        <v>243039</v>
      </c>
      <c r="W144" s="42">
        <v>363789.35827807634</v>
      </c>
      <c r="X144" s="44">
        <v>1807392.3582780764</v>
      </c>
      <c r="Y144" s="66">
        <v>2639504</v>
      </c>
      <c r="Z144" s="42">
        <v>175796</v>
      </c>
      <c r="AA144" s="42">
        <v>938358</v>
      </c>
      <c r="AB144" s="42">
        <v>166937.88588661785</v>
      </c>
      <c r="AC144" s="43">
        <v>3920595.8858866179</v>
      </c>
      <c r="AD144" s="66">
        <v>-1175129.7367509727</v>
      </c>
      <c r="AE144" s="42">
        <v>-1068965.3892829535</v>
      </c>
      <c r="AF144" s="42">
        <v>105231.86840837341</v>
      </c>
      <c r="AG144" s="42">
        <v>25659.730017011287</v>
      </c>
      <c r="AH144" s="42">
        <v>0</v>
      </c>
      <c r="AI144" s="44">
        <v>0</v>
      </c>
    </row>
    <row r="145" spans="1:35" s="4" customFormat="1">
      <c r="A145" s="46" t="s">
        <v>195</v>
      </c>
      <c r="B145" s="56" t="s">
        <v>1635</v>
      </c>
      <c r="C145" s="132">
        <v>5704582.9699999997</v>
      </c>
      <c r="D145" s="57">
        <v>1.71364E-3</v>
      </c>
      <c r="E145" s="57">
        <v>1.4824199999999999E-3</v>
      </c>
      <c r="F145" s="65">
        <v>0</v>
      </c>
      <c r="G145" s="42">
        <v>79796</v>
      </c>
      <c r="H145" s="43">
        <v>79796</v>
      </c>
      <c r="I145" s="66">
        <v>164582</v>
      </c>
      <c r="J145" s="42">
        <v>987544</v>
      </c>
      <c r="K145" s="42">
        <v>-528065</v>
      </c>
      <c r="L145" s="42">
        <v>-380349</v>
      </c>
      <c r="M145" s="44">
        <v>802501</v>
      </c>
      <c r="N145" s="66">
        <v>-577767</v>
      </c>
      <c r="O145" s="42">
        <v>-43609.007266562927</v>
      </c>
      <c r="P145" s="42">
        <v>-621376.0072665629</v>
      </c>
      <c r="Q145" s="42">
        <v>0</v>
      </c>
      <c r="R145" s="44">
        <v>-621376.0072665629</v>
      </c>
      <c r="S145" s="45">
        <v>97883</v>
      </c>
      <c r="T145" s="66">
        <v>533800</v>
      </c>
      <c r="U145" s="42">
        <v>109773</v>
      </c>
      <c r="V145" s="42">
        <v>130283</v>
      </c>
      <c r="W145" s="42">
        <v>218306.99900067781</v>
      </c>
      <c r="X145" s="44">
        <v>992162.99900067784</v>
      </c>
      <c r="Y145" s="66">
        <v>1414929</v>
      </c>
      <c r="Z145" s="42">
        <v>94237</v>
      </c>
      <c r="AA145" s="42">
        <v>503015</v>
      </c>
      <c r="AB145" s="42">
        <v>73060.800767413981</v>
      </c>
      <c r="AC145" s="43">
        <v>2085241.800767414</v>
      </c>
      <c r="AD145" s="66">
        <v>-684265.05428746238</v>
      </c>
      <c r="AE145" s="42">
        <v>-552023.00184759777</v>
      </c>
      <c r="AF145" s="42">
        <v>86273.561363510846</v>
      </c>
      <c r="AG145" s="42">
        <v>56935.693004813118</v>
      </c>
      <c r="AH145" s="42">
        <v>0</v>
      </c>
      <c r="AI145" s="44">
        <v>0</v>
      </c>
    </row>
    <row r="146" spans="1:35" s="4" customFormat="1">
      <c r="A146" s="46" t="s">
        <v>196</v>
      </c>
      <c r="B146" s="56" t="s">
        <v>1636</v>
      </c>
      <c r="C146" s="132">
        <v>2717179.64</v>
      </c>
      <c r="D146" s="57">
        <v>8.1623000000000004E-4</v>
      </c>
      <c r="E146" s="57">
        <v>8.3516000000000005E-4</v>
      </c>
      <c r="F146" s="65">
        <v>0</v>
      </c>
      <c r="G146" s="42">
        <v>38008</v>
      </c>
      <c r="H146" s="43">
        <v>38008</v>
      </c>
      <c r="I146" s="66">
        <v>78393</v>
      </c>
      <c r="J146" s="42">
        <v>470381</v>
      </c>
      <c r="K146" s="42">
        <v>-251525</v>
      </c>
      <c r="L146" s="42">
        <v>-181166</v>
      </c>
      <c r="M146" s="44">
        <v>382242</v>
      </c>
      <c r="N146" s="66">
        <v>-275198</v>
      </c>
      <c r="O146" s="42">
        <v>-61286.141370084006</v>
      </c>
      <c r="P146" s="42">
        <v>-336484.14137008402</v>
      </c>
      <c r="Q146" s="42">
        <v>0</v>
      </c>
      <c r="R146" s="44">
        <v>-336484.14137008402</v>
      </c>
      <c r="S146" s="45">
        <v>46623</v>
      </c>
      <c r="T146" s="66">
        <v>254256</v>
      </c>
      <c r="U146" s="42">
        <v>52286</v>
      </c>
      <c r="V146" s="42">
        <v>62056</v>
      </c>
      <c r="W146" s="42">
        <v>0</v>
      </c>
      <c r="X146" s="44">
        <v>368598</v>
      </c>
      <c r="Y146" s="66">
        <v>673950</v>
      </c>
      <c r="Z146" s="42">
        <v>44886</v>
      </c>
      <c r="AA146" s="42">
        <v>239593</v>
      </c>
      <c r="AB146" s="42">
        <v>171275.30474787331</v>
      </c>
      <c r="AC146" s="43">
        <v>1129704.3047478732</v>
      </c>
      <c r="AD146" s="66">
        <v>-415090.52043508098</v>
      </c>
      <c r="AE146" s="42">
        <v>-345805.2467555849</v>
      </c>
      <c r="AF146" s="42">
        <v>-4254.0479947175227</v>
      </c>
      <c r="AG146" s="42">
        <v>4043.5104375102183</v>
      </c>
      <c r="AH146" s="42">
        <v>0</v>
      </c>
      <c r="AI146" s="44">
        <v>0</v>
      </c>
    </row>
    <row r="147" spans="1:35" s="4" customFormat="1">
      <c r="A147" s="46" t="s">
        <v>197</v>
      </c>
      <c r="B147" s="56" t="s">
        <v>1637</v>
      </c>
      <c r="C147" s="132">
        <v>2240576.06</v>
      </c>
      <c r="D147" s="57">
        <v>6.7305999999999996E-4</v>
      </c>
      <c r="E147" s="57">
        <v>7.0584E-4</v>
      </c>
      <c r="F147" s="65">
        <v>0</v>
      </c>
      <c r="G147" s="42">
        <v>31341</v>
      </c>
      <c r="H147" s="43">
        <v>31341</v>
      </c>
      <c r="I147" s="66">
        <v>64642</v>
      </c>
      <c r="J147" s="42">
        <v>387874</v>
      </c>
      <c r="K147" s="42">
        <v>-207406</v>
      </c>
      <c r="L147" s="42">
        <v>-149388</v>
      </c>
      <c r="M147" s="44">
        <v>315195</v>
      </c>
      <c r="N147" s="66">
        <v>-226927</v>
      </c>
      <c r="O147" s="42">
        <v>-20459.856392991933</v>
      </c>
      <c r="P147" s="42">
        <v>-247386.85639299193</v>
      </c>
      <c r="Q147" s="42">
        <v>0</v>
      </c>
      <c r="R147" s="44">
        <v>-247386.85639299193</v>
      </c>
      <c r="S147" s="45">
        <v>38445</v>
      </c>
      <c r="T147" s="66">
        <v>209658</v>
      </c>
      <c r="U147" s="42">
        <v>43115</v>
      </c>
      <c r="V147" s="42">
        <v>51171</v>
      </c>
      <c r="W147" s="42">
        <v>0</v>
      </c>
      <c r="X147" s="44">
        <v>303944</v>
      </c>
      <c r="Y147" s="66">
        <v>555736</v>
      </c>
      <c r="Z147" s="42">
        <v>37013</v>
      </c>
      <c r="AA147" s="42">
        <v>197567</v>
      </c>
      <c r="AB147" s="42">
        <v>51624.276039726778</v>
      </c>
      <c r="AC147" s="43">
        <v>841940.2760397268</v>
      </c>
      <c r="AD147" s="66">
        <v>-287529.1472850471</v>
      </c>
      <c r="AE147" s="42">
        <v>-249437.74788904542</v>
      </c>
      <c r="AF147" s="42">
        <v>-1294.1335304987315</v>
      </c>
      <c r="AG147" s="42">
        <v>264.75266486446708</v>
      </c>
      <c r="AH147" s="42">
        <v>0</v>
      </c>
      <c r="AI147" s="44">
        <v>0</v>
      </c>
    </row>
    <row r="148" spans="1:35" s="4" customFormat="1">
      <c r="A148" s="46" t="s">
        <v>198</v>
      </c>
      <c r="B148" s="56" t="s">
        <v>1638</v>
      </c>
      <c r="C148" s="132">
        <v>2240562.37</v>
      </c>
      <c r="D148" s="57">
        <v>6.7305999999999996E-4</v>
      </c>
      <c r="E148" s="57">
        <v>6.1598000000000002E-4</v>
      </c>
      <c r="F148" s="65">
        <v>0</v>
      </c>
      <c r="G148" s="42">
        <v>31341</v>
      </c>
      <c r="H148" s="43">
        <v>31341</v>
      </c>
      <c r="I148" s="66">
        <v>64642</v>
      </c>
      <c r="J148" s="42">
        <v>387874</v>
      </c>
      <c r="K148" s="42">
        <v>-207406</v>
      </c>
      <c r="L148" s="42">
        <v>-149388</v>
      </c>
      <c r="M148" s="44">
        <v>315195</v>
      </c>
      <c r="N148" s="66">
        <v>-226927</v>
      </c>
      <c r="O148" s="42">
        <v>55441.579075917878</v>
      </c>
      <c r="P148" s="42">
        <v>-171485.42092408211</v>
      </c>
      <c r="Q148" s="42">
        <v>0</v>
      </c>
      <c r="R148" s="44">
        <v>-171485.42092408211</v>
      </c>
      <c r="S148" s="45">
        <v>38445</v>
      </c>
      <c r="T148" s="66">
        <v>209658</v>
      </c>
      <c r="U148" s="42">
        <v>43115</v>
      </c>
      <c r="V148" s="42">
        <v>51171</v>
      </c>
      <c r="W148" s="42">
        <v>110687.90199631976</v>
      </c>
      <c r="X148" s="44">
        <v>414631.90199631976</v>
      </c>
      <c r="Y148" s="66">
        <v>555736</v>
      </c>
      <c r="Z148" s="42">
        <v>37013</v>
      </c>
      <c r="AA148" s="42">
        <v>197567</v>
      </c>
      <c r="AB148" s="42">
        <v>0</v>
      </c>
      <c r="AC148" s="43">
        <v>790316</v>
      </c>
      <c r="AD148" s="66">
        <v>-220772.25784375859</v>
      </c>
      <c r="AE148" s="42">
        <v>-199440.51457419974</v>
      </c>
      <c r="AF148" s="42">
        <v>28198.102149292488</v>
      </c>
      <c r="AG148" s="42">
        <v>16330.572264985622</v>
      </c>
      <c r="AH148" s="42">
        <v>0</v>
      </c>
      <c r="AI148" s="44">
        <v>0</v>
      </c>
    </row>
    <row r="149" spans="1:35" s="4" customFormat="1">
      <c r="A149" s="46" t="s">
        <v>199</v>
      </c>
      <c r="B149" s="56" t="s">
        <v>1639</v>
      </c>
      <c r="C149" s="132">
        <v>2082128.46</v>
      </c>
      <c r="D149" s="57">
        <v>6.2547000000000004E-4</v>
      </c>
      <c r="E149" s="57">
        <v>6.2303E-4</v>
      </c>
      <c r="F149" s="65">
        <v>0</v>
      </c>
      <c r="G149" s="42">
        <v>29125</v>
      </c>
      <c r="H149" s="43">
        <v>29125</v>
      </c>
      <c r="I149" s="66">
        <v>60072</v>
      </c>
      <c r="J149" s="42">
        <v>360449</v>
      </c>
      <c r="K149" s="42">
        <v>-192741</v>
      </c>
      <c r="L149" s="42">
        <v>-138826</v>
      </c>
      <c r="M149" s="44">
        <v>292909</v>
      </c>
      <c r="N149" s="66">
        <v>-210882</v>
      </c>
      <c r="O149" s="42">
        <v>-18410.865140160506</v>
      </c>
      <c r="P149" s="42">
        <v>-229292.86514016052</v>
      </c>
      <c r="Q149" s="42">
        <v>0</v>
      </c>
      <c r="R149" s="44">
        <v>-229292.86514016052</v>
      </c>
      <c r="S149" s="45">
        <v>35727</v>
      </c>
      <c r="T149" s="66">
        <v>194834</v>
      </c>
      <c r="U149" s="42">
        <v>40067</v>
      </c>
      <c r="V149" s="42">
        <v>47553</v>
      </c>
      <c r="W149" s="42">
        <v>3113.940343950333</v>
      </c>
      <c r="X149" s="44">
        <v>285567.94034395035</v>
      </c>
      <c r="Y149" s="66">
        <v>516442</v>
      </c>
      <c r="Z149" s="42">
        <v>34396</v>
      </c>
      <c r="AA149" s="42">
        <v>183598</v>
      </c>
      <c r="AB149" s="42">
        <v>31586.177258217205</v>
      </c>
      <c r="AC149" s="43">
        <v>766022.17725821724</v>
      </c>
      <c r="AD149" s="66">
        <v>-268649.95836802397</v>
      </c>
      <c r="AE149" s="42">
        <v>-223453.0321171429</v>
      </c>
      <c r="AF149" s="42">
        <v>5520.2001670766767</v>
      </c>
      <c r="AG149" s="42">
        <v>6128.5534038233118</v>
      </c>
      <c r="AH149" s="42">
        <v>0</v>
      </c>
      <c r="AI149" s="44">
        <v>0</v>
      </c>
    </row>
    <row r="150" spans="1:35" s="4" customFormat="1">
      <c r="A150" s="46" t="s">
        <v>200</v>
      </c>
      <c r="B150" s="56" t="s">
        <v>1640</v>
      </c>
      <c r="C150" s="132">
        <v>3062796.73</v>
      </c>
      <c r="D150" s="57">
        <v>9.2006E-4</v>
      </c>
      <c r="E150" s="57">
        <v>9.6265999999999995E-4</v>
      </c>
      <c r="F150" s="65">
        <v>0</v>
      </c>
      <c r="G150" s="42">
        <v>42843</v>
      </c>
      <c r="H150" s="43">
        <v>42843</v>
      </c>
      <c r="I150" s="66">
        <v>88365</v>
      </c>
      <c r="J150" s="42">
        <v>530216</v>
      </c>
      <c r="K150" s="42">
        <v>-283520</v>
      </c>
      <c r="L150" s="42">
        <v>-204211</v>
      </c>
      <c r="M150" s="44">
        <v>430866</v>
      </c>
      <c r="N150" s="66">
        <v>-310205</v>
      </c>
      <c r="O150" s="42">
        <v>-32429.424462668849</v>
      </c>
      <c r="P150" s="42">
        <v>-342634.42446266883</v>
      </c>
      <c r="Q150" s="42">
        <v>0</v>
      </c>
      <c r="R150" s="44">
        <v>-342634.42446266883</v>
      </c>
      <c r="S150" s="45">
        <v>52554</v>
      </c>
      <c r="T150" s="66">
        <v>286599</v>
      </c>
      <c r="U150" s="42">
        <v>58938</v>
      </c>
      <c r="V150" s="42">
        <v>69949</v>
      </c>
      <c r="W150" s="42">
        <v>41397.314524667891</v>
      </c>
      <c r="X150" s="44">
        <v>456883.31452466792</v>
      </c>
      <c r="Y150" s="66">
        <v>759681</v>
      </c>
      <c r="Z150" s="42">
        <v>50596</v>
      </c>
      <c r="AA150" s="42">
        <v>270071</v>
      </c>
      <c r="AB150" s="42">
        <v>137223.2334124835</v>
      </c>
      <c r="AC150" s="43">
        <v>1217571.2334124835</v>
      </c>
      <c r="AD150" s="66">
        <v>-398060.64100530208</v>
      </c>
      <c r="AE150" s="42">
        <v>-346116.75577675365</v>
      </c>
      <c r="AF150" s="42">
        <v>-17266.998407591636</v>
      </c>
      <c r="AG150" s="42">
        <v>756.47630183177353</v>
      </c>
      <c r="AH150" s="42">
        <v>0</v>
      </c>
      <c r="AI150" s="44">
        <v>0</v>
      </c>
    </row>
    <row r="151" spans="1:35" s="4" customFormat="1">
      <c r="A151" s="46" t="s">
        <v>201</v>
      </c>
      <c r="B151" s="56" t="s">
        <v>1641</v>
      </c>
      <c r="C151" s="132">
        <v>1514793.83</v>
      </c>
      <c r="D151" s="57">
        <v>4.5503999999999998E-4</v>
      </c>
      <c r="E151" s="57">
        <v>4.8814000000000003E-4</v>
      </c>
      <c r="F151" s="65">
        <v>0</v>
      </c>
      <c r="G151" s="42">
        <v>21189</v>
      </c>
      <c r="H151" s="43">
        <v>21189</v>
      </c>
      <c r="I151" s="66">
        <v>43703</v>
      </c>
      <c r="J151" s="42">
        <v>262233</v>
      </c>
      <c r="K151" s="42">
        <v>-140223</v>
      </c>
      <c r="L151" s="42">
        <v>-100998</v>
      </c>
      <c r="M151" s="44">
        <v>213096</v>
      </c>
      <c r="N151" s="66">
        <v>-153420</v>
      </c>
      <c r="O151" s="42">
        <v>1124.4553266840883</v>
      </c>
      <c r="P151" s="42">
        <v>-152295.54467331592</v>
      </c>
      <c r="Q151" s="42">
        <v>0</v>
      </c>
      <c r="R151" s="44">
        <v>-152295.54467331592</v>
      </c>
      <c r="S151" s="45">
        <v>25992</v>
      </c>
      <c r="T151" s="66">
        <v>141745</v>
      </c>
      <c r="U151" s="42">
        <v>29149</v>
      </c>
      <c r="V151" s="42">
        <v>34595</v>
      </c>
      <c r="W151" s="42">
        <v>50542.061858374582</v>
      </c>
      <c r="X151" s="44">
        <v>256031.06185837457</v>
      </c>
      <c r="Y151" s="66">
        <v>375720</v>
      </c>
      <c r="Z151" s="42">
        <v>25024</v>
      </c>
      <c r="AA151" s="42">
        <v>133571</v>
      </c>
      <c r="AB151" s="42">
        <v>53545.102746708413</v>
      </c>
      <c r="AC151" s="43">
        <v>587860.10274670844</v>
      </c>
      <c r="AD151" s="66">
        <v>-168256.18406731548</v>
      </c>
      <c r="AE151" s="42">
        <v>-155335.48279685667</v>
      </c>
      <c r="AF151" s="42">
        <v>-6459.8297754420601</v>
      </c>
      <c r="AG151" s="42">
        <v>-1777.5442487196287</v>
      </c>
      <c r="AH151" s="42">
        <v>0</v>
      </c>
      <c r="AI151" s="44">
        <v>0</v>
      </c>
    </row>
    <row r="152" spans="1:35" s="4" customFormat="1">
      <c r="A152" s="46" t="s">
        <v>202</v>
      </c>
      <c r="B152" s="56" t="s">
        <v>1642</v>
      </c>
      <c r="C152" s="132">
        <v>94163.199999999997</v>
      </c>
      <c r="D152" s="57">
        <v>2.8289999999999998E-5</v>
      </c>
      <c r="E152" s="57">
        <v>2.87E-5</v>
      </c>
      <c r="F152" s="65">
        <v>0</v>
      </c>
      <c r="G152" s="42">
        <v>1317</v>
      </c>
      <c r="H152" s="43">
        <v>1317</v>
      </c>
      <c r="I152" s="66">
        <v>2717</v>
      </c>
      <c r="J152" s="42">
        <v>16303</v>
      </c>
      <c r="K152" s="42">
        <v>-8718</v>
      </c>
      <c r="L152" s="42">
        <v>-6279</v>
      </c>
      <c r="M152" s="44">
        <v>13248</v>
      </c>
      <c r="N152" s="66">
        <v>-9538</v>
      </c>
      <c r="O152" s="42">
        <v>7016.3953734033976</v>
      </c>
      <c r="P152" s="42">
        <v>-2521.6046265966024</v>
      </c>
      <c r="Q152" s="42">
        <v>0</v>
      </c>
      <c r="R152" s="44">
        <v>-2521.6046265966024</v>
      </c>
      <c r="S152" s="45">
        <v>1616</v>
      </c>
      <c r="T152" s="66">
        <v>8812</v>
      </c>
      <c r="U152" s="42">
        <v>1812</v>
      </c>
      <c r="V152" s="42">
        <v>2151</v>
      </c>
      <c r="W152" s="42">
        <v>2762.324951398673</v>
      </c>
      <c r="X152" s="44">
        <v>15537.324951398674</v>
      </c>
      <c r="Y152" s="66">
        <v>23359</v>
      </c>
      <c r="Z152" s="42">
        <v>1556</v>
      </c>
      <c r="AA152" s="42">
        <v>8304</v>
      </c>
      <c r="AB152" s="42">
        <v>2509.9610897312905</v>
      </c>
      <c r="AC152" s="43">
        <v>35728.961089731289</v>
      </c>
      <c r="AD152" s="66">
        <v>-9588.3250468805272</v>
      </c>
      <c r="AE152" s="42">
        <v>-10798.803386536727</v>
      </c>
      <c r="AF152" s="42">
        <v>12.290336839903432</v>
      </c>
      <c r="AG152" s="42">
        <v>183.20195824473689</v>
      </c>
      <c r="AH152" s="42">
        <v>0</v>
      </c>
      <c r="AI152" s="44">
        <v>0</v>
      </c>
    </row>
    <row r="153" spans="1:35" s="4" customFormat="1">
      <c r="A153" s="46" t="s">
        <v>203</v>
      </c>
      <c r="B153" s="56" t="s">
        <v>1643</v>
      </c>
      <c r="C153" s="132">
        <v>2502373.91</v>
      </c>
      <c r="D153" s="57">
        <v>7.5171000000000005E-4</v>
      </c>
      <c r="E153" s="57">
        <v>7.1013000000000001E-4</v>
      </c>
      <c r="F153" s="65">
        <v>0</v>
      </c>
      <c r="G153" s="42">
        <v>35003</v>
      </c>
      <c r="H153" s="43">
        <v>35003</v>
      </c>
      <c r="I153" s="66">
        <v>72196</v>
      </c>
      <c r="J153" s="42">
        <v>433199</v>
      </c>
      <c r="K153" s="42">
        <v>-231643</v>
      </c>
      <c r="L153" s="42">
        <v>-166845</v>
      </c>
      <c r="M153" s="44">
        <v>352027</v>
      </c>
      <c r="N153" s="66">
        <v>-253445</v>
      </c>
      <c r="O153" s="42">
        <v>48210.795195721526</v>
      </c>
      <c r="P153" s="42">
        <v>-205234.20480427847</v>
      </c>
      <c r="Q153" s="42">
        <v>0</v>
      </c>
      <c r="R153" s="44">
        <v>-205234.20480427847</v>
      </c>
      <c r="S153" s="45">
        <v>42938</v>
      </c>
      <c r="T153" s="66">
        <v>234158</v>
      </c>
      <c r="U153" s="42">
        <v>48153</v>
      </c>
      <c r="V153" s="42">
        <v>57150</v>
      </c>
      <c r="W153" s="42">
        <v>170678.09236875558</v>
      </c>
      <c r="X153" s="44">
        <v>510139.09236875561</v>
      </c>
      <c r="Y153" s="66">
        <v>620677</v>
      </c>
      <c r="Z153" s="42">
        <v>41338</v>
      </c>
      <c r="AA153" s="42">
        <v>220654</v>
      </c>
      <c r="AB153" s="42">
        <v>4073.1879548238398</v>
      </c>
      <c r="AC153" s="43">
        <v>886742.18795482384</v>
      </c>
      <c r="AD153" s="66">
        <v>-241001.08148329929</v>
      </c>
      <c r="AE153" s="42">
        <v>-198634.68020254059</v>
      </c>
      <c r="AF153" s="42">
        <v>48758.936971284391</v>
      </c>
      <c r="AG153" s="42">
        <v>14273.729128487237</v>
      </c>
      <c r="AH153" s="42">
        <v>0</v>
      </c>
      <c r="AI153" s="44">
        <v>0</v>
      </c>
    </row>
    <row r="154" spans="1:35" s="4" customFormat="1">
      <c r="A154" s="46" t="s">
        <v>204</v>
      </c>
      <c r="B154" s="56" t="s">
        <v>1644</v>
      </c>
      <c r="C154" s="132">
        <v>2934105.96</v>
      </c>
      <c r="D154" s="57">
        <v>8.8139999999999996E-4</v>
      </c>
      <c r="E154" s="57">
        <v>8.3945999999999999E-4</v>
      </c>
      <c r="F154" s="65">
        <v>0</v>
      </c>
      <c r="G154" s="42">
        <v>41042</v>
      </c>
      <c r="H154" s="43">
        <v>41042</v>
      </c>
      <c r="I154" s="66">
        <v>84652</v>
      </c>
      <c r="J154" s="42">
        <v>507937</v>
      </c>
      <c r="K154" s="42">
        <v>-271607</v>
      </c>
      <c r="L154" s="42">
        <v>-195630</v>
      </c>
      <c r="M154" s="44">
        <v>412761</v>
      </c>
      <c r="N154" s="66">
        <v>-297171</v>
      </c>
      <c r="O154" s="42">
        <v>-85450.284512453058</v>
      </c>
      <c r="P154" s="42">
        <v>-382621.28451245307</v>
      </c>
      <c r="Q154" s="42">
        <v>0</v>
      </c>
      <c r="R154" s="44">
        <v>-382621.28451245307</v>
      </c>
      <c r="S154" s="45">
        <v>50346</v>
      </c>
      <c r="T154" s="66">
        <v>274556</v>
      </c>
      <c r="U154" s="42">
        <v>56461</v>
      </c>
      <c r="V154" s="42">
        <v>67010</v>
      </c>
      <c r="W154" s="42">
        <v>42068.093998971446</v>
      </c>
      <c r="X154" s="44">
        <v>440095.09399897145</v>
      </c>
      <c r="Y154" s="66">
        <v>727760</v>
      </c>
      <c r="Z154" s="42">
        <v>48470</v>
      </c>
      <c r="AA154" s="42">
        <v>258722</v>
      </c>
      <c r="AB154" s="42">
        <v>174109.09998825728</v>
      </c>
      <c r="AC154" s="43">
        <v>1209061.0999882573</v>
      </c>
      <c r="AD154" s="66">
        <v>-412260.47282548837</v>
      </c>
      <c r="AE154" s="42">
        <v>-370885.71799990139</v>
      </c>
      <c r="AF154" s="42">
        <v>-1339.8852191983933</v>
      </c>
      <c r="AG154" s="42">
        <v>15520.070055302302</v>
      </c>
      <c r="AH154" s="42">
        <v>0</v>
      </c>
      <c r="AI154" s="44">
        <v>0</v>
      </c>
    </row>
    <row r="155" spans="1:35" s="4" customFormat="1">
      <c r="A155" s="46" t="s">
        <v>205</v>
      </c>
      <c r="B155" s="56" t="s">
        <v>1645</v>
      </c>
      <c r="C155" s="132">
        <v>8699668.5899999999</v>
      </c>
      <c r="D155" s="57">
        <v>2.6133599999999999E-3</v>
      </c>
      <c r="E155" s="57">
        <v>2.5011199999999999E-3</v>
      </c>
      <c r="F155" s="65">
        <v>0</v>
      </c>
      <c r="G155" s="42">
        <v>121691</v>
      </c>
      <c r="H155" s="43">
        <v>121691</v>
      </c>
      <c r="I155" s="66">
        <v>250993</v>
      </c>
      <c r="J155" s="42">
        <v>1506039</v>
      </c>
      <c r="K155" s="42">
        <v>-805318</v>
      </c>
      <c r="L155" s="42">
        <v>-580046</v>
      </c>
      <c r="M155" s="44">
        <v>1223842</v>
      </c>
      <c r="N155" s="66">
        <v>-881115</v>
      </c>
      <c r="O155" s="42">
        <v>-107033.59707509808</v>
      </c>
      <c r="P155" s="42">
        <v>-988148.59707509808</v>
      </c>
      <c r="Q155" s="42">
        <v>0</v>
      </c>
      <c r="R155" s="44">
        <v>-988148.59707509808</v>
      </c>
      <c r="S155" s="45">
        <v>149275</v>
      </c>
      <c r="T155" s="66">
        <v>814063</v>
      </c>
      <c r="U155" s="42">
        <v>167408</v>
      </c>
      <c r="V155" s="42">
        <v>198686</v>
      </c>
      <c r="W155" s="42">
        <v>80911.013085508894</v>
      </c>
      <c r="X155" s="44">
        <v>1261068.013085509</v>
      </c>
      <c r="Y155" s="66">
        <v>2157815</v>
      </c>
      <c r="Z155" s="42">
        <v>143714</v>
      </c>
      <c r="AA155" s="42">
        <v>767115</v>
      </c>
      <c r="AB155" s="42">
        <v>338797.0306606149</v>
      </c>
      <c r="AC155" s="43">
        <v>3407441.0306606148</v>
      </c>
      <c r="AD155" s="66">
        <v>-1173366.7259106345</v>
      </c>
      <c r="AE155" s="42">
        <v>-1017200.0262373756</v>
      </c>
      <c r="AF155" s="42">
        <v>342.03293902843143</v>
      </c>
      <c r="AG155" s="42">
        <v>43851.701633875651</v>
      </c>
      <c r="AH155" s="42">
        <v>0</v>
      </c>
      <c r="AI155" s="44">
        <v>0</v>
      </c>
    </row>
    <row r="156" spans="1:35" s="4" customFormat="1">
      <c r="A156" s="46" t="s">
        <v>206</v>
      </c>
      <c r="B156" s="56" t="s">
        <v>1646</v>
      </c>
      <c r="C156" s="132">
        <v>977703.31</v>
      </c>
      <c r="D156" s="57">
        <v>2.9369999999999998E-4</v>
      </c>
      <c r="E156" s="57">
        <v>2.8745000000000002E-4</v>
      </c>
      <c r="F156" s="65">
        <v>0</v>
      </c>
      <c r="G156" s="42">
        <v>13676</v>
      </c>
      <c r="H156" s="43">
        <v>13676</v>
      </c>
      <c r="I156" s="66">
        <v>28208</v>
      </c>
      <c r="J156" s="42">
        <v>169255</v>
      </c>
      <c r="K156" s="42">
        <v>-90505</v>
      </c>
      <c r="L156" s="42">
        <v>-65188</v>
      </c>
      <c r="M156" s="44">
        <v>137540</v>
      </c>
      <c r="N156" s="66">
        <v>-99023</v>
      </c>
      <c r="O156" s="42">
        <v>21525.083482566672</v>
      </c>
      <c r="P156" s="42">
        <v>-77497.916517433332</v>
      </c>
      <c r="Q156" s="42">
        <v>0</v>
      </c>
      <c r="R156" s="44">
        <v>-77497.916517433332</v>
      </c>
      <c r="S156" s="45">
        <v>16776</v>
      </c>
      <c r="T156" s="66">
        <v>91488</v>
      </c>
      <c r="U156" s="42">
        <v>18814</v>
      </c>
      <c r="V156" s="42">
        <v>22329</v>
      </c>
      <c r="W156" s="42">
        <v>44078.899531520008</v>
      </c>
      <c r="X156" s="44">
        <v>176709.89953152</v>
      </c>
      <c r="Y156" s="66">
        <v>242504</v>
      </c>
      <c r="Z156" s="42">
        <v>16151</v>
      </c>
      <c r="AA156" s="42">
        <v>86211</v>
      </c>
      <c r="AB156" s="42">
        <v>0</v>
      </c>
      <c r="AC156" s="43">
        <v>344866</v>
      </c>
      <c r="AD156" s="66">
        <v>-97378.233994152339</v>
      </c>
      <c r="AE156" s="42">
        <v>-85996.164803049498</v>
      </c>
      <c r="AF156" s="42">
        <v>11426.779423231977</v>
      </c>
      <c r="AG156" s="42">
        <v>3791.5189054898365</v>
      </c>
      <c r="AH156" s="42">
        <v>0</v>
      </c>
      <c r="AI156" s="44">
        <v>0</v>
      </c>
    </row>
    <row r="157" spans="1:35" s="4" customFormat="1">
      <c r="A157" s="46" t="s">
        <v>207</v>
      </c>
      <c r="B157" s="56" t="s">
        <v>1647</v>
      </c>
      <c r="C157" s="132">
        <v>3452489.93</v>
      </c>
      <c r="D157" s="57">
        <v>1.0371200000000001E-3</v>
      </c>
      <c r="E157" s="57">
        <v>8.7473E-4</v>
      </c>
      <c r="F157" s="65">
        <v>0</v>
      </c>
      <c r="G157" s="42">
        <v>48293</v>
      </c>
      <c r="H157" s="43">
        <v>48293</v>
      </c>
      <c r="I157" s="66">
        <v>99608</v>
      </c>
      <c r="J157" s="42">
        <v>597676</v>
      </c>
      <c r="K157" s="42">
        <v>-319593</v>
      </c>
      <c r="L157" s="42">
        <v>-230193</v>
      </c>
      <c r="M157" s="44">
        <v>485685</v>
      </c>
      <c r="N157" s="66">
        <v>-349673</v>
      </c>
      <c r="O157" s="42">
        <v>1840.3399353389507</v>
      </c>
      <c r="P157" s="42">
        <v>-347832.66006466106</v>
      </c>
      <c r="Q157" s="42">
        <v>0</v>
      </c>
      <c r="R157" s="44">
        <v>-347832.66006466106</v>
      </c>
      <c r="S157" s="45">
        <v>59240</v>
      </c>
      <c r="T157" s="66">
        <v>323063</v>
      </c>
      <c r="U157" s="42">
        <v>66436</v>
      </c>
      <c r="V157" s="42">
        <v>78849</v>
      </c>
      <c r="W157" s="42">
        <v>158288.25362416601</v>
      </c>
      <c r="X157" s="44">
        <v>626636.25362416601</v>
      </c>
      <c r="Y157" s="66">
        <v>856336</v>
      </c>
      <c r="Z157" s="42">
        <v>57033</v>
      </c>
      <c r="AA157" s="42">
        <v>304432</v>
      </c>
      <c r="AB157" s="42">
        <v>69206.713979773689</v>
      </c>
      <c r="AC157" s="43">
        <v>1287007.7139797737</v>
      </c>
      <c r="AD157" s="66">
        <v>-410911.93880975264</v>
      </c>
      <c r="AE157" s="42">
        <v>-347046.59631286672</v>
      </c>
      <c r="AF157" s="42">
        <v>59116.297183702394</v>
      </c>
      <c r="AG157" s="42">
        <v>38470.777583309376</v>
      </c>
      <c r="AH157" s="42">
        <v>0</v>
      </c>
      <c r="AI157" s="44">
        <v>0</v>
      </c>
    </row>
    <row r="158" spans="1:35" s="4" customFormat="1">
      <c r="A158" s="46" t="s">
        <v>208</v>
      </c>
      <c r="B158" s="56" t="s">
        <v>1648</v>
      </c>
      <c r="C158" s="132">
        <v>1340107.8</v>
      </c>
      <c r="D158" s="57">
        <v>4.0256999999999999E-4</v>
      </c>
      <c r="E158" s="57">
        <v>4.0818000000000001E-4</v>
      </c>
      <c r="F158" s="65">
        <v>0</v>
      </c>
      <c r="G158" s="42">
        <v>18746</v>
      </c>
      <c r="H158" s="43">
        <v>18746</v>
      </c>
      <c r="I158" s="66">
        <v>38664</v>
      </c>
      <c r="J158" s="42">
        <v>231995</v>
      </c>
      <c r="K158" s="42">
        <v>-124054</v>
      </c>
      <c r="L158" s="42">
        <v>-89352</v>
      </c>
      <c r="M158" s="44">
        <v>188524</v>
      </c>
      <c r="N158" s="66">
        <v>-135730</v>
      </c>
      <c r="O158" s="42">
        <v>24644.754348147504</v>
      </c>
      <c r="P158" s="42">
        <v>-111085.2456518525</v>
      </c>
      <c r="Q158" s="42">
        <v>0</v>
      </c>
      <c r="R158" s="44">
        <v>-111085.2456518525</v>
      </c>
      <c r="S158" s="45">
        <v>22995</v>
      </c>
      <c r="T158" s="66">
        <v>125401</v>
      </c>
      <c r="U158" s="42">
        <v>25788</v>
      </c>
      <c r="V158" s="42">
        <v>30606</v>
      </c>
      <c r="W158" s="42">
        <v>70646.657788362325</v>
      </c>
      <c r="X158" s="44">
        <v>252441.65778836232</v>
      </c>
      <c r="Y158" s="66">
        <v>332396</v>
      </c>
      <c r="Z158" s="42">
        <v>22138</v>
      </c>
      <c r="AA158" s="42">
        <v>118169</v>
      </c>
      <c r="AB158" s="42">
        <v>9983.8350342423055</v>
      </c>
      <c r="AC158" s="43">
        <v>482686.83503424231</v>
      </c>
      <c r="AD158" s="66">
        <v>-134131.49276518181</v>
      </c>
      <c r="AE158" s="42">
        <v>-114053.07347170412</v>
      </c>
      <c r="AF158" s="42">
        <v>15277.903145066124</v>
      </c>
      <c r="AG158" s="42">
        <v>2661.4858459398247</v>
      </c>
      <c r="AH158" s="42">
        <v>0</v>
      </c>
      <c r="AI158" s="44">
        <v>0</v>
      </c>
    </row>
    <row r="159" spans="1:35" s="4" customFormat="1">
      <c r="A159" s="46" t="s">
        <v>209</v>
      </c>
      <c r="B159" s="56" t="s">
        <v>1649</v>
      </c>
      <c r="C159" s="132">
        <v>1832535.22</v>
      </c>
      <c r="D159" s="57">
        <v>5.5049000000000005E-4</v>
      </c>
      <c r="E159" s="57">
        <v>5.1920999999999998E-4</v>
      </c>
      <c r="F159" s="65">
        <v>0</v>
      </c>
      <c r="G159" s="42">
        <v>25634</v>
      </c>
      <c r="H159" s="43">
        <v>25634</v>
      </c>
      <c r="I159" s="66">
        <v>52870</v>
      </c>
      <c r="J159" s="42">
        <v>317239</v>
      </c>
      <c r="K159" s="42">
        <v>-169636</v>
      </c>
      <c r="L159" s="42">
        <v>-122183</v>
      </c>
      <c r="M159" s="44">
        <v>257796</v>
      </c>
      <c r="N159" s="66">
        <v>-185602</v>
      </c>
      <c r="O159" s="42">
        <v>-15056.494598266954</v>
      </c>
      <c r="P159" s="42">
        <v>-200658.49459826696</v>
      </c>
      <c r="Q159" s="42">
        <v>0</v>
      </c>
      <c r="R159" s="44">
        <v>-200658.49459826696</v>
      </c>
      <c r="S159" s="45">
        <v>31444</v>
      </c>
      <c r="T159" s="66">
        <v>171478</v>
      </c>
      <c r="U159" s="42">
        <v>35264</v>
      </c>
      <c r="V159" s="42">
        <v>41852</v>
      </c>
      <c r="W159" s="42">
        <v>30686.049176388944</v>
      </c>
      <c r="X159" s="44">
        <v>279280.04917638894</v>
      </c>
      <c r="Y159" s="66">
        <v>454532</v>
      </c>
      <c r="Z159" s="42">
        <v>30273</v>
      </c>
      <c r="AA159" s="42">
        <v>161589</v>
      </c>
      <c r="AB159" s="42">
        <v>25974.985258975808</v>
      </c>
      <c r="AC159" s="43">
        <v>672368.98525897576</v>
      </c>
      <c r="AD159" s="66">
        <v>-231650.80734475164</v>
      </c>
      <c r="AE159" s="42">
        <v>-185578.59753795731</v>
      </c>
      <c r="AF159" s="42">
        <v>13538.968727567026</v>
      </c>
      <c r="AG159" s="42">
        <v>10601.500072555104</v>
      </c>
      <c r="AH159" s="42">
        <v>0</v>
      </c>
      <c r="AI159" s="44">
        <v>0</v>
      </c>
    </row>
    <row r="160" spans="1:35" s="4" customFormat="1">
      <c r="A160" s="46" t="s">
        <v>210</v>
      </c>
      <c r="B160" s="56" t="s">
        <v>1650</v>
      </c>
      <c r="C160" s="132">
        <v>308361.62</v>
      </c>
      <c r="D160" s="57">
        <v>9.2629999999999999E-5</v>
      </c>
      <c r="E160" s="57">
        <v>8.9859999999999997E-5</v>
      </c>
      <c r="F160" s="65">
        <v>0</v>
      </c>
      <c r="G160" s="42">
        <v>4313</v>
      </c>
      <c r="H160" s="43">
        <v>4313</v>
      </c>
      <c r="I160" s="66">
        <v>8896</v>
      </c>
      <c r="J160" s="42">
        <v>53381</v>
      </c>
      <c r="K160" s="42">
        <v>-28544</v>
      </c>
      <c r="L160" s="42">
        <v>-20560</v>
      </c>
      <c r="M160" s="44">
        <v>43379</v>
      </c>
      <c r="N160" s="66">
        <v>-31231</v>
      </c>
      <c r="O160" s="42">
        <v>2192.6124008181641</v>
      </c>
      <c r="P160" s="42">
        <v>-29038.387599181835</v>
      </c>
      <c r="Q160" s="42">
        <v>0</v>
      </c>
      <c r="R160" s="44">
        <v>-29038.387599181835</v>
      </c>
      <c r="S160" s="45">
        <v>5291</v>
      </c>
      <c r="T160" s="66">
        <v>28854</v>
      </c>
      <c r="U160" s="42">
        <v>5934</v>
      </c>
      <c r="V160" s="42">
        <v>7042</v>
      </c>
      <c r="W160" s="42">
        <v>7183.0897427954933</v>
      </c>
      <c r="X160" s="44">
        <v>49013.089742795491</v>
      </c>
      <c r="Y160" s="66">
        <v>76483</v>
      </c>
      <c r="Z160" s="42">
        <v>5094</v>
      </c>
      <c r="AA160" s="42">
        <v>27190</v>
      </c>
      <c r="AB160" s="42">
        <v>5525.2124098918912</v>
      </c>
      <c r="AC160" s="43">
        <v>114292.21240989189</v>
      </c>
      <c r="AD160" s="66">
        <v>-38512.118720749117</v>
      </c>
      <c r="AE160" s="42">
        <v>-31329.723161552898</v>
      </c>
      <c r="AF160" s="42">
        <v>3223.528793847111</v>
      </c>
      <c r="AG160" s="42">
        <v>1339.1904213585083</v>
      </c>
      <c r="AH160" s="42">
        <v>0</v>
      </c>
      <c r="AI160" s="44">
        <v>0</v>
      </c>
    </row>
    <row r="161" spans="1:35" s="4" customFormat="1">
      <c r="A161" s="46" t="s">
        <v>211</v>
      </c>
      <c r="B161" s="56" t="s">
        <v>1651</v>
      </c>
      <c r="C161" s="132">
        <v>7270785.6100000003</v>
      </c>
      <c r="D161" s="57">
        <v>2.1841299999999998E-3</v>
      </c>
      <c r="E161" s="57">
        <v>2.0896600000000001E-3</v>
      </c>
      <c r="F161" s="65">
        <v>0</v>
      </c>
      <c r="G161" s="42">
        <v>101704</v>
      </c>
      <c r="H161" s="43">
        <v>101704</v>
      </c>
      <c r="I161" s="66">
        <v>209769</v>
      </c>
      <c r="J161" s="42">
        <v>1258681</v>
      </c>
      <c r="K161" s="42">
        <v>-673049</v>
      </c>
      <c r="L161" s="42">
        <v>-484776</v>
      </c>
      <c r="M161" s="44">
        <v>1022833</v>
      </c>
      <c r="N161" s="66">
        <v>-736396</v>
      </c>
      <c r="O161" s="42">
        <v>-39256.905151236206</v>
      </c>
      <c r="P161" s="42">
        <v>-775652.90515123622</v>
      </c>
      <c r="Q161" s="42">
        <v>0</v>
      </c>
      <c r="R161" s="44">
        <v>-775652.90515123622</v>
      </c>
      <c r="S161" s="45">
        <v>124757</v>
      </c>
      <c r="T161" s="66">
        <v>680357</v>
      </c>
      <c r="U161" s="42">
        <v>139912</v>
      </c>
      <c r="V161" s="42">
        <v>166053</v>
      </c>
      <c r="W161" s="42">
        <v>149457.50947193871</v>
      </c>
      <c r="X161" s="44">
        <v>1135779.5094719387</v>
      </c>
      <c r="Y161" s="66">
        <v>1803406</v>
      </c>
      <c r="Z161" s="42">
        <v>120110</v>
      </c>
      <c r="AA161" s="42">
        <v>641120</v>
      </c>
      <c r="AB161" s="42">
        <v>222424.72161621714</v>
      </c>
      <c r="AC161" s="43">
        <v>2787060.7216162169</v>
      </c>
      <c r="AD161" s="66">
        <v>-896435.52750136692</v>
      </c>
      <c r="AE161" s="42">
        <v>-794085.47598573798</v>
      </c>
      <c r="AF161" s="42">
        <v>2471.1904283648037</v>
      </c>
      <c r="AG161" s="42">
        <v>36768.600914461669</v>
      </c>
      <c r="AH161" s="42">
        <v>0</v>
      </c>
      <c r="AI161" s="44">
        <v>0</v>
      </c>
    </row>
    <row r="162" spans="1:35" s="4" customFormat="1">
      <c r="A162" s="46" t="s">
        <v>212</v>
      </c>
      <c r="B162" s="56" t="s">
        <v>1652</v>
      </c>
      <c r="C162" s="132">
        <v>3099886.13</v>
      </c>
      <c r="D162" s="57">
        <v>9.3119999999999997E-4</v>
      </c>
      <c r="E162" s="57">
        <v>8.3226000000000003E-4</v>
      </c>
      <c r="F162" s="65">
        <v>0</v>
      </c>
      <c r="G162" s="42">
        <v>43361</v>
      </c>
      <c r="H162" s="43">
        <v>43361</v>
      </c>
      <c r="I162" s="66">
        <v>89435</v>
      </c>
      <c r="J162" s="42">
        <v>536636</v>
      </c>
      <c r="K162" s="42">
        <v>-286953</v>
      </c>
      <c r="L162" s="42">
        <v>-206684</v>
      </c>
      <c r="M162" s="44">
        <v>436083</v>
      </c>
      <c r="N162" s="66">
        <v>-313961</v>
      </c>
      <c r="O162" s="42">
        <v>-22733.36911975457</v>
      </c>
      <c r="P162" s="42">
        <v>-336694.36911975458</v>
      </c>
      <c r="Q162" s="42">
        <v>0</v>
      </c>
      <c r="R162" s="44">
        <v>-336694.36911975458</v>
      </c>
      <c r="S162" s="45">
        <v>53190</v>
      </c>
      <c r="T162" s="66">
        <v>290069</v>
      </c>
      <c r="U162" s="42">
        <v>59651</v>
      </c>
      <c r="V162" s="42">
        <v>70796</v>
      </c>
      <c r="W162" s="42">
        <v>85190.14704249629</v>
      </c>
      <c r="X162" s="44">
        <v>505706.1470424963</v>
      </c>
      <c r="Y162" s="66">
        <v>768879</v>
      </c>
      <c r="Z162" s="42">
        <v>51209</v>
      </c>
      <c r="AA162" s="42">
        <v>273341</v>
      </c>
      <c r="AB162" s="42">
        <v>103343.40708468019</v>
      </c>
      <c r="AC162" s="43">
        <v>1196772.4070846802</v>
      </c>
      <c r="AD162" s="66">
        <v>-406718.92376236711</v>
      </c>
      <c r="AE162" s="42">
        <v>-332025.50723671541</v>
      </c>
      <c r="AF162" s="42">
        <v>21515.306062773237</v>
      </c>
      <c r="AG162" s="42">
        <v>26162.864894125443</v>
      </c>
      <c r="AH162" s="42">
        <v>0</v>
      </c>
      <c r="AI162" s="44">
        <v>0</v>
      </c>
    </row>
    <row r="163" spans="1:35" s="4" customFormat="1">
      <c r="A163" s="46" t="s">
        <v>213</v>
      </c>
      <c r="B163" s="56" t="s">
        <v>1653</v>
      </c>
      <c r="C163" s="132">
        <v>3221713.87</v>
      </c>
      <c r="D163" s="57">
        <v>9.678E-4</v>
      </c>
      <c r="E163" s="57">
        <v>1.0230599999999999E-3</v>
      </c>
      <c r="F163" s="65">
        <v>0</v>
      </c>
      <c r="G163" s="42">
        <v>45066</v>
      </c>
      <c r="H163" s="43">
        <v>45066</v>
      </c>
      <c r="I163" s="66">
        <v>92950</v>
      </c>
      <c r="J163" s="42">
        <v>557728</v>
      </c>
      <c r="K163" s="42">
        <v>-298232</v>
      </c>
      <c r="L163" s="42">
        <v>-214807</v>
      </c>
      <c r="M163" s="44">
        <v>453223</v>
      </c>
      <c r="N163" s="66">
        <v>-326301</v>
      </c>
      <c r="O163" s="42">
        <v>-17677.542056043269</v>
      </c>
      <c r="P163" s="42">
        <v>-343978.54205604328</v>
      </c>
      <c r="Q163" s="42">
        <v>0</v>
      </c>
      <c r="R163" s="44">
        <v>-343978.54205604328</v>
      </c>
      <c r="S163" s="45">
        <v>55281</v>
      </c>
      <c r="T163" s="66">
        <v>301470</v>
      </c>
      <c r="U163" s="42">
        <v>61996</v>
      </c>
      <c r="V163" s="42">
        <v>73579</v>
      </c>
      <c r="W163" s="42">
        <v>87778.191287763737</v>
      </c>
      <c r="X163" s="44">
        <v>524823.19128776377</v>
      </c>
      <c r="Y163" s="66">
        <v>799099</v>
      </c>
      <c r="Z163" s="42">
        <v>53221</v>
      </c>
      <c r="AA163" s="42">
        <v>284084</v>
      </c>
      <c r="AB163" s="42">
        <v>179115.56755419003</v>
      </c>
      <c r="AC163" s="43">
        <v>1315519.5675541901</v>
      </c>
      <c r="AD163" s="66">
        <v>-421831.04186032043</v>
      </c>
      <c r="AE163" s="42">
        <v>-346750.19610249664</v>
      </c>
      <c r="AF163" s="42">
        <v>-21043.972404531145</v>
      </c>
      <c r="AG163" s="42">
        <v>-1071.1658990780707</v>
      </c>
      <c r="AH163" s="42">
        <v>0</v>
      </c>
      <c r="AI163" s="44">
        <v>0</v>
      </c>
    </row>
    <row r="164" spans="1:35" s="4" customFormat="1">
      <c r="A164" s="46" t="s">
        <v>214</v>
      </c>
      <c r="B164" s="56" t="s">
        <v>1654</v>
      </c>
      <c r="C164" s="132">
        <v>3456342.19</v>
      </c>
      <c r="D164" s="57">
        <v>1.0382799999999999E-3</v>
      </c>
      <c r="E164" s="57">
        <v>1.05645E-3</v>
      </c>
      <c r="F164" s="65">
        <v>0</v>
      </c>
      <c r="G164" s="42">
        <v>48348</v>
      </c>
      <c r="H164" s="43">
        <v>48348</v>
      </c>
      <c r="I164" s="66">
        <v>99719</v>
      </c>
      <c r="J164" s="42">
        <v>598345</v>
      </c>
      <c r="K164" s="42">
        <v>-319950</v>
      </c>
      <c r="L164" s="42">
        <v>-230450</v>
      </c>
      <c r="M164" s="44">
        <v>486229</v>
      </c>
      <c r="N164" s="66">
        <v>-350064</v>
      </c>
      <c r="O164" s="42">
        <v>-10948.943816615914</v>
      </c>
      <c r="P164" s="42">
        <v>-361012.94381661591</v>
      </c>
      <c r="Q164" s="42">
        <v>0</v>
      </c>
      <c r="R164" s="44">
        <v>-361012.94381661591</v>
      </c>
      <c r="S164" s="45">
        <v>59306</v>
      </c>
      <c r="T164" s="66">
        <v>323425</v>
      </c>
      <c r="U164" s="42">
        <v>66511</v>
      </c>
      <c r="V164" s="42">
        <v>78937</v>
      </c>
      <c r="W164" s="42">
        <v>44803.237380333398</v>
      </c>
      <c r="X164" s="44">
        <v>513676.23738033342</v>
      </c>
      <c r="Y164" s="66">
        <v>857293</v>
      </c>
      <c r="Z164" s="42">
        <v>57097</v>
      </c>
      <c r="AA164" s="42">
        <v>304772</v>
      </c>
      <c r="AB164" s="42">
        <v>71920.163544460986</v>
      </c>
      <c r="AC164" s="43">
        <v>1291082.1635444609</v>
      </c>
      <c r="AD164" s="66">
        <v>-416889.09059453494</v>
      </c>
      <c r="AE164" s="42">
        <v>-365783.77369289438</v>
      </c>
      <c r="AF164" s="42">
        <v>-935.97228982219531</v>
      </c>
      <c r="AG164" s="42">
        <v>6202.9104131240028</v>
      </c>
      <c r="AH164" s="42">
        <v>0</v>
      </c>
      <c r="AI164" s="44">
        <v>0</v>
      </c>
    </row>
    <row r="165" spans="1:35" s="4" customFormat="1">
      <c r="A165" s="46" t="s">
        <v>215</v>
      </c>
      <c r="B165" s="56" t="s">
        <v>1655</v>
      </c>
      <c r="C165" s="132">
        <v>48960</v>
      </c>
      <c r="D165" s="57">
        <v>1.471E-5</v>
      </c>
      <c r="E165" s="57">
        <v>1.377E-5</v>
      </c>
      <c r="F165" s="65">
        <v>0</v>
      </c>
      <c r="G165" s="42">
        <v>685</v>
      </c>
      <c r="H165" s="43">
        <v>685</v>
      </c>
      <c r="I165" s="66">
        <v>1413</v>
      </c>
      <c r="J165" s="42">
        <v>8477</v>
      </c>
      <c r="K165" s="42">
        <v>-4533</v>
      </c>
      <c r="L165" s="42">
        <v>-3265</v>
      </c>
      <c r="M165" s="44">
        <v>6889</v>
      </c>
      <c r="N165" s="66">
        <v>-4960</v>
      </c>
      <c r="O165" s="42">
        <v>1710.1659259513899</v>
      </c>
      <c r="P165" s="42">
        <v>-3249.8340740486101</v>
      </c>
      <c r="Q165" s="42">
        <v>0</v>
      </c>
      <c r="R165" s="44">
        <v>-3249.8340740486101</v>
      </c>
      <c r="S165" s="45">
        <v>840</v>
      </c>
      <c r="T165" s="66">
        <v>4582</v>
      </c>
      <c r="U165" s="42">
        <v>942</v>
      </c>
      <c r="V165" s="42">
        <v>1118</v>
      </c>
      <c r="W165" s="42">
        <v>3903.5914096799393</v>
      </c>
      <c r="X165" s="44">
        <v>10545.591409679939</v>
      </c>
      <c r="Y165" s="66">
        <v>12146</v>
      </c>
      <c r="Z165" s="42">
        <v>809</v>
      </c>
      <c r="AA165" s="42">
        <v>4318</v>
      </c>
      <c r="AB165" s="42">
        <v>7400.5231798408704</v>
      </c>
      <c r="AC165" s="43">
        <v>24673.523179840871</v>
      </c>
      <c r="AD165" s="66">
        <v>-5609.5342755825095</v>
      </c>
      <c r="AE165" s="42">
        <v>-7552.151587321523</v>
      </c>
      <c r="AF165" s="42">
        <v>-1266.5188792266854</v>
      </c>
      <c r="AG165" s="42">
        <v>300.27297196978492</v>
      </c>
      <c r="AH165" s="42">
        <v>0</v>
      </c>
      <c r="AI165" s="44">
        <v>0</v>
      </c>
    </row>
    <row r="166" spans="1:35" s="4" customFormat="1">
      <c r="A166" s="46" t="s">
        <v>216</v>
      </c>
      <c r="B166" s="56" t="s">
        <v>1656</v>
      </c>
      <c r="C166" s="132">
        <v>7604897.7999999998</v>
      </c>
      <c r="D166" s="57">
        <v>2.2844900000000001E-3</v>
      </c>
      <c r="E166" s="57">
        <v>2.3233699999999999E-3</v>
      </c>
      <c r="F166" s="65">
        <v>0</v>
      </c>
      <c r="G166" s="42">
        <v>106377</v>
      </c>
      <c r="H166" s="43">
        <v>106377</v>
      </c>
      <c r="I166" s="66">
        <v>219408</v>
      </c>
      <c r="J166" s="42">
        <v>1316517</v>
      </c>
      <c r="K166" s="42">
        <v>-703975</v>
      </c>
      <c r="L166" s="42">
        <v>-507052</v>
      </c>
      <c r="M166" s="44">
        <v>1069831</v>
      </c>
      <c r="N166" s="66">
        <v>-770233</v>
      </c>
      <c r="O166" s="42">
        <v>21755.467314695798</v>
      </c>
      <c r="P166" s="42">
        <v>-748477.53268530418</v>
      </c>
      <c r="Q166" s="42">
        <v>0</v>
      </c>
      <c r="R166" s="44">
        <v>-748477.53268530418</v>
      </c>
      <c r="S166" s="45">
        <v>130490</v>
      </c>
      <c r="T166" s="66">
        <v>711620</v>
      </c>
      <c r="U166" s="42">
        <v>146341</v>
      </c>
      <c r="V166" s="42">
        <v>173683</v>
      </c>
      <c r="W166" s="42">
        <v>139000.60263157458</v>
      </c>
      <c r="X166" s="44">
        <v>1170644.6026315745</v>
      </c>
      <c r="Y166" s="66">
        <v>1886272</v>
      </c>
      <c r="Z166" s="42">
        <v>125629</v>
      </c>
      <c r="AA166" s="42">
        <v>670580</v>
      </c>
      <c r="AB166" s="42">
        <v>197864.74612289574</v>
      </c>
      <c r="AC166" s="43">
        <v>2880345.7461228957</v>
      </c>
      <c r="AD166" s="66">
        <v>-885343.91211161844</v>
      </c>
      <c r="AE166" s="42">
        <v>-827035.51920383167</v>
      </c>
      <c r="AF166" s="42">
        <v>-11161.390731543601</v>
      </c>
      <c r="AG166" s="42">
        <v>13839.678555672266</v>
      </c>
      <c r="AH166" s="42">
        <v>0</v>
      </c>
      <c r="AI166" s="44">
        <v>0</v>
      </c>
    </row>
    <row r="167" spans="1:35" s="4" customFormat="1">
      <c r="A167" s="46" t="s">
        <v>217</v>
      </c>
      <c r="B167" s="56" t="s">
        <v>1657</v>
      </c>
      <c r="C167" s="132">
        <v>4587609.41</v>
      </c>
      <c r="D167" s="57">
        <v>1.3781100000000001E-3</v>
      </c>
      <c r="E167" s="57">
        <v>1.33384E-3</v>
      </c>
      <c r="F167" s="65">
        <v>0</v>
      </c>
      <c r="G167" s="42">
        <v>64172</v>
      </c>
      <c r="H167" s="43">
        <v>64172</v>
      </c>
      <c r="I167" s="66">
        <v>132357</v>
      </c>
      <c r="J167" s="42">
        <v>794184</v>
      </c>
      <c r="K167" s="42">
        <v>-424670</v>
      </c>
      <c r="L167" s="42">
        <v>-305877</v>
      </c>
      <c r="M167" s="44">
        <v>645372</v>
      </c>
      <c r="N167" s="66">
        <v>-464640</v>
      </c>
      <c r="O167" s="42">
        <v>-68811.135628108867</v>
      </c>
      <c r="P167" s="42">
        <v>-533451.13562810887</v>
      </c>
      <c r="Q167" s="42">
        <v>0</v>
      </c>
      <c r="R167" s="44">
        <v>-533451.13562810887</v>
      </c>
      <c r="S167" s="45">
        <v>78718</v>
      </c>
      <c r="T167" s="66">
        <v>429282</v>
      </c>
      <c r="U167" s="42">
        <v>88280</v>
      </c>
      <c r="V167" s="42">
        <v>104774</v>
      </c>
      <c r="W167" s="42">
        <v>50082.383617416563</v>
      </c>
      <c r="X167" s="44">
        <v>672418.38361741661</v>
      </c>
      <c r="Y167" s="66">
        <v>1137886</v>
      </c>
      <c r="Z167" s="42">
        <v>75785</v>
      </c>
      <c r="AA167" s="42">
        <v>404525</v>
      </c>
      <c r="AB167" s="42">
        <v>152900.89462186283</v>
      </c>
      <c r="AC167" s="43">
        <v>1771096.8946218628</v>
      </c>
      <c r="AD167" s="66">
        <v>-597135.40528435714</v>
      </c>
      <c r="AE167" s="42">
        <v>-518446.54174574435</v>
      </c>
      <c r="AF167" s="42">
        <v>-3554.8884676711059</v>
      </c>
      <c r="AG167" s="42">
        <v>20458.324493326567</v>
      </c>
      <c r="AH167" s="42">
        <v>0</v>
      </c>
      <c r="AI167" s="44">
        <v>0</v>
      </c>
    </row>
    <row r="168" spans="1:35" s="4" customFormat="1">
      <c r="A168" s="46" t="s">
        <v>218</v>
      </c>
      <c r="B168" s="56" t="s">
        <v>1658</v>
      </c>
      <c r="C168" s="132">
        <v>4132391.82</v>
      </c>
      <c r="D168" s="57">
        <v>1.2413599999999999E-3</v>
      </c>
      <c r="E168" s="57">
        <v>1.2282199999999999E-3</v>
      </c>
      <c r="F168" s="65">
        <v>0</v>
      </c>
      <c r="G168" s="42">
        <v>57804</v>
      </c>
      <c r="H168" s="43">
        <v>57804</v>
      </c>
      <c r="I168" s="66">
        <v>119223</v>
      </c>
      <c r="J168" s="42">
        <v>715377</v>
      </c>
      <c r="K168" s="42">
        <v>-382530</v>
      </c>
      <c r="L168" s="42">
        <v>-275525</v>
      </c>
      <c r="M168" s="44">
        <v>581331</v>
      </c>
      <c r="N168" s="66">
        <v>-418534</v>
      </c>
      <c r="O168" s="42">
        <v>-17712.90175967088</v>
      </c>
      <c r="P168" s="42">
        <v>-436246.90175967087</v>
      </c>
      <c r="Q168" s="42">
        <v>0</v>
      </c>
      <c r="R168" s="44">
        <v>-436246.90175967087</v>
      </c>
      <c r="S168" s="45">
        <v>70906</v>
      </c>
      <c r="T168" s="66">
        <v>386684</v>
      </c>
      <c r="U168" s="42">
        <v>79520</v>
      </c>
      <c r="V168" s="42">
        <v>94377</v>
      </c>
      <c r="W168" s="42">
        <v>80909.071746503716</v>
      </c>
      <c r="X168" s="44">
        <v>641490.0717465037</v>
      </c>
      <c r="Y168" s="66">
        <v>1024974</v>
      </c>
      <c r="Z168" s="42">
        <v>68265</v>
      </c>
      <c r="AA168" s="42">
        <v>364384</v>
      </c>
      <c r="AB168" s="42">
        <v>95252.11478638876</v>
      </c>
      <c r="AC168" s="43">
        <v>1552875.1147863888</v>
      </c>
      <c r="AD168" s="66">
        <v>-486409.22403241548</v>
      </c>
      <c r="AE168" s="42">
        <v>-436710.36412686104</v>
      </c>
      <c r="AF168" s="42">
        <v>-1911.4570348536799</v>
      </c>
      <c r="AG168" s="42">
        <v>13646.002154245049</v>
      </c>
      <c r="AH168" s="42">
        <v>0</v>
      </c>
      <c r="AI168" s="44">
        <v>0</v>
      </c>
    </row>
    <row r="169" spans="1:35" s="4" customFormat="1">
      <c r="A169" s="46" t="s">
        <v>219</v>
      </c>
      <c r="B169" s="56" t="s">
        <v>1659</v>
      </c>
      <c r="C169" s="132">
        <v>1482628.53</v>
      </c>
      <c r="D169" s="57">
        <v>4.4537999999999999E-4</v>
      </c>
      <c r="E169" s="57">
        <v>4.4398000000000001E-4</v>
      </c>
      <c r="F169" s="65">
        <v>0</v>
      </c>
      <c r="G169" s="42">
        <v>20739</v>
      </c>
      <c r="H169" s="43">
        <v>20739</v>
      </c>
      <c r="I169" s="66">
        <v>42775</v>
      </c>
      <c r="J169" s="42">
        <v>256666</v>
      </c>
      <c r="K169" s="42">
        <v>-137246</v>
      </c>
      <c r="L169" s="42">
        <v>-98854</v>
      </c>
      <c r="M169" s="44">
        <v>208572</v>
      </c>
      <c r="N169" s="66">
        <v>-150163</v>
      </c>
      <c r="O169" s="42">
        <v>3603.3203879302391</v>
      </c>
      <c r="P169" s="42">
        <v>-146559.67961206977</v>
      </c>
      <c r="Q169" s="42">
        <v>0</v>
      </c>
      <c r="R169" s="44">
        <v>-146559.67961206977</v>
      </c>
      <c r="S169" s="45">
        <v>25440</v>
      </c>
      <c r="T169" s="66">
        <v>138736</v>
      </c>
      <c r="U169" s="42">
        <v>28530</v>
      </c>
      <c r="V169" s="42">
        <v>33861</v>
      </c>
      <c r="W169" s="42">
        <v>15073.303292914692</v>
      </c>
      <c r="X169" s="44">
        <v>216200.3032929147</v>
      </c>
      <c r="Y169" s="66">
        <v>367744</v>
      </c>
      <c r="Z169" s="42">
        <v>24492</v>
      </c>
      <c r="AA169" s="42">
        <v>130735</v>
      </c>
      <c r="AB169" s="42">
        <v>6210.4584057878392</v>
      </c>
      <c r="AC169" s="43">
        <v>529181.45840578782</v>
      </c>
      <c r="AD169" s="66">
        <v>-176080.17516100232</v>
      </c>
      <c r="AE169" s="42">
        <v>-149893.04237581303</v>
      </c>
      <c r="AF169" s="42">
        <v>8688.2239569407047</v>
      </c>
      <c r="AG169" s="42">
        <v>4303.8384670014884</v>
      </c>
      <c r="AH169" s="42">
        <v>0</v>
      </c>
      <c r="AI169" s="44">
        <v>0</v>
      </c>
    </row>
    <row r="170" spans="1:35" s="4" customFormat="1">
      <c r="A170" s="46" t="s">
        <v>220</v>
      </c>
      <c r="B170" s="56" t="s">
        <v>1660</v>
      </c>
      <c r="C170" s="132">
        <v>1537678.37</v>
      </c>
      <c r="D170" s="57">
        <v>4.6192E-4</v>
      </c>
      <c r="E170" s="57">
        <v>4.1167999999999999E-4</v>
      </c>
      <c r="F170" s="65">
        <v>0</v>
      </c>
      <c r="G170" s="42">
        <v>21509</v>
      </c>
      <c r="H170" s="43">
        <v>21509</v>
      </c>
      <c r="I170" s="66">
        <v>44364</v>
      </c>
      <c r="J170" s="42">
        <v>266197</v>
      </c>
      <c r="K170" s="42">
        <v>-142343</v>
      </c>
      <c r="L170" s="42">
        <v>-102525</v>
      </c>
      <c r="M170" s="44">
        <v>216318</v>
      </c>
      <c r="N170" s="66">
        <v>-155740</v>
      </c>
      <c r="O170" s="42">
        <v>-23409.520871147073</v>
      </c>
      <c r="P170" s="42">
        <v>-179149.52087114708</v>
      </c>
      <c r="Q170" s="42">
        <v>0</v>
      </c>
      <c r="R170" s="44">
        <v>-179149.52087114708</v>
      </c>
      <c r="S170" s="45">
        <v>26385</v>
      </c>
      <c r="T170" s="66">
        <v>143888</v>
      </c>
      <c r="U170" s="42">
        <v>29590</v>
      </c>
      <c r="V170" s="42">
        <v>35118</v>
      </c>
      <c r="W170" s="42">
        <v>44272.26893198202</v>
      </c>
      <c r="X170" s="44">
        <v>252868.26893198202</v>
      </c>
      <c r="Y170" s="66">
        <v>381401</v>
      </c>
      <c r="Z170" s="42">
        <v>25402</v>
      </c>
      <c r="AA170" s="42">
        <v>135590</v>
      </c>
      <c r="AB170" s="42">
        <v>63501.747943737995</v>
      </c>
      <c r="AC170" s="43">
        <v>605894.74794373801</v>
      </c>
      <c r="AD170" s="66">
        <v>-198574.64285234277</v>
      </c>
      <c r="AE170" s="42">
        <v>-174322.52504094155</v>
      </c>
      <c r="AF170" s="42">
        <v>6685.15845164245</v>
      </c>
      <c r="AG170" s="42">
        <v>13185.53042988589</v>
      </c>
      <c r="AH170" s="42">
        <v>0</v>
      </c>
      <c r="AI170" s="44">
        <v>0</v>
      </c>
    </row>
    <row r="171" spans="1:35" s="4" customFormat="1">
      <c r="A171" s="46" t="s">
        <v>221</v>
      </c>
      <c r="B171" s="56" t="s">
        <v>1661</v>
      </c>
      <c r="C171" s="132">
        <v>1159994.75</v>
      </c>
      <c r="D171" s="57">
        <v>3.4845999999999998E-4</v>
      </c>
      <c r="E171" s="57">
        <v>3.2285000000000001E-4</v>
      </c>
      <c r="F171" s="65">
        <v>0</v>
      </c>
      <c r="G171" s="42">
        <v>16226</v>
      </c>
      <c r="H171" s="43">
        <v>16226</v>
      </c>
      <c r="I171" s="66">
        <v>33467</v>
      </c>
      <c r="J171" s="42">
        <v>200812</v>
      </c>
      <c r="K171" s="42">
        <v>-107379</v>
      </c>
      <c r="L171" s="42">
        <v>-77342</v>
      </c>
      <c r="M171" s="44">
        <v>163185</v>
      </c>
      <c r="N171" s="66">
        <v>-117486</v>
      </c>
      <c r="O171" s="42">
        <v>-14645.435302439895</v>
      </c>
      <c r="P171" s="42">
        <v>-132131.4353024399</v>
      </c>
      <c r="Q171" s="42">
        <v>0</v>
      </c>
      <c r="R171" s="44">
        <v>-132131.4353024399</v>
      </c>
      <c r="S171" s="45">
        <v>19904</v>
      </c>
      <c r="T171" s="66">
        <v>108545</v>
      </c>
      <c r="U171" s="42">
        <v>22322</v>
      </c>
      <c r="V171" s="42">
        <v>26492</v>
      </c>
      <c r="W171" s="42">
        <v>39980.271529128368</v>
      </c>
      <c r="X171" s="44">
        <v>197339.27152912837</v>
      </c>
      <c r="Y171" s="66">
        <v>287719</v>
      </c>
      <c r="Z171" s="42">
        <v>19163</v>
      </c>
      <c r="AA171" s="42">
        <v>102285</v>
      </c>
      <c r="AB171" s="42">
        <v>42553.931887713778</v>
      </c>
      <c r="AC171" s="43">
        <v>451720.93188771378</v>
      </c>
      <c r="AD171" s="66">
        <v>-154466.98056348792</v>
      </c>
      <c r="AE171" s="42">
        <v>-114489.43136297811</v>
      </c>
      <c r="AF171" s="42">
        <v>6825.3540693158757</v>
      </c>
      <c r="AG171" s="42">
        <v>7749.397498564751</v>
      </c>
      <c r="AH171" s="42">
        <v>0</v>
      </c>
      <c r="AI171" s="44">
        <v>0</v>
      </c>
    </row>
    <row r="172" spans="1:35" s="4" customFormat="1">
      <c r="A172" s="46" t="s">
        <v>222</v>
      </c>
      <c r="B172" s="56" t="s">
        <v>1662</v>
      </c>
      <c r="C172" s="132">
        <v>11710959.109999999</v>
      </c>
      <c r="D172" s="57">
        <v>3.5179400000000002E-3</v>
      </c>
      <c r="E172" s="57">
        <v>3.2667500000000001E-3</v>
      </c>
      <c r="F172" s="65">
        <v>0</v>
      </c>
      <c r="G172" s="42">
        <v>163813</v>
      </c>
      <c r="H172" s="43">
        <v>163813</v>
      </c>
      <c r="I172" s="66">
        <v>337872</v>
      </c>
      <c r="J172" s="42">
        <v>2027335</v>
      </c>
      <c r="K172" s="42">
        <v>-1084068</v>
      </c>
      <c r="L172" s="42">
        <v>-780821</v>
      </c>
      <c r="M172" s="44">
        <v>1647459</v>
      </c>
      <c r="N172" s="66">
        <v>-1186101</v>
      </c>
      <c r="O172" s="42">
        <v>-102457.03327408728</v>
      </c>
      <c r="P172" s="42">
        <v>-1288558.0332740874</v>
      </c>
      <c r="Q172" s="42">
        <v>0</v>
      </c>
      <c r="R172" s="44">
        <v>-1288558.0332740874</v>
      </c>
      <c r="S172" s="45">
        <v>200944</v>
      </c>
      <c r="T172" s="66">
        <v>1095840</v>
      </c>
      <c r="U172" s="42">
        <v>225354</v>
      </c>
      <c r="V172" s="42">
        <v>267458</v>
      </c>
      <c r="W172" s="42">
        <v>204625.0363617437</v>
      </c>
      <c r="X172" s="44">
        <v>1793277.0363617437</v>
      </c>
      <c r="Y172" s="66">
        <v>2904714</v>
      </c>
      <c r="Z172" s="42">
        <v>193459</v>
      </c>
      <c r="AA172" s="42">
        <v>1032641</v>
      </c>
      <c r="AB172" s="42">
        <v>143308.68018426589</v>
      </c>
      <c r="AC172" s="43">
        <v>4274122.6801842656</v>
      </c>
      <c r="AD172" s="66">
        <v>-1430662.691042183</v>
      </c>
      <c r="AE172" s="42">
        <v>-1230699.9375745656</v>
      </c>
      <c r="AF172" s="42">
        <v>103589.76661276211</v>
      </c>
      <c r="AG172" s="42">
        <v>76927.218181464283</v>
      </c>
      <c r="AH172" s="42">
        <v>0</v>
      </c>
      <c r="AI172" s="44">
        <v>0</v>
      </c>
    </row>
    <row r="173" spans="1:35" s="4" customFormat="1">
      <c r="A173" s="46" t="s">
        <v>223</v>
      </c>
      <c r="B173" s="56" t="s">
        <v>1663</v>
      </c>
      <c r="C173" s="132">
        <v>3971812.67</v>
      </c>
      <c r="D173" s="57">
        <v>1.19312E-3</v>
      </c>
      <c r="E173" s="57">
        <v>9.4129000000000001E-4</v>
      </c>
      <c r="F173" s="65">
        <v>0</v>
      </c>
      <c r="G173" s="42">
        <v>55558</v>
      </c>
      <c r="H173" s="43">
        <v>55558</v>
      </c>
      <c r="I173" s="66">
        <v>114590</v>
      </c>
      <c r="J173" s="42">
        <v>687577</v>
      </c>
      <c r="K173" s="42">
        <v>-367665</v>
      </c>
      <c r="L173" s="42">
        <v>-264818</v>
      </c>
      <c r="M173" s="44">
        <v>558741</v>
      </c>
      <c r="N173" s="66">
        <v>-402270</v>
      </c>
      <c r="O173" s="42">
        <v>-3454.989614072053</v>
      </c>
      <c r="P173" s="42">
        <v>-405724.98961407208</v>
      </c>
      <c r="Q173" s="42">
        <v>0</v>
      </c>
      <c r="R173" s="44">
        <v>-405724.98961407208</v>
      </c>
      <c r="S173" s="45">
        <v>68151</v>
      </c>
      <c r="T173" s="66">
        <v>371657</v>
      </c>
      <c r="U173" s="42">
        <v>76429</v>
      </c>
      <c r="V173" s="42">
        <v>90709</v>
      </c>
      <c r="W173" s="42">
        <v>228726.01861233753</v>
      </c>
      <c r="X173" s="44">
        <v>767521.01861233753</v>
      </c>
      <c r="Y173" s="66">
        <v>985143</v>
      </c>
      <c r="Z173" s="42">
        <v>65612</v>
      </c>
      <c r="AA173" s="42">
        <v>350223</v>
      </c>
      <c r="AB173" s="42">
        <v>95336.292131691152</v>
      </c>
      <c r="AC173" s="43">
        <v>1496314.2921316912</v>
      </c>
      <c r="AD173" s="66">
        <v>-470449.34400353394</v>
      </c>
      <c r="AE173" s="42">
        <v>-381876.01903605321</v>
      </c>
      <c r="AF173" s="42">
        <v>67650.183600853343</v>
      </c>
      <c r="AG173" s="42">
        <v>55881.905919380093</v>
      </c>
      <c r="AH173" s="42">
        <v>0</v>
      </c>
      <c r="AI173" s="44">
        <v>0</v>
      </c>
    </row>
    <row r="174" spans="1:35" s="4" customFormat="1">
      <c r="A174" s="46" t="s">
        <v>224</v>
      </c>
      <c r="B174" s="56" t="s">
        <v>1664</v>
      </c>
      <c r="C174" s="132">
        <v>65435242.700000003</v>
      </c>
      <c r="D174" s="57">
        <v>1.9656590000000002E-2</v>
      </c>
      <c r="E174" s="57">
        <v>1.8368010000000001E-2</v>
      </c>
      <c r="F174" s="65">
        <v>0</v>
      </c>
      <c r="G174" s="42">
        <v>915309</v>
      </c>
      <c r="H174" s="43">
        <v>915309</v>
      </c>
      <c r="I174" s="66">
        <v>1887867</v>
      </c>
      <c r="J174" s="42">
        <v>11327792</v>
      </c>
      <c r="K174" s="42">
        <v>-6057262</v>
      </c>
      <c r="L174" s="42">
        <v>-4362860</v>
      </c>
      <c r="M174" s="44">
        <v>9205222</v>
      </c>
      <c r="N174" s="66">
        <v>-6627371</v>
      </c>
      <c r="O174" s="42">
        <v>239520.4212453338</v>
      </c>
      <c r="P174" s="42">
        <v>-6387850.5787546663</v>
      </c>
      <c r="Q174" s="42">
        <v>0</v>
      </c>
      <c r="R174" s="44">
        <v>-6387850.5787546663</v>
      </c>
      <c r="S174" s="45">
        <v>1122783</v>
      </c>
      <c r="T174" s="66">
        <v>6123036</v>
      </c>
      <c r="U174" s="42">
        <v>1259172</v>
      </c>
      <c r="V174" s="42">
        <v>1494432</v>
      </c>
      <c r="W174" s="42">
        <v>1283361.7971633829</v>
      </c>
      <c r="X174" s="44">
        <v>10160001.797163382</v>
      </c>
      <c r="Y174" s="66">
        <v>16230173</v>
      </c>
      <c r="Z174" s="42">
        <v>1080958</v>
      </c>
      <c r="AA174" s="42">
        <v>5769912</v>
      </c>
      <c r="AB174" s="42">
        <v>851395.99455245899</v>
      </c>
      <c r="AC174" s="43">
        <v>23932438.99455246</v>
      </c>
      <c r="AD174" s="66">
        <v>-8068451.2577319574</v>
      </c>
      <c r="AE174" s="42">
        <v>-6614951.3056522161</v>
      </c>
      <c r="AF174" s="42">
        <v>501684.48291137879</v>
      </c>
      <c r="AG174" s="42">
        <v>409280.8830837186</v>
      </c>
      <c r="AH174" s="42">
        <v>0</v>
      </c>
      <c r="AI174" s="44">
        <v>0</v>
      </c>
    </row>
    <row r="175" spans="1:35" s="4" customFormat="1">
      <c r="A175" s="46" t="s">
        <v>225</v>
      </c>
      <c r="B175" s="56" t="s">
        <v>1665</v>
      </c>
      <c r="C175" s="132">
        <v>16538229.220000001</v>
      </c>
      <c r="D175" s="57">
        <v>4.9680499999999999E-3</v>
      </c>
      <c r="E175" s="57">
        <v>5.1755200000000003E-3</v>
      </c>
      <c r="F175" s="65">
        <v>0</v>
      </c>
      <c r="G175" s="42">
        <v>231337</v>
      </c>
      <c r="H175" s="43">
        <v>231337</v>
      </c>
      <c r="I175" s="66">
        <v>477144</v>
      </c>
      <c r="J175" s="42">
        <v>2863011</v>
      </c>
      <c r="K175" s="42">
        <v>-1530926</v>
      </c>
      <c r="L175" s="42">
        <v>-1102679</v>
      </c>
      <c r="M175" s="44">
        <v>2326548</v>
      </c>
      <c r="N175" s="66">
        <v>-1675016</v>
      </c>
      <c r="O175" s="42">
        <v>142383.89169774068</v>
      </c>
      <c r="P175" s="42">
        <v>-1532632.1083022594</v>
      </c>
      <c r="Q175" s="42">
        <v>0</v>
      </c>
      <c r="R175" s="44">
        <v>-1532632.1083022594</v>
      </c>
      <c r="S175" s="45">
        <v>283775</v>
      </c>
      <c r="T175" s="66">
        <v>1547550</v>
      </c>
      <c r="U175" s="42">
        <v>318246</v>
      </c>
      <c r="V175" s="42">
        <v>377706</v>
      </c>
      <c r="W175" s="42">
        <v>540115.29135399684</v>
      </c>
      <c r="X175" s="44">
        <v>2783617.2913539968</v>
      </c>
      <c r="Y175" s="66">
        <v>4102050</v>
      </c>
      <c r="Z175" s="42">
        <v>273204</v>
      </c>
      <c r="AA175" s="42">
        <v>1458300</v>
      </c>
      <c r="AB175" s="42">
        <v>248561.83277911681</v>
      </c>
      <c r="AC175" s="43">
        <v>6082115.8327791169</v>
      </c>
      <c r="AD175" s="66">
        <v>-1811628.0365458736</v>
      </c>
      <c r="AE175" s="42">
        <v>-1607638.5330977512</v>
      </c>
      <c r="AF175" s="42">
        <v>112645.07012029117</v>
      </c>
      <c r="AG175" s="42">
        <v>8122.958098213443</v>
      </c>
      <c r="AH175" s="42">
        <v>0</v>
      </c>
      <c r="AI175" s="44">
        <v>0</v>
      </c>
    </row>
    <row r="176" spans="1:35" s="4" customFormat="1">
      <c r="A176" s="46" t="s">
        <v>226</v>
      </c>
      <c r="B176" s="56" t="s">
        <v>1666</v>
      </c>
      <c r="C176" s="132">
        <v>2269485.17</v>
      </c>
      <c r="D176" s="57">
        <v>6.8174999999999996E-4</v>
      </c>
      <c r="E176" s="57">
        <v>6.5687000000000004E-4</v>
      </c>
      <c r="F176" s="65">
        <v>0</v>
      </c>
      <c r="G176" s="42">
        <v>31746</v>
      </c>
      <c r="H176" s="43">
        <v>31746</v>
      </c>
      <c r="I176" s="66">
        <v>65477</v>
      </c>
      <c r="J176" s="42">
        <v>392882</v>
      </c>
      <c r="K176" s="42">
        <v>-210084</v>
      </c>
      <c r="L176" s="42">
        <v>-151317</v>
      </c>
      <c r="M176" s="44">
        <v>319265</v>
      </c>
      <c r="N176" s="66">
        <v>-229857</v>
      </c>
      <c r="O176" s="42">
        <v>950.23814953625288</v>
      </c>
      <c r="P176" s="42">
        <v>-228906.76185046375</v>
      </c>
      <c r="Q176" s="42">
        <v>0</v>
      </c>
      <c r="R176" s="44">
        <v>-228906.76185046375</v>
      </c>
      <c r="S176" s="45">
        <v>38942</v>
      </c>
      <c r="T176" s="66">
        <v>212365</v>
      </c>
      <c r="U176" s="42">
        <v>43672</v>
      </c>
      <c r="V176" s="42">
        <v>51831</v>
      </c>
      <c r="W176" s="42">
        <v>16900.507380532563</v>
      </c>
      <c r="X176" s="44">
        <v>324768.50738053257</v>
      </c>
      <c r="Y176" s="66">
        <v>562912</v>
      </c>
      <c r="Z176" s="42">
        <v>37491</v>
      </c>
      <c r="AA176" s="42">
        <v>200118</v>
      </c>
      <c r="AB176" s="42">
        <v>23745.809736754683</v>
      </c>
      <c r="AC176" s="43">
        <v>824266.80973675463</v>
      </c>
      <c r="AD176" s="66">
        <v>-281180.19198091421</v>
      </c>
      <c r="AE176" s="42">
        <v>-240466.60531161883</v>
      </c>
      <c r="AF176" s="42">
        <v>11497.237458650383</v>
      </c>
      <c r="AG176" s="42">
        <v>10651.25747766062</v>
      </c>
      <c r="AH176" s="42">
        <v>0</v>
      </c>
      <c r="AI176" s="44">
        <v>0</v>
      </c>
    </row>
    <row r="177" spans="1:35" s="4" customFormat="1">
      <c r="A177" s="46" t="s">
        <v>227</v>
      </c>
      <c r="B177" s="56" t="s">
        <v>1667</v>
      </c>
      <c r="C177" s="132">
        <v>31406365.98</v>
      </c>
      <c r="D177" s="57">
        <v>9.4344000000000008E-3</v>
      </c>
      <c r="E177" s="57">
        <v>9.2547199999999993E-3</v>
      </c>
      <c r="F177" s="65">
        <v>0</v>
      </c>
      <c r="G177" s="42">
        <v>439313</v>
      </c>
      <c r="H177" s="43">
        <v>439313</v>
      </c>
      <c r="I177" s="66">
        <v>906103</v>
      </c>
      <c r="J177" s="42">
        <v>5436900</v>
      </c>
      <c r="K177" s="42">
        <v>-2907250</v>
      </c>
      <c r="L177" s="42">
        <v>-2094003</v>
      </c>
      <c r="M177" s="44">
        <v>4418149</v>
      </c>
      <c r="N177" s="66">
        <v>-3180881</v>
      </c>
      <c r="O177" s="42">
        <v>426482.04596491175</v>
      </c>
      <c r="P177" s="42">
        <v>-2754398.9540350884</v>
      </c>
      <c r="Q177" s="42">
        <v>0</v>
      </c>
      <c r="R177" s="44">
        <v>-2754398.9540350884</v>
      </c>
      <c r="S177" s="45">
        <v>538892</v>
      </c>
      <c r="T177" s="66">
        <v>2938820</v>
      </c>
      <c r="U177" s="42">
        <v>604354</v>
      </c>
      <c r="V177" s="42">
        <v>717269</v>
      </c>
      <c r="W177" s="42">
        <v>1424217.2535269414</v>
      </c>
      <c r="X177" s="44">
        <v>5684660.2535269409</v>
      </c>
      <c r="Y177" s="66">
        <v>7789853</v>
      </c>
      <c r="Z177" s="42">
        <v>518818</v>
      </c>
      <c r="AA177" s="42">
        <v>2769334</v>
      </c>
      <c r="AB177" s="42">
        <v>484182.56822675816</v>
      </c>
      <c r="AC177" s="43">
        <v>11562187.568226758</v>
      </c>
      <c r="AD177" s="66">
        <v>-3277183.4285241105</v>
      </c>
      <c r="AE177" s="42">
        <v>-2800077.789613158</v>
      </c>
      <c r="AF177" s="42">
        <v>81744.583147395126</v>
      </c>
      <c r="AG177" s="42">
        <v>117989.32029005604</v>
      </c>
      <c r="AH177" s="42">
        <v>0</v>
      </c>
      <c r="AI177" s="44">
        <v>0</v>
      </c>
    </row>
    <row r="178" spans="1:35" s="4" customFormat="1">
      <c r="A178" s="46" t="s">
        <v>228</v>
      </c>
      <c r="B178" s="56" t="s">
        <v>1668</v>
      </c>
      <c r="C178" s="132">
        <v>3728057.04</v>
      </c>
      <c r="D178" s="57">
        <v>1.1199000000000001E-3</v>
      </c>
      <c r="E178" s="57">
        <v>1.17018E-3</v>
      </c>
      <c r="F178" s="65">
        <v>0</v>
      </c>
      <c r="G178" s="42">
        <v>52148</v>
      </c>
      <c r="H178" s="43">
        <v>52148</v>
      </c>
      <c r="I178" s="66">
        <v>107558</v>
      </c>
      <c r="J178" s="42">
        <v>645381</v>
      </c>
      <c r="K178" s="42">
        <v>-345102</v>
      </c>
      <c r="L178" s="42">
        <v>-248566</v>
      </c>
      <c r="M178" s="44">
        <v>524452</v>
      </c>
      <c r="N178" s="66">
        <v>-377583</v>
      </c>
      <c r="O178" s="42">
        <v>-141570.25552527991</v>
      </c>
      <c r="P178" s="42">
        <v>-519153.25552527991</v>
      </c>
      <c r="Q178" s="42">
        <v>0</v>
      </c>
      <c r="R178" s="44">
        <v>-519153.25552527991</v>
      </c>
      <c r="S178" s="45">
        <v>63969</v>
      </c>
      <c r="T178" s="66">
        <v>348849</v>
      </c>
      <c r="U178" s="42">
        <v>71739</v>
      </c>
      <c r="V178" s="42">
        <v>85143</v>
      </c>
      <c r="W178" s="42">
        <v>0</v>
      </c>
      <c r="X178" s="44">
        <v>505731</v>
      </c>
      <c r="Y178" s="66">
        <v>924686</v>
      </c>
      <c r="Z178" s="42">
        <v>61586</v>
      </c>
      <c r="AA178" s="42">
        <v>328731</v>
      </c>
      <c r="AB178" s="42">
        <v>232278.09165733584</v>
      </c>
      <c r="AC178" s="43">
        <v>1547281.0916573359</v>
      </c>
      <c r="AD178" s="66">
        <v>-547961.36490524909</v>
      </c>
      <c r="AE178" s="42">
        <v>-473874.80550001579</v>
      </c>
      <c r="AF178" s="42">
        <v>-20916.677801278049</v>
      </c>
      <c r="AG178" s="42">
        <v>1202.756549207119</v>
      </c>
      <c r="AH178" s="42">
        <v>0</v>
      </c>
      <c r="AI178" s="44">
        <v>0</v>
      </c>
    </row>
    <row r="179" spans="1:35" s="4" customFormat="1">
      <c r="A179" s="46" t="s">
        <v>229</v>
      </c>
      <c r="B179" s="56" t="s">
        <v>1669</v>
      </c>
      <c r="C179" s="132">
        <v>7363193.46</v>
      </c>
      <c r="D179" s="57">
        <v>2.2118900000000002E-3</v>
      </c>
      <c r="E179" s="57">
        <v>2.4351099999999999E-3</v>
      </c>
      <c r="F179" s="65">
        <v>0</v>
      </c>
      <c r="G179" s="42">
        <v>102997</v>
      </c>
      <c r="H179" s="43">
        <v>102997</v>
      </c>
      <c r="I179" s="66">
        <v>212435</v>
      </c>
      <c r="J179" s="42">
        <v>1274678</v>
      </c>
      <c r="K179" s="42">
        <v>-681603</v>
      </c>
      <c r="L179" s="42">
        <v>-490938</v>
      </c>
      <c r="M179" s="44">
        <v>1035833</v>
      </c>
      <c r="N179" s="66">
        <v>-745756</v>
      </c>
      <c r="O179" s="42">
        <v>-155728.00447433416</v>
      </c>
      <c r="P179" s="42">
        <v>-901484.00447433419</v>
      </c>
      <c r="Q179" s="42">
        <v>0</v>
      </c>
      <c r="R179" s="44">
        <v>-901484.00447433419</v>
      </c>
      <c r="S179" s="45">
        <v>126343</v>
      </c>
      <c r="T179" s="66">
        <v>689005</v>
      </c>
      <c r="U179" s="42">
        <v>141690</v>
      </c>
      <c r="V179" s="42">
        <v>168163</v>
      </c>
      <c r="W179" s="42">
        <v>8496.864927459721</v>
      </c>
      <c r="X179" s="44">
        <v>1007354.8649274597</v>
      </c>
      <c r="Y179" s="66">
        <v>1826327</v>
      </c>
      <c r="Z179" s="42">
        <v>121637</v>
      </c>
      <c r="AA179" s="42">
        <v>649269</v>
      </c>
      <c r="AB179" s="42">
        <v>417749.51022710814</v>
      </c>
      <c r="AC179" s="43">
        <v>3014982.5102271084</v>
      </c>
      <c r="AD179" s="66">
        <v>-1062268.9304628405</v>
      </c>
      <c r="AE179" s="42">
        <v>-899395.60006211023</v>
      </c>
      <c r="AF179" s="42">
        <v>-26183.409725590725</v>
      </c>
      <c r="AG179" s="42">
        <v>-19779.705049106982</v>
      </c>
      <c r="AH179" s="42">
        <v>0</v>
      </c>
      <c r="AI179" s="44">
        <v>0</v>
      </c>
    </row>
    <row r="180" spans="1:35" s="4" customFormat="1">
      <c r="A180" s="46" t="s">
        <v>230</v>
      </c>
      <c r="B180" s="56" t="s">
        <v>1670</v>
      </c>
      <c r="C180" s="132">
        <v>199980.26</v>
      </c>
      <c r="D180" s="57">
        <v>6.0069999999999999E-5</v>
      </c>
      <c r="E180" s="57">
        <v>5.448E-5</v>
      </c>
      <c r="F180" s="65">
        <v>0</v>
      </c>
      <c r="G180" s="42">
        <v>2797</v>
      </c>
      <c r="H180" s="43">
        <v>2797</v>
      </c>
      <c r="I180" s="66">
        <v>5769</v>
      </c>
      <c r="J180" s="42">
        <v>34617</v>
      </c>
      <c r="K180" s="42">
        <v>-18511</v>
      </c>
      <c r="L180" s="42">
        <v>-13333</v>
      </c>
      <c r="M180" s="44">
        <v>28131</v>
      </c>
      <c r="N180" s="66">
        <v>-20253</v>
      </c>
      <c r="O180" s="42">
        <v>-591.74181362826448</v>
      </c>
      <c r="P180" s="42">
        <v>-20844.741813628265</v>
      </c>
      <c r="Q180" s="42">
        <v>0</v>
      </c>
      <c r="R180" s="44">
        <v>-20844.741813628265</v>
      </c>
      <c r="S180" s="45">
        <v>3431</v>
      </c>
      <c r="T180" s="66">
        <v>18712</v>
      </c>
      <c r="U180" s="42">
        <v>3848</v>
      </c>
      <c r="V180" s="42">
        <v>4567</v>
      </c>
      <c r="W180" s="42">
        <v>7320.3804497102683</v>
      </c>
      <c r="X180" s="44">
        <v>34447.380449710268</v>
      </c>
      <c r="Y180" s="66">
        <v>49599</v>
      </c>
      <c r="Z180" s="42">
        <v>3303</v>
      </c>
      <c r="AA180" s="42">
        <v>17633</v>
      </c>
      <c r="AB180" s="42">
        <v>4325.1700398115481</v>
      </c>
      <c r="AC180" s="43">
        <v>74860.17003981155</v>
      </c>
      <c r="AD180" s="66">
        <v>-23977.368364753551</v>
      </c>
      <c r="AE180" s="42">
        <v>-20760.90226980401</v>
      </c>
      <c r="AF180" s="42">
        <v>2779.5728050902253</v>
      </c>
      <c r="AG180" s="42">
        <v>1545.9082393660556</v>
      </c>
      <c r="AH180" s="42">
        <v>0</v>
      </c>
      <c r="AI180" s="44">
        <v>0</v>
      </c>
    </row>
    <row r="181" spans="1:35" s="4" customFormat="1">
      <c r="A181" s="46" t="s">
        <v>231</v>
      </c>
      <c r="B181" s="56" t="s">
        <v>1671</v>
      </c>
      <c r="C181" s="132">
        <v>3048251.44</v>
      </c>
      <c r="D181" s="57">
        <v>9.1569000000000004E-4</v>
      </c>
      <c r="E181" s="57">
        <v>9.0813000000000005E-4</v>
      </c>
      <c r="F181" s="65">
        <v>0</v>
      </c>
      <c r="G181" s="42">
        <v>42639</v>
      </c>
      <c r="H181" s="43">
        <v>42639</v>
      </c>
      <c r="I181" s="66">
        <v>87945</v>
      </c>
      <c r="J181" s="42">
        <v>527698</v>
      </c>
      <c r="K181" s="42">
        <v>-282174</v>
      </c>
      <c r="L181" s="42">
        <v>-203241</v>
      </c>
      <c r="M181" s="44">
        <v>428820</v>
      </c>
      <c r="N181" s="66">
        <v>-308732</v>
      </c>
      <c r="O181" s="42">
        <v>-85827.361848287284</v>
      </c>
      <c r="P181" s="42">
        <v>-394559.36184828728</v>
      </c>
      <c r="Q181" s="42">
        <v>0</v>
      </c>
      <c r="R181" s="44">
        <v>-394559.36184828728</v>
      </c>
      <c r="S181" s="45">
        <v>52304</v>
      </c>
      <c r="T181" s="66">
        <v>285238</v>
      </c>
      <c r="U181" s="42">
        <v>58658</v>
      </c>
      <c r="V181" s="42">
        <v>69617</v>
      </c>
      <c r="W181" s="42">
        <v>110036.64698053132</v>
      </c>
      <c r="X181" s="44">
        <v>523549.64698053134</v>
      </c>
      <c r="Y181" s="66">
        <v>756073</v>
      </c>
      <c r="Z181" s="42">
        <v>50356</v>
      </c>
      <c r="AA181" s="42">
        <v>268788</v>
      </c>
      <c r="AB181" s="42">
        <v>165264.22609380679</v>
      </c>
      <c r="AC181" s="43">
        <v>1240481.2260938068</v>
      </c>
      <c r="AD181" s="66">
        <v>-418809.48802034312</v>
      </c>
      <c r="AE181" s="42">
        <v>-347452.41702264058</v>
      </c>
      <c r="AF181" s="42">
        <v>39644.701699404046</v>
      </c>
      <c r="AG181" s="42">
        <v>9685.6242303041981</v>
      </c>
      <c r="AH181" s="42">
        <v>0</v>
      </c>
      <c r="AI181" s="44">
        <v>0</v>
      </c>
    </row>
    <row r="182" spans="1:35" s="4" customFormat="1">
      <c r="A182" s="46" t="s">
        <v>232</v>
      </c>
      <c r="B182" s="56" t="s">
        <v>1672</v>
      </c>
      <c r="C182" s="132">
        <v>4013750.5</v>
      </c>
      <c r="D182" s="57">
        <v>1.20572E-3</v>
      </c>
      <c r="E182" s="57">
        <v>1.1989399999999999E-3</v>
      </c>
      <c r="F182" s="65">
        <v>0</v>
      </c>
      <c r="G182" s="42">
        <v>56144</v>
      </c>
      <c r="H182" s="43">
        <v>56144</v>
      </c>
      <c r="I182" s="66">
        <v>115800</v>
      </c>
      <c r="J182" s="42">
        <v>694838</v>
      </c>
      <c r="K182" s="42">
        <v>-371548</v>
      </c>
      <c r="L182" s="42">
        <v>-267614</v>
      </c>
      <c r="M182" s="44">
        <v>564641</v>
      </c>
      <c r="N182" s="66">
        <v>-406518</v>
      </c>
      <c r="O182" s="42">
        <v>-98432.368468430155</v>
      </c>
      <c r="P182" s="42">
        <v>-504950.36846843013</v>
      </c>
      <c r="Q182" s="42">
        <v>0</v>
      </c>
      <c r="R182" s="44">
        <v>-504950.36846843013</v>
      </c>
      <c r="S182" s="45">
        <v>68871</v>
      </c>
      <c r="T182" s="66">
        <v>375582</v>
      </c>
      <c r="U182" s="42">
        <v>77237</v>
      </c>
      <c r="V182" s="42">
        <v>91667</v>
      </c>
      <c r="W182" s="42">
        <v>0</v>
      </c>
      <c r="X182" s="44">
        <v>544486</v>
      </c>
      <c r="Y182" s="66">
        <v>995546</v>
      </c>
      <c r="Z182" s="42">
        <v>66305</v>
      </c>
      <c r="AA182" s="42">
        <v>353922</v>
      </c>
      <c r="AB182" s="42">
        <v>169680.59826996355</v>
      </c>
      <c r="AC182" s="43">
        <v>1585453.5982699636</v>
      </c>
      <c r="AD182" s="66">
        <v>-562862.12146660616</v>
      </c>
      <c r="AE182" s="42">
        <v>-488021.38266261201</v>
      </c>
      <c r="AF182" s="42">
        <v>-2270.2811032729624</v>
      </c>
      <c r="AG182" s="42">
        <v>12186.186962527414</v>
      </c>
      <c r="AH182" s="42">
        <v>0</v>
      </c>
      <c r="AI182" s="44">
        <v>0</v>
      </c>
    </row>
    <row r="183" spans="1:35" s="4" customFormat="1">
      <c r="A183" s="46" t="s">
        <v>233</v>
      </c>
      <c r="B183" s="56" t="s">
        <v>1673</v>
      </c>
      <c r="C183" s="132">
        <v>1503479.26</v>
      </c>
      <c r="D183" s="57">
        <v>4.5164000000000001E-4</v>
      </c>
      <c r="E183" s="57">
        <v>4.8578E-4</v>
      </c>
      <c r="F183" s="65">
        <v>0</v>
      </c>
      <c r="G183" s="42">
        <v>21031</v>
      </c>
      <c r="H183" s="43">
        <v>21031</v>
      </c>
      <c r="I183" s="66">
        <v>43377</v>
      </c>
      <c r="J183" s="42">
        <v>260273</v>
      </c>
      <c r="K183" s="42">
        <v>-139175</v>
      </c>
      <c r="L183" s="42">
        <v>-100243</v>
      </c>
      <c r="M183" s="44">
        <v>211504</v>
      </c>
      <c r="N183" s="66">
        <v>-152274</v>
      </c>
      <c r="O183" s="42">
        <v>-12185.822938261965</v>
      </c>
      <c r="P183" s="42">
        <v>-164459.82293826196</v>
      </c>
      <c r="Q183" s="42">
        <v>0</v>
      </c>
      <c r="R183" s="44">
        <v>-164459.82293826196</v>
      </c>
      <c r="S183" s="45">
        <v>25798</v>
      </c>
      <c r="T183" s="66">
        <v>140686</v>
      </c>
      <c r="U183" s="42">
        <v>28931</v>
      </c>
      <c r="V183" s="42">
        <v>34337</v>
      </c>
      <c r="W183" s="42">
        <v>16446.762006984787</v>
      </c>
      <c r="X183" s="44">
        <v>220400.76200698479</v>
      </c>
      <c r="Y183" s="66">
        <v>372913</v>
      </c>
      <c r="Z183" s="42">
        <v>24837</v>
      </c>
      <c r="AA183" s="42">
        <v>132572</v>
      </c>
      <c r="AB183" s="42">
        <v>133175.96030222435</v>
      </c>
      <c r="AC183" s="43">
        <v>663497.96030222438</v>
      </c>
      <c r="AD183" s="66">
        <v>-215349.12429932854</v>
      </c>
      <c r="AE183" s="42">
        <v>-206081.68494015766</v>
      </c>
      <c r="AF183" s="42">
        <v>-19672.376864702193</v>
      </c>
      <c r="AG183" s="42">
        <v>-1994.0121910511325</v>
      </c>
      <c r="AH183" s="42">
        <v>0</v>
      </c>
      <c r="AI183" s="44">
        <v>0</v>
      </c>
    </row>
    <row r="184" spans="1:35" s="4" customFormat="1">
      <c r="A184" s="46" t="s">
        <v>234</v>
      </c>
      <c r="B184" s="56" t="s">
        <v>1674</v>
      </c>
      <c r="C184" s="132">
        <v>3277413.44</v>
      </c>
      <c r="D184" s="57">
        <v>9.8452999999999995E-4</v>
      </c>
      <c r="E184" s="57">
        <v>9.928300000000001E-4</v>
      </c>
      <c r="F184" s="65">
        <v>0</v>
      </c>
      <c r="G184" s="42">
        <v>45845</v>
      </c>
      <c r="H184" s="43">
        <v>45845</v>
      </c>
      <c r="I184" s="66">
        <v>94557</v>
      </c>
      <c r="J184" s="42">
        <v>567370</v>
      </c>
      <c r="K184" s="42">
        <v>-303387</v>
      </c>
      <c r="L184" s="42">
        <v>-218520</v>
      </c>
      <c r="M184" s="44">
        <v>461057</v>
      </c>
      <c r="N184" s="66">
        <v>-331942</v>
      </c>
      <c r="O184" s="42">
        <v>12513.013582717082</v>
      </c>
      <c r="P184" s="42">
        <v>-319428.9864172829</v>
      </c>
      <c r="Q184" s="42">
        <v>0</v>
      </c>
      <c r="R184" s="44">
        <v>-319428.9864172829</v>
      </c>
      <c r="S184" s="45">
        <v>56236</v>
      </c>
      <c r="T184" s="66">
        <v>306682</v>
      </c>
      <c r="U184" s="42">
        <v>63068</v>
      </c>
      <c r="V184" s="42">
        <v>74851</v>
      </c>
      <c r="W184" s="42">
        <v>14977.425983461862</v>
      </c>
      <c r="X184" s="44">
        <v>459578.42598346184</v>
      </c>
      <c r="Y184" s="66">
        <v>812913</v>
      </c>
      <c r="Z184" s="42">
        <v>54141</v>
      </c>
      <c r="AA184" s="42">
        <v>288995</v>
      </c>
      <c r="AB184" s="42">
        <v>20339.564757061937</v>
      </c>
      <c r="AC184" s="43">
        <v>1176388.5647570619</v>
      </c>
      <c r="AD184" s="66">
        <v>-396481.81501414825</v>
      </c>
      <c r="AE184" s="42">
        <v>-342083.18241317384</v>
      </c>
      <c r="AF184" s="42">
        <v>14277.7890682038</v>
      </c>
      <c r="AG184" s="42">
        <v>7477.0695855182039</v>
      </c>
      <c r="AH184" s="42">
        <v>0</v>
      </c>
      <c r="AI184" s="44">
        <v>0</v>
      </c>
    </row>
    <row r="185" spans="1:35" s="4" customFormat="1">
      <c r="A185" s="46" t="s">
        <v>235</v>
      </c>
      <c r="B185" s="56" t="s">
        <v>1675</v>
      </c>
      <c r="C185" s="132">
        <v>1126831.97</v>
      </c>
      <c r="D185" s="57">
        <v>3.3849999999999999E-4</v>
      </c>
      <c r="E185" s="57">
        <v>2.4383E-4</v>
      </c>
      <c r="F185" s="65">
        <v>0</v>
      </c>
      <c r="G185" s="42">
        <v>15762</v>
      </c>
      <c r="H185" s="43">
        <v>15762</v>
      </c>
      <c r="I185" s="66">
        <v>32510</v>
      </c>
      <c r="J185" s="42">
        <v>195072</v>
      </c>
      <c r="K185" s="42">
        <v>-104310</v>
      </c>
      <c r="L185" s="42">
        <v>-75131</v>
      </c>
      <c r="M185" s="44">
        <v>158520</v>
      </c>
      <c r="N185" s="66">
        <v>-114128</v>
      </c>
      <c r="O185" s="42">
        <v>-23535.565789409731</v>
      </c>
      <c r="P185" s="42">
        <v>-137663.56578940974</v>
      </c>
      <c r="Q185" s="42">
        <v>0</v>
      </c>
      <c r="R185" s="44">
        <v>-137663.56578940974</v>
      </c>
      <c r="S185" s="45">
        <v>19335</v>
      </c>
      <c r="T185" s="66">
        <v>105443</v>
      </c>
      <c r="U185" s="42">
        <v>21684</v>
      </c>
      <c r="V185" s="42">
        <v>25735</v>
      </c>
      <c r="W185" s="42">
        <v>116761.33483566812</v>
      </c>
      <c r="X185" s="44">
        <v>269623.33483566809</v>
      </c>
      <c r="Y185" s="66">
        <v>279495</v>
      </c>
      <c r="Z185" s="42">
        <v>18615</v>
      </c>
      <c r="AA185" s="42">
        <v>99362</v>
      </c>
      <c r="AB185" s="42">
        <v>152856.68107299533</v>
      </c>
      <c r="AC185" s="43">
        <v>550328.6810729953</v>
      </c>
      <c r="AD185" s="66">
        <v>-154847.7408022274</v>
      </c>
      <c r="AE185" s="42">
        <v>-159614.37148830271</v>
      </c>
      <c r="AF185" s="42">
        <v>13750.537215731076</v>
      </c>
      <c r="AG185" s="42">
        <v>20006.228837471841</v>
      </c>
      <c r="AH185" s="42">
        <v>0</v>
      </c>
      <c r="AI185" s="44">
        <v>0</v>
      </c>
    </row>
    <row r="186" spans="1:35" s="4" customFormat="1">
      <c r="A186" s="46" t="s">
        <v>236</v>
      </c>
      <c r="B186" s="56" t="s">
        <v>1676</v>
      </c>
      <c r="C186" s="132">
        <v>1017951.18</v>
      </c>
      <c r="D186" s="57">
        <v>3.0579000000000001E-4</v>
      </c>
      <c r="E186" s="57">
        <v>3.3394000000000002E-4</v>
      </c>
      <c r="F186" s="65">
        <v>0</v>
      </c>
      <c r="G186" s="42">
        <v>14239</v>
      </c>
      <c r="H186" s="43">
        <v>14239</v>
      </c>
      <c r="I186" s="66">
        <v>29369</v>
      </c>
      <c r="J186" s="42">
        <v>176222</v>
      </c>
      <c r="K186" s="42">
        <v>-94230</v>
      </c>
      <c r="L186" s="42">
        <v>-67871</v>
      </c>
      <c r="M186" s="44">
        <v>143202</v>
      </c>
      <c r="N186" s="66">
        <v>-103099</v>
      </c>
      <c r="O186" s="42">
        <v>-25517.240212673642</v>
      </c>
      <c r="P186" s="42">
        <v>-128616.24021267364</v>
      </c>
      <c r="Q186" s="42">
        <v>0</v>
      </c>
      <c r="R186" s="44">
        <v>-128616.24021267364</v>
      </c>
      <c r="S186" s="45">
        <v>17467</v>
      </c>
      <c r="T186" s="66">
        <v>95254</v>
      </c>
      <c r="U186" s="42">
        <v>19588</v>
      </c>
      <c r="V186" s="42">
        <v>23248</v>
      </c>
      <c r="W186" s="42">
        <v>0</v>
      </c>
      <c r="X186" s="44">
        <v>138090</v>
      </c>
      <c r="Y186" s="66">
        <v>252487</v>
      </c>
      <c r="Z186" s="42">
        <v>16816</v>
      </c>
      <c r="AA186" s="42">
        <v>89760</v>
      </c>
      <c r="AB186" s="42">
        <v>58757.171001733353</v>
      </c>
      <c r="AC186" s="43">
        <v>417820.17100173334</v>
      </c>
      <c r="AD186" s="66">
        <v>-148704.8184602097</v>
      </c>
      <c r="AE186" s="42">
        <v>-125404.75514920469</v>
      </c>
      <c r="AF186" s="42">
        <v>-3370.9988596215044</v>
      </c>
      <c r="AG186" s="42">
        <v>-2249.598532697446</v>
      </c>
      <c r="AH186" s="42">
        <v>0</v>
      </c>
      <c r="AI186" s="44">
        <v>0</v>
      </c>
    </row>
    <row r="187" spans="1:35" s="4" customFormat="1">
      <c r="A187" s="46" t="s">
        <v>237</v>
      </c>
      <c r="B187" s="56" t="s">
        <v>1677</v>
      </c>
      <c r="C187" s="132">
        <v>6930972.3399999999</v>
      </c>
      <c r="D187" s="57">
        <v>2.0820499999999998E-3</v>
      </c>
      <c r="E187" s="57">
        <v>2.0204400000000001E-3</v>
      </c>
      <c r="F187" s="65">
        <v>0</v>
      </c>
      <c r="G187" s="42">
        <v>96951</v>
      </c>
      <c r="H187" s="43">
        <v>96951</v>
      </c>
      <c r="I187" s="66">
        <v>199965</v>
      </c>
      <c r="J187" s="42">
        <v>1199854</v>
      </c>
      <c r="K187" s="42">
        <v>-641593</v>
      </c>
      <c r="L187" s="42">
        <v>-462119</v>
      </c>
      <c r="M187" s="44">
        <v>975028</v>
      </c>
      <c r="N187" s="66">
        <v>-701979</v>
      </c>
      <c r="O187" s="42">
        <v>-25044.609513271651</v>
      </c>
      <c r="P187" s="42">
        <v>-727023.6095132716</v>
      </c>
      <c r="Q187" s="42">
        <v>0</v>
      </c>
      <c r="R187" s="44">
        <v>-727023.6095132716</v>
      </c>
      <c r="S187" s="45">
        <v>118927</v>
      </c>
      <c r="T187" s="66">
        <v>648559</v>
      </c>
      <c r="U187" s="42">
        <v>133373</v>
      </c>
      <c r="V187" s="42">
        <v>158292</v>
      </c>
      <c r="W187" s="42">
        <v>114394.04980291022</v>
      </c>
      <c r="X187" s="44">
        <v>1054618.0498029103</v>
      </c>
      <c r="Y187" s="66">
        <v>1719120</v>
      </c>
      <c r="Z187" s="42">
        <v>114496</v>
      </c>
      <c r="AA187" s="42">
        <v>611156</v>
      </c>
      <c r="AB187" s="42">
        <v>13431.173900473386</v>
      </c>
      <c r="AC187" s="43">
        <v>2458203.1739004734</v>
      </c>
      <c r="AD187" s="66">
        <v>-808595.35666899139</v>
      </c>
      <c r="AE187" s="42">
        <v>-686527.63745164045</v>
      </c>
      <c r="AF187" s="42">
        <v>61574.307544637297</v>
      </c>
      <c r="AG187" s="42">
        <v>29963.56247843157</v>
      </c>
      <c r="AH187" s="42">
        <v>0</v>
      </c>
      <c r="AI187" s="44">
        <v>0</v>
      </c>
    </row>
    <row r="188" spans="1:35" s="4" customFormat="1">
      <c r="A188" s="46" t="s">
        <v>238</v>
      </c>
      <c r="B188" s="56" t="s">
        <v>1678</v>
      </c>
      <c r="C188" s="132">
        <v>2250867.39</v>
      </c>
      <c r="D188" s="57">
        <v>6.7615999999999998E-4</v>
      </c>
      <c r="E188" s="57">
        <v>6.7113999999999997E-4</v>
      </c>
      <c r="F188" s="65">
        <v>0</v>
      </c>
      <c r="G188" s="42">
        <v>31485</v>
      </c>
      <c r="H188" s="43">
        <v>31485</v>
      </c>
      <c r="I188" s="66">
        <v>64940</v>
      </c>
      <c r="J188" s="42">
        <v>389661</v>
      </c>
      <c r="K188" s="42">
        <v>-208362</v>
      </c>
      <c r="L188" s="42">
        <v>-150076</v>
      </c>
      <c r="M188" s="44">
        <v>316647</v>
      </c>
      <c r="N188" s="66">
        <v>-227973</v>
      </c>
      <c r="O188" s="42">
        <v>-88453.65413257794</v>
      </c>
      <c r="P188" s="42">
        <v>-316426.65413257794</v>
      </c>
      <c r="Q188" s="42">
        <v>0</v>
      </c>
      <c r="R188" s="44">
        <v>-316426.65413257794</v>
      </c>
      <c r="S188" s="45">
        <v>38622</v>
      </c>
      <c r="T188" s="66">
        <v>210624</v>
      </c>
      <c r="U188" s="42">
        <v>43314</v>
      </c>
      <c r="V188" s="42">
        <v>51406</v>
      </c>
      <c r="W188" s="42">
        <v>6102.2107413888107</v>
      </c>
      <c r="X188" s="44">
        <v>311446.21074138879</v>
      </c>
      <c r="Y188" s="66">
        <v>558296</v>
      </c>
      <c r="Z188" s="42">
        <v>37183</v>
      </c>
      <c r="AA188" s="42">
        <v>198477</v>
      </c>
      <c r="AB188" s="42">
        <v>171441.33918322381</v>
      </c>
      <c r="AC188" s="43">
        <v>965397.33918322378</v>
      </c>
      <c r="AD188" s="66">
        <v>-342301.01105783484</v>
      </c>
      <c r="AE188" s="42">
        <v>-306772.79668142216</v>
      </c>
      <c r="AF188" s="42">
        <v>-11928.32181722733</v>
      </c>
      <c r="AG188" s="42">
        <v>7051.0011146493398</v>
      </c>
      <c r="AH188" s="42">
        <v>0</v>
      </c>
      <c r="AI188" s="44">
        <v>0</v>
      </c>
    </row>
    <row r="189" spans="1:35" s="4" customFormat="1">
      <c r="A189" s="46" t="s">
        <v>239</v>
      </c>
      <c r="B189" s="56" t="s">
        <v>1679</v>
      </c>
      <c r="C189" s="132">
        <v>5089506.41</v>
      </c>
      <c r="D189" s="57">
        <v>1.52888E-3</v>
      </c>
      <c r="E189" s="57">
        <v>1.57223E-3</v>
      </c>
      <c r="F189" s="65">
        <v>0</v>
      </c>
      <c r="G189" s="42">
        <v>71192</v>
      </c>
      <c r="H189" s="43">
        <v>71192</v>
      </c>
      <c r="I189" s="66">
        <v>146837</v>
      </c>
      <c r="J189" s="42">
        <v>881070</v>
      </c>
      <c r="K189" s="42">
        <v>-471131</v>
      </c>
      <c r="L189" s="42">
        <v>-339341</v>
      </c>
      <c r="M189" s="44">
        <v>715978</v>
      </c>
      <c r="N189" s="66">
        <v>-515474</v>
      </c>
      <c r="O189" s="42">
        <v>-3061.9436485361039</v>
      </c>
      <c r="P189" s="42">
        <v>-518535.94364853611</v>
      </c>
      <c r="Q189" s="42">
        <v>0</v>
      </c>
      <c r="R189" s="44">
        <v>-518535.94364853611</v>
      </c>
      <c r="S189" s="45">
        <v>87330</v>
      </c>
      <c r="T189" s="66">
        <v>476247</v>
      </c>
      <c r="U189" s="42">
        <v>97938</v>
      </c>
      <c r="V189" s="42">
        <v>116236</v>
      </c>
      <c r="W189" s="42">
        <v>131730.15874797295</v>
      </c>
      <c r="X189" s="44">
        <v>822151.15874797292</v>
      </c>
      <c r="Y189" s="66">
        <v>1262375</v>
      </c>
      <c r="Z189" s="42">
        <v>84076</v>
      </c>
      <c r="AA189" s="42">
        <v>448781</v>
      </c>
      <c r="AB189" s="42">
        <v>109003.18772131314</v>
      </c>
      <c r="AC189" s="43">
        <v>1904235.1877213132</v>
      </c>
      <c r="AD189" s="66">
        <v>-603103.13638970081</v>
      </c>
      <c r="AE189" s="42">
        <v>-523571.2089211985</v>
      </c>
      <c r="AF189" s="42">
        <v>38425.263326449422</v>
      </c>
      <c r="AG189" s="42">
        <v>6165.053011109705</v>
      </c>
      <c r="AH189" s="42">
        <v>0</v>
      </c>
      <c r="AI189" s="44">
        <v>0</v>
      </c>
    </row>
    <row r="190" spans="1:35" s="4" customFormat="1">
      <c r="A190" s="46" t="s">
        <v>240</v>
      </c>
      <c r="B190" s="56" t="s">
        <v>1680</v>
      </c>
      <c r="C190" s="132">
        <v>168973.48</v>
      </c>
      <c r="D190" s="57">
        <v>5.0760000000000002E-5</v>
      </c>
      <c r="E190" s="57">
        <v>4.9480000000000001E-5</v>
      </c>
      <c r="F190" s="65">
        <v>0</v>
      </c>
      <c r="G190" s="42">
        <v>2364</v>
      </c>
      <c r="H190" s="43">
        <v>2364</v>
      </c>
      <c r="I190" s="66">
        <v>4875</v>
      </c>
      <c r="J190" s="42">
        <v>29252</v>
      </c>
      <c r="K190" s="42">
        <v>-15642</v>
      </c>
      <c r="L190" s="42">
        <v>-11266</v>
      </c>
      <c r="M190" s="44">
        <v>23771</v>
      </c>
      <c r="N190" s="66">
        <v>-17114</v>
      </c>
      <c r="O190" s="42">
        <v>853.03231557711251</v>
      </c>
      <c r="P190" s="42">
        <v>-16260.967684422887</v>
      </c>
      <c r="Q190" s="42">
        <v>0</v>
      </c>
      <c r="R190" s="44">
        <v>-16260.967684422887</v>
      </c>
      <c r="S190" s="45">
        <v>2899</v>
      </c>
      <c r="T190" s="66">
        <v>15812</v>
      </c>
      <c r="U190" s="42">
        <v>3252</v>
      </c>
      <c r="V190" s="42">
        <v>3859</v>
      </c>
      <c r="W190" s="42">
        <v>1235.8722272668358</v>
      </c>
      <c r="X190" s="44">
        <v>24158.872227266835</v>
      </c>
      <c r="Y190" s="66">
        <v>41912</v>
      </c>
      <c r="Z190" s="42">
        <v>2791</v>
      </c>
      <c r="AA190" s="42">
        <v>14900</v>
      </c>
      <c r="AB190" s="42">
        <v>1235.0622857961882</v>
      </c>
      <c r="AC190" s="43">
        <v>60838.062285796186</v>
      </c>
      <c r="AD190" s="66">
        <v>-20663.814749804325</v>
      </c>
      <c r="AE190" s="42">
        <v>-17545.410785264863</v>
      </c>
      <c r="AF190" s="42">
        <v>838.03446509599769</v>
      </c>
      <c r="AG190" s="42">
        <v>692.00101144383825</v>
      </c>
      <c r="AH190" s="42">
        <v>0</v>
      </c>
      <c r="AI190" s="44">
        <v>0</v>
      </c>
    </row>
    <row r="191" spans="1:35" s="4" customFormat="1">
      <c r="A191" s="46" t="s">
        <v>241</v>
      </c>
      <c r="B191" s="56" t="s">
        <v>1681</v>
      </c>
      <c r="C191" s="132">
        <v>3858656.71</v>
      </c>
      <c r="D191" s="57">
        <v>1.15913E-3</v>
      </c>
      <c r="E191" s="57">
        <v>1.14167E-3</v>
      </c>
      <c r="F191" s="65">
        <v>0</v>
      </c>
      <c r="G191" s="42">
        <v>53975</v>
      </c>
      <c r="H191" s="43">
        <v>53975</v>
      </c>
      <c r="I191" s="66">
        <v>111326</v>
      </c>
      <c r="J191" s="42">
        <v>667989</v>
      </c>
      <c r="K191" s="42">
        <v>-357191</v>
      </c>
      <c r="L191" s="42">
        <v>-257274</v>
      </c>
      <c r="M191" s="44">
        <v>542823</v>
      </c>
      <c r="N191" s="66">
        <v>-390810</v>
      </c>
      <c r="O191" s="42">
        <v>-39434.086414007608</v>
      </c>
      <c r="P191" s="42">
        <v>-430244.08641400759</v>
      </c>
      <c r="Q191" s="42">
        <v>0</v>
      </c>
      <c r="R191" s="44">
        <v>-430244.08641400759</v>
      </c>
      <c r="S191" s="45">
        <v>66209</v>
      </c>
      <c r="T191" s="66">
        <v>361070</v>
      </c>
      <c r="U191" s="42">
        <v>74252</v>
      </c>
      <c r="V191" s="42">
        <v>88125</v>
      </c>
      <c r="W191" s="42">
        <v>4982.6981319299566</v>
      </c>
      <c r="X191" s="44">
        <v>528429.69813192997</v>
      </c>
      <c r="Y191" s="66">
        <v>957078</v>
      </c>
      <c r="Z191" s="42">
        <v>63743</v>
      </c>
      <c r="AA191" s="42">
        <v>340246</v>
      </c>
      <c r="AB191" s="42">
        <v>93948.270572952199</v>
      </c>
      <c r="AC191" s="43">
        <v>1455015.2705729522</v>
      </c>
      <c r="AD191" s="66">
        <v>-529287.06323891249</v>
      </c>
      <c r="AE191" s="42">
        <v>-421478.50381271448</v>
      </c>
      <c r="AF191" s="42">
        <v>10509.270569674758</v>
      </c>
      <c r="AG191" s="42">
        <v>13670.724040929992</v>
      </c>
      <c r="AH191" s="42">
        <v>0</v>
      </c>
      <c r="AI191" s="44">
        <v>0</v>
      </c>
    </row>
    <row r="192" spans="1:35" s="4" customFormat="1">
      <c r="A192" s="46" t="s">
        <v>242</v>
      </c>
      <c r="B192" s="56" t="s">
        <v>1682</v>
      </c>
      <c r="C192" s="132">
        <v>4785597.97</v>
      </c>
      <c r="D192" s="57">
        <v>1.4375799999999999E-3</v>
      </c>
      <c r="E192" s="57">
        <v>1.67534E-3</v>
      </c>
      <c r="F192" s="65">
        <v>0</v>
      </c>
      <c r="G192" s="42">
        <v>66941</v>
      </c>
      <c r="H192" s="43">
        <v>66941</v>
      </c>
      <c r="I192" s="66">
        <v>138069</v>
      </c>
      <c r="J192" s="42">
        <v>828455</v>
      </c>
      <c r="K192" s="42">
        <v>-442996</v>
      </c>
      <c r="L192" s="42">
        <v>-319077</v>
      </c>
      <c r="M192" s="44">
        <v>673222</v>
      </c>
      <c r="N192" s="66">
        <v>-484691</v>
      </c>
      <c r="O192" s="42">
        <v>-70197.424775677602</v>
      </c>
      <c r="P192" s="42">
        <v>-554888.42477567762</v>
      </c>
      <c r="Q192" s="42">
        <v>0</v>
      </c>
      <c r="R192" s="44">
        <v>-554888.42477567762</v>
      </c>
      <c r="S192" s="45">
        <v>82114</v>
      </c>
      <c r="T192" s="66">
        <v>447807</v>
      </c>
      <c r="U192" s="42">
        <v>92089</v>
      </c>
      <c r="V192" s="42">
        <v>109295</v>
      </c>
      <c r="W192" s="42">
        <v>83077.43182756484</v>
      </c>
      <c r="X192" s="44">
        <v>732268.43182756484</v>
      </c>
      <c r="Y192" s="66">
        <v>1186990</v>
      </c>
      <c r="Z192" s="42">
        <v>79056</v>
      </c>
      <c r="AA192" s="42">
        <v>421981</v>
      </c>
      <c r="AB192" s="42">
        <v>413847.54543005698</v>
      </c>
      <c r="AC192" s="43">
        <v>2101874.5454300568</v>
      </c>
      <c r="AD192" s="66">
        <v>-681262.03360680211</v>
      </c>
      <c r="AE192" s="42">
        <v>-583503.60821675335</v>
      </c>
      <c r="AF192" s="42">
        <v>-75415.048851844564</v>
      </c>
      <c r="AG192" s="42">
        <v>-29425.422927092179</v>
      </c>
      <c r="AH192" s="42">
        <v>0</v>
      </c>
      <c r="AI192" s="44">
        <v>0</v>
      </c>
    </row>
    <row r="193" spans="1:35" s="4" customFormat="1">
      <c r="A193" s="46" t="s">
        <v>243</v>
      </c>
      <c r="B193" s="56" t="s">
        <v>1683</v>
      </c>
      <c r="C193" s="132">
        <v>2306648.56</v>
      </c>
      <c r="D193" s="57">
        <v>6.9291000000000003E-4</v>
      </c>
      <c r="E193" s="57">
        <v>7.0673999999999997E-4</v>
      </c>
      <c r="F193" s="65">
        <v>0</v>
      </c>
      <c r="G193" s="42">
        <v>32265</v>
      </c>
      <c r="H193" s="43">
        <v>32265</v>
      </c>
      <c r="I193" s="66">
        <v>66549</v>
      </c>
      <c r="J193" s="42">
        <v>399313</v>
      </c>
      <c r="K193" s="42">
        <v>-213523</v>
      </c>
      <c r="L193" s="42">
        <v>-153794</v>
      </c>
      <c r="M193" s="44">
        <v>324491</v>
      </c>
      <c r="N193" s="66">
        <v>-233620</v>
      </c>
      <c r="O193" s="42">
        <v>-17519.208508968492</v>
      </c>
      <c r="P193" s="42">
        <v>-251139.2085089685</v>
      </c>
      <c r="Q193" s="42">
        <v>0</v>
      </c>
      <c r="R193" s="44">
        <v>-251139.2085089685</v>
      </c>
      <c r="S193" s="45">
        <v>39579</v>
      </c>
      <c r="T193" s="66">
        <v>215842</v>
      </c>
      <c r="U193" s="42">
        <v>44387</v>
      </c>
      <c r="V193" s="42">
        <v>52680</v>
      </c>
      <c r="W193" s="42">
        <v>6771.4733575104365</v>
      </c>
      <c r="X193" s="44">
        <v>319680.47335751046</v>
      </c>
      <c r="Y193" s="66">
        <v>572126</v>
      </c>
      <c r="Z193" s="42">
        <v>38105</v>
      </c>
      <c r="AA193" s="42">
        <v>203394</v>
      </c>
      <c r="AB193" s="42">
        <v>44444.598987730795</v>
      </c>
      <c r="AC193" s="43">
        <v>858069.5989877308</v>
      </c>
      <c r="AD193" s="66">
        <v>-287676.65591498732</v>
      </c>
      <c r="AE193" s="42">
        <v>-257010.6792227198</v>
      </c>
      <c r="AF193" s="42">
        <v>2463.9875427227053</v>
      </c>
      <c r="AG193" s="42">
        <v>3834.2219647640609</v>
      </c>
      <c r="AH193" s="42">
        <v>0</v>
      </c>
      <c r="AI193" s="44">
        <v>0</v>
      </c>
    </row>
    <row r="194" spans="1:35" s="4" customFormat="1">
      <c r="A194" s="46" t="s">
        <v>244</v>
      </c>
      <c r="B194" s="56" t="s">
        <v>1684</v>
      </c>
      <c r="C194" s="132">
        <v>18467567.010000002</v>
      </c>
      <c r="D194" s="57">
        <v>5.5476099999999997E-3</v>
      </c>
      <c r="E194" s="57">
        <v>5.6271400000000001E-3</v>
      </c>
      <c r="F194" s="65">
        <v>0</v>
      </c>
      <c r="G194" s="42">
        <v>258324</v>
      </c>
      <c r="H194" s="43">
        <v>258324</v>
      </c>
      <c r="I194" s="66">
        <v>532806</v>
      </c>
      <c r="J194" s="42">
        <v>3197003</v>
      </c>
      <c r="K194" s="42">
        <v>-1709520</v>
      </c>
      <c r="L194" s="42">
        <v>-1231314</v>
      </c>
      <c r="M194" s="44">
        <v>2597957</v>
      </c>
      <c r="N194" s="66">
        <v>-1870420</v>
      </c>
      <c r="O194" s="42">
        <v>25069.251924218264</v>
      </c>
      <c r="P194" s="42">
        <v>-1845350.7480757816</v>
      </c>
      <c r="Q194" s="42">
        <v>0</v>
      </c>
      <c r="R194" s="44">
        <v>-1845350.7480757816</v>
      </c>
      <c r="S194" s="45">
        <v>316879</v>
      </c>
      <c r="T194" s="66">
        <v>1728083</v>
      </c>
      <c r="U194" s="42">
        <v>355372</v>
      </c>
      <c r="V194" s="42">
        <v>421768</v>
      </c>
      <c r="W194" s="42">
        <v>194854.2434948525</v>
      </c>
      <c r="X194" s="44">
        <v>2700077.2434948524</v>
      </c>
      <c r="Y194" s="66">
        <v>4580585</v>
      </c>
      <c r="Z194" s="42">
        <v>305075</v>
      </c>
      <c r="AA194" s="42">
        <v>1628422</v>
      </c>
      <c r="AB194" s="42">
        <v>223392.80611598046</v>
      </c>
      <c r="AC194" s="43">
        <v>6737474.8061159803</v>
      </c>
      <c r="AD194" s="66">
        <v>-2143647.357729658</v>
      </c>
      <c r="AE194" s="42">
        <v>-1994023.5078779408</v>
      </c>
      <c r="AF194" s="42">
        <v>64002.28821791683</v>
      </c>
      <c r="AG194" s="42">
        <v>36271.01476855416</v>
      </c>
      <c r="AH194" s="42">
        <v>0</v>
      </c>
      <c r="AI194" s="44">
        <v>0</v>
      </c>
    </row>
    <row r="195" spans="1:35" s="4" customFormat="1">
      <c r="A195" s="46" t="s">
        <v>245</v>
      </c>
      <c r="B195" s="56" t="s">
        <v>1685</v>
      </c>
      <c r="C195" s="132">
        <v>3445987.8</v>
      </c>
      <c r="D195" s="57">
        <v>1.03517E-3</v>
      </c>
      <c r="E195" s="57">
        <v>1.1077999999999999E-3</v>
      </c>
      <c r="F195" s="65">
        <v>0</v>
      </c>
      <c r="G195" s="42">
        <v>48203</v>
      </c>
      <c r="H195" s="43">
        <v>48203</v>
      </c>
      <c r="I195" s="66">
        <v>99420</v>
      </c>
      <c r="J195" s="42">
        <v>596553</v>
      </c>
      <c r="K195" s="42">
        <v>-318992</v>
      </c>
      <c r="L195" s="42">
        <v>-229760</v>
      </c>
      <c r="M195" s="44">
        <v>484772</v>
      </c>
      <c r="N195" s="66">
        <v>-349016</v>
      </c>
      <c r="O195" s="42">
        <v>-99629.189028329682</v>
      </c>
      <c r="P195" s="42">
        <v>-448645.18902832968</v>
      </c>
      <c r="Q195" s="42">
        <v>0</v>
      </c>
      <c r="R195" s="44">
        <v>-448645.18902832968</v>
      </c>
      <c r="S195" s="45">
        <v>59129</v>
      </c>
      <c r="T195" s="66">
        <v>322456</v>
      </c>
      <c r="U195" s="42">
        <v>66311</v>
      </c>
      <c r="V195" s="42">
        <v>78701</v>
      </c>
      <c r="W195" s="42">
        <v>24455.22131458587</v>
      </c>
      <c r="X195" s="44">
        <v>491923.22131458588</v>
      </c>
      <c r="Y195" s="66">
        <v>854725</v>
      </c>
      <c r="Z195" s="42">
        <v>56926</v>
      </c>
      <c r="AA195" s="42">
        <v>303859</v>
      </c>
      <c r="AB195" s="42">
        <v>204465.4869270807</v>
      </c>
      <c r="AC195" s="43">
        <v>1419975.4869270807</v>
      </c>
      <c r="AD195" s="66">
        <v>-489179.4072448113</v>
      </c>
      <c r="AE195" s="42">
        <v>-408170.69420915149</v>
      </c>
      <c r="AF195" s="42">
        <v>-27140.171313020364</v>
      </c>
      <c r="AG195" s="42">
        <v>-3561.9928455116406</v>
      </c>
      <c r="AH195" s="42">
        <v>0</v>
      </c>
      <c r="AI195" s="44">
        <v>0</v>
      </c>
    </row>
    <row r="196" spans="1:35" s="4" customFormat="1">
      <c r="A196" s="46" t="s">
        <v>246</v>
      </c>
      <c r="B196" s="56" t="s">
        <v>1686</v>
      </c>
      <c r="C196" s="132">
        <v>4269059.9400000004</v>
      </c>
      <c r="D196" s="57">
        <v>1.28242E-3</v>
      </c>
      <c r="E196" s="57">
        <v>1.4461400000000001E-3</v>
      </c>
      <c r="F196" s="65">
        <v>0</v>
      </c>
      <c r="G196" s="42">
        <v>59716</v>
      </c>
      <c r="H196" s="43">
        <v>59716</v>
      </c>
      <c r="I196" s="66">
        <v>123167</v>
      </c>
      <c r="J196" s="42">
        <v>739039</v>
      </c>
      <c r="K196" s="42">
        <v>-395183</v>
      </c>
      <c r="L196" s="42">
        <v>-284638</v>
      </c>
      <c r="M196" s="44">
        <v>600560</v>
      </c>
      <c r="N196" s="66">
        <v>-432378</v>
      </c>
      <c r="O196" s="42">
        <v>-34394.540341216751</v>
      </c>
      <c r="P196" s="42">
        <v>-466772.54034121672</v>
      </c>
      <c r="Q196" s="42">
        <v>0</v>
      </c>
      <c r="R196" s="44">
        <v>-466772.54034121672</v>
      </c>
      <c r="S196" s="45">
        <v>73252</v>
      </c>
      <c r="T196" s="66">
        <v>399474</v>
      </c>
      <c r="U196" s="42">
        <v>82150</v>
      </c>
      <c r="V196" s="42">
        <v>97499</v>
      </c>
      <c r="W196" s="42">
        <v>61597.445130944834</v>
      </c>
      <c r="X196" s="44">
        <v>640720.44513094483</v>
      </c>
      <c r="Y196" s="66">
        <v>1058876</v>
      </c>
      <c r="Z196" s="42">
        <v>70523</v>
      </c>
      <c r="AA196" s="42">
        <v>376436</v>
      </c>
      <c r="AB196" s="42">
        <v>216372.03990099163</v>
      </c>
      <c r="AC196" s="43">
        <v>1722207.0399009916</v>
      </c>
      <c r="AD196" s="66">
        <v>-517316.25973258872</v>
      </c>
      <c r="AE196" s="42">
        <v>-510548.14651956328</v>
      </c>
      <c r="AF196" s="42">
        <v>-36023.315269228406</v>
      </c>
      <c r="AG196" s="42">
        <v>-17598.873248666412</v>
      </c>
      <c r="AH196" s="42">
        <v>0</v>
      </c>
      <c r="AI196" s="44">
        <v>0</v>
      </c>
    </row>
    <row r="197" spans="1:35" s="4" customFormat="1">
      <c r="A197" s="46" t="s">
        <v>247</v>
      </c>
      <c r="B197" s="56" t="s">
        <v>1687</v>
      </c>
      <c r="C197" s="132">
        <v>6654070.0899999999</v>
      </c>
      <c r="D197" s="57">
        <v>1.9988699999999998E-3</v>
      </c>
      <c r="E197" s="57">
        <v>2.0046E-3</v>
      </c>
      <c r="F197" s="65">
        <v>0</v>
      </c>
      <c r="G197" s="42">
        <v>93077</v>
      </c>
      <c r="H197" s="43">
        <v>93077</v>
      </c>
      <c r="I197" s="66">
        <v>191976</v>
      </c>
      <c r="J197" s="42">
        <v>1151918</v>
      </c>
      <c r="K197" s="42">
        <v>-615960</v>
      </c>
      <c r="L197" s="42">
        <v>-443657</v>
      </c>
      <c r="M197" s="44">
        <v>936075</v>
      </c>
      <c r="N197" s="66">
        <v>-673934</v>
      </c>
      <c r="O197" s="42">
        <v>-88962.800099710206</v>
      </c>
      <c r="P197" s="42">
        <v>-762896.80009971024</v>
      </c>
      <c r="Q197" s="42">
        <v>0</v>
      </c>
      <c r="R197" s="44">
        <v>-762896.80009971024</v>
      </c>
      <c r="S197" s="45">
        <v>114175</v>
      </c>
      <c r="T197" s="66">
        <v>622649</v>
      </c>
      <c r="U197" s="42">
        <v>128045</v>
      </c>
      <c r="V197" s="42">
        <v>151968</v>
      </c>
      <c r="W197" s="42">
        <v>69427.321776246099</v>
      </c>
      <c r="X197" s="44">
        <v>972089.32177624607</v>
      </c>
      <c r="Y197" s="66">
        <v>1650439</v>
      </c>
      <c r="Z197" s="42">
        <v>109922</v>
      </c>
      <c r="AA197" s="42">
        <v>586740</v>
      </c>
      <c r="AB197" s="42">
        <v>284475.44146962976</v>
      </c>
      <c r="AC197" s="43">
        <v>2631576.4414696298</v>
      </c>
      <c r="AD197" s="66">
        <v>-865576.08804945345</v>
      </c>
      <c r="AE197" s="42">
        <v>-776705.95252654678</v>
      </c>
      <c r="AF197" s="42">
        <v>-34373.153810888383</v>
      </c>
      <c r="AG197" s="42">
        <v>17168.074693504946</v>
      </c>
      <c r="AH197" s="42">
        <v>0</v>
      </c>
      <c r="AI197" s="44">
        <v>0</v>
      </c>
    </row>
    <row r="198" spans="1:35" s="4" customFormat="1">
      <c r="A198" s="46" t="s">
        <v>248</v>
      </c>
      <c r="B198" s="56" t="s">
        <v>1688</v>
      </c>
      <c r="C198" s="132">
        <v>3306364.64</v>
      </c>
      <c r="D198" s="57">
        <v>9.9321999999999995E-4</v>
      </c>
      <c r="E198" s="57">
        <v>1.0845399999999999E-3</v>
      </c>
      <c r="F198" s="65">
        <v>0</v>
      </c>
      <c r="G198" s="42">
        <v>46249</v>
      </c>
      <c r="H198" s="43">
        <v>46249</v>
      </c>
      <c r="I198" s="66">
        <v>95391</v>
      </c>
      <c r="J198" s="42">
        <v>572377</v>
      </c>
      <c r="K198" s="42">
        <v>-306065</v>
      </c>
      <c r="L198" s="42">
        <v>-220449</v>
      </c>
      <c r="M198" s="44">
        <v>465127</v>
      </c>
      <c r="N198" s="66">
        <v>-334872</v>
      </c>
      <c r="O198" s="42">
        <v>-85336.584703441578</v>
      </c>
      <c r="P198" s="42">
        <v>-420208.58470344159</v>
      </c>
      <c r="Q198" s="42">
        <v>0</v>
      </c>
      <c r="R198" s="44">
        <v>-420208.58470344159</v>
      </c>
      <c r="S198" s="45">
        <v>56733</v>
      </c>
      <c r="T198" s="66">
        <v>309388</v>
      </c>
      <c r="U198" s="42">
        <v>63624</v>
      </c>
      <c r="V198" s="42">
        <v>75512</v>
      </c>
      <c r="W198" s="42">
        <v>97070.760547255486</v>
      </c>
      <c r="X198" s="44">
        <v>545594.76054725552</v>
      </c>
      <c r="Y198" s="66">
        <v>820088</v>
      </c>
      <c r="Z198" s="42">
        <v>54619</v>
      </c>
      <c r="AA198" s="42">
        <v>291546</v>
      </c>
      <c r="AB198" s="42">
        <v>230195.06078631585</v>
      </c>
      <c r="AC198" s="43">
        <v>1396448.0607863159</v>
      </c>
      <c r="AD198" s="66">
        <v>-447286.28255043348</v>
      </c>
      <c r="AE198" s="42">
        <v>-364177.2122121487</v>
      </c>
      <c r="AF198" s="42">
        <v>-32102.446626559751</v>
      </c>
      <c r="AG198" s="42">
        <v>-7287.3588499184261</v>
      </c>
      <c r="AH198" s="42">
        <v>0</v>
      </c>
      <c r="AI198" s="44">
        <v>0</v>
      </c>
    </row>
    <row r="199" spans="1:35" s="4" customFormat="1">
      <c r="A199" s="46" t="s">
        <v>249</v>
      </c>
      <c r="B199" s="56" t="s">
        <v>1689</v>
      </c>
      <c r="C199" s="132">
        <v>4357390.3</v>
      </c>
      <c r="D199" s="57">
        <v>1.3089499999999999E-3</v>
      </c>
      <c r="E199" s="57">
        <v>1.2551699999999999E-3</v>
      </c>
      <c r="F199" s="65">
        <v>0</v>
      </c>
      <c r="G199" s="42">
        <v>60951</v>
      </c>
      <c r="H199" s="43">
        <v>60951</v>
      </c>
      <c r="I199" s="66">
        <v>125715</v>
      </c>
      <c r="J199" s="42">
        <v>754328</v>
      </c>
      <c r="K199" s="42">
        <v>-403358</v>
      </c>
      <c r="L199" s="42">
        <v>-290527</v>
      </c>
      <c r="M199" s="44">
        <v>612984</v>
      </c>
      <c r="N199" s="66">
        <v>-441323</v>
      </c>
      <c r="O199" s="42">
        <v>-14143.674675090922</v>
      </c>
      <c r="P199" s="42">
        <v>-455466.67467509094</v>
      </c>
      <c r="Q199" s="42">
        <v>0</v>
      </c>
      <c r="R199" s="44">
        <v>-455466.67467509094</v>
      </c>
      <c r="S199" s="45">
        <v>74767</v>
      </c>
      <c r="T199" s="66">
        <v>407739</v>
      </c>
      <c r="U199" s="42">
        <v>83849</v>
      </c>
      <c r="V199" s="42">
        <v>99516</v>
      </c>
      <c r="W199" s="42">
        <v>107879.16279134643</v>
      </c>
      <c r="X199" s="44">
        <v>698983.16279134643</v>
      </c>
      <c r="Y199" s="66">
        <v>1080782</v>
      </c>
      <c r="Z199" s="42">
        <v>71982</v>
      </c>
      <c r="AA199" s="42">
        <v>384224</v>
      </c>
      <c r="AB199" s="42">
        <v>104454.86791170633</v>
      </c>
      <c r="AC199" s="43">
        <v>1641442.8679117062</v>
      </c>
      <c r="AD199" s="66">
        <v>-527815.38136923127</v>
      </c>
      <c r="AE199" s="42">
        <v>-447459.29824755946</v>
      </c>
      <c r="AF199" s="42">
        <v>11287.804232021175</v>
      </c>
      <c r="AG199" s="42">
        <v>21527.170264409742</v>
      </c>
      <c r="AH199" s="42">
        <v>0</v>
      </c>
      <c r="AI199" s="44">
        <v>0</v>
      </c>
    </row>
    <row r="200" spans="1:35" s="4" customFormat="1">
      <c r="A200" s="46" t="s">
        <v>250</v>
      </c>
      <c r="B200" s="56" t="s">
        <v>1690</v>
      </c>
      <c r="C200" s="132">
        <v>544547.97</v>
      </c>
      <c r="D200" s="57">
        <v>1.6358E-4</v>
      </c>
      <c r="E200" s="57">
        <v>1.6316E-4</v>
      </c>
      <c r="F200" s="65">
        <v>0</v>
      </c>
      <c r="G200" s="42">
        <v>7617</v>
      </c>
      <c r="H200" s="43">
        <v>7617</v>
      </c>
      <c r="I200" s="66">
        <v>15711</v>
      </c>
      <c r="J200" s="42">
        <v>94269</v>
      </c>
      <c r="K200" s="42">
        <v>-50408</v>
      </c>
      <c r="L200" s="42">
        <v>-36307</v>
      </c>
      <c r="M200" s="44">
        <v>76605</v>
      </c>
      <c r="N200" s="66">
        <v>-55152</v>
      </c>
      <c r="O200" s="42">
        <v>16403.508386440575</v>
      </c>
      <c r="P200" s="42">
        <v>-38748.491613559425</v>
      </c>
      <c r="Q200" s="42">
        <v>0</v>
      </c>
      <c r="R200" s="44">
        <v>-38748.491613559425</v>
      </c>
      <c r="S200" s="45">
        <v>9344</v>
      </c>
      <c r="T200" s="66">
        <v>50955</v>
      </c>
      <c r="U200" s="42">
        <v>10479</v>
      </c>
      <c r="V200" s="42">
        <v>12436</v>
      </c>
      <c r="W200" s="42">
        <v>34973.024685704229</v>
      </c>
      <c r="X200" s="44">
        <v>108843.02468570424</v>
      </c>
      <c r="Y200" s="66">
        <v>135066</v>
      </c>
      <c r="Z200" s="42">
        <v>8996</v>
      </c>
      <c r="AA200" s="42">
        <v>48017</v>
      </c>
      <c r="AB200" s="42">
        <v>1251.2434369287007</v>
      </c>
      <c r="AC200" s="43">
        <v>193330.24343692869</v>
      </c>
      <c r="AD200" s="66">
        <v>-49145.866285307318</v>
      </c>
      <c r="AE200" s="42">
        <v>-43315.964923129315</v>
      </c>
      <c r="AF200" s="42">
        <v>6412.5848072069584</v>
      </c>
      <c r="AG200" s="42">
        <v>1562.0276500052169</v>
      </c>
      <c r="AH200" s="42">
        <v>0</v>
      </c>
      <c r="AI200" s="44">
        <v>0</v>
      </c>
    </row>
    <row r="201" spans="1:35" s="4" customFormat="1">
      <c r="A201" s="46" t="s">
        <v>251</v>
      </c>
      <c r="B201" s="56" t="s">
        <v>1691</v>
      </c>
      <c r="C201" s="132">
        <v>1654134.41</v>
      </c>
      <c r="D201" s="57">
        <v>4.9689999999999999E-4</v>
      </c>
      <c r="E201" s="57">
        <v>5.4549999999999998E-4</v>
      </c>
      <c r="F201" s="65">
        <v>0</v>
      </c>
      <c r="G201" s="42">
        <v>23138</v>
      </c>
      <c r="H201" s="43">
        <v>23138</v>
      </c>
      <c r="I201" s="66">
        <v>47723</v>
      </c>
      <c r="J201" s="42">
        <v>286356</v>
      </c>
      <c r="K201" s="42">
        <v>-153122</v>
      </c>
      <c r="L201" s="42">
        <v>-110289</v>
      </c>
      <c r="M201" s="44">
        <v>232699</v>
      </c>
      <c r="N201" s="66">
        <v>-167534</v>
      </c>
      <c r="O201" s="42">
        <v>-25599.810270414298</v>
      </c>
      <c r="P201" s="42">
        <v>-193133.81027041431</v>
      </c>
      <c r="Q201" s="42">
        <v>0</v>
      </c>
      <c r="R201" s="44">
        <v>-193133.81027041431</v>
      </c>
      <c r="S201" s="45">
        <v>28383</v>
      </c>
      <c r="T201" s="66">
        <v>154785</v>
      </c>
      <c r="U201" s="42">
        <v>31831</v>
      </c>
      <c r="V201" s="42">
        <v>37778</v>
      </c>
      <c r="W201" s="42">
        <v>21651.323246374694</v>
      </c>
      <c r="X201" s="44">
        <v>246045.3232463747</v>
      </c>
      <c r="Y201" s="66">
        <v>410283</v>
      </c>
      <c r="Z201" s="42">
        <v>27326</v>
      </c>
      <c r="AA201" s="42">
        <v>145858</v>
      </c>
      <c r="AB201" s="42">
        <v>113664.82647560642</v>
      </c>
      <c r="AC201" s="43">
        <v>697131.82647560642</v>
      </c>
      <c r="AD201" s="66">
        <v>-219722.04268686209</v>
      </c>
      <c r="AE201" s="42">
        <v>-212986.09459045203</v>
      </c>
      <c r="AF201" s="42">
        <v>-14213.503643157026</v>
      </c>
      <c r="AG201" s="42">
        <v>-4164.8623087605556</v>
      </c>
      <c r="AH201" s="42">
        <v>0</v>
      </c>
      <c r="AI201" s="44">
        <v>0</v>
      </c>
    </row>
    <row r="202" spans="1:35" s="4" customFormat="1">
      <c r="A202" s="46" t="s">
        <v>252</v>
      </c>
      <c r="B202" s="56" t="s">
        <v>1692</v>
      </c>
      <c r="C202" s="132">
        <v>1885556.56</v>
      </c>
      <c r="D202" s="57">
        <v>5.6641999999999999E-4</v>
      </c>
      <c r="E202" s="57">
        <v>8.6072999999999998E-4</v>
      </c>
      <c r="F202" s="65">
        <v>0</v>
      </c>
      <c r="G202" s="42">
        <v>26375</v>
      </c>
      <c r="H202" s="43">
        <v>26375</v>
      </c>
      <c r="I202" s="66">
        <v>54400</v>
      </c>
      <c r="J202" s="42">
        <v>326419</v>
      </c>
      <c r="K202" s="42">
        <v>-174545</v>
      </c>
      <c r="L202" s="42">
        <v>-125719</v>
      </c>
      <c r="M202" s="44">
        <v>265256</v>
      </c>
      <c r="N202" s="66">
        <v>-190973</v>
      </c>
      <c r="O202" s="42">
        <v>-152718.01113933025</v>
      </c>
      <c r="P202" s="42">
        <v>-343691.01113933022</v>
      </c>
      <c r="Q202" s="42">
        <v>0</v>
      </c>
      <c r="R202" s="44">
        <v>-343691.01113933022</v>
      </c>
      <c r="S202" s="45">
        <v>32354</v>
      </c>
      <c r="T202" s="66">
        <v>176440</v>
      </c>
      <c r="U202" s="42">
        <v>36284</v>
      </c>
      <c r="V202" s="42">
        <v>43063</v>
      </c>
      <c r="W202" s="42">
        <v>27739.158388622716</v>
      </c>
      <c r="X202" s="44">
        <v>283526.15838862269</v>
      </c>
      <c r="Y202" s="66">
        <v>467685</v>
      </c>
      <c r="Z202" s="42">
        <v>31149</v>
      </c>
      <c r="AA202" s="42">
        <v>166265</v>
      </c>
      <c r="AB202" s="42">
        <v>478311.73710034107</v>
      </c>
      <c r="AC202" s="43">
        <v>1143410.7371003411</v>
      </c>
      <c r="AD202" s="66">
        <v>-397875.09796071902</v>
      </c>
      <c r="AE202" s="42">
        <v>-314597.34082476178</v>
      </c>
      <c r="AF202" s="42">
        <v>-99947.098001516017</v>
      </c>
      <c r="AG202" s="42">
        <v>-47465.041924721721</v>
      </c>
      <c r="AH202" s="42">
        <v>0</v>
      </c>
      <c r="AI202" s="44">
        <v>0</v>
      </c>
    </row>
    <row r="203" spans="1:35" s="4" customFormat="1">
      <c r="A203" s="46" t="s">
        <v>253</v>
      </c>
      <c r="B203" s="56" t="s">
        <v>1693</v>
      </c>
      <c r="C203" s="132">
        <v>2642261.0099999998</v>
      </c>
      <c r="D203" s="57">
        <v>7.9372999999999998E-4</v>
      </c>
      <c r="E203" s="57">
        <v>7.8045999999999996E-4</v>
      </c>
      <c r="F203" s="65">
        <v>0</v>
      </c>
      <c r="G203" s="42">
        <v>36960</v>
      </c>
      <c r="H203" s="43">
        <v>36960</v>
      </c>
      <c r="I203" s="66">
        <v>76232</v>
      </c>
      <c r="J203" s="42">
        <v>457414</v>
      </c>
      <c r="K203" s="42">
        <v>-244591</v>
      </c>
      <c r="L203" s="42">
        <v>-176172</v>
      </c>
      <c r="M203" s="44">
        <v>371705</v>
      </c>
      <c r="N203" s="66">
        <v>-267612</v>
      </c>
      <c r="O203" s="42">
        <v>-64984.592429466538</v>
      </c>
      <c r="P203" s="42">
        <v>-332596.59242946655</v>
      </c>
      <c r="Q203" s="42">
        <v>0</v>
      </c>
      <c r="R203" s="44">
        <v>-332596.59242946655</v>
      </c>
      <c r="S203" s="45">
        <v>45338</v>
      </c>
      <c r="T203" s="66">
        <v>247247</v>
      </c>
      <c r="U203" s="42">
        <v>50845</v>
      </c>
      <c r="V203" s="42">
        <v>60345</v>
      </c>
      <c r="W203" s="42">
        <v>4668.2529716506333</v>
      </c>
      <c r="X203" s="44">
        <v>363105.25297165063</v>
      </c>
      <c r="Y203" s="66">
        <v>655372</v>
      </c>
      <c r="Z203" s="42">
        <v>43649</v>
      </c>
      <c r="AA203" s="42">
        <v>232988</v>
      </c>
      <c r="AB203" s="42">
        <v>150033.5899325475</v>
      </c>
      <c r="AC203" s="43">
        <v>1082042.5899325474</v>
      </c>
      <c r="AD203" s="66">
        <v>-389477.54765607754</v>
      </c>
      <c r="AE203" s="42">
        <v>-331035.22033501032</v>
      </c>
      <c r="AF203" s="42">
        <v>-8020.4943222314723</v>
      </c>
      <c r="AG203" s="42">
        <v>9595.9253524224769</v>
      </c>
      <c r="AH203" s="42">
        <v>0</v>
      </c>
      <c r="AI203" s="44">
        <v>0</v>
      </c>
    </row>
    <row r="204" spans="1:35" s="4" customFormat="1">
      <c r="A204" s="46" t="s">
        <v>254</v>
      </c>
      <c r="B204" s="56" t="s">
        <v>1694</v>
      </c>
      <c r="C204" s="132">
        <v>4506751.99</v>
      </c>
      <c r="D204" s="57">
        <v>1.3538199999999999E-3</v>
      </c>
      <c r="E204" s="57">
        <v>1.23949E-3</v>
      </c>
      <c r="F204" s="65">
        <v>0</v>
      </c>
      <c r="G204" s="42">
        <v>63041</v>
      </c>
      <c r="H204" s="43">
        <v>63041</v>
      </c>
      <c r="I204" s="66">
        <v>130024</v>
      </c>
      <c r="J204" s="42">
        <v>780186</v>
      </c>
      <c r="K204" s="42">
        <v>-417185</v>
      </c>
      <c r="L204" s="42">
        <v>-300486</v>
      </c>
      <c r="M204" s="44">
        <v>633997</v>
      </c>
      <c r="N204" s="66">
        <v>-456451</v>
      </c>
      <c r="O204" s="42">
        <v>9385.7153183514602</v>
      </c>
      <c r="P204" s="42">
        <v>-447065.28468164854</v>
      </c>
      <c r="Q204" s="42">
        <v>0</v>
      </c>
      <c r="R204" s="44">
        <v>-447065.28468164854</v>
      </c>
      <c r="S204" s="45">
        <v>77330</v>
      </c>
      <c r="T204" s="66">
        <v>421716</v>
      </c>
      <c r="U204" s="42">
        <v>86724</v>
      </c>
      <c r="V204" s="42">
        <v>102927</v>
      </c>
      <c r="W204" s="42">
        <v>129089.86704333525</v>
      </c>
      <c r="X204" s="44">
        <v>740456.86704333522</v>
      </c>
      <c r="Y204" s="66">
        <v>1117830</v>
      </c>
      <c r="Z204" s="42">
        <v>74449</v>
      </c>
      <c r="AA204" s="42">
        <v>397395</v>
      </c>
      <c r="AB204" s="42">
        <v>117163.91665520353</v>
      </c>
      <c r="AC204" s="43">
        <v>1706837.9166552036</v>
      </c>
      <c r="AD204" s="66">
        <v>-559339.62015302188</v>
      </c>
      <c r="AE204" s="42">
        <v>-466180.44693892333</v>
      </c>
      <c r="AF204" s="42">
        <v>26375.960421696789</v>
      </c>
      <c r="AG204" s="42">
        <v>32763.057058380076</v>
      </c>
      <c r="AH204" s="42">
        <v>0</v>
      </c>
      <c r="AI204" s="44">
        <v>0</v>
      </c>
    </row>
    <row r="205" spans="1:35" s="4" customFormat="1">
      <c r="A205" s="46" t="s">
        <v>255</v>
      </c>
      <c r="B205" s="56" t="s">
        <v>1695</v>
      </c>
      <c r="C205" s="132">
        <v>2132378.88</v>
      </c>
      <c r="D205" s="57">
        <v>6.4055999999999998E-4</v>
      </c>
      <c r="E205" s="57">
        <v>6.4353000000000001E-4</v>
      </c>
      <c r="F205" s="65">
        <v>0</v>
      </c>
      <c r="G205" s="42">
        <v>29828</v>
      </c>
      <c r="H205" s="43">
        <v>29828</v>
      </c>
      <c r="I205" s="66">
        <v>61521</v>
      </c>
      <c r="J205" s="42">
        <v>369145</v>
      </c>
      <c r="K205" s="42">
        <v>-197391</v>
      </c>
      <c r="L205" s="42">
        <v>-142175</v>
      </c>
      <c r="M205" s="44">
        <v>299976</v>
      </c>
      <c r="N205" s="66">
        <v>-215970</v>
      </c>
      <c r="O205" s="42">
        <v>19523.12947003877</v>
      </c>
      <c r="P205" s="42">
        <v>-196446.87052996122</v>
      </c>
      <c r="Q205" s="42">
        <v>0</v>
      </c>
      <c r="R205" s="44">
        <v>-196446.87052996122</v>
      </c>
      <c r="S205" s="45">
        <v>36589</v>
      </c>
      <c r="T205" s="66">
        <v>199535</v>
      </c>
      <c r="U205" s="42">
        <v>41033</v>
      </c>
      <c r="V205" s="42">
        <v>48700</v>
      </c>
      <c r="W205" s="42">
        <v>38906.285351923987</v>
      </c>
      <c r="X205" s="44">
        <v>328174.28535192402</v>
      </c>
      <c r="Y205" s="66">
        <v>528901</v>
      </c>
      <c r="Z205" s="42">
        <v>35226</v>
      </c>
      <c r="AA205" s="42">
        <v>188027</v>
      </c>
      <c r="AB205" s="42">
        <v>49436.012737083598</v>
      </c>
      <c r="AC205" s="43">
        <v>801590.0127370836</v>
      </c>
      <c r="AD205" s="66">
        <v>-252107.87923935492</v>
      </c>
      <c r="AE205" s="42">
        <v>-238088.58646571054</v>
      </c>
      <c r="AF205" s="42">
        <v>11480.883800803706</v>
      </c>
      <c r="AG205" s="42">
        <v>5299.8545191022058</v>
      </c>
      <c r="AH205" s="42">
        <v>0</v>
      </c>
      <c r="AI205" s="44">
        <v>0</v>
      </c>
    </row>
    <row r="206" spans="1:35" s="4" customFormat="1">
      <c r="A206" s="46" t="s">
        <v>256</v>
      </c>
      <c r="B206" s="56" t="s">
        <v>1696</v>
      </c>
      <c r="C206" s="132">
        <v>3258643.87</v>
      </c>
      <c r="D206" s="57">
        <v>9.7889000000000006E-4</v>
      </c>
      <c r="E206" s="57">
        <v>9.5752000000000001E-4</v>
      </c>
      <c r="F206" s="65">
        <v>0</v>
      </c>
      <c r="G206" s="42">
        <v>45582</v>
      </c>
      <c r="H206" s="43">
        <v>45582</v>
      </c>
      <c r="I206" s="66">
        <v>94015</v>
      </c>
      <c r="J206" s="42">
        <v>564119</v>
      </c>
      <c r="K206" s="42">
        <v>-301649</v>
      </c>
      <c r="L206" s="42">
        <v>-217269</v>
      </c>
      <c r="M206" s="44">
        <v>458416</v>
      </c>
      <c r="N206" s="66">
        <v>-330040</v>
      </c>
      <c r="O206" s="42">
        <v>-57644.808150972742</v>
      </c>
      <c r="P206" s="42">
        <v>-387684.80815097276</v>
      </c>
      <c r="Q206" s="42">
        <v>0</v>
      </c>
      <c r="R206" s="44">
        <v>-387684.80815097276</v>
      </c>
      <c r="S206" s="45">
        <v>55914</v>
      </c>
      <c r="T206" s="66">
        <v>304925</v>
      </c>
      <c r="U206" s="42">
        <v>62706</v>
      </c>
      <c r="V206" s="42">
        <v>74422</v>
      </c>
      <c r="W206" s="42">
        <v>13795.571718743759</v>
      </c>
      <c r="X206" s="44">
        <v>455848.57171874377</v>
      </c>
      <c r="Y206" s="66">
        <v>808256</v>
      </c>
      <c r="Z206" s="42">
        <v>53831</v>
      </c>
      <c r="AA206" s="42">
        <v>287339</v>
      </c>
      <c r="AB206" s="42">
        <v>133044.02563374178</v>
      </c>
      <c r="AC206" s="43">
        <v>1282470.0256337419</v>
      </c>
      <c r="AD206" s="66">
        <v>-446180.68800306023</v>
      </c>
      <c r="AE206" s="42">
        <v>-383691.32809774112</v>
      </c>
      <c r="AF206" s="42">
        <v>-9479.7248057993274</v>
      </c>
      <c r="AG206" s="42">
        <v>12730.286991602536</v>
      </c>
      <c r="AH206" s="42">
        <v>0</v>
      </c>
      <c r="AI206" s="44">
        <v>0</v>
      </c>
    </row>
    <row r="207" spans="1:35" s="4" customFormat="1">
      <c r="A207" s="46" t="s">
        <v>257</v>
      </c>
      <c r="B207" s="56" t="s">
        <v>1697</v>
      </c>
      <c r="C207" s="132">
        <v>509667.86</v>
      </c>
      <c r="D207" s="57">
        <v>1.5310000000000001E-4</v>
      </c>
      <c r="E207" s="57">
        <v>1.616E-4</v>
      </c>
      <c r="F207" s="65">
        <v>0</v>
      </c>
      <c r="G207" s="42">
        <v>7129</v>
      </c>
      <c r="H207" s="43">
        <v>7129</v>
      </c>
      <c r="I207" s="66">
        <v>14704</v>
      </c>
      <c r="J207" s="42">
        <v>88229</v>
      </c>
      <c r="K207" s="42">
        <v>-47178</v>
      </c>
      <c r="L207" s="42">
        <v>-33981</v>
      </c>
      <c r="M207" s="44">
        <v>71697</v>
      </c>
      <c r="N207" s="66">
        <v>-51619</v>
      </c>
      <c r="O207" s="42">
        <v>-6210.8355731950396</v>
      </c>
      <c r="P207" s="42">
        <v>-57829.835573195043</v>
      </c>
      <c r="Q207" s="42">
        <v>0</v>
      </c>
      <c r="R207" s="44">
        <v>-57829.835573195043</v>
      </c>
      <c r="S207" s="45">
        <v>8745</v>
      </c>
      <c r="T207" s="66">
        <v>47691</v>
      </c>
      <c r="U207" s="42">
        <v>9807</v>
      </c>
      <c r="V207" s="42">
        <v>11640</v>
      </c>
      <c r="W207" s="42">
        <v>23113.755535346187</v>
      </c>
      <c r="X207" s="44">
        <v>92251.755535346194</v>
      </c>
      <c r="Y207" s="66">
        <v>126413</v>
      </c>
      <c r="Z207" s="42">
        <v>8419</v>
      </c>
      <c r="AA207" s="42">
        <v>44940</v>
      </c>
      <c r="AB207" s="42">
        <v>34333.261834149205</v>
      </c>
      <c r="AC207" s="43">
        <v>214105.26183414919</v>
      </c>
      <c r="AD207" s="66">
        <v>-64414.039754275553</v>
      </c>
      <c r="AE207" s="42">
        <v>-52735.589064602595</v>
      </c>
      <c r="AF207" s="42">
        <v>-4576.922922197793</v>
      </c>
      <c r="AG207" s="42">
        <v>-126.95455772706327</v>
      </c>
      <c r="AH207" s="42">
        <v>0</v>
      </c>
      <c r="AI207" s="44">
        <v>0</v>
      </c>
    </row>
    <row r="208" spans="1:35" s="4" customFormat="1">
      <c r="A208" s="46" t="s">
        <v>258</v>
      </c>
      <c r="B208" s="56" t="s">
        <v>1698</v>
      </c>
      <c r="C208" s="132">
        <v>6965890.8700000001</v>
      </c>
      <c r="D208" s="57">
        <v>2.0925399999999999E-3</v>
      </c>
      <c r="E208" s="57">
        <v>2.11364E-3</v>
      </c>
      <c r="F208" s="65">
        <v>0</v>
      </c>
      <c r="G208" s="42">
        <v>97439</v>
      </c>
      <c r="H208" s="43">
        <v>97439</v>
      </c>
      <c r="I208" s="66">
        <v>200973</v>
      </c>
      <c r="J208" s="42">
        <v>1205899</v>
      </c>
      <c r="K208" s="42">
        <v>-644825</v>
      </c>
      <c r="L208" s="42">
        <v>-464448</v>
      </c>
      <c r="M208" s="44">
        <v>979941</v>
      </c>
      <c r="N208" s="66">
        <v>-705516</v>
      </c>
      <c r="O208" s="42">
        <v>174658.84586934734</v>
      </c>
      <c r="P208" s="42">
        <v>-530857.15413065266</v>
      </c>
      <c r="Q208" s="42">
        <v>0</v>
      </c>
      <c r="R208" s="44">
        <v>-530857.15413065266</v>
      </c>
      <c r="S208" s="45">
        <v>119526</v>
      </c>
      <c r="T208" s="66">
        <v>651827</v>
      </c>
      <c r="U208" s="42">
        <v>134045</v>
      </c>
      <c r="V208" s="42">
        <v>159090</v>
      </c>
      <c r="W208" s="42">
        <v>301122.14228606847</v>
      </c>
      <c r="X208" s="44">
        <v>1246084.1422860685</v>
      </c>
      <c r="Y208" s="66">
        <v>1727781</v>
      </c>
      <c r="Z208" s="42">
        <v>115073</v>
      </c>
      <c r="AA208" s="42">
        <v>614235</v>
      </c>
      <c r="AB208" s="42">
        <v>96208.750530375779</v>
      </c>
      <c r="AC208" s="43">
        <v>2553297.7505303756</v>
      </c>
      <c r="AD208" s="66">
        <v>-720939.03842259524</v>
      </c>
      <c r="AE208" s="42">
        <v>-615868.35647328722</v>
      </c>
      <c r="AF208" s="42">
        <v>14320.602345056999</v>
      </c>
      <c r="AG208" s="42">
        <v>15273.184306518117</v>
      </c>
      <c r="AH208" s="42">
        <v>0</v>
      </c>
      <c r="AI208" s="44">
        <v>0</v>
      </c>
    </row>
    <row r="209" spans="1:35" s="4" customFormat="1">
      <c r="A209" s="46" t="s">
        <v>259</v>
      </c>
      <c r="B209" s="56" t="s">
        <v>1699</v>
      </c>
      <c r="C209" s="132">
        <v>1629598.74</v>
      </c>
      <c r="D209" s="57">
        <v>4.8952999999999996E-4</v>
      </c>
      <c r="E209" s="57">
        <v>5.0153999999999997E-4</v>
      </c>
      <c r="F209" s="65">
        <v>0</v>
      </c>
      <c r="G209" s="42">
        <v>22795</v>
      </c>
      <c r="H209" s="43">
        <v>22795</v>
      </c>
      <c r="I209" s="66">
        <v>47016</v>
      </c>
      <c r="J209" s="42">
        <v>282109</v>
      </c>
      <c r="K209" s="42">
        <v>-150851</v>
      </c>
      <c r="L209" s="42">
        <v>-108653</v>
      </c>
      <c r="M209" s="44">
        <v>229248</v>
      </c>
      <c r="N209" s="66">
        <v>-165049</v>
      </c>
      <c r="O209" s="42">
        <v>-6094.8272491407488</v>
      </c>
      <c r="P209" s="42">
        <v>-171143.82724914074</v>
      </c>
      <c r="Q209" s="42">
        <v>0</v>
      </c>
      <c r="R209" s="44">
        <v>-171143.82724914074</v>
      </c>
      <c r="S209" s="45">
        <v>27962</v>
      </c>
      <c r="T209" s="66">
        <v>152489</v>
      </c>
      <c r="U209" s="42">
        <v>31359</v>
      </c>
      <c r="V209" s="42">
        <v>37217</v>
      </c>
      <c r="W209" s="42">
        <v>34756.412656139997</v>
      </c>
      <c r="X209" s="44">
        <v>255821.41265613999</v>
      </c>
      <c r="Y209" s="66">
        <v>404198</v>
      </c>
      <c r="Z209" s="42">
        <v>26920</v>
      </c>
      <c r="AA209" s="42">
        <v>143695</v>
      </c>
      <c r="AB209" s="42">
        <v>84953.09272880957</v>
      </c>
      <c r="AC209" s="43">
        <v>659766.09272880957</v>
      </c>
      <c r="AD209" s="66">
        <v>-196432.61757531893</v>
      </c>
      <c r="AE209" s="42">
        <v>-197467.42047748034</v>
      </c>
      <c r="AF209" s="42">
        <v>-12353.55514192527</v>
      </c>
      <c r="AG209" s="42">
        <v>2308.9131220550225</v>
      </c>
      <c r="AH209" s="42">
        <v>0</v>
      </c>
      <c r="AI209" s="44">
        <v>0</v>
      </c>
    </row>
    <row r="210" spans="1:35" s="4" customFormat="1">
      <c r="A210" s="46" t="s">
        <v>260</v>
      </c>
      <c r="B210" s="56" t="s">
        <v>1700</v>
      </c>
      <c r="C210" s="132">
        <v>5933911.6200000001</v>
      </c>
      <c r="D210" s="57">
        <v>1.7825300000000001E-3</v>
      </c>
      <c r="E210" s="57">
        <v>1.8217299999999999E-3</v>
      </c>
      <c r="F210" s="65">
        <v>0</v>
      </c>
      <c r="G210" s="42">
        <v>83004</v>
      </c>
      <c r="H210" s="43">
        <v>83004</v>
      </c>
      <c r="I210" s="66">
        <v>171199</v>
      </c>
      <c r="J210" s="42">
        <v>1027245</v>
      </c>
      <c r="K210" s="42">
        <v>-549294</v>
      </c>
      <c r="L210" s="42">
        <v>-395640</v>
      </c>
      <c r="M210" s="44">
        <v>834763</v>
      </c>
      <c r="N210" s="66">
        <v>-600994</v>
      </c>
      <c r="O210" s="42">
        <v>-144042.79340668899</v>
      </c>
      <c r="P210" s="42">
        <v>-745036.79340668896</v>
      </c>
      <c r="Q210" s="42">
        <v>0</v>
      </c>
      <c r="R210" s="44">
        <v>-745036.79340668896</v>
      </c>
      <c r="S210" s="45">
        <v>101818</v>
      </c>
      <c r="T210" s="66">
        <v>555259</v>
      </c>
      <c r="U210" s="42">
        <v>114186</v>
      </c>
      <c r="V210" s="42">
        <v>135520</v>
      </c>
      <c r="W210" s="42">
        <v>106561.69531635442</v>
      </c>
      <c r="X210" s="44">
        <v>911526.69531635439</v>
      </c>
      <c r="Y210" s="66">
        <v>1471810</v>
      </c>
      <c r="Z210" s="42">
        <v>98025</v>
      </c>
      <c r="AA210" s="42">
        <v>523236</v>
      </c>
      <c r="AB210" s="42">
        <v>507251.40383775067</v>
      </c>
      <c r="AC210" s="43">
        <v>2600322.4038377507</v>
      </c>
      <c r="AD210" s="66">
        <v>-853876.63957945514</v>
      </c>
      <c r="AE210" s="42">
        <v>-836968.00201778812</v>
      </c>
      <c r="AF210" s="42">
        <v>-7165.9877735661794</v>
      </c>
      <c r="AG210" s="42">
        <v>9214.9208494131344</v>
      </c>
      <c r="AH210" s="42">
        <v>0</v>
      </c>
      <c r="AI210" s="44">
        <v>0</v>
      </c>
    </row>
    <row r="211" spans="1:35" s="4" customFormat="1">
      <c r="A211" s="46" t="s">
        <v>261</v>
      </c>
      <c r="B211" s="56" t="s">
        <v>1701</v>
      </c>
      <c r="C211" s="132">
        <v>21614398.800000001</v>
      </c>
      <c r="D211" s="57">
        <v>6.4929200000000001E-3</v>
      </c>
      <c r="E211" s="57">
        <v>6.0270899999999997E-3</v>
      </c>
      <c r="F211" s="65">
        <v>0</v>
      </c>
      <c r="G211" s="42">
        <v>302343</v>
      </c>
      <c r="H211" s="43">
        <v>302343</v>
      </c>
      <c r="I211" s="66">
        <v>623596</v>
      </c>
      <c r="J211" s="42">
        <v>3741770</v>
      </c>
      <c r="K211" s="42">
        <v>-2000821</v>
      </c>
      <c r="L211" s="42">
        <v>-1441130</v>
      </c>
      <c r="M211" s="44">
        <v>3040648</v>
      </c>
      <c r="N211" s="66">
        <v>-2189138</v>
      </c>
      <c r="O211" s="42">
        <v>-151488.62630291173</v>
      </c>
      <c r="P211" s="42">
        <v>-2340626.6263029119</v>
      </c>
      <c r="Q211" s="42">
        <v>0</v>
      </c>
      <c r="R211" s="44">
        <v>-2340626.6263029119</v>
      </c>
      <c r="S211" s="45">
        <v>370875</v>
      </c>
      <c r="T211" s="66">
        <v>2022547</v>
      </c>
      <c r="U211" s="42">
        <v>415927</v>
      </c>
      <c r="V211" s="42">
        <v>493637</v>
      </c>
      <c r="W211" s="42">
        <v>660196.42748400755</v>
      </c>
      <c r="X211" s="44">
        <v>3592307.4274840076</v>
      </c>
      <c r="Y211" s="66">
        <v>5361114</v>
      </c>
      <c r="Z211" s="42">
        <v>357060</v>
      </c>
      <c r="AA211" s="42">
        <v>1905904</v>
      </c>
      <c r="AB211" s="42">
        <v>410659.0808799729</v>
      </c>
      <c r="AC211" s="43">
        <v>8034737.0808799732</v>
      </c>
      <c r="AD211" s="66">
        <v>-2538302.5520848045</v>
      </c>
      <c r="AE211" s="42">
        <v>-2289608.4832944665</v>
      </c>
      <c r="AF211" s="42">
        <v>243103.8268158079</v>
      </c>
      <c r="AG211" s="42">
        <v>142377.55516749757</v>
      </c>
      <c r="AH211" s="42">
        <v>0</v>
      </c>
      <c r="AI211" s="44">
        <v>0</v>
      </c>
    </row>
    <row r="212" spans="1:35" s="4" customFormat="1">
      <c r="A212" s="46" t="s">
        <v>262</v>
      </c>
      <c r="B212" s="56" t="s">
        <v>1702</v>
      </c>
      <c r="C212" s="132">
        <v>3451844.27</v>
      </c>
      <c r="D212" s="57">
        <v>1.0369299999999999E-3</v>
      </c>
      <c r="E212" s="57">
        <v>1.0495700000000001E-3</v>
      </c>
      <c r="F212" s="65">
        <v>0</v>
      </c>
      <c r="G212" s="42">
        <v>48285</v>
      </c>
      <c r="H212" s="43">
        <v>48285</v>
      </c>
      <c r="I212" s="66">
        <v>99589</v>
      </c>
      <c r="J212" s="42">
        <v>597567</v>
      </c>
      <c r="K212" s="42">
        <v>-319534</v>
      </c>
      <c r="L212" s="42">
        <v>-230151</v>
      </c>
      <c r="M212" s="44">
        <v>485596</v>
      </c>
      <c r="N212" s="66">
        <v>-349609</v>
      </c>
      <c r="O212" s="42">
        <v>7813.4279358358654</v>
      </c>
      <c r="P212" s="42">
        <v>-341795.57206416415</v>
      </c>
      <c r="Q212" s="42">
        <v>0</v>
      </c>
      <c r="R212" s="44">
        <v>-341795.57206416415</v>
      </c>
      <c r="S212" s="45">
        <v>59229</v>
      </c>
      <c r="T212" s="66">
        <v>323004</v>
      </c>
      <c r="U212" s="42">
        <v>66424</v>
      </c>
      <c r="V212" s="42">
        <v>78835</v>
      </c>
      <c r="W212" s="42">
        <v>78828.235262894465</v>
      </c>
      <c r="X212" s="44">
        <v>547091.23526289442</v>
      </c>
      <c r="Y212" s="66">
        <v>856179</v>
      </c>
      <c r="Z212" s="42">
        <v>57023</v>
      </c>
      <c r="AA212" s="42">
        <v>304376</v>
      </c>
      <c r="AB212" s="42">
        <v>66204.081540662519</v>
      </c>
      <c r="AC212" s="43">
        <v>1283782.0815406626</v>
      </c>
      <c r="AD212" s="66">
        <v>-396688.05141780881</v>
      </c>
      <c r="AE212" s="42">
        <v>-347853.36408380698</v>
      </c>
      <c r="AF212" s="42">
        <v>673.43515241607747</v>
      </c>
      <c r="AG212" s="42">
        <v>7177.134071431673</v>
      </c>
      <c r="AH212" s="42">
        <v>0</v>
      </c>
      <c r="AI212" s="44">
        <v>0</v>
      </c>
    </row>
    <row r="213" spans="1:35" s="4" customFormat="1">
      <c r="A213" s="46" t="s">
        <v>263</v>
      </c>
      <c r="B213" s="56" t="s">
        <v>1703</v>
      </c>
      <c r="C213" s="132">
        <v>2063430.6</v>
      </c>
      <c r="D213" s="57">
        <v>6.1985000000000002E-4</v>
      </c>
      <c r="E213" s="57">
        <v>6.6284999999999998E-4</v>
      </c>
      <c r="F213" s="65">
        <v>0</v>
      </c>
      <c r="G213" s="42">
        <v>28863</v>
      </c>
      <c r="H213" s="43">
        <v>28863</v>
      </c>
      <c r="I213" s="66">
        <v>59532</v>
      </c>
      <c r="J213" s="42">
        <v>357210</v>
      </c>
      <c r="K213" s="42">
        <v>-191009</v>
      </c>
      <c r="L213" s="42">
        <v>-137578</v>
      </c>
      <c r="M213" s="44">
        <v>290277</v>
      </c>
      <c r="N213" s="66">
        <v>-208987</v>
      </c>
      <c r="O213" s="42">
        <v>-6015.4328529901077</v>
      </c>
      <c r="P213" s="42">
        <v>-215002.43285299011</v>
      </c>
      <c r="Q213" s="42">
        <v>0</v>
      </c>
      <c r="R213" s="44">
        <v>-215002.43285299011</v>
      </c>
      <c r="S213" s="45">
        <v>35406</v>
      </c>
      <c r="T213" s="66">
        <v>193084</v>
      </c>
      <c r="U213" s="42">
        <v>39707</v>
      </c>
      <c r="V213" s="42">
        <v>47125</v>
      </c>
      <c r="W213" s="42">
        <v>55135.32880134946</v>
      </c>
      <c r="X213" s="44">
        <v>335051.32880134945</v>
      </c>
      <c r="Y213" s="66">
        <v>511802</v>
      </c>
      <c r="Z213" s="42">
        <v>34087</v>
      </c>
      <c r="AA213" s="42">
        <v>181948</v>
      </c>
      <c r="AB213" s="42">
        <v>104540.61263414308</v>
      </c>
      <c r="AC213" s="43">
        <v>832377.61263414309</v>
      </c>
      <c r="AD213" s="66">
        <v>-248134.6157358654</v>
      </c>
      <c r="AE213" s="42">
        <v>-231132.83684338848</v>
      </c>
      <c r="AF213" s="42">
        <v>-16011.866281835577</v>
      </c>
      <c r="AG213" s="42">
        <v>-2046.9649717041575</v>
      </c>
      <c r="AH213" s="42">
        <v>0</v>
      </c>
      <c r="AI213" s="44">
        <v>0</v>
      </c>
    </row>
    <row r="214" spans="1:35" s="4" customFormat="1">
      <c r="A214" s="46" t="s">
        <v>264</v>
      </c>
      <c r="B214" s="56" t="s">
        <v>1704</v>
      </c>
      <c r="C214" s="132">
        <v>4170431.76</v>
      </c>
      <c r="D214" s="57">
        <v>1.2527899999999999E-3</v>
      </c>
      <c r="E214" s="57">
        <v>1.07296E-3</v>
      </c>
      <c r="F214" s="65">
        <v>0</v>
      </c>
      <c r="G214" s="42">
        <v>58336</v>
      </c>
      <c r="H214" s="43">
        <v>58336</v>
      </c>
      <c r="I214" s="66">
        <v>120321</v>
      </c>
      <c r="J214" s="42">
        <v>721964</v>
      </c>
      <c r="K214" s="42">
        <v>-386053</v>
      </c>
      <c r="L214" s="42">
        <v>-278062</v>
      </c>
      <c r="M214" s="44">
        <v>586684</v>
      </c>
      <c r="N214" s="66">
        <v>-422388</v>
      </c>
      <c r="O214" s="42">
        <v>11033.015054326832</v>
      </c>
      <c r="P214" s="42">
        <v>-411354.98494567315</v>
      </c>
      <c r="Q214" s="42">
        <v>0</v>
      </c>
      <c r="R214" s="44">
        <v>-411354.98494567315</v>
      </c>
      <c r="S214" s="45">
        <v>71559</v>
      </c>
      <c r="T214" s="66">
        <v>390245</v>
      </c>
      <c r="U214" s="42">
        <v>80252</v>
      </c>
      <c r="V214" s="42">
        <v>95246</v>
      </c>
      <c r="W214" s="42">
        <v>223903.16912446509</v>
      </c>
      <c r="X214" s="44">
        <v>789646.16912446509</v>
      </c>
      <c r="Y214" s="66">
        <v>1034411</v>
      </c>
      <c r="Z214" s="42">
        <v>68894</v>
      </c>
      <c r="AA214" s="42">
        <v>367739</v>
      </c>
      <c r="AB214" s="42">
        <v>81643.329148977427</v>
      </c>
      <c r="AC214" s="43">
        <v>1552687.3291489775</v>
      </c>
      <c r="AD214" s="66">
        <v>-464513.18037744542</v>
      </c>
      <c r="AE214" s="42">
        <v>-389822.12536461349</v>
      </c>
      <c r="AF214" s="42">
        <v>47741.731280827662</v>
      </c>
      <c r="AG214" s="42">
        <v>43552.414436718784</v>
      </c>
      <c r="AH214" s="42">
        <v>0</v>
      </c>
      <c r="AI214" s="44">
        <v>0</v>
      </c>
    </row>
    <row r="215" spans="1:35" s="4" customFormat="1">
      <c r="A215" s="46" t="s">
        <v>265</v>
      </c>
      <c r="B215" s="56" t="s">
        <v>1705</v>
      </c>
      <c r="C215" s="132">
        <v>1801827.84</v>
      </c>
      <c r="D215" s="57">
        <v>5.4126000000000001E-4</v>
      </c>
      <c r="E215" s="57">
        <v>5.9066999999999995E-4</v>
      </c>
      <c r="F215" s="65">
        <v>0</v>
      </c>
      <c r="G215" s="42">
        <v>25204</v>
      </c>
      <c r="H215" s="43">
        <v>25204</v>
      </c>
      <c r="I215" s="66">
        <v>51984</v>
      </c>
      <c r="J215" s="42">
        <v>311920</v>
      </c>
      <c r="K215" s="42">
        <v>-166792</v>
      </c>
      <c r="L215" s="42">
        <v>-120135</v>
      </c>
      <c r="M215" s="44">
        <v>253473</v>
      </c>
      <c r="N215" s="66">
        <v>-182490</v>
      </c>
      <c r="O215" s="42">
        <v>39989.477187720251</v>
      </c>
      <c r="P215" s="42">
        <v>-142500.52281227976</v>
      </c>
      <c r="Q215" s="42">
        <v>0</v>
      </c>
      <c r="R215" s="44">
        <v>-142500.52281227976</v>
      </c>
      <c r="S215" s="45">
        <v>30917</v>
      </c>
      <c r="T215" s="66">
        <v>168603</v>
      </c>
      <c r="U215" s="42">
        <v>34672</v>
      </c>
      <c r="V215" s="42">
        <v>41150</v>
      </c>
      <c r="W215" s="42">
        <v>77331.698000856355</v>
      </c>
      <c r="X215" s="44">
        <v>321756.69800085633</v>
      </c>
      <c r="Y215" s="66">
        <v>446911</v>
      </c>
      <c r="Z215" s="42">
        <v>29765</v>
      </c>
      <c r="AA215" s="42">
        <v>158879</v>
      </c>
      <c r="AB215" s="42">
        <v>84521.495300465176</v>
      </c>
      <c r="AC215" s="43">
        <v>720076.49530046515</v>
      </c>
      <c r="AD215" s="66">
        <v>-199206.83021001832</v>
      </c>
      <c r="AE215" s="42">
        <v>-182327.8474153679</v>
      </c>
      <c r="AF215" s="42">
        <v>-12877.686811303898</v>
      </c>
      <c r="AG215" s="42">
        <v>-3907.4328629186948</v>
      </c>
      <c r="AH215" s="42">
        <v>0</v>
      </c>
      <c r="AI215" s="44">
        <v>0</v>
      </c>
    </row>
    <row r="216" spans="1:35" s="4" customFormat="1">
      <c r="A216" s="46" t="s">
        <v>266</v>
      </c>
      <c r="B216" s="56" t="s">
        <v>1706</v>
      </c>
      <c r="C216" s="132">
        <v>16336500.039999999</v>
      </c>
      <c r="D216" s="57">
        <v>4.9074499999999998E-3</v>
      </c>
      <c r="E216" s="57">
        <v>4.7531800000000001E-3</v>
      </c>
      <c r="F216" s="65">
        <v>0</v>
      </c>
      <c r="G216" s="42">
        <v>228515</v>
      </c>
      <c r="H216" s="43">
        <v>228515</v>
      </c>
      <c r="I216" s="66">
        <v>471324</v>
      </c>
      <c r="J216" s="42">
        <v>2828088</v>
      </c>
      <c r="K216" s="42">
        <v>-1512252</v>
      </c>
      <c r="L216" s="42">
        <v>-1089228</v>
      </c>
      <c r="M216" s="44">
        <v>2298169</v>
      </c>
      <c r="N216" s="66">
        <v>-1654585</v>
      </c>
      <c r="O216" s="42">
        <v>-113357.18027817468</v>
      </c>
      <c r="P216" s="42">
        <v>-1767942.1802781746</v>
      </c>
      <c r="Q216" s="42">
        <v>0</v>
      </c>
      <c r="R216" s="44">
        <v>-1767942.1802781746</v>
      </c>
      <c r="S216" s="45">
        <v>280313</v>
      </c>
      <c r="T216" s="66">
        <v>1528673</v>
      </c>
      <c r="U216" s="42">
        <v>314364</v>
      </c>
      <c r="V216" s="42">
        <v>373099</v>
      </c>
      <c r="W216" s="42">
        <v>186039.97875668929</v>
      </c>
      <c r="X216" s="44">
        <v>2402175.9787566895</v>
      </c>
      <c r="Y216" s="66">
        <v>4052013</v>
      </c>
      <c r="Z216" s="42">
        <v>269871</v>
      </c>
      <c r="AA216" s="42">
        <v>1440512</v>
      </c>
      <c r="AB216" s="42">
        <v>695807.13723992184</v>
      </c>
      <c r="AC216" s="43">
        <v>6458203.1372399218</v>
      </c>
      <c r="AD216" s="66">
        <v>-2383843.195325491</v>
      </c>
      <c r="AE216" s="42">
        <v>-1772577.6860840034</v>
      </c>
      <c r="AF216" s="42">
        <v>28147.809343358706</v>
      </c>
      <c r="AG216" s="42">
        <v>72245.913582903464</v>
      </c>
      <c r="AH216" s="42">
        <v>0</v>
      </c>
      <c r="AI216" s="44">
        <v>0</v>
      </c>
    </row>
    <row r="217" spans="1:35" s="4" customFormat="1">
      <c r="A217" s="46" t="s">
        <v>267</v>
      </c>
      <c r="B217" s="56" t="s">
        <v>1707</v>
      </c>
      <c r="C217" s="132">
        <v>3417224.19</v>
      </c>
      <c r="D217" s="57">
        <v>1.0265300000000001E-3</v>
      </c>
      <c r="E217" s="57">
        <v>1.04926E-3</v>
      </c>
      <c r="F217" s="65">
        <v>0</v>
      </c>
      <c r="G217" s="42">
        <v>47800</v>
      </c>
      <c r="H217" s="43">
        <v>47800</v>
      </c>
      <c r="I217" s="66">
        <v>98590</v>
      </c>
      <c r="J217" s="42">
        <v>591574</v>
      </c>
      <c r="K217" s="42">
        <v>-316330</v>
      </c>
      <c r="L217" s="42">
        <v>-227842</v>
      </c>
      <c r="M217" s="44">
        <v>480726</v>
      </c>
      <c r="N217" s="66">
        <v>-346103</v>
      </c>
      <c r="O217" s="42">
        <v>-132814.56360424377</v>
      </c>
      <c r="P217" s="42">
        <v>-478917.5636042438</v>
      </c>
      <c r="Q217" s="42">
        <v>0</v>
      </c>
      <c r="R217" s="44">
        <v>-478917.5636042438</v>
      </c>
      <c r="S217" s="45">
        <v>58635</v>
      </c>
      <c r="T217" s="66">
        <v>319765</v>
      </c>
      <c r="U217" s="42">
        <v>65758</v>
      </c>
      <c r="V217" s="42">
        <v>78044</v>
      </c>
      <c r="W217" s="42">
        <v>7634.2098210957474</v>
      </c>
      <c r="X217" s="44">
        <v>471201.20982109575</v>
      </c>
      <c r="Y217" s="66">
        <v>847592</v>
      </c>
      <c r="Z217" s="42">
        <v>56451</v>
      </c>
      <c r="AA217" s="42">
        <v>301323</v>
      </c>
      <c r="AB217" s="42">
        <v>349057.94032127393</v>
      </c>
      <c r="AC217" s="43">
        <v>1554423.9403212739</v>
      </c>
      <c r="AD217" s="66">
        <v>-566820.09371216083</v>
      </c>
      <c r="AE217" s="42">
        <v>-503625.16307900706</v>
      </c>
      <c r="AF217" s="42">
        <v>-18056.186690498827</v>
      </c>
      <c r="AG217" s="42">
        <v>5278.7129814885893</v>
      </c>
      <c r="AH217" s="42">
        <v>0</v>
      </c>
      <c r="AI217" s="44">
        <v>0</v>
      </c>
    </row>
    <row r="218" spans="1:35" s="4" customFormat="1">
      <c r="A218" s="46" t="s">
        <v>268</v>
      </c>
      <c r="B218" s="56" t="s">
        <v>1708</v>
      </c>
      <c r="C218" s="132">
        <v>7618112.3300000001</v>
      </c>
      <c r="D218" s="57">
        <v>2.28846E-3</v>
      </c>
      <c r="E218" s="57">
        <v>2.3135600000000001E-3</v>
      </c>
      <c r="F218" s="65">
        <v>0</v>
      </c>
      <c r="G218" s="42">
        <v>106562</v>
      </c>
      <c r="H218" s="43">
        <v>106562</v>
      </c>
      <c r="I218" s="66">
        <v>219789</v>
      </c>
      <c r="J218" s="42">
        <v>1318804</v>
      </c>
      <c r="K218" s="42">
        <v>-705199</v>
      </c>
      <c r="L218" s="42">
        <v>-507933</v>
      </c>
      <c r="M218" s="44">
        <v>1071691</v>
      </c>
      <c r="N218" s="66">
        <v>-771572</v>
      </c>
      <c r="O218" s="42">
        <v>-51041.606767624558</v>
      </c>
      <c r="P218" s="42">
        <v>-822613.60676762462</v>
      </c>
      <c r="Q218" s="42">
        <v>0</v>
      </c>
      <c r="R218" s="44">
        <v>-822613.60676762462</v>
      </c>
      <c r="S218" s="45">
        <v>130717</v>
      </c>
      <c r="T218" s="66">
        <v>712856</v>
      </c>
      <c r="U218" s="42">
        <v>146595</v>
      </c>
      <c r="V218" s="42">
        <v>173985</v>
      </c>
      <c r="W218" s="42">
        <v>0</v>
      </c>
      <c r="X218" s="44">
        <v>1033436</v>
      </c>
      <c r="Y218" s="66">
        <v>1889550</v>
      </c>
      <c r="Z218" s="42">
        <v>125847</v>
      </c>
      <c r="AA218" s="42">
        <v>671745</v>
      </c>
      <c r="AB218" s="42">
        <v>174605.45272862856</v>
      </c>
      <c r="AC218" s="43">
        <v>2861747.4527286286</v>
      </c>
      <c r="AD218" s="66">
        <v>-998890.47186909907</v>
      </c>
      <c r="AE218" s="42">
        <v>-851627.43482947221</v>
      </c>
      <c r="AF218" s="42">
        <v>5865.5678009692019</v>
      </c>
      <c r="AG218" s="42">
        <v>16340.886168973537</v>
      </c>
      <c r="AH218" s="42">
        <v>0</v>
      </c>
      <c r="AI218" s="44">
        <v>0</v>
      </c>
    </row>
    <row r="219" spans="1:35" s="4" customFormat="1">
      <c r="A219" s="46" t="s">
        <v>269</v>
      </c>
      <c r="B219" s="56" t="s">
        <v>1709</v>
      </c>
      <c r="C219" s="132">
        <v>874258.84</v>
      </c>
      <c r="D219" s="57">
        <v>2.6263000000000002E-4</v>
      </c>
      <c r="E219" s="57">
        <v>2.6166999999999998E-4</v>
      </c>
      <c r="F219" s="65">
        <v>0</v>
      </c>
      <c r="G219" s="42">
        <v>12229</v>
      </c>
      <c r="H219" s="43">
        <v>12229</v>
      </c>
      <c r="I219" s="66">
        <v>25224</v>
      </c>
      <c r="J219" s="42">
        <v>151350</v>
      </c>
      <c r="K219" s="42">
        <v>-80931</v>
      </c>
      <c r="L219" s="42">
        <v>-58292</v>
      </c>
      <c r="M219" s="44">
        <v>122990</v>
      </c>
      <c r="N219" s="66">
        <v>-88548</v>
      </c>
      <c r="O219" s="42">
        <v>-2778.2438338329284</v>
      </c>
      <c r="P219" s="42">
        <v>-91326.243833832923</v>
      </c>
      <c r="Q219" s="42">
        <v>0</v>
      </c>
      <c r="R219" s="44">
        <v>-91326.243833832923</v>
      </c>
      <c r="S219" s="45">
        <v>15001</v>
      </c>
      <c r="T219" s="66">
        <v>81809</v>
      </c>
      <c r="U219" s="42">
        <v>16824</v>
      </c>
      <c r="V219" s="42">
        <v>19967</v>
      </c>
      <c r="W219" s="42">
        <v>19728.593834751457</v>
      </c>
      <c r="X219" s="44">
        <v>138328.59383475146</v>
      </c>
      <c r="Y219" s="66">
        <v>216850</v>
      </c>
      <c r="Z219" s="42">
        <v>14443</v>
      </c>
      <c r="AA219" s="42">
        <v>77091</v>
      </c>
      <c r="AB219" s="42">
        <v>66372.586429594376</v>
      </c>
      <c r="AC219" s="43">
        <v>374756.58642959438</v>
      </c>
      <c r="AD219" s="66">
        <v>-119400.74541214263</v>
      </c>
      <c r="AE219" s="42">
        <v>-120881.48571076294</v>
      </c>
      <c r="AF219" s="42">
        <v>1292.837360305356</v>
      </c>
      <c r="AG219" s="42">
        <v>2561.4011677572998</v>
      </c>
      <c r="AH219" s="42">
        <v>0</v>
      </c>
      <c r="AI219" s="44">
        <v>0</v>
      </c>
    </row>
    <row r="220" spans="1:35" s="4" customFormat="1">
      <c r="A220" s="46" t="s">
        <v>270</v>
      </c>
      <c r="B220" s="56" t="s">
        <v>1710</v>
      </c>
      <c r="C220" s="132">
        <v>4842701.76</v>
      </c>
      <c r="D220" s="57">
        <v>1.4547399999999999E-3</v>
      </c>
      <c r="E220" s="57">
        <v>1.4649000000000001E-3</v>
      </c>
      <c r="F220" s="65">
        <v>0</v>
      </c>
      <c r="G220" s="42">
        <v>67740</v>
      </c>
      <c r="H220" s="43">
        <v>67740</v>
      </c>
      <c r="I220" s="66">
        <v>139717</v>
      </c>
      <c r="J220" s="42">
        <v>838344</v>
      </c>
      <c r="K220" s="42">
        <v>-448284</v>
      </c>
      <c r="L220" s="42">
        <v>-322885</v>
      </c>
      <c r="M220" s="44">
        <v>681258</v>
      </c>
      <c r="N220" s="66">
        <v>-490477</v>
      </c>
      <c r="O220" s="42">
        <v>-19836.331187969601</v>
      </c>
      <c r="P220" s="42">
        <v>-510313.3311879696</v>
      </c>
      <c r="Q220" s="42">
        <v>0</v>
      </c>
      <c r="R220" s="44">
        <v>-510313.3311879696</v>
      </c>
      <c r="S220" s="45">
        <v>83095</v>
      </c>
      <c r="T220" s="66">
        <v>453152</v>
      </c>
      <c r="U220" s="42">
        <v>93188</v>
      </c>
      <c r="V220" s="42">
        <v>110600</v>
      </c>
      <c r="W220" s="42">
        <v>167135.88720851662</v>
      </c>
      <c r="X220" s="44">
        <v>824075.88720851659</v>
      </c>
      <c r="Y220" s="66">
        <v>1201159</v>
      </c>
      <c r="Z220" s="42">
        <v>79999</v>
      </c>
      <c r="AA220" s="42">
        <v>427018</v>
      </c>
      <c r="AB220" s="42">
        <v>146806.47644483967</v>
      </c>
      <c r="AC220" s="43">
        <v>1854982.4764448397</v>
      </c>
      <c r="AD220" s="66">
        <v>-573431.69938746933</v>
      </c>
      <c r="AE220" s="42">
        <v>-467405.62771101942</v>
      </c>
      <c r="AF220" s="42">
        <v>-1493.3823726972951</v>
      </c>
      <c r="AG220" s="42">
        <v>11424.12023486304</v>
      </c>
      <c r="AH220" s="42">
        <v>0</v>
      </c>
      <c r="AI220" s="44">
        <v>0</v>
      </c>
    </row>
    <row r="221" spans="1:35" s="4" customFormat="1">
      <c r="A221" s="46" t="s">
        <v>271</v>
      </c>
      <c r="B221" s="56" t="s">
        <v>1711</v>
      </c>
      <c r="C221" s="132">
        <v>5731349.6100000003</v>
      </c>
      <c r="D221" s="57">
        <v>1.72168E-3</v>
      </c>
      <c r="E221" s="57">
        <v>1.73022E-3</v>
      </c>
      <c r="F221" s="65">
        <v>0</v>
      </c>
      <c r="G221" s="42">
        <v>80170</v>
      </c>
      <c r="H221" s="43">
        <v>80170</v>
      </c>
      <c r="I221" s="66">
        <v>165354</v>
      </c>
      <c r="J221" s="42">
        <v>992178</v>
      </c>
      <c r="K221" s="42">
        <v>-530543</v>
      </c>
      <c r="L221" s="42">
        <v>-382134</v>
      </c>
      <c r="M221" s="44">
        <v>806266</v>
      </c>
      <c r="N221" s="66">
        <v>-580478</v>
      </c>
      <c r="O221" s="42">
        <v>-115811.92223249821</v>
      </c>
      <c r="P221" s="42">
        <v>-696289.92223249818</v>
      </c>
      <c r="Q221" s="42">
        <v>0</v>
      </c>
      <c r="R221" s="44">
        <v>-696289.92223249818</v>
      </c>
      <c r="S221" s="45">
        <v>98342</v>
      </c>
      <c r="T221" s="66">
        <v>536304</v>
      </c>
      <c r="U221" s="42">
        <v>110288</v>
      </c>
      <c r="V221" s="42">
        <v>130894</v>
      </c>
      <c r="W221" s="42">
        <v>0</v>
      </c>
      <c r="X221" s="44">
        <v>777486</v>
      </c>
      <c r="Y221" s="66">
        <v>1421567</v>
      </c>
      <c r="Z221" s="42">
        <v>94679</v>
      </c>
      <c r="AA221" s="42">
        <v>505375</v>
      </c>
      <c r="AB221" s="42">
        <v>155641.90516320872</v>
      </c>
      <c r="AC221" s="43">
        <v>2177262.905163209</v>
      </c>
      <c r="AD221" s="66">
        <v>-757478.8910828334</v>
      </c>
      <c r="AE221" s="42">
        <v>-655167.20076019585</v>
      </c>
      <c r="AF221" s="42">
        <v>-1273.2363557538447</v>
      </c>
      <c r="AG221" s="42">
        <v>14142.423035574451</v>
      </c>
      <c r="AH221" s="42">
        <v>0</v>
      </c>
      <c r="AI221" s="44">
        <v>0</v>
      </c>
    </row>
    <row r="222" spans="1:35" s="4" customFormat="1">
      <c r="A222" s="46" t="s">
        <v>272</v>
      </c>
      <c r="B222" s="56" t="s">
        <v>1712</v>
      </c>
      <c r="C222" s="132">
        <v>5297617.9000000004</v>
      </c>
      <c r="D222" s="57">
        <v>1.59139E-3</v>
      </c>
      <c r="E222" s="57">
        <v>1.62633E-3</v>
      </c>
      <c r="F222" s="65">
        <v>0</v>
      </c>
      <c r="G222" s="42">
        <v>74103</v>
      </c>
      <c r="H222" s="43">
        <v>74103</v>
      </c>
      <c r="I222" s="66">
        <v>152841</v>
      </c>
      <c r="J222" s="42">
        <v>917094</v>
      </c>
      <c r="K222" s="42">
        <v>-490394</v>
      </c>
      <c r="L222" s="42">
        <v>-353215</v>
      </c>
      <c r="M222" s="44">
        <v>745251</v>
      </c>
      <c r="N222" s="66">
        <v>-536549</v>
      </c>
      <c r="O222" s="42">
        <v>3155.500291443137</v>
      </c>
      <c r="P222" s="42">
        <v>-533393.49970855692</v>
      </c>
      <c r="Q222" s="42">
        <v>0</v>
      </c>
      <c r="R222" s="44">
        <v>-533393.49970855692</v>
      </c>
      <c r="S222" s="45">
        <v>90900</v>
      </c>
      <c r="T222" s="66">
        <v>495719</v>
      </c>
      <c r="U222" s="42">
        <v>101942</v>
      </c>
      <c r="V222" s="42">
        <v>120989</v>
      </c>
      <c r="W222" s="42">
        <v>172703.31402574433</v>
      </c>
      <c r="X222" s="44">
        <v>891353.31402574433</v>
      </c>
      <c r="Y222" s="66">
        <v>1313989</v>
      </c>
      <c r="Z222" s="42">
        <v>87514</v>
      </c>
      <c r="AA222" s="42">
        <v>467130</v>
      </c>
      <c r="AB222" s="42">
        <v>229170.72708054411</v>
      </c>
      <c r="AC222" s="43">
        <v>2097803.727080544</v>
      </c>
      <c r="AD222" s="66">
        <v>-640013.71236452006</v>
      </c>
      <c r="AE222" s="42">
        <v>-550093.93017811049</v>
      </c>
      <c r="AF222" s="42">
        <v>-24579.3580005353</v>
      </c>
      <c r="AG222" s="42">
        <v>8236.5874883660272</v>
      </c>
      <c r="AH222" s="42">
        <v>0</v>
      </c>
      <c r="AI222" s="44">
        <v>0</v>
      </c>
    </row>
    <row r="223" spans="1:35" s="4" customFormat="1">
      <c r="A223" s="46" t="s">
        <v>273</v>
      </c>
      <c r="B223" s="56" t="s">
        <v>1713</v>
      </c>
      <c r="C223" s="132">
        <v>18388464.100000001</v>
      </c>
      <c r="D223" s="57">
        <v>5.5238500000000003E-3</v>
      </c>
      <c r="E223" s="57">
        <v>5.6162499999999997E-3</v>
      </c>
      <c r="F223" s="65">
        <v>0</v>
      </c>
      <c r="G223" s="42">
        <v>257218</v>
      </c>
      <c r="H223" s="43">
        <v>257218</v>
      </c>
      <c r="I223" s="66">
        <v>530524</v>
      </c>
      <c r="J223" s="42">
        <v>3183310</v>
      </c>
      <c r="K223" s="42">
        <v>-1702198</v>
      </c>
      <c r="L223" s="42">
        <v>-1226041</v>
      </c>
      <c r="M223" s="44">
        <v>2586830</v>
      </c>
      <c r="N223" s="66">
        <v>-1862409</v>
      </c>
      <c r="O223" s="42">
        <v>94851.444185461136</v>
      </c>
      <c r="P223" s="42">
        <v>-1767557.5558145388</v>
      </c>
      <c r="Q223" s="42">
        <v>0</v>
      </c>
      <c r="R223" s="44">
        <v>-1767557.5558145388</v>
      </c>
      <c r="S223" s="45">
        <v>315522</v>
      </c>
      <c r="T223" s="66">
        <v>1720682</v>
      </c>
      <c r="U223" s="42">
        <v>353850</v>
      </c>
      <c r="V223" s="42">
        <v>419962</v>
      </c>
      <c r="W223" s="42">
        <v>465855.15025568311</v>
      </c>
      <c r="X223" s="44">
        <v>2960349.1502556829</v>
      </c>
      <c r="Y223" s="66">
        <v>4560966</v>
      </c>
      <c r="Z223" s="42">
        <v>303768</v>
      </c>
      <c r="AA223" s="42">
        <v>1621448</v>
      </c>
      <c r="AB223" s="42">
        <v>229626.37859847007</v>
      </c>
      <c r="AC223" s="43">
        <v>6715808.3785984702</v>
      </c>
      <c r="AD223" s="66">
        <v>-2153156.8603006708</v>
      </c>
      <c r="AE223" s="42">
        <v>-1780457.6507303212</v>
      </c>
      <c r="AF223" s="42">
        <v>144400.31367608783</v>
      </c>
      <c r="AG223" s="42">
        <v>33754.969012117246</v>
      </c>
      <c r="AH223" s="42">
        <v>0</v>
      </c>
      <c r="AI223" s="44">
        <v>0</v>
      </c>
    </row>
    <row r="224" spans="1:35" s="4" customFormat="1">
      <c r="A224" s="46" t="s">
        <v>274</v>
      </c>
      <c r="B224" s="56" t="s">
        <v>1714</v>
      </c>
      <c r="C224" s="132">
        <v>468307.49</v>
      </c>
      <c r="D224" s="57">
        <v>1.4067999999999999E-4</v>
      </c>
      <c r="E224" s="57">
        <v>1.4474999999999999E-4</v>
      </c>
      <c r="F224" s="65">
        <v>0</v>
      </c>
      <c r="G224" s="42">
        <v>6551</v>
      </c>
      <c r="H224" s="43">
        <v>6551</v>
      </c>
      <c r="I224" s="66">
        <v>13511</v>
      </c>
      <c r="J224" s="42">
        <v>81072</v>
      </c>
      <c r="K224" s="42">
        <v>-43351</v>
      </c>
      <c r="L224" s="42">
        <v>-31224</v>
      </c>
      <c r="M224" s="44">
        <v>65881</v>
      </c>
      <c r="N224" s="66">
        <v>-47431</v>
      </c>
      <c r="O224" s="42">
        <v>349.3402366993447</v>
      </c>
      <c r="P224" s="42">
        <v>-47081.659763300653</v>
      </c>
      <c r="Q224" s="42">
        <v>0</v>
      </c>
      <c r="R224" s="44">
        <v>-47081.659763300653</v>
      </c>
      <c r="S224" s="45">
        <v>8036</v>
      </c>
      <c r="T224" s="66">
        <v>43822</v>
      </c>
      <c r="U224" s="42">
        <v>9012</v>
      </c>
      <c r="V224" s="42">
        <v>10695</v>
      </c>
      <c r="W224" s="42">
        <v>3465.7529371610267</v>
      </c>
      <c r="X224" s="44">
        <v>66994.752937161029</v>
      </c>
      <c r="Y224" s="66">
        <v>116158</v>
      </c>
      <c r="Z224" s="42">
        <v>7736</v>
      </c>
      <c r="AA224" s="42">
        <v>41295</v>
      </c>
      <c r="AB224" s="42">
        <v>10036.38842075247</v>
      </c>
      <c r="AC224" s="43">
        <v>175225.38842075248</v>
      </c>
      <c r="AD224" s="66">
        <v>-58732.741118607795</v>
      </c>
      <c r="AE224" s="42">
        <v>-50129.354006570247</v>
      </c>
      <c r="AF224" s="42">
        <v>78.872374190411392</v>
      </c>
      <c r="AG224" s="42">
        <v>552.58726739618203</v>
      </c>
      <c r="AH224" s="42">
        <v>0</v>
      </c>
      <c r="AI224" s="44">
        <v>0</v>
      </c>
    </row>
    <row r="225" spans="1:35" s="4" customFormat="1">
      <c r="A225" s="46" t="s">
        <v>275</v>
      </c>
      <c r="B225" s="56" t="s">
        <v>1715</v>
      </c>
      <c r="C225" s="132">
        <v>5180479.8899999997</v>
      </c>
      <c r="D225" s="57">
        <v>1.5562E-3</v>
      </c>
      <c r="E225" s="57">
        <v>1.5725299999999999E-3</v>
      </c>
      <c r="F225" s="65">
        <v>0</v>
      </c>
      <c r="G225" s="42">
        <v>72464</v>
      </c>
      <c r="H225" s="43">
        <v>72464</v>
      </c>
      <c r="I225" s="66">
        <v>149461</v>
      </c>
      <c r="J225" s="42">
        <v>896814</v>
      </c>
      <c r="K225" s="42">
        <v>-479550</v>
      </c>
      <c r="L225" s="42">
        <v>-345405</v>
      </c>
      <c r="M225" s="44">
        <v>728772</v>
      </c>
      <c r="N225" s="66">
        <v>-524685</v>
      </c>
      <c r="O225" s="42">
        <v>-47808.804115501094</v>
      </c>
      <c r="P225" s="42">
        <v>-572493.80411550112</v>
      </c>
      <c r="Q225" s="42">
        <v>0</v>
      </c>
      <c r="R225" s="44">
        <v>-572493.80411550112</v>
      </c>
      <c r="S225" s="45">
        <v>88890</v>
      </c>
      <c r="T225" s="66">
        <v>484757</v>
      </c>
      <c r="U225" s="42">
        <v>99688</v>
      </c>
      <c r="V225" s="42">
        <v>118313</v>
      </c>
      <c r="W225" s="42">
        <v>22253.416363363089</v>
      </c>
      <c r="X225" s="44">
        <v>725011.41636336304</v>
      </c>
      <c r="Y225" s="66">
        <v>1284933</v>
      </c>
      <c r="Z225" s="42">
        <v>85579</v>
      </c>
      <c r="AA225" s="42">
        <v>456800</v>
      </c>
      <c r="AB225" s="42">
        <v>76155.524793189034</v>
      </c>
      <c r="AC225" s="43">
        <v>1903467.524793189</v>
      </c>
      <c r="AD225" s="66">
        <v>-632398.78670940525</v>
      </c>
      <c r="AE225" s="42">
        <v>-563618.42118949653</v>
      </c>
      <c r="AF225" s="42">
        <v>6317.8537296711002</v>
      </c>
      <c r="AG225" s="42">
        <v>11243.245739404676</v>
      </c>
      <c r="AH225" s="42">
        <v>0</v>
      </c>
      <c r="AI225" s="44">
        <v>0</v>
      </c>
    </row>
    <row r="226" spans="1:35" s="4" customFormat="1">
      <c r="A226" s="46" t="s">
        <v>276</v>
      </c>
      <c r="B226" s="56" t="s">
        <v>1716</v>
      </c>
      <c r="C226" s="132">
        <v>6540537.7199999997</v>
      </c>
      <c r="D226" s="57">
        <v>1.9647599999999999E-3</v>
      </c>
      <c r="E226" s="57">
        <v>1.8994299999999999E-3</v>
      </c>
      <c r="F226" s="65">
        <v>0</v>
      </c>
      <c r="G226" s="42">
        <v>91489</v>
      </c>
      <c r="H226" s="43">
        <v>91489</v>
      </c>
      <c r="I226" s="66">
        <v>188700</v>
      </c>
      <c r="J226" s="42">
        <v>1132261</v>
      </c>
      <c r="K226" s="42">
        <v>-605449</v>
      </c>
      <c r="L226" s="42">
        <v>-436086</v>
      </c>
      <c r="M226" s="44">
        <v>920101</v>
      </c>
      <c r="N226" s="66">
        <v>-662434</v>
      </c>
      <c r="O226" s="42">
        <v>88120.492589522823</v>
      </c>
      <c r="P226" s="42">
        <v>-574313.50741047715</v>
      </c>
      <c r="Q226" s="42">
        <v>0</v>
      </c>
      <c r="R226" s="44">
        <v>-574313.50741047715</v>
      </c>
      <c r="S226" s="45">
        <v>112227</v>
      </c>
      <c r="T226" s="66">
        <v>612024</v>
      </c>
      <c r="U226" s="42">
        <v>125860</v>
      </c>
      <c r="V226" s="42">
        <v>149375</v>
      </c>
      <c r="W226" s="42">
        <v>211331.83415545788</v>
      </c>
      <c r="X226" s="44">
        <v>1098590.8341554578</v>
      </c>
      <c r="Y226" s="66">
        <v>1622275</v>
      </c>
      <c r="Z226" s="42">
        <v>108046</v>
      </c>
      <c r="AA226" s="42">
        <v>576727</v>
      </c>
      <c r="AB226" s="42">
        <v>0</v>
      </c>
      <c r="AC226" s="43">
        <v>2307048</v>
      </c>
      <c r="AD226" s="66">
        <v>-686853.58165434143</v>
      </c>
      <c r="AE226" s="42">
        <v>-608178.63351173548</v>
      </c>
      <c r="AF226" s="42">
        <v>57011.862673524134</v>
      </c>
      <c r="AG226" s="42">
        <v>29563.186648010676</v>
      </c>
      <c r="AH226" s="42">
        <v>0</v>
      </c>
      <c r="AI226" s="44">
        <v>0</v>
      </c>
    </row>
    <row r="227" spans="1:35" s="4" customFormat="1">
      <c r="A227" s="46" t="s">
        <v>277</v>
      </c>
      <c r="B227" s="56" t="s">
        <v>1717</v>
      </c>
      <c r="C227" s="132">
        <v>6192736.3399999999</v>
      </c>
      <c r="D227" s="57">
        <v>1.86028E-3</v>
      </c>
      <c r="E227" s="57">
        <v>1.80196E-3</v>
      </c>
      <c r="F227" s="65">
        <v>0</v>
      </c>
      <c r="G227" s="42">
        <v>86624</v>
      </c>
      <c r="H227" s="43">
        <v>86624</v>
      </c>
      <c r="I227" s="66">
        <v>178666</v>
      </c>
      <c r="J227" s="42">
        <v>1072051</v>
      </c>
      <c r="K227" s="42">
        <v>-573253</v>
      </c>
      <c r="L227" s="42">
        <v>-412897</v>
      </c>
      <c r="M227" s="44">
        <v>871173</v>
      </c>
      <c r="N227" s="66">
        <v>-627208</v>
      </c>
      <c r="O227" s="42">
        <v>94174.778544847388</v>
      </c>
      <c r="P227" s="42">
        <v>-533033.22145515261</v>
      </c>
      <c r="Q227" s="42">
        <v>0</v>
      </c>
      <c r="R227" s="44">
        <v>-533033.22145515261</v>
      </c>
      <c r="S227" s="45">
        <v>106259</v>
      </c>
      <c r="T227" s="66">
        <v>579478</v>
      </c>
      <c r="U227" s="42">
        <v>119167</v>
      </c>
      <c r="V227" s="42">
        <v>141432</v>
      </c>
      <c r="W227" s="42">
        <v>126964.87365832867</v>
      </c>
      <c r="X227" s="44">
        <v>967041.87365832867</v>
      </c>
      <c r="Y227" s="66">
        <v>1536007</v>
      </c>
      <c r="Z227" s="42">
        <v>102301</v>
      </c>
      <c r="AA227" s="42">
        <v>546059</v>
      </c>
      <c r="AB227" s="42">
        <v>94444.775390550189</v>
      </c>
      <c r="AC227" s="43">
        <v>2278811.77539055</v>
      </c>
      <c r="AD227" s="66">
        <v>-687219.03161843878</v>
      </c>
      <c r="AE227" s="42">
        <v>-676645.9990376021</v>
      </c>
      <c r="AF227" s="42">
        <v>24737.832705411547</v>
      </c>
      <c r="AG227" s="42">
        <v>27357.296218407755</v>
      </c>
      <c r="AH227" s="42">
        <v>0</v>
      </c>
      <c r="AI227" s="44">
        <v>0</v>
      </c>
    </row>
    <row r="228" spans="1:35" s="4" customFormat="1">
      <c r="A228" s="46" t="s">
        <v>278</v>
      </c>
      <c r="B228" s="56" t="s">
        <v>1718</v>
      </c>
      <c r="C228" s="132">
        <v>4021818.58</v>
      </c>
      <c r="D228" s="57">
        <v>1.2081399999999999E-3</v>
      </c>
      <c r="E228" s="57">
        <v>1.27947E-3</v>
      </c>
      <c r="F228" s="65">
        <v>0</v>
      </c>
      <c r="G228" s="42">
        <v>56257</v>
      </c>
      <c r="H228" s="43">
        <v>56257</v>
      </c>
      <c r="I228" s="66">
        <v>116033</v>
      </c>
      <c r="J228" s="42">
        <v>696233</v>
      </c>
      <c r="K228" s="42">
        <v>-372293</v>
      </c>
      <c r="L228" s="42">
        <v>-268152</v>
      </c>
      <c r="M228" s="44">
        <v>565774</v>
      </c>
      <c r="N228" s="66">
        <v>-407334</v>
      </c>
      <c r="O228" s="42">
        <v>10981.745458685855</v>
      </c>
      <c r="P228" s="42">
        <v>-396352.25454131415</v>
      </c>
      <c r="Q228" s="42">
        <v>0</v>
      </c>
      <c r="R228" s="44">
        <v>-396352.25454131415</v>
      </c>
      <c r="S228" s="45">
        <v>69009</v>
      </c>
      <c r="T228" s="66">
        <v>376336</v>
      </c>
      <c r="U228" s="42">
        <v>77392</v>
      </c>
      <c r="V228" s="42">
        <v>91851</v>
      </c>
      <c r="W228" s="42">
        <v>54059.079021898229</v>
      </c>
      <c r="X228" s="44">
        <v>599638.07902189821</v>
      </c>
      <c r="Y228" s="66">
        <v>997544</v>
      </c>
      <c r="Z228" s="42">
        <v>66438</v>
      </c>
      <c r="AA228" s="42">
        <v>354632</v>
      </c>
      <c r="AB228" s="42">
        <v>179358.15527767019</v>
      </c>
      <c r="AC228" s="43">
        <v>1597972.1552776701</v>
      </c>
      <c r="AD228" s="66">
        <v>-527440.19517548895</v>
      </c>
      <c r="AE228" s="42">
        <v>-448527.70003611024</v>
      </c>
      <c r="AF228" s="42">
        <v>-20609.772198438237</v>
      </c>
      <c r="AG228" s="42">
        <v>-1756.4088457344697</v>
      </c>
      <c r="AH228" s="42">
        <v>0</v>
      </c>
      <c r="AI228" s="44">
        <v>0</v>
      </c>
    </row>
    <row r="229" spans="1:35" s="4" customFormat="1">
      <c r="A229" s="46" t="s">
        <v>279</v>
      </c>
      <c r="B229" s="56" t="s">
        <v>1719</v>
      </c>
      <c r="C229" s="132">
        <v>3097278.32</v>
      </c>
      <c r="D229" s="57">
        <v>9.3042000000000005E-4</v>
      </c>
      <c r="E229" s="57">
        <v>9.1759999999999997E-4</v>
      </c>
      <c r="F229" s="65">
        <v>0</v>
      </c>
      <c r="G229" s="42">
        <v>43325</v>
      </c>
      <c r="H229" s="43">
        <v>43325</v>
      </c>
      <c r="I229" s="66">
        <v>89360</v>
      </c>
      <c r="J229" s="42">
        <v>536187</v>
      </c>
      <c r="K229" s="42">
        <v>-286713</v>
      </c>
      <c r="L229" s="42">
        <v>-206510</v>
      </c>
      <c r="M229" s="44">
        <v>435718</v>
      </c>
      <c r="N229" s="66">
        <v>-313698</v>
      </c>
      <c r="O229" s="42">
        <v>-69573.135377727303</v>
      </c>
      <c r="P229" s="42">
        <v>-383271.13537772733</v>
      </c>
      <c r="Q229" s="42">
        <v>0</v>
      </c>
      <c r="R229" s="44">
        <v>-383271.13537772733</v>
      </c>
      <c r="S229" s="45">
        <v>53146</v>
      </c>
      <c r="T229" s="66">
        <v>289826</v>
      </c>
      <c r="U229" s="42">
        <v>59601</v>
      </c>
      <c r="V229" s="42">
        <v>70737</v>
      </c>
      <c r="W229" s="42">
        <v>8271.3400795619127</v>
      </c>
      <c r="X229" s="44">
        <v>428435.34007956192</v>
      </c>
      <c r="Y229" s="66">
        <v>768235</v>
      </c>
      <c r="Z229" s="42">
        <v>51166</v>
      </c>
      <c r="AA229" s="42">
        <v>273112</v>
      </c>
      <c r="AB229" s="42">
        <v>183250.25812007711</v>
      </c>
      <c r="AC229" s="43">
        <v>1275763.2581200772</v>
      </c>
      <c r="AD229" s="66">
        <v>-447618.11745082826</v>
      </c>
      <c r="AE229" s="42">
        <v>-398697.83689434943</v>
      </c>
      <c r="AF229" s="42">
        <v>-11771.194010253217</v>
      </c>
      <c r="AG229" s="42">
        <v>10759.230314915549</v>
      </c>
      <c r="AH229" s="42">
        <v>0</v>
      </c>
      <c r="AI229" s="44">
        <v>0</v>
      </c>
    </row>
    <row r="230" spans="1:35" s="4" customFormat="1">
      <c r="A230" s="46" t="s">
        <v>280</v>
      </c>
      <c r="B230" s="56" t="s">
        <v>1720</v>
      </c>
      <c r="C230" s="132">
        <v>2223206.56</v>
      </c>
      <c r="D230" s="57">
        <v>6.6785E-4</v>
      </c>
      <c r="E230" s="57">
        <v>6.6538000000000003E-4</v>
      </c>
      <c r="F230" s="65">
        <v>0</v>
      </c>
      <c r="G230" s="42">
        <v>31098</v>
      </c>
      <c r="H230" s="43">
        <v>31098</v>
      </c>
      <c r="I230" s="66">
        <v>64142</v>
      </c>
      <c r="J230" s="42">
        <v>384872</v>
      </c>
      <c r="K230" s="42">
        <v>-205801</v>
      </c>
      <c r="L230" s="42">
        <v>-148232</v>
      </c>
      <c r="M230" s="44">
        <v>312756</v>
      </c>
      <c r="N230" s="66">
        <v>-225171</v>
      </c>
      <c r="O230" s="42">
        <v>11265.838092595925</v>
      </c>
      <c r="P230" s="42">
        <v>-213905.16190740408</v>
      </c>
      <c r="Q230" s="42">
        <v>0</v>
      </c>
      <c r="R230" s="44">
        <v>-213905.16190740408</v>
      </c>
      <c r="S230" s="45">
        <v>38148</v>
      </c>
      <c r="T230" s="66">
        <v>208036</v>
      </c>
      <c r="U230" s="42">
        <v>42781</v>
      </c>
      <c r="V230" s="42">
        <v>50775</v>
      </c>
      <c r="W230" s="42">
        <v>36419.51034306061</v>
      </c>
      <c r="X230" s="44">
        <v>338011.5103430606</v>
      </c>
      <c r="Y230" s="66">
        <v>551434</v>
      </c>
      <c r="Z230" s="42">
        <v>36727</v>
      </c>
      <c r="AA230" s="42">
        <v>196038</v>
      </c>
      <c r="AB230" s="42">
        <v>15845.559814423388</v>
      </c>
      <c r="AC230" s="43">
        <v>800044.55981442344</v>
      </c>
      <c r="AD230" s="66">
        <v>-256876.61306313818</v>
      </c>
      <c r="AE230" s="42">
        <v>-219743.22779986172</v>
      </c>
      <c r="AF230" s="42">
        <v>8067.0043978052863</v>
      </c>
      <c r="AG230" s="42">
        <v>6519.786993831849</v>
      </c>
      <c r="AH230" s="42">
        <v>0</v>
      </c>
      <c r="AI230" s="44">
        <v>0</v>
      </c>
    </row>
    <row r="231" spans="1:35" s="4" customFormat="1">
      <c r="A231" s="46" t="s">
        <v>281</v>
      </c>
      <c r="B231" s="56" t="s">
        <v>1721</v>
      </c>
      <c r="C231" s="132">
        <v>2185085.16</v>
      </c>
      <c r="D231" s="57">
        <v>6.5638999999999997E-4</v>
      </c>
      <c r="E231" s="57">
        <v>6.8210999999999999E-4</v>
      </c>
      <c r="F231" s="65">
        <v>0</v>
      </c>
      <c r="G231" s="42">
        <v>30565</v>
      </c>
      <c r="H231" s="43">
        <v>30565</v>
      </c>
      <c r="I231" s="66">
        <v>63041</v>
      </c>
      <c r="J231" s="42">
        <v>378267</v>
      </c>
      <c r="K231" s="42">
        <v>-202269</v>
      </c>
      <c r="L231" s="42">
        <v>-145688</v>
      </c>
      <c r="M231" s="44">
        <v>307389</v>
      </c>
      <c r="N231" s="66">
        <v>-221307</v>
      </c>
      <c r="O231" s="42">
        <v>-88312.325960237693</v>
      </c>
      <c r="P231" s="42">
        <v>-309619.32596023771</v>
      </c>
      <c r="Q231" s="42">
        <v>0</v>
      </c>
      <c r="R231" s="44">
        <v>-309619.32596023771</v>
      </c>
      <c r="S231" s="45">
        <v>37493</v>
      </c>
      <c r="T231" s="66">
        <v>204466</v>
      </c>
      <c r="U231" s="42">
        <v>42047</v>
      </c>
      <c r="V231" s="42">
        <v>49903</v>
      </c>
      <c r="W231" s="42">
        <v>0</v>
      </c>
      <c r="X231" s="44">
        <v>296416</v>
      </c>
      <c r="Y231" s="66">
        <v>541972</v>
      </c>
      <c r="Z231" s="42">
        <v>36096</v>
      </c>
      <c r="AA231" s="42">
        <v>192674</v>
      </c>
      <c r="AB231" s="42">
        <v>98250.957522021039</v>
      </c>
      <c r="AC231" s="43">
        <v>868992.95752202102</v>
      </c>
      <c r="AD231" s="66">
        <v>-302202.45867685613</v>
      </c>
      <c r="AE231" s="42">
        <v>-260391.65030530281</v>
      </c>
      <c r="AF231" s="42">
        <v>-11358.368316245509</v>
      </c>
      <c r="AG231" s="42">
        <v>1375.5197763833839</v>
      </c>
      <c r="AH231" s="42">
        <v>0</v>
      </c>
      <c r="AI231" s="44">
        <v>0</v>
      </c>
    </row>
    <row r="232" spans="1:35" s="4" customFormat="1">
      <c r="A232" s="46" t="s">
        <v>282</v>
      </c>
      <c r="B232" s="56" t="s">
        <v>1722</v>
      </c>
      <c r="C232" s="132">
        <v>1149567.3700000001</v>
      </c>
      <c r="D232" s="57">
        <v>3.4532999999999998E-4</v>
      </c>
      <c r="E232" s="57">
        <v>3.5081000000000001E-4</v>
      </c>
      <c r="F232" s="65">
        <v>0</v>
      </c>
      <c r="G232" s="42">
        <v>16080</v>
      </c>
      <c r="H232" s="43">
        <v>16080</v>
      </c>
      <c r="I232" s="66">
        <v>33166</v>
      </c>
      <c r="J232" s="42">
        <v>199008</v>
      </c>
      <c r="K232" s="42">
        <v>-106415</v>
      </c>
      <c r="L232" s="42">
        <v>-76647</v>
      </c>
      <c r="M232" s="44">
        <v>161719</v>
      </c>
      <c r="N232" s="66">
        <v>-116431</v>
      </c>
      <c r="O232" s="42">
        <v>22080.577354607613</v>
      </c>
      <c r="P232" s="42">
        <v>-94350.422645392391</v>
      </c>
      <c r="Q232" s="42">
        <v>0</v>
      </c>
      <c r="R232" s="44">
        <v>-94350.422645392391</v>
      </c>
      <c r="S232" s="45">
        <v>19725</v>
      </c>
      <c r="T232" s="66">
        <v>107570</v>
      </c>
      <c r="U232" s="42">
        <v>22121</v>
      </c>
      <c r="V232" s="42">
        <v>26254</v>
      </c>
      <c r="W232" s="42">
        <v>40162.846453547521</v>
      </c>
      <c r="X232" s="44">
        <v>196107.84645354754</v>
      </c>
      <c r="Y232" s="66">
        <v>285134</v>
      </c>
      <c r="Z232" s="42">
        <v>18990</v>
      </c>
      <c r="AA232" s="42">
        <v>101367</v>
      </c>
      <c r="AB232" s="42">
        <v>11567.047069940258</v>
      </c>
      <c r="AC232" s="43">
        <v>417058.04706994025</v>
      </c>
      <c r="AD232" s="66">
        <v>-124854.71513369316</v>
      </c>
      <c r="AE232" s="42">
        <v>-105581.15047667453</v>
      </c>
      <c r="AF232" s="42">
        <v>7322.8857415221046</v>
      </c>
      <c r="AG232" s="42">
        <v>2162.77925245285</v>
      </c>
      <c r="AH232" s="42">
        <v>0</v>
      </c>
      <c r="AI232" s="44">
        <v>0</v>
      </c>
    </row>
    <row r="233" spans="1:35" s="4" customFormat="1">
      <c r="A233" s="46" t="s">
        <v>283</v>
      </c>
      <c r="B233" s="56" t="s">
        <v>1723</v>
      </c>
      <c r="C233" s="132">
        <v>382251</v>
      </c>
      <c r="D233" s="57">
        <v>1.1483E-4</v>
      </c>
      <c r="E233" s="57">
        <v>1.2343E-4</v>
      </c>
      <c r="F233" s="65">
        <v>0</v>
      </c>
      <c r="G233" s="42">
        <v>5347</v>
      </c>
      <c r="H233" s="43">
        <v>5347</v>
      </c>
      <c r="I233" s="66">
        <v>11029</v>
      </c>
      <c r="J233" s="42">
        <v>66175</v>
      </c>
      <c r="K233" s="42">
        <v>-35385</v>
      </c>
      <c r="L233" s="42">
        <v>-25487</v>
      </c>
      <c r="M233" s="44">
        <v>53775</v>
      </c>
      <c r="N233" s="66">
        <v>-38716</v>
      </c>
      <c r="O233" s="42">
        <v>6672.6903249672641</v>
      </c>
      <c r="P233" s="42">
        <v>-32043.309675032735</v>
      </c>
      <c r="Q233" s="42">
        <v>0</v>
      </c>
      <c r="R233" s="44">
        <v>-32043.309675032735</v>
      </c>
      <c r="S233" s="45">
        <v>6559</v>
      </c>
      <c r="T233" s="66">
        <v>35770</v>
      </c>
      <c r="U233" s="42">
        <v>7356</v>
      </c>
      <c r="V233" s="42">
        <v>8730</v>
      </c>
      <c r="W233" s="42">
        <v>32703.578983411866</v>
      </c>
      <c r="X233" s="44">
        <v>84559.578983411862</v>
      </c>
      <c r="Y233" s="66">
        <v>94814</v>
      </c>
      <c r="Z233" s="42">
        <v>6315</v>
      </c>
      <c r="AA233" s="42">
        <v>33707</v>
      </c>
      <c r="AB233" s="42">
        <v>10958.140941257501</v>
      </c>
      <c r="AC233" s="43">
        <v>145794.1409412575</v>
      </c>
      <c r="AD233" s="66">
        <v>-36316.538433887879</v>
      </c>
      <c r="AE233" s="42">
        <v>-29352.513132129345</v>
      </c>
      <c r="AF233" s="42">
        <v>4927.0140108081578</v>
      </c>
      <c r="AG233" s="42">
        <v>-492.52440263656899</v>
      </c>
      <c r="AH233" s="42">
        <v>0</v>
      </c>
      <c r="AI233" s="44">
        <v>0</v>
      </c>
    </row>
    <row r="234" spans="1:35" s="4" customFormat="1">
      <c r="A234" s="46" t="s">
        <v>284</v>
      </c>
      <c r="B234" s="56" t="s">
        <v>1724</v>
      </c>
      <c r="C234" s="132">
        <v>2358485.39</v>
      </c>
      <c r="D234" s="57">
        <v>7.0848000000000005E-4</v>
      </c>
      <c r="E234" s="57">
        <v>7.3477999999999998E-4</v>
      </c>
      <c r="F234" s="65">
        <v>0</v>
      </c>
      <c r="G234" s="42">
        <v>32990</v>
      </c>
      <c r="H234" s="43">
        <v>32990</v>
      </c>
      <c r="I234" s="66">
        <v>68044</v>
      </c>
      <c r="J234" s="42">
        <v>408286</v>
      </c>
      <c r="K234" s="42">
        <v>-218321</v>
      </c>
      <c r="L234" s="42">
        <v>-157250</v>
      </c>
      <c r="M234" s="44">
        <v>331783</v>
      </c>
      <c r="N234" s="66">
        <v>-238870</v>
      </c>
      <c r="O234" s="42">
        <v>11125.169721657967</v>
      </c>
      <c r="P234" s="42">
        <v>-227744.83027834204</v>
      </c>
      <c r="Q234" s="42">
        <v>0</v>
      </c>
      <c r="R234" s="44">
        <v>-227744.83027834204</v>
      </c>
      <c r="S234" s="45">
        <v>40468</v>
      </c>
      <c r="T234" s="66">
        <v>220692</v>
      </c>
      <c r="U234" s="42">
        <v>45384</v>
      </c>
      <c r="V234" s="42">
        <v>53864</v>
      </c>
      <c r="W234" s="42">
        <v>46379.020386262186</v>
      </c>
      <c r="X234" s="44">
        <v>366319.02038626221</v>
      </c>
      <c r="Y234" s="66">
        <v>584982</v>
      </c>
      <c r="Z234" s="42">
        <v>38961</v>
      </c>
      <c r="AA234" s="42">
        <v>207964</v>
      </c>
      <c r="AB234" s="42">
        <v>35637.588679584507</v>
      </c>
      <c r="AC234" s="43">
        <v>867544.58867958456</v>
      </c>
      <c r="AD234" s="66">
        <v>-277462.03840786201</v>
      </c>
      <c r="AE234" s="42">
        <v>-237266.90870860885</v>
      </c>
      <c r="AF234" s="42">
        <v>11757.052039034856</v>
      </c>
      <c r="AG234" s="42">
        <v>1746.3267841136549</v>
      </c>
      <c r="AH234" s="42">
        <v>0</v>
      </c>
      <c r="AI234" s="44">
        <v>0</v>
      </c>
    </row>
    <row r="235" spans="1:35" s="4" customFormat="1">
      <c r="A235" s="46" t="s">
        <v>285</v>
      </c>
      <c r="B235" s="56" t="s">
        <v>1725</v>
      </c>
      <c r="C235" s="132">
        <v>2178180.61</v>
      </c>
      <c r="D235" s="57">
        <v>6.5432000000000001E-4</v>
      </c>
      <c r="E235" s="57">
        <v>6.8267999999999996E-4</v>
      </c>
      <c r="F235" s="65">
        <v>0</v>
      </c>
      <c r="G235" s="42">
        <v>30468</v>
      </c>
      <c r="H235" s="43">
        <v>30468</v>
      </c>
      <c r="I235" s="66">
        <v>62842</v>
      </c>
      <c r="J235" s="42">
        <v>377075</v>
      </c>
      <c r="K235" s="42">
        <v>-201631</v>
      </c>
      <c r="L235" s="42">
        <v>-145229</v>
      </c>
      <c r="M235" s="44">
        <v>306419</v>
      </c>
      <c r="N235" s="66">
        <v>-220609</v>
      </c>
      <c r="O235" s="42">
        <v>-1470.7798753648717</v>
      </c>
      <c r="P235" s="42">
        <v>-222079.77987536488</v>
      </c>
      <c r="Q235" s="42">
        <v>0</v>
      </c>
      <c r="R235" s="44">
        <v>-222079.77987536488</v>
      </c>
      <c r="S235" s="45">
        <v>37375</v>
      </c>
      <c r="T235" s="66">
        <v>203821</v>
      </c>
      <c r="U235" s="42">
        <v>41915</v>
      </c>
      <c r="V235" s="42">
        <v>49746</v>
      </c>
      <c r="W235" s="42">
        <v>31422.735643815471</v>
      </c>
      <c r="X235" s="44">
        <v>326904.73564381548</v>
      </c>
      <c r="Y235" s="66">
        <v>540263</v>
      </c>
      <c r="Z235" s="42">
        <v>35982</v>
      </c>
      <c r="AA235" s="42">
        <v>192066</v>
      </c>
      <c r="AB235" s="42">
        <v>125061.77880830687</v>
      </c>
      <c r="AC235" s="43">
        <v>893372.7788083069</v>
      </c>
      <c r="AD235" s="66">
        <v>-280740.50841856707</v>
      </c>
      <c r="AE235" s="42">
        <v>-274826.41474733001</v>
      </c>
      <c r="AF235" s="42">
        <v>-11786.462506164215</v>
      </c>
      <c r="AG235" s="42">
        <v>885.34250756989968</v>
      </c>
      <c r="AH235" s="42">
        <v>0</v>
      </c>
      <c r="AI235" s="44">
        <v>0</v>
      </c>
    </row>
    <row r="236" spans="1:35" s="4" customFormat="1">
      <c r="A236" s="46" t="s">
        <v>286</v>
      </c>
      <c r="B236" s="56" t="s">
        <v>1726</v>
      </c>
      <c r="C236" s="132">
        <v>8971934.2300000004</v>
      </c>
      <c r="D236" s="57">
        <v>2.6951499999999999E-3</v>
      </c>
      <c r="E236" s="57">
        <v>2.5623400000000002E-3</v>
      </c>
      <c r="F236" s="65">
        <v>0</v>
      </c>
      <c r="G236" s="42">
        <v>125500</v>
      </c>
      <c r="H236" s="43">
        <v>125500</v>
      </c>
      <c r="I236" s="66">
        <v>258849</v>
      </c>
      <c r="J236" s="42">
        <v>1553174</v>
      </c>
      <c r="K236" s="42">
        <v>-830522</v>
      </c>
      <c r="L236" s="42">
        <v>-598199</v>
      </c>
      <c r="M236" s="44">
        <v>1262144</v>
      </c>
      <c r="N236" s="66">
        <v>-908691</v>
      </c>
      <c r="O236" s="42">
        <v>73410.100238691244</v>
      </c>
      <c r="P236" s="42">
        <v>-835280.8997613088</v>
      </c>
      <c r="Q236" s="42">
        <v>0</v>
      </c>
      <c r="R236" s="44">
        <v>-835280.8997613088</v>
      </c>
      <c r="S236" s="45">
        <v>153947</v>
      </c>
      <c r="T236" s="66">
        <v>839540</v>
      </c>
      <c r="U236" s="42">
        <v>172647</v>
      </c>
      <c r="V236" s="42">
        <v>204904</v>
      </c>
      <c r="W236" s="42">
        <v>393923.97889453889</v>
      </c>
      <c r="X236" s="44">
        <v>1611014.9788945389</v>
      </c>
      <c r="Y236" s="66">
        <v>2225348</v>
      </c>
      <c r="Z236" s="42">
        <v>148212</v>
      </c>
      <c r="AA236" s="42">
        <v>791123</v>
      </c>
      <c r="AB236" s="42">
        <v>63531.85215056844</v>
      </c>
      <c r="AC236" s="43">
        <v>3228214.8521505683</v>
      </c>
      <c r="AD236" s="66">
        <v>-1003402.639087399</v>
      </c>
      <c r="AE236" s="42">
        <v>-798252.41601895611</v>
      </c>
      <c r="AF236" s="42">
        <v>136182.28502900532</v>
      </c>
      <c r="AG236" s="42">
        <v>48272.896821320486</v>
      </c>
      <c r="AH236" s="42">
        <v>0</v>
      </c>
      <c r="AI236" s="44">
        <v>0</v>
      </c>
    </row>
    <row r="237" spans="1:35" s="4" customFormat="1">
      <c r="A237" s="46" t="s">
        <v>287</v>
      </c>
      <c r="B237" s="56" t="s">
        <v>1727</v>
      </c>
      <c r="C237" s="132">
        <v>33072</v>
      </c>
      <c r="D237" s="57">
        <v>9.9299999999999998E-6</v>
      </c>
      <c r="E237" s="57">
        <v>1.0380000000000001E-5</v>
      </c>
      <c r="F237" s="65">
        <v>0</v>
      </c>
      <c r="G237" s="42">
        <v>462</v>
      </c>
      <c r="H237" s="43">
        <v>462</v>
      </c>
      <c r="I237" s="66">
        <v>954</v>
      </c>
      <c r="J237" s="42">
        <v>5723</v>
      </c>
      <c r="K237" s="42">
        <v>-3060</v>
      </c>
      <c r="L237" s="42">
        <v>-2204</v>
      </c>
      <c r="M237" s="44">
        <v>4650</v>
      </c>
      <c r="N237" s="66">
        <v>-3348</v>
      </c>
      <c r="O237" s="42">
        <v>-1059.6965056057002</v>
      </c>
      <c r="P237" s="42">
        <v>-4407.6965056056997</v>
      </c>
      <c r="Q237" s="42">
        <v>0</v>
      </c>
      <c r="R237" s="44">
        <v>-4407.6965056056997</v>
      </c>
      <c r="S237" s="45">
        <v>567</v>
      </c>
      <c r="T237" s="66">
        <v>3093</v>
      </c>
      <c r="U237" s="42">
        <v>636</v>
      </c>
      <c r="V237" s="42">
        <v>755</v>
      </c>
      <c r="W237" s="42">
        <v>0</v>
      </c>
      <c r="X237" s="44">
        <v>4484</v>
      </c>
      <c r="Y237" s="66">
        <v>8199</v>
      </c>
      <c r="Z237" s="42">
        <v>546</v>
      </c>
      <c r="AA237" s="42">
        <v>2915</v>
      </c>
      <c r="AB237" s="42">
        <v>1703.6540454968724</v>
      </c>
      <c r="AC237" s="43">
        <v>13363.654045496873</v>
      </c>
      <c r="AD237" s="66">
        <v>-4840.4896750114631</v>
      </c>
      <c r="AE237" s="42">
        <v>-3970.3702175005719</v>
      </c>
      <c r="AF237" s="42">
        <v>-78.521943273750026</v>
      </c>
      <c r="AG237" s="42">
        <v>9.727790288912388</v>
      </c>
      <c r="AH237" s="42">
        <v>0</v>
      </c>
      <c r="AI237" s="44">
        <v>0</v>
      </c>
    </row>
    <row r="238" spans="1:35" s="4" customFormat="1">
      <c r="A238" s="46" t="s">
        <v>288</v>
      </c>
      <c r="B238" s="56" t="s">
        <v>1728</v>
      </c>
      <c r="C238" s="132">
        <v>226231.5</v>
      </c>
      <c r="D238" s="57">
        <v>6.7960000000000007E-5</v>
      </c>
      <c r="E238" s="57">
        <v>6.3139999999999995E-5</v>
      </c>
      <c r="F238" s="65">
        <v>0</v>
      </c>
      <c r="G238" s="42">
        <v>3165</v>
      </c>
      <c r="H238" s="43">
        <v>3165</v>
      </c>
      <c r="I238" s="66">
        <v>6527</v>
      </c>
      <c r="J238" s="42">
        <v>39164</v>
      </c>
      <c r="K238" s="42">
        <v>-20942</v>
      </c>
      <c r="L238" s="42">
        <v>-15084</v>
      </c>
      <c r="M238" s="44">
        <v>31826</v>
      </c>
      <c r="N238" s="66">
        <v>-22913</v>
      </c>
      <c r="O238" s="42">
        <v>-2806.9609542668504</v>
      </c>
      <c r="P238" s="42">
        <v>-25719.960954266851</v>
      </c>
      <c r="Q238" s="42">
        <v>0</v>
      </c>
      <c r="R238" s="44">
        <v>-25719.960954266851</v>
      </c>
      <c r="S238" s="45">
        <v>3882</v>
      </c>
      <c r="T238" s="66">
        <v>21170</v>
      </c>
      <c r="U238" s="42">
        <v>4353</v>
      </c>
      <c r="V238" s="42">
        <v>5167</v>
      </c>
      <c r="W238" s="42">
        <v>12196.231284412888</v>
      </c>
      <c r="X238" s="44">
        <v>42886.23128441289</v>
      </c>
      <c r="Y238" s="66">
        <v>56114</v>
      </c>
      <c r="Z238" s="42">
        <v>3737</v>
      </c>
      <c r="AA238" s="42">
        <v>19949</v>
      </c>
      <c r="AB238" s="42">
        <v>4411.3403885869329</v>
      </c>
      <c r="AC238" s="43">
        <v>84211.340388586934</v>
      </c>
      <c r="AD238" s="66">
        <v>-26659.620593326636</v>
      </c>
      <c r="AE238" s="42">
        <v>-19062.607795385888</v>
      </c>
      <c r="AF238" s="42">
        <v>2916.6950081373229</v>
      </c>
      <c r="AG238" s="42">
        <v>1480.4242764011537</v>
      </c>
      <c r="AH238" s="42">
        <v>0</v>
      </c>
      <c r="AI238" s="44">
        <v>0</v>
      </c>
    </row>
    <row r="239" spans="1:35" s="4" customFormat="1">
      <c r="A239" s="46" t="s">
        <v>289</v>
      </c>
      <c r="B239" s="56" t="s">
        <v>1729</v>
      </c>
      <c r="C239" s="132">
        <v>726983.87</v>
      </c>
      <c r="D239" s="57">
        <v>2.1838000000000001E-4</v>
      </c>
      <c r="E239" s="57">
        <v>2.108E-4</v>
      </c>
      <c r="F239" s="65">
        <v>0</v>
      </c>
      <c r="G239" s="42">
        <v>10169</v>
      </c>
      <c r="H239" s="43">
        <v>10169</v>
      </c>
      <c r="I239" s="66">
        <v>20974</v>
      </c>
      <c r="J239" s="42">
        <v>125849</v>
      </c>
      <c r="K239" s="42">
        <v>-67295</v>
      </c>
      <c r="L239" s="42">
        <v>-48470</v>
      </c>
      <c r="M239" s="44">
        <v>102268</v>
      </c>
      <c r="N239" s="66">
        <v>-73629</v>
      </c>
      <c r="O239" s="42">
        <v>15556.296706308087</v>
      </c>
      <c r="P239" s="42">
        <v>-58072.703293691913</v>
      </c>
      <c r="Q239" s="42">
        <v>0</v>
      </c>
      <c r="R239" s="44">
        <v>-58072.703293691913</v>
      </c>
      <c r="S239" s="45">
        <v>12474</v>
      </c>
      <c r="T239" s="66">
        <v>68025</v>
      </c>
      <c r="U239" s="42">
        <v>13989</v>
      </c>
      <c r="V239" s="42">
        <v>16603</v>
      </c>
      <c r="W239" s="42">
        <v>21865.01524602027</v>
      </c>
      <c r="X239" s="44">
        <v>120482.01524602027</v>
      </c>
      <c r="Y239" s="66">
        <v>180313</v>
      </c>
      <c r="Z239" s="42">
        <v>12009</v>
      </c>
      <c r="AA239" s="42">
        <v>64102</v>
      </c>
      <c r="AB239" s="42">
        <v>31186.708085282618</v>
      </c>
      <c r="AC239" s="43">
        <v>287610.70808528259</v>
      </c>
      <c r="AD239" s="66">
        <v>-83348.995567657985</v>
      </c>
      <c r="AE239" s="42">
        <v>-84821.566221672125</v>
      </c>
      <c r="AF239" s="42">
        <v>-2300.7778509628697</v>
      </c>
      <c r="AG239" s="42">
        <v>3342.6468010306198</v>
      </c>
      <c r="AH239" s="42">
        <v>0</v>
      </c>
      <c r="AI239" s="44">
        <v>0</v>
      </c>
    </row>
    <row r="240" spans="1:35" s="4" customFormat="1">
      <c r="A240" s="46" t="s">
        <v>290</v>
      </c>
      <c r="B240" s="56" t="s">
        <v>1730</v>
      </c>
      <c r="C240" s="132">
        <v>212776.47</v>
      </c>
      <c r="D240" s="57">
        <v>6.3919999999999998E-5</v>
      </c>
      <c r="E240" s="57">
        <v>3.2369999999999997E-5</v>
      </c>
      <c r="F240" s="65">
        <v>0</v>
      </c>
      <c r="G240" s="42">
        <v>2976</v>
      </c>
      <c r="H240" s="43">
        <v>2976</v>
      </c>
      <c r="I240" s="66">
        <v>6139</v>
      </c>
      <c r="J240" s="42">
        <v>36836</v>
      </c>
      <c r="K240" s="42">
        <v>-19697</v>
      </c>
      <c r="L240" s="42">
        <v>-14187</v>
      </c>
      <c r="M240" s="44">
        <v>29934</v>
      </c>
      <c r="N240" s="66">
        <v>-21551</v>
      </c>
      <c r="O240" s="42">
        <v>-15040.404775852925</v>
      </c>
      <c r="P240" s="42">
        <v>-36591.404775852927</v>
      </c>
      <c r="Q240" s="42">
        <v>0</v>
      </c>
      <c r="R240" s="44">
        <v>-36591.404775852927</v>
      </c>
      <c r="S240" s="45">
        <v>3651</v>
      </c>
      <c r="T240" s="66">
        <v>19911</v>
      </c>
      <c r="U240" s="42">
        <v>4095</v>
      </c>
      <c r="V240" s="42">
        <v>4860</v>
      </c>
      <c r="W240" s="42">
        <v>36661.509474492457</v>
      </c>
      <c r="X240" s="44">
        <v>65527.509474492457</v>
      </c>
      <c r="Y240" s="66">
        <v>52778</v>
      </c>
      <c r="Z240" s="42">
        <v>3515</v>
      </c>
      <c r="AA240" s="42">
        <v>18763</v>
      </c>
      <c r="AB240" s="42">
        <v>42370.360386814318</v>
      </c>
      <c r="AC240" s="43">
        <v>117426.36038681431</v>
      </c>
      <c r="AD240" s="66">
        <v>-34749.407214074025</v>
      </c>
      <c r="AE240" s="42">
        <v>-24375.518247044562</v>
      </c>
      <c r="AF240" s="42">
        <v>1003.1642853490703</v>
      </c>
      <c r="AG240" s="42">
        <v>6222.9102634476585</v>
      </c>
      <c r="AH240" s="42">
        <v>0</v>
      </c>
      <c r="AI240" s="44">
        <v>0</v>
      </c>
    </row>
    <row r="241" spans="1:35" s="4" customFormat="1">
      <c r="A241" s="46" t="s">
        <v>291</v>
      </c>
      <c r="B241" s="56" t="s">
        <v>1731</v>
      </c>
      <c r="C241" s="132">
        <v>4703418.8</v>
      </c>
      <c r="D241" s="57">
        <v>1.4128999999999999E-3</v>
      </c>
      <c r="E241" s="57">
        <v>1.428E-3</v>
      </c>
      <c r="F241" s="65">
        <v>0</v>
      </c>
      <c r="G241" s="42">
        <v>65792</v>
      </c>
      <c r="H241" s="43">
        <v>65792</v>
      </c>
      <c r="I241" s="66">
        <v>135698</v>
      </c>
      <c r="J241" s="42">
        <v>814233</v>
      </c>
      <c r="K241" s="42">
        <v>-435391</v>
      </c>
      <c r="L241" s="42">
        <v>-313599</v>
      </c>
      <c r="M241" s="44">
        <v>661664</v>
      </c>
      <c r="N241" s="66">
        <v>-476370</v>
      </c>
      <c r="O241" s="42">
        <v>29157.053213486251</v>
      </c>
      <c r="P241" s="42">
        <v>-447212.94678651373</v>
      </c>
      <c r="Q241" s="42">
        <v>0</v>
      </c>
      <c r="R241" s="44">
        <v>-447212.94678651373</v>
      </c>
      <c r="S241" s="45">
        <v>80705</v>
      </c>
      <c r="T241" s="66">
        <v>440119</v>
      </c>
      <c r="U241" s="42">
        <v>90508</v>
      </c>
      <c r="V241" s="42">
        <v>107419</v>
      </c>
      <c r="W241" s="42">
        <v>8312.9690265746649</v>
      </c>
      <c r="X241" s="44">
        <v>646358.96902657463</v>
      </c>
      <c r="Y241" s="66">
        <v>1166612</v>
      </c>
      <c r="Z241" s="42">
        <v>77698</v>
      </c>
      <c r="AA241" s="42">
        <v>414737</v>
      </c>
      <c r="AB241" s="42">
        <v>73349.7721261837</v>
      </c>
      <c r="AC241" s="43">
        <v>1732396.7721261836</v>
      </c>
      <c r="AD241" s="66">
        <v>-583705.99252556544</v>
      </c>
      <c r="AE241" s="42">
        <v>-517326.08316524851</v>
      </c>
      <c r="AF241" s="42">
        <v>4834.2727538684776</v>
      </c>
      <c r="AG241" s="42">
        <v>10159.999837336443</v>
      </c>
      <c r="AH241" s="42">
        <v>0</v>
      </c>
      <c r="AI241" s="44">
        <v>0</v>
      </c>
    </row>
    <row r="242" spans="1:35" s="4" customFormat="1">
      <c r="A242" s="46" t="s">
        <v>292</v>
      </c>
      <c r="B242" s="56" t="s">
        <v>1732</v>
      </c>
      <c r="C242" s="132">
        <v>309425.17</v>
      </c>
      <c r="D242" s="57">
        <v>9.2949999999999996E-5</v>
      </c>
      <c r="E242" s="57">
        <v>7.6440000000000007E-5</v>
      </c>
      <c r="F242" s="65">
        <v>0</v>
      </c>
      <c r="G242" s="42">
        <v>4328</v>
      </c>
      <c r="H242" s="43">
        <v>4328</v>
      </c>
      <c r="I242" s="66">
        <v>8927</v>
      </c>
      <c r="J242" s="42">
        <v>53566</v>
      </c>
      <c r="K242" s="42">
        <v>-28643</v>
      </c>
      <c r="L242" s="42">
        <v>-20631</v>
      </c>
      <c r="M242" s="44">
        <v>43529</v>
      </c>
      <c r="N242" s="66">
        <v>-31339</v>
      </c>
      <c r="O242" s="42">
        <v>-10128.752950010874</v>
      </c>
      <c r="P242" s="42">
        <v>-41467.752950010872</v>
      </c>
      <c r="Q242" s="42">
        <v>0</v>
      </c>
      <c r="R242" s="44">
        <v>-41467.752950010872</v>
      </c>
      <c r="S242" s="45">
        <v>5309</v>
      </c>
      <c r="T242" s="66">
        <v>28954</v>
      </c>
      <c r="U242" s="42">
        <v>5954</v>
      </c>
      <c r="V242" s="42">
        <v>7067</v>
      </c>
      <c r="W242" s="42">
        <v>14846.297076799819</v>
      </c>
      <c r="X242" s="44">
        <v>56821.297076799819</v>
      </c>
      <c r="Y242" s="66">
        <v>76748</v>
      </c>
      <c r="Z242" s="42">
        <v>5112</v>
      </c>
      <c r="AA242" s="42">
        <v>27284</v>
      </c>
      <c r="AB242" s="42">
        <v>22888.061294603242</v>
      </c>
      <c r="AC242" s="43">
        <v>132032.06129460325</v>
      </c>
      <c r="AD242" s="66">
        <v>-45370.697065782282</v>
      </c>
      <c r="AE242" s="42">
        <v>-38108.442792309324</v>
      </c>
      <c r="AF242" s="42">
        <v>4471.2387885288654</v>
      </c>
      <c r="AG242" s="42">
        <v>3797.1368517593028</v>
      </c>
      <c r="AH242" s="42">
        <v>0</v>
      </c>
      <c r="AI242" s="44">
        <v>0</v>
      </c>
    </row>
    <row r="243" spans="1:35" s="4" customFormat="1">
      <c r="A243" s="46" t="s">
        <v>293</v>
      </c>
      <c r="B243" s="56" t="s">
        <v>1733</v>
      </c>
      <c r="C243" s="132">
        <v>82500</v>
      </c>
      <c r="D243" s="57">
        <v>2.478E-5</v>
      </c>
      <c r="E243" s="57">
        <v>2.1520000000000001E-5</v>
      </c>
      <c r="F243" s="65">
        <v>0</v>
      </c>
      <c r="G243" s="42">
        <v>1154</v>
      </c>
      <c r="H243" s="43">
        <v>1154</v>
      </c>
      <c r="I243" s="66">
        <v>2380</v>
      </c>
      <c r="J243" s="42">
        <v>14280</v>
      </c>
      <c r="K243" s="42">
        <v>-7636</v>
      </c>
      <c r="L243" s="42">
        <v>-5500</v>
      </c>
      <c r="M243" s="44">
        <v>11605</v>
      </c>
      <c r="N243" s="66">
        <v>-8355</v>
      </c>
      <c r="O243" s="42">
        <v>-2888.3374088728174</v>
      </c>
      <c r="P243" s="42">
        <v>-11243.337408872818</v>
      </c>
      <c r="Q243" s="42">
        <v>0</v>
      </c>
      <c r="R243" s="44">
        <v>-11243.337408872818</v>
      </c>
      <c r="S243" s="45">
        <v>1415</v>
      </c>
      <c r="T243" s="66">
        <v>7719</v>
      </c>
      <c r="U243" s="42">
        <v>1587</v>
      </c>
      <c r="V243" s="42">
        <v>1884</v>
      </c>
      <c r="W243" s="42">
        <v>3865.8028316544846</v>
      </c>
      <c r="X243" s="44">
        <v>15055.802831654484</v>
      </c>
      <c r="Y243" s="66">
        <v>20461</v>
      </c>
      <c r="Z243" s="42">
        <v>1363</v>
      </c>
      <c r="AA243" s="42">
        <v>7274</v>
      </c>
      <c r="AB243" s="42">
        <v>1762.2177080582594</v>
      </c>
      <c r="AC243" s="43">
        <v>30860.217708058259</v>
      </c>
      <c r="AD243" s="66">
        <v>-9053.9998990615459</v>
      </c>
      <c r="AE243" s="42">
        <v>-8328.6775664345332</v>
      </c>
      <c r="AF243" s="42">
        <v>771.21497508053596</v>
      </c>
      <c r="AG243" s="42">
        <v>807.04761401176791</v>
      </c>
      <c r="AH243" s="42">
        <v>0</v>
      </c>
      <c r="AI243" s="44">
        <v>0</v>
      </c>
    </row>
    <row r="244" spans="1:35" s="4" customFormat="1">
      <c r="A244" s="46" t="s">
        <v>294</v>
      </c>
      <c r="B244" s="56" t="s">
        <v>1734</v>
      </c>
      <c r="C244" s="132">
        <v>362210.52</v>
      </c>
      <c r="D244" s="57">
        <v>1.0881E-4</v>
      </c>
      <c r="E244" s="57">
        <v>5.5430000000000003E-5</v>
      </c>
      <c r="F244" s="65">
        <v>0</v>
      </c>
      <c r="G244" s="42">
        <v>5067</v>
      </c>
      <c r="H244" s="43">
        <v>5067</v>
      </c>
      <c r="I244" s="66">
        <v>10450</v>
      </c>
      <c r="J244" s="42">
        <v>62706</v>
      </c>
      <c r="K244" s="42">
        <v>-33530</v>
      </c>
      <c r="L244" s="42">
        <v>-24151</v>
      </c>
      <c r="M244" s="44">
        <v>50956</v>
      </c>
      <c r="N244" s="66">
        <v>-36686</v>
      </c>
      <c r="O244" s="42">
        <v>-6141.9927911757713</v>
      </c>
      <c r="P244" s="42">
        <v>-42827.99279117577</v>
      </c>
      <c r="Q244" s="42">
        <v>0</v>
      </c>
      <c r="R244" s="44">
        <v>-42827.99279117577</v>
      </c>
      <c r="S244" s="45">
        <v>6215</v>
      </c>
      <c r="T244" s="66">
        <v>33894</v>
      </c>
      <c r="U244" s="42">
        <v>6970</v>
      </c>
      <c r="V244" s="42">
        <v>8272</v>
      </c>
      <c r="W244" s="42">
        <v>49938.685677024747</v>
      </c>
      <c r="X244" s="44">
        <v>99074.68567702474</v>
      </c>
      <c r="Y244" s="66">
        <v>89843</v>
      </c>
      <c r="Z244" s="42">
        <v>5984</v>
      </c>
      <c r="AA244" s="42">
        <v>31940</v>
      </c>
      <c r="AB244" s="42">
        <v>49021.065843287499</v>
      </c>
      <c r="AC244" s="43">
        <v>176788.06584328751</v>
      </c>
      <c r="AD244" s="66">
        <v>-54685.950444175207</v>
      </c>
      <c r="AE244" s="42">
        <v>-43921.944578644427</v>
      </c>
      <c r="AF244" s="42">
        <v>10362.386640527853</v>
      </c>
      <c r="AG244" s="42">
        <v>10532.128216029008</v>
      </c>
      <c r="AH244" s="42">
        <v>0</v>
      </c>
      <c r="AI244" s="44">
        <v>0</v>
      </c>
    </row>
    <row r="245" spans="1:35" s="4" customFormat="1">
      <c r="A245" s="46" t="s">
        <v>295</v>
      </c>
      <c r="B245" s="56" t="s">
        <v>1735</v>
      </c>
      <c r="C245" s="132">
        <v>181167.97</v>
      </c>
      <c r="D245" s="57">
        <v>5.4419999999999997E-5</v>
      </c>
      <c r="E245" s="57">
        <v>5.6079999999999998E-5</v>
      </c>
      <c r="F245" s="65">
        <v>0</v>
      </c>
      <c r="G245" s="42">
        <v>2534</v>
      </c>
      <c r="H245" s="43">
        <v>2534</v>
      </c>
      <c r="I245" s="66">
        <v>5227</v>
      </c>
      <c r="J245" s="42">
        <v>31361</v>
      </c>
      <c r="K245" s="42">
        <v>-16770</v>
      </c>
      <c r="L245" s="42">
        <v>-12079</v>
      </c>
      <c r="M245" s="44">
        <v>25485</v>
      </c>
      <c r="N245" s="66">
        <v>-18348</v>
      </c>
      <c r="O245" s="42">
        <v>1529.297783160031</v>
      </c>
      <c r="P245" s="42">
        <v>-16818.702216839971</v>
      </c>
      <c r="Q245" s="42">
        <v>0</v>
      </c>
      <c r="R245" s="44">
        <v>-16818.702216839971</v>
      </c>
      <c r="S245" s="45">
        <v>3108</v>
      </c>
      <c r="T245" s="66">
        <v>16952</v>
      </c>
      <c r="U245" s="42">
        <v>3486</v>
      </c>
      <c r="V245" s="42">
        <v>4137</v>
      </c>
      <c r="W245" s="42">
        <v>4054.9941682487679</v>
      </c>
      <c r="X245" s="44">
        <v>28629.99416824877</v>
      </c>
      <c r="Y245" s="66">
        <v>44934</v>
      </c>
      <c r="Z245" s="42">
        <v>2993</v>
      </c>
      <c r="AA245" s="42">
        <v>15974</v>
      </c>
      <c r="AB245" s="42">
        <v>2307.6003888595114</v>
      </c>
      <c r="AC245" s="43">
        <v>66208.600388859515</v>
      </c>
      <c r="AD245" s="66">
        <v>-20771.998373843111</v>
      </c>
      <c r="AE245" s="42">
        <v>-17860.132781234301</v>
      </c>
      <c r="AF245" s="42">
        <v>856.13605599400682</v>
      </c>
      <c r="AG245" s="42">
        <v>197.38887847265755</v>
      </c>
      <c r="AH245" s="42">
        <v>0</v>
      </c>
      <c r="AI245" s="44">
        <v>0</v>
      </c>
    </row>
    <row r="246" spans="1:35" s="4" customFormat="1">
      <c r="A246" s="46" t="s">
        <v>296</v>
      </c>
      <c r="B246" s="56" t="s">
        <v>1736</v>
      </c>
      <c r="C246" s="132">
        <v>177536.52</v>
      </c>
      <c r="D246" s="57">
        <v>5.3329999999999999E-5</v>
      </c>
      <c r="E246" s="57">
        <v>6.2940000000000004E-5</v>
      </c>
      <c r="F246" s="65">
        <v>0</v>
      </c>
      <c r="G246" s="42">
        <v>2483</v>
      </c>
      <c r="H246" s="43">
        <v>2483</v>
      </c>
      <c r="I246" s="66">
        <v>5122</v>
      </c>
      <c r="J246" s="42">
        <v>30733</v>
      </c>
      <c r="K246" s="42">
        <v>-16434</v>
      </c>
      <c r="L246" s="42">
        <v>-11837</v>
      </c>
      <c r="M246" s="44">
        <v>24975</v>
      </c>
      <c r="N246" s="66">
        <v>-17981</v>
      </c>
      <c r="O246" s="42">
        <v>-21604.28322868437</v>
      </c>
      <c r="P246" s="42">
        <v>-39585.28322868437</v>
      </c>
      <c r="Q246" s="42">
        <v>0</v>
      </c>
      <c r="R246" s="44">
        <v>-39585.28322868437</v>
      </c>
      <c r="S246" s="45">
        <v>3046</v>
      </c>
      <c r="T246" s="66">
        <v>16612</v>
      </c>
      <c r="U246" s="42">
        <v>3416</v>
      </c>
      <c r="V246" s="42">
        <v>4055</v>
      </c>
      <c r="W246" s="42">
        <v>0</v>
      </c>
      <c r="X246" s="44">
        <v>24083</v>
      </c>
      <c r="Y246" s="66">
        <v>44034</v>
      </c>
      <c r="Z246" s="42">
        <v>2933</v>
      </c>
      <c r="AA246" s="42">
        <v>15654</v>
      </c>
      <c r="AB246" s="42">
        <v>34060.377534155239</v>
      </c>
      <c r="AC246" s="43">
        <v>96681.377534155239</v>
      </c>
      <c r="AD246" s="66">
        <v>-34594.032766051612</v>
      </c>
      <c r="AE246" s="42">
        <v>-30011.235199969728</v>
      </c>
      <c r="AF246" s="42">
        <v>-6760.1634384571025</v>
      </c>
      <c r="AG246" s="42">
        <v>-1232.9461296768031</v>
      </c>
      <c r="AH246" s="42">
        <v>0</v>
      </c>
      <c r="AI246" s="44">
        <v>0</v>
      </c>
    </row>
    <row r="247" spans="1:35" s="4" customFormat="1">
      <c r="A247" s="46" t="s">
        <v>297</v>
      </c>
      <c r="B247" s="56" t="s">
        <v>1737</v>
      </c>
      <c r="C247" s="132">
        <v>626116.69999999995</v>
      </c>
      <c r="D247" s="57">
        <v>1.8808E-4</v>
      </c>
      <c r="E247" s="57">
        <v>1.8939E-4</v>
      </c>
      <c r="F247" s="65">
        <v>0</v>
      </c>
      <c r="G247" s="42">
        <v>8758</v>
      </c>
      <c r="H247" s="43">
        <v>8758</v>
      </c>
      <c r="I247" s="66">
        <v>18064</v>
      </c>
      <c r="J247" s="42">
        <v>108388</v>
      </c>
      <c r="K247" s="42">
        <v>-57958</v>
      </c>
      <c r="L247" s="42">
        <v>-41745</v>
      </c>
      <c r="M247" s="44">
        <v>88078</v>
      </c>
      <c r="N247" s="66">
        <v>-63413</v>
      </c>
      <c r="O247" s="42">
        <v>-8513.748343768968</v>
      </c>
      <c r="P247" s="42">
        <v>-71926.748343768966</v>
      </c>
      <c r="Q247" s="42">
        <v>0</v>
      </c>
      <c r="R247" s="44">
        <v>-71926.748343768966</v>
      </c>
      <c r="S247" s="45">
        <v>10743</v>
      </c>
      <c r="T247" s="66">
        <v>58587</v>
      </c>
      <c r="U247" s="42">
        <v>12048</v>
      </c>
      <c r="V247" s="42">
        <v>14299</v>
      </c>
      <c r="W247" s="42">
        <v>278.3047757269689</v>
      </c>
      <c r="X247" s="44">
        <v>85212.304775726967</v>
      </c>
      <c r="Y247" s="66">
        <v>155295</v>
      </c>
      <c r="Z247" s="42">
        <v>10343</v>
      </c>
      <c r="AA247" s="42">
        <v>55208</v>
      </c>
      <c r="AB247" s="42">
        <v>5969.974560065456</v>
      </c>
      <c r="AC247" s="43">
        <v>226815.97456006546</v>
      </c>
      <c r="AD247" s="66">
        <v>-78568.283761707673</v>
      </c>
      <c r="AE247" s="42">
        <v>-66762.668453471866</v>
      </c>
      <c r="AF247" s="42">
        <v>2249.8207777282018</v>
      </c>
      <c r="AG247" s="42">
        <v>1477.4616531128568</v>
      </c>
      <c r="AH247" s="42">
        <v>0</v>
      </c>
      <c r="AI247" s="44">
        <v>0</v>
      </c>
    </row>
    <row r="248" spans="1:35" s="4" customFormat="1">
      <c r="A248" s="46" t="s">
        <v>298</v>
      </c>
      <c r="B248" s="56" t="s">
        <v>1738</v>
      </c>
      <c r="C248" s="132">
        <v>122321.84</v>
      </c>
      <c r="D248" s="57">
        <v>3.6749999999999999E-5</v>
      </c>
      <c r="E248" s="57">
        <v>2.6760000000000001E-5</v>
      </c>
      <c r="F248" s="65">
        <v>0</v>
      </c>
      <c r="G248" s="42">
        <v>1711</v>
      </c>
      <c r="H248" s="43">
        <v>1711</v>
      </c>
      <c r="I248" s="66">
        <v>3530</v>
      </c>
      <c r="J248" s="42">
        <v>21178</v>
      </c>
      <c r="K248" s="42">
        <v>-11325</v>
      </c>
      <c r="L248" s="42">
        <v>-8157</v>
      </c>
      <c r="M248" s="44">
        <v>17210</v>
      </c>
      <c r="N248" s="66">
        <v>-12391</v>
      </c>
      <c r="O248" s="42">
        <v>4794.6095704600775</v>
      </c>
      <c r="P248" s="42">
        <v>-7596.3904295399225</v>
      </c>
      <c r="Q248" s="42">
        <v>0</v>
      </c>
      <c r="R248" s="44">
        <v>-7596.3904295399225</v>
      </c>
      <c r="S248" s="45">
        <v>2099</v>
      </c>
      <c r="T248" s="66">
        <v>11448</v>
      </c>
      <c r="U248" s="42">
        <v>2354</v>
      </c>
      <c r="V248" s="42">
        <v>2794</v>
      </c>
      <c r="W248" s="42">
        <v>13793.137036864562</v>
      </c>
      <c r="X248" s="44">
        <v>30389.137036864562</v>
      </c>
      <c r="Y248" s="66">
        <v>30344</v>
      </c>
      <c r="Z248" s="42">
        <v>2021</v>
      </c>
      <c r="AA248" s="42">
        <v>10787</v>
      </c>
      <c r="AB248" s="42">
        <v>0</v>
      </c>
      <c r="AC248" s="43">
        <v>43152</v>
      </c>
      <c r="AD248" s="66">
        <v>-10210.143691302019</v>
      </c>
      <c r="AE248" s="42">
        <v>-8421.4302556594557</v>
      </c>
      <c r="AF248" s="42">
        <v>3748.0963747026244</v>
      </c>
      <c r="AG248" s="42">
        <v>2120.6146091234118</v>
      </c>
      <c r="AH248" s="42">
        <v>0</v>
      </c>
      <c r="AI248" s="44">
        <v>0</v>
      </c>
    </row>
    <row r="249" spans="1:35" s="4" customFormat="1">
      <c r="A249" s="46" t="s">
        <v>299</v>
      </c>
      <c r="B249" s="56" t="s">
        <v>1739</v>
      </c>
      <c r="C249" s="132">
        <v>4739227.21</v>
      </c>
      <c r="D249" s="57">
        <v>1.42365E-3</v>
      </c>
      <c r="E249" s="57">
        <v>1.51779E-3</v>
      </c>
      <c r="F249" s="65">
        <v>0</v>
      </c>
      <c r="G249" s="42">
        <v>66292</v>
      </c>
      <c r="H249" s="43">
        <v>66292</v>
      </c>
      <c r="I249" s="66">
        <v>136731</v>
      </c>
      <c r="J249" s="42">
        <v>820428</v>
      </c>
      <c r="K249" s="42">
        <v>-438704</v>
      </c>
      <c r="L249" s="42">
        <v>-315985</v>
      </c>
      <c r="M249" s="44">
        <v>666698</v>
      </c>
      <c r="N249" s="66">
        <v>-479995</v>
      </c>
      <c r="O249" s="42">
        <v>-257182.06539020155</v>
      </c>
      <c r="P249" s="42">
        <v>-737177.06539020152</v>
      </c>
      <c r="Q249" s="42">
        <v>0</v>
      </c>
      <c r="R249" s="44">
        <v>-737177.06539020152</v>
      </c>
      <c r="S249" s="45">
        <v>81319</v>
      </c>
      <c r="T249" s="66">
        <v>443468</v>
      </c>
      <c r="U249" s="42">
        <v>91197</v>
      </c>
      <c r="V249" s="42">
        <v>108236</v>
      </c>
      <c r="W249" s="42">
        <v>0</v>
      </c>
      <c r="X249" s="44">
        <v>642901</v>
      </c>
      <c r="Y249" s="66">
        <v>1175488</v>
      </c>
      <c r="Z249" s="42">
        <v>78290</v>
      </c>
      <c r="AA249" s="42">
        <v>417892</v>
      </c>
      <c r="AB249" s="42">
        <v>528845.64119112957</v>
      </c>
      <c r="AC249" s="43">
        <v>2200515.6411911296</v>
      </c>
      <c r="AD249" s="66">
        <v>-812061.17659394338</v>
      </c>
      <c r="AE249" s="42">
        <v>-675062.59981032298</v>
      </c>
      <c r="AF249" s="42">
        <v>-66618.128610913496</v>
      </c>
      <c r="AG249" s="42">
        <v>-3872.73617594998</v>
      </c>
      <c r="AH249" s="42">
        <v>0</v>
      </c>
      <c r="AI249" s="44">
        <v>0</v>
      </c>
    </row>
    <row r="250" spans="1:35" s="4" customFormat="1">
      <c r="A250" s="46" t="s">
        <v>300</v>
      </c>
      <c r="B250" s="56" t="s">
        <v>1740</v>
      </c>
      <c r="C250" s="132">
        <v>1868009.78</v>
      </c>
      <c r="D250" s="57">
        <v>5.6114999999999995E-4</v>
      </c>
      <c r="E250" s="57">
        <v>5.9239000000000004E-4</v>
      </c>
      <c r="F250" s="65">
        <v>0</v>
      </c>
      <c r="G250" s="42">
        <v>26130</v>
      </c>
      <c r="H250" s="43">
        <v>26130</v>
      </c>
      <c r="I250" s="66">
        <v>53894</v>
      </c>
      <c r="J250" s="42">
        <v>323382</v>
      </c>
      <c r="K250" s="42">
        <v>-172921</v>
      </c>
      <c r="L250" s="42">
        <v>-124550</v>
      </c>
      <c r="M250" s="44">
        <v>262788</v>
      </c>
      <c r="N250" s="66">
        <v>-189196</v>
      </c>
      <c r="O250" s="42">
        <v>-2906.2518086043706</v>
      </c>
      <c r="P250" s="42">
        <v>-192102.25180860437</v>
      </c>
      <c r="Q250" s="42">
        <v>0</v>
      </c>
      <c r="R250" s="44">
        <v>-192102.25180860437</v>
      </c>
      <c r="S250" s="45">
        <v>32053</v>
      </c>
      <c r="T250" s="66">
        <v>174798</v>
      </c>
      <c r="U250" s="42">
        <v>35946</v>
      </c>
      <c r="V250" s="42">
        <v>42663</v>
      </c>
      <c r="W250" s="42">
        <v>11530.29833500216</v>
      </c>
      <c r="X250" s="44">
        <v>264937.29833500215</v>
      </c>
      <c r="Y250" s="66">
        <v>463334</v>
      </c>
      <c r="Z250" s="42">
        <v>30859</v>
      </c>
      <c r="AA250" s="42">
        <v>164718</v>
      </c>
      <c r="AB250" s="42">
        <v>84405.105540937919</v>
      </c>
      <c r="AC250" s="43">
        <v>743316.10554093798</v>
      </c>
      <c r="AD250" s="66">
        <v>-245103.33328267172</v>
      </c>
      <c r="AE250" s="42">
        <v>-225414.02007687511</v>
      </c>
      <c r="AF250" s="42">
        <v>-7381.9808951082232</v>
      </c>
      <c r="AG250" s="42">
        <v>-479.4729512807944</v>
      </c>
      <c r="AH250" s="42">
        <v>0</v>
      </c>
      <c r="AI250" s="44">
        <v>0</v>
      </c>
    </row>
    <row r="251" spans="1:35" s="4" customFormat="1">
      <c r="A251" s="46" t="s">
        <v>301</v>
      </c>
      <c r="B251" s="56" t="s">
        <v>1741</v>
      </c>
      <c r="C251" s="132">
        <v>2134854.96</v>
      </c>
      <c r="D251" s="57">
        <v>6.4130999999999997E-4</v>
      </c>
      <c r="E251" s="57">
        <v>6.5877000000000004E-4</v>
      </c>
      <c r="F251" s="65">
        <v>0</v>
      </c>
      <c r="G251" s="42">
        <v>29863</v>
      </c>
      <c r="H251" s="43">
        <v>29863</v>
      </c>
      <c r="I251" s="66">
        <v>61593</v>
      </c>
      <c r="J251" s="42">
        <v>369577</v>
      </c>
      <c r="K251" s="42">
        <v>-197622</v>
      </c>
      <c r="L251" s="42">
        <v>-142341</v>
      </c>
      <c r="M251" s="44">
        <v>300327</v>
      </c>
      <c r="N251" s="66">
        <v>-216223</v>
      </c>
      <c r="O251" s="42">
        <v>-38345.027026433701</v>
      </c>
      <c r="P251" s="42">
        <v>-254568.0270264337</v>
      </c>
      <c r="Q251" s="42">
        <v>0</v>
      </c>
      <c r="R251" s="44">
        <v>-254568.0270264337</v>
      </c>
      <c r="S251" s="45">
        <v>36632</v>
      </c>
      <c r="T251" s="66">
        <v>199768</v>
      </c>
      <c r="U251" s="42">
        <v>41081</v>
      </c>
      <c r="V251" s="42">
        <v>48757</v>
      </c>
      <c r="W251" s="42">
        <v>0</v>
      </c>
      <c r="X251" s="44">
        <v>289606</v>
      </c>
      <c r="Y251" s="66">
        <v>529521</v>
      </c>
      <c r="Z251" s="42">
        <v>35267</v>
      </c>
      <c r="AA251" s="42">
        <v>188247</v>
      </c>
      <c r="AB251" s="42">
        <v>58747.337459021626</v>
      </c>
      <c r="AC251" s="43">
        <v>811782.3374590216</v>
      </c>
      <c r="AD251" s="66">
        <v>-289633.93116591568</v>
      </c>
      <c r="AE251" s="42">
        <v>-235810.52921192796</v>
      </c>
      <c r="AF251" s="42">
        <v>553.30095874525068</v>
      </c>
      <c r="AG251" s="42">
        <v>2714.821960076808</v>
      </c>
      <c r="AH251" s="42">
        <v>0</v>
      </c>
      <c r="AI251" s="44">
        <v>0</v>
      </c>
    </row>
    <row r="252" spans="1:35" s="4" customFormat="1">
      <c r="A252" s="46" t="s">
        <v>302</v>
      </c>
      <c r="B252" s="56" t="s">
        <v>1742</v>
      </c>
      <c r="C252" s="132">
        <v>600845.12</v>
      </c>
      <c r="D252" s="57">
        <v>1.8049E-4</v>
      </c>
      <c r="E252" s="57">
        <v>2.1871999999999999E-4</v>
      </c>
      <c r="F252" s="65">
        <v>0</v>
      </c>
      <c r="G252" s="42">
        <v>8405</v>
      </c>
      <c r="H252" s="43">
        <v>8405</v>
      </c>
      <c r="I252" s="66">
        <v>17335</v>
      </c>
      <c r="J252" s="42">
        <v>104014</v>
      </c>
      <c r="K252" s="42">
        <v>-55619</v>
      </c>
      <c r="L252" s="42">
        <v>-40060</v>
      </c>
      <c r="M252" s="44">
        <v>84524</v>
      </c>
      <c r="N252" s="66">
        <v>-60854</v>
      </c>
      <c r="O252" s="42">
        <v>-51437.712518078086</v>
      </c>
      <c r="P252" s="42">
        <v>-112291.71251807809</v>
      </c>
      <c r="Q252" s="42">
        <v>0</v>
      </c>
      <c r="R252" s="44">
        <v>-112291.71251807809</v>
      </c>
      <c r="S252" s="45">
        <v>10310</v>
      </c>
      <c r="T252" s="66">
        <v>56223</v>
      </c>
      <c r="U252" s="42">
        <v>11562</v>
      </c>
      <c r="V252" s="42">
        <v>13722</v>
      </c>
      <c r="W252" s="42">
        <v>27521.613011020854</v>
      </c>
      <c r="X252" s="44">
        <v>109028.61301102085</v>
      </c>
      <c r="Y252" s="66">
        <v>149028</v>
      </c>
      <c r="Z252" s="42">
        <v>9926</v>
      </c>
      <c r="AA252" s="42">
        <v>52980</v>
      </c>
      <c r="AB252" s="42">
        <v>67073.866776158262</v>
      </c>
      <c r="AC252" s="43">
        <v>279007.86677615828</v>
      </c>
      <c r="AD252" s="66">
        <v>-97166.039288292202</v>
      </c>
      <c r="AE252" s="42">
        <v>-66489.454194701873</v>
      </c>
      <c r="AF252" s="42">
        <v>-1131.8003975899046</v>
      </c>
      <c r="AG252" s="42">
        <v>-5191.9598845534338</v>
      </c>
      <c r="AH252" s="42">
        <v>0</v>
      </c>
      <c r="AI252" s="44">
        <v>0</v>
      </c>
    </row>
    <row r="253" spans="1:35" s="4" customFormat="1">
      <c r="A253" s="46" t="s">
        <v>303</v>
      </c>
      <c r="B253" s="56" t="s">
        <v>1743</v>
      </c>
      <c r="C253" s="132">
        <v>4052423.59</v>
      </c>
      <c r="D253" s="57">
        <v>1.2173399999999999E-3</v>
      </c>
      <c r="E253" s="57">
        <v>1.1367599999999999E-3</v>
      </c>
      <c r="F253" s="65">
        <v>0</v>
      </c>
      <c r="G253" s="42">
        <v>56685</v>
      </c>
      <c r="H253" s="43">
        <v>56685</v>
      </c>
      <c r="I253" s="66">
        <v>116916</v>
      </c>
      <c r="J253" s="42">
        <v>701534</v>
      </c>
      <c r="K253" s="42">
        <v>-375128</v>
      </c>
      <c r="L253" s="42">
        <v>-270194</v>
      </c>
      <c r="M253" s="44">
        <v>570083</v>
      </c>
      <c r="N253" s="66">
        <v>-410436</v>
      </c>
      <c r="O253" s="42">
        <v>-42643.117075694543</v>
      </c>
      <c r="P253" s="42">
        <v>-453079.11707569455</v>
      </c>
      <c r="Q253" s="42">
        <v>0</v>
      </c>
      <c r="R253" s="44">
        <v>-453079.11707569455</v>
      </c>
      <c r="S253" s="45">
        <v>69534</v>
      </c>
      <c r="T253" s="66">
        <v>379202</v>
      </c>
      <c r="U253" s="42">
        <v>77981</v>
      </c>
      <c r="V253" s="42">
        <v>92551</v>
      </c>
      <c r="W253" s="42">
        <v>70964.596565432352</v>
      </c>
      <c r="X253" s="44">
        <v>620698.59656543238</v>
      </c>
      <c r="Y253" s="66">
        <v>1005141</v>
      </c>
      <c r="Z253" s="42">
        <v>66944</v>
      </c>
      <c r="AA253" s="42">
        <v>357333</v>
      </c>
      <c r="AB253" s="42">
        <v>85997.900893050828</v>
      </c>
      <c r="AC253" s="43">
        <v>1515415.9008930507</v>
      </c>
      <c r="AD253" s="66">
        <v>-516349.28473609453</v>
      </c>
      <c r="AE253" s="42">
        <v>-427097.39301610237</v>
      </c>
      <c r="AF253" s="42">
        <v>23243.655561126012</v>
      </c>
      <c r="AG253" s="42">
        <v>25485.717863452381</v>
      </c>
      <c r="AH253" s="42">
        <v>0</v>
      </c>
      <c r="AI253" s="44">
        <v>0</v>
      </c>
    </row>
    <row r="254" spans="1:35" s="4" customFormat="1">
      <c r="A254" s="46" t="s">
        <v>304</v>
      </c>
      <c r="B254" s="56" t="s">
        <v>1744</v>
      </c>
      <c r="C254" s="132">
        <v>1713486.76</v>
      </c>
      <c r="D254" s="57">
        <v>5.1473000000000003E-4</v>
      </c>
      <c r="E254" s="57">
        <v>5.2048999999999997E-4</v>
      </c>
      <c r="F254" s="65">
        <v>0</v>
      </c>
      <c r="G254" s="42">
        <v>23968</v>
      </c>
      <c r="H254" s="43">
        <v>23968</v>
      </c>
      <c r="I254" s="66">
        <v>49436</v>
      </c>
      <c r="J254" s="42">
        <v>296631</v>
      </c>
      <c r="K254" s="42">
        <v>-158616</v>
      </c>
      <c r="L254" s="42">
        <v>-114246</v>
      </c>
      <c r="M254" s="44">
        <v>241049</v>
      </c>
      <c r="N254" s="66">
        <v>-173545</v>
      </c>
      <c r="O254" s="42">
        <v>-25345.202926663638</v>
      </c>
      <c r="P254" s="42">
        <v>-198890.20292666362</v>
      </c>
      <c r="Q254" s="42">
        <v>0</v>
      </c>
      <c r="R254" s="44">
        <v>-198890.20292666362</v>
      </c>
      <c r="S254" s="45">
        <v>29401</v>
      </c>
      <c r="T254" s="66">
        <v>160339</v>
      </c>
      <c r="U254" s="42">
        <v>32973</v>
      </c>
      <c r="V254" s="42">
        <v>39133</v>
      </c>
      <c r="W254" s="42">
        <v>0</v>
      </c>
      <c r="X254" s="44">
        <v>232445</v>
      </c>
      <c r="Y254" s="66">
        <v>425005</v>
      </c>
      <c r="Z254" s="42">
        <v>28306</v>
      </c>
      <c r="AA254" s="42">
        <v>151092</v>
      </c>
      <c r="AB254" s="42">
        <v>60714.483867652198</v>
      </c>
      <c r="AC254" s="43">
        <v>665117.48386765225</v>
      </c>
      <c r="AD254" s="66">
        <v>-235182.51760503047</v>
      </c>
      <c r="AE254" s="42">
        <v>-201049.99668305687</v>
      </c>
      <c r="AF254" s="42">
        <v>-94.628616773868998</v>
      </c>
      <c r="AG254" s="42">
        <v>3654.6590372090277</v>
      </c>
      <c r="AH254" s="42">
        <v>0</v>
      </c>
      <c r="AI254" s="44">
        <v>0</v>
      </c>
    </row>
    <row r="255" spans="1:35" s="4" customFormat="1">
      <c r="A255" s="46" t="s">
        <v>305</v>
      </c>
      <c r="B255" s="56" t="s">
        <v>1745</v>
      </c>
      <c r="C255" s="132">
        <v>150375.48000000001</v>
      </c>
      <c r="D255" s="57">
        <v>4.5170000000000003E-5</v>
      </c>
      <c r="E255" s="57">
        <v>4.3069999999999999E-5</v>
      </c>
      <c r="F255" s="65">
        <v>0</v>
      </c>
      <c r="G255" s="42">
        <v>2103</v>
      </c>
      <c r="H255" s="43">
        <v>2103</v>
      </c>
      <c r="I255" s="66">
        <v>4338</v>
      </c>
      <c r="J255" s="42">
        <v>26031</v>
      </c>
      <c r="K255" s="42">
        <v>-13919</v>
      </c>
      <c r="L255" s="42">
        <v>-10026</v>
      </c>
      <c r="M255" s="44">
        <v>21153</v>
      </c>
      <c r="N255" s="66">
        <v>-15229</v>
      </c>
      <c r="O255" s="42">
        <v>-274.12935822731322</v>
      </c>
      <c r="P255" s="42">
        <v>-15503.129358227314</v>
      </c>
      <c r="Q255" s="42">
        <v>0</v>
      </c>
      <c r="R255" s="44">
        <v>-15503.129358227314</v>
      </c>
      <c r="S255" s="45">
        <v>2580</v>
      </c>
      <c r="T255" s="66">
        <v>14070</v>
      </c>
      <c r="U255" s="42">
        <v>2894</v>
      </c>
      <c r="V255" s="42">
        <v>3434</v>
      </c>
      <c r="W255" s="42">
        <v>1551.2137542239907</v>
      </c>
      <c r="X255" s="44">
        <v>21949.213754223991</v>
      </c>
      <c r="Y255" s="66">
        <v>37296</v>
      </c>
      <c r="Z255" s="42">
        <v>2484</v>
      </c>
      <c r="AA255" s="42">
        <v>13259</v>
      </c>
      <c r="AB255" s="42">
        <v>2138.5782186363404</v>
      </c>
      <c r="AC255" s="43">
        <v>55177.578218636343</v>
      </c>
      <c r="AD255" s="66">
        <v>-19101.542344549944</v>
      </c>
      <c r="AE255" s="42">
        <v>-15886.042394183067</v>
      </c>
      <c r="AF255" s="42">
        <v>973.15591377470946</v>
      </c>
      <c r="AG255" s="42">
        <v>786.06436054594963</v>
      </c>
      <c r="AH255" s="42">
        <v>0</v>
      </c>
      <c r="AI255" s="44">
        <v>0</v>
      </c>
    </row>
    <row r="256" spans="1:35" s="4" customFormat="1">
      <c r="A256" s="46" t="s">
        <v>306</v>
      </c>
      <c r="B256" s="56" t="s">
        <v>1746</v>
      </c>
      <c r="C256" s="132">
        <v>0</v>
      </c>
      <c r="D256" s="57">
        <v>0</v>
      </c>
      <c r="E256" s="57">
        <v>0</v>
      </c>
      <c r="F256" s="65">
        <v>0</v>
      </c>
      <c r="G256" s="42">
        <v>0</v>
      </c>
      <c r="H256" s="43">
        <v>0</v>
      </c>
      <c r="I256" s="66">
        <v>0</v>
      </c>
      <c r="J256" s="42">
        <v>0</v>
      </c>
      <c r="K256" s="42">
        <v>0</v>
      </c>
      <c r="L256" s="42">
        <v>0</v>
      </c>
      <c r="M256" s="44">
        <v>0</v>
      </c>
      <c r="N256" s="66">
        <v>0</v>
      </c>
      <c r="O256" s="42">
        <v>-2333.736813047939</v>
      </c>
      <c r="P256" s="42">
        <v>-2333.736813047939</v>
      </c>
      <c r="Q256" s="42">
        <v>0</v>
      </c>
      <c r="R256" s="44">
        <v>-2333.736813047939</v>
      </c>
      <c r="S256" s="45">
        <v>0</v>
      </c>
      <c r="T256" s="66">
        <v>0</v>
      </c>
      <c r="U256" s="42">
        <v>0</v>
      </c>
      <c r="V256" s="42">
        <v>0</v>
      </c>
      <c r="W256" s="42">
        <v>0</v>
      </c>
      <c r="X256" s="44">
        <v>0</v>
      </c>
      <c r="Y256" s="66">
        <v>0</v>
      </c>
      <c r="Z256" s="42">
        <v>0</v>
      </c>
      <c r="AA256" s="42">
        <v>0</v>
      </c>
      <c r="AB256" s="42">
        <v>0</v>
      </c>
      <c r="AC256" s="43">
        <v>0</v>
      </c>
      <c r="AD256" s="66">
        <v>0</v>
      </c>
      <c r="AE256" s="42">
        <v>0</v>
      </c>
      <c r="AF256" s="42">
        <v>0</v>
      </c>
      <c r="AG256" s="42">
        <v>0</v>
      </c>
      <c r="AH256" s="42">
        <v>0</v>
      </c>
      <c r="AI256" s="44">
        <v>0</v>
      </c>
    </row>
    <row r="257" spans="1:35" s="4" customFormat="1">
      <c r="A257" s="46" t="s">
        <v>307</v>
      </c>
      <c r="B257" s="56" t="s">
        <v>1747</v>
      </c>
      <c r="C257" s="132">
        <v>586152.34</v>
      </c>
      <c r="D257" s="57">
        <v>1.7608000000000001E-4</v>
      </c>
      <c r="E257" s="57">
        <v>1.7577000000000001E-4</v>
      </c>
      <c r="F257" s="65">
        <v>0</v>
      </c>
      <c r="G257" s="42">
        <v>8199</v>
      </c>
      <c r="H257" s="43">
        <v>8199</v>
      </c>
      <c r="I257" s="66">
        <v>16911</v>
      </c>
      <c r="J257" s="42">
        <v>101472</v>
      </c>
      <c r="K257" s="42">
        <v>-54260</v>
      </c>
      <c r="L257" s="42">
        <v>-39082</v>
      </c>
      <c r="M257" s="44">
        <v>82459</v>
      </c>
      <c r="N257" s="66">
        <v>-59367</v>
      </c>
      <c r="O257" s="42">
        <v>5430.7965932444831</v>
      </c>
      <c r="P257" s="42">
        <v>-53936.203406755514</v>
      </c>
      <c r="Q257" s="42">
        <v>0</v>
      </c>
      <c r="R257" s="44">
        <v>-53936.203406755514</v>
      </c>
      <c r="S257" s="45">
        <v>10058</v>
      </c>
      <c r="T257" s="66">
        <v>54849</v>
      </c>
      <c r="U257" s="42">
        <v>11279</v>
      </c>
      <c r="V257" s="42">
        <v>13387</v>
      </c>
      <c r="W257" s="42">
        <v>7078.2738986480545</v>
      </c>
      <c r="X257" s="44">
        <v>86593.273898648054</v>
      </c>
      <c r="Y257" s="66">
        <v>145387</v>
      </c>
      <c r="Z257" s="42">
        <v>9683</v>
      </c>
      <c r="AA257" s="42">
        <v>51686</v>
      </c>
      <c r="AB257" s="42">
        <v>4697.3794690738941</v>
      </c>
      <c r="AC257" s="43">
        <v>211453.3794690739</v>
      </c>
      <c r="AD257" s="66">
        <v>-67811.914731313867</v>
      </c>
      <c r="AE257" s="42">
        <v>-60407.25949442503</v>
      </c>
      <c r="AF257" s="42">
        <v>1702.3327526395644</v>
      </c>
      <c r="AG257" s="42">
        <v>1656.7359026734969</v>
      </c>
      <c r="AH257" s="42">
        <v>0</v>
      </c>
      <c r="AI257" s="44">
        <v>0</v>
      </c>
    </row>
    <row r="258" spans="1:35" s="4" customFormat="1">
      <c r="A258" s="46" t="s">
        <v>308</v>
      </c>
      <c r="B258" s="56" t="s">
        <v>1748</v>
      </c>
      <c r="C258" s="132">
        <v>279439.35999999999</v>
      </c>
      <c r="D258" s="57">
        <v>8.3939999999999999E-5</v>
      </c>
      <c r="E258" s="57">
        <v>8.2139999999999996E-5</v>
      </c>
      <c r="F258" s="65">
        <v>0</v>
      </c>
      <c r="G258" s="42">
        <v>3909</v>
      </c>
      <c r="H258" s="43">
        <v>3909</v>
      </c>
      <c r="I258" s="66">
        <v>8062</v>
      </c>
      <c r="J258" s="42">
        <v>48373</v>
      </c>
      <c r="K258" s="42">
        <v>-25866</v>
      </c>
      <c r="L258" s="42">
        <v>-18631</v>
      </c>
      <c r="M258" s="44">
        <v>39309</v>
      </c>
      <c r="N258" s="66">
        <v>-28301</v>
      </c>
      <c r="O258" s="42">
        <v>-1620.7272410839448</v>
      </c>
      <c r="P258" s="42">
        <v>-29921.727241083943</v>
      </c>
      <c r="Q258" s="42">
        <v>0</v>
      </c>
      <c r="R258" s="44">
        <v>-29921.727241083943</v>
      </c>
      <c r="S258" s="45">
        <v>4795</v>
      </c>
      <c r="T258" s="66">
        <v>26147</v>
      </c>
      <c r="U258" s="42">
        <v>5377</v>
      </c>
      <c r="V258" s="42">
        <v>6382</v>
      </c>
      <c r="W258" s="42">
        <v>13078.617048671451</v>
      </c>
      <c r="X258" s="44">
        <v>50984.617048671455</v>
      </c>
      <c r="Y258" s="66">
        <v>69308</v>
      </c>
      <c r="Z258" s="42">
        <v>4616</v>
      </c>
      <c r="AA258" s="42">
        <v>24639</v>
      </c>
      <c r="AB258" s="42">
        <v>16559.585178122514</v>
      </c>
      <c r="AC258" s="43">
        <v>115122.58517812251</v>
      </c>
      <c r="AD258" s="66">
        <v>-35485.832852069296</v>
      </c>
      <c r="AE258" s="42">
        <v>-28358.957855972985</v>
      </c>
      <c r="AF258" s="42">
        <v>-1378.4576601962017</v>
      </c>
      <c r="AG258" s="42">
        <v>1085.2802387874353</v>
      </c>
      <c r="AH258" s="42">
        <v>0</v>
      </c>
      <c r="AI258" s="44">
        <v>0</v>
      </c>
    </row>
    <row r="259" spans="1:35" s="4" customFormat="1">
      <c r="A259" s="46" t="s">
        <v>309</v>
      </c>
      <c r="B259" s="56" t="s">
        <v>1749</v>
      </c>
      <c r="C259" s="132">
        <v>206825.19</v>
      </c>
      <c r="D259" s="57">
        <v>6.2130000000000003E-5</v>
      </c>
      <c r="E259" s="57">
        <v>5.8869999999999997E-5</v>
      </c>
      <c r="F259" s="65">
        <v>0</v>
      </c>
      <c r="G259" s="42">
        <v>2893</v>
      </c>
      <c r="H259" s="43">
        <v>2893</v>
      </c>
      <c r="I259" s="66">
        <v>5967</v>
      </c>
      <c r="J259" s="42">
        <v>35805</v>
      </c>
      <c r="K259" s="42">
        <v>-19146</v>
      </c>
      <c r="L259" s="42">
        <v>-13790</v>
      </c>
      <c r="M259" s="44">
        <v>29096</v>
      </c>
      <c r="N259" s="66">
        <v>-20948</v>
      </c>
      <c r="O259" s="42">
        <v>1485.938372368882</v>
      </c>
      <c r="P259" s="42">
        <v>-19462.061627631119</v>
      </c>
      <c r="Q259" s="42">
        <v>0</v>
      </c>
      <c r="R259" s="44">
        <v>-19462.061627631119</v>
      </c>
      <c r="S259" s="45">
        <v>3549</v>
      </c>
      <c r="T259" s="66">
        <v>19354</v>
      </c>
      <c r="U259" s="42">
        <v>3980</v>
      </c>
      <c r="V259" s="42">
        <v>4724</v>
      </c>
      <c r="W259" s="42">
        <v>8864.9169096404748</v>
      </c>
      <c r="X259" s="44">
        <v>36922.916909640473</v>
      </c>
      <c r="Y259" s="66">
        <v>51300</v>
      </c>
      <c r="Z259" s="42">
        <v>3417</v>
      </c>
      <c r="AA259" s="42">
        <v>18237</v>
      </c>
      <c r="AB259" s="42">
        <v>4710.5044717012397</v>
      </c>
      <c r="AC259" s="43">
        <v>77664.504471701235</v>
      </c>
      <c r="AD259" s="66">
        <v>-24272.357386774085</v>
      </c>
      <c r="AE259" s="42">
        <v>-18828.044561746177</v>
      </c>
      <c r="AF259" s="42">
        <v>1209.3610839098801</v>
      </c>
      <c r="AG259" s="42">
        <v>1149.4533025496103</v>
      </c>
      <c r="AH259" s="42">
        <v>0</v>
      </c>
      <c r="AI259" s="44">
        <v>0</v>
      </c>
    </row>
    <row r="260" spans="1:35" s="4" customFormat="1">
      <c r="A260" s="46" t="s">
        <v>310</v>
      </c>
      <c r="B260" s="56" t="s">
        <v>1750</v>
      </c>
      <c r="C260" s="132">
        <v>777875.22</v>
      </c>
      <c r="D260" s="57">
        <v>2.3367E-4</v>
      </c>
      <c r="E260" s="57">
        <v>2.4336E-4</v>
      </c>
      <c r="F260" s="65">
        <v>0</v>
      </c>
      <c r="G260" s="42">
        <v>10881</v>
      </c>
      <c r="H260" s="43">
        <v>10881</v>
      </c>
      <c r="I260" s="66">
        <v>22442</v>
      </c>
      <c r="J260" s="42">
        <v>134660</v>
      </c>
      <c r="K260" s="42">
        <v>-72006</v>
      </c>
      <c r="L260" s="42">
        <v>-51864</v>
      </c>
      <c r="M260" s="44">
        <v>109428</v>
      </c>
      <c r="N260" s="66">
        <v>-78784</v>
      </c>
      <c r="O260" s="42">
        <v>-20818.178879311359</v>
      </c>
      <c r="P260" s="42">
        <v>-99602.178879311366</v>
      </c>
      <c r="Q260" s="42">
        <v>0</v>
      </c>
      <c r="R260" s="44">
        <v>-99602.178879311366</v>
      </c>
      <c r="S260" s="45">
        <v>13347</v>
      </c>
      <c r="T260" s="66">
        <v>72788</v>
      </c>
      <c r="U260" s="42">
        <v>14969</v>
      </c>
      <c r="V260" s="42">
        <v>17765</v>
      </c>
      <c r="W260" s="42">
        <v>28801.020665944347</v>
      </c>
      <c r="X260" s="44">
        <v>134323.02066594435</v>
      </c>
      <c r="Y260" s="66">
        <v>192938</v>
      </c>
      <c r="Z260" s="42">
        <v>12850</v>
      </c>
      <c r="AA260" s="42">
        <v>68591</v>
      </c>
      <c r="AB260" s="42">
        <v>56107.047959958451</v>
      </c>
      <c r="AC260" s="43">
        <v>330486.04795995844</v>
      </c>
      <c r="AD260" s="66">
        <v>-112525.18100558869</v>
      </c>
      <c r="AE260" s="42">
        <v>-91304.774531418501</v>
      </c>
      <c r="AF260" s="42">
        <v>7272.8206616938951</v>
      </c>
      <c r="AG260" s="42">
        <v>394.10758129918941</v>
      </c>
      <c r="AH260" s="42">
        <v>0</v>
      </c>
      <c r="AI260" s="44">
        <v>0</v>
      </c>
    </row>
    <row r="261" spans="1:35" s="4" customFormat="1">
      <c r="A261" s="46" t="s">
        <v>311</v>
      </c>
      <c r="B261" s="56" t="s">
        <v>1751</v>
      </c>
      <c r="C261" s="132">
        <v>1855068.24</v>
      </c>
      <c r="D261" s="57">
        <v>5.5725999999999996E-4</v>
      </c>
      <c r="E261" s="57">
        <v>4.4907999999999998E-4</v>
      </c>
      <c r="F261" s="65">
        <v>0</v>
      </c>
      <c r="G261" s="42">
        <v>25949</v>
      </c>
      <c r="H261" s="43">
        <v>25949</v>
      </c>
      <c r="I261" s="66">
        <v>53521</v>
      </c>
      <c r="J261" s="42">
        <v>321140</v>
      </c>
      <c r="K261" s="42">
        <v>-171722</v>
      </c>
      <c r="L261" s="42">
        <v>-123686</v>
      </c>
      <c r="M261" s="44">
        <v>260966</v>
      </c>
      <c r="N261" s="66">
        <v>-187885</v>
      </c>
      <c r="O261" s="42">
        <v>79914.944349998899</v>
      </c>
      <c r="P261" s="42">
        <v>-107970.0556500011</v>
      </c>
      <c r="Q261" s="42">
        <v>0</v>
      </c>
      <c r="R261" s="44">
        <v>-107970.0556500011</v>
      </c>
      <c r="S261" s="45">
        <v>31831</v>
      </c>
      <c r="T261" s="66">
        <v>173587</v>
      </c>
      <c r="U261" s="42">
        <v>35697</v>
      </c>
      <c r="V261" s="42">
        <v>42367</v>
      </c>
      <c r="W261" s="42">
        <v>208281.83044059985</v>
      </c>
      <c r="X261" s="44">
        <v>459932.83044059982</v>
      </c>
      <c r="Y261" s="66">
        <v>460122</v>
      </c>
      <c r="Z261" s="42">
        <v>30645</v>
      </c>
      <c r="AA261" s="42">
        <v>163576</v>
      </c>
      <c r="AB261" s="42">
        <v>0</v>
      </c>
      <c r="AC261" s="43">
        <v>654343</v>
      </c>
      <c r="AD261" s="66">
        <v>-137396.18474595482</v>
      </c>
      <c r="AE261" s="42">
        <v>-127198.90945196377</v>
      </c>
      <c r="AF261" s="42">
        <v>45772.513793614431</v>
      </c>
      <c r="AG261" s="42">
        <v>24412.410844904003</v>
      </c>
      <c r="AH261" s="42">
        <v>0</v>
      </c>
      <c r="AI261" s="44">
        <v>0</v>
      </c>
    </row>
    <row r="262" spans="1:35" s="4" customFormat="1">
      <c r="A262" s="46" t="s">
        <v>312</v>
      </c>
      <c r="B262" s="56" t="s">
        <v>1752</v>
      </c>
      <c r="C262" s="132">
        <v>114445.68</v>
      </c>
      <c r="D262" s="57">
        <v>3.4379999999999999E-5</v>
      </c>
      <c r="E262" s="57">
        <v>4.6789999999999998E-5</v>
      </c>
      <c r="F262" s="65">
        <v>0</v>
      </c>
      <c r="G262" s="42">
        <v>1601</v>
      </c>
      <c r="H262" s="43">
        <v>1601</v>
      </c>
      <c r="I262" s="66">
        <v>3302</v>
      </c>
      <c r="J262" s="42">
        <v>19813</v>
      </c>
      <c r="K262" s="42">
        <v>-10594</v>
      </c>
      <c r="L262" s="42">
        <v>-7631</v>
      </c>
      <c r="M262" s="44">
        <v>16100</v>
      </c>
      <c r="N262" s="66">
        <v>-11591</v>
      </c>
      <c r="O262" s="42">
        <v>3021.658553577679</v>
      </c>
      <c r="P262" s="42">
        <v>-8569.3414464223206</v>
      </c>
      <c r="Q262" s="42">
        <v>0</v>
      </c>
      <c r="R262" s="44">
        <v>-8569.3414464223206</v>
      </c>
      <c r="S262" s="45">
        <v>1964</v>
      </c>
      <c r="T262" s="66">
        <v>10709</v>
      </c>
      <c r="U262" s="42">
        <v>2202</v>
      </c>
      <c r="V262" s="42">
        <v>2614</v>
      </c>
      <c r="W262" s="42">
        <v>10849.550587302139</v>
      </c>
      <c r="X262" s="44">
        <v>26374.550587302139</v>
      </c>
      <c r="Y262" s="66">
        <v>28387</v>
      </c>
      <c r="Z262" s="42">
        <v>1891</v>
      </c>
      <c r="AA262" s="42">
        <v>10092</v>
      </c>
      <c r="AB262" s="42">
        <v>12212.77006836518</v>
      </c>
      <c r="AC262" s="43">
        <v>52582.770068365178</v>
      </c>
      <c r="AD262" s="66">
        <v>-11001.634496122926</v>
      </c>
      <c r="AE262" s="42">
        <v>-11348.847469972396</v>
      </c>
      <c r="AF262" s="42">
        <v>-1950.0488029969933</v>
      </c>
      <c r="AG262" s="42">
        <v>-1907.6887119707258</v>
      </c>
      <c r="AH262" s="42">
        <v>0</v>
      </c>
      <c r="AI262" s="44">
        <v>0</v>
      </c>
    </row>
    <row r="263" spans="1:35" s="4" customFormat="1">
      <c r="A263" s="46" t="s">
        <v>313</v>
      </c>
      <c r="B263" s="56" t="s">
        <v>1753</v>
      </c>
      <c r="C263" s="132">
        <v>145701.89000000001</v>
      </c>
      <c r="D263" s="57">
        <v>4.3770000000000003E-5</v>
      </c>
      <c r="E263" s="57">
        <v>5.8659999999999997E-5</v>
      </c>
      <c r="F263" s="65">
        <v>0</v>
      </c>
      <c r="G263" s="42">
        <v>2038</v>
      </c>
      <c r="H263" s="43">
        <v>2038</v>
      </c>
      <c r="I263" s="66">
        <v>4204</v>
      </c>
      <c r="J263" s="42">
        <v>25224</v>
      </c>
      <c r="K263" s="42">
        <v>-13488</v>
      </c>
      <c r="L263" s="42">
        <v>-9715</v>
      </c>
      <c r="M263" s="44">
        <v>20498</v>
      </c>
      <c r="N263" s="66">
        <v>-14757</v>
      </c>
      <c r="O263" s="42">
        <v>-14149.412307697785</v>
      </c>
      <c r="P263" s="42">
        <v>-28906.412307697785</v>
      </c>
      <c r="Q263" s="42">
        <v>0</v>
      </c>
      <c r="R263" s="44">
        <v>-28906.412307697785</v>
      </c>
      <c r="S263" s="45">
        <v>2500</v>
      </c>
      <c r="T263" s="66">
        <v>13634</v>
      </c>
      <c r="U263" s="42">
        <v>2804</v>
      </c>
      <c r="V263" s="42">
        <v>3328</v>
      </c>
      <c r="W263" s="42">
        <v>0</v>
      </c>
      <c r="X263" s="44">
        <v>19766</v>
      </c>
      <c r="Y263" s="66">
        <v>36140</v>
      </c>
      <c r="Z263" s="42">
        <v>2407</v>
      </c>
      <c r="AA263" s="42">
        <v>12848</v>
      </c>
      <c r="AB263" s="42">
        <v>35902.587274482365</v>
      </c>
      <c r="AC263" s="43">
        <v>87297.587274482357</v>
      </c>
      <c r="AD263" s="66">
        <v>-32671.359110169305</v>
      </c>
      <c r="AE263" s="42">
        <v>-27308.95580711657</v>
      </c>
      <c r="AF263" s="42">
        <v>-5287.4149353892826</v>
      </c>
      <c r="AG263" s="42">
        <v>-2263.8574218072072</v>
      </c>
      <c r="AH263" s="42">
        <v>0</v>
      </c>
      <c r="AI263" s="44">
        <v>0</v>
      </c>
    </row>
    <row r="264" spans="1:35" s="4" customFormat="1">
      <c r="A264" s="46" t="s">
        <v>314</v>
      </c>
      <c r="B264" s="56" t="s">
        <v>1754</v>
      </c>
      <c r="C264" s="132">
        <v>505729.51</v>
      </c>
      <c r="D264" s="57">
        <v>1.5192E-4</v>
      </c>
      <c r="E264" s="57">
        <v>1.4792000000000001E-4</v>
      </c>
      <c r="F264" s="65">
        <v>0</v>
      </c>
      <c r="G264" s="42">
        <v>7074</v>
      </c>
      <c r="H264" s="43">
        <v>7074</v>
      </c>
      <c r="I264" s="66">
        <v>14591</v>
      </c>
      <c r="J264" s="42">
        <v>87549</v>
      </c>
      <c r="K264" s="42">
        <v>-46815</v>
      </c>
      <c r="L264" s="42">
        <v>-33719</v>
      </c>
      <c r="M264" s="44">
        <v>71144</v>
      </c>
      <c r="N264" s="66">
        <v>-51221</v>
      </c>
      <c r="O264" s="42">
        <v>4906.8649179356789</v>
      </c>
      <c r="P264" s="42">
        <v>-46314.13508206432</v>
      </c>
      <c r="Q264" s="42">
        <v>0</v>
      </c>
      <c r="R264" s="44">
        <v>-46314.13508206432</v>
      </c>
      <c r="S264" s="45">
        <v>8678</v>
      </c>
      <c r="T264" s="66">
        <v>47323</v>
      </c>
      <c r="U264" s="42">
        <v>9732</v>
      </c>
      <c r="V264" s="42">
        <v>11550</v>
      </c>
      <c r="W264" s="42">
        <v>19344.097284341449</v>
      </c>
      <c r="X264" s="44">
        <v>87949.097284341449</v>
      </c>
      <c r="Y264" s="66">
        <v>125438</v>
      </c>
      <c r="Z264" s="42">
        <v>8354</v>
      </c>
      <c r="AA264" s="42">
        <v>44594</v>
      </c>
      <c r="AB264" s="42">
        <v>15423.089734678211</v>
      </c>
      <c r="AC264" s="43">
        <v>193809.08973467821</v>
      </c>
      <c r="AD264" s="66">
        <v>-62561.982725895999</v>
      </c>
      <c r="AE264" s="42">
        <v>-46976.338514547722</v>
      </c>
      <c r="AF264" s="42">
        <v>1579.2215914553631</v>
      </c>
      <c r="AG264" s="42">
        <v>2099.1071986515831</v>
      </c>
      <c r="AH264" s="42">
        <v>0</v>
      </c>
      <c r="AI264" s="44">
        <v>0</v>
      </c>
    </row>
    <row r="265" spans="1:35" s="4" customFormat="1">
      <c r="A265" s="46" t="s">
        <v>315</v>
      </c>
      <c r="B265" s="56" t="s">
        <v>1755</v>
      </c>
      <c r="C265" s="132">
        <v>494590.93</v>
      </c>
      <c r="D265" s="57">
        <v>1.4857E-4</v>
      </c>
      <c r="E265" s="57">
        <v>1.2834000000000001E-4</v>
      </c>
      <c r="F265" s="65">
        <v>0</v>
      </c>
      <c r="G265" s="42">
        <v>6918</v>
      </c>
      <c r="H265" s="43">
        <v>6918</v>
      </c>
      <c r="I265" s="66">
        <v>14269</v>
      </c>
      <c r="J265" s="42">
        <v>85619</v>
      </c>
      <c r="K265" s="42">
        <v>-45782</v>
      </c>
      <c r="L265" s="42">
        <v>-32976</v>
      </c>
      <c r="M265" s="44">
        <v>69576</v>
      </c>
      <c r="N265" s="66">
        <v>-50092</v>
      </c>
      <c r="O265" s="42">
        <v>-6640.3306019376523</v>
      </c>
      <c r="P265" s="42">
        <v>-56732.330601937654</v>
      </c>
      <c r="Q265" s="42">
        <v>0</v>
      </c>
      <c r="R265" s="44">
        <v>-56732.330601937654</v>
      </c>
      <c r="S265" s="45">
        <v>8486</v>
      </c>
      <c r="T265" s="66">
        <v>46280</v>
      </c>
      <c r="U265" s="42">
        <v>9517</v>
      </c>
      <c r="V265" s="42">
        <v>11295</v>
      </c>
      <c r="W265" s="42">
        <v>17841.159579790736</v>
      </c>
      <c r="X265" s="44">
        <v>84933.159579790736</v>
      </c>
      <c r="Y265" s="66">
        <v>122672</v>
      </c>
      <c r="Z265" s="42">
        <v>8170</v>
      </c>
      <c r="AA265" s="42">
        <v>43611</v>
      </c>
      <c r="AB265" s="42">
        <v>18936.617735047537</v>
      </c>
      <c r="AC265" s="43">
        <v>193389.61773504753</v>
      </c>
      <c r="AD265" s="66">
        <v>-63408.440586705656</v>
      </c>
      <c r="AE265" s="42">
        <v>-54128.221355156427</v>
      </c>
      <c r="AF265" s="42">
        <v>4111.0519952622963</v>
      </c>
      <c r="AG265" s="42">
        <v>4969.1517913429843</v>
      </c>
      <c r="AH265" s="42">
        <v>0</v>
      </c>
      <c r="AI265" s="44">
        <v>0</v>
      </c>
    </row>
    <row r="266" spans="1:35" s="4" customFormat="1">
      <c r="A266" s="46" t="s">
        <v>316</v>
      </c>
      <c r="B266" s="56" t="s">
        <v>1756</v>
      </c>
      <c r="C266" s="132">
        <v>951394.2</v>
      </c>
      <c r="D266" s="57">
        <v>2.8580000000000001E-4</v>
      </c>
      <c r="E266" s="57">
        <v>2.811E-4</v>
      </c>
      <c r="F266" s="65">
        <v>0</v>
      </c>
      <c r="G266" s="42">
        <v>13308</v>
      </c>
      <c r="H266" s="43">
        <v>13308</v>
      </c>
      <c r="I266" s="66">
        <v>27449</v>
      </c>
      <c r="J266" s="42">
        <v>164702</v>
      </c>
      <c r="K266" s="42">
        <v>-88070</v>
      </c>
      <c r="L266" s="42">
        <v>-63434</v>
      </c>
      <c r="M266" s="44">
        <v>133841</v>
      </c>
      <c r="N266" s="66">
        <v>-96360</v>
      </c>
      <c r="O266" s="42">
        <v>-956.87818144719961</v>
      </c>
      <c r="P266" s="42">
        <v>-97316.878181447202</v>
      </c>
      <c r="Q266" s="42">
        <v>0</v>
      </c>
      <c r="R266" s="44">
        <v>-97316.878181447202</v>
      </c>
      <c r="S266" s="45">
        <v>16325</v>
      </c>
      <c r="T266" s="66">
        <v>89027</v>
      </c>
      <c r="U266" s="42">
        <v>18308</v>
      </c>
      <c r="V266" s="42">
        <v>21729</v>
      </c>
      <c r="W266" s="42">
        <v>18252.195985451624</v>
      </c>
      <c r="X266" s="44">
        <v>147316.19598545163</v>
      </c>
      <c r="Y266" s="66">
        <v>235981</v>
      </c>
      <c r="Z266" s="42">
        <v>15717</v>
      </c>
      <c r="AA266" s="42">
        <v>83893</v>
      </c>
      <c r="AB266" s="42">
        <v>7350.9393452675868</v>
      </c>
      <c r="AC266" s="43">
        <v>342941.9393452676</v>
      </c>
      <c r="AD266" s="66">
        <v>-114728.91424417921</v>
      </c>
      <c r="AE266" s="42">
        <v>-92524.267383452025</v>
      </c>
      <c r="AF266" s="42">
        <v>8186.1343501331721</v>
      </c>
      <c r="AG266" s="42">
        <v>3441.3039176820907</v>
      </c>
      <c r="AH266" s="42">
        <v>0</v>
      </c>
      <c r="AI266" s="44">
        <v>0</v>
      </c>
    </row>
    <row r="267" spans="1:35" s="4" customFormat="1">
      <c r="A267" s="46" t="s">
        <v>317</v>
      </c>
      <c r="B267" s="56" t="s">
        <v>1757</v>
      </c>
      <c r="C267" s="132">
        <v>100437.88</v>
      </c>
      <c r="D267" s="57">
        <v>3.0170000000000001E-5</v>
      </c>
      <c r="E267" s="57">
        <v>2.906E-5</v>
      </c>
      <c r="F267" s="65">
        <v>0</v>
      </c>
      <c r="G267" s="42">
        <v>1405</v>
      </c>
      <c r="H267" s="43">
        <v>1405</v>
      </c>
      <c r="I267" s="66">
        <v>2898</v>
      </c>
      <c r="J267" s="42">
        <v>17387</v>
      </c>
      <c r="K267" s="42">
        <v>-9297</v>
      </c>
      <c r="L267" s="42">
        <v>-6696</v>
      </c>
      <c r="M267" s="44">
        <v>14129</v>
      </c>
      <c r="N267" s="66">
        <v>-10172</v>
      </c>
      <c r="O267" s="42">
        <v>-291.30702896956279</v>
      </c>
      <c r="P267" s="42">
        <v>-10463.307028969562</v>
      </c>
      <c r="Q267" s="42">
        <v>0</v>
      </c>
      <c r="R267" s="44">
        <v>-10463.307028969562</v>
      </c>
      <c r="S267" s="45">
        <v>1723</v>
      </c>
      <c r="T267" s="66">
        <v>9398</v>
      </c>
      <c r="U267" s="42">
        <v>1933</v>
      </c>
      <c r="V267" s="42">
        <v>2294</v>
      </c>
      <c r="W267" s="42">
        <v>5000.6161320125921</v>
      </c>
      <c r="X267" s="44">
        <v>18625.61613201259</v>
      </c>
      <c r="Y267" s="66">
        <v>24911</v>
      </c>
      <c r="Z267" s="42">
        <v>1659</v>
      </c>
      <c r="AA267" s="42">
        <v>8856</v>
      </c>
      <c r="AB267" s="42">
        <v>4793.1942643893808</v>
      </c>
      <c r="AC267" s="43">
        <v>40219.194264389378</v>
      </c>
      <c r="AD267" s="66">
        <v>-13267.826143720527</v>
      </c>
      <c r="AE267" s="42">
        <v>-9066.9137845775404</v>
      </c>
      <c r="AF267" s="42">
        <v>267.68775093957368</v>
      </c>
      <c r="AG267" s="42">
        <v>473.47404498170602</v>
      </c>
      <c r="AH267" s="42">
        <v>0</v>
      </c>
      <c r="AI267" s="44">
        <v>0</v>
      </c>
    </row>
    <row r="268" spans="1:35" s="4" customFormat="1">
      <c r="A268" s="46" t="s">
        <v>318</v>
      </c>
      <c r="B268" s="56" t="s">
        <v>1758</v>
      </c>
      <c r="C268" s="132">
        <v>446198.94</v>
      </c>
      <c r="D268" s="57">
        <v>1.3404000000000001E-4</v>
      </c>
      <c r="E268" s="57">
        <v>1.5028E-4</v>
      </c>
      <c r="F268" s="65">
        <v>0</v>
      </c>
      <c r="G268" s="42">
        <v>6242</v>
      </c>
      <c r="H268" s="43">
        <v>6242</v>
      </c>
      <c r="I268" s="66">
        <v>12874</v>
      </c>
      <c r="J268" s="42">
        <v>77245</v>
      </c>
      <c r="K268" s="42">
        <v>-41305</v>
      </c>
      <c r="L268" s="42">
        <v>-29751</v>
      </c>
      <c r="M268" s="44">
        <v>62771</v>
      </c>
      <c r="N268" s="66">
        <v>-45193</v>
      </c>
      <c r="O268" s="42">
        <v>8958.9215045054443</v>
      </c>
      <c r="P268" s="42">
        <v>-36234.078495494556</v>
      </c>
      <c r="Q268" s="42">
        <v>0</v>
      </c>
      <c r="R268" s="44">
        <v>-36234.078495494556</v>
      </c>
      <c r="S268" s="45">
        <v>7656</v>
      </c>
      <c r="T268" s="66">
        <v>41754</v>
      </c>
      <c r="U268" s="42">
        <v>8586</v>
      </c>
      <c r="V268" s="42">
        <v>10191</v>
      </c>
      <c r="W268" s="42">
        <v>34969.612248503079</v>
      </c>
      <c r="X268" s="44">
        <v>95500.612248503079</v>
      </c>
      <c r="Y268" s="66">
        <v>110675</v>
      </c>
      <c r="Z268" s="42">
        <v>7371</v>
      </c>
      <c r="AA268" s="42">
        <v>39346</v>
      </c>
      <c r="AB268" s="42">
        <v>46050.595226949728</v>
      </c>
      <c r="AC268" s="43">
        <v>203442.59522694972</v>
      </c>
      <c r="AD268" s="66">
        <v>-54131.876358344867</v>
      </c>
      <c r="AE268" s="42">
        <v>-44280.372108575983</v>
      </c>
      <c r="AF268" s="42">
        <v>-7847.0542954305274</v>
      </c>
      <c r="AG268" s="42">
        <v>-1682.6802160952666</v>
      </c>
      <c r="AH268" s="42">
        <v>0</v>
      </c>
      <c r="AI268" s="44">
        <v>0</v>
      </c>
    </row>
    <row r="269" spans="1:35" s="4" customFormat="1">
      <c r="A269" s="46" t="s">
        <v>319</v>
      </c>
      <c r="B269" s="56" t="s">
        <v>1759</v>
      </c>
      <c r="C269" s="132">
        <v>14757.55</v>
      </c>
      <c r="D269" s="57">
        <v>4.4299999999999999E-6</v>
      </c>
      <c r="E269" s="57">
        <v>3.4400000000000001E-6</v>
      </c>
      <c r="F269" s="65">
        <v>0</v>
      </c>
      <c r="G269" s="42">
        <v>206</v>
      </c>
      <c r="H269" s="43">
        <v>206</v>
      </c>
      <c r="I269" s="66">
        <v>425</v>
      </c>
      <c r="J269" s="42">
        <v>2553</v>
      </c>
      <c r="K269" s="42">
        <v>-1365</v>
      </c>
      <c r="L269" s="42">
        <v>-983</v>
      </c>
      <c r="M269" s="44">
        <v>2075</v>
      </c>
      <c r="N269" s="66">
        <v>-1494</v>
      </c>
      <c r="O269" s="42">
        <v>-4683.6854128570239</v>
      </c>
      <c r="P269" s="42">
        <v>-6177.6854128570239</v>
      </c>
      <c r="Q269" s="42">
        <v>0</v>
      </c>
      <c r="R269" s="44">
        <v>-6177.6854128570239</v>
      </c>
      <c r="S269" s="45">
        <v>253</v>
      </c>
      <c r="T269" s="66">
        <v>1380</v>
      </c>
      <c r="U269" s="42">
        <v>284</v>
      </c>
      <c r="V269" s="42">
        <v>337</v>
      </c>
      <c r="W269" s="42">
        <v>901.58050417970117</v>
      </c>
      <c r="X269" s="44">
        <v>2902.5805041797012</v>
      </c>
      <c r="Y269" s="66">
        <v>3658</v>
      </c>
      <c r="Z269" s="42">
        <v>244</v>
      </c>
      <c r="AA269" s="42">
        <v>1300</v>
      </c>
      <c r="AB269" s="42">
        <v>5579.6922779210345</v>
      </c>
      <c r="AC269" s="43">
        <v>10781.692277921034</v>
      </c>
      <c r="AD269" s="66">
        <v>-5845.6026042198409</v>
      </c>
      <c r="AE269" s="42">
        <v>-2558.5272262640756</v>
      </c>
      <c r="AF269" s="42">
        <v>307.42983238377667</v>
      </c>
      <c r="AG269" s="42">
        <v>217.58822435880597</v>
      </c>
      <c r="AH269" s="42">
        <v>0</v>
      </c>
      <c r="AI269" s="44">
        <v>0</v>
      </c>
    </row>
    <row r="270" spans="1:35" s="4" customFormat="1">
      <c r="A270" s="46" t="s">
        <v>320</v>
      </c>
      <c r="B270" s="56" t="s">
        <v>1760</v>
      </c>
      <c r="C270" s="132">
        <v>8234808.5</v>
      </c>
      <c r="D270" s="57">
        <v>2.47372E-3</v>
      </c>
      <c r="E270" s="57">
        <v>2.28633E-3</v>
      </c>
      <c r="F270" s="65">
        <v>0</v>
      </c>
      <c r="G270" s="42">
        <v>115189</v>
      </c>
      <c r="H270" s="43">
        <v>115189</v>
      </c>
      <c r="I270" s="66">
        <v>237582</v>
      </c>
      <c r="J270" s="42">
        <v>1425567</v>
      </c>
      <c r="K270" s="42">
        <v>-762287</v>
      </c>
      <c r="L270" s="42">
        <v>-549052</v>
      </c>
      <c r="M270" s="44">
        <v>1158448</v>
      </c>
      <c r="N270" s="66">
        <v>-834034</v>
      </c>
      <c r="O270" s="42">
        <v>48502.416487450631</v>
      </c>
      <c r="P270" s="42">
        <v>-785531.5835125494</v>
      </c>
      <c r="Q270" s="42">
        <v>0</v>
      </c>
      <c r="R270" s="44">
        <v>-785531.5835125494</v>
      </c>
      <c r="S270" s="45">
        <v>141299</v>
      </c>
      <c r="T270" s="66">
        <v>770565</v>
      </c>
      <c r="U270" s="42">
        <v>158463</v>
      </c>
      <c r="V270" s="42">
        <v>188070</v>
      </c>
      <c r="W270" s="42">
        <v>284124.5774981532</v>
      </c>
      <c r="X270" s="44">
        <v>1401222.5774981533</v>
      </c>
      <c r="Y270" s="66">
        <v>2042516</v>
      </c>
      <c r="Z270" s="42">
        <v>136035</v>
      </c>
      <c r="AA270" s="42">
        <v>726125</v>
      </c>
      <c r="AB270" s="42">
        <v>30680.664480361367</v>
      </c>
      <c r="AC270" s="43">
        <v>2935356.6644803612</v>
      </c>
      <c r="AD270" s="66">
        <v>-909988.82101507101</v>
      </c>
      <c r="AE270" s="42">
        <v>-761402.00509904162</v>
      </c>
      <c r="AF270" s="42">
        <v>81238.309794527071</v>
      </c>
      <c r="AG270" s="42">
        <v>56018.429337377704</v>
      </c>
      <c r="AH270" s="42">
        <v>0</v>
      </c>
      <c r="AI270" s="44">
        <v>0</v>
      </c>
    </row>
    <row r="271" spans="1:35" s="4" customFormat="1">
      <c r="A271" s="46" t="s">
        <v>321</v>
      </c>
      <c r="B271" s="56" t="s">
        <v>1761</v>
      </c>
      <c r="C271" s="132">
        <v>854818.96</v>
      </c>
      <c r="D271" s="57">
        <v>2.5679000000000001E-4</v>
      </c>
      <c r="E271" s="57">
        <v>2.6915000000000001E-4</v>
      </c>
      <c r="F271" s="65">
        <v>0</v>
      </c>
      <c r="G271" s="42">
        <v>11957</v>
      </c>
      <c r="H271" s="43">
        <v>11957</v>
      </c>
      <c r="I271" s="66">
        <v>24663</v>
      </c>
      <c r="J271" s="42">
        <v>147984</v>
      </c>
      <c r="K271" s="42">
        <v>-79131</v>
      </c>
      <c r="L271" s="42">
        <v>-56996</v>
      </c>
      <c r="M271" s="44">
        <v>120255</v>
      </c>
      <c r="N271" s="66">
        <v>-86579</v>
      </c>
      <c r="O271" s="42">
        <v>-19968.842621973898</v>
      </c>
      <c r="P271" s="42">
        <v>-106547.84262197389</v>
      </c>
      <c r="Q271" s="42">
        <v>0</v>
      </c>
      <c r="R271" s="44">
        <v>-106547.84262197389</v>
      </c>
      <c r="S271" s="45">
        <v>14668</v>
      </c>
      <c r="T271" s="66">
        <v>79990</v>
      </c>
      <c r="U271" s="42">
        <v>16450</v>
      </c>
      <c r="V271" s="42">
        <v>19523</v>
      </c>
      <c r="W271" s="42">
        <v>0</v>
      </c>
      <c r="X271" s="44">
        <v>115963</v>
      </c>
      <c r="Y271" s="66">
        <v>212028</v>
      </c>
      <c r="Z271" s="42">
        <v>14121</v>
      </c>
      <c r="AA271" s="42">
        <v>75377</v>
      </c>
      <c r="AB271" s="42">
        <v>45804.43857143652</v>
      </c>
      <c r="AC271" s="43">
        <v>347330.43857143651</v>
      </c>
      <c r="AD271" s="66">
        <v>-119561.30998593326</v>
      </c>
      <c r="AE271" s="42">
        <v>-105529.28465550119</v>
      </c>
      <c r="AF271" s="42">
        <v>-6404.8238151878541</v>
      </c>
      <c r="AG271" s="42">
        <v>127.97988518577722</v>
      </c>
      <c r="AH271" s="42">
        <v>0</v>
      </c>
      <c r="AI271" s="44">
        <v>0</v>
      </c>
    </row>
    <row r="272" spans="1:35" s="4" customFormat="1">
      <c r="A272" s="46" t="s">
        <v>322</v>
      </c>
      <c r="B272" s="56" t="s">
        <v>1762</v>
      </c>
      <c r="C272" s="132">
        <v>2915517.13</v>
      </c>
      <c r="D272" s="57">
        <v>8.7580999999999998E-4</v>
      </c>
      <c r="E272" s="57">
        <v>8.9875000000000003E-4</v>
      </c>
      <c r="F272" s="65">
        <v>0</v>
      </c>
      <c r="G272" s="42">
        <v>40782</v>
      </c>
      <c r="H272" s="43">
        <v>40782</v>
      </c>
      <c r="I272" s="66">
        <v>84115</v>
      </c>
      <c r="J272" s="42">
        <v>504716</v>
      </c>
      <c r="K272" s="42">
        <v>-269885</v>
      </c>
      <c r="L272" s="42">
        <v>-194390</v>
      </c>
      <c r="M272" s="44">
        <v>410144</v>
      </c>
      <c r="N272" s="66">
        <v>-295286</v>
      </c>
      <c r="O272" s="42">
        <v>-107525.76327956263</v>
      </c>
      <c r="P272" s="42">
        <v>-402811.76327956264</v>
      </c>
      <c r="Q272" s="42">
        <v>0</v>
      </c>
      <c r="R272" s="44">
        <v>-402811.76327956264</v>
      </c>
      <c r="S272" s="45">
        <v>50026</v>
      </c>
      <c r="T272" s="66">
        <v>272815</v>
      </c>
      <c r="U272" s="42">
        <v>56103</v>
      </c>
      <c r="V272" s="42">
        <v>66585</v>
      </c>
      <c r="W272" s="42">
        <v>22684.679828286629</v>
      </c>
      <c r="X272" s="44">
        <v>418187.67982828664</v>
      </c>
      <c r="Y272" s="66">
        <v>723144</v>
      </c>
      <c r="Z272" s="42">
        <v>48163</v>
      </c>
      <c r="AA272" s="42">
        <v>257082</v>
      </c>
      <c r="AB272" s="42">
        <v>105610.8230908721</v>
      </c>
      <c r="AC272" s="43">
        <v>1133999.823090872</v>
      </c>
      <c r="AD272" s="66">
        <v>-395640.12039787462</v>
      </c>
      <c r="AE272" s="42">
        <v>-319825.45868872118</v>
      </c>
      <c r="AF272" s="42">
        <v>-4214.5243399444444</v>
      </c>
      <c r="AG272" s="42">
        <v>3867.9601639548382</v>
      </c>
      <c r="AH272" s="42">
        <v>0</v>
      </c>
      <c r="AI272" s="44">
        <v>0</v>
      </c>
    </row>
    <row r="273" spans="1:35" s="4" customFormat="1">
      <c r="A273" s="46" t="s">
        <v>323</v>
      </c>
      <c r="B273" s="56" t="s">
        <v>1763</v>
      </c>
      <c r="C273" s="132">
        <v>401923.56</v>
      </c>
      <c r="D273" s="57">
        <v>1.2074E-4</v>
      </c>
      <c r="E273" s="57">
        <v>1.5880000000000001E-4</v>
      </c>
      <c r="F273" s="65">
        <v>0</v>
      </c>
      <c r="G273" s="42">
        <v>5622</v>
      </c>
      <c r="H273" s="43">
        <v>5622</v>
      </c>
      <c r="I273" s="66">
        <v>11596</v>
      </c>
      <c r="J273" s="42">
        <v>69581</v>
      </c>
      <c r="K273" s="42">
        <v>-37207</v>
      </c>
      <c r="L273" s="42">
        <v>-26799</v>
      </c>
      <c r="M273" s="44">
        <v>56543</v>
      </c>
      <c r="N273" s="66">
        <v>-40708</v>
      </c>
      <c r="O273" s="42">
        <v>-2426.3470300041631</v>
      </c>
      <c r="P273" s="42">
        <v>-43134.347030004166</v>
      </c>
      <c r="Q273" s="42">
        <v>0</v>
      </c>
      <c r="R273" s="44">
        <v>-43134.347030004166</v>
      </c>
      <c r="S273" s="45">
        <v>6897</v>
      </c>
      <c r="T273" s="66">
        <v>37611</v>
      </c>
      <c r="U273" s="42">
        <v>7734</v>
      </c>
      <c r="V273" s="42">
        <v>9180</v>
      </c>
      <c r="W273" s="42">
        <v>22337.516561645156</v>
      </c>
      <c r="X273" s="44">
        <v>76862.516561645156</v>
      </c>
      <c r="Y273" s="66">
        <v>99693</v>
      </c>
      <c r="Z273" s="42">
        <v>6640</v>
      </c>
      <c r="AA273" s="42">
        <v>35442</v>
      </c>
      <c r="AB273" s="42">
        <v>44055.328777228657</v>
      </c>
      <c r="AC273" s="43">
        <v>185830.32877722866</v>
      </c>
      <c r="AD273" s="66">
        <v>-51956.898918371859</v>
      </c>
      <c r="AE273" s="42">
        <v>-42666.645188933864</v>
      </c>
      <c r="AF273" s="42">
        <v>-8638.47727665407</v>
      </c>
      <c r="AG273" s="42">
        <v>-5705.7908316237135</v>
      </c>
      <c r="AH273" s="42">
        <v>0</v>
      </c>
      <c r="AI273" s="44">
        <v>0</v>
      </c>
    </row>
    <row r="274" spans="1:35" s="4" customFormat="1">
      <c r="A274" s="46" t="s">
        <v>324</v>
      </c>
      <c r="B274" s="56" t="s">
        <v>1764</v>
      </c>
      <c r="C274" s="132">
        <v>2537239.52</v>
      </c>
      <c r="D274" s="57">
        <v>7.6218E-4</v>
      </c>
      <c r="E274" s="57">
        <v>7.2093000000000005E-4</v>
      </c>
      <c r="F274" s="65">
        <v>0</v>
      </c>
      <c r="G274" s="42">
        <v>35491</v>
      </c>
      <c r="H274" s="43">
        <v>35491</v>
      </c>
      <c r="I274" s="66">
        <v>73202</v>
      </c>
      <c r="J274" s="42">
        <v>439233</v>
      </c>
      <c r="K274" s="42">
        <v>-234869</v>
      </c>
      <c r="L274" s="42">
        <v>-169169</v>
      </c>
      <c r="M274" s="44">
        <v>356930</v>
      </c>
      <c r="N274" s="66">
        <v>-256975</v>
      </c>
      <c r="O274" s="42">
        <v>75831.411239998619</v>
      </c>
      <c r="P274" s="42">
        <v>-181143.58876000138</v>
      </c>
      <c r="Q274" s="42">
        <v>0</v>
      </c>
      <c r="R274" s="44">
        <v>-181143.58876000138</v>
      </c>
      <c r="S274" s="45">
        <v>43536</v>
      </c>
      <c r="T274" s="66">
        <v>237419</v>
      </c>
      <c r="U274" s="42">
        <v>48824</v>
      </c>
      <c r="V274" s="42">
        <v>57946</v>
      </c>
      <c r="W274" s="42">
        <v>94261.690634258834</v>
      </c>
      <c r="X274" s="44">
        <v>438450.69063425885</v>
      </c>
      <c r="Y274" s="66">
        <v>629321</v>
      </c>
      <c r="Z274" s="42">
        <v>41914</v>
      </c>
      <c r="AA274" s="42">
        <v>223727</v>
      </c>
      <c r="AB274" s="42">
        <v>0</v>
      </c>
      <c r="AC274" s="43">
        <v>894962</v>
      </c>
      <c r="AD274" s="66">
        <v>-265121.1848733871</v>
      </c>
      <c r="AE274" s="42">
        <v>-234972.79313048499</v>
      </c>
      <c r="AF274" s="42">
        <v>29271.651688126338</v>
      </c>
      <c r="AG274" s="42">
        <v>14311.016950004636</v>
      </c>
      <c r="AH274" s="42">
        <v>0</v>
      </c>
      <c r="AI274" s="44">
        <v>0</v>
      </c>
    </row>
    <row r="275" spans="1:35" s="4" customFormat="1">
      <c r="A275" s="46" t="s">
        <v>325</v>
      </c>
      <c r="B275" s="56" t="s">
        <v>1765</v>
      </c>
      <c r="C275" s="132">
        <v>1814554.14</v>
      </c>
      <c r="D275" s="57">
        <v>5.4509000000000003E-4</v>
      </c>
      <c r="E275" s="57">
        <v>5.2632999999999998E-4</v>
      </c>
      <c r="F275" s="65">
        <v>0</v>
      </c>
      <c r="G275" s="42">
        <v>25382</v>
      </c>
      <c r="H275" s="43">
        <v>25382</v>
      </c>
      <c r="I275" s="66">
        <v>52352</v>
      </c>
      <c r="J275" s="42">
        <v>314127</v>
      </c>
      <c r="K275" s="42">
        <v>-167972</v>
      </c>
      <c r="L275" s="42">
        <v>-120985</v>
      </c>
      <c r="M275" s="44">
        <v>255267</v>
      </c>
      <c r="N275" s="66">
        <v>-183781</v>
      </c>
      <c r="O275" s="42">
        <v>6018.7633514476283</v>
      </c>
      <c r="P275" s="42">
        <v>-177762.23664855238</v>
      </c>
      <c r="Q275" s="42">
        <v>0</v>
      </c>
      <c r="R275" s="44">
        <v>-177762.23664855238</v>
      </c>
      <c r="S275" s="45">
        <v>31135</v>
      </c>
      <c r="T275" s="66">
        <v>169796</v>
      </c>
      <c r="U275" s="42">
        <v>34918</v>
      </c>
      <c r="V275" s="42">
        <v>41442</v>
      </c>
      <c r="W275" s="42">
        <v>135718.32672388962</v>
      </c>
      <c r="X275" s="44">
        <v>381874.32672388962</v>
      </c>
      <c r="Y275" s="66">
        <v>450073</v>
      </c>
      <c r="Z275" s="42">
        <v>29976</v>
      </c>
      <c r="AA275" s="42">
        <v>160003</v>
      </c>
      <c r="AB275" s="42">
        <v>58591.339517236309</v>
      </c>
      <c r="AC275" s="43">
        <v>698643.33951723634</v>
      </c>
      <c r="AD275" s="66">
        <v>-211336.04450054868</v>
      </c>
      <c r="AE275" s="42">
        <v>-154379.86742177379</v>
      </c>
      <c r="AF275" s="42">
        <v>40629.693728199505</v>
      </c>
      <c r="AG275" s="42">
        <v>8317.2054007762199</v>
      </c>
      <c r="AH275" s="42">
        <v>0</v>
      </c>
      <c r="AI275" s="44">
        <v>0</v>
      </c>
    </row>
    <row r="276" spans="1:35" s="4" customFormat="1">
      <c r="A276" s="46" t="s">
        <v>326</v>
      </c>
      <c r="B276" s="56" t="s">
        <v>1766</v>
      </c>
      <c r="C276" s="132">
        <v>3009225.19</v>
      </c>
      <c r="D276" s="57">
        <v>9.0395999999999998E-4</v>
      </c>
      <c r="E276" s="57">
        <v>8.8893000000000002E-4</v>
      </c>
      <c r="F276" s="65">
        <v>0</v>
      </c>
      <c r="G276" s="42">
        <v>42093</v>
      </c>
      <c r="H276" s="43">
        <v>42093</v>
      </c>
      <c r="I276" s="66">
        <v>86819</v>
      </c>
      <c r="J276" s="42">
        <v>520938</v>
      </c>
      <c r="K276" s="42">
        <v>-278559</v>
      </c>
      <c r="L276" s="42">
        <v>-200638</v>
      </c>
      <c r="M276" s="44">
        <v>423326</v>
      </c>
      <c r="N276" s="66">
        <v>-304777</v>
      </c>
      <c r="O276" s="42">
        <v>-40030.817938755274</v>
      </c>
      <c r="P276" s="42">
        <v>-344807.81793875527</v>
      </c>
      <c r="Q276" s="42">
        <v>0</v>
      </c>
      <c r="R276" s="44">
        <v>-344807.81793875527</v>
      </c>
      <c r="S276" s="45">
        <v>51634</v>
      </c>
      <c r="T276" s="66">
        <v>281584</v>
      </c>
      <c r="U276" s="42">
        <v>57906</v>
      </c>
      <c r="V276" s="42">
        <v>68725</v>
      </c>
      <c r="W276" s="42">
        <v>5237.4282390381613</v>
      </c>
      <c r="X276" s="44">
        <v>413452.42823903816</v>
      </c>
      <c r="Y276" s="66">
        <v>746387</v>
      </c>
      <c r="Z276" s="42">
        <v>49711</v>
      </c>
      <c r="AA276" s="42">
        <v>265345</v>
      </c>
      <c r="AB276" s="42">
        <v>69906.535744333843</v>
      </c>
      <c r="AC276" s="43">
        <v>1131349.5357443339</v>
      </c>
      <c r="AD276" s="66">
        <v>-405715.65141306742</v>
      </c>
      <c r="AE276" s="42">
        <v>-334341.51915940107</v>
      </c>
      <c r="AF276" s="42">
        <v>11247.706567190064</v>
      </c>
      <c r="AG276" s="42">
        <v>10912.356499982747</v>
      </c>
      <c r="AH276" s="42">
        <v>0</v>
      </c>
      <c r="AI276" s="44">
        <v>0</v>
      </c>
    </row>
    <row r="277" spans="1:35" s="4" customFormat="1">
      <c r="A277" s="46" t="s">
        <v>327</v>
      </c>
      <c r="B277" s="56" t="s">
        <v>1767</v>
      </c>
      <c r="C277" s="132">
        <v>3277338.25</v>
      </c>
      <c r="D277" s="57">
        <v>9.8449999999999992E-4</v>
      </c>
      <c r="E277" s="57">
        <v>9.5104E-4</v>
      </c>
      <c r="F277" s="65">
        <v>0</v>
      </c>
      <c r="G277" s="42">
        <v>45843</v>
      </c>
      <c r="H277" s="43">
        <v>45843</v>
      </c>
      <c r="I277" s="66">
        <v>94554</v>
      </c>
      <c r="J277" s="42">
        <v>567352</v>
      </c>
      <c r="K277" s="42">
        <v>-303378</v>
      </c>
      <c r="L277" s="42">
        <v>-218514</v>
      </c>
      <c r="M277" s="44">
        <v>461043</v>
      </c>
      <c r="N277" s="66">
        <v>-331932</v>
      </c>
      <c r="O277" s="42">
        <v>-60317.599513164852</v>
      </c>
      <c r="P277" s="42">
        <v>-392249.59951316484</v>
      </c>
      <c r="Q277" s="42">
        <v>0</v>
      </c>
      <c r="R277" s="44">
        <v>-392249.59951316484</v>
      </c>
      <c r="S277" s="45">
        <v>56235</v>
      </c>
      <c r="T277" s="66">
        <v>306672</v>
      </c>
      <c r="U277" s="42">
        <v>63066</v>
      </c>
      <c r="V277" s="42">
        <v>74849</v>
      </c>
      <c r="W277" s="42">
        <v>22044.765134672671</v>
      </c>
      <c r="X277" s="44">
        <v>466631.76513467269</v>
      </c>
      <c r="Y277" s="66">
        <v>812888</v>
      </c>
      <c r="Z277" s="42">
        <v>54140</v>
      </c>
      <c r="AA277" s="42">
        <v>288986</v>
      </c>
      <c r="AB277" s="42">
        <v>72589.290279020584</v>
      </c>
      <c r="AC277" s="43">
        <v>1228603.2902790206</v>
      </c>
      <c r="AD277" s="66">
        <v>-442387.22188988532</v>
      </c>
      <c r="AE277" s="42">
        <v>-351527.01490434865</v>
      </c>
      <c r="AF277" s="42">
        <v>16999.519795435062</v>
      </c>
      <c r="AG277" s="42">
        <v>14943.191854451106</v>
      </c>
      <c r="AH277" s="42">
        <v>0</v>
      </c>
      <c r="AI277" s="44">
        <v>0</v>
      </c>
    </row>
    <row r="278" spans="1:35" s="4" customFormat="1">
      <c r="A278" s="46" t="s">
        <v>328</v>
      </c>
      <c r="B278" s="56" t="s">
        <v>1768</v>
      </c>
      <c r="C278" s="132">
        <v>6524608.3099999996</v>
      </c>
      <c r="D278" s="57">
        <v>1.9599800000000001E-3</v>
      </c>
      <c r="E278" s="57">
        <v>1.8801E-3</v>
      </c>
      <c r="F278" s="65">
        <v>0</v>
      </c>
      <c r="G278" s="42">
        <v>91266</v>
      </c>
      <c r="H278" s="43">
        <v>91266</v>
      </c>
      <c r="I278" s="66">
        <v>188241</v>
      </c>
      <c r="J278" s="42">
        <v>1129506</v>
      </c>
      <c r="K278" s="42">
        <v>-603976</v>
      </c>
      <c r="L278" s="42">
        <v>-435025</v>
      </c>
      <c r="M278" s="44">
        <v>917863</v>
      </c>
      <c r="N278" s="66">
        <v>-660822</v>
      </c>
      <c r="O278" s="42">
        <v>41577.676811144993</v>
      </c>
      <c r="P278" s="42">
        <v>-619244.32318885496</v>
      </c>
      <c r="Q278" s="42">
        <v>0</v>
      </c>
      <c r="R278" s="44">
        <v>-619244.32318885496</v>
      </c>
      <c r="S278" s="45">
        <v>111954</v>
      </c>
      <c r="T278" s="66">
        <v>610535</v>
      </c>
      <c r="U278" s="42">
        <v>125553</v>
      </c>
      <c r="V278" s="42">
        <v>149011</v>
      </c>
      <c r="W278" s="42">
        <v>383222.92077743541</v>
      </c>
      <c r="X278" s="44">
        <v>1268321.9207774354</v>
      </c>
      <c r="Y278" s="66">
        <v>1618328</v>
      </c>
      <c r="Z278" s="42">
        <v>107784</v>
      </c>
      <c r="AA278" s="42">
        <v>575324</v>
      </c>
      <c r="AB278" s="42">
        <v>0</v>
      </c>
      <c r="AC278" s="43">
        <v>2301436</v>
      </c>
      <c r="AD278" s="66">
        <v>-584041.8026861134</v>
      </c>
      <c r="AE278" s="42">
        <v>-548339.73306604824</v>
      </c>
      <c r="AF278" s="42">
        <v>67147.946774529977</v>
      </c>
      <c r="AG278" s="42">
        <v>32119.509755067091</v>
      </c>
      <c r="AH278" s="42">
        <v>0</v>
      </c>
      <c r="AI278" s="44">
        <v>0</v>
      </c>
    </row>
    <row r="279" spans="1:35" s="4" customFormat="1">
      <c r="A279" s="46" t="s">
        <v>329</v>
      </c>
      <c r="B279" s="56" t="s">
        <v>1769</v>
      </c>
      <c r="C279" s="132">
        <v>244523.42</v>
      </c>
      <c r="D279" s="57">
        <v>7.3449999999999996E-5</v>
      </c>
      <c r="E279" s="57">
        <v>8.0770000000000001E-5</v>
      </c>
      <c r="F279" s="65">
        <v>0</v>
      </c>
      <c r="G279" s="42">
        <v>3420</v>
      </c>
      <c r="H279" s="43">
        <v>3420</v>
      </c>
      <c r="I279" s="66">
        <v>7054</v>
      </c>
      <c r="J279" s="42">
        <v>42328</v>
      </c>
      <c r="K279" s="42">
        <v>-22634</v>
      </c>
      <c r="L279" s="42">
        <v>-16303</v>
      </c>
      <c r="M279" s="44">
        <v>34397</v>
      </c>
      <c r="N279" s="66">
        <v>-24764</v>
      </c>
      <c r="O279" s="42">
        <v>-11627.456582192399</v>
      </c>
      <c r="P279" s="42">
        <v>-36391.456582192397</v>
      </c>
      <c r="Q279" s="42">
        <v>0</v>
      </c>
      <c r="R279" s="44">
        <v>-36391.456582192397</v>
      </c>
      <c r="S279" s="45">
        <v>4195</v>
      </c>
      <c r="T279" s="66">
        <v>22880</v>
      </c>
      <c r="U279" s="42">
        <v>4705</v>
      </c>
      <c r="V279" s="42">
        <v>5584</v>
      </c>
      <c r="W279" s="42">
        <v>0</v>
      </c>
      <c r="X279" s="44">
        <v>33169</v>
      </c>
      <c r="Y279" s="66">
        <v>60647</v>
      </c>
      <c r="Z279" s="42">
        <v>4039</v>
      </c>
      <c r="AA279" s="42">
        <v>21560</v>
      </c>
      <c r="AB279" s="42">
        <v>25030.389195851218</v>
      </c>
      <c r="AC279" s="43">
        <v>111276.38919585122</v>
      </c>
      <c r="AD279" s="66">
        <v>-44075.69739712913</v>
      </c>
      <c r="AE279" s="42">
        <v>-31977.8593473211</v>
      </c>
      <c r="AF279" s="42">
        <v>-1413.3133168059053</v>
      </c>
      <c r="AG279" s="42">
        <v>-640.51913459507614</v>
      </c>
      <c r="AH279" s="42">
        <v>0</v>
      </c>
      <c r="AI279" s="44">
        <v>0</v>
      </c>
    </row>
    <row r="280" spans="1:35" s="4" customFormat="1">
      <c r="A280" s="46" t="s">
        <v>330</v>
      </c>
      <c r="B280" s="56" t="s">
        <v>1770</v>
      </c>
      <c r="C280" s="132">
        <v>51527.28</v>
      </c>
      <c r="D280" s="57">
        <v>1.5480000000000001E-5</v>
      </c>
      <c r="E280" s="57">
        <v>1.5690000000000001E-5</v>
      </c>
      <c r="F280" s="65">
        <v>0</v>
      </c>
      <c r="G280" s="42">
        <v>721</v>
      </c>
      <c r="H280" s="43">
        <v>721</v>
      </c>
      <c r="I280" s="66">
        <v>1487</v>
      </c>
      <c r="J280" s="42">
        <v>8921</v>
      </c>
      <c r="K280" s="42">
        <v>-4770</v>
      </c>
      <c r="L280" s="42">
        <v>-3436</v>
      </c>
      <c r="M280" s="44">
        <v>7249</v>
      </c>
      <c r="N280" s="66">
        <v>-5219</v>
      </c>
      <c r="O280" s="42">
        <v>-166.75672513740469</v>
      </c>
      <c r="P280" s="42">
        <v>-5385.7567251374048</v>
      </c>
      <c r="Q280" s="42">
        <v>0</v>
      </c>
      <c r="R280" s="44">
        <v>-5385.7567251374048</v>
      </c>
      <c r="S280" s="45">
        <v>884</v>
      </c>
      <c r="T280" s="66">
        <v>4822</v>
      </c>
      <c r="U280" s="42">
        <v>992</v>
      </c>
      <c r="V280" s="42">
        <v>1177</v>
      </c>
      <c r="W280" s="42">
        <v>153.27896615051503</v>
      </c>
      <c r="X280" s="44">
        <v>7144.2789661505149</v>
      </c>
      <c r="Y280" s="66">
        <v>12782</v>
      </c>
      <c r="Z280" s="42">
        <v>851</v>
      </c>
      <c r="AA280" s="42">
        <v>4544</v>
      </c>
      <c r="AB280" s="42">
        <v>858.50810527022782</v>
      </c>
      <c r="AC280" s="43">
        <v>19035.508105270226</v>
      </c>
      <c r="AD280" s="66">
        <v>-6543.7327862212223</v>
      </c>
      <c r="AE280" s="42">
        <v>-5535.1065871495048</v>
      </c>
      <c r="AF280" s="42">
        <v>84.37598316864802</v>
      </c>
      <c r="AG280" s="42">
        <v>103.23425108236674</v>
      </c>
      <c r="AH280" s="42">
        <v>0</v>
      </c>
      <c r="AI280" s="44">
        <v>0</v>
      </c>
    </row>
    <row r="281" spans="1:35" s="4" customFormat="1">
      <c r="A281" s="46" t="s">
        <v>331</v>
      </c>
      <c r="B281" s="56" t="s">
        <v>1771</v>
      </c>
      <c r="C281" s="132">
        <v>453427.09</v>
      </c>
      <c r="D281" s="57">
        <v>1.3621E-4</v>
      </c>
      <c r="E281" s="57">
        <v>1.2646000000000001E-4</v>
      </c>
      <c r="F281" s="65">
        <v>0</v>
      </c>
      <c r="G281" s="42">
        <v>6343</v>
      </c>
      <c r="H281" s="43">
        <v>6343</v>
      </c>
      <c r="I281" s="66">
        <v>13082</v>
      </c>
      <c r="J281" s="42">
        <v>78496</v>
      </c>
      <c r="K281" s="42">
        <v>-41974</v>
      </c>
      <c r="L281" s="42">
        <v>-30232</v>
      </c>
      <c r="M281" s="44">
        <v>63787</v>
      </c>
      <c r="N281" s="66">
        <v>-45924</v>
      </c>
      <c r="O281" s="42">
        <v>-683.89986924468531</v>
      </c>
      <c r="P281" s="42">
        <v>-46607.899869244684</v>
      </c>
      <c r="Q281" s="42">
        <v>0</v>
      </c>
      <c r="R281" s="44">
        <v>-46607.899869244684</v>
      </c>
      <c r="S281" s="45">
        <v>7780</v>
      </c>
      <c r="T281" s="66">
        <v>42429</v>
      </c>
      <c r="U281" s="42">
        <v>8725</v>
      </c>
      <c r="V281" s="42">
        <v>10356</v>
      </c>
      <c r="W281" s="42">
        <v>30187.168507211576</v>
      </c>
      <c r="X281" s="44">
        <v>91697.16850721158</v>
      </c>
      <c r="Y281" s="66">
        <v>112467</v>
      </c>
      <c r="Z281" s="42">
        <v>7490</v>
      </c>
      <c r="AA281" s="42">
        <v>39983</v>
      </c>
      <c r="AB281" s="42">
        <v>20313.983510497797</v>
      </c>
      <c r="AC281" s="43">
        <v>180253.98351049778</v>
      </c>
      <c r="AD281" s="66">
        <v>-48785.035159070889</v>
      </c>
      <c r="AE281" s="42">
        <v>-42602.995813700327</v>
      </c>
      <c r="AF281" s="42">
        <v>-150.6771601190535</v>
      </c>
      <c r="AG281" s="42">
        <v>2981.8931296040655</v>
      </c>
      <c r="AH281" s="42">
        <v>0</v>
      </c>
      <c r="AI281" s="44">
        <v>0</v>
      </c>
    </row>
    <row r="282" spans="1:35" s="4" customFormat="1">
      <c r="A282" s="46" t="s">
        <v>332</v>
      </c>
      <c r="B282" s="56" t="s">
        <v>1772</v>
      </c>
      <c r="C282" s="132">
        <v>2362644.0699999998</v>
      </c>
      <c r="D282" s="57">
        <v>7.0973E-4</v>
      </c>
      <c r="E282" s="57">
        <v>6.7274999999999995E-4</v>
      </c>
      <c r="F282" s="65">
        <v>0</v>
      </c>
      <c r="G282" s="42">
        <v>33049</v>
      </c>
      <c r="H282" s="43">
        <v>33049</v>
      </c>
      <c r="I282" s="66">
        <v>68164</v>
      </c>
      <c r="J282" s="42">
        <v>409007</v>
      </c>
      <c r="K282" s="42">
        <v>-218706</v>
      </c>
      <c r="L282" s="42">
        <v>-157527</v>
      </c>
      <c r="M282" s="44">
        <v>332368</v>
      </c>
      <c r="N282" s="66">
        <v>-239291</v>
      </c>
      <c r="O282" s="42">
        <v>1818.0322298825481</v>
      </c>
      <c r="P282" s="42">
        <v>-237472.96777011745</v>
      </c>
      <c r="Q282" s="42">
        <v>0</v>
      </c>
      <c r="R282" s="44">
        <v>-237472.96777011745</v>
      </c>
      <c r="S282" s="45">
        <v>40540</v>
      </c>
      <c r="T282" s="66">
        <v>221081</v>
      </c>
      <c r="U282" s="42">
        <v>45464</v>
      </c>
      <c r="V282" s="42">
        <v>53959</v>
      </c>
      <c r="W282" s="42">
        <v>31283.39848051748</v>
      </c>
      <c r="X282" s="44">
        <v>351787.3984805175</v>
      </c>
      <c r="Y282" s="66">
        <v>586014</v>
      </c>
      <c r="Z282" s="42">
        <v>39030</v>
      </c>
      <c r="AA282" s="42">
        <v>208331</v>
      </c>
      <c r="AB282" s="42">
        <v>35370.580551070612</v>
      </c>
      <c r="AC282" s="43">
        <v>868745.58055107063</v>
      </c>
      <c r="AD282" s="66">
        <v>-292405.81520113372</v>
      </c>
      <c r="AE282" s="42">
        <v>-255545.51548988378</v>
      </c>
      <c r="AF282" s="42">
        <v>17922.411365143627</v>
      </c>
      <c r="AG282" s="42">
        <v>13070.737255320713</v>
      </c>
      <c r="AH282" s="42">
        <v>0</v>
      </c>
      <c r="AI282" s="44">
        <v>0</v>
      </c>
    </row>
    <row r="283" spans="1:35" s="4" customFormat="1">
      <c r="A283" s="46" t="s">
        <v>333</v>
      </c>
      <c r="B283" s="56" t="s">
        <v>1773</v>
      </c>
      <c r="C283" s="132">
        <v>6983041.9900000002</v>
      </c>
      <c r="D283" s="57">
        <v>2.0976900000000001E-3</v>
      </c>
      <c r="E283" s="57">
        <v>1.8996799999999999E-3</v>
      </c>
      <c r="F283" s="65">
        <v>0</v>
      </c>
      <c r="G283" s="42">
        <v>97679</v>
      </c>
      <c r="H283" s="43">
        <v>97679</v>
      </c>
      <c r="I283" s="66">
        <v>201467</v>
      </c>
      <c r="J283" s="42">
        <v>1208867</v>
      </c>
      <c r="K283" s="42">
        <v>-646412</v>
      </c>
      <c r="L283" s="42">
        <v>-465591</v>
      </c>
      <c r="M283" s="44">
        <v>982353</v>
      </c>
      <c r="N283" s="66">
        <v>-707252</v>
      </c>
      <c r="O283" s="42">
        <v>405122.91867349047</v>
      </c>
      <c r="P283" s="42">
        <v>-302129.08132650953</v>
      </c>
      <c r="Q283" s="42">
        <v>0</v>
      </c>
      <c r="R283" s="44">
        <v>-302129.08132650953</v>
      </c>
      <c r="S283" s="45">
        <v>119820</v>
      </c>
      <c r="T283" s="66">
        <v>653431</v>
      </c>
      <c r="U283" s="42">
        <v>134375</v>
      </c>
      <c r="V283" s="42">
        <v>159481</v>
      </c>
      <c r="W283" s="42">
        <v>777143.01544755546</v>
      </c>
      <c r="X283" s="44">
        <v>1724430.0154475556</v>
      </c>
      <c r="Y283" s="66">
        <v>1732033</v>
      </c>
      <c r="Z283" s="42">
        <v>115356</v>
      </c>
      <c r="AA283" s="42">
        <v>615747</v>
      </c>
      <c r="AB283" s="42">
        <v>0</v>
      </c>
      <c r="AC283" s="43">
        <v>2463136</v>
      </c>
      <c r="AD283" s="66">
        <v>-507115.96906509541</v>
      </c>
      <c r="AE283" s="42">
        <v>-448037.43850761018</v>
      </c>
      <c r="AF283" s="42">
        <v>161953.87269774656</v>
      </c>
      <c r="AG283" s="42">
        <v>54493.55032251458</v>
      </c>
      <c r="AH283" s="42">
        <v>0</v>
      </c>
      <c r="AI283" s="44">
        <v>0</v>
      </c>
    </row>
    <row r="284" spans="1:35" s="4" customFormat="1">
      <c r="A284" s="46" t="s">
        <v>334</v>
      </c>
      <c r="B284" s="56" t="s">
        <v>1774</v>
      </c>
      <c r="C284" s="132">
        <v>386273.45</v>
      </c>
      <c r="D284" s="57">
        <v>1.1603999999999999E-4</v>
      </c>
      <c r="E284" s="57">
        <v>1.0521E-4</v>
      </c>
      <c r="F284" s="65">
        <v>0</v>
      </c>
      <c r="G284" s="42">
        <v>5403</v>
      </c>
      <c r="H284" s="43">
        <v>5403</v>
      </c>
      <c r="I284" s="66">
        <v>11145</v>
      </c>
      <c r="J284" s="42">
        <v>66872</v>
      </c>
      <c r="K284" s="42">
        <v>-35758</v>
      </c>
      <c r="L284" s="42">
        <v>-25756</v>
      </c>
      <c r="M284" s="44">
        <v>54342</v>
      </c>
      <c r="N284" s="66">
        <v>-39124</v>
      </c>
      <c r="O284" s="42">
        <v>-3226.8961816453843</v>
      </c>
      <c r="P284" s="42">
        <v>-42350.896181645381</v>
      </c>
      <c r="Q284" s="42">
        <v>0</v>
      </c>
      <c r="R284" s="44">
        <v>-42350.896181645381</v>
      </c>
      <c r="S284" s="45">
        <v>6628</v>
      </c>
      <c r="T284" s="66">
        <v>36147</v>
      </c>
      <c r="U284" s="42">
        <v>7433</v>
      </c>
      <c r="V284" s="42">
        <v>8822</v>
      </c>
      <c r="W284" s="42">
        <v>15862.972726821106</v>
      </c>
      <c r="X284" s="44">
        <v>68264.972726821114</v>
      </c>
      <c r="Y284" s="66">
        <v>95813</v>
      </c>
      <c r="Z284" s="42">
        <v>6381</v>
      </c>
      <c r="AA284" s="42">
        <v>34062</v>
      </c>
      <c r="AB284" s="42">
        <v>3762.1464802638384</v>
      </c>
      <c r="AC284" s="43">
        <v>140018.14648026385</v>
      </c>
      <c r="AD284" s="66">
        <v>-44499.997673184793</v>
      </c>
      <c r="AE284" s="42">
        <v>-36150.263905050851</v>
      </c>
      <c r="AF284" s="42">
        <v>5906.1131235201838</v>
      </c>
      <c r="AG284" s="42">
        <v>2990.9747012727139</v>
      </c>
      <c r="AH284" s="42">
        <v>0</v>
      </c>
      <c r="AI284" s="44">
        <v>0</v>
      </c>
    </row>
    <row r="285" spans="1:35" s="4" customFormat="1">
      <c r="A285" s="46" t="s">
        <v>335</v>
      </c>
      <c r="B285" s="56" t="s">
        <v>1775</v>
      </c>
      <c r="C285" s="132">
        <v>469439.88</v>
      </c>
      <c r="D285" s="57">
        <v>1.4102E-4</v>
      </c>
      <c r="E285" s="57">
        <v>1.5482000000000001E-4</v>
      </c>
      <c r="F285" s="65">
        <v>0</v>
      </c>
      <c r="G285" s="42">
        <v>6567</v>
      </c>
      <c r="H285" s="43">
        <v>6567</v>
      </c>
      <c r="I285" s="66">
        <v>13544</v>
      </c>
      <c r="J285" s="42">
        <v>81268</v>
      </c>
      <c r="K285" s="42">
        <v>-43456</v>
      </c>
      <c r="L285" s="42">
        <v>-31300</v>
      </c>
      <c r="M285" s="44">
        <v>66040</v>
      </c>
      <c r="N285" s="66">
        <v>-47546</v>
      </c>
      <c r="O285" s="42">
        <v>-6284.8665630294308</v>
      </c>
      <c r="P285" s="42">
        <v>-53830.866563029427</v>
      </c>
      <c r="Q285" s="42">
        <v>0</v>
      </c>
      <c r="R285" s="44">
        <v>-53830.866563029427</v>
      </c>
      <c r="S285" s="45">
        <v>8055</v>
      </c>
      <c r="T285" s="66">
        <v>43928</v>
      </c>
      <c r="U285" s="42">
        <v>9034</v>
      </c>
      <c r="V285" s="42">
        <v>10721</v>
      </c>
      <c r="W285" s="42">
        <v>7133.2268737807926</v>
      </c>
      <c r="X285" s="44">
        <v>70816.22687378079</v>
      </c>
      <c r="Y285" s="66">
        <v>116438</v>
      </c>
      <c r="Z285" s="42">
        <v>7755</v>
      </c>
      <c r="AA285" s="42">
        <v>41394</v>
      </c>
      <c r="AB285" s="42">
        <v>49132.546966255846</v>
      </c>
      <c r="AC285" s="43">
        <v>214719.54696625585</v>
      </c>
      <c r="AD285" s="66">
        <v>-70422.339136931216</v>
      </c>
      <c r="AE285" s="42">
        <v>-68165.872458089943</v>
      </c>
      <c r="AF285" s="42">
        <v>-4132.4784607150814</v>
      </c>
      <c r="AG285" s="42">
        <v>-1182.6300367387803</v>
      </c>
      <c r="AH285" s="42">
        <v>0</v>
      </c>
      <c r="AI285" s="44">
        <v>0</v>
      </c>
    </row>
    <row r="286" spans="1:35" s="4" customFormat="1">
      <c r="A286" s="46" t="s">
        <v>336</v>
      </c>
      <c r="B286" s="56" t="s">
        <v>1776</v>
      </c>
      <c r="C286" s="132">
        <v>303049.46000000002</v>
      </c>
      <c r="D286" s="57">
        <v>9.1039999999999996E-5</v>
      </c>
      <c r="E286" s="57">
        <v>8.598E-5</v>
      </c>
      <c r="F286" s="65">
        <v>0</v>
      </c>
      <c r="G286" s="42">
        <v>4239</v>
      </c>
      <c r="H286" s="43">
        <v>4239</v>
      </c>
      <c r="I286" s="66">
        <v>8744</v>
      </c>
      <c r="J286" s="42">
        <v>52465</v>
      </c>
      <c r="K286" s="42">
        <v>-28054</v>
      </c>
      <c r="L286" s="42">
        <v>-20207</v>
      </c>
      <c r="M286" s="44">
        <v>42634</v>
      </c>
      <c r="N286" s="66">
        <v>-30695</v>
      </c>
      <c r="O286" s="42">
        <v>-4094.0996000436294</v>
      </c>
      <c r="P286" s="42">
        <v>-34789.099600043628</v>
      </c>
      <c r="Q286" s="42">
        <v>0</v>
      </c>
      <c r="R286" s="44">
        <v>-34789.099600043628</v>
      </c>
      <c r="S286" s="45">
        <v>5200</v>
      </c>
      <c r="T286" s="66">
        <v>28359</v>
      </c>
      <c r="U286" s="42">
        <v>5832</v>
      </c>
      <c r="V286" s="42">
        <v>6921</v>
      </c>
      <c r="W286" s="42">
        <v>15121.503310273627</v>
      </c>
      <c r="X286" s="44">
        <v>56233.503310273627</v>
      </c>
      <c r="Y286" s="66">
        <v>75170</v>
      </c>
      <c r="Z286" s="42">
        <v>5006</v>
      </c>
      <c r="AA286" s="42">
        <v>26723</v>
      </c>
      <c r="AB286" s="42">
        <v>18533.617795577142</v>
      </c>
      <c r="AC286" s="43">
        <v>125432.61779557714</v>
      </c>
      <c r="AD286" s="66">
        <v>-39785.527574886961</v>
      </c>
      <c r="AE286" s="42">
        <v>-30619.605216782882</v>
      </c>
      <c r="AF286" s="42">
        <v>-529.60444104181784</v>
      </c>
      <c r="AG286" s="42">
        <v>1735.62274740813</v>
      </c>
      <c r="AH286" s="42">
        <v>0</v>
      </c>
      <c r="AI286" s="44">
        <v>0</v>
      </c>
    </row>
    <row r="287" spans="1:35" s="4" customFormat="1">
      <c r="A287" s="46" t="s">
        <v>337</v>
      </c>
      <c r="B287" s="56" t="s">
        <v>1777</v>
      </c>
      <c r="C287" s="132">
        <v>327152.96000000002</v>
      </c>
      <c r="D287" s="57">
        <v>9.8280000000000001E-5</v>
      </c>
      <c r="E287" s="57">
        <v>1.1162000000000001E-4</v>
      </c>
      <c r="F287" s="65">
        <v>0</v>
      </c>
      <c r="G287" s="42">
        <v>4576</v>
      </c>
      <c r="H287" s="43">
        <v>4576</v>
      </c>
      <c r="I287" s="66">
        <v>9439</v>
      </c>
      <c r="J287" s="42">
        <v>56637</v>
      </c>
      <c r="K287" s="42">
        <v>-30285</v>
      </c>
      <c r="L287" s="42">
        <v>-21814</v>
      </c>
      <c r="M287" s="44">
        <v>46025</v>
      </c>
      <c r="N287" s="66">
        <v>-33136</v>
      </c>
      <c r="O287" s="42">
        <v>-15129.285967308047</v>
      </c>
      <c r="P287" s="42">
        <v>-48265.285967308046</v>
      </c>
      <c r="Q287" s="42">
        <v>0</v>
      </c>
      <c r="R287" s="44">
        <v>-48265.285967308046</v>
      </c>
      <c r="S287" s="45">
        <v>5614</v>
      </c>
      <c r="T287" s="66">
        <v>30614</v>
      </c>
      <c r="U287" s="42">
        <v>6296</v>
      </c>
      <c r="V287" s="42">
        <v>7472</v>
      </c>
      <c r="W287" s="42">
        <v>0</v>
      </c>
      <c r="X287" s="44">
        <v>44382</v>
      </c>
      <c r="Y287" s="66">
        <v>81148</v>
      </c>
      <c r="Z287" s="42">
        <v>5405</v>
      </c>
      <c r="AA287" s="42">
        <v>28849</v>
      </c>
      <c r="AB287" s="42">
        <v>23474.399185780978</v>
      </c>
      <c r="AC287" s="43">
        <v>138876.39918578099</v>
      </c>
      <c r="AD287" s="66">
        <v>-48342.971507442337</v>
      </c>
      <c r="AE287" s="42">
        <v>-41138.081442723706</v>
      </c>
      <c r="AF287" s="42">
        <v>-3522.5865558277728</v>
      </c>
      <c r="AG287" s="42">
        <v>-1490.7596797871656</v>
      </c>
      <c r="AH287" s="42">
        <v>0</v>
      </c>
      <c r="AI287" s="44">
        <v>0</v>
      </c>
    </row>
    <row r="288" spans="1:35" s="4" customFormat="1">
      <c r="A288" s="46" t="s">
        <v>338</v>
      </c>
      <c r="B288" s="56" t="s">
        <v>1778</v>
      </c>
      <c r="C288" s="132">
        <v>4550597.38</v>
      </c>
      <c r="D288" s="57">
        <v>1.36699E-3</v>
      </c>
      <c r="E288" s="57">
        <v>1.53017E-3</v>
      </c>
      <c r="F288" s="65">
        <v>0</v>
      </c>
      <c r="G288" s="42">
        <v>63654</v>
      </c>
      <c r="H288" s="43">
        <v>63654</v>
      </c>
      <c r="I288" s="66">
        <v>131289</v>
      </c>
      <c r="J288" s="42">
        <v>787775</v>
      </c>
      <c r="K288" s="42">
        <v>-421244</v>
      </c>
      <c r="L288" s="42">
        <v>-303409</v>
      </c>
      <c r="M288" s="44">
        <v>640164</v>
      </c>
      <c r="N288" s="66">
        <v>-460891</v>
      </c>
      <c r="O288" s="42">
        <v>-16490.820099288467</v>
      </c>
      <c r="P288" s="42">
        <v>-477381.82009928848</v>
      </c>
      <c r="Q288" s="42">
        <v>0</v>
      </c>
      <c r="R288" s="44">
        <v>-477381.82009928848</v>
      </c>
      <c r="S288" s="45">
        <v>78082</v>
      </c>
      <c r="T288" s="66">
        <v>425818</v>
      </c>
      <c r="U288" s="42">
        <v>87567</v>
      </c>
      <c r="V288" s="42">
        <v>103928</v>
      </c>
      <c r="W288" s="42">
        <v>10521.54690940263</v>
      </c>
      <c r="X288" s="44">
        <v>627834.54690940259</v>
      </c>
      <c r="Y288" s="66">
        <v>1128705</v>
      </c>
      <c r="Z288" s="42">
        <v>75174</v>
      </c>
      <c r="AA288" s="42">
        <v>401260</v>
      </c>
      <c r="AB288" s="42">
        <v>345232.01079486636</v>
      </c>
      <c r="AC288" s="43">
        <v>1950371.0107948664</v>
      </c>
      <c r="AD288" s="66">
        <v>-739232.70069540525</v>
      </c>
      <c r="AE288" s="42">
        <v>-545067.91865782405</v>
      </c>
      <c r="AF288" s="42">
        <v>-21501.739955238219</v>
      </c>
      <c r="AG288" s="42">
        <v>-16734.104576996193</v>
      </c>
      <c r="AH288" s="42">
        <v>0</v>
      </c>
      <c r="AI288" s="44">
        <v>0</v>
      </c>
    </row>
    <row r="289" spans="1:35" s="4" customFormat="1">
      <c r="A289" s="46" t="s">
        <v>339</v>
      </c>
      <c r="B289" s="56" t="s">
        <v>1779</v>
      </c>
      <c r="C289" s="132">
        <v>709703.59</v>
      </c>
      <c r="D289" s="57">
        <v>2.1319000000000001E-4</v>
      </c>
      <c r="E289" s="57">
        <v>2.1730999999999999E-4</v>
      </c>
      <c r="F289" s="65">
        <v>0</v>
      </c>
      <c r="G289" s="42">
        <v>9927</v>
      </c>
      <c r="H289" s="43">
        <v>9927</v>
      </c>
      <c r="I289" s="66">
        <v>20475</v>
      </c>
      <c r="J289" s="42">
        <v>122858</v>
      </c>
      <c r="K289" s="42">
        <v>-65695</v>
      </c>
      <c r="L289" s="42">
        <v>-47318</v>
      </c>
      <c r="M289" s="44">
        <v>99837</v>
      </c>
      <c r="N289" s="66">
        <v>-71879</v>
      </c>
      <c r="O289" s="42">
        <v>-10497.201552546323</v>
      </c>
      <c r="P289" s="42">
        <v>-82376.201552546321</v>
      </c>
      <c r="Q289" s="42">
        <v>0</v>
      </c>
      <c r="R289" s="44">
        <v>-82376.201552546321</v>
      </c>
      <c r="S289" s="45">
        <v>12177</v>
      </c>
      <c r="T289" s="66">
        <v>66409</v>
      </c>
      <c r="U289" s="42">
        <v>13657</v>
      </c>
      <c r="V289" s="42">
        <v>16208</v>
      </c>
      <c r="W289" s="42">
        <v>0</v>
      </c>
      <c r="X289" s="44">
        <v>96274</v>
      </c>
      <c r="Y289" s="66">
        <v>176028</v>
      </c>
      <c r="Z289" s="42">
        <v>11724</v>
      </c>
      <c r="AA289" s="42">
        <v>62579</v>
      </c>
      <c r="AB289" s="42">
        <v>29192.930817696732</v>
      </c>
      <c r="AC289" s="43">
        <v>279523.93081769673</v>
      </c>
      <c r="AD289" s="66">
        <v>-97429.862714749339</v>
      </c>
      <c r="AE289" s="42">
        <v>-85324.251924175012</v>
      </c>
      <c r="AF289" s="42">
        <v>-1699.4096457809392</v>
      </c>
      <c r="AG289" s="42">
        <v>1203.593467008553</v>
      </c>
      <c r="AH289" s="42">
        <v>0</v>
      </c>
      <c r="AI289" s="44">
        <v>0</v>
      </c>
    </row>
    <row r="290" spans="1:35" s="4" customFormat="1">
      <c r="A290" s="46" t="s">
        <v>340</v>
      </c>
      <c r="B290" s="56" t="s">
        <v>1780</v>
      </c>
      <c r="C290" s="132">
        <v>1550734.13</v>
      </c>
      <c r="D290" s="57">
        <v>4.6584000000000003E-4</v>
      </c>
      <c r="E290" s="57">
        <v>5.5887000000000005E-4</v>
      </c>
      <c r="F290" s="65">
        <v>0</v>
      </c>
      <c r="G290" s="42">
        <v>21692</v>
      </c>
      <c r="H290" s="43">
        <v>21692</v>
      </c>
      <c r="I290" s="66">
        <v>44740</v>
      </c>
      <c r="J290" s="42">
        <v>268456</v>
      </c>
      <c r="K290" s="42">
        <v>-143551</v>
      </c>
      <c r="L290" s="42">
        <v>-103395</v>
      </c>
      <c r="M290" s="44">
        <v>218154</v>
      </c>
      <c r="N290" s="66">
        <v>-157062</v>
      </c>
      <c r="O290" s="42">
        <v>-62233.600009772934</v>
      </c>
      <c r="P290" s="42">
        <v>-219295.60000977293</v>
      </c>
      <c r="Q290" s="42">
        <v>0</v>
      </c>
      <c r="R290" s="44">
        <v>-219295.60000977293</v>
      </c>
      <c r="S290" s="45">
        <v>26609</v>
      </c>
      <c r="T290" s="66">
        <v>145109</v>
      </c>
      <c r="U290" s="42">
        <v>29841</v>
      </c>
      <c r="V290" s="42">
        <v>35416</v>
      </c>
      <c r="W290" s="42">
        <v>17375.89826887488</v>
      </c>
      <c r="X290" s="44">
        <v>227741.89826887488</v>
      </c>
      <c r="Y290" s="66">
        <v>384638</v>
      </c>
      <c r="Z290" s="42">
        <v>25618</v>
      </c>
      <c r="AA290" s="42">
        <v>136741</v>
      </c>
      <c r="AB290" s="42">
        <v>139898.88788198674</v>
      </c>
      <c r="AC290" s="43">
        <v>686895.8878819868</v>
      </c>
      <c r="AD290" s="66">
        <v>-234461.37590016547</v>
      </c>
      <c r="AE290" s="42">
        <v>-188926.61687373862</v>
      </c>
      <c r="AF290" s="42">
        <v>-23371.344718783643</v>
      </c>
      <c r="AG290" s="42">
        <v>-12394.652120424184</v>
      </c>
      <c r="AH290" s="42">
        <v>0</v>
      </c>
      <c r="AI290" s="44">
        <v>0</v>
      </c>
    </row>
    <row r="291" spans="1:35" s="4" customFormat="1">
      <c r="A291" s="46" t="s">
        <v>341</v>
      </c>
      <c r="B291" s="56" t="s">
        <v>1781</v>
      </c>
      <c r="C291" s="132">
        <v>786918.94</v>
      </c>
      <c r="D291" s="57">
        <v>2.3639000000000001E-4</v>
      </c>
      <c r="E291" s="57">
        <v>2.2306E-4</v>
      </c>
      <c r="F291" s="65">
        <v>0</v>
      </c>
      <c r="G291" s="42">
        <v>11007</v>
      </c>
      <c r="H291" s="43">
        <v>11007</v>
      </c>
      <c r="I291" s="66">
        <v>22703</v>
      </c>
      <c r="J291" s="42">
        <v>136228</v>
      </c>
      <c r="K291" s="42">
        <v>-72845</v>
      </c>
      <c r="L291" s="42">
        <v>-52468</v>
      </c>
      <c r="M291" s="44">
        <v>110702</v>
      </c>
      <c r="N291" s="66">
        <v>-79701</v>
      </c>
      <c r="O291" s="42">
        <v>-9578.5544543395808</v>
      </c>
      <c r="P291" s="42">
        <v>-89279.554454339581</v>
      </c>
      <c r="Q291" s="42">
        <v>0</v>
      </c>
      <c r="R291" s="44">
        <v>-89279.554454339581</v>
      </c>
      <c r="S291" s="45">
        <v>13503</v>
      </c>
      <c r="T291" s="66">
        <v>73636</v>
      </c>
      <c r="U291" s="42">
        <v>15143</v>
      </c>
      <c r="V291" s="42">
        <v>17972</v>
      </c>
      <c r="W291" s="42">
        <v>13999.458902080965</v>
      </c>
      <c r="X291" s="44">
        <v>120750.45890208097</v>
      </c>
      <c r="Y291" s="66">
        <v>195184</v>
      </c>
      <c r="Z291" s="42">
        <v>13000</v>
      </c>
      <c r="AA291" s="42">
        <v>69389</v>
      </c>
      <c r="AB291" s="42">
        <v>11565.358214700515</v>
      </c>
      <c r="AC291" s="43">
        <v>289138.35821470054</v>
      </c>
      <c r="AD291" s="66">
        <v>-97458.803918159814</v>
      </c>
      <c r="AE291" s="42">
        <v>-80516.483603050379</v>
      </c>
      <c r="AF291" s="42">
        <v>5053.834281983698</v>
      </c>
      <c r="AG291" s="42">
        <v>4533.5539266069236</v>
      </c>
      <c r="AH291" s="42">
        <v>0</v>
      </c>
      <c r="AI291" s="44">
        <v>0</v>
      </c>
    </row>
    <row r="292" spans="1:35" s="4" customFormat="1">
      <c r="A292" s="46" t="s">
        <v>342</v>
      </c>
      <c r="B292" s="56" t="s">
        <v>1782</v>
      </c>
      <c r="C292" s="132">
        <v>1065004.99</v>
      </c>
      <c r="D292" s="57">
        <v>3.1993000000000001E-4</v>
      </c>
      <c r="E292" s="57">
        <v>3.6939999999999998E-4</v>
      </c>
      <c r="F292" s="65">
        <v>0</v>
      </c>
      <c r="G292" s="42">
        <v>14898</v>
      </c>
      <c r="H292" s="43">
        <v>14898</v>
      </c>
      <c r="I292" s="66">
        <v>30727</v>
      </c>
      <c r="J292" s="42">
        <v>184371</v>
      </c>
      <c r="K292" s="42">
        <v>-98588</v>
      </c>
      <c r="L292" s="42">
        <v>-71010</v>
      </c>
      <c r="M292" s="44">
        <v>149824</v>
      </c>
      <c r="N292" s="66">
        <v>-107867</v>
      </c>
      <c r="O292" s="42">
        <v>56218.536694164934</v>
      </c>
      <c r="P292" s="42">
        <v>-51648.463305835066</v>
      </c>
      <c r="Q292" s="42">
        <v>0</v>
      </c>
      <c r="R292" s="44">
        <v>-51648.463305835066</v>
      </c>
      <c r="S292" s="45">
        <v>18274</v>
      </c>
      <c r="T292" s="66">
        <v>99658</v>
      </c>
      <c r="U292" s="42">
        <v>20494</v>
      </c>
      <c r="V292" s="42">
        <v>24323</v>
      </c>
      <c r="W292" s="42">
        <v>155477.18123827587</v>
      </c>
      <c r="X292" s="44">
        <v>299952.18123827584</v>
      </c>
      <c r="Y292" s="66">
        <v>264162</v>
      </c>
      <c r="Z292" s="42">
        <v>17594</v>
      </c>
      <c r="AA292" s="42">
        <v>93911</v>
      </c>
      <c r="AB292" s="42">
        <v>50531.461340149748</v>
      </c>
      <c r="AC292" s="43">
        <v>426198.46134014975</v>
      </c>
      <c r="AD292" s="66">
        <v>-78003.388277255668</v>
      </c>
      <c r="AE292" s="42">
        <v>-63842.52436808456</v>
      </c>
      <c r="AF292" s="42">
        <v>21534.604989185402</v>
      </c>
      <c r="AG292" s="42">
        <v>-5934.9724457190914</v>
      </c>
      <c r="AH292" s="42">
        <v>0</v>
      </c>
      <c r="AI292" s="44">
        <v>0</v>
      </c>
    </row>
    <row r="293" spans="1:35" s="4" customFormat="1">
      <c r="A293" s="46" t="s">
        <v>343</v>
      </c>
      <c r="B293" s="56" t="s">
        <v>1783</v>
      </c>
      <c r="C293" s="132">
        <v>39311052.719999999</v>
      </c>
      <c r="D293" s="57">
        <v>1.180895E-2</v>
      </c>
      <c r="E293" s="57">
        <v>1.185829E-2</v>
      </c>
      <c r="F293" s="65">
        <v>0</v>
      </c>
      <c r="G293" s="42">
        <v>549884</v>
      </c>
      <c r="H293" s="43">
        <v>549884</v>
      </c>
      <c r="I293" s="66">
        <v>1134160</v>
      </c>
      <c r="J293" s="42">
        <v>6805317</v>
      </c>
      <c r="K293" s="42">
        <v>-3638978</v>
      </c>
      <c r="L293" s="42">
        <v>-2621044</v>
      </c>
      <c r="M293" s="44">
        <v>5530156</v>
      </c>
      <c r="N293" s="66">
        <v>-3981479</v>
      </c>
      <c r="O293" s="42">
        <v>-406053.93197169609</v>
      </c>
      <c r="P293" s="42">
        <v>-4387532.9319716962</v>
      </c>
      <c r="Q293" s="42">
        <v>0</v>
      </c>
      <c r="R293" s="44">
        <v>-4387532.9319716962</v>
      </c>
      <c r="S293" s="45">
        <v>674526</v>
      </c>
      <c r="T293" s="66">
        <v>3678493</v>
      </c>
      <c r="U293" s="42">
        <v>756464</v>
      </c>
      <c r="V293" s="42">
        <v>897799</v>
      </c>
      <c r="W293" s="42">
        <v>0</v>
      </c>
      <c r="X293" s="44">
        <v>5332756</v>
      </c>
      <c r="Y293" s="66">
        <v>9750486</v>
      </c>
      <c r="Z293" s="42">
        <v>649400</v>
      </c>
      <c r="AA293" s="42">
        <v>3466349</v>
      </c>
      <c r="AB293" s="42">
        <v>742369.9168810827</v>
      </c>
      <c r="AC293" s="43">
        <v>14608604.916881083</v>
      </c>
      <c r="AD293" s="66">
        <v>-5187133.6764697032</v>
      </c>
      <c r="AE293" s="42">
        <v>-4303562.5387581186</v>
      </c>
      <c r="AF293" s="42">
        <v>116193.99739930051</v>
      </c>
      <c r="AG293" s="42">
        <v>98653.300947438489</v>
      </c>
      <c r="AH293" s="42">
        <v>0</v>
      </c>
      <c r="AI293" s="44">
        <v>0</v>
      </c>
    </row>
    <row r="294" spans="1:35" s="4" customFormat="1">
      <c r="A294" s="46" t="s">
        <v>344</v>
      </c>
      <c r="B294" s="56" t="s">
        <v>1784</v>
      </c>
      <c r="C294" s="132">
        <v>536993.43000000005</v>
      </c>
      <c r="D294" s="57">
        <v>1.6131000000000001E-4</v>
      </c>
      <c r="E294" s="57">
        <v>1.5650000000000001E-4</v>
      </c>
      <c r="F294" s="65">
        <v>0</v>
      </c>
      <c r="G294" s="42">
        <v>7511</v>
      </c>
      <c r="H294" s="43">
        <v>7511</v>
      </c>
      <c r="I294" s="66">
        <v>15493</v>
      </c>
      <c r="J294" s="42">
        <v>92960</v>
      </c>
      <c r="K294" s="42">
        <v>-49708</v>
      </c>
      <c r="L294" s="42">
        <v>-35803</v>
      </c>
      <c r="M294" s="44">
        <v>75542</v>
      </c>
      <c r="N294" s="66">
        <v>-54387</v>
      </c>
      <c r="O294" s="42">
        <v>11509.969692351693</v>
      </c>
      <c r="P294" s="42">
        <v>-42877.030307648311</v>
      </c>
      <c r="Q294" s="42">
        <v>0</v>
      </c>
      <c r="R294" s="44">
        <v>-42877.030307648311</v>
      </c>
      <c r="S294" s="45">
        <v>9214</v>
      </c>
      <c r="T294" s="66">
        <v>50248</v>
      </c>
      <c r="U294" s="42">
        <v>10333</v>
      </c>
      <c r="V294" s="42">
        <v>12264</v>
      </c>
      <c r="W294" s="42">
        <v>10357.510970958117</v>
      </c>
      <c r="X294" s="44">
        <v>83202.510970958116</v>
      </c>
      <c r="Y294" s="66">
        <v>133191</v>
      </c>
      <c r="Z294" s="42">
        <v>8871</v>
      </c>
      <c r="AA294" s="42">
        <v>47350</v>
      </c>
      <c r="AB294" s="42">
        <v>0</v>
      </c>
      <c r="AC294" s="43">
        <v>189412</v>
      </c>
      <c r="AD294" s="66">
        <v>-60078.884710382532</v>
      </c>
      <c r="AE294" s="42">
        <v>-52426.049489912533</v>
      </c>
      <c r="AF294" s="42">
        <v>3967.2967282382165</v>
      </c>
      <c r="AG294" s="42">
        <v>2328.1484430149685</v>
      </c>
      <c r="AH294" s="42">
        <v>0</v>
      </c>
      <c r="AI294" s="44">
        <v>0</v>
      </c>
    </row>
    <row r="295" spans="1:35" s="4" customFormat="1">
      <c r="A295" s="46" t="s">
        <v>345</v>
      </c>
      <c r="B295" s="56" t="s">
        <v>1785</v>
      </c>
      <c r="C295" s="132">
        <v>772948.43</v>
      </c>
      <c r="D295" s="57">
        <v>2.3219000000000001E-4</v>
      </c>
      <c r="E295" s="57">
        <v>2.2338999999999999E-4</v>
      </c>
      <c r="F295" s="65">
        <v>0</v>
      </c>
      <c r="G295" s="42">
        <v>10812</v>
      </c>
      <c r="H295" s="43">
        <v>10812</v>
      </c>
      <c r="I295" s="66">
        <v>22300</v>
      </c>
      <c r="J295" s="42">
        <v>133808</v>
      </c>
      <c r="K295" s="42">
        <v>-71550</v>
      </c>
      <c r="L295" s="42">
        <v>-51536</v>
      </c>
      <c r="M295" s="44">
        <v>108735</v>
      </c>
      <c r="N295" s="66">
        <v>-78285</v>
      </c>
      <c r="O295" s="42">
        <v>23201.743932650694</v>
      </c>
      <c r="P295" s="42">
        <v>-55083.256067349306</v>
      </c>
      <c r="Q295" s="42">
        <v>0</v>
      </c>
      <c r="R295" s="44">
        <v>-55083.256067349306</v>
      </c>
      <c r="S295" s="45">
        <v>13263</v>
      </c>
      <c r="T295" s="66">
        <v>72327</v>
      </c>
      <c r="U295" s="42">
        <v>14874</v>
      </c>
      <c r="V295" s="42">
        <v>17653</v>
      </c>
      <c r="W295" s="42">
        <v>44431.000610468785</v>
      </c>
      <c r="X295" s="44">
        <v>149285.00061046879</v>
      </c>
      <c r="Y295" s="66">
        <v>191716</v>
      </c>
      <c r="Z295" s="42">
        <v>12769</v>
      </c>
      <c r="AA295" s="42">
        <v>68156</v>
      </c>
      <c r="AB295" s="42">
        <v>1728.1499741172595</v>
      </c>
      <c r="AC295" s="43">
        <v>274369.14997411729</v>
      </c>
      <c r="AD295" s="66">
        <v>-76413.310702520743</v>
      </c>
      <c r="AE295" s="42">
        <v>-63505.286047647402</v>
      </c>
      <c r="AF295" s="42">
        <v>11147.780304528085</v>
      </c>
      <c r="AG295" s="42">
        <v>3686.6670819915826</v>
      </c>
      <c r="AH295" s="42">
        <v>0</v>
      </c>
      <c r="AI295" s="44">
        <v>0</v>
      </c>
    </row>
    <row r="296" spans="1:35" s="4" customFormat="1">
      <c r="A296" s="46" t="s">
        <v>346</v>
      </c>
      <c r="B296" s="56" t="s">
        <v>1786</v>
      </c>
      <c r="C296" s="132">
        <v>84477.9</v>
      </c>
      <c r="D296" s="57">
        <v>2.5380000000000001E-5</v>
      </c>
      <c r="E296" s="57">
        <v>2.6869999999999999E-5</v>
      </c>
      <c r="F296" s="65">
        <v>0</v>
      </c>
      <c r="G296" s="42">
        <v>1182</v>
      </c>
      <c r="H296" s="43">
        <v>1182</v>
      </c>
      <c r="I296" s="66">
        <v>2438</v>
      </c>
      <c r="J296" s="42">
        <v>14626</v>
      </c>
      <c r="K296" s="42">
        <v>-7821</v>
      </c>
      <c r="L296" s="42">
        <v>-5633</v>
      </c>
      <c r="M296" s="44">
        <v>11886</v>
      </c>
      <c r="N296" s="66">
        <v>-8557</v>
      </c>
      <c r="O296" s="42">
        <v>-1486.5441026315164</v>
      </c>
      <c r="P296" s="42">
        <v>-10043.544102631517</v>
      </c>
      <c r="Q296" s="42">
        <v>0</v>
      </c>
      <c r="R296" s="44">
        <v>-10043.544102631517</v>
      </c>
      <c r="S296" s="45">
        <v>1450</v>
      </c>
      <c r="T296" s="66">
        <v>7906</v>
      </c>
      <c r="U296" s="42">
        <v>1626</v>
      </c>
      <c r="V296" s="42">
        <v>1930</v>
      </c>
      <c r="W296" s="42">
        <v>0</v>
      </c>
      <c r="X296" s="44">
        <v>11462</v>
      </c>
      <c r="Y296" s="66">
        <v>20956</v>
      </c>
      <c r="Z296" s="42">
        <v>1396</v>
      </c>
      <c r="AA296" s="42">
        <v>7450</v>
      </c>
      <c r="AB296" s="42">
        <v>3065.8326253890741</v>
      </c>
      <c r="AC296" s="43">
        <v>32867.832625389077</v>
      </c>
      <c r="AD296" s="66">
        <v>-11514.752814824729</v>
      </c>
      <c r="AE296" s="42">
        <v>-9702.541326266306</v>
      </c>
      <c r="AF296" s="42">
        <v>-153.22221116108813</v>
      </c>
      <c r="AG296" s="42">
        <v>-35.316273136950713</v>
      </c>
      <c r="AH296" s="42">
        <v>0</v>
      </c>
      <c r="AI296" s="44">
        <v>0</v>
      </c>
    </row>
    <row r="297" spans="1:35" s="4" customFormat="1">
      <c r="A297" s="46" t="s">
        <v>347</v>
      </c>
      <c r="B297" s="56" t="s">
        <v>1787</v>
      </c>
      <c r="C297" s="132">
        <v>634295.24</v>
      </c>
      <c r="D297" s="57">
        <v>1.9054E-4</v>
      </c>
      <c r="E297" s="57">
        <v>1.9063000000000001E-4</v>
      </c>
      <c r="F297" s="65">
        <v>0</v>
      </c>
      <c r="G297" s="42">
        <v>8872</v>
      </c>
      <c r="H297" s="43">
        <v>8872</v>
      </c>
      <c r="I297" s="66">
        <v>18300</v>
      </c>
      <c r="J297" s="42">
        <v>109805</v>
      </c>
      <c r="K297" s="42">
        <v>-58716</v>
      </c>
      <c r="L297" s="42">
        <v>-42291</v>
      </c>
      <c r="M297" s="44">
        <v>89230</v>
      </c>
      <c r="N297" s="66">
        <v>-64242</v>
      </c>
      <c r="O297" s="42">
        <v>10815.852058699791</v>
      </c>
      <c r="P297" s="42">
        <v>-53426.147941300209</v>
      </c>
      <c r="Q297" s="42">
        <v>0</v>
      </c>
      <c r="R297" s="44">
        <v>-53426.147941300209</v>
      </c>
      <c r="S297" s="45">
        <v>10884</v>
      </c>
      <c r="T297" s="66">
        <v>59353</v>
      </c>
      <c r="U297" s="42">
        <v>12206</v>
      </c>
      <c r="V297" s="42">
        <v>14486</v>
      </c>
      <c r="W297" s="42">
        <v>32162.310106065237</v>
      </c>
      <c r="X297" s="44">
        <v>118207.31010606524</v>
      </c>
      <c r="Y297" s="66">
        <v>157326</v>
      </c>
      <c r="Z297" s="42">
        <v>10478</v>
      </c>
      <c r="AA297" s="42">
        <v>55930</v>
      </c>
      <c r="AB297" s="42">
        <v>4800.1089996626497</v>
      </c>
      <c r="AC297" s="43">
        <v>228534.10899966265</v>
      </c>
      <c r="AD297" s="66">
        <v>-66364.75783311142</v>
      </c>
      <c r="AE297" s="42">
        <v>-54060.913725314567</v>
      </c>
      <c r="AF297" s="42">
        <v>8381.0191258384402</v>
      </c>
      <c r="AG297" s="42">
        <v>1717.8535389901263</v>
      </c>
      <c r="AH297" s="42">
        <v>0</v>
      </c>
      <c r="AI297" s="44">
        <v>0</v>
      </c>
    </row>
    <row r="298" spans="1:35" s="4" customFormat="1">
      <c r="A298" s="46" t="s">
        <v>348</v>
      </c>
      <c r="B298" s="56" t="s">
        <v>1788</v>
      </c>
      <c r="C298" s="132">
        <v>454217.05</v>
      </c>
      <c r="D298" s="57">
        <v>1.3645000000000001E-4</v>
      </c>
      <c r="E298" s="57">
        <v>1.0559E-4</v>
      </c>
      <c r="F298" s="65">
        <v>0</v>
      </c>
      <c r="G298" s="42">
        <v>6354</v>
      </c>
      <c r="H298" s="43">
        <v>6354</v>
      </c>
      <c r="I298" s="66">
        <v>13105</v>
      </c>
      <c r="J298" s="42">
        <v>78634</v>
      </c>
      <c r="K298" s="42">
        <v>-42048</v>
      </c>
      <c r="L298" s="42">
        <v>-30286</v>
      </c>
      <c r="M298" s="44">
        <v>63900</v>
      </c>
      <c r="N298" s="66">
        <v>-46005</v>
      </c>
      <c r="O298" s="42">
        <v>41683.76892970621</v>
      </c>
      <c r="P298" s="42">
        <v>-4321.2310702937903</v>
      </c>
      <c r="Q298" s="42">
        <v>0</v>
      </c>
      <c r="R298" s="44">
        <v>-4321.2310702937903</v>
      </c>
      <c r="S298" s="45">
        <v>7794</v>
      </c>
      <c r="T298" s="66">
        <v>42504</v>
      </c>
      <c r="U298" s="42">
        <v>8741</v>
      </c>
      <c r="V298" s="42">
        <v>10374</v>
      </c>
      <c r="W298" s="42">
        <v>73900.86638752163</v>
      </c>
      <c r="X298" s="44">
        <v>135519.86638752162</v>
      </c>
      <c r="Y298" s="66">
        <v>112665</v>
      </c>
      <c r="Z298" s="42">
        <v>7504</v>
      </c>
      <c r="AA298" s="42">
        <v>40053</v>
      </c>
      <c r="AB298" s="42">
        <v>0</v>
      </c>
      <c r="AC298" s="43">
        <v>160222</v>
      </c>
      <c r="AD298" s="66">
        <v>-24138.236894817826</v>
      </c>
      <c r="AE298" s="42">
        <v>-19788.532003392931</v>
      </c>
      <c r="AF298" s="42">
        <v>12466.023200298336</v>
      </c>
      <c r="AG298" s="42">
        <v>6758.6120854340379</v>
      </c>
      <c r="AH298" s="42">
        <v>0</v>
      </c>
      <c r="AI298" s="44">
        <v>0</v>
      </c>
    </row>
    <row r="299" spans="1:35" s="4" customFormat="1">
      <c r="A299" s="46" t="s">
        <v>349</v>
      </c>
      <c r="B299" s="56" t="s">
        <v>1789</v>
      </c>
      <c r="C299" s="132">
        <v>1244274.5</v>
      </c>
      <c r="D299" s="57">
        <v>3.7377999999999999E-4</v>
      </c>
      <c r="E299" s="57">
        <v>3.5463999999999998E-4</v>
      </c>
      <c r="F299" s="65">
        <v>0</v>
      </c>
      <c r="G299" s="42">
        <v>17405</v>
      </c>
      <c r="H299" s="43">
        <v>17405</v>
      </c>
      <c r="I299" s="66">
        <v>35899</v>
      </c>
      <c r="J299" s="42">
        <v>215404</v>
      </c>
      <c r="K299" s="42">
        <v>-115182</v>
      </c>
      <c r="L299" s="42">
        <v>-82962</v>
      </c>
      <c r="M299" s="44">
        <v>175042</v>
      </c>
      <c r="N299" s="66">
        <v>-126023</v>
      </c>
      <c r="O299" s="42">
        <v>16409.261007857567</v>
      </c>
      <c r="P299" s="42">
        <v>-109613.73899214243</v>
      </c>
      <c r="Q299" s="42">
        <v>0</v>
      </c>
      <c r="R299" s="44">
        <v>-109613.73899214243</v>
      </c>
      <c r="S299" s="45">
        <v>21350</v>
      </c>
      <c r="T299" s="66">
        <v>116433</v>
      </c>
      <c r="U299" s="42">
        <v>23944</v>
      </c>
      <c r="V299" s="42">
        <v>28417</v>
      </c>
      <c r="W299" s="42">
        <v>50643.847171940448</v>
      </c>
      <c r="X299" s="44">
        <v>219437.84717194043</v>
      </c>
      <c r="Y299" s="66">
        <v>308625</v>
      </c>
      <c r="Z299" s="42">
        <v>20555</v>
      </c>
      <c r="AA299" s="42">
        <v>109718</v>
      </c>
      <c r="AB299" s="42">
        <v>34115.461688963747</v>
      </c>
      <c r="AC299" s="43">
        <v>473013.46168896375</v>
      </c>
      <c r="AD299" s="66">
        <v>-140323.4982707302</v>
      </c>
      <c r="AE299" s="42">
        <v>-122427.39914229544</v>
      </c>
      <c r="AF299" s="42">
        <v>2351.4789919296618</v>
      </c>
      <c r="AG299" s="42">
        <v>6823.803904072668</v>
      </c>
      <c r="AH299" s="42">
        <v>0</v>
      </c>
      <c r="AI299" s="44">
        <v>0</v>
      </c>
    </row>
    <row r="300" spans="1:35" s="4" customFormat="1">
      <c r="A300" s="46" t="s">
        <v>350</v>
      </c>
      <c r="B300" s="56" t="s">
        <v>1790</v>
      </c>
      <c r="C300" s="132">
        <v>917048.55</v>
      </c>
      <c r="D300" s="57">
        <v>2.7547999999999998E-4</v>
      </c>
      <c r="E300" s="57">
        <v>2.7974E-4</v>
      </c>
      <c r="F300" s="65">
        <v>0</v>
      </c>
      <c r="G300" s="42">
        <v>12828</v>
      </c>
      <c r="H300" s="43">
        <v>12828</v>
      </c>
      <c r="I300" s="66">
        <v>26458</v>
      </c>
      <c r="J300" s="42">
        <v>158755</v>
      </c>
      <c r="K300" s="42">
        <v>-84890</v>
      </c>
      <c r="L300" s="42">
        <v>-61144</v>
      </c>
      <c r="M300" s="44">
        <v>129008</v>
      </c>
      <c r="N300" s="66">
        <v>-92880</v>
      </c>
      <c r="O300" s="42">
        <v>800.97082402827243</v>
      </c>
      <c r="P300" s="42">
        <v>-92079.029175971722</v>
      </c>
      <c r="Q300" s="42">
        <v>0</v>
      </c>
      <c r="R300" s="44">
        <v>-92079.029175971722</v>
      </c>
      <c r="S300" s="45">
        <v>15735</v>
      </c>
      <c r="T300" s="66">
        <v>85812</v>
      </c>
      <c r="U300" s="42">
        <v>17647</v>
      </c>
      <c r="V300" s="42">
        <v>20944</v>
      </c>
      <c r="W300" s="42">
        <v>5710.1606999178657</v>
      </c>
      <c r="X300" s="44">
        <v>130113.16069991786</v>
      </c>
      <c r="Y300" s="66">
        <v>227460</v>
      </c>
      <c r="Z300" s="42">
        <v>15149</v>
      </c>
      <c r="AA300" s="42">
        <v>80863</v>
      </c>
      <c r="AB300" s="42">
        <v>28341.341668902009</v>
      </c>
      <c r="AC300" s="43">
        <v>351813.34166890202</v>
      </c>
      <c r="AD300" s="66">
        <v>-116172.77296131794</v>
      </c>
      <c r="AE300" s="42">
        <v>-104910.19893403666</v>
      </c>
      <c r="AF300" s="42">
        <v>-2363.1578685075383</v>
      </c>
      <c r="AG300" s="42">
        <v>1745.9487948779924</v>
      </c>
      <c r="AH300" s="42">
        <v>0</v>
      </c>
      <c r="AI300" s="44">
        <v>0</v>
      </c>
    </row>
    <row r="301" spans="1:35" s="4" customFormat="1">
      <c r="A301" s="46" t="s">
        <v>351</v>
      </c>
      <c r="B301" s="56" t="s">
        <v>1791</v>
      </c>
      <c r="C301" s="132">
        <v>4405894.3</v>
      </c>
      <c r="D301" s="57">
        <v>1.3235199999999999E-3</v>
      </c>
      <c r="E301" s="57">
        <v>1.36886E-3</v>
      </c>
      <c r="F301" s="65">
        <v>0</v>
      </c>
      <c r="G301" s="42">
        <v>61630</v>
      </c>
      <c r="H301" s="43">
        <v>61630</v>
      </c>
      <c r="I301" s="66">
        <v>127114</v>
      </c>
      <c r="J301" s="42">
        <v>762724</v>
      </c>
      <c r="K301" s="42">
        <v>-407848</v>
      </c>
      <c r="L301" s="42">
        <v>-293761</v>
      </c>
      <c r="M301" s="44">
        <v>619807</v>
      </c>
      <c r="N301" s="66">
        <v>-446235</v>
      </c>
      <c r="O301" s="42">
        <v>-111692.48147263516</v>
      </c>
      <c r="P301" s="42">
        <v>-557927.48147263518</v>
      </c>
      <c r="Q301" s="42">
        <v>0</v>
      </c>
      <c r="R301" s="44">
        <v>-557927.48147263518</v>
      </c>
      <c r="S301" s="45">
        <v>75599</v>
      </c>
      <c r="T301" s="66">
        <v>412277</v>
      </c>
      <c r="U301" s="42">
        <v>84783</v>
      </c>
      <c r="V301" s="42">
        <v>100623</v>
      </c>
      <c r="W301" s="42">
        <v>0</v>
      </c>
      <c r="X301" s="44">
        <v>597683</v>
      </c>
      <c r="Y301" s="66">
        <v>1092812</v>
      </c>
      <c r="Z301" s="42">
        <v>72783</v>
      </c>
      <c r="AA301" s="42">
        <v>388500</v>
      </c>
      <c r="AB301" s="42">
        <v>199051.78637288453</v>
      </c>
      <c r="AC301" s="43">
        <v>1753146.7863728846</v>
      </c>
      <c r="AD301" s="66">
        <v>-624531.38415255363</v>
      </c>
      <c r="AE301" s="42">
        <v>-523378.95298435196</v>
      </c>
      <c r="AF301" s="42">
        <v>-11493.784096516312</v>
      </c>
      <c r="AG301" s="42">
        <v>3940.334860537112</v>
      </c>
      <c r="AH301" s="42">
        <v>0</v>
      </c>
      <c r="AI301" s="44">
        <v>0</v>
      </c>
    </row>
    <row r="302" spans="1:35" s="4" customFormat="1">
      <c r="A302" s="46" t="s">
        <v>352</v>
      </c>
      <c r="B302" s="56" t="s">
        <v>1792</v>
      </c>
      <c r="C302" s="132">
        <v>5308374.07</v>
      </c>
      <c r="D302" s="57">
        <v>1.5946199999999999E-3</v>
      </c>
      <c r="E302" s="57">
        <v>1.5920400000000001E-3</v>
      </c>
      <c r="F302" s="65">
        <v>0</v>
      </c>
      <c r="G302" s="42">
        <v>74253</v>
      </c>
      <c r="H302" s="43">
        <v>74253</v>
      </c>
      <c r="I302" s="66">
        <v>153151</v>
      </c>
      <c r="J302" s="42">
        <v>918955</v>
      </c>
      <c r="K302" s="42">
        <v>-491389</v>
      </c>
      <c r="L302" s="42">
        <v>-353932</v>
      </c>
      <c r="M302" s="44">
        <v>746764</v>
      </c>
      <c r="N302" s="66">
        <v>-537638</v>
      </c>
      <c r="O302" s="42">
        <v>-73349.567392473662</v>
      </c>
      <c r="P302" s="42">
        <v>-610987.56739247369</v>
      </c>
      <c r="Q302" s="42">
        <v>0</v>
      </c>
      <c r="R302" s="44">
        <v>-610987.56739247369</v>
      </c>
      <c r="S302" s="45">
        <v>91085</v>
      </c>
      <c r="T302" s="66">
        <v>496725</v>
      </c>
      <c r="U302" s="42">
        <v>102149</v>
      </c>
      <c r="V302" s="42">
        <v>121234</v>
      </c>
      <c r="W302" s="42">
        <v>0</v>
      </c>
      <c r="X302" s="44">
        <v>720108</v>
      </c>
      <c r="Y302" s="66">
        <v>1316656</v>
      </c>
      <c r="Z302" s="42">
        <v>87692</v>
      </c>
      <c r="AA302" s="42">
        <v>468078</v>
      </c>
      <c r="AB302" s="42">
        <v>236862.22568104905</v>
      </c>
      <c r="AC302" s="43">
        <v>2109288.2256810488</v>
      </c>
      <c r="AD302" s="66">
        <v>-747547.89388882136</v>
      </c>
      <c r="AE302" s="42">
        <v>-645540.75632664782</v>
      </c>
      <c r="AF302" s="42">
        <v>-11064.097512487278</v>
      </c>
      <c r="AG302" s="42">
        <v>14972.522046907816</v>
      </c>
      <c r="AH302" s="42">
        <v>0</v>
      </c>
      <c r="AI302" s="44">
        <v>0</v>
      </c>
    </row>
    <row r="303" spans="1:35" s="4" customFormat="1">
      <c r="A303" s="46" t="s">
        <v>353</v>
      </c>
      <c r="B303" s="56" t="s">
        <v>1793</v>
      </c>
      <c r="C303" s="132">
        <v>309045.81</v>
      </c>
      <c r="D303" s="57">
        <v>9.2839999999999999E-5</v>
      </c>
      <c r="E303" s="57">
        <v>9.603E-5</v>
      </c>
      <c r="F303" s="65">
        <v>0</v>
      </c>
      <c r="G303" s="42">
        <v>4323</v>
      </c>
      <c r="H303" s="43">
        <v>4323</v>
      </c>
      <c r="I303" s="66">
        <v>8917</v>
      </c>
      <c r="J303" s="42">
        <v>53502</v>
      </c>
      <c r="K303" s="42">
        <v>-28609</v>
      </c>
      <c r="L303" s="42">
        <v>-20606</v>
      </c>
      <c r="M303" s="44">
        <v>43477</v>
      </c>
      <c r="N303" s="66">
        <v>-31302</v>
      </c>
      <c r="O303" s="42">
        <v>-1972.2570599448857</v>
      </c>
      <c r="P303" s="42">
        <v>-33274.257059944888</v>
      </c>
      <c r="Q303" s="42">
        <v>0</v>
      </c>
      <c r="R303" s="44">
        <v>-33274.257059944888</v>
      </c>
      <c r="S303" s="45">
        <v>5303</v>
      </c>
      <c r="T303" s="66">
        <v>28920</v>
      </c>
      <c r="U303" s="42">
        <v>5947</v>
      </c>
      <c r="V303" s="42">
        <v>7058</v>
      </c>
      <c r="W303" s="42">
        <v>13268.978244837384</v>
      </c>
      <c r="X303" s="44">
        <v>55193.978244837388</v>
      </c>
      <c r="Y303" s="66">
        <v>76657</v>
      </c>
      <c r="Z303" s="42">
        <v>5105</v>
      </c>
      <c r="AA303" s="42">
        <v>27252</v>
      </c>
      <c r="AB303" s="42">
        <v>11187.450264843746</v>
      </c>
      <c r="AC303" s="43">
        <v>120201.45026484375</v>
      </c>
      <c r="AD303" s="66">
        <v>-37645.011811938915</v>
      </c>
      <c r="AE303" s="42">
        <v>-31118.995802473117</v>
      </c>
      <c r="AF303" s="42">
        <v>3482.2811877144804</v>
      </c>
      <c r="AG303" s="42">
        <v>274.25440669119337</v>
      </c>
      <c r="AH303" s="42">
        <v>0</v>
      </c>
      <c r="AI303" s="44">
        <v>0</v>
      </c>
    </row>
    <row r="304" spans="1:35" s="4" customFormat="1">
      <c r="A304" s="46" t="s">
        <v>354</v>
      </c>
      <c r="B304" s="56" t="s">
        <v>1794</v>
      </c>
      <c r="C304" s="132">
        <v>10145076.060000001</v>
      </c>
      <c r="D304" s="57">
        <v>3.0475599999999999E-3</v>
      </c>
      <c r="E304" s="57">
        <v>2.7771699999999998E-3</v>
      </c>
      <c r="F304" s="65">
        <v>0</v>
      </c>
      <c r="G304" s="42">
        <v>141910</v>
      </c>
      <c r="H304" s="43">
        <v>141910</v>
      </c>
      <c r="I304" s="66">
        <v>292695</v>
      </c>
      <c r="J304" s="42">
        <v>1756262</v>
      </c>
      <c r="K304" s="42">
        <v>-939119</v>
      </c>
      <c r="L304" s="42">
        <v>-676418</v>
      </c>
      <c r="M304" s="44">
        <v>1427179</v>
      </c>
      <c r="N304" s="66">
        <v>-1027508</v>
      </c>
      <c r="O304" s="42">
        <v>124667.71546297935</v>
      </c>
      <c r="P304" s="42">
        <v>-902840.28453702061</v>
      </c>
      <c r="Q304" s="42">
        <v>0</v>
      </c>
      <c r="R304" s="44">
        <v>-902840.28453702061</v>
      </c>
      <c r="S304" s="45">
        <v>174076</v>
      </c>
      <c r="T304" s="66">
        <v>949316</v>
      </c>
      <c r="U304" s="42">
        <v>195222</v>
      </c>
      <c r="V304" s="42">
        <v>231697</v>
      </c>
      <c r="W304" s="42">
        <v>313082.77694617095</v>
      </c>
      <c r="X304" s="44">
        <v>1689317.776946171</v>
      </c>
      <c r="Y304" s="66">
        <v>2516328</v>
      </c>
      <c r="Z304" s="42">
        <v>167592</v>
      </c>
      <c r="AA304" s="42">
        <v>894568</v>
      </c>
      <c r="AB304" s="42">
        <v>2148.2053096287027</v>
      </c>
      <c r="AC304" s="43">
        <v>3580636.2053096285</v>
      </c>
      <c r="AD304" s="66">
        <v>-1129804.3103867054</v>
      </c>
      <c r="AE304" s="42">
        <v>-967037.6947472326</v>
      </c>
      <c r="AF304" s="42">
        <v>129444.93001527715</v>
      </c>
      <c r="AG304" s="42">
        <v>76078.646755203081</v>
      </c>
      <c r="AH304" s="42">
        <v>0</v>
      </c>
      <c r="AI304" s="44">
        <v>0</v>
      </c>
    </row>
    <row r="305" spans="1:35" s="4" customFormat="1">
      <c r="A305" s="46" t="s">
        <v>355</v>
      </c>
      <c r="B305" s="56" t="s">
        <v>1795</v>
      </c>
      <c r="C305" s="132">
        <v>488288.25</v>
      </c>
      <c r="D305" s="57">
        <v>1.4668E-4</v>
      </c>
      <c r="E305" s="57">
        <v>1.5391999999999999E-4</v>
      </c>
      <c r="F305" s="65">
        <v>0</v>
      </c>
      <c r="G305" s="42">
        <v>6830</v>
      </c>
      <c r="H305" s="43">
        <v>6830</v>
      </c>
      <c r="I305" s="66">
        <v>14088</v>
      </c>
      <c r="J305" s="42">
        <v>84529</v>
      </c>
      <c r="K305" s="42">
        <v>-45200</v>
      </c>
      <c r="L305" s="42">
        <v>-32556</v>
      </c>
      <c r="M305" s="44">
        <v>68691</v>
      </c>
      <c r="N305" s="66">
        <v>-49454</v>
      </c>
      <c r="O305" s="42">
        <v>-14680.480299333036</v>
      </c>
      <c r="P305" s="42">
        <v>-64134.480299333038</v>
      </c>
      <c r="Q305" s="42">
        <v>0</v>
      </c>
      <c r="R305" s="44">
        <v>-64134.480299333038</v>
      </c>
      <c r="S305" s="45">
        <v>8378</v>
      </c>
      <c r="T305" s="66">
        <v>45691</v>
      </c>
      <c r="U305" s="42">
        <v>9396</v>
      </c>
      <c r="V305" s="42">
        <v>11152</v>
      </c>
      <c r="W305" s="42">
        <v>8465.277914412567</v>
      </c>
      <c r="X305" s="44">
        <v>74704.277914412567</v>
      </c>
      <c r="Y305" s="66">
        <v>121112</v>
      </c>
      <c r="Z305" s="42">
        <v>8066</v>
      </c>
      <c r="AA305" s="42">
        <v>43056</v>
      </c>
      <c r="AB305" s="42">
        <v>53184.400075498859</v>
      </c>
      <c r="AC305" s="43">
        <v>225418.40007549885</v>
      </c>
      <c r="AD305" s="66">
        <v>-74970.497071536243</v>
      </c>
      <c r="AE305" s="42">
        <v>-65986.339136653318</v>
      </c>
      <c r="AF305" s="42">
        <v>-9797.7246952581845</v>
      </c>
      <c r="AG305" s="42">
        <v>40.43874236145075</v>
      </c>
      <c r="AH305" s="42">
        <v>0</v>
      </c>
      <c r="AI305" s="44">
        <v>0</v>
      </c>
    </row>
    <row r="306" spans="1:35" s="4" customFormat="1">
      <c r="A306" s="46" t="s">
        <v>356</v>
      </c>
      <c r="B306" s="56" t="s">
        <v>1796</v>
      </c>
      <c r="C306" s="132">
        <v>5038959.4400000004</v>
      </c>
      <c r="D306" s="57">
        <v>1.51369E-3</v>
      </c>
      <c r="E306" s="57">
        <v>1.5305799999999999E-3</v>
      </c>
      <c r="F306" s="65">
        <v>0</v>
      </c>
      <c r="G306" s="42">
        <v>70485</v>
      </c>
      <c r="H306" s="43">
        <v>70485</v>
      </c>
      <c r="I306" s="66">
        <v>145378</v>
      </c>
      <c r="J306" s="42">
        <v>872316</v>
      </c>
      <c r="K306" s="42">
        <v>-466450</v>
      </c>
      <c r="L306" s="42">
        <v>-335970</v>
      </c>
      <c r="M306" s="44">
        <v>708864</v>
      </c>
      <c r="N306" s="66">
        <v>-510352</v>
      </c>
      <c r="O306" s="42">
        <v>6627.3594232923133</v>
      </c>
      <c r="P306" s="42">
        <v>-503724.64057670766</v>
      </c>
      <c r="Q306" s="42">
        <v>0</v>
      </c>
      <c r="R306" s="44">
        <v>-503724.64057670766</v>
      </c>
      <c r="S306" s="45">
        <v>86462</v>
      </c>
      <c r="T306" s="66">
        <v>471515</v>
      </c>
      <c r="U306" s="42">
        <v>96965</v>
      </c>
      <c r="V306" s="42">
        <v>115081</v>
      </c>
      <c r="W306" s="42">
        <v>85439.065238098861</v>
      </c>
      <c r="X306" s="44">
        <v>769000.06523809885</v>
      </c>
      <c r="Y306" s="66">
        <v>1249833</v>
      </c>
      <c r="Z306" s="42">
        <v>83241</v>
      </c>
      <c r="AA306" s="42">
        <v>444322</v>
      </c>
      <c r="AB306" s="42">
        <v>94560.023627256232</v>
      </c>
      <c r="AC306" s="43">
        <v>1871956.0236272563</v>
      </c>
      <c r="AD306" s="66">
        <v>-629961.51456881722</v>
      </c>
      <c r="AE306" s="42">
        <v>-498586.7995263089</v>
      </c>
      <c r="AF306" s="42">
        <v>14835.847313627526</v>
      </c>
      <c r="AG306" s="42">
        <v>10756.508392341213</v>
      </c>
      <c r="AH306" s="42">
        <v>0</v>
      </c>
      <c r="AI306" s="44">
        <v>0</v>
      </c>
    </row>
    <row r="307" spans="1:35" s="4" customFormat="1">
      <c r="A307" s="46" t="s">
        <v>357</v>
      </c>
      <c r="B307" s="56" t="s">
        <v>1797</v>
      </c>
      <c r="C307" s="132">
        <v>1100944.69</v>
      </c>
      <c r="D307" s="57">
        <v>3.3072E-4</v>
      </c>
      <c r="E307" s="57">
        <v>4.3114999999999999E-4</v>
      </c>
      <c r="F307" s="65">
        <v>0</v>
      </c>
      <c r="G307" s="42">
        <v>15400</v>
      </c>
      <c r="H307" s="43">
        <v>15400</v>
      </c>
      <c r="I307" s="66">
        <v>31763</v>
      </c>
      <c r="J307" s="42">
        <v>190589</v>
      </c>
      <c r="K307" s="42">
        <v>-101913</v>
      </c>
      <c r="L307" s="42">
        <v>-73405</v>
      </c>
      <c r="M307" s="44">
        <v>154877</v>
      </c>
      <c r="N307" s="66">
        <v>-111505</v>
      </c>
      <c r="O307" s="42">
        <v>-26450.613034239632</v>
      </c>
      <c r="P307" s="42">
        <v>-137955.61303423962</v>
      </c>
      <c r="Q307" s="42">
        <v>0</v>
      </c>
      <c r="R307" s="44">
        <v>-137955.61303423962</v>
      </c>
      <c r="S307" s="45">
        <v>18891</v>
      </c>
      <c r="T307" s="66">
        <v>103019</v>
      </c>
      <c r="U307" s="42">
        <v>21185</v>
      </c>
      <c r="V307" s="42">
        <v>25144</v>
      </c>
      <c r="W307" s="42">
        <v>45133.063503526086</v>
      </c>
      <c r="X307" s="44">
        <v>194481.06350352609</v>
      </c>
      <c r="Y307" s="66">
        <v>273071</v>
      </c>
      <c r="Z307" s="42">
        <v>18187</v>
      </c>
      <c r="AA307" s="42">
        <v>97078</v>
      </c>
      <c r="AB307" s="42">
        <v>215895.16579358329</v>
      </c>
      <c r="AC307" s="43">
        <v>604231.16579358326</v>
      </c>
      <c r="AD307" s="66">
        <v>-165700.21834062677</v>
      </c>
      <c r="AE307" s="42">
        <v>-190047.11326846955</v>
      </c>
      <c r="AF307" s="42">
        <v>-39056.352006401561</v>
      </c>
      <c r="AG307" s="42">
        <v>-14946.4186745593</v>
      </c>
      <c r="AH307" s="42">
        <v>0</v>
      </c>
      <c r="AI307" s="44">
        <v>0</v>
      </c>
    </row>
    <row r="308" spans="1:35" s="4" customFormat="1">
      <c r="A308" s="46" t="s">
        <v>358</v>
      </c>
      <c r="B308" s="56" t="s">
        <v>1798</v>
      </c>
      <c r="C308" s="132">
        <v>12531137.779999999</v>
      </c>
      <c r="D308" s="57">
        <v>3.7643199999999998E-3</v>
      </c>
      <c r="E308" s="57">
        <v>3.8355899999999998E-3</v>
      </c>
      <c r="F308" s="65">
        <v>0</v>
      </c>
      <c r="G308" s="42">
        <v>175286</v>
      </c>
      <c r="H308" s="43">
        <v>175286</v>
      </c>
      <c r="I308" s="66">
        <v>361535</v>
      </c>
      <c r="J308" s="42">
        <v>2169320</v>
      </c>
      <c r="K308" s="42">
        <v>-1159991</v>
      </c>
      <c r="L308" s="42">
        <v>-835506</v>
      </c>
      <c r="M308" s="44">
        <v>1762839</v>
      </c>
      <c r="N308" s="66">
        <v>-1269170</v>
      </c>
      <c r="O308" s="42">
        <v>238003.28734805473</v>
      </c>
      <c r="P308" s="42">
        <v>-1031166.7126519453</v>
      </c>
      <c r="Q308" s="42">
        <v>0</v>
      </c>
      <c r="R308" s="44">
        <v>-1031166.7126519453</v>
      </c>
      <c r="S308" s="45">
        <v>215018</v>
      </c>
      <c r="T308" s="66">
        <v>1172587</v>
      </c>
      <c r="U308" s="42">
        <v>241137</v>
      </c>
      <c r="V308" s="42">
        <v>286190</v>
      </c>
      <c r="W308" s="42">
        <v>552023.89923331933</v>
      </c>
      <c r="X308" s="44">
        <v>2251937.8992333193</v>
      </c>
      <c r="Y308" s="66">
        <v>3108147</v>
      </c>
      <c r="Z308" s="42">
        <v>207008</v>
      </c>
      <c r="AA308" s="42">
        <v>1104963</v>
      </c>
      <c r="AB308" s="42">
        <v>117731.20711042278</v>
      </c>
      <c r="AC308" s="43">
        <v>4537849.2071104227</v>
      </c>
      <c r="AD308" s="66">
        <v>-1290693.9095744626</v>
      </c>
      <c r="AE308" s="42">
        <v>-1105167.3556708021</v>
      </c>
      <c r="AF308" s="42">
        <v>88432.89977867181</v>
      </c>
      <c r="AG308" s="42">
        <v>21517.057589489097</v>
      </c>
      <c r="AH308" s="42">
        <v>0</v>
      </c>
      <c r="AI308" s="44">
        <v>0</v>
      </c>
    </row>
    <row r="309" spans="1:35" s="4" customFormat="1">
      <c r="A309" s="46" t="s">
        <v>359</v>
      </c>
      <c r="B309" s="56" t="s">
        <v>1799</v>
      </c>
      <c r="C309" s="132">
        <v>6060518.3099999996</v>
      </c>
      <c r="D309" s="57">
        <v>1.8205700000000001E-3</v>
      </c>
      <c r="E309" s="57">
        <v>1.85593E-3</v>
      </c>
      <c r="F309" s="65">
        <v>0</v>
      </c>
      <c r="G309" s="42">
        <v>84775</v>
      </c>
      <c r="H309" s="43">
        <v>84775</v>
      </c>
      <c r="I309" s="66">
        <v>174852</v>
      </c>
      <c r="J309" s="42">
        <v>1049167</v>
      </c>
      <c r="K309" s="42">
        <v>-561016</v>
      </c>
      <c r="L309" s="42">
        <v>-404083</v>
      </c>
      <c r="M309" s="44">
        <v>852577</v>
      </c>
      <c r="N309" s="66">
        <v>-613819</v>
      </c>
      <c r="O309" s="42">
        <v>204587.21826815177</v>
      </c>
      <c r="P309" s="42">
        <v>-409231.78173184826</v>
      </c>
      <c r="Q309" s="42">
        <v>0</v>
      </c>
      <c r="R309" s="44">
        <v>-409231.78173184826</v>
      </c>
      <c r="S309" s="45">
        <v>103991</v>
      </c>
      <c r="T309" s="66">
        <v>567108</v>
      </c>
      <c r="U309" s="42">
        <v>116623</v>
      </c>
      <c r="V309" s="42">
        <v>138412</v>
      </c>
      <c r="W309" s="42">
        <v>236426.58916007366</v>
      </c>
      <c r="X309" s="44">
        <v>1058569.5891600735</v>
      </c>
      <c r="Y309" s="66">
        <v>1503219</v>
      </c>
      <c r="Z309" s="42">
        <v>100117</v>
      </c>
      <c r="AA309" s="42">
        <v>534402</v>
      </c>
      <c r="AB309" s="42">
        <v>52202.554290946544</v>
      </c>
      <c r="AC309" s="43">
        <v>2189940.5542909466</v>
      </c>
      <c r="AD309" s="66">
        <v>-603963.65670236002</v>
      </c>
      <c r="AE309" s="42">
        <v>-562205.1960183495</v>
      </c>
      <c r="AF309" s="42">
        <v>24550.340831233159</v>
      </c>
      <c r="AG309" s="42">
        <v>10247.546758603488</v>
      </c>
      <c r="AH309" s="42">
        <v>0</v>
      </c>
      <c r="AI309" s="44">
        <v>0</v>
      </c>
    </row>
    <row r="310" spans="1:35" s="4" customFormat="1">
      <c r="A310" s="46" t="s">
        <v>360</v>
      </c>
      <c r="B310" s="56" t="s">
        <v>1800</v>
      </c>
      <c r="C310" s="132">
        <v>433040.99</v>
      </c>
      <c r="D310" s="57">
        <v>1.3008E-4</v>
      </c>
      <c r="E310" s="57">
        <v>1.3577000000000001E-4</v>
      </c>
      <c r="F310" s="65">
        <v>0</v>
      </c>
      <c r="G310" s="42">
        <v>6057</v>
      </c>
      <c r="H310" s="43">
        <v>6057</v>
      </c>
      <c r="I310" s="66">
        <v>12493</v>
      </c>
      <c r="J310" s="42">
        <v>74963</v>
      </c>
      <c r="K310" s="42">
        <v>-40085</v>
      </c>
      <c r="L310" s="42">
        <v>-28872</v>
      </c>
      <c r="M310" s="44">
        <v>60917</v>
      </c>
      <c r="N310" s="66">
        <v>-43857</v>
      </c>
      <c r="O310" s="42">
        <v>8567.170834686236</v>
      </c>
      <c r="P310" s="42">
        <v>-35289.829165313764</v>
      </c>
      <c r="Q310" s="42">
        <v>0</v>
      </c>
      <c r="R310" s="44">
        <v>-35289.829165313764</v>
      </c>
      <c r="S310" s="45">
        <v>7430</v>
      </c>
      <c r="T310" s="66">
        <v>40520</v>
      </c>
      <c r="U310" s="42">
        <v>8333</v>
      </c>
      <c r="V310" s="42">
        <v>9890</v>
      </c>
      <c r="W310" s="42">
        <v>26034.405918242566</v>
      </c>
      <c r="X310" s="44">
        <v>84777.40591824257</v>
      </c>
      <c r="Y310" s="66">
        <v>107405</v>
      </c>
      <c r="Z310" s="42">
        <v>7153</v>
      </c>
      <c r="AA310" s="42">
        <v>38183</v>
      </c>
      <c r="AB310" s="42">
        <v>10809.040649572145</v>
      </c>
      <c r="AC310" s="43">
        <v>163550.04064957215</v>
      </c>
      <c r="AD310" s="66">
        <v>-44134.544555427274</v>
      </c>
      <c r="AE310" s="42">
        <v>-35255.085696351773</v>
      </c>
      <c r="AF310" s="42">
        <v>448.07768419814465</v>
      </c>
      <c r="AG310" s="42">
        <v>168.91783625131984</v>
      </c>
      <c r="AH310" s="42">
        <v>0</v>
      </c>
      <c r="AI310" s="44">
        <v>0</v>
      </c>
    </row>
    <row r="311" spans="1:35" s="4" customFormat="1">
      <c r="A311" s="46" t="s">
        <v>361</v>
      </c>
      <c r="B311" s="56" t="s">
        <v>1801</v>
      </c>
      <c r="C311" s="132">
        <v>603479.81000000006</v>
      </c>
      <c r="D311" s="57">
        <v>1.8128E-4</v>
      </c>
      <c r="E311" s="57">
        <v>1.9835E-4</v>
      </c>
      <c r="F311" s="65">
        <v>0</v>
      </c>
      <c r="G311" s="42">
        <v>8441</v>
      </c>
      <c r="H311" s="43">
        <v>8441</v>
      </c>
      <c r="I311" s="66">
        <v>17411</v>
      </c>
      <c r="J311" s="42">
        <v>104469</v>
      </c>
      <c r="K311" s="42">
        <v>-55862</v>
      </c>
      <c r="L311" s="42">
        <v>-40236</v>
      </c>
      <c r="M311" s="44">
        <v>84894</v>
      </c>
      <c r="N311" s="66">
        <v>-61120</v>
      </c>
      <c r="O311" s="42">
        <v>-6367.3965348865977</v>
      </c>
      <c r="P311" s="42">
        <v>-67487.396534886604</v>
      </c>
      <c r="Q311" s="42">
        <v>0</v>
      </c>
      <c r="R311" s="44">
        <v>-67487.396534886604</v>
      </c>
      <c r="S311" s="45">
        <v>10355</v>
      </c>
      <c r="T311" s="66">
        <v>56469</v>
      </c>
      <c r="U311" s="42">
        <v>11613</v>
      </c>
      <c r="V311" s="42">
        <v>13782</v>
      </c>
      <c r="W311" s="42">
        <v>14788.193523997303</v>
      </c>
      <c r="X311" s="44">
        <v>96652.193523997295</v>
      </c>
      <c r="Y311" s="66">
        <v>149680</v>
      </c>
      <c r="Z311" s="42">
        <v>9969</v>
      </c>
      <c r="AA311" s="42">
        <v>53212</v>
      </c>
      <c r="AB311" s="42">
        <v>35268.177011620566</v>
      </c>
      <c r="AC311" s="43">
        <v>248129.17701162057</v>
      </c>
      <c r="AD311" s="66">
        <v>-71082.63855283169</v>
      </c>
      <c r="AE311" s="42">
        <v>-75449.1915320892</v>
      </c>
      <c r="AF311" s="42">
        <v>-3543.7228783544242</v>
      </c>
      <c r="AG311" s="42">
        <v>-1401.4305243479548</v>
      </c>
      <c r="AH311" s="42">
        <v>0</v>
      </c>
      <c r="AI311" s="44">
        <v>0</v>
      </c>
    </row>
    <row r="312" spans="1:35" s="4" customFormat="1">
      <c r="A312" s="46" t="s">
        <v>362</v>
      </c>
      <c r="B312" s="56" t="s">
        <v>1802</v>
      </c>
      <c r="C312" s="132">
        <v>570855.06999999995</v>
      </c>
      <c r="D312" s="57">
        <v>1.7148E-4</v>
      </c>
      <c r="E312" s="57">
        <v>1.6013E-4</v>
      </c>
      <c r="F312" s="65">
        <v>0</v>
      </c>
      <c r="G312" s="42">
        <v>7985</v>
      </c>
      <c r="H312" s="43">
        <v>7985</v>
      </c>
      <c r="I312" s="66">
        <v>16469</v>
      </c>
      <c r="J312" s="42">
        <v>98821</v>
      </c>
      <c r="K312" s="42">
        <v>-52842</v>
      </c>
      <c r="L312" s="42">
        <v>-38061</v>
      </c>
      <c r="M312" s="44">
        <v>80304</v>
      </c>
      <c r="N312" s="66">
        <v>-57816</v>
      </c>
      <c r="O312" s="42">
        <v>-1133.3863595697246</v>
      </c>
      <c r="P312" s="42">
        <v>-58949.386359569726</v>
      </c>
      <c r="Q312" s="42">
        <v>0</v>
      </c>
      <c r="R312" s="44">
        <v>-58949.386359569726</v>
      </c>
      <c r="S312" s="45">
        <v>9795</v>
      </c>
      <c r="T312" s="66">
        <v>53416</v>
      </c>
      <c r="U312" s="42">
        <v>10985</v>
      </c>
      <c r="V312" s="42">
        <v>13037</v>
      </c>
      <c r="W312" s="42">
        <v>14333.703657280095</v>
      </c>
      <c r="X312" s="44">
        <v>91771.703657280101</v>
      </c>
      <c r="Y312" s="66">
        <v>141589</v>
      </c>
      <c r="Z312" s="42">
        <v>9430</v>
      </c>
      <c r="AA312" s="42">
        <v>50336</v>
      </c>
      <c r="AB312" s="42">
        <v>17465.367888246095</v>
      </c>
      <c r="AC312" s="43">
        <v>218820.36788824608</v>
      </c>
      <c r="AD312" s="66">
        <v>-68274.751197192803</v>
      </c>
      <c r="AE312" s="42">
        <v>-63575.111388803271</v>
      </c>
      <c r="AF312" s="42">
        <v>1212.9315924770808</v>
      </c>
      <c r="AG312" s="42">
        <v>3588.2667625530157</v>
      </c>
      <c r="AH312" s="42">
        <v>0</v>
      </c>
      <c r="AI312" s="44">
        <v>0</v>
      </c>
    </row>
    <row r="313" spans="1:35" s="4" customFormat="1">
      <c r="A313" s="46" t="s">
        <v>363</v>
      </c>
      <c r="B313" s="56" t="s">
        <v>1803</v>
      </c>
      <c r="C313" s="132">
        <v>2710287.08</v>
      </c>
      <c r="D313" s="57">
        <v>8.1415999999999997E-4</v>
      </c>
      <c r="E313" s="57">
        <v>7.3695E-4</v>
      </c>
      <c r="F313" s="65">
        <v>0</v>
      </c>
      <c r="G313" s="42">
        <v>37911</v>
      </c>
      <c r="H313" s="43">
        <v>37911</v>
      </c>
      <c r="I313" s="66">
        <v>78194</v>
      </c>
      <c r="J313" s="42">
        <v>469188</v>
      </c>
      <c r="K313" s="42">
        <v>-250887</v>
      </c>
      <c r="L313" s="42">
        <v>-180706</v>
      </c>
      <c r="M313" s="44">
        <v>381273</v>
      </c>
      <c r="N313" s="66">
        <v>-274500</v>
      </c>
      <c r="O313" s="42">
        <v>36218.079050319117</v>
      </c>
      <c r="P313" s="42">
        <v>-238281.92094968088</v>
      </c>
      <c r="Q313" s="42">
        <v>0</v>
      </c>
      <c r="R313" s="44">
        <v>-238281.92094968088</v>
      </c>
      <c r="S313" s="45">
        <v>46505</v>
      </c>
      <c r="T313" s="66">
        <v>253611</v>
      </c>
      <c r="U313" s="42">
        <v>52154</v>
      </c>
      <c r="V313" s="42">
        <v>61898</v>
      </c>
      <c r="W313" s="42">
        <v>128996.43470614222</v>
      </c>
      <c r="X313" s="44">
        <v>496659.43470614223</v>
      </c>
      <c r="Y313" s="66">
        <v>672241</v>
      </c>
      <c r="Z313" s="42">
        <v>44772</v>
      </c>
      <c r="AA313" s="42">
        <v>238985</v>
      </c>
      <c r="AB313" s="42">
        <v>26751.935454826576</v>
      </c>
      <c r="AC313" s="43">
        <v>982749.93545482657</v>
      </c>
      <c r="AD313" s="66">
        <v>-291767.32884246809</v>
      </c>
      <c r="AE313" s="42">
        <v>-242846.41220208339</v>
      </c>
      <c r="AF313" s="42">
        <v>27309.305523565301</v>
      </c>
      <c r="AG313" s="42">
        <v>21213.934772301855</v>
      </c>
      <c r="AH313" s="42">
        <v>0</v>
      </c>
      <c r="AI313" s="44">
        <v>0</v>
      </c>
    </row>
    <row r="314" spans="1:35" s="4" customFormat="1">
      <c r="A314" s="46" t="s">
        <v>364</v>
      </c>
      <c r="B314" s="56" t="s">
        <v>1804</v>
      </c>
      <c r="C314" s="132">
        <v>1176753.01</v>
      </c>
      <c r="D314" s="57">
        <v>3.5348999999999998E-4</v>
      </c>
      <c r="E314" s="57">
        <v>3.3274999999999998E-4</v>
      </c>
      <c r="F314" s="65">
        <v>0</v>
      </c>
      <c r="G314" s="42">
        <v>16460</v>
      </c>
      <c r="H314" s="43">
        <v>16460</v>
      </c>
      <c r="I314" s="66">
        <v>33950</v>
      </c>
      <c r="J314" s="42">
        <v>203711</v>
      </c>
      <c r="K314" s="42">
        <v>-108929</v>
      </c>
      <c r="L314" s="42">
        <v>-78459</v>
      </c>
      <c r="M314" s="44">
        <v>165540</v>
      </c>
      <c r="N314" s="66">
        <v>-119182</v>
      </c>
      <c r="O314" s="42">
        <v>19299.990269245231</v>
      </c>
      <c r="P314" s="42">
        <v>-99882.009730754769</v>
      </c>
      <c r="Q314" s="42">
        <v>0</v>
      </c>
      <c r="R314" s="44">
        <v>-99882.009730754769</v>
      </c>
      <c r="S314" s="45">
        <v>20191</v>
      </c>
      <c r="T314" s="66">
        <v>110112</v>
      </c>
      <c r="U314" s="42">
        <v>22644</v>
      </c>
      <c r="V314" s="42">
        <v>26875</v>
      </c>
      <c r="W314" s="42">
        <v>47445.656644853902</v>
      </c>
      <c r="X314" s="44">
        <v>207076.65664485391</v>
      </c>
      <c r="Y314" s="66">
        <v>291872</v>
      </c>
      <c r="Z314" s="42">
        <v>19439</v>
      </c>
      <c r="AA314" s="42">
        <v>103762</v>
      </c>
      <c r="AB314" s="42">
        <v>6956.144734341744</v>
      </c>
      <c r="AC314" s="43">
        <v>422029.14473434177</v>
      </c>
      <c r="AD314" s="66">
        <v>-122585.78781850112</v>
      </c>
      <c r="AE314" s="42">
        <v>-107805.64473374569</v>
      </c>
      <c r="AF314" s="42">
        <v>8513.7764413190362</v>
      </c>
      <c r="AG314" s="42">
        <v>6925.1680214399366</v>
      </c>
      <c r="AH314" s="42">
        <v>0</v>
      </c>
      <c r="AI314" s="44">
        <v>0</v>
      </c>
    </row>
    <row r="315" spans="1:35" s="4" customFormat="1">
      <c r="A315" s="46" t="s">
        <v>365</v>
      </c>
      <c r="B315" s="56" t="s">
        <v>1805</v>
      </c>
      <c r="C315" s="132">
        <v>192519.25</v>
      </c>
      <c r="D315" s="57">
        <v>5.783E-5</v>
      </c>
      <c r="E315" s="57">
        <v>4.6319999999999997E-5</v>
      </c>
      <c r="F315" s="65">
        <v>0</v>
      </c>
      <c r="G315" s="42">
        <v>2693</v>
      </c>
      <c r="H315" s="43">
        <v>2693</v>
      </c>
      <c r="I315" s="66">
        <v>5554</v>
      </c>
      <c r="J315" s="42">
        <v>33327</v>
      </c>
      <c r="K315" s="42">
        <v>-17821</v>
      </c>
      <c r="L315" s="42">
        <v>-12836</v>
      </c>
      <c r="M315" s="44">
        <v>27082</v>
      </c>
      <c r="N315" s="66">
        <v>-19498</v>
      </c>
      <c r="O315" s="42">
        <v>-264.19881837514197</v>
      </c>
      <c r="P315" s="42">
        <v>-19762.198818375142</v>
      </c>
      <c r="Q315" s="42">
        <v>0</v>
      </c>
      <c r="R315" s="44">
        <v>-19762.198818375142</v>
      </c>
      <c r="S315" s="45">
        <v>3303</v>
      </c>
      <c r="T315" s="66">
        <v>18014</v>
      </c>
      <c r="U315" s="42">
        <v>3705</v>
      </c>
      <c r="V315" s="42">
        <v>4397</v>
      </c>
      <c r="W315" s="42">
        <v>10486.707053341293</v>
      </c>
      <c r="X315" s="44">
        <v>36602.707053341292</v>
      </c>
      <c r="Y315" s="66">
        <v>47749</v>
      </c>
      <c r="Z315" s="42">
        <v>3180</v>
      </c>
      <c r="AA315" s="42">
        <v>16975</v>
      </c>
      <c r="AB315" s="42">
        <v>2456.517750817186</v>
      </c>
      <c r="AC315" s="43">
        <v>70360.517750817191</v>
      </c>
      <c r="AD315" s="66">
        <v>-22661.946397346594</v>
      </c>
      <c r="AE315" s="42">
        <v>-17455.744321947965</v>
      </c>
      <c r="AF315" s="42">
        <v>3774.2744993143574</v>
      </c>
      <c r="AG315" s="42">
        <v>2585.605522504301</v>
      </c>
      <c r="AH315" s="42">
        <v>0</v>
      </c>
      <c r="AI315" s="44">
        <v>0</v>
      </c>
    </row>
    <row r="316" spans="1:35" s="4" customFormat="1">
      <c r="A316" s="46" t="s">
        <v>366</v>
      </c>
      <c r="B316" s="56" t="s">
        <v>1806</v>
      </c>
      <c r="C316" s="132">
        <v>4987895.1500000004</v>
      </c>
      <c r="D316" s="57">
        <v>1.4983500000000001E-3</v>
      </c>
      <c r="E316" s="57">
        <v>1.5157300000000001E-3</v>
      </c>
      <c r="F316" s="65">
        <v>0</v>
      </c>
      <c r="G316" s="42">
        <v>69771</v>
      </c>
      <c r="H316" s="43">
        <v>69771</v>
      </c>
      <c r="I316" s="66">
        <v>143905</v>
      </c>
      <c r="J316" s="42">
        <v>863476</v>
      </c>
      <c r="K316" s="42">
        <v>-461723</v>
      </c>
      <c r="L316" s="42">
        <v>-332565</v>
      </c>
      <c r="M316" s="44">
        <v>701680</v>
      </c>
      <c r="N316" s="66">
        <v>-505180</v>
      </c>
      <c r="O316" s="42">
        <v>-61251.971940675205</v>
      </c>
      <c r="P316" s="42">
        <v>-566431.97194067517</v>
      </c>
      <c r="Q316" s="42">
        <v>0</v>
      </c>
      <c r="R316" s="44">
        <v>-566431.97194067517</v>
      </c>
      <c r="S316" s="45">
        <v>85586</v>
      </c>
      <c r="T316" s="66">
        <v>466737</v>
      </c>
      <c r="U316" s="42">
        <v>95982</v>
      </c>
      <c r="V316" s="42">
        <v>113915</v>
      </c>
      <c r="W316" s="42">
        <v>4224.9126512500352</v>
      </c>
      <c r="X316" s="44">
        <v>680858.91265125002</v>
      </c>
      <c r="Y316" s="66">
        <v>1237167</v>
      </c>
      <c r="Z316" s="42">
        <v>82397</v>
      </c>
      <c r="AA316" s="42">
        <v>439819</v>
      </c>
      <c r="AB316" s="42">
        <v>117536.87631339103</v>
      </c>
      <c r="AC316" s="43">
        <v>1876919.8763133911</v>
      </c>
      <c r="AD316" s="66">
        <v>-653766.91433177621</v>
      </c>
      <c r="AE316" s="42">
        <v>-553569.44576023938</v>
      </c>
      <c r="AF316" s="42">
        <v>745.4670906843312</v>
      </c>
      <c r="AG316" s="42">
        <v>10529.929339190167</v>
      </c>
      <c r="AH316" s="42">
        <v>0</v>
      </c>
      <c r="AI316" s="44">
        <v>0</v>
      </c>
    </row>
    <row r="317" spans="1:35" s="4" customFormat="1">
      <c r="A317" s="46" t="s">
        <v>367</v>
      </c>
      <c r="B317" s="56" t="s">
        <v>1807</v>
      </c>
      <c r="C317" s="132">
        <v>3631924.16</v>
      </c>
      <c r="D317" s="57">
        <v>1.0910200000000001E-3</v>
      </c>
      <c r="E317" s="57">
        <v>1.0516799999999999E-3</v>
      </c>
      <c r="F317" s="65">
        <v>0</v>
      </c>
      <c r="G317" s="42">
        <v>50803</v>
      </c>
      <c r="H317" s="43">
        <v>50803</v>
      </c>
      <c r="I317" s="66">
        <v>104784</v>
      </c>
      <c r="J317" s="42">
        <v>628738</v>
      </c>
      <c r="K317" s="42">
        <v>-336202</v>
      </c>
      <c r="L317" s="42">
        <v>-242156</v>
      </c>
      <c r="M317" s="44">
        <v>510927</v>
      </c>
      <c r="N317" s="66">
        <v>-367846</v>
      </c>
      <c r="O317" s="42">
        <v>70562.858041381594</v>
      </c>
      <c r="P317" s="42">
        <v>-297283.14195861842</v>
      </c>
      <c r="Q317" s="42">
        <v>0</v>
      </c>
      <c r="R317" s="44">
        <v>-297283.14195861842</v>
      </c>
      <c r="S317" s="45">
        <v>62319</v>
      </c>
      <c r="T317" s="66">
        <v>339853</v>
      </c>
      <c r="U317" s="42">
        <v>69889</v>
      </c>
      <c r="V317" s="42">
        <v>82947</v>
      </c>
      <c r="W317" s="42">
        <v>57253.137694911384</v>
      </c>
      <c r="X317" s="44">
        <v>549942.13769491133</v>
      </c>
      <c r="Y317" s="66">
        <v>900840</v>
      </c>
      <c r="Z317" s="42">
        <v>59998</v>
      </c>
      <c r="AA317" s="42">
        <v>320253</v>
      </c>
      <c r="AB317" s="42">
        <v>16561.753988180957</v>
      </c>
      <c r="AC317" s="43">
        <v>1297652.753988181</v>
      </c>
      <c r="AD317" s="66">
        <v>-410680.62294116133</v>
      </c>
      <c r="AE317" s="42">
        <v>-375011.33632049657</v>
      </c>
      <c r="AF317" s="42">
        <v>21018.1432787216</v>
      </c>
      <c r="AG317" s="42">
        <v>16963.199689666719</v>
      </c>
      <c r="AH317" s="42">
        <v>0</v>
      </c>
      <c r="AI317" s="44">
        <v>0</v>
      </c>
    </row>
    <row r="318" spans="1:35" s="4" customFormat="1">
      <c r="A318" s="46" t="s">
        <v>368</v>
      </c>
      <c r="B318" s="56" t="s">
        <v>1808</v>
      </c>
      <c r="C318" s="132">
        <v>1002942.47</v>
      </c>
      <c r="D318" s="57">
        <v>3.0128000000000002E-4</v>
      </c>
      <c r="E318" s="57">
        <v>3.1970000000000002E-4</v>
      </c>
      <c r="F318" s="65">
        <v>0</v>
      </c>
      <c r="G318" s="42">
        <v>14029</v>
      </c>
      <c r="H318" s="43">
        <v>14029</v>
      </c>
      <c r="I318" s="66">
        <v>28936</v>
      </c>
      <c r="J318" s="42">
        <v>173623</v>
      </c>
      <c r="K318" s="42">
        <v>-92841</v>
      </c>
      <c r="L318" s="42">
        <v>-66870</v>
      </c>
      <c r="M318" s="44">
        <v>141090</v>
      </c>
      <c r="N318" s="66">
        <v>-101579</v>
      </c>
      <c r="O318" s="42">
        <v>-14239.232890078603</v>
      </c>
      <c r="P318" s="42">
        <v>-115818.23289007861</v>
      </c>
      <c r="Q318" s="42">
        <v>0</v>
      </c>
      <c r="R318" s="44">
        <v>-115818.23289007861</v>
      </c>
      <c r="S318" s="45">
        <v>17209</v>
      </c>
      <c r="T318" s="66">
        <v>93849</v>
      </c>
      <c r="U318" s="42">
        <v>19300</v>
      </c>
      <c r="V318" s="42">
        <v>22905</v>
      </c>
      <c r="W318" s="42">
        <v>13142.798551152977</v>
      </c>
      <c r="X318" s="44">
        <v>149196.79855115298</v>
      </c>
      <c r="Y318" s="66">
        <v>248763</v>
      </c>
      <c r="Z318" s="42">
        <v>16568</v>
      </c>
      <c r="AA318" s="42">
        <v>88436</v>
      </c>
      <c r="AB318" s="42">
        <v>48133.120125993788</v>
      </c>
      <c r="AC318" s="43">
        <v>401900.1201259938</v>
      </c>
      <c r="AD318" s="66">
        <v>-133574.55318447732</v>
      </c>
      <c r="AE318" s="42">
        <v>-112860.39021762574</v>
      </c>
      <c r="AF318" s="42">
        <v>-5716.9011285178385</v>
      </c>
      <c r="AG318" s="42">
        <v>-551.47704421991693</v>
      </c>
      <c r="AH318" s="42">
        <v>0</v>
      </c>
      <c r="AI318" s="44">
        <v>0</v>
      </c>
    </row>
    <row r="319" spans="1:35" s="4" customFormat="1">
      <c r="A319" s="46" t="s">
        <v>369</v>
      </c>
      <c r="B319" s="56" t="s">
        <v>1809</v>
      </c>
      <c r="C319" s="132">
        <v>394109.11</v>
      </c>
      <c r="D319" s="57">
        <v>1.1839E-4</v>
      </c>
      <c r="E319" s="57">
        <v>1.1875999999999999E-4</v>
      </c>
      <c r="F319" s="65">
        <v>0</v>
      </c>
      <c r="G319" s="42">
        <v>5513</v>
      </c>
      <c r="H319" s="43">
        <v>5513</v>
      </c>
      <c r="I319" s="66">
        <v>11370</v>
      </c>
      <c r="J319" s="42">
        <v>68226</v>
      </c>
      <c r="K319" s="42">
        <v>-36482</v>
      </c>
      <c r="L319" s="42">
        <v>-26277</v>
      </c>
      <c r="M319" s="44">
        <v>55442</v>
      </c>
      <c r="N319" s="66">
        <v>-39916</v>
      </c>
      <c r="O319" s="42">
        <v>-17217.033040321625</v>
      </c>
      <c r="P319" s="42">
        <v>-57133.033040321621</v>
      </c>
      <c r="Q319" s="42">
        <v>0</v>
      </c>
      <c r="R319" s="44">
        <v>-57133.033040321621</v>
      </c>
      <c r="S319" s="45">
        <v>6762</v>
      </c>
      <c r="T319" s="66">
        <v>36879</v>
      </c>
      <c r="U319" s="42">
        <v>7584</v>
      </c>
      <c r="V319" s="42">
        <v>9001</v>
      </c>
      <c r="W319" s="42">
        <v>5534.8244673022673</v>
      </c>
      <c r="X319" s="44">
        <v>58998.824467302271</v>
      </c>
      <c r="Y319" s="66">
        <v>97753</v>
      </c>
      <c r="Z319" s="42">
        <v>6511</v>
      </c>
      <c r="AA319" s="42">
        <v>34752</v>
      </c>
      <c r="AB319" s="42">
        <v>22484.867007038782</v>
      </c>
      <c r="AC319" s="43">
        <v>161500.86700703879</v>
      </c>
      <c r="AD319" s="66">
        <v>-55622.120738079728</v>
      </c>
      <c r="AE319" s="42">
        <v>-45539.56802717664</v>
      </c>
      <c r="AF319" s="42">
        <v>-2350.5560005819789</v>
      </c>
      <c r="AG319" s="42">
        <v>1010.2022261018338</v>
      </c>
      <c r="AH319" s="42">
        <v>0</v>
      </c>
      <c r="AI319" s="44">
        <v>0</v>
      </c>
    </row>
    <row r="320" spans="1:35" s="4" customFormat="1">
      <c r="A320" s="46" t="s">
        <v>370</v>
      </c>
      <c r="B320" s="56" t="s">
        <v>1810</v>
      </c>
      <c r="C320" s="132">
        <v>1673595.7</v>
      </c>
      <c r="D320" s="57">
        <v>5.0274E-4</v>
      </c>
      <c r="E320" s="57">
        <v>4.9454999999999996E-4</v>
      </c>
      <c r="F320" s="65">
        <v>0</v>
      </c>
      <c r="G320" s="42">
        <v>23410</v>
      </c>
      <c r="H320" s="43">
        <v>23410</v>
      </c>
      <c r="I320" s="66">
        <v>48284</v>
      </c>
      <c r="J320" s="42">
        <v>289721</v>
      </c>
      <c r="K320" s="42">
        <v>-154921</v>
      </c>
      <c r="L320" s="42">
        <v>-111585</v>
      </c>
      <c r="M320" s="44">
        <v>235434</v>
      </c>
      <c r="N320" s="66">
        <v>-169503</v>
      </c>
      <c r="O320" s="42">
        <v>4289.7005410222337</v>
      </c>
      <c r="P320" s="42">
        <v>-165213.29945897777</v>
      </c>
      <c r="Q320" s="42">
        <v>0</v>
      </c>
      <c r="R320" s="44">
        <v>-165213.29945897777</v>
      </c>
      <c r="S320" s="45">
        <v>28716</v>
      </c>
      <c r="T320" s="66">
        <v>156604</v>
      </c>
      <c r="U320" s="42">
        <v>32205</v>
      </c>
      <c r="V320" s="42">
        <v>38222</v>
      </c>
      <c r="W320" s="42">
        <v>36636.049993138877</v>
      </c>
      <c r="X320" s="44">
        <v>263667.04999313888</v>
      </c>
      <c r="Y320" s="66">
        <v>415105</v>
      </c>
      <c r="Z320" s="42">
        <v>27647</v>
      </c>
      <c r="AA320" s="42">
        <v>147572</v>
      </c>
      <c r="AB320" s="42">
        <v>73295.790570068726</v>
      </c>
      <c r="AC320" s="43">
        <v>663619.79057006876</v>
      </c>
      <c r="AD320" s="66">
        <v>-205343.46580640617</v>
      </c>
      <c r="AE320" s="42">
        <v>-192606.86538945939</v>
      </c>
      <c r="AF320" s="42">
        <v>-8042.8488135584012</v>
      </c>
      <c r="AG320" s="42">
        <v>6040.4394324940431</v>
      </c>
      <c r="AH320" s="42">
        <v>0</v>
      </c>
      <c r="AI320" s="44">
        <v>0</v>
      </c>
    </row>
    <row r="321" spans="1:35" s="4" customFormat="1">
      <c r="A321" s="46" t="s">
        <v>371</v>
      </c>
      <c r="B321" s="56" t="s">
        <v>1811</v>
      </c>
      <c r="C321" s="132">
        <v>740968.45</v>
      </c>
      <c r="D321" s="57">
        <v>2.2258999999999999E-4</v>
      </c>
      <c r="E321" s="57">
        <v>1.8843000000000001E-4</v>
      </c>
      <c r="F321" s="65">
        <v>0</v>
      </c>
      <c r="G321" s="42">
        <v>10365</v>
      </c>
      <c r="H321" s="43">
        <v>10365</v>
      </c>
      <c r="I321" s="66">
        <v>21378</v>
      </c>
      <c r="J321" s="42">
        <v>128275</v>
      </c>
      <c r="K321" s="42">
        <v>-68592</v>
      </c>
      <c r="L321" s="42">
        <v>-49405</v>
      </c>
      <c r="M321" s="44">
        <v>104239</v>
      </c>
      <c r="N321" s="66">
        <v>-75048</v>
      </c>
      <c r="O321" s="42">
        <v>2685.2223422384968</v>
      </c>
      <c r="P321" s="42">
        <v>-72362.7776577615</v>
      </c>
      <c r="Q321" s="42">
        <v>0</v>
      </c>
      <c r="R321" s="44">
        <v>-72362.7776577615</v>
      </c>
      <c r="S321" s="45">
        <v>12714</v>
      </c>
      <c r="T321" s="66">
        <v>69337</v>
      </c>
      <c r="U321" s="42">
        <v>14259</v>
      </c>
      <c r="V321" s="42">
        <v>16923</v>
      </c>
      <c r="W321" s="42">
        <v>31473.363400073653</v>
      </c>
      <c r="X321" s="44">
        <v>131992.36340007366</v>
      </c>
      <c r="Y321" s="66">
        <v>183789</v>
      </c>
      <c r="Z321" s="42">
        <v>12241</v>
      </c>
      <c r="AA321" s="42">
        <v>65338</v>
      </c>
      <c r="AB321" s="42">
        <v>21064.007327583429</v>
      </c>
      <c r="AC321" s="43">
        <v>282432.00732758344</v>
      </c>
      <c r="AD321" s="66">
        <v>-89231.104463296724</v>
      </c>
      <c r="AE321" s="42">
        <v>-76552.62833420503</v>
      </c>
      <c r="AF321" s="42">
        <v>7210.2372990402173</v>
      </c>
      <c r="AG321" s="42">
        <v>8133.8515709517478</v>
      </c>
      <c r="AH321" s="42">
        <v>0</v>
      </c>
      <c r="AI321" s="44">
        <v>0</v>
      </c>
    </row>
    <row r="322" spans="1:35" s="4" customFormat="1">
      <c r="A322" s="46" t="s">
        <v>372</v>
      </c>
      <c r="B322" s="56" t="s">
        <v>1812</v>
      </c>
      <c r="C322" s="132">
        <v>801955.32</v>
      </c>
      <c r="D322" s="57">
        <v>2.4091E-4</v>
      </c>
      <c r="E322" s="57">
        <v>2.4616999999999998E-4</v>
      </c>
      <c r="F322" s="65">
        <v>0</v>
      </c>
      <c r="G322" s="42">
        <v>11218</v>
      </c>
      <c r="H322" s="43">
        <v>11218</v>
      </c>
      <c r="I322" s="66">
        <v>23138</v>
      </c>
      <c r="J322" s="42">
        <v>138833</v>
      </c>
      <c r="K322" s="42">
        <v>-74237</v>
      </c>
      <c r="L322" s="42">
        <v>-53471</v>
      </c>
      <c r="M322" s="44">
        <v>112819</v>
      </c>
      <c r="N322" s="66">
        <v>-81225</v>
      </c>
      <c r="O322" s="42">
        <v>-38433.106063435887</v>
      </c>
      <c r="P322" s="42">
        <v>-119658.10606343589</v>
      </c>
      <c r="Q322" s="42">
        <v>0</v>
      </c>
      <c r="R322" s="44">
        <v>-119658.10606343589</v>
      </c>
      <c r="S322" s="45">
        <v>13761</v>
      </c>
      <c r="T322" s="66">
        <v>75044</v>
      </c>
      <c r="U322" s="42">
        <v>15432</v>
      </c>
      <c r="V322" s="42">
        <v>18316</v>
      </c>
      <c r="W322" s="42">
        <v>0</v>
      </c>
      <c r="X322" s="44">
        <v>108792</v>
      </c>
      <c r="Y322" s="66">
        <v>198916</v>
      </c>
      <c r="Z322" s="42">
        <v>13248</v>
      </c>
      <c r="AA322" s="42">
        <v>70716</v>
      </c>
      <c r="AB322" s="42">
        <v>69355.045591479255</v>
      </c>
      <c r="AC322" s="43">
        <v>352235.04559147928</v>
      </c>
      <c r="AD322" s="66">
        <v>-131604.01191154556</v>
      </c>
      <c r="AE322" s="42">
        <v>-106824.20327305529</v>
      </c>
      <c r="AF322" s="42">
        <v>-6266.2677963569131</v>
      </c>
      <c r="AG322" s="42">
        <v>1251.4373894784726</v>
      </c>
      <c r="AH322" s="42">
        <v>0</v>
      </c>
      <c r="AI322" s="44">
        <v>0</v>
      </c>
    </row>
    <row r="323" spans="1:35" s="4" customFormat="1">
      <c r="A323" s="46" t="s">
        <v>373</v>
      </c>
      <c r="B323" s="56" t="s">
        <v>1813</v>
      </c>
      <c r="C323" s="132">
        <v>1140650.8400000001</v>
      </c>
      <c r="D323" s="57">
        <v>3.4265000000000001E-4</v>
      </c>
      <c r="E323" s="57">
        <v>3.1939000000000002E-4</v>
      </c>
      <c r="F323" s="65">
        <v>0</v>
      </c>
      <c r="G323" s="42">
        <v>15955</v>
      </c>
      <c r="H323" s="43">
        <v>15955</v>
      </c>
      <c r="I323" s="66">
        <v>32909</v>
      </c>
      <c r="J323" s="42">
        <v>197464</v>
      </c>
      <c r="K323" s="42">
        <v>-105589</v>
      </c>
      <c r="L323" s="42">
        <v>-76053</v>
      </c>
      <c r="M323" s="44">
        <v>160464</v>
      </c>
      <c r="N323" s="66">
        <v>-115527</v>
      </c>
      <c r="O323" s="42">
        <v>-1610.3139321900367</v>
      </c>
      <c r="P323" s="42">
        <v>-117137.31393219004</v>
      </c>
      <c r="Q323" s="42">
        <v>0</v>
      </c>
      <c r="R323" s="44">
        <v>-117137.31393219004</v>
      </c>
      <c r="S323" s="45">
        <v>19572</v>
      </c>
      <c r="T323" s="66">
        <v>106736</v>
      </c>
      <c r="U323" s="42">
        <v>21950</v>
      </c>
      <c r="V323" s="42">
        <v>26051</v>
      </c>
      <c r="W323" s="42">
        <v>24104.672801533852</v>
      </c>
      <c r="X323" s="44">
        <v>178841.67280153386</v>
      </c>
      <c r="Y323" s="66">
        <v>282921</v>
      </c>
      <c r="Z323" s="42">
        <v>18843</v>
      </c>
      <c r="AA323" s="42">
        <v>100580</v>
      </c>
      <c r="AB323" s="42">
        <v>44653.824619246123</v>
      </c>
      <c r="AC323" s="43">
        <v>446997.82461924612</v>
      </c>
      <c r="AD323" s="66">
        <v>-147774.51482833744</v>
      </c>
      <c r="AE323" s="42">
        <v>-133171.89848367509</v>
      </c>
      <c r="AF323" s="42">
        <v>5511.1045517664334</v>
      </c>
      <c r="AG323" s="42">
        <v>7279.1569425338967</v>
      </c>
      <c r="AH323" s="42">
        <v>0</v>
      </c>
      <c r="AI323" s="44">
        <v>0</v>
      </c>
    </row>
    <row r="324" spans="1:35" s="4" customFormat="1">
      <c r="A324" s="46" t="s">
        <v>374</v>
      </c>
      <c r="B324" s="56" t="s">
        <v>1814</v>
      </c>
      <c r="C324" s="132">
        <v>80243.520000000004</v>
      </c>
      <c r="D324" s="57">
        <v>2.41E-5</v>
      </c>
      <c r="E324" s="57">
        <v>2.4369999999999999E-5</v>
      </c>
      <c r="F324" s="65">
        <v>0</v>
      </c>
      <c r="G324" s="42">
        <v>1122</v>
      </c>
      <c r="H324" s="43">
        <v>1122</v>
      </c>
      <c r="I324" s="66">
        <v>2315</v>
      </c>
      <c r="J324" s="42">
        <v>13888</v>
      </c>
      <c r="K324" s="42">
        <v>-7427</v>
      </c>
      <c r="L324" s="42">
        <v>-5349</v>
      </c>
      <c r="M324" s="44">
        <v>11286</v>
      </c>
      <c r="N324" s="66">
        <v>-8126</v>
      </c>
      <c r="O324" s="42">
        <v>-2398.0294570043161</v>
      </c>
      <c r="P324" s="42">
        <v>-10524.029457004315</v>
      </c>
      <c r="Q324" s="42">
        <v>0</v>
      </c>
      <c r="R324" s="44">
        <v>-10524.029457004315</v>
      </c>
      <c r="S324" s="45">
        <v>1377</v>
      </c>
      <c r="T324" s="66">
        <v>7507</v>
      </c>
      <c r="U324" s="42">
        <v>1544</v>
      </c>
      <c r="V324" s="42">
        <v>1832</v>
      </c>
      <c r="W324" s="42">
        <v>325.7430177020608</v>
      </c>
      <c r="X324" s="44">
        <v>11208.743017702061</v>
      </c>
      <c r="Y324" s="66">
        <v>19899</v>
      </c>
      <c r="Z324" s="42">
        <v>1325</v>
      </c>
      <c r="AA324" s="42">
        <v>7074</v>
      </c>
      <c r="AB324" s="42">
        <v>3271.5214253181757</v>
      </c>
      <c r="AC324" s="43">
        <v>31569.521425318177</v>
      </c>
      <c r="AD324" s="66">
        <v>-11884.147099384068</v>
      </c>
      <c r="AE324" s="42">
        <v>-8707.7489066426788</v>
      </c>
      <c r="AF324" s="42">
        <v>59.953566722978053</v>
      </c>
      <c r="AG324" s="42">
        <v>171.1640316876547</v>
      </c>
      <c r="AH324" s="42">
        <v>0</v>
      </c>
      <c r="AI324" s="44">
        <v>0</v>
      </c>
    </row>
    <row r="325" spans="1:35" s="4" customFormat="1">
      <c r="A325" s="46" t="s">
        <v>375</v>
      </c>
      <c r="B325" s="56" t="s">
        <v>1815</v>
      </c>
      <c r="C325" s="132">
        <v>916879.96</v>
      </c>
      <c r="D325" s="57">
        <v>2.7543000000000001E-4</v>
      </c>
      <c r="E325" s="57">
        <v>3.0236E-4</v>
      </c>
      <c r="F325" s="65">
        <v>0</v>
      </c>
      <c r="G325" s="42">
        <v>12825</v>
      </c>
      <c r="H325" s="43">
        <v>12825</v>
      </c>
      <c r="I325" s="66">
        <v>26453</v>
      </c>
      <c r="J325" s="42">
        <v>158726</v>
      </c>
      <c r="K325" s="42">
        <v>-84875</v>
      </c>
      <c r="L325" s="42">
        <v>-61133</v>
      </c>
      <c r="M325" s="44">
        <v>128984</v>
      </c>
      <c r="N325" s="66">
        <v>-92863</v>
      </c>
      <c r="O325" s="42">
        <v>-24216.860249532059</v>
      </c>
      <c r="P325" s="42">
        <v>-117079.86024953207</v>
      </c>
      <c r="Q325" s="42">
        <v>0</v>
      </c>
      <c r="R325" s="44">
        <v>-117079.86024953207</v>
      </c>
      <c r="S325" s="45">
        <v>15733</v>
      </c>
      <c r="T325" s="66">
        <v>85797</v>
      </c>
      <c r="U325" s="42">
        <v>17644</v>
      </c>
      <c r="V325" s="42">
        <v>20940</v>
      </c>
      <c r="W325" s="42">
        <v>0</v>
      </c>
      <c r="X325" s="44">
        <v>124381</v>
      </c>
      <c r="Y325" s="66">
        <v>227419</v>
      </c>
      <c r="Z325" s="42">
        <v>15146</v>
      </c>
      <c r="AA325" s="42">
        <v>80849</v>
      </c>
      <c r="AB325" s="42">
        <v>63365.506959890095</v>
      </c>
      <c r="AC325" s="43">
        <v>386779.50695989007</v>
      </c>
      <c r="AD325" s="66">
        <v>-138813.97354223541</v>
      </c>
      <c r="AE325" s="42">
        <v>-116729.42158340849</v>
      </c>
      <c r="AF325" s="42">
        <v>-4547.9499839098153</v>
      </c>
      <c r="AG325" s="42">
        <v>-2307.1618503363752</v>
      </c>
      <c r="AH325" s="42">
        <v>0</v>
      </c>
      <c r="AI325" s="44">
        <v>0</v>
      </c>
    </row>
    <row r="326" spans="1:35" s="4" customFormat="1">
      <c r="A326" s="46" t="s">
        <v>376</v>
      </c>
      <c r="B326" s="56" t="s">
        <v>1816</v>
      </c>
      <c r="C326" s="132">
        <v>695469.55</v>
      </c>
      <c r="D326" s="57">
        <v>2.0892E-4</v>
      </c>
      <c r="E326" s="57">
        <v>2.1536E-4</v>
      </c>
      <c r="F326" s="65">
        <v>0</v>
      </c>
      <c r="G326" s="42">
        <v>9728</v>
      </c>
      <c r="H326" s="43">
        <v>9728</v>
      </c>
      <c r="I326" s="66">
        <v>20065</v>
      </c>
      <c r="J326" s="42">
        <v>120397</v>
      </c>
      <c r="K326" s="42">
        <v>-64380</v>
      </c>
      <c r="L326" s="42">
        <v>-46371</v>
      </c>
      <c r="M326" s="44">
        <v>97838</v>
      </c>
      <c r="N326" s="66">
        <v>-70439</v>
      </c>
      <c r="O326" s="42">
        <v>-15064.332027349008</v>
      </c>
      <c r="P326" s="42">
        <v>-85503.33202734901</v>
      </c>
      <c r="Q326" s="42">
        <v>0</v>
      </c>
      <c r="R326" s="44">
        <v>-85503.33202734901</v>
      </c>
      <c r="S326" s="45">
        <v>11933</v>
      </c>
      <c r="T326" s="66">
        <v>65079</v>
      </c>
      <c r="U326" s="42">
        <v>13383</v>
      </c>
      <c r="V326" s="42">
        <v>15884</v>
      </c>
      <c r="W326" s="42">
        <v>1819.3403539197157</v>
      </c>
      <c r="X326" s="44">
        <v>96165.340353919717</v>
      </c>
      <c r="Y326" s="66">
        <v>172502</v>
      </c>
      <c r="Z326" s="42">
        <v>11489</v>
      </c>
      <c r="AA326" s="42">
        <v>61325</v>
      </c>
      <c r="AB326" s="42">
        <v>47724.082622787049</v>
      </c>
      <c r="AC326" s="43">
        <v>293040.08262278704</v>
      </c>
      <c r="AD326" s="66">
        <v>-101394.36928334938</v>
      </c>
      <c r="AE326" s="42">
        <v>-91156.743285047647</v>
      </c>
      <c r="AF326" s="42">
        <v>-5074.4793925562735</v>
      </c>
      <c r="AG326" s="42">
        <v>750.84969208596931</v>
      </c>
      <c r="AH326" s="42">
        <v>0</v>
      </c>
      <c r="AI326" s="44">
        <v>0</v>
      </c>
    </row>
    <row r="327" spans="1:35" s="4" customFormat="1">
      <c r="A327" s="46" t="s">
        <v>377</v>
      </c>
      <c r="B327" s="56" t="s">
        <v>1817</v>
      </c>
      <c r="C327" s="132">
        <v>10551996.449999999</v>
      </c>
      <c r="D327" s="57">
        <v>3.1698E-3</v>
      </c>
      <c r="E327" s="57">
        <v>3.0569999999999998E-3</v>
      </c>
      <c r="F327" s="65">
        <v>0</v>
      </c>
      <c r="G327" s="42">
        <v>147602</v>
      </c>
      <c r="H327" s="43">
        <v>147602</v>
      </c>
      <c r="I327" s="66">
        <v>304435</v>
      </c>
      <c r="J327" s="42">
        <v>1826707</v>
      </c>
      <c r="K327" s="42">
        <v>-976787</v>
      </c>
      <c r="L327" s="42">
        <v>-703550</v>
      </c>
      <c r="M327" s="44">
        <v>1484424</v>
      </c>
      <c r="N327" s="66">
        <v>-1068723</v>
      </c>
      <c r="O327" s="42">
        <v>-15236.462497150405</v>
      </c>
      <c r="P327" s="42">
        <v>-1083959.4624971503</v>
      </c>
      <c r="Q327" s="42">
        <v>0</v>
      </c>
      <c r="R327" s="44">
        <v>-1083959.4624971503</v>
      </c>
      <c r="S327" s="45">
        <v>181059</v>
      </c>
      <c r="T327" s="66">
        <v>987394</v>
      </c>
      <c r="U327" s="42">
        <v>203053</v>
      </c>
      <c r="V327" s="42">
        <v>240990</v>
      </c>
      <c r="W327" s="42">
        <v>175564.02163200197</v>
      </c>
      <c r="X327" s="44">
        <v>1607001.021632002</v>
      </c>
      <c r="Y327" s="66">
        <v>2617260</v>
      </c>
      <c r="Z327" s="42">
        <v>174314</v>
      </c>
      <c r="AA327" s="42">
        <v>930450</v>
      </c>
      <c r="AB327" s="42">
        <v>397382.86511094269</v>
      </c>
      <c r="AC327" s="43">
        <v>4119406.8651109426</v>
      </c>
      <c r="AD327" s="66">
        <v>-1311279.1995869281</v>
      </c>
      <c r="AE327" s="42">
        <v>-1230220.2210934802</v>
      </c>
      <c r="AF327" s="42">
        <v>-19922.030822056084</v>
      </c>
      <c r="AG327" s="42">
        <v>49015.608023523702</v>
      </c>
      <c r="AH327" s="42">
        <v>0</v>
      </c>
      <c r="AI327" s="44">
        <v>0</v>
      </c>
    </row>
    <row r="328" spans="1:35" s="4" customFormat="1">
      <c r="A328" s="46" t="s">
        <v>378</v>
      </c>
      <c r="B328" s="56" t="s">
        <v>1818</v>
      </c>
      <c r="C328" s="132">
        <v>372465.89</v>
      </c>
      <c r="D328" s="57">
        <v>1.1189E-4</v>
      </c>
      <c r="E328" s="57">
        <v>0</v>
      </c>
      <c r="F328" s="65">
        <v>0</v>
      </c>
      <c r="G328" s="42">
        <v>5210</v>
      </c>
      <c r="H328" s="43">
        <v>5210</v>
      </c>
      <c r="I328" s="66">
        <v>10746</v>
      </c>
      <c r="J328" s="42">
        <v>64480</v>
      </c>
      <c r="K328" s="42">
        <v>-34479</v>
      </c>
      <c r="L328" s="42">
        <v>-24834</v>
      </c>
      <c r="M328" s="44">
        <v>52398</v>
      </c>
      <c r="N328" s="66">
        <v>-37725</v>
      </c>
      <c r="O328" s="42">
        <v>32717.647331787291</v>
      </c>
      <c r="P328" s="42">
        <v>-5007.3526682127085</v>
      </c>
      <c r="Q328" s="42">
        <v>0</v>
      </c>
      <c r="R328" s="44">
        <v>-5007.3526682127085</v>
      </c>
      <c r="S328" s="45">
        <v>6391</v>
      </c>
      <c r="T328" s="66">
        <v>34854</v>
      </c>
      <c r="U328" s="42">
        <v>7168</v>
      </c>
      <c r="V328" s="42">
        <v>8507</v>
      </c>
      <c r="W328" s="42">
        <v>105849.99059809357</v>
      </c>
      <c r="X328" s="44">
        <v>156378.99059809357</v>
      </c>
      <c r="Y328" s="66">
        <v>92386</v>
      </c>
      <c r="Z328" s="42">
        <v>6153</v>
      </c>
      <c r="AA328" s="42">
        <v>32844</v>
      </c>
      <c r="AB328" s="42">
        <v>0</v>
      </c>
      <c r="AC328" s="43">
        <v>131383</v>
      </c>
      <c r="AD328" s="66">
        <v>-16217.365691573563</v>
      </c>
      <c r="AE328" s="42">
        <v>-10304.365691573563</v>
      </c>
      <c r="AF328" s="42">
        <v>30493.634308426437</v>
      </c>
      <c r="AG328" s="42">
        <v>21024.087672814261</v>
      </c>
      <c r="AH328" s="42">
        <v>0</v>
      </c>
      <c r="AI328" s="44">
        <v>0</v>
      </c>
    </row>
    <row r="329" spans="1:35" s="4" customFormat="1">
      <c r="A329" s="46" t="s">
        <v>379</v>
      </c>
      <c r="B329" s="56" t="s">
        <v>1819</v>
      </c>
      <c r="C329" s="132">
        <v>3637871.59</v>
      </c>
      <c r="D329" s="57">
        <v>1.09281E-3</v>
      </c>
      <c r="E329" s="57">
        <v>1.12195E-3</v>
      </c>
      <c r="F329" s="65">
        <v>0</v>
      </c>
      <c r="G329" s="42">
        <v>50887</v>
      </c>
      <c r="H329" s="43">
        <v>50887</v>
      </c>
      <c r="I329" s="66">
        <v>104956</v>
      </c>
      <c r="J329" s="42">
        <v>629770</v>
      </c>
      <c r="K329" s="42">
        <v>-336754</v>
      </c>
      <c r="L329" s="42">
        <v>-242554</v>
      </c>
      <c r="M329" s="44">
        <v>511765</v>
      </c>
      <c r="N329" s="66">
        <v>-368449</v>
      </c>
      <c r="O329" s="42">
        <v>-97168.753208560665</v>
      </c>
      <c r="P329" s="42">
        <v>-465617.75320856064</v>
      </c>
      <c r="Q329" s="42">
        <v>0</v>
      </c>
      <c r="R329" s="44">
        <v>-465617.75320856064</v>
      </c>
      <c r="S329" s="45">
        <v>62421</v>
      </c>
      <c r="T329" s="66">
        <v>340411</v>
      </c>
      <c r="U329" s="42">
        <v>70004</v>
      </c>
      <c r="V329" s="42">
        <v>83083</v>
      </c>
      <c r="W329" s="42">
        <v>0</v>
      </c>
      <c r="X329" s="44">
        <v>493498</v>
      </c>
      <c r="Y329" s="66">
        <v>902318</v>
      </c>
      <c r="Z329" s="42">
        <v>60096</v>
      </c>
      <c r="AA329" s="42">
        <v>320779</v>
      </c>
      <c r="AB329" s="42">
        <v>102411.89934261084</v>
      </c>
      <c r="AC329" s="43">
        <v>1385604.8993426107</v>
      </c>
      <c r="AD329" s="66">
        <v>-487754.7946943554</v>
      </c>
      <c r="AE329" s="42">
        <v>-414940.99246543262</v>
      </c>
      <c r="AF329" s="42">
        <v>5852.3233362381961</v>
      </c>
      <c r="AG329" s="42">
        <v>4736.5644809389541</v>
      </c>
      <c r="AH329" s="42">
        <v>0</v>
      </c>
      <c r="AI329" s="44">
        <v>0</v>
      </c>
    </row>
    <row r="330" spans="1:35" s="4" customFormat="1">
      <c r="A330" s="46" t="s">
        <v>380</v>
      </c>
      <c r="B330" s="56" t="s">
        <v>1820</v>
      </c>
      <c r="C330" s="132">
        <v>104149807.45</v>
      </c>
      <c r="D330" s="57">
        <v>3.1286359999999999E-2</v>
      </c>
      <c r="E330" s="57">
        <v>3.1275810000000001E-2</v>
      </c>
      <c r="F330" s="65">
        <v>0</v>
      </c>
      <c r="G330" s="42">
        <v>1456849</v>
      </c>
      <c r="H330" s="43">
        <v>1456849</v>
      </c>
      <c r="I330" s="66">
        <v>3004819</v>
      </c>
      <c r="J330" s="42">
        <v>18029850</v>
      </c>
      <c r="K330" s="42">
        <v>-9641025</v>
      </c>
      <c r="L330" s="42">
        <v>-6944134</v>
      </c>
      <c r="M330" s="44">
        <v>14651468</v>
      </c>
      <c r="N330" s="66">
        <v>-10548438</v>
      </c>
      <c r="O330" s="42">
        <v>-28811.887634241615</v>
      </c>
      <c r="P330" s="42">
        <v>-10577249.887634242</v>
      </c>
      <c r="Q330" s="42">
        <v>0</v>
      </c>
      <c r="R330" s="44">
        <v>-10577249.887634242</v>
      </c>
      <c r="S330" s="45">
        <v>1787074</v>
      </c>
      <c r="T330" s="66">
        <v>9745715</v>
      </c>
      <c r="U330" s="42">
        <v>2004157</v>
      </c>
      <c r="V330" s="42">
        <v>2378608</v>
      </c>
      <c r="W330" s="42">
        <v>512488.90221257141</v>
      </c>
      <c r="X330" s="44">
        <v>14640968.902212571</v>
      </c>
      <c r="Y330" s="66">
        <v>25832713</v>
      </c>
      <c r="Z330" s="42">
        <v>1720504</v>
      </c>
      <c r="AA330" s="42">
        <v>9183666</v>
      </c>
      <c r="AB330" s="42">
        <v>306015.63586702291</v>
      </c>
      <c r="AC330" s="43">
        <v>37042898.635867022</v>
      </c>
      <c r="AD330" s="66">
        <v>-12214899.915604183</v>
      </c>
      <c r="AE330" s="42">
        <v>-10915560.803835053</v>
      </c>
      <c r="AF330" s="42">
        <v>441901.42175991955</v>
      </c>
      <c r="AG330" s="42">
        <v>286629.56402486935</v>
      </c>
      <c r="AH330" s="42">
        <v>0</v>
      </c>
      <c r="AI330" s="44">
        <v>0</v>
      </c>
    </row>
    <row r="331" spans="1:35" s="4" customFormat="1">
      <c r="A331" s="46" t="s">
        <v>381</v>
      </c>
      <c r="B331" s="56" t="s">
        <v>1821</v>
      </c>
      <c r="C331" s="132">
        <v>2343660.9300000002</v>
      </c>
      <c r="D331" s="57">
        <v>7.0403000000000002E-4</v>
      </c>
      <c r="E331" s="57">
        <v>7.3983999999999996E-4</v>
      </c>
      <c r="F331" s="65">
        <v>0</v>
      </c>
      <c r="G331" s="42">
        <v>32783</v>
      </c>
      <c r="H331" s="43">
        <v>32783</v>
      </c>
      <c r="I331" s="66">
        <v>67617</v>
      </c>
      <c r="J331" s="42">
        <v>405722</v>
      </c>
      <c r="K331" s="42">
        <v>-216950</v>
      </c>
      <c r="L331" s="42">
        <v>-156262</v>
      </c>
      <c r="M331" s="44">
        <v>329699</v>
      </c>
      <c r="N331" s="66">
        <v>-237369</v>
      </c>
      <c r="O331" s="42">
        <v>20209.257628800729</v>
      </c>
      <c r="P331" s="42">
        <v>-217159.74237119927</v>
      </c>
      <c r="Q331" s="42">
        <v>0</v>
      </c>
      <c r="R331" s="44">
        <v>-217159.74237119927</v>
      </c>
      <c r="S331" s="45">
        <v>40214</v>
      </c>
      <c r="T331" s="66">
        <v>219306</v>
      </c>
      <c r="U331" s="42">
        <v>45099</v>
      </c>
      <c r="V331" s="42">
        <v>53525</v>
      </c>
      <c r="W331" s="42">
        <v>90737.662396315834</v>
      </c>
      <c r="X331" s="44">
        <v>408667.66239631583</v>
      </c>
      <c r="Y331" s="66">
        <v>581308</v>
      </c>
      <c r="Z331" s="42">
        <v>38716</v>
      </c>
      <c r="AA331" s="42">
        <v>206658</v>
      </c>
      <c r="AB331" s="42">
        <v>41352.069909559272</v>
      </c>
      <c r="AC331" s="43">
        <v>868034.06990955933</v>
      </c>
      <c r="AD331" s="66">
        <v>-247520.04878760641</v>
      </c>
      <c r="AE331" s="42">
        <v>-221985.39126294258</v>
      </c>
      <c r="AF331" s="42">
        <v>10133.53341470279</v>
      </c>
      <c r="AG331" s="42">
        <v>5.4991226027332232</v>
      </c>
      <c r="AH331" s="42">
        <v>0</v>
      </c>
      <c r="AI331" s="44">
        <v>0</v>
      </c>
    </row>
    <row r="332" spans="1:35" s="4" customFormat="1">
      <c r="A332" s="46" t="s">
        <v>382</v>
      </c>
      <c r="B332" s="56" t="s">
        <v>1822</v>
      </c>
      <c r="C332" s="132">
        <v>10730151.640000001</v>
      </c>
      <c r="D332" s="57">
        <v>3.2233100000000001E-3</v>
      </c>
      <c r="E332" s="57">
        <v>3.5864500000000001E-3</v>
      </c>
      <c r="F332" s="65">
        <v>0</v>
      </c>
      <c r="G332" s="42">
        <v>150093</v>
      </c>
      <c r="H332" s="43">
        <v>150093</v>
      </c>
      <c r="I332" s="66">
        <v>309575</v>
      </c>
      <c r="J332" s="42">
        <v>1857544</v>
      </c>
      <c r="K332" s="42">
        <v>-993277</v>
      </c>
      <c r="L332" s="42">
        <v>-715427</v>
      </c>
      <c r="M332" s="44">
        <v>1509483</v>
      </c>
      <c r="N332" s="66">
        <v>-1086764</v>
      </c>
      <c r="O332" s="42">
        <v>-139482.60864222617</v>
      </c>
      <c r="P332" s="42">
        <v>-1226246.6086422261</v>
      </c>
      <c r="Q332" s="42">
        <v>0</v>
      </c>
      <c r="R332" s="44">
        <v>-1226246.6086422261</v>
      </c>
      <c r="S332" s="45">
        <v>184115</v>
      </c>
      <c r="T332" s="66">
        <v>1004062</v>
      </c>
      <c r="U332" s="42">
        <v>206480</v>
      </c>
      <c r="V332" s="42">
        <v>245059</v>
      </c>
      <c r="W332" s="42">
        <v>205305.15279273811</v>
      </c>
      <c r="X332" s="44">
        <v>1660906.1527927381</v>
      </c>
      <c r="Y332" s="66">
        <v>2661442</v>
      </c>
      <c r="Z332" s="42">
        <v>177257</v>
      </c>
      <c r="AA332" s="42">
        <v>946157</v>
      </c>
      <c r="AB332" s="42">
        <v>888160.54745279578</v>
      </c>
      <c r="AC332" s="43">
        <v>4673016.5474527963</v>
      </c>
      <c r="AD332" s="66">
        <v>-1439874.4026506001</v>
      </c>
      <c r="AE332" s="42">
        <v>-1368504.6730613203</v>
      </c>
      <c r="AF332" s="42">
        <v>-168141.74025662307</v>
      </c>
      <c r="AG332" s="42">
        <v>-35589.578691515111</v>
      </c>
      <c r="AH332" s="42">
        <v>0</v>
      </c>
      <c r="AI332" s="44">
        <v>0</v>
      </c>
    </row>
    <row r="333" spans="1:35" s="4" customFormat="1">
      <c r="A333" s="46" t="s">
        <v>383</v>
      </c>
      <c r="B333" s="56" t="s">
        <v>1823</v>
      </c>
      <c r="C333" s="132">
        <v>708767.8</v>
      </c>
      <c r="D333" s="57">
        <v>2.1290999999999999E-4</v>
      </c>
      <c r="E333" s="57">
        <v>2.0411999999999999E-4</v>
      </c>
      <c r="F333" s="65">
        <v>0</v>
      </c>
      <c r="G333" s="42">
        <v>9914</v>
      </c>
      <c r="H333" s="43">
        <v>9914</v>
      </c>
      <c r="I333" s="66">
        <v>20448</v>
      </c>
      <c r="J333" s="42">
        <v>122697</v>
      </c>
      <c r="K333" s="42">
        <v>-65609</v>
      </c>
      <c r="L333" s="42">
        <v>-47256</v>
      </c>
      <c r="M333" s="44">
        <v>99706</v>
      </c>
      <c r="N333" s="66">
        <v>-71784</v>
      </c>
      <c r="O333" s="42">
        <v>17041.46916435317</v>
      </c>
      <c r="P333" s="42">
        <v>-54742.53083564683</v>
      </c>
      <c r="Q333" s="42">
        <v>0</v>
      </c>
      <c r="R333" s="44">
        <v>-54742.53083564683</v>
      </c>
      <c r="S333" s="45">
        <v>12161</v>
      </c>
      <c r="T333" s="66">
        <v>66322</v>
      </c>
      <c r="U333" s="42">
        <v>13639</v>
      </c>
      <c r="V333" s="42">
        <v>16187</v>
      </c>
      <c r="W333" s="42">
        <v>46493.271610714524</v>
      </c>
      <c r="X333" s="44">
        <v>142641.27161071452</v>
      </c>
      <c r="Y333" s="66">
        <v>175797</v>
      </c>
      <c r="Z333" s="42">
        <v>11708</v>
      </c>
      <c r="AA333" s="42">
        <v>62497</v>
      </c>
      <c r="AB333" s="42">
        <v>39502.382661774784</v>
      </c>
      <c r="AC333" s="43">
        <v>289504.38266177475</v>
      </c>
      <c r="AD333" s="66">
        <v>-73765.700304128666</v>
      </c>
      <c r="AE333" s="42">
        <v>-72627.343174511974</v>
      </c>
      <c r="AF333" s="42">
        <v>-3980.3386686995382</v>
      </c>
      <c r="AG333" s="42">
        <v>3510.2710962799738</v>
      </c>
      <c r="AH333" s="42">
        <v>0</v>
      </c>
      <c r="AI333" s="44">
        <v>0</v>
      </c>
    </row>
    <row r="334" spans="1:35" s="4" customFormat="1">
      <c r="A334" s="46" t="s">
        <v>384</v>
      </c>
      <c r="B334" s="56" t="s">
        <v>1824</v>
      </c>
      <c r="C334" s="132">
        <v>228564</v>
      </c>
      <c r="D334" s="57">
        <v>6.8659999999999997E-5</v>
      </c>
      <c r="E334" s="57">
        <v>7.2960000000000006E-5</v>
      </c>
      <c r="F334" s="65">
        <v>0</v>
      </c>
      <c r="G334" s="42">
        <v>3197</v>
      </c>
      <c r="H334" s="43">
        <v>3197</v>
      </c>
      <c r="I334" s="66">
        <v>6594</v>
      </c>
      <c r="J334" s="42">
        <v>39568</v>
      </c>
      <c r="K334" s="42">
        <v>-21158</v>
      </c>
      <c r="L334" s="42">
        <v>-15239</v>
      </c>
      <c r="M334" s="44">
        <v>32154</v>
      </c>
      <c r="N334" s="66">
        <v>-23149</v>
      </c>
      <c r="O334" s="42">
        <v>466.53525933546473</v>
      </c>
      <c r="P334" s="42">
        <v>-22682.464740664534</v>
      </c>
      <c r="Q334" s="42">
        <v>0</v>
      </c>
      <c r="R334" s="44">
        <v>-22682.464740664534</v>
      </c>
      <c r="S334" s="45">
        <v>3922</v>
      </c>
      <c r="T334" s="66">
        <v>21388</v>
      </c>
      <c r="U334" s="42">
        <v>4398</v>
      </c>
      <c r="V334" s="42">
        <v>5220</v>
      </c>
      <c r="W334" s="42">
        <v>6941.6904620214464</v>
      </c>
      <c r="X334" s="44">
        <v>37947.690462021448</v>
      </c>
      <c r="Y334" s="66">
        <v>56692</v>
      </c>
      <c r="Z334" s="42">
        <v>3776</v>
      </c>
      <c r="AA334" s="42">
        <v>20154</v>
      </c>
      <c r="AB334" s="42">
        <v>8109.2587331889763</v>
      </c>
      <c r="AC334" s="43">
        <v>88731.258733188981</v>
      </c>
      <c r="AD334" s="66">
        <v>-27165.451763475259</v>
      </c>
      <c r="AE334" s="42">
        <v>-22815.407378659675</v>
      </c>
      <c r="AF334" s="42">
        <v>-658.18385340188979</v>
      </c>
      <c r="AG334" s="42">
        <v>-144.52527563070578</v>
      </c>
      <c r="AH334" s="42">
        <v>0</v>
      </c>
      <c r="AI334" s="44">
        <v>0</v>
      </c>
    </row>
    <row r="335" spans="1:35" s="4" customFormat="1">
      <c r="A335" s="46" t="s">
        <v>385</v>
      </c>
      <c r="B335" s="56" t="s">
        <v>1825</v>
      </c>
      <c r="C335" s="132">
        <v>4234913.5</v>
      </c>
      <c r="D335" s="57">
        <v>1.27216E-3</v>
      </c>
      <c r="E335" s="57">
        <v>1.2417999999999999E-3</v>
      </c>
      <c r="F335" s="65">
        <v>0</v>
      </c>
      <c r="G335" s="42">
        <v>59238</v>
      </c>
      <c r="H335" s="43">
        <v>59238</v>
      </c>
      <c r="I335" s="66">
        <v>122181</v>
      </c>
      <c r="J335" s="42">
        <v>733126</v>
      </c>
      <c r="K335" s="42">
        <v>-392022</v>
      </c>
      <c r="L335" s="42">
        <v>-282361</v>
      </c>
      <c r="M335" s="44">
        <v>595755</v>
      </c>
      <c r="N335" s="66">
        <v>-428919</v>
      </c>
      <c r="O335" s="42">
        <v>-2245.0881559020536</v>
      </c>
      <c r="P335" s="42">
        <v>-431164.08815590205</v>
      </c>
      <c r="Q335" s="42">
        <v>0</v>
      </c>
      <c r="R335" s="44">
        <v>-431164.08815590205</v>
      </c>
      <c r="S335" s="45">
        <v>72666</v>
      </c>
      <c r="T335" s="66">
        <v>396278</v>
      </c>
      <c r="U335" s="42">
        <v>81493</v>
      </c>
      <c r="V335" s="42">
        <v>96719</v>
      </c>
      <c r="W335" s="42">
        <v>71473.345705589134</v>
      </c>
      <c r="X335" s="44">
        <v>645963.34570558916</v>
      </c>
      <c r="Y335" s="66">
        <v>1050405</v>
      </c>
      <c r="Z335" s="42">
        <v>69959</v>
      </c>
      <c r="AA335" s="42">
        <v>373424</v>
      </c>
      <c r="AB335" s="42">
        <v>46199.731820613903</v>
      </c>
      <c r="AC335" s="43">
        <v>1539987.7318206138</v>
      </c>
      <c r="AD335" s="66">
        <v>-493439.87639865821</v>
      </c>
      <c r="AE335" s="42">
        <v>-431874.86315846432</v>
      </c>
      <c r="AF335" s="42">
        <v>14283.854796477026</v>
      </c>
      <c r="AG335" s="42">
        <v>17006.498645620744</v>
      </c>
      <c r="AH335" s="42">
        <v>0</v>
      </c>
      <c r="AI335" s="44">
        <v>0</v>
      </c>
    </row>
    <row r="336" spans="1:35" s="4" customFormat="1">
      <c r="A336" s="46" t="s">
        <v>386</v>
      </c>
      <c r="B336" s="56" t="s">
        <v>1826</v>
      </c>
      <c r="C336" s="132">
        <v>2400120.71</v>
      </c>
      <c r="D336" s="57">
        <v>7.2099000000000002E-4</v>
      </c>
      <c r="E336" s="57">
        <v>7.1102999999999997E-4</v>
      </c>
      <c r="F336" s="65">
        <v>0</v>
      </c>
      <c r="G336" s="42">
        <v>33573</v>
      </c>
      <c r="H336" s="43">
        <v>33573</v>
      </c>
      <c r="I336" s="66">
        <v>69246</v>
      </c>
      <c r="J336" s="42">
        <v>415495</v>
      </c>
      <c r="K336" s="42">
        <v>-222176</v>
      </c>
      <c r="L336" s="42">
        <v>-160027</v>
      </c>
      <c r="M336" s="44">
        <v>337641</v>
      </c>
      <c r="N336" s="66">
        <v>-243087</v>
      </c>
      <c r="O336" s="42">
        <v>2418.3987462998803</v>
      </c>
      <c r="P336" s="42">
        <v>-240668.60125370012</v>
      </c>
      <c r="Q336" s="42">
        <v>0</v>
      </c>
      <c r="R336" s="44">
        <v>-240668.60125370012</v>
      </c>
      <c r="S336" s="45">
        <v>41183</v>
      </c>
      <c r="T336" s="66">
        <v>224589</v>
      </c>
      <c r="U336" s="42">
        <v>46186</v>
      </c>
      <c r="V336" s="42">
        <v>54815</v>
      </c>
      <c r="W336" s="42">
        <v>49795.461346538919</v>
      </c>
      <c r="X336" s="44">
        <v>375385.46134653891</v>
      </c>
      <c r="Y336" s="66">
        <v>595311</v>
      </c>
      <c r="Z336" s="42">
        <v>39649</v>
      </c>
      <c r="AA336" s="42">
        <v>211636</v>
      </c>
      <c r="AB336" s="42">
        <v>54268.923826060462</v>
      </c>
      <c r="AC336" s="43">
        <v>900864.92382606049</v>
      </c>
      <c r="AD336" s="66">
        <v>-292524.31587514374</v>
      </c>
      <c r="AE336" s="42">
        <v>-244268.93780679788</v>
      </c>
      <c r="AF336" s="42">
        <v>2969.2052481920055</v>
      </c>
      <c r="AG336" s="42">
        <v>8344.5859542282051</v>
      </c>
      <c r="AH336" s="42">
        <v>0</v>
      </c>
      <c r="AI336" s="44">
        <v>0</v>
      </c>
    </row>
    <row r="337" spans="1:35" s="4" customFormat="1">
      <c r="A337" s="46" t="s">
        <v>387</v>
      </c>
      <c r="B337" s="56" t="s">
        <v>1827</v>
      </c>
      <c r="C337" s="132">
        <v>6398582</v>
      </c>
      <c r="D337" s="57">
        <v>1.92212E-3</v>
      </c>
      <c r="E337" s="57">
        <v>1.9439699999999999E-3</v>
      </c>
      <c r="F337" s="65">
        <v>0</v>
      </c>
      <c r="G337" s="42">
        <v>89504</v>
      </c>
      <c r="H337" s="43">
        <v>89504</v>
      </c>
      <c r="I337" s="66">
        <v>184605</v>
      </c>
      <c r="J337" s="42">
        <v>1107688</v>
      </c>
      <c r="K337" s="42">
        <v>-592309</v>
      </c>
      <c r="L337" s="42">
        <v>-426622</v>
      </c>
      <c r="M337" s="44">
        <v>900133</v>
      </c>
      <c r="N337" s="66">
        <v>-648058</v>
      </c>
      <c r="O337" s="42">
        <v>-117561.63155081752</v>
      </c>
      <c r="P337" s="42">
        <v>-765619.63155081752</v>
      </c>
      <c r="Q337" s="42">
        <v>0</v>
      </c>
      <c r="R337" s="44">
        <v>-765619.63155081752</v>
      </c>
      <c r="S337" s="45">
        <v>109791</v>
      </c>
      <c r="T337" s="66">
        <v>598741</v>
      </c>
      <c r="U337" s="42">
        <v>123128</v>
      </c>
      <c r="V337" s="42">
        <v>146133</v>
      </c>
      <c r="W337" s="42">
        <v>0</v>
      </c>
      <c r="X337" s="44">
        <v>868002</v>
      </c>
      <c r="Y337" s="66">
        <v>1587068</v>
      </c>
      <c r="Z337" s="42">
        <v>105702</v>
      </c>
      <c r="AA337" s="42">
        <v>564211</v>
      </c>
      <c r="AB337" s="42">
        <v>168709.58278418268</v>
      </c>
      <c r="AC337" s="43">
        <v>2425690.5827841829</v>
      </c>
      <c r="AD337" s="66">
        <v>-857686.14104259666</v>
      </c>
      <c r="AE337" s="42">
        <v>-717570.20364066865</v>
      </c>
      <c r="AF337" s="42">
        <v>3981.6081354532362</v>
      </c>
      <c r="AG337" s="42">
        <v>13586.153763629332</v>
      </c>
      <c r="AH337" s="42">
        <v>0</v>
      </c>
      <c r="AI337" s="44">
        <v>0</v>
      </c>
    </row>
    <row r="338" spans="1:35" s="4" customFormat="1">
      <c r="A338" s="46" t="s">
        <v>388</v>
      </c>
      <c r="B338" s="56" t="s">
        <v>1828</v>
      </c>
      <c r="C338" s="132">
        <v>2103752.54</v>
      </c>
      <c r="D338" s="57">
        <v>6.3195999999999999E-4</v>
      </c>
      <c r="E338" s="57">
        <v>5.5566999999999997E-4</v>
      </c>
      <c r="F338" s="65">
        <v>0</v>
      </c>
      <c r="G338" s="42">
        <v>29427</v>
      </c>
      <c r="H338" s="43">
        <v>29427</v>
      </c>
      <c r="I338" s="66">
        <v>60695</v>
      </c>
      <c r="J338" s="42">
        <v>364189</v>
      </c>
      <c r="K338" s="42">
        <v>-194741</v>
      </c>
      <c r="L338" s="42">
        <v>-140266</v>
      </c>
      <c r="M338" s="44">
        <v>295948</v>
      </c>
      <c r="N338" s="66">
        <v>-213070</v>
      </c>
      <c r="O338" s="42">
        <v>9785.6799264709589</v>
      </c>
      <c r="P338" s="42">
        <v>-203284.32007352903</v>
      </c>
      <c r="Q338" s="42">
        <v>0</v>
      </c>
      <c r="R338" s="44">
        <v>-203284.32007352903</v>
      </c>
      <c r="S338" s="45">
        <v>36098</v>
      </c>
      <c r="T338" s="66">
        <v>196856</v>
      </c>
      <c r="U338" s="42">
        <v>40482</v>
      </c>
      <c r="V338" s="42">
        <v>48046</v>
      </c>
      <c r="W338" s="42">
        <v>108978.31365758258</v>
      </c>
      <c r="X338" s="44">
        <v>394362.31365758256</v>
      </c>
      <c r="Y338" s="66">
        <v>521801</v>
      </c>
      <c r="Z338" s="42">
        <v>34753</v>
      </c>
      <c r="AA338" s="42">
        <v>185503</v>
      </c>
      <c r="AB338" s="42">
        <v>34065.634163373084</v>
      </c>
      <c r="AC338" s="43">
        <v>776122.63416337303</v>
      </c>
      <c r="AD338" s="66">
        <v>-245104.20446628251</v>
      </c>
      <c r="AE338" s="42">
        <v>-194087.49229249667</v>
      </c>
      <c r="AF338" s="42">
        <v>38040.678480684772</v>
      </c>
      <c r="AG338" s="42">
        <v>19390.697772303967</v>
      </c>
      <c r="AH338" s="42">
        <v>0</v>
      </c>
      <c r="AI338" s="44">
        <v>0</v>
      </c>
    </row>
    <row r="339" spans="1:35" s="4" customFormat="1">
      <c r="A339" s="46" t="s">
        <v>389</v>
      </c>
      <c r="B339" s="56" t="s">
        <v>1829</v>
      </c>
      <c r="C339" s="132">
        <v>1194711.23</v>
      </c>
      <c r="D339" s="57">
        <v>3.5889E-4</v>
      </c>
      <c r="E339" s="57">
        <v>3.0644E-4</v>
      </c>
      <c r="F339" s="65">
        <v>0</v>
      </c>
      <c r="G339" s="42">
        <v>16712</v>
      </c>
      <c r="H339" s="43">
        <v>16712</v>
      </c>
      <c r="I339" s="66">
        <v>34469</v>
      </c>
      <c r="J339" s="42">
        <v>206823</v>
      </c>
      <c r="K339" s="42">
        <v>-110593</v>
      </c>
      <c r="L339" s="42">
        <v>-79657</v>
      </c>
      <c r="M339" s="44">
        <v>168069</v>
      </c>
      <c r="N339" s="66">
        <v>-121003</v>
      </c>
      <c r="O339" s="42">
        <v>18402.000698979205</v>
      </c>
      <c r="P339" s="42">
        <v>-102600.9993010208</v>
      </c>
      <c r="Q339" s="42">
        <v>0</v>
      </c>
      <c r="R339" s="44">
        <v>-102600.9993010208</v>
      </c>
      <c r="S339" s="45">
        <v>20500</v>
      </c>
      <c r="T339" s="66">
        <v>111794</v>
      </c>
      <c r="U339" s="42">
        <v>22990</v>
      </c>
      <c r="V339" s="42">
        <v>27285</v>
      </c>
      <c r="W339" s="42">
        <v>66895.887092613586</v>
      </c>
      <c r="X339" s="44">
        <v>228964.88709261359</v>
      </c>
      <c r="Y339" s="66">
        <v>296330</v>
      </c>
      <c r="Z339" s="42">
        <v>19736</v>
      </c>
      <c r="AA339" s="42">
        <v>105347</v>
      </c>
      <c r="AB339" s="42">
        <v>4318.3314604786419</v>
      </c>
      <c r="AC339" s="43">
        <v>425731.33146047866</v>
      </c>
      <c r="AD339" s="66">
        <v>-124354.93857060402</v>
      </c>
      <c r="AE339" s="42">
        <v>-103324.91314329513</v>
      </c>
      <c r="AF339" s="42">
        <v>18270.017898683131</v>
      </c>
      <c r="AG339" s="42">
        <v>12643.389447350963</v>
      </c>
      <c r="AH339" s="42">
        <v>0</v>
      </c>
      <c r="AI339" s="44">
        <v>0</v>
      </c>
    </row>
    <row r="340" spans="1:35" s="4" customFormat="1">
      <c r="A340" s="46" t="s">
        <v>390</v>
      </c>
      <c r="B340" s="56" t="s">
        <v>1830</v>
      </c>
      <c r="C340" s="132">
        <v>5106905.51</v>
      </c>
      <c r="D340" s="57">
        <v>1.5341E-3</v>
      </c>
      <c r="E340" s="57">
        <v>1.4409100000000001E-3</v>
      </c>
      <c r="F340" s="65">
        <v>0</v>
      </c>
      <c r="G340" s="42">
        <v>71435</v>
      </c>
      <c r="H340" s="43">
        <v>71435</v>
      </c>
      <c r="I340" s="66">
        <v>147339</v>
      </c>
      <c r="J340" s="42">
        <v>884078</v>
      </c>
      <c r="K340" s="42">
        <v>-472739</v>
      </c>
      <c r="L340" s="42">
        <v>-340500</v>
      </c>
      <c r="M340" s="44">
        <v>718422</v>
      </c>
      <c r="N340" s="66">
        <v>-517234</v>
      </c>
      <c r="O340" s="42">
        <v>-60247.312000574908</v>
      </c>
      <c r="P340" s="42">
        <v>-577481.31200057489</v>
      </c>
      <c r="Q340" s="42">
        <v>0</v>
      </c>
      <c r="R340" s="44">
        <v>-577481.31200057489</v>
      </c>
      <c r="S340" s="45">
        <v>87628</v>
      </c>
      <c r="T340" s="66">
        <v>477873</v>
      </c>
      <c r="U340" s="42">
        <v>98272</v>
      </c>
      <c r="V340" s="42">
        <v>116633</v>
      </c>
      <c r="W340" s="42">
        <v>84493.720608412739</v>
      </c>
      <c r="X340" s="44">
        <v>777271.72060841275</v>
      </c>
      <c r="Y340" s="66">
        <v>1266685</v>
      </c>
      <c r="Z340" s="42">
        <v>84363</v>
      </c>
      <c r="AA340" s="42">
        <v>450313</v>
      </c>
      <c r="AB340" s="42">
        <v>137627.53584206701</v>
      </c>
      <c r="AC340" s="43">
        <v>1938988.5358420671</v>
      </c>
      <c r="AD340" s="66">
        <v>-654478.79512477713</v>
      </c>
      <c r="AE340" s="42">
        <v>-575602.48070727242</v>
      </c>
      <c r="AF340" s="42">
        <v>37740.67277148374</v>
      </c>
      <c r="AG340" s="42">
        <v>30623.787826911575</v>
      </c>
      <c r="AH340" s="42">
        <v>0</v>
      </c>
      <c r="AI340" s="44">
        <v>0</v>
      </c>
    </row>
    <row r="341" spans="1:35" s="4" customFormat="1">
      <c r="A341" s="46" t="s">
        <v>391</v>
      </c>
      <c r="B341" s="56" t="s">
        <v>1831</v>
      </c>
      <c r="C341" s="132">
        <v>557635.24</v>
      </c>
      <c r="D341" s="57">
        <v>1.6751E-4</v>
      </c>
      <c r="E341" s="57">
        <v>1.7208999999999999E-4</v>
      </c>
      <c r="F341" s="65">
        <v>0</v>
      </c>
      <c r="G341" s="42">
        <v>7800</v>
      </c>
      <c r="H341" s="43">
        <v>7800</v>
      </c>
      <c r="I341" s="66">
        <v>16088</v>
      </c>
      <c r="J341" s="42">
        <v>96533</v>
      </c>
      <c r="K341" s="42">
        <v>-51619</v>
      </c>
      <c r="L341" s="42">
        <v>-37180</v>
      </c>
      <c r="M341" s="44">
        <v>78445</v>
      </c>
      <c r="N341" s="66">
        <v>-56477</v>
      </c>
      <c r="O341" s="42">
        <v>9976.4903761475143</v>
      </c>
      <c r="P341" s="42">
        <v>-46500.509623852486</v>
      </c>
      <c r="Q341" s="42">
        <v>0</v>
      </c>
      <c r="R341" s="44">
        <v>-46500.509623852486</v>
      </c>
      <c r="S341" s="45">
        <v>9568</v>
      </c>
      <c r="T341" s="66">
        <v>52179</v>
      </c>
      <c r="U341" s="42">
        <v>10730</v>
      </c>
      <c r="V341" s="42">
        <v>12735</v>
      </c>
      <c r="W341" s="42">
        <v>53807.692898040979</v>
      </c>
      <c r="X341" s="44">
        <v>129451.69289804099</v>
      </c>
      <c r="Y341" s="66">
        <v>138311</v>
      </c>
      <c r="Z341" s="42">
        <v>9212</v>
      </c>
      <c r="AA341" s="42">
        <v>49170</v>
      </c>
      <c r="AB341" s="42">
        <v>13457.168308824072</v>
      </c>
      <c r="AC341" s="43">
        <v>210150.16830882407</v>
      </c>
      <c r="AD341" s="66">
        <v>-53176.057756735303</v>
      </c>
      <c r="AE341" s="42">
        <v>-38177.97332137519</v>
      </c>
      <c r="AF341" s="42">
        <v>9950.889041336799</v>
      </c>
      <c r="AG341" s="42">
        <v>704.66662599061351</v>
      </c>
      <c r="AH341" s="42">
        <v>0</v>
      </c>
      <c r="AI341" s="44">
        <v>0</v>
      </c>
    </row>
    <row r="342" spans="1:35" s="4" customFormat="1">
      <c r="A342" s="46" t="s">
        <v>392</v>
      </c>
      <c r="B342" s="56" t="s">
        <v>1832</v>
      </c>
      <c r="C342" s="132">
        <v>30016655.710000001</v>
      </c>
      <c r="D342" s="57">
        <v>9.0169299999999994E-3</v>
      </c>
      <c r="E342" s="57">
        <v>8.0878800000000004E-3</v>
      </c>
      <c r="F342" s="65">
        <v>0</v>
      </c>
      <c r="G342" s="42">
        <v>419873</v>
      </c>
      <c r="H342" s="43">
        <v>419873</v>
      </c>
      <c r="I342" s="66">
        <v>866008</v>
      </c>
      <c r="J342" s="42">
        <v>5196319</v>
      </c>
      <c r="K342" s="42">
        <v>-2778605</v>
      </c>
      <c r="L342" s="42">
        <v>-2001344</v>
      </c>
      <c r="M342" s="44">
        <v>4222647</v>
      </c>
      <c r="N342" s="66">
        <v>-3040128</v>
      </c>
      <c r="O342" s="42">
        <v>157861.88471777356</v>
      </c>
      <c r="P342" s="42">
        <v>-2882266.1152822264</v>
      </c>
      <c r="Q342" s="42">
        <v>0</v>
      </c>
      <c r="R342" s="44">
        <v>-2882266.1152822264</v>
      </c>
      <c r="S342" s="45">
        <v>515046</v>
      </c>
      <c r="T342" s="66">
        <v>2808778</v>
      </c>
      <c r="U342" s="42">
        <v>577611</v>
      </c>
      <c r="V342" s="42">
        <v>685530</v>
      </c>
      <c r="W342" s="42">
        <v>1026901.6258214703</v>
      </c>
      <c r="X342" s="44">
        <v>5098820.6258214703</v>
      </c>
      <c r="Y342" s="66">
        <v>7445154</v>
      </c>
      <c r="Z342" s="42">
        <v>495860</v>
      </c>
      <c r="AA342" s="42">
        <v>2646791</v>
      </c>
      <c r="AB342" s="42">
        <v>112055.79734911321</v>
      </c>
      <c r="AC342" s="43">
        <v>10699860.797349114</v>
      </c>
      <c r="AD342" s="66">
        <v>-3308306.4684030982</v>
      </c>
      <c r="AE342" s="42">
        <v>-2876821.1685523912</v>
      </c>
      <c r="AF342" s="42">
        <v>335919.72462673375</v>
      </c>
      <c r="AG342" s="42">
        <v>248167.74080111287</v>
      </c>
      <c r="AH342" s="42">
        <v>0</v>
      </c>
      <c r="AI342" s="44">
        <v>0</v>
      </c>
    </row>
    <row r="343" spans="1:35" s="4" customFormat="1">
      <c r="A343" s="46" t="s">
        <v>393</v>
      </c>
      <c r="B343" s="56" t="s">
        <v>1833</v>
      </c>
      <c r="C343" s="132">
        <v>1126869.8899999999</v>
      </c>
      <c r="D343" s="57">
        <v>3.3850999999999998E-4</v>
      </c>
      <c r="E343" s="57">
        <v>3.1264999999999998E-4</v>
      </c>
      <c r="F343" s="65">
        <v>0</v>
      </c>
      <c r="G343" s="42">
        <v>15763</v>
      </c>
      <c r="H343" s="43">
        <v>15763</v>
      </c>
      <c r="I343" s="66">
        <v>32511</v>
      </c>
      <c r="J343" s="42">
        <v>195078</v>
      </c>
      <c r="K343" s="42">
        <v>-104313</v>
      </c>
      <c r="L343" s="42">
        <v>-75134</v>
      </c>
      <c r="M343" s="44">
        <v>158525</v>
      </c>
      <c r="N343" s="66">
        <v>-114131</v>
      </c>
      <c r="O343" s="42">
        <v>32172.659597415084</v>
      </c>
      <c r="P343" s="42">
        <v>-81958.340402584916</v>
      </c>
      <c r="Q343" s="42">
        <v>0</v>
      </c>
      <c r="R343" s="44">
        <v>-81958.340402584916</v>
      </c>
      <c r="S343" s="45">
        <v>19336</v>
      </c>
      <c r="T343" s="66">
        <v>105446</v>
      </c>
      <c r="U343" s="42">
        <v>21684</v>
      </c>
      <c r="V343" s="42">
        <v>25736</v>
      </c>
      <c r="W343" s="42">
        <v>60814.073443487927</v>
      </c>
      <c r="X343" s="44">
        <v>213680.07344348793</v>
      </c>
      <c r="Y343" s="66">
        <v>279503</v>
      </c>
      <c r="Z343" s="42">
        <v>18615</v>
      </c>
      <c r="AA343" s="42">
        <v>99365</v>
      </c>
      <c r="AB343" s="42">
        <v>2020.0013409861217</v>
      </c>
      <c r="AC343" s="43">
        <v>399503.00134098611</v>
      </c>
      <c r="AD343" s="66">
        <v>-105713.97236574459</v>
      </c>
      <c r="AE343" s="42">
        <v>-98592.567322350093</v>
      </c>
      <c r="AF343" s="42">
        <v>10778.671848061593</v>
      </c>
      <c r="AG343" s="42">
        <v>7704.9399425349347</v>
      </c>
      <c r="AH343" s="42">
        <v>0</v>
      </c>
      <c r="AI343" s="44">
        <v>0</v>
      </c>
    </row>
    <row r="344" spans="1:35" s="4" customFormat="1">
      <c r="A344" s="46" t="s">
        <v>394</v>
      </c>
      <c r="B344" s="56" t="s">
        <v>1834</v>
      </c>
      <c r="C344" s="132">
        <v>2143393.2000000002</v>
      </c>
      <c r="D344" s="57">
        <v>6.4386999999999995E-4</v>
      </c>
      <c r="E344" s="57">
        <v>6.2348000000000004E-4</v>
      </c>
      <c r="F344" s="65">
        <v>0</v>
      </c>
      <c r="G344" s="42">
        <v>29982</v>
      </c>
      <c r="H344" s="43">
        <v>29982</v>
      </c>
      <c r="I344" s="66">
        <v>61839</v>
      </c>
      <c r="J344" s="42">
        <v>371052</v>
      </c>
      <c r="K344" s="42">
        <v>-198411</v>
      </c>
      <c r="L344" s="42">
        <v>-142910</v>
      </c>
      <c r="M344" s="44">
        <v>301526</v>
      </c>
      <c r="N344" s="66">
        <v>-217086</v>
      </c>
      <c r="O344" s="42">
        <v>20166.62281598094</v>
      </c>
      <c r="P344" s="42">
        <v>-196919.37718401907</v>
      </c>
      <c r="Q344" s="42">
        <v>0</v>
      </c>
      <c r="R344" s="44">
        <v>-196919.37718401907</v>
      </c>
      <c r="S344" s="45">
        <v>36778</v>
      </c>
      <c r="T344" s="66">
        <v>200566</v>
      </c>
      <c r="U344" s="42">
        <v>41245</v>
      </c>
      <c r="V344" s="42">
        <v>48952</v>
      </c>
      <c r="W344" s="42">
        <v>60459.658259656819</v>
      </c>
      <c r="X344" s="44">
        <v>351222.6582596568</v>
      </c>
      <c r="Y344" s="66">
        <v>531635</v>
      </c>
      <c r="Z344" s="42">
        <v>35408</v>
      </c>
      <c r="AA344" s="42">
        <v>188999</v>
      </c>
      <c r="AB344" s="42">
        <v>5411.6418896153336</v>
      </c>
      <c r="AC344" s="43">
        <v>761453.64188961533</v>
      </c>
      <c r="AD344" s="66">
        <v>-238435.87852200581</v>
      </c>
      <c r="AE344" s="42">
        <v>-200866.0213365645</v>
      </c>
      <c r="AF344" s="42">
        <v>19565.864901022709</v>
      </c>
      <c r="AG344" s="42">
        <v>9505.051327589068</v>
      </c>
      <c r="AH344" s="42">
        <v>0</v>
      </c>
      <c r="AI344" s="44">
        <v>0</v>
      </c>
    </row>
    <row r="345" spans="1:35" s="4" customFormat="1">
      <c r="A345" s="46" t="s">
        <v>395</v>
      </c>
      <c r="B345" s="56" t="s">
        <v>1835</v>
      </c>
      <c r="C345" s="132">
        <v>1441877.59</v>
      </c>
      <c r="D345" s="57">
        <v>4.3313999999999999E-4</v>
      </c>
      <c r="E345" s="57">
        <v>4.4236999999999998E-4</v>
      </c>
      <c r="F345" s="65">
        <v>0</v>
      </c>
      <c r="G345" s="42">
        <v>20169</v>
      </c>
      <c r="H345" s="43">
        <v>20169</v>
      </c>
      <c r="I345" s="66">
        <v>41600</v>
      </c>
      <c r="J345" s="42">
        <v>249612</v>
      </c>
      <c r="K345" s="42">
        <v>-133474</v>
      </c>
      <c r="L345" s="42">
        <v>-96137</v>
      </c>
      <c r="M345" s="44">
        <v>202840</v>
      </c>
      <c r="N345" s="66">
        <v>-146037</v>
      </c>
      <c r="O345" s="42">
        <v>19898.858338301317</v>
      </c>
      <c r="P345" s="42">
        <v>-126138.14166169868</v>
      </c>
      <c r="Q345" s="42">
        <v>0</v>
      </c>
      <c r="R345" s="44">
        <v>-126138.14166169868</v>
      </c>
      <c r="S345" s="45">
        <v>24741</v>
      </c>
      <c r="T345" s="66">
        <v>134923</v>
      </c>
      <c r="U345" s="42">
        <v>27746</v>
      </c>
      <c r="V345" s="42">
        <v>32930</v>
      </c>
      <c r="W345" s="42">
        <v>42722.206218613937</v>
      </c>
      <c r="X345" s="44">
        <v>238321.20621861395</v>
      </c>
      <c r="Y345" s="66">
        <v>357638</v>
      </c>
      <c r="Z345" s="42">
        <v>23819</v>
      </c>
      <c r="AA345" s="42">
        <v>127142</v>
      </c>
      <c r="AB345" s="42">
        <v>47799.525451377456</v>
      </c>
      <c r="AC345" s="43">
        <v>556398.5254513775</v>
      </c>
      <c r="AD345" s="66">
        <v>-159286.44477791255</v>
      </c>
      <c r="AE345" s="42">
        <v>-156521.52565927082</v>
      </c>
      <c r="AF345" s="42">
        <v>-4560.7973265890814</v>
      </c>
      <c r="AG345" s="42">
        <v>2291.4485310089344</v>
      </c>
      <c r="AH345" s="42">
        <v>0</v>
      </c>
      <c r="AI345" s="44">
        <v>0</v>
      </c>
    </row>
    <row r="346" spans="1:35" s="4" customFormat="1">
      <c r="A346" s="46" t="s">
        <v>2721</v>
      </c>
      <c r="B346" s="56" t="s">
        <v>2722</v>
      </c>
      <c r="C346" s="132">
        <v>61538.400000000001</v>
      </c>
      <c r="D346" s="57">
        <v>1.8490000000000001E-5</v>
      </c>
      <c r="E346" s="57">
        <v>0</v>
      </c>
      <c r="F346" s="65">
        <v>0</v>
      </c>
      <c r="G346" s="42">
        <v>861</v>
      </c>
      <c r="H346" s="43">
        <v>861</v>
      </c>
      <c r="I346" s="66">
        <v>1776</v>
      </c>
      <c r="J346" s="42">
        <v>10656</v>
      </c>
      <c r="K346" s="42">
        <v>-5698</v>
      </c>
      <c r="L346" s="42">
        <v>-4104</v>
      </c>
      <c r="M346" s="44">
        <v>8659</v>
      </c>
      <c r="N346" s="66">
        <v>-6234</v>
      </c>
      <c r="O346" s="42">
        <v>4740.3549414328363</v>
      </c>
      <c r="P346" s="42">
        <v>-1493.6450585671637</v>
      </c>
      <c r="Q346" s="42">
        <v>0</v>
      </c>
      <c r="R346" s="44">
        <v>-1493.6450585671637</v>
      </c>
      <c r="S346" s="45">
        <v>1056</v>
      </c>
      <c r="T346" s="66">
        <v>5760</v>
      </c>
      <c r="U346" s="42">
        <v>1184</v>
      </c>
      <c r="V346" s="42">
        <v>1406</v>
      </c>
      <c r="W346" s="42">
        <v>17491.909733887165</v>
      </c>
      <c r="X346" s="44">
        <v>25841.909733887165</v>
      </c>
      <c r="Y346" s="66">
        <v>15267</v>
      </c>
      <c r="Z346" s="42">
        <v>1017</v>
      </c>
      <c r="AA346" s="42">
        <v>5427</v>
      </c>
      <c r="AB346" s="42">
        <v>0</v>
      </c>
      <c r="AC346" s="43">
        <v>21711</v>
      </c>
      <c r="AD346" s="66">
        <v>-2679.6450585671637</v>
      </c>
      <c r="AE346" s="42">
        <v>-1702.6450585671637</v>
      </c>
      <c r="AF346" s="42">
        <v>5039.3549414328363</v>
      </c>
      <c r="AG346" s="42">
        <v>3473.844909588659</v>
      </c>
      <c r="AH346" s="42">
        <v>0</v>
      </c>
      <c r="AI346" s="44">
        <v>0</v>
      </c>
    </row>
    <row r="347" spans="1:35" s="4" customFormat="1">
      <c r="A347" s="46" t="s">
        <v>396</v>
      </c>
      <c r="B347" s="56" t="s">
        <v>1836</v>
      </c>
      <c r="C347" s="132">
        <v>3722684.75</v>
      </c>
      <c r="D347" s="57">
        <v>1.1182900000000001E-3</v>
      </c>
      <c r="E347" s="57">
        <v>1.1362799999999999E-3</v>
      </c>
      <c r="F347" s="65">
        <v>0</v>
      </c>
      <c r="G347" s="42">
        <v>52073</v>
      </c>
      <c r="H347" s="43">
        <v>52073</v>
      </c>
      <c r="I347" s="66">
        <v>107403</v>
      </c>
      <c r="J347" s="42">
        <v>644453</v>
      </c>
      <c r="K347" s="42">
        <v>-344606</v>
      </c>
      <c r="L347" s="42">
        <v>-248209</v>
      </c>
      <c r="M347" s="44">
        <v>523698</v>
      </c>
      <c r="N347" s="66">
        <v>-377040</v>
      </c>
      <c r="O347" s="42">
        <v>-3341.4192774351368</v>
      </c>
      <c r="P347" s="42">
        <v>-380381.41927743511</v>
      </c>
      <c r="Q347" s="42">
        <v>0</v>
      </c>
      <c r="R347" s="44">
        <v>-380381.41927743511</v>
      </c>
      <c r="S347" s="45">
        <v>63877</v>
      </c>
      <c r="T347" s="66">
        <v>348348</v>
      </c>
      <c r="U347" s="42">
        <v>71636</v>
      </c>
      <c r="V347" s="42">
        <v>85020</v>
      </c>
      <c r="W347" s="42">
        <v>30160.467016642877</v>
      </c>
      <c r="X347" s="44">
        <v>535164.46701664291</v>
      </c>
      <c r="Y347" s="66">
        <v>923357</v>
      </c>
      <c r="Z347" s="42">
        <v>61497</v>
      </c>
      <c r="AA347" s="42">
        <v>328258</v>
      </c>
      <c r="AB347" s="42">
        <v>41079.935371062085</v>
      </c>
      <c r="AC347" s="43">
        <v>1354191.935371062</v>
      </c>
      <c r="AD347" s="66">
        <v>-439467.80597337574</v>
      </c>
      <c r="AE347" s="42">
        <v>-399241.90950178879</v>
      </c>
      <c r="AF347" s="42">
        <v>12721.413963559131</v>
      </c>
      <c r="AG347" s="42">
        <v>6960.8331571864401</v>
      </c>
      <c r="AH347" s="42">
        <v>0</v>
      </c>
      <c r="AI347" s="44">
        <v>0</v>
      </c>
    </row>
    <row r="348" spans="1:35" s="4" customFormat="1">
      <c r="A348" s="46" t="s">
        <v>397</v>
      </c>
      <c r="B348" s="56" t="s">
        <v>1837</v>
      </c>
      <c r="C348" s="132">
        <v>0</v>
      </c>
      <c r="D348" s="57">
        <v>0</v>
      </c>
      <c r="E348" s="57">
        <v>0</v>
      </c>
      <c r="F348" s="65">
        <v>0</v>
      </c>
      <c r="G348" s="42">
        <v>0</v>
      </c>
      <c r="H348" s="43">
        <v>0</v>
      </c>
      <c r="I348" s="66">
        <v>0</v>
      </c>
      <c r="J348" s="42">
        <v>0</v>
      </c>
      <c r="K348" s="42">
        <v>0</v>
      </c>
      <c r="L348" s="42">
        <v>0</v>
      </c>
      <c r="M348" s="44">
        <v>0</v>
      </c>
      <c r="N348" s="66">
        <v>0</v>
      </c>
      <c r="O348" s="42">
        <v>-98.181818181818045</v>
      </c>
      <c r="P348" s="42">
        <v>-98.181818181818045</v>
      </c>
      <c r="Q348" s="42">
        <v>0</v>
      </c>
      <c r="R348" s="44">
        <v>-98.181818181818045</v>
      </c>
      <c r="S348" s="45">
        <v>0</v>
      </c>
      <c r="T348" s="66">
        <v>0</v>
      </c>
      <c r="U348" s="42">
        <v>0</v>
      </c>
      <c r="V348" s="42">
        <v>0</v>
      </c>
      <c r="W348" s="42">
        <v>0</v>
      </c>
      <c r="X348" s="44">
        <v>0</v>
      </c>
      <c r="Y348" s="66">
        <v>0</v>
      </c>
      <c r="Z348" s="42">
        <v>0</v>
      </c>
      <c r="AA348" s="42">
        <v>0</v>
      </c>
      <c r="AB348" s="42">
        <v>0</v>
      </c>
      <c r="AC348" s="43">
        <v>0</v>
      </c>
      <c r="AD348" s="66">
        <v>0</v>
      </c>
      <c r="AE348" s="42">
        <v>0</v>
      </c>
      <c r="AF348" s="42">
        <v>0</v>
      </c>
      <c r="AG348" s="42">
        <v>0</v>
      </c>
      <c r="AH348" s="42">
        <v>0</v>
      </c>
      <c r="AI348" s="44">
        <v>0</v>
      </c>
    </row>
    <row r="349" spans="1:35" s="4" customFormat="1">
      <c r="A349" s="46" t="s">
        <v>398</v>
      </c>
      <c r="B349" s="56" t="s">
        <v>1838</v>
      </c>
      <c r="C349" s="132">
        <v>2097794.2000000002</v>
      </c>
      <c r="D349" s="57">
        <v>6.3016999999999999E-4</v>
      </c>
      <c r="E349" s="57">
        <v>6.3274999999999996E-4</v>
      </c>
      <c r="F349" s="65">
        <v>0</v>
      </c>
      <c r="G349" s="42">
        <v>29344</v>
      </c>
      <c r="H349" s="43">
        <v>29344</v>
      </c>
      <c r="I349" s="66">
        <v>60523</v>
      </c>
      <c r="J349" s="42">
        <v>363157</v>
      </c>
      <c r="K349" s="42">
        <v>-194190</v>
      </c>
      <c r="L349" s="42">
        <v>-139869</v>
      </c>
      <c r="M349" s="44">
        <v>295110</v>
      </c>
      <c r="N349" s="66">
        <v>-212467</v>
      </c>
      <c r="O349" s="42">
        <v>10406.736207482703</v>
      </c>
      <c r="P349" s="42">
        <v>-202060.2637925173</v>
      </c>
      <c r="Q349" s="42">
        <v>0</v>
      </c>
      <c r="R349" s="44">
        <v>-202060.2637925173</v>
      </c>
      <c r="S349" s="45">
        <v>35995</v>
      </c>
      <c r="T349" s="66">
        <v>196298</v>
      </c>
      <c r="U349" s="42">
        <v>40368</v>
      </c>
      <c r="V349" s="42">
        <v>47910</v>
      </c>
      <c r="W349" s="42">
        <v>52621.611515046774</v>
      </c>
      <c r="X349" s="44">
        <v>337197.6115150468</v>
      </c>
      <c r="Y349" s="66">
        <v>520323</v>
      </c>
      <c r="Z349" s="42">
        <v>34654</v>
      </c>
      <c r="AA349" s="42">
        <v>184977</v>
      </c>
      <c r="AB349" s="42">
        <v>61539.717933642089</v>
      </c>
      <c r="AC349" s="43">
        <v>801493.7179336421</v>
      </c>
      <c r="AD349" s="66">
        <v>-250198.0657082813</v>
      </c>
      <c r="AE349" s="42">
        <v>-216156.59417008396</v>
      </c>
      <c r="AF349" s="42">
        <v>-3216.6297578886661</v>
      </c>
      <c r="AG349" s="42">
        <v>5275.1832176586195</v>
      </c>
      <c r="AH349" s="42">
        <v>0</v>
      </c>
      <c r="AI349" s="44">
        <v>0</v>
      </c>
    </row>
    <row r="350" spans="1:35" s="4" customFormat="1">
      <c r="A350" s="46" t="s">
        <v>399</v>
      </c>
      <c r="B350" s="56" t="s">
        <v>1839</v>
      </c>
      <c r="C350" s="132">
        <v>5281767.83</v>
      </c>
      <c r="D350" s="57">
        <v>1.5866299999999999E-3</v>
      </c>
      <c r="E350" s="57">
        <v>1.5923300000000001E-3</v>
      </c>
      <c r="F350" s="65">
        <v>0</v>
      </c>
      <c r="G350" s="42">
        <v>73881</v>
      </c>
      <c r="H350" s="43">
        <v>73881</v>
      </c>
      <c r="I350" s="66">
        <v>152384</v>
      </c>
      <c r="J350" s="42">
        <v>914351</v>
      </c>
      <c r="K350" s="42">
        <v>-488927</v>
      </c>
      <c r="L350" s="42">
        <v>-352159</v>
      </c>
      <c r="M350" s="44">
        <v>743022</v>
      </c>
      <c r="N350" s="66">
        <v>-534945</v>
      </c>
      <c r="O350" s="42">
        <v>-67130.668311250527</v>
      </c>
      <c r="P350" s="42">
        <v>-602075.66831125051</v>
      </c>
      <c r="Q350" s="42">
        <v>0</v>
      </c>
      <c r="R350" s="44">
        <v>-602075.66831125051</v>
      </c>
      <c r="S350" s="45">
        <v>90628</v>
      </c>
      <c r="T350" s="66">
        <v>494236</v>
      </c>
      <c r="U350" s="42">
        <v>101637</v>
      </c>
      <c r="V350" s="42">
        <v>120627</v>
      </c>
      <c r="W350" s="42">
        <v>25088.064923745256</v>
      </c>
      <c r="X350" s="44">
        <v>741588.06492374523</v>
      </c>
      <c r="Y350" s="66">
        <v>1310058</v>
      </c>
      <c r="Z350" s="42">
        <v>87252</v>
      </c>
      <c r="AA350" s="42">
        <v>465733</v>
      </c>
      <c r="AB350" s="42">
        <v>165319.56369312573</v>
      </c>
      <c r="AC350" s="43">
        <v>2028362.5636931257</v>
      </c>
      <c r="AD350" s="66">
        <v>-682874.93356543919</v>
      </c>
      <c r="AE350" s="42">
        <v>-618873.81729661906</v>
      </c>
      <c r="AF350" s="42">
        <v>1552.9849119533283</v>
      </c>
      <c r="AG350" s="42">
        <v>13421.267180724379</v>
      </c>
      <c r="AH350" s="42">
        <v>0</v>
      </c>
      <c r="AI350" s="44">
        <v>0</v>
      </c>
    </row>
    <row r="351" spans="1:35" s="4" customFormat="1">
      <c r="A351" s="46" t="s">
        <v>400</v>
      </c>
      <c r="B351" s="56" t="s">
        <v>1840</v>
      </c>
      <c r="C351" s="132">
        <v>10996952.460000001</v>
      </c>
      <c r="D351" s="57">
        <v>3.3034599999999998E-3</v>
      </c>
      <c r="E351" s="57">
        <v>3.4759999999999999E-3</v>
      </c>
      <c r="F351" s="65">
        <v>0</v>
      </c>
      <c r="G351" s="42">
        <v>153826</v>
      </c>
      <c r="H351" s="43">
        <v>153826</v>
      </c>
      <c r="I351" s="66">
        <v>317272</v>
      </c>
      <c r="J351" s="42">
        <v>1903733</v>
      </c>
      <c r="K351" s="42">
        <v>-1017975</v>
      </c>
      <c r="L351" s="42">
        <v>-733216</v>
      </c>
      <c r="M351" s="44">
        <v>1547017</v>
      </c>
      <c r="N351" s="66">
        <v>-1113787</v>
      </c>
      <c r="O351" s="42">
        <v>-142839.95042580398</v>
      </c>
      <c r="P351" s="42">
        <v>-1256626.9504258039</v>
      </c>
      <c r="Q351" s="42">
        <v>0</v>
      </c>
      <c r="R351" s="44">
        <v>-1256626.9504258039</v>
      </c>
      <c r="S351" s="45">
        <v>188693</v>
      </c>
      <c r="T351" s="66">
        <v>1029029</v>
      </c>
      <c r="U351" s="42">
        <v>211615</v>
      </c>
      <c r="V351" s="42">
        <v>251152</v>
      </c>
      <c r="W351" s="42">
        <v>85509.66884134672</v>
      </c>
      <c r="X351" s="44">
        <v>1577305.6688413466</v>
      </c>
      <c r="Y351" s="66">
        <v>2727621</v>
      </c>
      <c r="Z351" s="42">
        <v>181664</v>
      </c>
      <c r="AA351" s="42">
        <v>969684</v>
      </c>
      <c r="AB351" s="42">
        <v>334596.69354442949</v>
      </c>
      <c r="AC351" s="43">
        <v>4213565.6935444297</v>
      </c>
      <c r="AD351" s="66">
        <v>-1422670.6541165414</v>
      </c>
      <c r="AE351" s="42">
        <v>-1194886.3136945663</v>
      </c>
      <c r="AF351" s="42">
        <v>-17921.016773617564</v>
      </c>
      <c r="AG351" s="42">
        <v>-782.04011835755955</v>
      </c>
      <c r="AH351" s="42">
        <v>0</v>
      </c>
      <c r="AI351" s="44">
        <v>0</v>
      </c>
    </row>
    <row r="352" spans="1:35" s="4" customFormat="1">
      <c r="A352" s="46" t="s">
        <v>401</v>
      </c>
      <c r="B352" s="56" t="s">
        <v>1841</v>
      </c>
      <c r="C352" s="132">
        <v>675471.69</v>
      </c>
      <c r="D352" s="57">
        <v>2.0290999999999999E-4</v>
      </c>
      <c r="E352" s="57">
        <v>2.1702000000000001E-4</v>
      </c>
      <c r="F352" s="65">
        <v>0</v>
      </c>
      <c r="G352" s="42">
        <v>9449</v>
      </c>
      <c r="H352" s="43">
        <v>9449</v>
      </c>
      <c r="I352" s="66">
        <v>19488</v>
      </c>
      <c r="J352" s="42">
        <v>116934</v>
      </c>
      <c r="K352" s="42">
        <v>-62528</v>
      </c>
      <c r="L352" s="42">
        <v>-45037</v>
      </c>
      <c r="M352" s="44">
        <v>95023</v>
      </c>
      <c r="N352" s="66">
        <v>-68413</v>
      </c>
      <c r="O352" s="42">
        <v>-6208.5209292463678</v>
      </c>
      <c r="P352" s="42">
        <v>-74621.52092924637</v>
      </c>
      <c r="Q352" s="42">
        <v>0</v>
      </c>
      <c r="R352" s="44">
        <v>-74621.52092924637</v>
      </c>
      <c r="S352" s="45">
        <v>11590</v>
      </c>
      <c r="T352" s="66">
        <v>63207</v>
      </c>
      <c r="U352" s="42">
        <v>12998</v>
      </c>
      <c r="V352" s="42">
        <v>15427</v>
      </c>
      <c r="W352" s="42">
        <v>10744.518753590568</v>
      </c>
      <c r="X352" s="44">
        <v>102376.51875359057</v>
      </c>
      <c r="Y352" s="66">
        <v>167540</v>
      </c>
      <c r="Z352" s="42">
        <v>11158</v>
      </c>
      <c r="AA352" s="42">
        <v>59561</v>
      </c>
      <c r="AB352" s="42">
        <v>32815.192010267056</v>
      </c>
      <c r="AC352" s="43">
        <v>271074.19201026706</v>
      </c>
      <c r="AD352" s="66">
        <v>-98747.139141929016</v>
      </c>
      <c r="AE352" s="42">
        <v>-70769.528750492958</v>
      </c>
      <c r="AF352" s="42">
        <v>1493.9624848329472</v>
      </c>
      <c r="AG352" s="42">
        <v>-674.96784908743757</v>
      </c>
      <c r="AH352" s="42">
        <v>0</v>
      </c>
      <c r="AI352" s="44">
        <v>0</v>
      </c>
    </row>
    <row r="353" spans="1:35" s="4" customFormat="1">
      <c r="A353" s="46" t="s">
        <v>402</v>
      </c>
      <c r="B353" s="56" t="s">
        <v>1842</v>
      </c>
      <c r="C353" s="132">
        <v>3765004.88</v>
      </c>
      <c r="D353" s="57">
        <v>1.1310000000000001E-3</v>
      </c>
      <c r="E353" s="57">
        <v>1.0578199999999999E-3</v>
      </c>
      <c r="F353" s="65">
        <v>0</v>
      </c>
      <c r="G353" s="42">
        <v>52665</v>
      </c>
      <c r="H353" s="43">
        <v>52665</v>
      </c>
      <c r="I353" s="66">
        <v>108624</v>
      </c>
      <c r="J353" s="42">
        <v>651778</v>
      </c>
      <c r="K353" s="42">
        <v>-348522</v>
      </c>
      <c r="L353" s="42">
        <v>-251030</v>
      </c>
      <c r="M353" s="44">
        <v>529650</v>
      </c>
      <c r="N353" s="66">
        <v>-381325</v>
      </c>
      <c r="O353" s="42">
        <v>-51482.295025318315</v>
      </c>
      <c r="P353" s="42">
        <v>-432807.29502531834</v>
      </c>
      <c r="Q353" s="42">
        <v>0</v>
      </c>
      <c r="R353" s="44">
        <v>-432807.29502531834</v>
      </c>
      <c r="S353" s="45">
        <v>64603</v>
      </c>
      <c r="T353" s="66">
        <v>352307</v>
      </c>
      <c r="U353" s="42">
        <v>72450</v>
      </c>
      <c r="V353" s="42">
        <v>85987</v>
      </c>
      <c r="W353" s="42">
        <v>58541.981983306468</v>
      </c>
      <c r="X353" s="44">
        <v>569285.98198330647</v>
      </c>
      <c r="Y353" s="66">
        <v>933851</v>
      </c>
      <c r="Z353" s="42">
        <v>62196</v>
      </c>
      <c r="AA353" s="42">
        <v>331989</v>
      </c>
      <c r="AB353" s="42">
        <v>90217.59916349595</v>
      </c>
      <c r="AC353" s="43">
        <v>1418253.5991634959</v>
      </c>
      <c r="AD353" s="66">
        <v>-492190.27729915688</v>
      </c>
      <c r="AE353" s="42">
        <v>-403709.4023572203</v>
      </c>
      <c r="AF353" s="42">
        <v>23554.187796382415</v>
      </c>
      <c r="AG353" s="42">
        <v>23377.874679805282</v>
      </c>
      <c r="AH353" s="42">
        <v>0</v>
      </c>
      <c r="AI353" s="44">
        <v>0</v>
      </c>
    </row>
    <row r="354" spans="1:35" s="4" customFormat="1">
      <c r="A354" s="46" t="s">
        <v>403</v>
      </c>
      <c r="B354" s="56" t="s">
        <v>1843</v>
      </c>
      <c r="C354" s="132">
        <v>1978558.18</v>
      </c>
      <c r="D354" s="57">
        <v>5.9435E-4</v>
      </c>
      <c r="E354" s="57">
        <v>5.8169999999999999E-4</v>
      </c>
      <c r="F354" s="65">
        <v>0</v>
      </c>
      <c r="G354" s="42">
        <v>27676</v>
      </c>
      <c r="H354" s="43">
        <v>27676</v>
      </c>
      <c r="I354" s="66">
        <v>57083</v>
      </c>
      <c r="J354" s="42">
        <v>342515</v>
      </c>
      <c r="K354" s="42">
        <v>-183151</v>
      </c>
      <c r="L354" s="42">
        <v>-131918</v>
      </c>
      <c r="M354" s="44">
        <v>278335</v>
      </c>
      <c r="N354" s="66">
        <v>-200390</v>
      </c>
      <c r="O354" s="42">
        <v>9291.1162173196353</v>
      </c>
      <c r="P354" s="42">
        <v>-191098.88378268038</v>
      </c>
      <c r="Q354" s="42">
        <v>0</v>
      </c>
      <c r="R354" s="44">
        <v>-191098.88378268038</v>
      </c>
      <c r="S354" s="45">
        <v>33949</v>
      </c>
      <c r="T354" s="66">
        <v>185140</v>
      </c>
      <c r="U354" s="42">
        <v>38073</v>
      </c>
      <c r="V354" s="42">
        <v>45187</v>
      </c>
      <c r="W354" s="42">
        <v>38158.893757991507</v>
      </c>
      <c r="X354" s="44">
        <v>306558.89375799149</v>
      </c>
      <c r="Y354" s="66">
        <v>490747</v>
      </c>
      <c r="Z354" s="42">
        <v>32685</v>
      </c>
      <c r="AA354" s="42">
        <v>174463</v>
      </c>
      <c r="AB354" s="42">
        <v>10706.71236216368</v>
      </c>
      <c r="AC354" s="43">
        <v>708601.7123621637</v>
      </c>
      <c r="AD354" s="66">
        <v>-232042.99039173522</v>
      </c>
      <c r="AE354" s="42">
        <v>-191591.34327203114</v>
      </c>
      <c r="AF354" s="42">
        <v>13920.73472514366</v>
      </c>
      <c r="AG354" s="42">
        <v>7670.7803344505355</v>
      </c>
      <c r="AH354" s="42">
        <v>0</v>
      </c>
      <c r="AI354" s="44">
        <v>0</v>
      </c>
    </row>
    <row r="355" spans="1:35" s="4" customFormat="1">
      <c r="A355" s="46" t="s">
        <v>404</v>
      </c>
      <c r="B355" s="56" t="s">
        <v>1844</v>
      </c>
      <c r="C355" s="132">
        <v>743798.31</v>
      </c>
      <c r="D355" s="57">
        <v>2.2343999999999999E-4</v>
      </c>
      <c r="E355" s="57">
        <v>2.0827000000000001E-4</v>
      </c>
      <c r="F355" s="65">
        <v>0</v>
      </c>
      <c r="G355" s="42">
        <v>10404</v>
      </c>
      <c r="H355" s="43">
        <v>10404</v>
      </c>
      <c r="I355" s="66">
        <v>21460</v>
      </c>
      <c r="J355" s="42">
        <v>128765</v>
      </c>
      <c r="K355" s="42">
        <v>-68854</v>
      </c>
      <c r="L355" s="42">
        <v>-49593</v>
      </c>
      <c r="M355" s="44">
        <v>104637</v>
      </c>
      <c r="N355" s="66">
        <v>-75335</v>
      </c>
      <c r="O355" s="42">
        <v>-1458.2172360721738</v>
      </c>
      <c r="P355" s="42">
        <v>-76793.217236072174</v>
      </c>
      <c r="Q355" s="42">
        <v>0</v>
      </c>
      <c r="R355" s="44">
        <v>-76793.217236072174</v>
      </c>
      <c r="S355" s="45">
        <v>12763</v>
      </c>
      <c r="T355" s="66">
        <v>69602</v>
      </c>
      <c r="U355" s="42">
        <v>14313</v>
      </c>
      <c r="V355" s="42">
        <v>16987</v>
      </c>
      <c r="W355" s="42">
        <v>16090.72780066933</v>
      </c>
      <c r="X355" s="44">
        <v>116992.72780066932</v>
      </c>
      <c r="Y355" s="66">
        <v>184491</v>
      </c>
      <c r="Z355" s="42">
        <v>12287</v>
      </c>
      <c r="AA355" s="42">
        <v>65588</v>
      </c>
      <c r="AB355" s="42">
        <v>19131.842020511889</v>
      </c>
      <c r="AC355" s="43">
        <v>281497.84202051186</v>
      </c>
      <c r="AD355" s="66">
        <v>-91936.129387919631</v>
      </c>
      <c r="AE355" s="42">
        <v>-82896.04217562647</v>
      </c>
      <c r="AF355" s="42">
        <v>5581.066335276063</v>
      </c>
      <c r="AG355" s="42">
        <v>4745.9910084274816</v>
      </c>
      <c r="AH355" s="42">
        <v>0</v>
      </c>
      <c r="AI355" s="44">
        <v>0</v>
      </c>
    </row>
    <row r="356" spans="1:35" s="4" customFormat="1">
      <c r="A356" s="46" t="s">
        <v>405</v>
      </c>
      <c r="B356" s="56" t="s">
        <v>1845</v>
      </c>
      <c r="C356" s="132">
        <v>822789.2</v>
      </c>
      <c r="D356" s="57">
        <v>2.4716000000000001E-4</v>
      </c>
      <c r="E356" s="57">
        <v>2.5478000000000002E-4</v>
      </c>
      <c r="F356" s="65">
        <v>0</v>
      </c>
      <c r="G356" s="42">
        <v>11509</v>
      </c>
      <c r="H356" s="43">
        <v>11509</v>
      </c>
      <c r="I356" s="66">
        <v>23738</v>
      </c>
      <c r="J356" s="42">
        <v>142435</v>
      </c>
      <c r="K356" s="42">
        <v>-76163</v>
      </c>
      <c r="L356" s="42">
        <v>-54858</v>
      </c>
      <c r="M356" s="44">
        <v>115746</v>
      </c>
      <c r="N356" s="66">
        <v>-83332</v>
      </c>
      <c r="O356" s="42">
        <v>-16065.934535434828</v>
      </c>
      <c r="P356" s="42">
        <v>-99397.934535434833</v>
      </c>
      <c r="Q356" s="42">
        <v>0</v>
      </c>
      <c r="R356" s="44">
        <v>-99397.934535434833</v>
      </c>
      <c r="S356" s="45">
        <v>14118</v>
      </c>
      <c r="T356" s="66">
        <v>76990</v>
      </c>
      <c r="U356" s="42">
        <v>15833</v>
      </c>
      <c r="V356" s="42">
        <v>18791</v>
      </c>
      <c r="W356" s="42">
        <v>13353.227331102637</v>
      </c>
      <c r="X356" s="44">
        <v>124967.22733110264</v>
      </c>
      <c r="Y356" s="66">
        <v>204077</v>
      </c>
      <c r="Z356" s="42">
        <v>13592</v>
      </c>
      <c r="AA356" s="42">
        <v>72550</v>
      </c>
      <c r="AB356" s="42">
        <v>39941.649855357828</v>
      </c>
      <c r="AC356" s="43">
        <v>330160.64985535783</v>
      </c>
      <c r="AD356" s="66">
        <v>-116568.62899620034</v>
      </c>
      <c r="AE356" s="42">
        <v>-93936.816201599489</v>
      </c>
      <c r="AF356" s="42">
        <v>4425.3357001120858</v>
      </c>
      <c r="AG356" s="42">
        <v>886.68697343253439</v>
      </c>
      <c r="AH356" s="42">
        <v>0</v>
      </c>
      <c r="AI356" s="44">
        <v>0</v>
      </c>
    </row>
    <row r="357" spans="1:35" s="4" customFormat="1">
      <c r="A357" s="46" t="s">
        <v>406</v>
      </c>
      <c r="B357" s="56" t="s">
        <v>1846</v>
      </c>
      <c r="C357" s="132">
        <v>201614.4</v>
      </c>
      <c r="D357" s="57">
        <v>6.0560000000000003E-5</v>
      </c>
      <c r="E357" s="57">
        <v>6.4140000000000006E-5</v>
      </c>
      <c r="F357" s="65">
        <v>0</v>
      </c>
      <c r="G357" s="42">
        <v>2820</v>
      </c>
      <c r="H357" s="43">
        <v>2820</v>
      </c>
      <c r="I357" s="66">
        <v>5816</v>
      </c>
      <c r="J357" s="42">
        <v>34900</v>
      </c>
      <c r="K357" s="42">
        <v>-18662</v>
      </c>
      <c r="L357" s="42">
        <v>-13442</v>
      </c>
      <c r="M357" s="44">
        <v>28360</v>
      </c>
      <c r="N357" s="66">
        <v>-20418</v>
      </c>
      <c r="O357" s="42">
        <v>-15521.729611877856</v>
      </c>
      <c r="P357" s="42">
        <v>-35939.729611877854</v>
      </c>
      <c r="Q357" s="42">
        <v>0</v>
      </c>
      <c r="R357" s="44">
        <v>-35939.729611877854</v>
      </c>
      <c r="S357" s="45">
        <v>3459</v>
      </c>
      <c r="T357" s="66">
        <v>18864</v>
      </c>
      <c r="U357" s="42">
        <v>3879</v>
      </c>
      <c r="V357" s="42">
        <v>4604</v>
      </c>
      <c r="W357" s="42">
        <v>0</v>
      </c>
      <c r="X357" s="44">
        <v>27347</v>
      </c>
      <c r="Y357" s="66">
        <v>50004</v>
      </c>
      <c r="Z357" s="42">
        <v>3330</v>
      </c>
      <c r="AA357" s="42">
        <v>17777</v>
      </c>
      <c r="AB357" s="42">
        <v>22984.973892335896</v>
      </c>
      <c r="AC357" s="43">
        <v>94095.973892335896</v>
      </c>
      <c r="AD357" s="66">
        <v>-37801.194389766824</v>
      </c>
      <c r="AE357" s="42">
        <v>-27073.259816355727</v>
      </c>
      <c r="AF357" s="42">
        <v>-1784.0503168196101</v>
      </c>
      <c r="AG357" s="42">
        <v>-90.469369393732222</v>
      </c>
      <c r="AH357" s="42">
        <v>0</v>
      </c>
      <c r="AI357" s="44">
        <v>0</v>
      </c>
    </row>
    <row r="358" spans="1:35" s="4" customFormat="1">
      <c r="A358" s="46" t="s">
        <v>407</v>
      </c>
      <c r="B358" s="56" t="s">
        <v>1847</v>
      </c>
      <c r="C358" s="132">
        <v>5038482.34</v>
      </c>
      <c r="D358" s="57">
        <v>1.51355E-3</v>
      </c>
      <c r="E358" s="57">
        <v>1.5088600000000001E-3</v>
      </c>
      <c r="F358" s="65">
        <v>0</v>
      </c>
      <c r="G358" s="42">
        <v>70478</v>
      </c>
      <c r="H358" s="43">
        <v>70478</v>
      </c>
      <c r="I358" s="66">
        <v>145365</v>
      </c>
      <c r="J358" s="42">
        <v>872236</v>
      </c>
      <c r="K358" s="42">
        <v>-466407</v>
      </c>
      <c r="L358" s="42">
        <v>-335939</v>
      </c>
      <c r="M358" s="44">
        <v>708799</v>
      </c>
      <c r="N358" s="66">
        <v>-510305</v>
      </c>
      <c r="O358" s="42">
        <v>-128310.86533421812</v>
      </c>
      <c r="P358" s="42">
        <v>-638615.86533421814</v>
      </c>
      <c r="Q358" s="42">
        <v>0</v>
      </c>
      <c r="R358" s="44">
        <v>-638615.86533421814</v>
      </c>
      <c r="S358" s="45">
        <v>86454</v>
      </c>
      <c r="T358" s="66">
        <v>471471</v>
      </c>
      <c r="U358" s="42">
        <v>96956</v>
      </c>
      <c r="V358" s="42">
        <v>115071</v>
      </c>
      <c r="W358" s="42">
        <v>0</v>
      </c>
      <c r="X358" s="44">
        <v>683498</v>
      </c>
      <c r="Y358" s="66">
        <v>1249717</v>
      </c>
      <c r="Z358" s="42">
        <v>83233</v>
      </c>
      <c r="AA358" s="42">
        <v>444281</v>
      </c>
      <c r="AB358" s="42">
        <v>156007.26147738539</v>
      </c>
      <c r="AC358" s="43">
        <v>1933238.2614773854</v>
      </c>
      <c r="AD358" s="66">
        <v>-690862.04449253122</v>
      </c>
      <c r="AE358" s="42">
        <v>-593384.87092551985</v>
      </c>
      <c r="AF358" s="42">
        <v>19891.72359011813</v>
      </c>
      <c r="AG358" s="42">
        <v>14614.93035054772</v>
      </c>
      <c r="AH358" s="42">
        <v>0</v>
      </c>
      <c r="AI358" s="44">
        <v>0</v>
      </c>
    </row>
    <row r="359" spans="1:35" s="4" customFormat="1">
      <c r="A359" s="46" t="s">
        <v>408</v>
      </c>
      <c r="B359" s="56" t="s">
        <v>1848</v>
      </c>
      <c r="C359" s="132">
        <v>2861320.45</v>
      </c>
      <c r="D359" s="57">
        <v>8.5952999999999995E-4</v>
      </c>
      <c r="E359" s="57">
        <v>9.1653999999999998E-4</v>
      </c>
      <c r="F359" s="65">
        <v>0</v>
      </c>
      <c r="G359" s="42">
        <v>40024</v>
      </c>
      <c r="H359" s="43">
        <v>40024</v>
      </c>
      <c r="I359" s="66">
        <v>82551</v>
      </c>
      <c r="J359" s="42">
        <v>495334</v>
      </c>
      <c r="K359" s="42">
        <v>-264868</v>
      </c>
      <c r="L359" s="42">
        <v>-190776</v>
      </c>
      <c r="M359" s="44">
        <v>402520</v>
      </c>
      <c r="N359" s="66">
        <v>-289797</v>
      </c>
      <c r="O359" s="42">
        <v>-99370.137941489607</v>
      </c>
      <c r="P359" s="42">
        <v>-389167.13794148958</v>
      </c>
      <c r="Q359" s="42">
        <v>0</v>
      </c>
      <c r="R359" s="44">
        <v>-389167.13794148958</v>
      </c>
      <c r="S359" s="45">
        <v>49096</v>
      </c>
      <c r="T359" s="66">
        <v>267744</v>
      </c>
      <c r="U359" s="42">
        <v>55060</v>
      </c>
      <c r="V359" s="42">
        <v>65347</v>
      </c>
      <c r="W359" s="42">
        <v>0</v>
      </c>
      <c r="X359" s="44">
        <v>388151</v>
      </c>
      <c r="Y359" s="66">
        <v>709702</v>
      </c>
      <c r="Z359" s="42">
        <v>47267</v>
      </c>
      <c r="AA359" s="42">
        <v>252303</v>
      </c>
      <c r="AB359" s="42">
        <v>251899.93868119837</v>
      </c>
      <c r="AC359" s="43">
        <v>1261171.9386811983</v>
      </c>
      <c r="AD359" s="66">
        <v>-450718.60333278077</v>
      </c>
      <c r="AE359" s="42">
        <v>-396083.42628615315</v>
      </c>
      <c r="AF359" s="42">
        <v>-23848.357565310936</v>
      </c>
      <c r="AG359" s="42">
        <v>-2370.5514969534543</v>
      </c>
      <c r="AH359" s="42">
        <v>0</v>
      </c>
      <c r="AI359" s="44">
        <v>0</v>
      </c>
    </row>
    <row r="360" spans="1:35" s="4" customFormat="1">
      <c r="A360" s="46" t="s">
        <v>409</v>
      </c>
      <c r="B360" s="56" t="s">
        <v>1849</v>
      </c>
      <c r="C360" s="132">
        <v>235109.77</v>
      </c>
      <c r="D360" s="57">
        <v>7.0630000000000006E-5</v>
      </c>
      <c r="E360" s="57">
        <v>7.1219999999999999E-5</v>
      </c>
      <c r="F360" s="65">
        <v>0</v>
      </c>
      <c r="G360" s="42">
        <v>3289</v>
      </c>
      <c r="H360" s="43">
        <v>3289</v>
      </c>
      <c r="I360" s="66">
        <v>6783</v>
      </c>
      <c r="J360" s="42">
        <v>40703</v>
      </c>
      <c r="K360" s="42">
        <v>-21765</v>
      </c>
      <c r="L360" s="42">
        <v>-15677</v>
      </c>
      <c r="M360" s="44">
        <v>33076</v>
      </c>
      <c r="N360" s="66">
        <v>-23813</v>
      </c>
      <c r="O360" s="42">
        <v>-1434.5060717135955</v>
      </c>
      <c r="P360" s="42">
        <v>-25247.506071713597</v>
      </c>
      <c r="Q360" s="42">
        <v>0</v>
      </c>
      <c r="R360" s="44">
        <v>-25247.506071713597</v>
      </c>
      <c r="S360" s="45">
        <v>4034</v>
      </c>
      <c r="T360" s="66">
        <v>22001</v>
      </c>
      <c r="U360" s="42">
        <v>4524</v>
      </c>
      <c r="V360" s="42">
        <v>5370</v>
      </c>
      <c r="W360" s="42">
        <v>835.34031708095324</v>
      </c>
      <c r="X360" s="44">
        <v>32730.340317080954</v>
      </c>
      <c r="Y360" s="66">
        <v>58318</v>
      </c>
      <c r="Z360" s="42">
        <v>3884</v>
      </c>
      <c r="AA360" s="42">
        <v>20732</v>
      </c>
      <c r="AB360" s="42">
        <v>10459.179485201752</v>
      </c>
      <c r="AC360" s="43">
        <v>93393.179485201748</v>
      </c>
      <c r="AD360" s="66">
        <v>-31923.700747292391</v>
      </c>
      <c r="AE360" s="42">
        <v>-28747.094754038499</v>
      </c>
      <c r="AF360" s="42">
        <v>-529.13637691959116</v>
      </c>
      <c r="AG360" s="42">
        <v>537.09271012968134</v>
      </c>
      <c r="AH360" s="42">
        <v>0</v>
      </c>
      <c r="AI360" s="44">
        <v>0</v>
      </c>
    </row>
    <row r="361" spans="1:35" s="4" customFormat="1">
      <c r="A361" s="46" t="s">
        <v>410</v>
      </c>
      <c r="B361" s="56" t="s">
        <v>1850</v>
      </c>
      <c r="C361" s="132">
        <v>52800</v>
      </c>
      <c r="D361" s="57">
        <v>1.5860000000000001E-5</v>
      </c>
      <c r="E361" s="57">
        <v>1.9389999999999999E-5</v>
      </c>
      <c r="F361" s="65">
        <v>0</v>
      </c>
      <c r="G361" s="42">
        <v>739</v>
      </c>
      <c r="H361" s="43">
        <v>739</v>
      </c>
      <c r="I361" s="66">
        <v>1523</v>
      </c>
      <c r="J361" s="42">
        <v>9140</v>
      </c>
      <c r="K361" s="42">
        <v>-4887</v>
      </c>
      <c r="L361" s="42">
        <v>-3520</v>
      </c>
      <c r="M361" s="44">
        <v>7427</v>
      </c>
      <c r="N361" s="66">
        <v>-5347</v>
      </c>
      <c r="O361" s="42">
        <v>-398.34161500935261</v>
      </c>
      <c r="P361" s="42">
        <v>-5745.3416150093526</v>
      </c>
      <c r="Q361" s="42">
        <v>0</v>
      </c>
      <c r="R361" s="44">
        <v>-5745.3416150093526</v>
      </c>
      <c r="S361" s="45">
        <v>906</v>
      </c>
      <c r="T361" s="66">
        <v>4940</v>
      </c>
      <c r="U361" s="42">
        <v>1016</v>
      </c>
      <c r="V361" s="42">
        <v>1206</v>
      </c>
      <c r="W361" s="42">
        <v>1086.8874308566767</v>
      </c>
      <c r="X361" s="44">
        <v>8248.8874308566774</v>
      </c>
      <c r="Y361" s="66">
        <v>13095</v>
      </c>
      <c r="Z361" s="42">
        <v>872</v>
      </c>
      <c r="AA361" s="42">
        <v>4655</v>
      </c>
      <c r="AB361" s="42">
        <v>3534.9789749025786</v>
      </c>
      <c r="AC361" s="43">
        <v>22156.97897490258</v>
      </c>
      <c r="AD361" s="66">
        <v>-6665.3597171379588</v>
      </c>
      <c r="AE361" s="42">
        <v>-6154.6430036402035</v>
      </c>
      <c r="AF361" s="42">
        <v>-603.07649462741961</v>
      </c>
      <c r="AG361" s="42">
        <v>-485.01232864032158</v>
      </c>
      <c r="AH361" s="42">
        <v>0</v>
      </c>
      <c r="AI361" s="44">
        <v>0</v>
      </c>
    </row>
    <row r="362" spans="1:35" s="4" customFormat="1">
      <c r="A362" s="46" t="s">
        <v>411</v>
      </c>
      <c r="B362" s="56" t="s">
        <v>1851</v>
      </c>
      <c r="C362" s="132">
        <v>2666304.06</v>
      </c>
      <c r="D362" s="57">
        <v>8.0095000000000003E-4</v>
      </c>
      <c r="E362" s="57">
        <v>7.7282999999999996E-4</v>
      </c>
      <c r="F362" s="65">
        <v>0</v>
      </c>
      <c r="G362" s="42">
        <v>37296</v>
      </c>
      <c r="H362" s="43">
        <v>37296</v>
      </c>
      <c r="I362" s="66">
        <v>76925</v>
      </c>
      <c r="J362" s="42">
        <v>461575</v>
      </c>
      <c r="K362" s="42">
        <v>-246816</v>
      </c>
      <c r="L362" s="42">
        <v>-177774</v>
      </c>
      <c r="M362" s="44">
        <v>375087</v>
      </c>
      <c r="N362" s="66">
        <v>-270046</v>
      </c>
      <c r="O362" s="42">
        <v>6242.6036022117805</v>
      </c>
      <c r="P362" s="42">
        <v>-263803.39639778819</v>
      </c>
      <c r="Q362" s="42">
        <v>0</v>
      </c>
      <c r="R362" s="44">
        <v>-263803.39639778819</v>
      </c>
      <c r="S362" s="45">
        <v>45750</v>
      </c>
      <c r="T362" s="66">
        <v>249496</v>
      </c>
      <c r="U362" s="42">
        <v>51308</v>
      </c>
      <c r="V362" s="42">
        <v>60894</v>
      </c>
      <c r="W362" s="42">
        <v>86357.133420339669</v>
      </c>
      <c r="X362" s="44">
        <v>448055.13342033967</v>
      </c>
      <c r="Y362" s="66">
        <v>661333</v>
      </c>
      <c r="Z362" s="42">
        <v>44046</v>
      </c>
      <c r="AA362" s="42">
        <v>235107</v>
      </c>
      <c r="AB362" s="42">
        <v>40100.874667571989</v>
      </c>
      <c r="AC362" s="43">
        <v>980586.87466757197</v>
      </c>
      <c r="AD362" s="66">
        <v>-303308.06451741647</v>
      </c>
      <c r="AE362" s="42">
        <v>-253351.96035295122</v>
      </c>
      <c r="AF362" s="42">
        <v>11810.037950583752</v>
      </c>
      <c r="AG362" s="42">
        <v>12318.245672551708</v>
      </c>
      <c r="AH362" s="42">
        <v>0</v>
      </c>
      <c r="AI362" s="44">
        <v>0</v>
      </c>
    </row>
    <row r="363" spans="1:35" s="4" customFormat="1">
      <c r="A363" s="46" t="s">
        <v>412</v>
      </c>
      <c r="B363" s="56" t="s">
        <v>1852</v>
      </c>
      <c r="C363" s="132">
        <v>1576081.12</v>
      </c>
      <c r="D363" s="57">
        <v>4.7344999999999999E-4</v>
      </c>
      <c r="E363" s="57">
        <v>4.9571000000000001E-4</v>
      </c>
      <c r="F363" s="65">
        <v>0</v>
      </c>
      <c r="G363" s="42">
        <v>22046</v>
      </c>
      <c r="H363" s="43">
        <v>22046</v>
      </c>
      <c r="I363" s="66">
        <v>45471</v>
      </c>
      <c r="J363" s="42">
        <v>272842</v>
      </c>
      <c r="K363" s="42">
        <v>-145896</v>
      </c>
      <c r="L363" s="42">
        <v>-105084</v>
      </c>
      <c r="M363" s="44">
        <v>221718</v>
      </c>
      <c r="N363" s="66">
        <v>-159627</v>
      </c>
      <c r="O363" s="42">
        <v>-35014.815292559681</v>
      </c>
      <c r="P363" s="42">
        <v>-194641.81529255968</v>
      </c>
      <c r="Q363" s="42">
        <v>0</v>
      </c>
      <c r="R363" s="44">
        <v>-194641.81529255968</v>
      </c>
      <c r="S363" s="45">
        <v>27043</v>
      </c>
      <c r="T363" s="66">
        <v>147480</v>
      </c>
      <c r="U363" s="42">
        <v>30328</v>
      </c>
      <c r="V363" s="42">
        <v>35995</v>
      </c>
      <c r="W363" s="42">
        <v>12132.66008545709</v>
      </c>
      <c r="X363" s="44">
        <v>225935.66008545709</v>
      </c>
      <c r="Y363" s="66">
        <v>390921</v>
      </c>
      <c r="Z363" s="42">
        <v>26036</v>
      </c>
      <c r="AA363" s="42">
        <v>138975</v>
      </c>
      <c r="AB363" s="42">
        <v>65421.912971749713</v>
      </c>
      <c r="AC363" s="43">
        <v>621353.91297174967</v>
      </c>
      <c r="AD363" s="66">
        <v>-212160.5575552365</v>
      </c>
      <c r="AE363" s="42">
        <v>-177535.76109331058</v>
      </c>
      <c r="AF363" s="42">
        <v>-6050.6233778182996</v>
      </c>
      <c r="AG363" s="42">
        <v>328.68914007276544</v>
      </c>
      <c r="AH363" s="42">
        <v>0</v>
      </c>
      <c r="AI363" s="44">
        <v>0</v>
      </c>
    </row>
    <row r="364" spans="1:35" s="4" customFormat="1">
      <c r="A364" s="46" t="s">
        <v>413</v>
      </c>
      <c r="B364" s="56" t="s">
        <v>1853</v>
      </c>
      <c r="C364" s="132">
        <v>5013430.41</v>
      </c>
      <c r="D364" s="57">
        <v>1.5060200000000001E-3</v>
      </c>
      <c r="E364" s="57">
        <v>1.5584800000000001E-3</v>
      </c>
      <c r="F364" s="65">
        <v>0</v>
      </c>
      <c r="G364" s="42">
        <v>70128</v>
      </c>
      <c r="H364" s="43">
        <v>70128</v>
      </c>
      <c r="I364" s="66">
        <v>144642</v>
      </c>
      <c r="J364" s="42">
        <v>867896</v>
      </c>
      <c r="K364" s="42">
        <v>-464086</v>
      </c>
      <c r="L364" s="42">
        <v>-334267</v>
      </c>
      <c r="M364" s="44">
        <v>705272</v>
      </c>
      <c r="N364" s="66">
        <v>-507766</v>
      </c>
      <c r="O364" s="42">
        <v>-146707.66443338644</v>
      </c>
      <c r="P364" s="42">
        <v>-654473.66443338641</v>
      </c>
      <c r="Q364" s="42">
        <v>0</v>
      </c>
      <c r="R364" s="44">
        <v>-654473.66443338641</v>
      </c>
      <c r="S364" s="45">
        <v>86024</v>
      </c>
      <c r="T364" s="66">
        <v>469126</v>
      </c>
      <c r="U364" s="42">
        <v>96473</v>
      </c>
      <c r="V364" s="42">
        <v>114498</v>
      </c>
      <c r="W364" s="42">
        <v>0</v>
      </c>
      <c r="X364" s="44">
        <v>680097</v>
      </c>
      <c r="Y364" s="66">
        <v>1243500</v>
      </c>
      <c r="Z364" s="42">
        <v>82819</v>
      </c>
      <c r="AA364" s="42">
        <v>442071</v>
      </c>
      <c r="AB364" s="42">
        <v>272760.81866689009</v>
      </c>
      <c r="AC364" s="43">
        <v>2041150.81866689</v>
      </c>
      <c r="AD364" s="66">
        <v>-723739.05787024181</v>
      </c>
      <c r="AE364" s="42">
        <v>-610873.66732938366</v>
      </c>
      <c r="AF364" s="42">
        <v>-30767.653782236972</v>
      </c>
      <c r="AG364" s="42">
        <v>4326.5603149722047</v>
      </c>
      <c r="AH364" s="42">
        <v>0</v>
      </c>
      <c r="AI364" s="44">
        <v>0</v>
      </c>
    </row>
    <row r="365" spans="1:35" s="4" customFormat="1">
      <c r="A365" s="46" t="s">
        <v>414</v>
      </c>
      <c r="B365" s="56" t="s">
        <v>1854</v>
      </c>
      <c r="C365" s="132">
        <v>1696284.08</v>
      </c>
      <c r="D365" s="57">
        <v>5.0956000000000005E-4</v>
      </c>
      <c r="E365" s="57">
        <v>5.1064999999999997E-4</v>
      </c>
      <c r="F365" s="65">
        <v>0</v>
      </c>
      <c r="G365" s="42">
        <v>23728</v>
      </c>
      <c r="H365" s="43">
        <v>23728</v>
      </c>
      <c r="I365" s="66">
        <v>48939</v>
      </c>
      <c r="J365" s="42">
        <v>293652</v>
      </c>
      <c r="K365" s="42">
        <v>-157023</v>
      </c>
      <c r="L365" s="42">
        <v>-113099</v>
      </c>
      <c r="M365" s="44">
        <v>238628</v>
      </c>
      <c r="N365" s="66">
        <v>-171802</v>
      </c>
      <c r="O365" s="42">
        <v>32233.920257063113</v>
      </c>
      <c r="P365" s="42">
        <v>-139568.07974293688</v>
      </c>
      <c r="Q365" s="42">
        <v>0</v>
      </c>
      <c r="R365" s="44">
        <v>-139568.07974293688</v>
      </c>
      <c r="S365" s="45">
        <v>29106</v>
      </c>
      <c r="T365" s="66">
        <v>158728</v>
      </c>
      <c r="U365" s="42">
        <v>32642</v>
      </c>
      <c r="V365" s="42">
        <v>38740</v>
      </c>
      <c r="W365" s="42">
        <v>47857.297550536918</v>
      </c>
      <c r="X365" s="44">
        <v>277967.29755053692</v>
      </c>
      <c r="Y365" s="66">
        <v>420737</v>
      </c>
      <c r="Z365" s="42">
        <v>28022</v>
      </c>
      <c r="AA365" s="42">
        <v>149574</v>
      </c>
      <c r="AB365" s="42">
        <v>14677.899879446053</v>
      </c>
      <c r="AC365" s="43">
        <v>613010.89987944602</v>
      </c>
      <c r="AD365" s="66">
        <v>-180721.69926457421</v>
      </c>
      <c r="AE365" s="42">
        <v>-163363.11169239235</v>
      </c>
      <c r="AF365" s="42">
        <v>4599.7366882291317</v>
      </c>
      <c r="AG365" s="42">
        <v>4441.4719398283651</v>
      </c>
      <c r="AH365" s="42">
        <v>0</v>
      </c>
      <c r="AI365" s="44">
        <v>0</v>
      </c>
    </row>
    <row r="366" spans="1:35" s="4" customFormat="1">
      <c r="A366" s="46" t="s">
        <v>415</v>
      </c>
      <c r="B366" s="56" t="s">
        <v>1855</v>
      </c>
      <c r="C366" s="132">
        <v>250966.15</v>
      </c>
      <c r="D366" s="57">
        <v>7.5389999999999995E-5</v>
      </c>
      <c r="E366" s="57">
        <v>7.6669999999999996E-5</v>
      </c>
      <c r="F366" s="65">
        <v>0</v>
      </c>
      <c r="G366" s="42">
        <v>3511</v>
      </c>
      <c r="H366" s="43">
        <v>3511</v>
      </c>
      <c r="I366" s="66">
        <v>7241</v>
      </c>
      <c r="J366" s="42">
        <v>43446</v>
      </c>
      <c r="K366" s="42">
        <v>-23232</v>
      </c>
      <c r="L366" s="42">
        <v>-16733</v>
      </c>
      <c r="M366" s="44">
        <v>35305</v>
      </c>
      <c r="N366" s="66">
        <v>-25418</v>
      </c>
      <c r="O366" s="42">
        <v>-2725.7646608633918</v>
      </c>
      <c r="P366" s="42">
        <v>-28143.764660863391</v>
      </c>
      <c r="Q366" s="42">
        <v>0</v>
      </c>
      <c r="R366" s="44">
        <v>-28143.764660863391</v>
      </c>
      <c r="S366" s="45">
        <v>4306</v>
      </c>
      <c r="T366" s="66">
        <v>23484</v>
      </c>
      <c r="U366" s="42">
        <v>4829</v>
      </c>
      <c r="V366" s="42">
        <v>5732</v>
      </c>
      <c r="W366" s="42">
        <v>0</v>
      </c>
      <c r="X366" s="44">
        <v>34045</v>
      </c>
      <c r="Y366" s="66">
        <v>62248</v>
      </c>
      <c r="Z366" s="42">
        <v>4146</v>
      </c>
      <c r="AA366" s="42">
        <v>22130</v>
      </c>
      <c r="AB366" s="42">
        <v>5546.5140789354027</v>
      </c>
      <c r="AC366" s="43">
        <v>94070.514078935405</v>
      </c>
      <c r="AD366" s="66">
        <v>-32960.271896611201</v>
      </c>
      <c r="AE366" s="42">
        <v>-27915.828117391022</v>
      </c>
      <c r="AF366" s="42">
        <v>393.79778282569396</v>
      </c>
      <c r="AG366" s="42">
        <v>456.78815224112964</v>
      </c>
      <c r="AH366" s="42">
        <v>0</v>
      </c>
      <c r="AI366" s="44">
        <v>0</v>
      </c>
    </row>
    <row r="367" spans="1:35" s="4" customFormat="1">
      <c r="A367" s="46" t="s">
        <v>416</v>
      </c>
      <c r="B367" s="56" t="s">
        <v>1856</v>
      </c>
      <c r="C367" s="132">
        <v>51387.5</v>
      </c>
      <c r="D367" s="57">
        <v>1.5440000000000001E-5</v>
      </c>
      <c r="E367" s="57">
        <v>1.6670000000000001E-5</v>
      </c>
      <c r="F367" s="65">
        <v>0</v>
      </c>
      <c r="G367" s="42">
        <v>719</v>
      </c>
      <c r="H367" s="43">
        <v>719</v>
      </c>
      <c r="I367" s="66">
        <v>1483</v>
      </c>
      <c r="J367" s="42">
        <v>8898</v>
      </c>
      <c r="K367" s="42">
        <v>-4758</v>
      </c>
      <c r="L367" s="42">
        <v>-3427</v>
      </c>
      <c r="M367" s="44">
        <v>7231</v>
      </c>
      <c r="N367" s="66">
        <v>-5206</v>
      </c>
      <c r="O367" s="42">
        <v>-1375.8201879223941</v>
      </c>
      <c r="P367" s="42">
        <v>-6581.8201879223943</v>
      </c>
      <c r="Q367" s="42">
        <v>0</v>
      </c>
      <c r="R367" s="44">
        <v>-6581.8201879223943</v>
      </c>
      <c r="S367" s="45">
        <v>882</v>
      </c>
      <c r="T367" s="66">
        <v>4810</v>
      </c>
      <c r="U367" s="42">
        <v>989</v>
      </c>
      <c r="V367" s="42">
        <v>1174</v>
      </c>
      <c r="W367" s="42">
        <v>984.08390554782852</v>
      </c>
      <c r="X367" s="44">
        <v>7957.0839055478282</v>
      </c>
      <c r="Y367" s="66">
        <v>12749</v>
      </c>
      <c r="Z367" s="42">
        <v>849</v>
      </c>
      <c r="AA367" s="42">
        <v>4532</v>
      </c>
      <c r="AB367" s="42">
        <v>2077.6192054097683</v>
      </c>
      <c r="AC367" s="43">
        <v>20207.61920540977</v>
      </c>
      <c r="AD367" s="66">
        <v>-6895.9260435566102</v>
      </c>
      <c r="AE367" s="42">
        <v>-5390.6563057973353</v>
      </c>
      <c r="AF367" s="42">
        <v>116.12040636686802</v>
      </c>
      <c r="AG367" s="42">
        <v>-80.07335687486335</v>
      </c>
      <c r="AH367" s="42">
        <v>0</v>
      </c>
      <c r="AI367" s="44">
        <v>0</v>
      </c>
    </row>
    <row r="368" spans="1:35" s="4" customFormat="1">
      <c r="A368" s="46" t="s">
        <v>417</v>
      </c>
      <c r="B368" s="56" t="s">
        <v>1857</v>
      </c>
      <c r="C368" s="132">
        <v>2265774.0099999998</v>
      </c>
      <c r="D368" s="57">
        <v>6.8062999999999999E-4</v>
      </c>
      <c r="E368" s="57">
        <v>7.1405999999999998E-4</v>
      </c>
      <c r="F368" s="65">
        <v>0</v>
      </c>
      <c r="G368" s="42">
        <v>31694</v>
      </c>
      <c r="H368" s="43">
        <v>31694</v>
      </c>
      <c r="I368" s="66">
        <v>65369</v>
      </c>
      <c r="J368" s="42">
        <v>392237</v>
      </c>
      <c r="K368" s="42">
        <v>-209739</v>
      </c>
      <c r="L368" s="42">
        <v>-151069</v>
      </c>
      <c r="M368" s="44">
        <v>318740</v>
      </c>
      <c r="N368" s="66">
        <v>-229480</v>
      </c>
      <c r="O368" s="42">
        <v>43123.259811302967</v>
      </c>
      <c r="P368" s="42">
        <v>-186356.74018869703</v>
      </c>
      <c r="Q368" s="42">
        <v>0</v>
      </c>
      <c r="R368" s="44">
        <v>-186356.74018869703</v>
      </c>
      <c r="S368" s="45">
        <v>38878</v>
      </c>
      <c r="T368" s="66">
        <v>212017</v>
      </c>
      <c r="U368" s="42">
        <v>43600</v>
      </c>
      <c r="V368" s="42">
        <v>51746</v>
      </c>
      <c r="W368" s="42">
        <v>85866.247861901109</v>
      </c>
      <c r="X368" s="44">
        <v>393229.24786190112</v>
      </c>
      <c r="Y368" s="66">
        <v>561987</v>
      </c>
      <c r="Z368" s="42">
        <v>37429</v>
      </c>
      <c r="AA368" s="42">
        <v>199789</v>
      </c>
      <c r="AB368" s="42">
        <v>38839.586238559175</v>
      </c>
      <c r="AC368" s="43">
        <v>838044.58623855922</v>
      </c>
      <c r="AD368" s="66">
        <v>-245213.79758266156</v>
      </c>
      <c r="AE368" s="42">
        <v>-213975.61273746763</v>
      </c>
      <c r="AF368" s="42">
        <v>14155.758801087884</v>
      </c>
      <c r="AG368" s="42">
        <v>218.31314238318191</v>
      </c>
      <c r="AH368" s="42">
        <v>0</v>
      </c>
      <c r="AI368" s="44">
        <v>0</v>
      </c>
    </row>
    <row r="369" spans="1:35" s="4" customFormat="1">
      <c r="A369" s="46" t="s">
        <v>418</v>
      </c>
      <c r="B369" s="56" t="s">
        <v>1858</v>
      </c>
      <c r="C369" s="132">
        <v>1737170.71</v>
      </c>
      <c r="D369" s="57">
        <v>5.2183999999999998E-4</v>
      </c>
      <c r="E369" s="57">
        <v>5.4913E-4</v>
      </c>
      <c r="F369" s="65">
        <v>0</v>
      </c>
      <c r="G369" s="42">
        <v>24299</v>
      </c>
      <c r="H369" s="43">
        <v>24299</v>
      </c>
      <c r="I369" s="66">
        <v>50119</v>
      </c>
      <c r="J369" s="42">
        <v>300728</v>
      </c>
      <c r="K369" s="42">
        <v>-160807</v>
      </c>
      <c r="L369" s="42">
        <v>-115824</v>
      </c>
      <c r="M369" s="44">
        <v>244379</v>
      </c>
      <c r="N369" s="66">
        <v>-175942</v>
      </c>
      <c r="O369" s="42">
        <v>-32422.271454873026</v>
      </c>
      <c r="P369" s="42">
        <v>-208364.27145487303</v>
      </c>
      <c r="Q369" s="42">
        <v>0</v>
      </c>
      <c r="R369" s="44">
        <v>-208364.27145487303</v>
      </c>
      <c r="S369" s="45">
        <v>29807</v>
      </c>
      <c r="T369" s="66">
        <v>162553</v>
      </c>
      <c r="U369" s="42">
        <v>33428</v>
      </c>
      <c r="V369" s="42">
        <v>39674</v>
      </c>
      <c r="W369" s="42">
        <v>0</v>
      </c>
      <c r="X369" s="44">
        <v>235655</v>
      </c>
      <c r="Y369" s="66">
        <v>430876</v>
      </c>
      <c r="Z369" s="42">
        <v>28697</v>
      </c>
      <c r="AA369" s="42">
        <v>153179</v>
      </c>
      <c r="AB369" s="42">
        <v>89460.728410567273</v>
      </c>
      <c r="AC369" s="43">
        <v>702212.72841056727</v>
      </c>
      <c r="AD369" s="66">
        <v>-251851.96372087544</v>
      </c>
      <c r="AE369" s="42">
        <v>-212707.60354246793</v>
      </c>
      <c r="AF369" s="42">
        <v>-1868.087227866692</v>
      </c>
      <c r="AG369" s="42">
        <v>-130.07391935721353</v>
      </c>
      <c r="AH369" s="42">
        <v>0</v>
      </c>
      <c r="AI369" s="44">
        <v>0</v>
      </c>
    </row>
    <row r="370" spans="1:35" s="4" customFormat="1">
      <c r="A370" s="46" t="s">
        <v>419</v>
      </c>
      <c r="B370" s="56" t="s">
        <v>1859</v>
      </c>
      <c r="C370" s="132">
        <v>203688.24</v>
      </c>
      <c r="D370" s="57">
        <v>6.1190000000000002E-5</v>
      </c>
      <c r="E370" s="57">
        <v>4.9849999999999999E-5</v>
      </c>
      <c r="F370" s="65">
        <v>0</v>
      </c>
      <c r="G370" s="42">
        <v>2849</v>
      </c>
      <c r="H370" s="43">
        <v>2849</v>
      </c>
      <c r="I370" s="66">
        <v>5877</v>
      </c>
      <c r="J370" s="42">
        <v>35263</v>
      </c>
      <c r="K370" s="42">
        <v>-18856</v>
      </c>
      <c r="L370" s="42">
        <v>-13581</v>
      </c>
      <c r="M370" s="44">
        <v>28655</v>
      </c>
      <c r="N370" s="66">
        <v>-20631</v>
      </c>
      <c r="O370" s="42">
        <v>-6338.8273687908622</v>
      </c>
      <c r="P370" s="42">
        <v>-26969.827368790862</v>
      </c>
      <c r="Q370" s="42">
        <v>0</v>
      </c>
      <c r="R370" s="44">
        <v>-26969.827368790862</v>
      </c>
      <c r="S370" s="45">
        <v>3495</v>
      </c>
      <c r="T370" s="66">
        <v>19061</v>
      </c>
      <c r="U370" s="42">
        <v>3920</v>
      </c>
      <c r="V370" s="42">
        <v>4652</v>
      </c>
      <c r="W370" s="42">
        <v>14437.601213740334</v>
      </c>
      <c r="X370" s="44">
        <v>42070.60121374033</v>
      </c>
      <c r="Y370" s="66">
        <v>50524</v>
      </c>
      <c r="Z370" s="42">
        <v>3365</v>
      </c>
      <c r="AA370" s="42">
        <v>17961</v>
      </c>
      <c r="AB370" s="42">
        <v>17363.931426802264</v>
      </c>
      <c r="AC370" s="43">
        <v>89213.931426802272</v>
      </c>
      <c r="AD370" s="66">
        <v>-27784.165909441952</v>
      </c>
      <c r="AE370" s="42">
        <v>-26013.663636641715</v>
      </c>
      <c r="AF370" s="42">
        <v>4069.7030479662326</v>
      </c>
      <c r="AG370" s="42">
        <v>2584.7962850555023</v>
      </c>
      <c r="AH370" s="42">
        <v>0</v>
      </c>
      <c r="AI370" s="44">
        <v>0</v>
      </c>
    </row>
    <row r="371" spans="1:35" s="4" customFormat="1">
      <c r="A371" s="46" t="s">
        <v>420</v>
      </c>
      <c r="B371" s="56" t="s">
        <v>2629</v>
      </c>
      <c r="C371" s="132">
        <v>0</v>
      </c>
      <c r="D371" s="57">
        <v>0</v>
      </c>
      <c r="E371" s="57">
        <v>0</v>
      </c>
      <c r="F371" s="65">
        <v>0</v>
      </c>
      <c r="G371" s="42">
        <v>0</v>
      </c>
      <c r="H371" s="43">
        <v>0</v>
      </c>
      <c r="I371" s="66">
        <v>0</v>
      </c>
      <c r="J371" s="42">
        <v>0</v>
      </c>
      <c r="K371" s="42">
        <v>0</v>
      </c>
      <c r="L371" s="42">
        <v>0</v>
      </c>
      <c r="M371" s="44">
        <v>0</v>
      </c>
      <c r="N371" s="66">
        <v>0</v>
      </c>
      <c r="O371" s="42">
        <v>0</v>
      </c>
      <c r="P371" s="42">
        <v>0</v>
      </c>
      <c r="Q371" s="42">
        <v>0</v>
      </c>
      <c r="R371" s="44">
        <v>0</v>
      </c>
      <c r="S371" s="45">
        <v>0</v>
      </c>
      <c r="T371" s="66">
        <v>0</v>
      </c>
      <c r="U371" s="42">
        <v>0</v>
      </c>
      <c r="V371" s="42">
        <v>0</v>
      </c>
      <c r="W371" s="42">
        <v>0</v>
      </c>
      <c r="X371" s="44">
        <v>0</v>
      </c>
      <c r="Y371" s="66">
        <v>0</v>
      </c>
      <c r="Z371" s="42">
        <v>0</v>
      </c>
      <c r="AA371" s="42">
        <v>0</v>
      </c>
      <c r="AB371" s="42">
        <v>0</v>
      </c>
      <c r="AC371" s="43">
        <v>0</v>
      </c>
      <c r="AD371" s="66">
        <v>0</v>
      </c>
      <c r="AE371" s="42">
        <v>0</v>
      </c>
      <c r="AF371" s="42">
        <v>0</v>
      </c>
      <c r="AG371" s="42">
        <v>0</v>
      </c>
      <c r="AH371" s="42">
        <v>0</v>
      </c>
      <c r="AI371" s="44">
        <v>0</v>
      </c>
    </row>
    <row r="372" spans="1:35" s="4" customFormat="1">
      <c r="A372" s="46" t="s">
        <v>421</v>
      </c>
      <c r="B372" s="56" t="s">
        <v>1860</v>
      </c>
      <c r="C372" s="132">
        <v>235505.7</v>
      </c>
      <c r="D372" s="57">
        <v>7.0749999999999999E-5</v>
      </c>
      <c r="E372" s="57">
        <v>8.8319999999999995E-5</v>
      </c>
      <c r="F372" s="65">
        <v>0</v>
      </c>
      <c r="G372" s="42">
        <v>3294</v>
      </c>
      <c r="H372" s="43">
        <v>3294</v>
      </c>
      <c r="I372" s="66">
        <v>6795</v>
      </c>
      <c r="J372" s="42">
        <v>40772</v>
      </c>
      <c r="K372" s="42">
        <v>-21802</v>
      </c>
      <c r="L372" s="42">
        <v>-15703</v>
      </c>
      <c r="M372" s="44">
        <v>33132</v>
      </c>
      <c r="N372" s="66">
        <v>-23854</v>
      </c>
      <c r="O372" s="42">
        <v>-13584.645392884342</v>
      </c>
      <c r="P372" s="42">
        <v>-37438.64539288434</v>
      </c>
      <c r="Q372" s="42">
        <v>0</v>
      </c>
      <c r="R372" s="44">
        <v>-37438.64539288434</v>
      </c>
      <c r="S372" s="45">
        <v>4041</v>
      </c>
      <c r="T372" s="66">
        <v>22039</v>
      </c>
      <c r="U372" s="42">
        <v>4532</v>
      </c>
      <c r="V372" s="42">
        <v>5379</v>
      </c>
      <c r="W372" s="42">
        <v>1816.8092697389368</v>
      </c>
      <c r="X372" s="44">
        <v>33766.809269738937</v>
      </c>
      <c r="Y372" s="66">
        <v>58417</v>
      </c>
      <c r="Z372" s="42">
        <v>3891</v>
      </c>
      <c r="AA372" s="42">
        <v>20768</v>
      </c>
      <c r="AB372" s="42">
        <v>46265.466935215394</v>
      </c>
      <c r="AC372" s="43">
        <v>129341.4669352154</v>
      </c>
      <c r="AD372" s="66">
        <v>-42867.973868124267</v>
      </c>
      <c r="AE372" s="42">
        <v>-39971.349786819068</v>
      </c>
      <c r="AF372" s="42">
        <v>-10237.306531763737</v>
      </c>
      <c r="AG372" s="42">
        <v>-2498.0274787693966</v>
      </c>
      <c r="AH372" s="42">
        <v>0</v>
      </c>
      <c r="AI372" s="44">
        <v>0</v>
      </c>
    </row>
    <row r="373" spans="1:35" s="4" customFormat="1">
      <c r="A373" s="46" t="s">
        <v>422</v>
      </c>
      <c r="B373" s="56" t="s">
        <v>1861</v>
      </c>
      <c r="C373" s="132">
        <v>329110.13</v>
      </c>
      <c r="D373" s="57">
        <v>9.8859999999999999E-5</v>
      </c>
      <c r="E373" s="57">
        <v>1.0195E-4</v>
      </c>
      <c r="F373" s="65">
        <v>0</v>
      </c>
      <c r="G373" s="42">
        <v>4603</v>
      </c>
      <c r="H373" s="43">
        <v>4603</v>
      </c>
      <c r="I373" s="66">
        <v>9495</v>
      </c>
      <c r="J373" s="42">
        <v>56972</v>
      </c>
      <c r="K373" s="42">
        <v>-30464</v>
      </c>
      <c r="L373" s="42">
        <v>-21942</v>
      </c>
      <c r="M373" s="44">
        <v>46296</v>
      </c>
      <c r="N373" s="66">
        <v>-33331</v>
      </c>
      <c r="O373" s="42">
        <v>-1034.2637553145344</v>
      </c>
      <c r="P373" s="42">
        <v>-34365.263755314532</v>
      </c>
      <c r="Q373" s="42">
        <v>0</v>
      </c>
      <c r="R373" s="44">
        <v>-34365.263755314532</v>
      </c>
      <c r="S373" s="45">
        <v>5647</v>
      </c>
      <c r="T373" s="66">
        <v>30795</v>
      </c>
      <c r="U373" s="42">
        <v>6333</v>
      </c>
      <c r="V373" s="42">
        <v>7516</v>
      </c>
      <c r="W373" s="42">
        <v>0</v>
      </c>
      <c r="X373" s="44">
        <v>44644</v>
      </c>
      <c r="Y373" s="66">
        <v>81627</v>
      </c>
      <c r="Z373" s="42">
        <v>5437</v>
      </c>
      <c r="AA373" s="42">
        <v>29019</v>
      </c>
      <c r="AB373" s="42">
        <v>11883.508483891572</v>
      </c>
      <c r="AC373" s="43">
        <v>127966.50848389158</v>
      </c>
      <c r="AD373" s="66">
        <v>-44167.549095750372</v>
      </c>
      <c r="AE373" s="42">
        <v>-38346.792422227241</v>
      </c>
      <c r="AF373" s="42">
        <v>-1155.8793790844761</v>
      </c>
      <c r="AG373" s="42">
        <v>347.71241317051135</v>
      </c>
      <c r="AH373" s="42">
        <v>0</v>
      </c>
      <c r="AI373" s="44">
        <v>0</v>
      </c>
    </row>
    <row r="374" spans="1:35" s="4" customFormat="1">
      <c r="A374" s="46" t="s">
        <v>423</v>
      </c>
      <c r="B374" s="56" t="s">
        <v>1862</v>
      </c>
      <c r="C374" s="132">
        <v>2281663.73</v>
      </c>
      <c r="D374" s="57">
        <v>6.8541000000000001E-4</v>
      </c>
      <c r="E374" s="57">
        <v>6.0800000000000003E-4</v>
      </c>
      <c r="F374" s="65">
        <v>0</v>
      </c>
      <c r="G374" s="42">
        <v>31916</v>
      </c>
      <c r="H374" s="43">
        <v>31916</v>
      </c>
      <c r="I374" s="66">
        <v>65828</v>
      </c>
      <c r="J374" s="42">
        <v>394991</v>
      </c>
      <c r="K374" s="42">
        <v>-211212</v>
      </c>
      <c r="L374" s="42">
        <v>-152130</v>
      </c>
      <c r="M374" s="44">
        <v>320979</v>
      </c>
      <c r="N374" s="66">
        <v>-231091</v>
      </c>
      <c r="O374" s="42">
        <v>-33422.223278119214</v>
      </c>
      <c r="P374" s="42">
        <v>-264513.22327811923</v>
      </c>
      <c r="Q374" s="42">
        <v>0</v>
      </c>
      <c r="R374" s="44">
        <v>-264513.22327811923</v>
      </c>
      <c r="S374" s="45">
        <v>39151</v>
      </c>
      <c r="T374" s="66">
        <v>213506</v>
      </c>
      <c r="U374" s="42">
        <v>43906</v>
      </c>
      <c r="V374" s="42">
        <v>52110</v>
      </c>
      <c r="W374" s="42">
        <v>67088.330900617715</v>
      </c>
      <c r="X374" s="44">
        <v>376610.3309006177</v>
      </c>
      <c r="Y374" s="66">
        <v>565934</v>
      </c>
      <c r="Z374" s="42">
        <v>37692</v>
      </c>
      <c r="AA374" s="42">
        <v>201192</v>
      </c>
      <c r="AB374" s="42">
        <v>22502.12546639267</v>
      </c>
      <c r="AC374" s="43">
        <v>827320.12546639272</v>
      </c>
      <c r="AD374" s="66">
        <v>-268184.56654345756</v>
      </c>
      <c r="AE374" s="42">
        <v>-229100.45703406629</v>
      </c>
      <c r="AF374" s="42">
        <v>26496.256566917924</v>
      </c>
      <c r="AG374" s="42">
        <v>20078.972444830906</v>
      </c>
      <c r="AH374" s="42">
        <v>0</v>
      </c>
      <c r="AI374" s="44">
        <v>0</v>
      </c>
    </row>
    <row r="375" spans="1:35" s="4" customFormat="1">
      <c r="A375" s="46" t="s">
        <v>424</v>
      </c>
      <c r="B375" s="56" t="s">
        <v>1863</v>
      </c>
      <c r="C375" s="132">
        <v>76497.600000000006</v>
      </c>
      <c r="D375" s="57">
        <v>2.298E-5</v>
      </c>
      <c r="E375" s="57">
        <v>2.2929999999999999E-5</v>
      </c>
      <c r="F375" s="65">
        <v>0</v>
      </c>
      <c r="G375" s="42">
        <v>1070</v>
      </c>
      <c r="H375" s="43">
        <v>1070</v>
      </c>
      <c r="I375" s="66">
        <v>2207</v>
      </c>
      <c r="J375" s="42">
        <v>13243</v>
      </c>
      <c r="K375" s="42">
        <v>-7081</v>
      </c>
      <c r="L375" s="42">
        <v>-5101</v>
      </c>
      <c r="M375" s="44">
        <v>10762</v>
      </c>
      <c r="N375" s="66">
        <v>-7748</v>
      </c>
      <c r="O375" s="42">
        <v>679.72797837189682</v>
      </c>
      <c r="P375" s="42">
        <v>-7068.2720216281032</v>
      </c>
      <c r="Q375" s="42">
        <v>0</v>
      </c>
      <c r="R375" s="44">
        <v>-7068.2720216281032</v>
      </c>
      <c r="S375" s="45">
        <v>1313</v>
      </c>
      <c r="T375" s="66">
        <v>7158</v>
      </c>
      <c r="U375" s="42">
        <v>1472</v>
      </c>
      <c r="V375" s="42">
        <v>1747</v>
      </c>
      <c r="W375" s="42">
        <v>0</v>
      </c>
      <c r="X375" s="44">
        <v>10377</v>
      </c>
      <c r="Y375" s="66">
        <v>18974</v>
      </c>
      <c r="Z375" s="42">
        <v>1264</v>
      </c>
      <c r="AA375" s="42">
        <v>6745</v>
      </c>
      <c r="AB375" s="42">
        <v>1544.9928333384196</v>
      </c>
      <c r="AC375" s="43">
        <v>28527.99283333842</v>
      </c>
      <c r="AD375" s="66">
        <v>-9981.2772864301696</v>
      </c>
      <c r="AE375" s="42">
        <v>-8604.6326195716101</v>
      </c>
      <c r="AF375" s="42">
        <v>216.40266052743146</v>
      </c>
      <c r="AG375" s="42">
        <v>218.51441213592767</v>
      </c>
      <c r="AH375" s="42">
        <v>0</v>
      </c>
      <c r="AI375" s="44">
        <v>0</v>
      </c>
    </row>
    <row r="376" spans="1:35" s="4" customFormat="1">
      <c r="A376" s="46" t="s">
        <v>425</v>
      </c>
      <c r="B376" s="56" t="s">
        <v>1864</v>
      </c>
      <c r="C376" s="132">
        <v>6939503.5199999996</v>
      </c>
      <c r="D376" s="57">
        <v>2.0846100000000002E-3</v>
      </c>
      <c r="E376" s="57">
        <v>2.0673200000000001E-3</v>
      </c>
      <c r="F376" s="65">
        <v>0</v>
      </c>
      <c r="G376" s="42">
        <v>97070</v>
      </c>
      <c r="H376" s="43">
        <v>97070</v>
      </c>
      <c r="I376" s="66">
        <v>200211</v>
      </c>
      <c r="J376" s="42">
        <v>1201329</v>
      </c>
      <c r="K376" s="42">
        <v>-642381</v>
      </c>
      <c r="L376" s="42">
        <v>-462688</v>
      </c>
      <c r="M376" s="44">
        <v>976227</v>
      </c>
      <c r="N376" s="66">
        <v>-702842</v>
      </c>
      <c r="O376" s="42">
        <v>-84278.002597305007</v>
      </c>
      <c r="P376" s="42">
        <v>-787120.00259730499</v>
      </c>
      <c r="Q376" s="42">
        <v>0</v>
      </c>
      <c r="R376" s="44">
        <v>-787120.00259730499</v>
      </c>
      <c r="S376" s="45">
        <v>119073</v>
      </c>
      <c r="T376" s="66">
        <v>649357</v>
      </c>
      <c r="U376" s="42">
        <v>133537</v>
      </c>
      <c r="V376" s="42">
        <v>158487</v>
      </c>
      <c r="W376" s="42">
        <v>57408.025786530816</v>
      </c>
      <c r="X376" s="44">
        <v>998789.02578653081</v>
      </c>
      <c r="Y376" s="66">
        <v>1721234</v>
      </c>
      <c r="Z376" s="42">
        <v>114637</v>
      </c>
      <c r="AA376" s="42">
        <v>611908</v>
      </c>
      <c r="AB376" s="42">
        <v>141681.79937033259</v>
      </c>
      <c r="AC376" s="43">
        <v>2589460.7993703326</v>
      </c>
      <c r="AD376" s="66">
        <v>-846355.2131637315</v>
      </c>
      <c r="AE376" s="42">
        <v>-786735.70300663507</v>
      </c>
      <c r="AF376" s="42">
        <v>20355.296618007742</v>
      </c>
      <c r="AG376" s="42">
        <v>22063.845968557114</v>
      </c>
      <c r="AH376" s="42">
        <v>0</v>
      </c>
      <c r="AI376" s="44">
        <v>0</v>
      </c>
    </row>
    <row r="377" spans="1:35" s="4" customFormat="1">
      <c r="A377" s="46" t="s">
        <v>426</v>
      </c>
      <c r="B377" s="56" t="s">
        <v>1865</v>
      </c>
      <c r="C377" s="132">
        <v>7144923.3300000001</v>
      </c>
      <c r="D377" s="57">
        <v>2.1463200000000002E-3</v>
      </c>
      <c r="E377" s="57">
        <v>2.0899099999999999E-3</v>
      </c>
      <c r="F377" s="65">
        <v>0</v>
      </c>
      <c r="G377" s="42">
        <v>99943</v>
      </c>
      <c r="H377" s="43">
        <v>99943</v>
      </c>
      <c r="I377" s="66">
        <v>206138</v>
      </c>
      <c r="J377" s="42">
        <v>1236891</v>
      </c>
      <c r="K377" s="42">
        <v>-661398</v>
      </c>
      <c r="L377" s="42">
        <v>-476384</v>
      </c>
      <c r="M377" s="44">
        <v>1005126</v>
      </c>
      <c r="N377" s="66">
        <v>-723648</v>
      </c>
      <c r="O377" s="42">
        <v>126120.18684575346</v>
      </c>
      <c r="P377" s="42">
        <v>-597527.81315424654</v>
      </c>
      <c r="Q377" s="42">
        <v>0</v>
      </c>
      <c r="R377" s="44">
        <v>-597527.81315424654</v>
      </c>
      <c r="S377" s="45">
        <v>122598</v>
      </c>
      <c r="T377" s="66">
        <v>668580</v>
      </c>
      <c r="U377" s="42">
        <v>137490</v>
      </c>
      <c r="V377" s="42">
        <v>163178</v>
      </c>
      <c r="W377" s="42">
        <v>312749.15380093065</v>
      </c>
      <c r="X377" s="44">
        <v>1281997.1538009306</v>
      </c>
      <c r="Y377" s="66">
        <v>1772187</v>
      </c>
      <c r="Z377" s="42">
        <v>118031</v>
      </c>
      <c r="AA377" s="42">
        <v>630022</v>
      </c>
      <c r="AB377" s="42">
        <v>355087.87125897926</v>
      </c>
      <c r="AC377" s="43">
        <v>2875327.8712589792</v>
      </c>
      <c r="AD377" s="66">
        <v>-800866.93625946576</v>
      </c>
      <c r="AE377" s="42">
        <v>-783569.38299086038</v>
      </c>
      <c r="AF377" s="42">
        <v>-38512.735557873428</v>
      </c>
      <c r="AG377" s="42">
        <v>29618.337350150938</v>
      </c>
      <c r="AH377" s="42">
        <v>0</v>
      </c>
      <c r="AI377" s="44">
        <v>0</v>
      </c>
    </row>
    <row r="378" spans="1:35" s="4" customFormat="1">
      <c r="A378" s="46" t="s">
        <v>427</v>
      </c>
      <c r="B378" s="56" t="s">
        <v>1866</v>
      </c>
      <c r="C378" s="132">
        <v>9148969.0299999993</v>
      </c>
      <c r="D378" s="57">
        <v>2.7483299999999998E-3</v>
      </c>
      <c r="E378" s="57">
        <v>2.7567099999999999E-3</v>
      </c>
      <c r="F378" s="65">
        <v>0</v>
      </c>
      <c r="G378" s="42">
        <v>127976</v>
      </c>
      <c r="H378" s="43">
        <v>127976</v>
      </c>
      <c r="I378" s="66">
        <v>263956</v>
      </c>
      <c r="J378" s="42">
        <v>1583820</v>
      </c>
      <c r="K378" s="42">
        <v>-846910</v>
      </c>
      <c r="L378" s="42">
        <v>-610003</v>
      </c>
      <c r="M378" s="44">
        <v>1287049</v>
      </c>
      <c r="N378" s="66">
        <v>-926621</v>
      </c>
      <c r="O378" s="42">
        <v>-95246.991777520496</v>
      </c>
      <c r="P378" s="42">
        <v>-1021867.9917775205</v>
      </c>
      <c r="Q378" s="42">
        <v>0</v>
      </c>
      <c r="R378" s="44">
        <v>-1021867.9917775205</v>
      </c>
      <c r="S378" s="45">
        <v>156984</v>
      </c>
      <c r="T378" s="66">
        <v>856106</v>
      </c>
      <c r="U378" s="42">
        <v>176054</v>
      </c>
      <c r="V378" s="42">
        <v>208947</v>
      </c>
      <c r="W378" s="42">
        <v>27330.550346124845</v>
      </c>
      <c r="X378" s="44">
        <v>1268437.5503461249</v>
      </c>
      <c r="Y378" s="66">
        <v>2269258</v>
      </c>
      <c r="Z378" s="42">
        <v>151137</v>
      </c>
      <c r="AA378" s="42">
        <v>806733</v>
      </c>
      <c r="AB378" s="42">
        <v>198914.3491261208</v>
      </c>
      <c r="AC378" s="43">
        <v>3426042.349126121</v>
      </c>
      <c r="AD378" s="66">
        <v>-1166252.4342438336</v>
      </c>
      <c r="AE378" s="42">
        <v>-1038882.7036641664</v>
      </c>
      <c r="AF378" s="42">
        <v>24014.929712059286</v>
      </c>
      <c r="AG378" s="42">
        <v>23515.409415944734</v>
      </c>
      <c r="AH378" s="42">
        <v>0</v>
      </c>
      <c r="AI378" s="44">
        <v>0</v>
      </c>
    </row>
    <row r="379" spans="1:35" s="4" customFormat="1">
      <c r="A379" s="46" t="s">
        <v>428</v>
      </c>
      <c r="B379" s="56" t="s">
        <v>1867</v>
      </c>
      <c r="C379" s="132">
        <v>9107805.9800000004</v>
      </c>
      <c r="D379" s="57">
        <v>2.73596E-3</v>
      </c>
      <c r="E379" s="57">
        <v>2.5971700000000002E-3</v>
      </c>
      <c r="F379" s="65">
        <v>0</v>
      </c>
      <c r="G379" s="42">
        <v>127400</v>
      </c>
      <c r="H379" s="43">
        <v>127400</v>
      </c>
      <c r="I379" s="66">
        <v>262768</v>
      </c>
      <c r="J379" s="42">
        <v>1576692</v>
      </c>
      <c r="K379" s="42">
        <v>-843098</v>
      </c>
      <c r="L379" s="42">
        <v>-607257</v>
      </c>
      <c r="M379" s="44">
        <v>1281256</v>
      </c>
      <c r="N379" s="66">
        <v>-922450</v>
      </c>
      <c r="O379" s="42">
        <v>113304.1857576918</v>
      </c>
      <c r="P379" s="42">
        <v>-809145.81424230826</v>
      </c>
      <c r="Q379" s="42">
        <v>0</v>
      </c>
      <c r="R379" s="44">
        <v>-809145.81424230826</v>
      </c>
      <c r="S379" s="45">
        <v>156278</v>
      </c>
      <c r="T379" s="66">
        <v>852253</v>
      </c>
      <c r="U379" s="42">
        <v>175262</v>
      </c>
      <c r="V379" s="42">
        <v>208007</v>
      </c>
      <c r="W379" s="42">
        <v>234736.01464868552</v>
      </c>
      <c r="X379" s="44">
        <v>1470258.0146486855</v>
      </c>
      <c r="Y379" s="66">
        <v>2259044</v>
      </c>
      <c r="Z379" s="42">
        <v>150456</v>
      </c>
      <c r="AA379" s="42">
        <v>803102</v>
      </c>
      <c r="AB379" s="42">
        <v>12291.727332609997</v>
      </c>
      <c r="AC379" s="43">
        <v>3224893.7273326102</v>
      </c>
      <c r="AD379" s="66">
        <v>-1009964.2608174944</v>
      </c>
      <c r="AE379" s="42">
        <v>-866427.7991231177</v>
      </c>
      <c r="AF379" s="42">
        <v>72040.450971947721</v>
      </c>
      <c r="AG379" s="42">
        <v>49715.896284739429</v>
      </c>
      <c r="AH379" s="42">
        <v>0</v>
      </c>
      <c r="AI379" s="44">
        <v>0</v>
      </c>
    </row>
    <row r="380" spans="1:35" s="4" customFormat="1">
      <c r="A380" s="46" t="s">
        <v>429</v>
      </c>
      <c r="B380" s="56" t="s">
        <v>1868</v>
      </c>
      <c r="C380" s="132">
        <v>1028411.99</v>
      </c>
      <c r="D380" s="57">
        <v>3.0893000000000001E-4</v>
      </c>
      <c r="E380" s="57">
        <v>3.0346000000000003E-4</v>
      </c>
      <c r="F380" s="65">
        <v>0</v>
      </c>
      <c r="G380" s="42">
        <v>14385</v>
      </c>
      <c r="H380" s="43">
        <v>14385</v>
      </c>
      <c r="I380" s="66">
        <v>29670</v>
      </c>
      <c r="J380" s="42">
        <v>178032</v>
      </c>
      <c r="K380" s="42">
        <v>-95198</v>
      </c>
      <c r="L380" s="42">
        <v>-68568</v>
      </c>
      <c r="M380" s="44">
        <v>144673</v>
      </c>
      <c r="N380" s="66">
        <v>-104158</v>
      </c>
      <c r="O380" s="42">
        <v>27679.892968515305</v>
      </c>
      <c r="P380" s="42">
        <v>-76478.107031484687</v>
      </c>
      <c r="Q380" s="42">
        <v>0</v>
      </c>
      <c r="R380" s="44">
        <v>-76478.107031484687</v>
      </c>
      <c r="S380" s="45">
        <v>17646</v>
      </c>
      <c r="T380" s="66">
        <v>96232</v>
      </c>
      <c r="U380" s="42">
        <v>19790</v>
      </c>
      <c r="V380" s="42">
        <v>23487</v>
      </c>
      <c r="W380" s="42">
        <v>30067.059024374674</v>
      </c>
      <c r="X380" s="44">
        <v>169576.05902437467</v>
      </c>
      <c r="Y380" s="66">
        <v>255079</v>
      </c>
      <c r="Z380" s="42">
        <v>16989</v>
      </c>
      <c r="AA380" s="42">
        <v>90682</v>
      </c>
      <c r="AB380" s="42">
        <v>23695.403472791288</v>
      </c>
      <c r="AC380" s="43">
        <v>386445.40347279131</v>
      </c>
      <c r="AD380" s="66">
        <v>-108601.86487683651</v>
      </c>
      <c r="AE380" s="42">
        <v>-112153.97059287199</v>
      </c>
      <c r="AF380" s="42">
        <v>96.227040879228298</v>
      </c>
      <c r="AG380" s="42">
        <v>3790.2639804126338</v>
      </c>
      <c r="AH380" s="42">
        <v>0</v>
      </c>
      <c r="AI380" s="44">
        <v>0</v>
      </c>
    </row>
    <row r="381" spans="1:35" s="4" customFormat="1">
      <c r="A381" s="46" t="s">
        <v>430</v>
      </c>
      <c r="B381" s="56" t="s">
        <v>1869</v>
      </c>
      <c r="C381" s="132">
        <v>402690.97</v>
      </c>
      <c r="D381" s="57">
        <v>1.2097E-4</v>
      </c>
      <c r="E381" s="57">
        <v>1.238E-4</v>
      </c>
      <c r="F381" s="65">
        <v>0</v>
      </c>
      <c r="G381" s="42">
        <v>5633</v>
      </c>
      <c r="H381" s="43">
        <v>5633</v>
      </c>
      <c r="I381" s="66">
        <v>11618</v>
      </c>
      <c r="J381" s="42">
        <v>69713</v>
      </c>
      <c r="K381" s="42">
        <v>-37277</v>
      </c>
      <c r="L381" s="42">
        <v>-26850</v>
      </c>
      <c r="M381" s="44">
        <v>56651</v>
      </c>
      <c r="N381" s="66">
        <v>-40786</v>
      </c>
      <c r="O381" s="42">
        <v>-10367.503811945837</v>
      </c>
      <c r="P381" s="42">
        <v>-51153.503811945833</v>
      </c>
      <c r="Q381" s="42">
        <v>0</v>
      </c>
      <c r="R381" s="44">
        <v>-51153.503811945833</v>
      </c>
      <c r="S381" s="45">
        <v>6910</v>
      </c>
      <c r="T381" s="66">
        <v>37682</v>
      </c>
      <c r="U381" s="42">
        <v>7749</v>
      </c>
      <c r="V381" s="42">
        <v>9197</v>
      </c>
      <c r="W381" s="42">
        <v>0</v>
      </c>
      <c r="X381" s="44">
        <v>54628</v>
      </c>
      <c r="Y381" s="66">
        <v>99883</v>
      </c>
      <c r="Z381" s="42">
        <v>6652</v>
      </c>
      <c r="AA381" s="42">
        <v>35509</v>
      </c>
      <c r="AB381" s="42">
        <v>24406.657221155627</v>
      </c>
      <c r="AC381" s="43">
        <v>166450.65722115562</v>
      </c>
      <c r="AD381" s="66">
        <v>-61468.771656383506</v>
      </c>
      <c r="AE381" s="42">
        <v>-50052.022626931073</v>
      </c>
      <c r="AF381" s="42">
        <v>-897.35401007269229</v>
      </c>
      <c r="AG381" s="42">
        <v>595.49107223164185</v>
      </c>
      <c r="AH381" s="42">
        <v>0</v>
      </c>
      <c r="AI381" s="44">
        <v>0</v>
      </c>
    </row>
    <row r="382" spans="1:35" s="4" customFormat="1">
      <c r="A382" s="46" t="s">
        <v>431</v>
      </c>
      <c r="B382" s="56" t="s">
        <v>1870</v>
      </c>
      <c r="C382" s="132">
        <v>944122.58</v>
      </c>
      <c r="D382" s="57">
        <v>2.8361E-4</v>
      </c>
      <c r="E382" s="57">
        <v>2.9511000000000001E-4</v>
      </c>
      <c r="F382" s="65">
        <v>0</v>
      </c>
      <c r="G382" s="42">
        <v>13206</v>
      </c>
      <c r="H382" s="43">
        <v>13206</v>
      </c>
      <c r="I382" s="66">
        <v>27239</v>
      </c>
      <c r="J382" s="42">
        <v>163440</v>
      </c>
      <c r="K382" s="42">
        <v>-87396</v>
      </c>
      <c r="L382" s="42">
        <v>-62948</v>
      </c>
      <c r="M382" s="44">
        <v>132815</v>
      </c>
      <c r="N382" s="66">
        <v>-95621</v>
      </c>
      <c r="O382" s="42">
        <v>-20748.749447668619</v>
      </c>
      <c r="P382" s="42">
        <v>-116369.74944766861</v>
      </c>
      <c r="Q382" s="42">
        <v>0</v>
      </c>
      <c r="R382" s="44">
        <v>-116369.74944766861</v>
      </c>
      <c r="S382" s="45">
        <v>16200</v>
      </c>
      <c r="T382" s="66">
        <v>88345</v>
      </c>
      <c r="U382" s="42">
        <v>18168</v>
      </c>
      <c r="V382" s="42">
        <v>21562</v>
      </c>
      <c r="W382" s="42">
        <v>0</v>
      </c>
      <c r="X382" s="44">
        <v>128075</v>
      </c>
      <c r="Y382" s="66">
        <v>234173</v>
      </c>
      <c r="Z382" s="42">
        <v>15596</v>
      </c>
      <c r="AA382" s="42">
        <v>83250</v>
      </c>
      <c r="AB382" s="42">
        <v>35680.738063843506</v>
      </c>
      <c r="AC382" s="43">
        <v>368699.73806384351</v>
      </c>
      <c r="AD382" s="66">
        <v>-130602.29345332495</v>
      </c>
      <c r="AE382" s="42">
        <v>-109734.38674064347</v>
      </c>
      <c r="AF382" s="42">
        <v>-813.14300513105081</v>
      </c>
      <c r="AG382" s="42">
        <v>525.085135255968</v>
      </c>
      <c r="AH382" s="42">
        <v>0</v>
      </c>
      <c r="AI382" s="44">
        <v>0</v>
      </c>
    </row>
    <row r="383" spans="1:35" s="4" customFormat="1">
      <c r="A383" s="46" t="s">
        <v>432</v>
      </c>
      <c r="B383" s="56" t="s">
        <v>1871</v>
      </c>
      <c r="C383" s="132">
        <v>285327.71999999997</v>
      </c>
      <c r="D383" s="57">
        <v>8.5710000000000004E-5</v>
      </c>
      <c r="E383" s="57">
        <v>8.2210000000000001E-5</v>
      </c>
      <c r="F383" s="65">
        <v>0</v>
      </c>
      <c r="G383" s="42">
        <v>3991</v>
      </c>
      <c r="H383" s="43">
        <v>3991</v>
      </c>
      <c r="I383" s="66">
        <v>8232</v>
      </c>
      <c r="J383" s="42">
        <v>49393</v>
      </c>
      <c r="K383" s="42">
        <v>-26412</v>
      </c>
      <c r="L383" s="42">
        <v>-19024</v>
      </c>
      <c r="M383" s="44">
        <v>40138</v>
      </c>
      <c r="N383" s="66">
        <v>-28898</v>
      </c>
      <c r="O383" s="42">
        <v>1484.6933427135675</v>
      </c>
      <c r="P383" s="42">
        <v>-27413.306657286434</v>
      </c>
      <c r="Q383" s="42">
        <v>0</v>
      </c>
      <c r="R383" s="44">
        <v>-27413.306657286434</v>
      </c>
      <c r="S383" s="45">
        <v>4896</v>
      </c>
      <c r="T383" s="66">
        <v>26699</v>
      </c>
      <c r="U383" s="42">
        <v>5490</v>
      </c>
      <c r="V383" s="42">
        <v>6516</v>
      </c>
      <c r="W383" s="42">
        <v>12429.19189543279</v>
      </c>
      <c r="X383" s="44">
        <v>51134.191895432792</v>
      </c>
      <c r="Y383" s="66">
        <v>70770</v>
      </c>
      <c r="Z383" s="42">
        <v>4713</v>
      </c>
      <c r="AA383" s="42">
        <v>25159</v>
      </c>
      <c r="AB383" s="42">
        <v>7593.523238523705</v>
      </c>
      <c r="AC383" s="43">
        <v>108235.5232385237</v>
      </c>
      <c r="AD383" s="66">
        <v>-33267.984190601746</v>
      </c>
      <c r="AE383" s="42">
        <v>-29316.616513479137</v>
      </c>
      <c r="AF383" s="42">
        <v>4077.4566660527635</v>
      </c>
      <c r="AG383" s="42">
        <v>1405.8126949372079</v>
      </c>
      <c r="AH383" s="42">
        <v>0</v>
      </c>
      <c r="AI383" s="44">
        <v>0</v>
      </c>
    </row>
    <row r="384" spans="1:35" s="4" customFormat="1">
      <c r="A384" s="46" t="s">
        <v>433</v>
      </c>
      <c r="B384" s="56" t="s">
        <v>1872</v>
      </c>
      <c r="C384" s="132">
        <v>67581.72</v>
      </c>
      <c r="D384" s="57">
        <v>2.0299999999999999E-5</v>
      </c>
      <c r="E384" s="57">
        <v>2.0699999999999998E-5</v>
      </c>
      <c r="F384" s="65">
        <v>0</v>
      </c>
      <c r="G384" s="42">
        <v>945</v>
      </c>
      <c r="H384" s="43">
        <v>945</v>
      </c>
      <c r="I384" s="66">
        <v>1950</v>
      </c>
      <c r="J384" s="42">
        <v>11699</v>
      </c>
      <c r="K384" s="42">
        <v>-6256</v>
      </c>
      <c r="L384" s="42">
        <v>-4506</v>
      </c>
      <c r="M384" s="44">
        <v>9507</v>
      </c>
      <c r="N384" s="66">
        <v>-6844</v>
      </c>
      <c r="O384" s="42">
        <v>521.31964373492303</v>
      </c>
      <c r="P384" s="42">
        <v>-6322.6803562650766</v>
      </c>
      <c r="Q384" s="42">
        <v>0</v>
      </c>
      <c r="R384" s="44">
        <v>-6322.6803562650766</v>
      </c>
      <c r="S384" s="45">
        <v>1160</v>
      </c>
      <c r="T384" s="66">
        <v>6323</v>
      </c>
      <c r="U384" s="42">
        <v>1300</v>
      </c>
      <c r="V384" s="42">
        <v>1543</v>
      </c>
      <c r="W384" s="42">
        <v>1851.3936113330324</v>
      </c>
      <c r="X384" s="44">
        <v>11017.393611333033</v>
      </c>
      <c r="Y384" s="66">
        <v>16761</v>
      </c>
      <c r="Z384" s="42">
        <v>1116</v>
      </c>
      <c r="AA384" s="42">
        <v>5959</v>
      </c>
      <c r="AB384" s="42">
        <v>1653.5130919946325</v>
      </c>
      <c r="AC384" s="43">
        <v>25489.513091994631</v>
      </c>
      <c r="AD384" s="66">
        <v>-7378.5869323304523</v>
      </c>
      <c r="AE384" s="42">
        <v>-7129.3980110342072</v>
      </c>
      <c r="AF384" s="42">
        <v>-77.227684166237054</v>
      </c>
      <c r="AG384" s="42">
        <v>113.09314686929639</v>
      </c>
      <c r="AH384" s="42">
        <v>0</v>
      </c>
      <c r="AI384" s="44">
        <v>0</v>
      </c>
    </row>
    <row r="385" spans="1:35" s="4" customFormat="1">
      <c r="A385" s="46" t="s">
        <v>434</v>
      </c>
      <c r="B385" s="56" t="s">
        <v>1873</v>
      </c>
      <c r="C385" s="132">
        <v>299998.5</v>
      </c>
      <c r="D385" s="57">
        <v>9.0119999999999998E-5</v>
      </c>
      <c r="E385" s="57">
        <v>8.5379999999999999E-5</v>
      </c>
      <c r="F385" s="65">
        <v>0</v>
      </c>
      <c r="G385" s="42">
        <v>4196</v>
      </c>
      <c r="H385" s="43">
        <v>4196</v>
      </c>
      <c r="I385" s="66">
        <v>8655</v>
      </c>
      <c r="J385" s="42">
        <v>51935</v>
      </c>
      <c r="K385" s="42">
        <v>-27771</v>
      </c>
      <c r="L385" s="42">
        <v>-20002</v>
      </c>
      <c r="M385" s="44">
        <v>42203</v>
      </c>
      <c r="N385" s="66">
        <v>-30385</v>
      </c>
      <c r="O385" s="42">
        <v>-3962.0224455725861</v>
      </c>
      <c r="P385" s="42">
        <v>-34347.022445572584</v>
      </c>
      <c r="Q385" s="42">
        <v>0</v>
      </c>
      <c r="R385" s="44">
        <v>-34347.022445572584</v>
      </c>
      <c r="S385" s="45">
        <v>5148</v>
      </c>
      <c r="T385" s="66">
        <v>28072</v>
      </c>
      <c r="U385" s="42">
        <v>5773</v>
      </c>
      <c r="V385" s="42">
        <v>6852</v>
      </c>
      <c r="W385" s="42">
        <v>13208.566615829608</v>
      </c>
      <c r="X385" s="44">
        <v>53905.566615829608</v>
      </c>
      <c r="Y385" s="66">
        <v>74411</v>
      </c>
      <c r="Z385" s="42">
        <v>4956</v>
      </c>
      <c r="AA385" s="42">
        <v>26453</v>
      </c>
      <c r="AB385" s="42">
        <v>27059.770832561975</v>
      </c>
      <c r="AC385" s="43">
        <v>132879.77083256198</v>
      </c>
      <c r="AD385" s="66">
        <v>-41390.415671199706</v>
      </c>
      <c r="AE385" s="42">
        <v>-35812.395346551079</v>
      </c>
      <c r="AF385" s="42">
        <v>-3438.5186015913523</v>
      </c>
      <c r="AG385" s="42">
        <v>1667.1254026097656</v>
      </c>
      <c r="AH385" s="42">
        <v>0</v>
      </c>
      <c r="AI385" s="44">
        <v>0</v>
      </c>
    </row>
    <row r="386" spans="1:35" s="4" customFormat="1">
      <c r="A386" s="46" t="s">
        <v>435</v>
      </c>
      <c r="B386" s="56" t="s">
        <v>1874</v>
      </c>
      <c r="C386" s="132">
        <v>7335626.6299999999</v>
      </c>
      <c r="D386" s="57">
        <v>2.2036099999999999E-3</v>
      </c>
      <c r="E386" s="57">
        <v>2.21995E-3</v>
      </c>
      <c r="F386" s="65">
        <v>0</v>
      </c>
      <c r="G386" s="42">
        <v>102611</v>
      </c>
      <c r="H386" s="43">
        <v>102611</v>
      </c>
      <c r="I386" s="66">
        <v>211640</v>
      </c>
      <c r="J386" s="42">
        <v>1269907</v>
      </c>
      <c r="K386" s="42">
        <v>-679052</v>
      </c>
      <c r="L386" s="42">
        <v>-489100</v>
      </c>
      <c r="M386" s="44">
        <v>1031955</v>
      </c>
      <c r="N386" s="66">
        <v>-742964</v>
      </c>
      <c r="O386" s="42">
        <v>-88826.24521283737</v>
      </c>
      <c r="P386" s="42">
        <v>-831790.24521283736</v>
      </c>
      <c r="Q386" s="42">
        <v>0</v>
      </c>
      <c r="R386" s="44">
        <v>-831790.24521283736</v>
      </c>
      <c r="S386" s="45">
        <v>125870</v>
      </c>
      <c r="T386" s="66">
        <v>686425</v>
      </c>
      <c r="U386" s="42">
        <v>141160</v>
      </c>
      <c r="V386" s="42">
        <v>167534</v>
      </c>
      <c r="W386" s="42">
        <v>39494.716837243068</v>
      </c>
      <c r="X386" s="44">
        <v>1034613.7168372431</v>
      </c>
      <c r="Y386" s="66">
        <v>1819490</v>
      </c>
      <c r="Z386" s="42">
        <v>121181</v>
      </c>
      <c r="AA386" s="42">
        <v>646838</v>
      </c>
      <c r="AB386" s="42">
        <v>103250.03104489317</v>
      </c>
      <c r="AC386" s="43">
        <v>2690759.031044893</v>
      </c>
      <c r="AD386" s="66">
        <v>-901451.33686196373</v>
      </c>
      <c r="AE386" s="42">
        <v>-783239.61741550954</v>
      </c>
      <c r="AF386" s="42">
        <v>11411.266807887208</v>
      </c>
      <c r="AG386" s="42">
        <v>17134.373261935951</v>
      </c>
      <c r="AH386" s="42">
        <v>0</v>
      </c>
      <c r="AI386" s="44">
        <v>0</v>
      </c>
    </row>
    <row r="387" spans="1:35" s="4" customFormat="1">
      <c r="A387" s="46" t="s">
        <v>436</v>
      </c>
      <c r="B387" s="56" t="s">
        <v>1875</v>
      </c>
      <c r="C387" s="132">
        <v>1305911.82</v>
      </c>
      <c r="D387" s="57">
        <v>3.9229E-4</v>
      </c>
      <c r="E387" s="57">
        <v>3.9420999999999998E-4</v>
      </c>
      <c r="F387" s="65">
        <v>0</v>
      </c>
      <c r="G387" s="42">
        <v>18267</v>
      </c>
      <c r="H387" s="43">
        <v>18267</v>
      </c>
      <c r="I387" s="66">
        <v>37676</v>
      </c>
      <c r="J387" s="42">
        <v>226071</v>
      </c>
      <c r="K387" s="42">
        <v>-120886</v>
      </c>
      <c r="L387" s="42">
        <v>-87070</v>
      </c>
      <c r="M387" s="44">
        <v>183710</v>
      </c>
      <c r="N387" s="66">
        <v>-132264</v>
      </c>
      <c r="O387" s="42">
        <v>-30473.671969987292</v>
      </c>
      <c r="P387" s="42">
        <v>-162737.67196998728</v>
      </c>
      <c r="Q387" s="42">
        <v>0</v>
      </c>
      <c r="R387" s="44">
        <v>-162737.67196998728</v>
      </c>
      <c r="S387" s="45">
        <v>22408</v>
      </c>
      <c r="T387" s="66">
        <v>122199</v>
      </c>
      <c r="U387" s="42">
        <v>25130</v>
      </c>
      <c r="V387" s="42">
        <v>29825</v>
      </c>
      <c r="W387" s="42">
        <v>0</v>
      </c>
      <c r="X387" s="44">
        <v>177154</v>
      </c>
      <c r="Y387" s="66">
        <v>323908</v>
      </c>
      <c r="Z387" s="42">
        <v>21573</v>
      </c>
      <c r="AA387" s="42">
        <v>115151</v>
      </c>
      <c r="AB387" s="42">
        <v>58435.156997855462</v>
      </c>
      <c r="AC387" s="43">
        <v>519067.15699785546</v>
      </c>
      <c r="AD387" s="66">
        <v>-189257.54977206423</v>
      </c>
      <c r="AE387" s="42">
        <v>-153841.26429020194</v>
      </c>
      <c r="AF387" s="42">
        <v>-2042.9295151605202</v>
      </c>
      <c r="AG387" s="42">
        <v>3228.5865795711807</v>
      </c>
      <c r="AH387" s="42">
        <v>0</v>
      </c>
      <c r="AI387" s="44">
        <v>0</v>
      </c>
    </row>
    <row r="388" spans="1:35" s="4" customFormat="1">
      <c r="A388" s="46" t="s">
        <v>437</v>
      </c>
      <c r="B388" s="56" t="s">
        <v>1876</v>
      </c>
      <c r="C388" s="132">
        <v>297523.82</v>
      </c>
      <c r="D388" s="57">
        <v>8.9380000000000001E-5</v>
      </c>
      <c r="E388" s="57">
        <v>7.025E-5</v>
      </c>
      <c r="F388" s="65">
        <v>0</v>
      </c>
      <c r="G388" s="42">
        <v>4162</v>
      </c>
      <c r="H388" s="43">
        <v>4162</v>
      </c>
      <c r="I388" s="66">
        <v>8584</v>
      </c>
      <c r="J388" s="42">
        <v>51508</v>
      </c>
      <c r="K388" s="42">
        <v>-27543</v>
      </c>
      <c r="L388" s="42">
        <v>-19838</v>
      </c>
      <c r="M388" s="44">
        <v>41857</v>
      </c>
      <c r="N388" s="66">
        <v>-30135</v>
      </c>
      <c r="O388" s="42">
        <v>-9294.1616880124457</v>
      </c>
      <c r="P388" s="42">
        <v>-39429.161688012449</v>
      </c>
      <c r="Q388" s="42">
        <v>0</v>
      </c>
      <c r="R388" s="44">
        <v>-39429.161688012449</v>
      </c>
      <c r="S388" s="45">
        <v>5105</v>
      </c>
      <c r="T388" s="66">
        <v>27842</v>
      </c>
      <c r="U388" s="42">
        <v>5726</v>
      </c>
      <c r="V388" s="42">
        <v>6795</v>
      </c>
      <c r="W388" s="42">
        <v>17387.59531450471</v>
      </c>
      <c r="X388" s="44">
        <v>57750.59531450471</v>
      </c>
      <c r="Y388" s="66">
        <v>73800</v>
      </c>
      <c r="Z388" s="42">
        <v>4915</v>
      </c>
      <c r="AA388" s="42">
        <v>26236</v>
      </c>
      <c r="AB388" s="42">
        <v>32231.489654963487</v>
      </c>
      <c r="AC388" s="43">
        <v>137182.48965496349</v>
      </c>
      <c r="AD388" s="66">
        <v>-46454.357700587803</v>
      </c>
      <c r="AE388" s="42">
        <v>-39141.694542169455</v>
      </c>
      <c r="AF388" s="42">
        <v>1930.8189410496379</v>
      </c>
      <c r="AG388" s="42">
        <v>4233.33896124885</v>
      </c>
      <c r="AH388" s="42">
        <v>0</v>
      </c>
      <c r="AI388" s="44">
        <v>0</v>
      </c>
    </row>
    <row r="389" spans="1:35" s="4" customFormat="1">
      <c r="A389" s="46" t="s">
        <v>438</v>
      </c>
      <c r="B389" s="56" t="s">
        <v>1877</v>
      </c>
      <c r="C389" s="132">
        <v>2368151.69</v>
      </c>
      <c r="D389" s="57">
        <v>7.1139E-4</v>
      </c>
      <c r="E389" s="57">
        <v>6.4190999999999998E-4</v>
      </c>
      <c r="F389" s="65">
        <v>0</v>
      </c>
      <c r="G389" s="42">
        <v>33126</v>
      </c>
      <c r="H389" s="43">
        <v>33126</v>
      </c>
      <c r="I389" s="66">
        <v>68324</v>
      </c>
      <c r="J389" s="42">
        <v>409963</v>
      </c>
      <c r="K389" s="42">
        <v>-219218</v>
      </c>
      <c r="L389" s="42">
        <v>-157896</v>
      </c>
      <c r="M389" s="44">
        <v>333145</v>
      </c>
      <c r="N389" s="66">
        <v>-239851</v>
      </c>
      <c r="O389" s="42">
        <v>-15493.58206314877</v>
      </c>
      <c r="P389" s="42">
        <v>-255344.58206314876</v>
      </c>
      <c r="Q389" s="42">
        <v>0</v>
      </c>
      <c r="R389" s="44">
        <v>-255344.58206314876</v>
      </c>
      <c r="S389" s="45">
        <v>40635</v>
      </c>
      <c r="T389" s="66">
        <v>221598</v>
      </c>
      <c r="U389" s="42">
        <v>45571</v>
      </c>
      <c r="V389" s="42">
        <v>54085</v>
      </c>
      <c r="W389" s="42">
        <v>59243.976154452495</v>
      </c>
      <c r="X389" s="44">
        <v>380497.97615445248</v>
      </c>
      <c r="Y389" s="66">
        <v>587385</v>
      </c>
      <c r="Z389" s="42">
        <v>39121</v>
      </c>
      <c r="AA389" s="42">
        <v>208818</v>
      </c>
      <c r="AB389" s="42">
        <v>111580.62254949298</v>
      </c>
      <c r="AC389" s="43">
        <v>946904.62254949298</v>
      </c>
      <c r="AD389" s="66">
        <v>-328069.11284277029</v>
      </c>
      <c r="AE389" s="42">
        <v>-269134.26219835633</v>
      </c>
      <c r="AF389" s="42">
        <v>11899.586763546231</v>
      </c>
      <c r="AG389" s="42">
        <v>18897.141882539901</v>
      </c>
      <c r="AH389" s="42">
        <v>0</v>
      </c>
      <c r="AI389" s="44">
        <v>0</v>
      </c>
    </row>
    <row r="390" spans="1:35" s="4" customFormat="1">
      <c r="A390" s="46" t="s">
        <v>439</v>
      </c>
      <c r="B390" s="56" t="s">
        <v>1878</v>
      </c>
      <c r="C390" s="132">
        <v>23801.63</v>
      </c>
      <c r="D390" s="57">
        <v>7.1500000000000002E-6</v>
      </c>
      <c r="E390" s="57">
        <v>7.3699999999999997E-6</v>
      </c>
      <c r="F390" s="65">
        <v>0</v>
      </c>
      <c r="G390" s="42">
        <v>333</v>
      </c>
      <c r="H390" s="43">
        <v>333</v>
      </c>
      <c r="I390" s="66">
        <v>687</v>
      </c>
      <c r="J390" s="42">
        <v>4120</v>
      </c>
      <c r="K390" s="42">
        <v>-2203</v>
      </c>
      <c r="L390" s="42">
        <v>-1587</v>
      </c>
      <c r="M390" s="44">
        <v>3348</v>
      </c>
      <c r="N390" s="66">
        <v>-2411</v>
      </c>
      <c r="O390" s="42">
        <v>-215.97934416936889</v>
      </c>
      <c r="P390" s="42">
        <v>-2626.9793441693687</v>
      </c>
      <c r="Q390" s="42">
        <v>0</v>
      </c>
      <c r="R390" s="44">
        <v>-2626.9793441693687</v>
      </c>
      <c r="S390" s="45">
        <v>408</v>
      </c>
      <c r="T390" s="66">
        <v>2227</v>
      </c>
      <c r="U390" s="42">
        <v>458</v>
      </c>
      <c r="V390" s="42">
        <v>544</v>
      </c>
      <c r="W390" s="42">
        <v>377.87718368700729</v>
      </c>
      <c r="X390" s="44">
        <v>3606.8771836870073</v>
      </c>
      <c r="Y390" s="66">
        <v>5904</v>
      </c>
      <c r="Z390" s="42">
        <v>393</v>
      </c>
      <c r="AA390" s="42">
        <v>2099</v>
      </c>
      <c r="AB390" s="42">
        <v>409.878586785001</v>
      </c>
      <c r="AC390" s="43">
        <v>8805.8785867850002</v>
      </c>
      <c r="AD390" s="66">
        <v>-2760.7500098887572</v>
      </c>
      <c r="AE390" s="42">
        <v>-2473.4638140359716</v>
      </c>
      <c r="AF390" s="42">
        <v>10.045073169784132</v>
      </c>
      <c r="AG390" s="42">
        <v>25.167347656951918</v>
      </c>
      <c r="AH390" s="42">
        <v>0</v>
      </c>
      <c r="AI390" s="44">
        <v>0</v>
      </c>
    </row>
    <row r="391" spans="1:35" s="4" customFormat="1">
      <c r="A391" s="46" t="s">
        <v>440</v>
      </c>
      <c r="B391" s="56" t="s">
        <v>1879</v>
      </c>
      <c r="C391" s="132">
        <v>66326.25</v>
      </c>
      <c r="D391" s="57">
        <v>1.9919999999999999E-5</v>
      </c>
      <c r="E391" s="57">
        <v>2.035E-5</v>
      </c>
      <c r="F391" s="65">
        <v>0</v>
      </c>
      <c r="G391" s="42">
        <v>928</v>
      </c>
      <c r="H391" s="43">
        <v>928</v>
      </c>
      <c r="I391" s="66">
        <v>1913</v>
      </c>
      <c r="J391" s="42">
        <v>11480</v>
      </c>
      <c r="K391" s="42">
        <v>-6138</v>
      </c>
      <c r="L391" s="42">
        <v>-4421</v>
      </c>
      <c r="M391" s="44">
        <v>9329</v>
      </c>
      <c r="N391" s="66">
        <v>-6716</v>
      </c>
      <c r="O391" s="42">
        <v>3190.8932309645129</v>
      </c>
      <c r="P391" s="42">
        <v>-3525.1067690354871</v>
      </c>
      <c r="Q391" s="42">
        <v>0</v>
      </c>
      <c r="R391" s="44">
        <v>-3525.1067690354871</v>
      </c>
      <c r="S391" s="45">
        <v>1138</v>
      </c>
      <c r="T391" s="66">
        <v>6205</v>
      </c>
      <c r="U391" s="42">
        <v>1276</v>
      </c>
      <c r="V391" s="42">
        <v>1514</v>
      </c>
      <c r="W391" s="42">
        <v>9355.2043437989378</v>
      </c>
      <c r="X391" s="44">
        <v>18350.204343798938</v>
      </c>
      <c r="Y391" s="66">
        <v>16448</v>
      </c>
      <c r="Z391" s="42">
        <v>1095</v>
      </c>
      <c r="AA391" s="42">
        <v>5847</v>
      </c>
      <c r="AB391" s="42">
        <v>4977.3225636235256</v>
      </c>
      <c r="AC391" s="43">
        <v>28367.322563623526</v>
      </c>
      <c r="AD391" s="66">
        <v>-6682.1602128172071</v>
      </c>
      <c r="AE391" s="42">
        <v>-5663.8476319207639</v>
      </c>
      <c r="AF391" s="42">
        <v>2225.3399641933624</v>
      </c>
      <c r="AG391" s="42">
        <v>103.54966072002111</v>
      </c>
      <c r="AH391" s="42">
        <v>0</v>
      </c>
      <c r="AI391" s="44">
        <v>0</v>
      </c>
    </row>
    <row r="392" spans="1:35" s="4" customFormat="1">
      <c r="A392" s="46" t="s">
        <v>441</v>
      </c>
      <c r="B392" s="56" t="s">
        <v>1880</v>
      </c>
      <c r="C392" s="132">
        <v>1957905.8</v>
      </c>
      <c r="D392" s="57">
        <v>5.8814999999999996E-4</v>
      </c>
      <c r="E392" s="57">
        <v>5.6543000000000001E-4</v>
      </c>
      <c r="F392" s="65">
        <v>0</v>
      </c>
      <c r="G392" s="42">
        <v>27387</v>
      </c>
      <c r="H392" s="43">
        <v>27387</v>
      </c>
      <c r="I392" s="66">
        <v>56487</v>
      </c>
      <c r="J392" s="42">
        <v>338942</v>
      </c>
      <c r="K392" s="42">
        <v>-181241</v>
      </c>
      <c r="L392" s="42">
        <v>-130542</v>
      </c>
      <c r="M392" s="44">
        <v>275432</v>
      </c>
      <c r="N392" s="66">
        <v>-198299</v>
      </c>
      <c r="O392" s="42">
        <v>-904.84539618319945</v>
      </c>
      <c r="P392" s="42">
        <v>-199203.8453961832</v>
      </c>
      <c r="Q392" s="42">
        <v>0</v>
      </c>
      <c r="R392" s="44">
        <v>-199203.8453961832</v>
      </c>
      <c r="S392" s="45">
        <v>33595</v>
      </c>
      <c r="T392" s="66">
        <v>183209</v>
      </c>
      <c r="U392" s="42">
        <v>37676</v>
      </c>
      <c r="V392" s="42">
        <v>44715</v>
      </c>
      <c r="W392" s="42">
        <v>33599.915163829311</v>
      </c>
      <c r="X392" s="44">
        <v>299199.91516382934</v>
      </c>
      <c r="Y392" s="66">
        <v>485627</v>
      </c>
      <c r="Z392" s="42">
        <v>32344</v>
      </c>
      <c r="AA392" s="42">
        <v>172643</v>
      </c>
      <c r="AB392" s="42">
        <v>35849.034806474723</v>
      </c>
      <c r="AC392" s="43">
        <v>726463.03480647469</v>
      </c>
      <c r="AD392" s="66">
        <v>-238438.58241045941</v>
      </c>
      <c r="AE392" s="42">
        <v>-204696.77741348924</v>
      </c>
      <c r="AF392" s="42">
        <v>6457.4027201457166</v>
      </c>
      <c r="AG392" s="42">
        <v>9414.83746115754</v>
      </c>
      <c r="AH392" s="42">
        <v>0</v>
      </c>
      <c r="AI392" s="44">
        <v>0</v>
      </c>
    </row>
    <row r="393" spans="1:35" s="4" customFormat="1">
      <c r="A393" s="46" t="s">
        <v>442</v>
      </c>
      <c r="B393" s="56" t="s">
        <v>1881</v>
      </c>
      <c r="C393" s="132">
        <v>23074.06</v>
      </c>
      <c r="D393" s="57">
        <v>6.9299999999999997E-6</v>
      </c>
      <c r="E393" s="57">
        <v>5.6500000000000001E-6</v>
      </c>
      <c r="F393" s="65">
        <v>0</v>
      </c>
      <c r="G393" s="42">
        <v>323</v>
      </c>
      <c r="H393" s="43">
        <v>323</v>
      </c>
      <c r="I393" s="66">
        <v>666</v>
      </c>
      <c r="J393" s="42">
        <v>3994</v>
      </c>
      <c r="K393" s="42">
        <v>-2136</v>
      </c>
      <c r="L393" s="42">
        <v>-1538</v>
      </c>
      <c r="M393" s="44">
        <v>3245</v>
      </c>
      <c r="N393" s="66">
        <v>-2337</v>
      </c>
      <c r="O393" s="42">
        <v>-2491.9951737631945</v>
      </c>
      <c r="P393" s="42">
        <v>-4828.9951737631945</v>
      </c>
      <c r="Q393" s="42">
        <v>0</v>
      </c>
      <c r="R393" s="44">
        <v>-4828.9951737631945</v>
      </c>
      <c r="S393" s="45">
        <v>396</v>
      </c>
      <c r="T393" s="66">
        <v>2159</v>
      </c>
      <c r="U393" s="42">
        <v>444</v>
      </c>
      <c r="V393" s="42">
        <v>527</v>
      </c>
      <c r="W393" s="42">
        <v>3499.1990641858069</v>
      </c>
      <c r="X393" s="44">
        <v>6629.1990641858065</v>
      </c>
      <c r="Y393" s="66">
        <v>5722</v>
      </c>
      <c r="Z393" s="42">
        <v>381</v>
      </c>
      <c r="AA393" s="42">
        <v>2034</v>
      </c>
      <c r="AB393" s="42">
        <v>4845.0286057877202</v>
      </c>
      <c r="AC393" s="43">
        <v>12982.02860578772</v>
      </c>
      <c r="AD393" s="66">
        <v>-4800.8425660409921</v>
      </c>
      <c r="AE393" s="42">
        <v>-2810.7260449279097</v>
      </c>
      <c r="AF393" s="42">
        <v>965.93930887549595</v>
      </c>
      <c r="AG393" s="42">
        <v>292.79976049149161</v>
      </c>
      <c r="AH393" s="42">
        <v>0</v>
      </c>
      <c r="AI393" s="44">
        <v>0</v>
      </c>
    </row>
    <row r="394" spans="1:35" s="4" customFormat="1">
      <c r="A394" s="46" t="s">
        <v>443</v>
      </c>
      <c r="B394" s="56" t="s">
        <v>1882</v>
      </c>
      <c r="C394" s="132">
        <v>5411754.8300000001</v>
      </c>
      <c r="D394" s="57">
        <v>1.62568E-3</v>
      </c>
      <c r="E394" s="57">
        <v>1.5040699999999999E-3</v>
      </c>
      <c r="F394" s="65">
        <v>0</v>
      </c>
      <c r="G394" s="42">
        <v>75700</v>
      </c>
      <c r="H394" s="43">
        <v>75700</v>
      </c>
      <c r="I394" s="66">
        <v>156134</v>
      </c>
      <c r="J394" s="42">
        <v>936854</v>
      </c>
      <c r="K394" s="42">
        <v>-500960</v>
      </c>
      <c r="L394" s="42">
        <v>-360826</v>
      </c>
      <c r="M394" s="44">
        <v>761309</v>
      </c>
      <c r="N394" s="66">
        <v>-548111</v>
      </c>
      <c r="O394" s="42">
        <v>83895.62602537105</v>
      </c>
      <c r="P394" s="42">
        <v>-464215.37397462898</v>
      </c>
      <c r="Q394" s="42">
        <v>0</v>
      </c>
      <c r="R394" s="44">
        <v>-464215.37397462898</v>
      </c>
      <c r="S394" s="45">
        <v>92859</v>
      </c>
      <c r="T394" s="66">
        <v>506400</v>
      </c>
      <c r="U394" s="42">
        <v>104139</v>
      </c>
      <c r="V394" s="42">
        <v>123596</v>
      </c>
      <c r="W394" s="42">
        <v>160940.24564521888</v>
      </c>
      <c r="X394" s="44">
        <v>895075.24564521888</v>
      </c>
      <c r="Y394" s="66">
        <v>1342301</v>
      </c>
      <c r="Z394" s="42">
        <v>89400</v>
      </c>
      <c r="AA394" s="42">
        <v>477195</v>
      </c>
      <c r="AB394" s="42">
        <v>16225.803085232354</v>
      </c>
      <c r="AC394" s="43">
        <v>1925121.8030852324</v>
      </c>
      <c r="AD394" s="66">
        <v>-594830.53618374735</v>
      </c>
      <c r="AE394" s="42">
        <v>-533266.64115946018</v>
      </c>
      <c r="AF394" s="42">
        <v>61511.634302021484</v>
      </c>
      <c r="AG394" s="42">
        <v>36538.985601172433</v>
      </c>
      <c r="AH394" s="42">
        <v>0</v>
      </c>
      <c r="AI394" s="44">
        <v>0</v>
      </c>
    </row>
    <row r="395" spans="1:35" s="4" customFormat="1">
      <c r="A395" s="46" t="s">
        <v>444</v>
      </c>
      <c r="B395" s="56" t="s">
        <v>1883</v>
      </c>
      <c r="C395" s="132">
        <v>2081018.25</v>
      </c>
      <c r="D395" s="57">
        <v>6.2513E-4</v>
      </c>
      <c r="E395" s="57">
        <v>5.9148000000000002E-4</v>
      </c>
      <c r="F395" s="65">
        <v>0</v>
      </c>
      <c r="G395" s="42">
        <v>29109</v>
      </c>
      <c r="H395" s="43">
        <v>29109</v>
      </c>
      <c r="I395" s="66">
        <v>60039</v>
      </c>
      <c r="J395" s="42">
        <v>360253</v>
      </c>
      <c r="K395" s="42">
        <v>-192636</v>
      </c>
      <c r="L395" s="42">
        <v>-138750</v>
      </c>
      <c r="M395" s="44">
        <v>292750</v>
      </c>
      <c r="N395" s="66">
        <v>-210767</v>
      </c>
      <c r="O395" s="42">
        <v>-17662.785121756526</v>
      </c>
      <c r="P395" s="42">
        <v>-228429.78512175652</v>
      </c>
      <c r="Q395" s="42">
        <v>0</v>
      </c>
      <c r="R395" s="44">
        <v>-228429.78512175652</v>
      </c>
      <c r="S395" s="45">
        <v>35707</v>
      </c>
      <c r="T395" s="66">
        <v>194728</v>
      </c>
      <c r="U395" s="42">
        <v>40045</v>
      </c>
      <c r="V395" s="42">
        <v>47527</v>
      </c>
      <c r="W395" s="42">
        <v>29646.915862169415</v>
      </c>
      <c r="X395" s="44">
        <v>311946.91586216941</v>
      </c>
      <c r="Y395" s="66">
        <v>516161</v>
      </c>
      <c r="Z395" s="42">
        <v>34377</v>
      </c>
      <c r="AA395" s="42">
        <v>183498</v>
      </c>
      <c r="AB395" s="42">
        <v>40709.937297746379</v>
      </c>
      <c r="AC395" s="43">
        <v>774745.93729774642</v>
      </c>
      <c r="AD395" s="66">
        <v>-263991.57522305503</v>
      </c>
      <c r="AE395" s="42">
        <v>-220674.15769248508</v>
      </c>
      <c r="AF395" s="42">
        <v>10160.591283794296</v>
      </c>
      <c r="AG395" s="42">
        <v>11706.120196168751</v>
      </c>
      <c r="AH395" s="42">
        <v>0</v>
      </c>
      <c r="AI395" s="44">
        <v>0</v>
      </c>
    </row>
    <row r="396" spans="1:35" s="4" customFormat="1">
      <c r="A396" s="46" t="s">
        <v>445</v>
      </c>
      <c r="B396" s="56" t="s">
        <v>1884</v>
      </c>
      <c r="C396" s="132">
        <v>141733.43</v>
      </c>
      <c r="D396" s="57">
        <v>4.2580000000000002E-5</v>
      </c>
      <c r="E396" s="57">
        <v>5.2819999999999999E-5</v>
      </c>
      <c r="F396" s="65">
        <v>0</v>
      </c>
      <c r="G396" s="42">
        <v>1983</v>
      </c>
      <c r="H396" s="43">
        <v>1983</v>
      </c>
      <c r="I396" s="66">
        <v>4089</v>
      </c>
      <c r="J396" s="42">
        <v>24538</v>
      </c>
      <c r="K396" s="42">
        <v>-13121</v>
      </c>
      <c r="L396" s="42">
        <v>-9451</v>
      </c>
      <c r="M396" s="44">
        <v>19940</v>
      </c>
      <c r="N396" s="66">
        <v>-14356</v>
      </c>
      <c r="O396" s="42">
        <v>-7007.0206664282941</v>
      </c>
      <c r="P396" s="42">
        <v>-21363.020666428296</v>
      </c>
      <c r="Q396" s="42">
        <v>0</v>
      </c>
      <c r="R396" s="44">
        <v>-21363.020666428296</v>
      </c>
      <c r="S396" s="45">
        <v>2432</v>
      </c>
      <c r="T396" s="66">
        <v>13264</v>
      </c>
      <c r="U396" s="42">
        <v>2728</v>
      </c>
      <c r="V396" s="42">
        <v>3237</v>
      </c>
      <c r="W396" s="42">
        <v>1381.5726009721975</v>
      </c>
      <c r="X396" s="44">
        <v>20610.572600972198</v>
      </c>
      <c r="Y396" s="66">
        <v>35158</v>
      </c>
      <c r="Z396" s="42">
        <v>2342</v>
      </c>
      <c r="AA396" s="42">
        <v>12499</v>
      </c>
      <c r="AB396" s="42">
        <v>21262.951393087118</v>
      </c>
      <c r="AC396" s="43">
        <v>71261.951393087118</v>
      </c>
      <c r="AD396" s="66">
        <v>-23860.254215669582</v>
      </c>
      <c r="AE396" s="42">
        <v>-22400.602553971883</v>
      </c>
      <c r="AF396" s="42">
        <v>-2947.3340790001503</v>
      </c>
      <c r="AG396" s="42">
        <v>-1443.187943473305</v>
      </c>
      <c r="AH396" s="42">
        <v>0</v>
      </c>
      <c r="AI396" s="44">
        <v>0</v>
      </c>
    </row>
    <row r="397" spans="1:35" s="4" customFormat="1">
      <c r="A397" s="46" t="s">
        <v>446</v>
      </c>
      <c r="B397" s="56" t="s">
        <v>1885</v>
      </c>
      <c r="C397" s="132">
        <v>1143065.8700000001</v>
      </c>
      <c r="D397" s="57">
        <v>3.4337000000000001E-4</v>
      </c>
      <c r="E397" s="57">
        <v>3.6060999999999998E-4</v>
      </c>
      <c r="F397" s="65">
        <v>0</v>
      </c>
      <c r="G397" s="42">
        <v>15989</v>
      </c>
      <c r="H397" s="43">
        <v>15989</v>
      </c>
      <c r="I397" s="66">
        <v>32978</v>
      </c>
      <c r="J397" s="42">
        <v>197879</v>
      </c>
      <c r="K397" s="42">
        <v>-105811</v>
      </c>
      <c r="L397" s="42">
        <v>-76212</v>
      </c>
      <c r="M397" s="44">
        <v>160801</v>
      </c>
      <c r="N397" s="66">
        <v>-115770</v>
      </c>
      <c r="O397" s="42">
        <v>15476.974104765919</v>
      </c>
      <c r="P397" s="42">
        <v>-100293.02589523408</v>
      </c>
      <c r="Q397" s="42">
        <v>0</v>
      </c>
      <c r="R397" s="44">
        <v>-100293.02589523408</v>
      </c>
      <c r="S397" s="45">
        <v>19613</v>
      </c>
      <c r="T397" s="66">
        <v>106960</v>
      </c>
      <c r="U397" s="42">
        <v>21996</v>
      </c>
      <c r="V397" s="42">
        <v>26105</v>
      </c>
      <c r="W397" s="42">
        <v>50235.796243281235</v>
      </c>
      <c r="X397" s="44">
        <v>205296.79624328122</v>
      </c>
      <c r="Y397" s="66">
        <v>283516</v>
      </c>
      <c r="Z397" s="42">
        <v>18883</v>
      </c>
      <c r="AA397" s="42">
        <v>100791</v>
      </c>
      <c r="AB397" s="42">
        <v>20772.987810112081</v>
      </c>
      <c r="AC397" s="43">
        <v>423962.98781011207</v>
      </c>
      <c r="AD397" s="66">
        <v>-120984.71790105436</v>
      </c>
      <c r="AE397" s="42">
        <v>-103954.08766665074</v>
      </c>
      <c r="AF397" s="42">
        <v>6229.6301345342326</v>
      </c>
      <c r="AG397" s="42">
        <v>42.983866340025997</v>
      </c>
      <c r="AH397" s="42">
        <v>0</v>
      </c>
      <c r="AI397" s="44">
        <v>0</v>
      </c>
    </row>
    <row r="398" spans="1:35" s="4" customFormat="1">
      <c r="A398" s="46" t="s">
        <v>447</v>
      </c>
      <c r="B398" s="56" t="s">
        <v>1886</v>
      </c>
      <c r="C398" s="132">
        <v>2167071.81</v>
      </c>
      <c r="D398" s="57">
        <v>6.5098E-4</v>
      </c>
      <c r="E398" s="57">
        <v>7.0069999999999996E-4</v>
      </c>
      <c r="F398" s="65">
        <v>0</v>
      </c>
      <c r="G398" s="42">
        <v>30313</v>
      </c>
      <c r="H398" s="43">
        <v>30313</v>
      </c>
      <c r="I398" s="66">
        <v>62522</v>
      </c>
      <c r="J398" s="42">
        <v>375150</v>
      </c>
      <c r="K398" s="42">
        <v>-200602</v>
      </c>
      <c r="L398" s="42">
        <v>-144488</v>
      </c>
      <c r="M398" s="44">
        <v>304855</v>
      </c>
      <c r="N398" s="66">
        <v>-219483</v>
      </c>
      <c r="O398" s="42">
        <v>-8920.2685634499521</v>
      </c>
      <c r="P398" s="42">
        <v>-228403.26856344996</v>
      </c>
      <c r="Q398" s="42">
        <v>0</v>
      </c>
      <c r="R398" s="44">
        <v>-228403.26856344996</v>
      </c>
      <c r="S398" s="45">
        <v>37184</v>
      </c>
      <c r="T398" s="66">
        <v>202781</v>
      </c>
      <c r="U398" s="42">
        <v>41701</v>
      </c>
      <c r="V398" s="42">
        <v>49492</v>
      </c>
      <c r="W398" s="42">
        <v>30194.949044271256</v>
      </c>
      <c r="X398" s="44">
        <v>324168.94904427126</v>
      </c>
      <c r="Y398" s="66">
        <v>537505</v>
      </c>
      <c r="Z398" s="42">
        <v>35799</v>
      </c>
      <c r="AA398" s="42">
        <v>191086</v>
      </c>
      <c r="AB398" s="42">
        <v>80254.515657897238</v>
      </c>
      <c r="AC398" s="43">
        <v>844644.51565789722</v>
      </c>
      <c r="AD398" s="66">
        <v>-279174.37127550103</v>
      </c>
      <c r="AE398" s="42">
        <v>-241161.63951321156</v>
      </c>
      <c r="AF398" s="42">
        <v>2824.6089575679407</v>
      </c>
      <c r="AG398" s="42">
        <v>-2964.1647824813172</v>
      </c>
      <c r="AH398" s="42">
        <v>0</v>
      </c>
      <c r="AI398" s="44">
        <v>0</v>
      </c>
    </row>
    <row r="399" spans="1:35" s="4" customFormat="1">
      <c r="A399" s="46" t="s">
        <v>448</v>
      </c>
      <c r="B399" s="56" t="s">
        <v>1887</v>
      </c>
      <c r="C399" s="132">
        <v>461096.93</v>
      </c>
      <c r="D399" s="57">
        <v>1.3851E-4</v>
      </c>
      <c r="E399" s="57">
        <v>1.3841999999999999E-4</v>
      </c>
      <c r="F399" s="65">
        <v>0</v>
      </c>
      <c r="G399" s="42">
        <v>6450</v>
      </c>
      <c r="H399" s="43">
        <v>6450</v>
      </c>
      <c r="I399" s="66">
        <v>13303</v>
      </c>
      <c r="J399" s="42">
        <v>79821</v>
      </c>
      <c r="K399" s="42">
        <v>-42682</v>
      </c>
      <c r="L399" s="42">
        <v>-30743</v>
      </c>
      <c r="M399" s="44">
        <v>64865</v>
      </c>
      <c r="N399" s="66">
        <v>-46700</v>
      </c>
      <c r="O399" s="42">
        <v>1291.5625475875056</v>
      </c>
      <c r="P399" s="42">
        <v>-45408.437452412494</v>
      </c>
      <c r="Q399" s="42">
        <v>0</v>
      </c>
      <c r="R399" s="44">
        <v>-45408.437452412494</v>
      </c>
      <c r="S399" s="45">
        <v>7912</v>
      </c>
      <c r="T399" s="66">
        <v>43146</v>
      </c>
      <c r="U399" s="42">
        <v>8873</v>
      </c>
      <c r="V399" s="42">
        <v>10531</v>
      </c>
      <c r="W399" s="42">
        <v>9255.858927655041</v>
      </c>
      <c r="X399" s="44">
        <v>71805.858927655034</v>
      </c>
      <c r="Y399" s="66">
        <v>114366</v>
      </c>
      <c r="Z399" s="42">
        <v>7617</v>
      </c>
      <c r="AA399" s="42">
        <v>40658</v>
      </c>
      <c r="AB399" s="42">
        <v>6828.3035411568217</v>
      </c>
      <c r="AC399" s="43">
        <v>169469.30354115681</v>
      </c>
      <c r="AD399" s="66">
        <v>-54694.855986754446</v>
      </c>
      <c r="AE399" s="42">
        <v>-45468.545899021454</v>
      </c>
      <c r="AF399" s="42">
        <v>1223.5086639129734</v>
      </c>
      <c r="AG399" s="42">
        <v>1276.4486083611528</v>
      </c>
      <c r="AH399" s="42">
        <v>0</v>
      </c>
      <c r="AI399" s="44">
        <v>0</v>
      </c>
    </row>
    <row r="400" spans="1:35" s="4" customFormat="1">
      <c r="A400" s="46" t="s">
        <v>449</v>
      </c>
      <c r="B400" s="56" t="s">
        <v>1888</v>
      </c>
      <c r="C400" s="132">
        <v>984387.02</v>
      </c>
      <c r="D400" s="57">
        <v>2.9571000000000003E-4</v>
      </c>
      <c r="E400" s="57">
        <v>3.0644999999999999E-4</v>
      </c>
      <c r="F400" s="65">
        <v>0</v>
      </c>
      <c r="G400" s="42">
        <v>13770</v>
      </c>
      <c r="H400" s="43">
        <v>13770</v>
      </c>
      <c r="I400" s="66">
        <v>28401</v>
      </c>
      <c r="J400" s="42">
        <v>170413</v>
      </c>
      <c r="K400" s="42">
        <v>-91124</v>
      </c>
      <c r="L400" s="42">
        <v>-65634</v>
      </c>
      <c r="M400" s="44">
        <v>138482</v>
      </c>
      <c r="N400" s="66">
        <v>-99701</v>
      </c>
      <c r="O400" s="42">
        <v>-51145.431448705196</v>
      </c>
      <c r="P400" s="42">
        <v>-150846.4314487052</v>
      </c>
      <c r="Q400" s="42">
        <v>0</v>
      </c>
      <c r="R400" s="44">
        <v>-150846.4314487052</v>
      </c>
      <c r="S400" s="45">
        <v>16891</v>
      </c>
      <c r="T400" s="66">
        <v>92114</v>
      </c>
      <c r="U400" s="42">
        <v>18943</v>
      </c>
      <c r="V400" s="42">
        <v>22482</v>
      </c>
      <c r="W400" s="42">
        <v>0</v>
      </c>
      <c r="X400" s="44">
        <v>133539</v>
      </c>
      <c r="Y400" s="66">
        <v>244164</v>
      </c>
      <c r="Z400" s="42">
        <v>16262</v>
      </c>
      <c r="AA400" s="42">
        <v>86801</v>
      </c>
      <c r="AB400" s="42">
        <v>98872.154049643999</v>
      </c>
      <c r="AC400" s="43">
        <v>446099.15404964401</v>
      </c>
      <c r="AD400" s="66">
        <v>-171126.43727937227</v>
      </c>
      <c r="AE400" s="42">
        <v>-135019.78438555071</v>
      </c>
      <c r="AF400" s="42">
        <v>-7185.1184628887677</v>
      </c>
      <c r="AG400" s="42">
        <v>771.1860781677442</v>
      </c>
      <c r="AH400" s="42">
        <v>0</v>
      </c>
      <c r="AI400" s="44">
        <v>0</v>
      </c>
    </row>
    <row r="401" spans="1:35" s="4" customFormat="1">
      <c r="A401" s="46" t="s">
        <v>450</v>
      </c>
      <c r="B401" s="56" t="s">
        <v>1889</v>
      </c>
      <c r="C401" s="132">
        <v>290989.52</v>
      </c>
      <c r="D401" s="57">
        <v>8.7410000000000005E-5</v>
      </c>
      <c r="E401" s="57">
        <v>8.6829999999999994E-5</v>
      </c>
      <c r="F401" s="65">
        <v>0</v>
      </c>
      <c r="G401" s="42">
        <v>4070</v>
      </c>
      <c r="H401" s="43">
        <v>4070</v>
      </c>
      <c r="I401" s="66">
        <v>8395</v>
      </c>
      <c r="J401" s="42">
        <v>50373</v>
      </c>
      <c r="K401" s="42">
        <v>-26936</v>
      </c>
      <c r="L401" s="42">
        <v>-19401</v>
      </c>
      <c r="M401" s="44">
        <v>40934</v>
      </c>
      <c r="N401" s="66">
        <v>-29471</v>
      </c>
      <c r="O401" s="42">
        <v>99.9986768537035</v>
      </c>
      <c r="P401" s="42">
        <v>-29371.001323146298</v>
      </c>
      <c r="Q401" s="42">
        <v>0</v>
      </c>
      <c r="R401" s="44">
        <v>-29371.001323146298</v>
      </c>
      <c r="S401" s="45">
        <v>4993</v>
      </c>
      <c r="T401" s="66">
        <v>27228</v>
      </c>
      <c r="U401" s="42">
        <v>5599</v>
      </c>
      <c r="V401" s="42">
        <v>6646</v>
      </c>
      <c r="W401" s="42">
        <v>2635.5426771661432</v>
      </c>
      <c r="X401" s="44">
        <v>42108.542677166144</v>
      </c>
      <c r="Y401" s="66">
        <v>72173</v>
      </c>
      <c r="Z401" s="42">
        <v>4807</v>
      </c>
      <c r="AA401" s="42">
        <v>25658</v>
      </c>
      <c r="AB401" s="42">
        <v>7311.3262474202811</v>
      </c>
      <c r="AC401" s="43">
        <v>109949.32624742028</v>
      </c>
      <c r="AD401" s="66">
        <v>-35586.849039690445</v>
      </c>
      <c r="AE401" s="42">
        <v>-33411.6687244403</v>
      </c>
      <c r="AF401" s="42">
        <v>258.21556499171538</v>
      </c>
      <c r="AG401" s="42">
        <v>899.51862888488472</v>
      </c>
      <c r="AH401" s="42">
        <v>0</v>
      </c>
      <c r="AI401" s="44">
        <v>0</v>
      </c>
    </row>
    <row r="402" spans="1:35" s="4" customFormat="1">
      <c r="A402" s="46" t="s">
        <v>451</v>
      </c>
      <c r="B402" s="56" t="s">
        <v>1890</v>
      </c>
      <c r="C402" s="132">
        <v>4284619.66</v>
      </c>
      <c r="D402" s="57">
        <v>1.2870900000000001E-3</v>
      </c>
      <c r="E402" s="57">
        <v>1.2592199999999999E-3</v>
      </c>
      <c r="F402" s="65">
        <v>0</v>
      </c>
      <c r="G402" s="42">
        <v>59933</v>
      </c>
      <c r="H402" s="43">
        <v>59933</v>
      </c>
      <c r="I402" s="66">
        <v>123615</v>
      </c>
      <c r="J402" s="42">
        <v>741730</v>
      </c>
      <c r="K402" s="42">
        <v>-396622</v>
      </c>
      <c r="L402" s="42">
        <v>-285675</v>
      </c>
      <c r="M402" s="44">
        <v>602747</v>
      </c>
      <c r="N402" s="66">
        <v>-433952</v>
      </c>
      <c r="O402" s="42">
        <v>-36305.187715167602</v>
      </c>
      <c r="P402" s="42">
        <v>-470257.18771516759</v>
      </c>
      <c r="Q402" s="42">
        <v>0</v>
      </c>
      <c r="R402" s="44">
        <v>-470257.18771516759</v>
      </c>
      <c r="S402" s="45">
        <v>73518</v>
      </c>
      <c r="T402" s="66">
        <v>400929</v>
      </c>
      <c r="U402" s="42">
        <v>82449</v>
      </c>
      <c r="V402" s="42">
        <v>97854</v>
      </c>
      <c r="W402" s="42">
        <v>37733.097086852271</v>
      </c>
      <c r="X402" s="44">
        <v>618965.0970868523</v>
      </c>
      <c r="Y402" s="66">
        <v>1062732</v>
      </c>
      <c r="Z402" s="42">
        <v>70780</v>
      </c>
      <c r="AA402" s="42">
        <v>377807</v>
      </c>
      <c r="AB402" s="42">
        <v>165576.70034416235</v>
      </c>
      <c r="AC402" s="43">
        <v>1676895.7003441623</v>
      </c>
      <c r="AD402" s="66">
        <v>-566514.02741367288</v>
      </c>
      <c r="AE402" s="42">
        <v>-515260.41577406425</v>
      </c>
      <c r="AF402" s="42">
        <v>7146.7600605055541</v>
      </c>
      <c r="AG402" s="42">
        <v>16697.079869921436</v>
      </c>
      <c r="AH402" s="42">
        <v>0</v>
      </c>
      <c r="AI402" s="44">
        <v>0</v>
      </c>
    </row>
    <row r="403" spans="1:35" s="4" customFormat="1">
      <c r="A403" s="46" t="s">
        <v>452</v>
      </c>
      <c r="B403" s="56" t="s">
        <v>1891</v>
      </c>
      <c r="C403" s="132">
        <v>17330515.73</v>
      </c>
      <c r="D403" s="57">
        <v>5.2060500000000003E-3</v>
      </c>
      <c r="E403" s="57">
        <v>4.54814E-3</v>
      </c>
      <c r="F403" s="65">
        <v>0</v>
      </c>
      <c r="G403" s="42">
        <v>242420</v>
      </c>
      <c r="H403" s="43">
        <v>242420</v>
      </c>
      <c r="I403" s="66">
        <v>500002</v>
      </c>
      <c r="J403" s="42">
        <v>3000167</v>
      </c>
      <c r="K403" s="42">
        <v>-1604266</v>
      </c>
      <c r="L403" s="42">
        <v>-1155504</v>
      </c>
      <c r="M403" s="44">
        <v>2438004</v>
      </c>
      <c r="N403" s="66">
        <v>-1755260</v>
      </c>
      <c r="O403" s="42">
        <v>212391.75162104936</v>
      </c>
      <c r="P403" s="42">
        <v>-1542868.2483789506</v>
      </c>
      <c r="Q403" s="42">
        <v>0</v>
      </c>
      <c r="R403" s="44">
        <v>-1542868.2483789506</v>
      </c>
      <c r="S403" s="45">
        <v>297369</v>
      </c>
      <c r="T403" s="66">
        <v>1621687</v>
      </c>
      <c r="U403" s="42">
        <v>333492</v>
      </c>
      <c r="V403" s="42">
        <v>395800</v>
      </c>
      <c r="W403" s="42">
        <v>695101.29700180807</v>
      </c>
      <c r="X403" s="44">
        <v>3046080.297001808</v>
      </c>
      <c r="Y403" s="66">
        <v>4298563</v>
      </c>
      <c r="Z403" s="42">
        <v>286292</v>
      </c>
      <c r="AA403" s="42">
        <v>1528162</v>
      </c>
      <c r="AB403" s="42">
        <v>69486.084934011174</v>
      </c>
      <c r="AC403" s="43">
        <v>6182503.0849340111</v>
      </c>
      <c r="AD403" s="66">
        <v>-1917084.7149174612</v>
      </c>
      <c r="AE403" s="42">
        <v>-1649136.8024156818</v>
      </c>
      <c r="AF403" s="42">
        <v>264791.45662028424</v>
      </c>
      <c r="AG403" s="42">
        <v>165007.27278065556</v>
      </c>
      <c r="AH403" s="42">
        <v>0</v>
      </c>
      <c r="AI403" s="44">
        <v>0</v>
      </c>
    </row>
    <row r="404" spans="1:35" s="4" customFormat="1">
      <c r="A404" s="46" t="s">
        <v>453</v>
      </c>
      <c r="B404" s="56" t="s">
        <v>1892</v>
      </c>
      <c r="C404" s="132">
        <v>751158.99</v>
      </c>
      <c r="D404" s="57">
        <v>2.2565000000000001E-4</v>
      </c>
      <c r="E404" s="57">
        <v>2.229E-4</v>
      </c>
      <c r="F404" s="65">
        <v>0</v>
      </c>
      <c r="G404" s="42">
        <v>10507</v>
      </c>
      <c r="H404" s="43">
        <v>10507</v>
      </c>
      <c r="I404" s="66">
        <v>21672</v>
      </c>
      <c r="J404" s="42">
        <v>130039</v>
      </c>
      <c r="K404" s="42">
        <v>-69535</v>
      </c>
      <c r="L404" s="42">
        <v>-50084</v>
      </c>
      <c r="M404" s="44">
        <v>105672</v>
      </c>
      <c r="N404" s="66">
        <v>-76080</v>
      </c>
      <c r="O404" s="42">
        <v>-16712.795707527297</v>
      </c>
      <c r="P404" s="42">
        <v>-92792.795707527301</v>
      </c>
      <c r="Q404" s="42">
        <v>0</v>
      </c>
      <c r="R404" s="44">
        <v>-92792.795707527301</v>
      </c>
      <c r="S404" s="45">
        <v>12889</v>
      </c>
      <c r="T404" s="66">
        <v>70290</v>
      </c>
      <c r="U404" s="42">
        <v>14455</v>
      </c>
      <c r="V404" s="42">
        <v>17155</v>
      </c>
      <c r="W404" s="42">
        <v>11282.021202156217</v>
      </c>
      <c r="X404" s="44">
        <v>113182.02120215622</v>
      </c>
      <c r="Y404" s="66">
        <v>186316</v>
      </c>
      <c r="Z404" s="42">
        <v>12409</v>
      </c>
      <c r="AA404" s="42">
        <v>66236</v>
      </c>
      <c r="AB404" s="42">
        <v>77624.200749999436</v>
      </c>
      <c r="AC404" s="43">
        <v>342585.20074999944</v>
      </c>
      <c r="AD404" s="66">
        <v>-115266.22837995479</v>
      </c>
      <c r="AE404" s="42">
        <v>-102832.73258973409</v>
      </c>
      <c r="AF404" s="42">
        <v>-13849.510450846228</v>
      </c>
      <c r="AG404" s="42">
        <v>2545.2918726918997</v>
      </c>
      <c r="AH404" s="42">
        <v>0</v>
      </c>
      <c r="AI404" s="44">
        <v>0</v>
      </c>
    </row>
    <row r="405" spans="1:35" s="4" customFormat="1">
      <c r="A405" s="46" t="s">
        <v>454</v>
      </c>
      <c r="B405" s="56" t="s">
        <v>1893</v>
      </c>
      <c r="C405" s="132">
        <v>6181817.3499999996</v>
      </c>
      <c r="D405" s="57">
        <v>1.8569999999999999E-3</v>
      </c>
      <c r="E405" s="57">
        <v>1.8023200000000001E-3</v>
      </c>
      <c r="F405" s="65">
        <v>0</v>
      </c>
      <c r="G405" s="42">
        <v>86471</v>
      </c>
      <c r="H405" s="43">
        <v>86471</v>
      </c>
      <c r="I405" s="66">
        <v>178351</v>
      </c>
      <c r="J405" s="42">
        <v>1070161</v>
      </c>
      <c r="K405" s="42">
        <v>-572242</v>
      </c>
      <c r="L405" s="42">
        <v>-412169</v>
      </c>
      <c r="M405" s="44">
        <v>869637</v>
      </c>
      <c r="N405" s="66">
        <v>-626102</v>
      </c>
      <c r="O405" s="42">
        <v>36916.866127900605</v>
      </c>
      <c r="P405" s="42">
        <v>-589185.13387209945</v>
      </c>
      <c r="Q405" s="42">
        <v>0</v>
      </c>
      <c r="R405" s="44">
        <v>-589185.13387209945</v>
      </c>
      <c r="S405" s="45">
        <v>106072</v>
      </c>
      <c r="T405" s="66">
        <v>578456</v>
      </c>
      <c r="U405" s="42">
        <v>118957</v>
      </c>
      <c r="V405" s="42">
        <v>141182</v>
      </c>
      <c r="W405" s="42">
        <v>98426.002868390933</v>
      </c>
      <c r="X405" s="44">
        <v>937021.00286839087</v>
      </c>
      <c r="Y405" s="66">
        <v>1533299</v>
      </c>
      <c r="Z405" s="42">
        <v>102120</v>
      </c>
      <c r="AA405" s="42">
        <v>545096</v>
      </c>
      <c r="AB405" s="42">
        <v>86467.0308956886</v>
      </c>
      <c r="AC405" s="43">
        <v>2266982.0308956886</v>
      </c>
      <c r="AD405" s="66">
        <v>-706018.4807687283</v>
      </c>
      <c r="AE405" s="42">
        <v>-669763.86262892559</v>
      </c>
      <c r="AF405" s="42">
        <v>19144.647057831389</v>
      </c>
      <c r="AG405" s="42">
        <v>26676.668312524842</v>
      </c>
      <c r="AH405" s="42">
        <v>0</v>
      </c>
      <c r="AI405" s="44">
        <v>0</v>
      </c>
    </row>
    <row r="406" spans="1:35" s="4" customFormat="1">
      <c r="A406" s="46" t="s">
        <v>455</v>
      </c>
      <c r="B406" s="56" t="s">
        <v>1894</v>
      </c>
      <c r="C406" s="132">
        <v>226638.94</v>
      </c>
      <c r="D406" s="57">
        <v>6.8079999999999999E-5</v>
      </c>
      <c r="E406" s="57">
        <v>6.0600000000000003E-5</v>
      </c>
      <c r="F406" s="65">
        <v>0</v>
      </c>
      <c r="G406" s="42">
        <v>3170</v>
      </c>
      <c r="H406" s="43">
        <v>3170</v>
      </c>
      <c r="I406" s="66">
        <v>6539</v>
      </c>
      <c r="J406" s="42">
        <v>39233</v>
      </c>
      <c r="K406" s="42">
        <v>-20979</v>
      </c>
      <c r="L406" s="42">
        <v>-15111</v>
      </c>
      <c r="M406" s="44">
        <v>31882</v>
      </c>
      <c r="N406" s="66">
        <v>-22954</v>
      </c>
      <c r="O406" s="42">
        <v>1046.2090127560771</v>
      </c>
      <c r="P406" s="42">
        <v>-21907.790987243923</v>
      </c>
      <c r="Q406" s="42">
        <v>0</v>
      </c>
      <c r="R406" s="44">
        <v>-21907.790987243923</v>
      </c>
      <c r="S406" s="45">
        <v>3889</v>
      </c>
      <c r="T406" s="66">
        <v>21207</v>
      </c>
      <c r="U406" s="42">
        <v>4361</v>
      </c>
      <c r="V406" s="42">
        <v>5176</v>
      </c>
      <c r="W406" s="42">
        <v>10051.718424698001</v>
      </c>
      <c r="X406" s="44">
        <v>40795.718424698003</v>
      </c>
      <c r="Y406" s="66">
        <v>56213</v>
      </c>
      <c r="Z406" s="42">
        <v>3744</v>
      </c>
      <c r="AA406" s="42">
        <v>19984</v>
      </c>
      <c r="AB406" s="42">
        <v>1439.4257739364746</v>
      </c>
      <c r="AC406" s="43">
        <v>81380.425773936469</v>
      </c>
      <c r="AD406" s="66">
        <v>-25179.085809400214</v>
      </c>
      <c r="AE406" s="42">
        <v>-20376.487552039824</v>
      </c>
      <c r="AF406" s="42">
        <v>3014.1809215125213</v>
      </c>
      <c r="AG406" s="42">
        <v>1956.6850906890404</v>
      </c>
      <c r="AH406" s="42">
        <v>0</v>
      </c>
      <c r="AI406" s="44">
        <v>0</v>
      </c>
    </row>
    <row r="407" spans="1:35" s="4" customFormat="1">
      <c r="A407" s="46" t="s">
        <v>456</v>
      </c>
      <c r="B407" s="56" t="s">
        <v>1895</v>
      </c>
      <c r="C407" s="132">
        <v>7968699.2199999997</v>
      </c>
      <c r="D407" s="57">
        <v>2.3937799999999999E-3</v>
      </c>
      <c r="E407" s="57">
        <v>2.41567E-3</v>
      </c>
      <c r="F407" s="65">
        <v>0</v>
      </c>
      <c r="G407" s="42">
        <v>111466</v>
      </c>
      <c r="H407" s="43">
        <v>111466</v>
      </c>
      <c r="I407" s="66">
        <v>229904</v>
      </c>
      <c r="J407" s="42">
        <v>1379499</v>
      </c>
      <c r="K407" s="42">
        <v>-737653</v>
      </c>
      <c r="L407" s="42">
        <v>-531309</v>
      </c>
      <c r="M407" s="44">
        <v>1121012</v>
      </c>
      <c r="N407" s="66">
        <v>-807081</v>
      </c>
      <c r="O407" s="42">
        <v>-22748.497954739221</v>
      </c>
      <c r="P407" s="42">
        <v>-829829.49795473926</v>
      </c>
      <c r="Q407" s="42">
        <v>0</v>
      </c>
      <c r="R407" s="44">
        <v>-829829.49795473926</v>
      </c>
      <c r="S407" s="45">
        <v>136733</v>
      </c>
      <c r="T407" s="66">
        <v>745664</v>
      </c>
      <c r="U407" s="42">
        <v>153342</v>
      </c>
      <c r="V407" s="42">
        <v>181992</v>
      </c>
      <c r="W407" s="42">
        <v>73621.473273243289</v>
      </c>
      <c r="X407" s="44">
        <v>1154619.4732732433</v>
      </c>
      <c r="Y407" s="66">
        <v>1976511</v>
      </c>
      <c r="Z407" s="42">
        <v>131639</v>
      </c>
      <c r="AA407" s="42">
        <v>702660</v>
      </c>
      <c r="AB407" s="42">
        <v>127218.67936004642</v>
      </c>
      <c r="AC407" s="43">
        <v>2938028.6793600465</v>
      </c>
      <c r="AD407" s="66">
        <v>-961151.42795106501</v>
      </c>
      <c r="AE407" s="42">
        <v>-847648.25193723501</v>
      </c>
      <c r="AF407" s="42">
        <v>7517.6924918892619</v>
      </c>
      <c r="AG407" s="42">
        <v>17872.781309607588</v>
      </c>
      <c r="AH407" s="42">
        <v>0</v>
      </c>
      <c r="AI407" s="44">
        <v>0</v>
      </c>
    </row>
    <row r="408" spans="1:35" s="4" customFormat="1">
      <c r="A408" s="46" t="s">
        <v>457</v>
      </c>
      <c r="B408" s="56" t="s">
        <v>1896</v>
      </c>
      <c r="C408" s="132">
        <v>68666.720000000001</v>
      </c>
      <c r="D408" s="57">
        <v>2.0630000000000001E-5</v>
      </c>
      <c r="E408" s="57">
        <v>2.6149999999999999E-5</v>
      </c>
      <c r="F408" s="65">
        <v>0</v>
      </c>
      <c r="G408" s="42">
        <v>961</v>
      </c>
      <c r="H408" s="43">
        <v>961</v>
      </c>
      <c r="I408" s="66">
        <v>1981</v>
      </c>
      <c r="J408" s="42">
        <v>11889</v>
      </c>
      <c r="K408" s="42">
        <v>-6357</v>
      </c>
      <c r="L408" s="42">
        <v>-4579</v>
      </c>
      <c r="M408" s="44">
        <v>9661</v>
      </c>
      <c r="N408" s="66">
        <v>-6956</v>
      </c>
      <c r="O408" s="42">
        <v>-2456.8492456259487</v>
      </c>
      <c r="P408" s="42">
        <v>-9412.8492456259482</v>
      </c>
      <c r="Q408" s="42">
        <v>0</v>
      </c>
      <c r="R408" s="44">
        <v>-9412.8492456259482</v>
      </c>
      <c r="S408" s="45">
        <v>1178</v>
      </c>
      <c r="T408" s="66">
        <v>6426</v>
      </c>
      <c r="U408" s="42">
        <v>1322</v>
      </c>
      <c r="V408" s="42">
        <v>1568</v>
      </c>
      <c r="W408" s="42">
        <v>2757.8004181452161</v>
      </c>
      <c r="X408" s="44">
        <v>12073.800418145216</v>
      </c>
      <c r="Y408" s="66">
        <v>17034</v>
      </c>
      <c r="Z408" s="42">
        <v>1134</v>
      </c>
      <c r="AA408" s="42">
        <v>6056</v>
      </c>
      <c r="AB408" s="42">
        <v>10346.350018974415</v>
      </c>
      <c r="AC408" s="43">
        <v>34570.350018974415</v>
      </c>
      <c r="AD408" s="66">
        <v>-12581.132192685398</v>
      </c>
      <c r="AE408" s="42">
        <v>-8599.2984447796298</v>
      </c>
      <c r="AF408" s="42">
        <v>-517.29129076803019</v>
      </c>
      <c r="AG408" s="42">
        <v>-798.82767259614116</v>
      </c>
      <c r="AH408" s="42">
        <v>0</v>
      </c>
      <c r="AI408" s="44">
        <v>0</v>
      </c>
    </row>
    <row r="409" spans="1:35" s="4" customFormat="1">
      <c r="A409" s="46" t="s">
        <v>458</v>
      </c>
      <c r="B409" s="56" t="s">
        <v>1897</v>
      </c>
      <c r="C409" s="132">
        <v>2996009.88</v>
      </c>
      <c r="D409" s="57">
        <v>8.9999000000000003E-4</v>
      </c>
      <c r="E409" s="57">
        <v>9.2425999999999999E-4</v>
      </c>
      <c r="F409" s="65">
        <v>0</v>
      </c>
      <c r="G409" s="42">
        <v>41908</v>
      </c>
      <c r="H409" s="43">
        <v>41908</v>
      </c>
      <c r="I409" s="66">
        <v>86437</v>
      </c>
      <c r="J409" s="42">
        <v>518650</v>
      </c>
      <c r="K409" s="42">
        <v>-277336</v>
      </c>
      <c r="L409" s="42">
        <v>-199756</v>
      </c>
      <c r="M409" s="44">
        <v>421467</v>
      </c>
      <c r="N409" s="66">
        <v>-303439</v>
      </c>
      <c r="O409" s="42">
        <v>14218.619649917828</v>
      </c>
      <c r="P409" s="42">
        <v>-289220.38035008218</v>
      </c>
      <c r="Q409" s="42">
        <v>0</v>
      </c>
      <c r="R409" s="44">
        <v>-289220.38035008218</v>
      </c>
      <c r="S409" s="45">
        <v>51407</v>
      </c>
      <c r="T409" s="66">
        <v>280347</v>
      </c>
      <c r="U409" s="42">
        <v>57652</v>
      </c>
      <c r="V409" s="42">
        <v>68424</v>
      </c>
      <c r="W409" s="42">
        <v>17583.734741623695</v>
      </c>
      <c r="X409" s="44">
        <v>424006.73474162369</v>
      </c>
      <c r="Y409" s="66">
        <v>743109</v>
      </c>
      <c r="Z409" s="42">
        <v>49492</v>
      </c>
      <c r="AA409" s="42">
        <v>264179</v>
      </c>
      <c r="AB409" s="42">
        <v>44398.472607755975</v>
      </c>
      <c r="AC409" s="43">
        <v>1101178.472607756</v>
      </c>
      <c r="AD409" s="66">
        <v>-369947.51833524427</v>
      </c>
      <c r="AE409" s="42">
        <v>-315903.71913824073</v>
      </c>
      <c r="AF409" s="42">
        <v>4827.0005781725977</v>
      </c>
      <c r="AG409" s="42">
        <v>3852.4990291802069</v>
      </c>
      <c r="AH409" s="42">
        <v>0</v>
      </c>
      <c r="AI409" s="44">
        <v>0</v>
      </c>
    </row>
    <row r="410" spans="1:35" s="4" customFormat="1">
      <c r="A410" s="46" t="s">
        <v>459</v>
      </c>
      <c r="B410" s="56" t="s">
        <v>1898</v>
      </c>
      <c r="C410" s="132">
        <v>280414.56</v>
      </c>
      <c r="D410" s="57">
        <v>8.4240000000000007E-5</v>
      </c>
      <c r="E410" s="57">
        <v>8.6440000000000006E-5</v>
      </c>
      <c r="F410" s="65">
        <v>0</v>
      </c>
      <c r="G410" s="42">
        <v>3923</v>
      </c>
      <c r="H410" s="43">
        <v>3923</v>
      </c>
      <c r="I410" s="66">
        <v>8091</v>
      </c>
      <c r="J410" s="42">
        <v>48546</v>
      </c>
      <c r="K410" s="42">
        <v>-25959</v>
      </c>
      <c r="L410" s="42">
        <v>-18697</v>
      </c>
      <c r="M410" s="44">
        <v>39450</v>
      </c>
      <c r="N410" s="66">
        <v>-28402</v>
      </c>
      <c r="O410" s="42">
        <v>3046.3609493670774</v>
      </c>
      <c r="P410" s="42">
        <v>-25355.639050632923</v>
      </c>
      <c r="Q410" s="42">
        <v>0</v>
      </c>
      <c r="R410" s="44">
        <v>-25355.639050632923</v>
      </c>
      <c r="S410" s="45">
        <v>4812</v>
      </c>
      <c r="T410" s="66">
        <v>26241</v>
      </c>
      <c r="U410" s="42">
        <v>5396</v>
      </c>
      <c r="V410" s="42">
        <v>6405</v>
      </c>
      <c r="W410" s="42">
        <v>7413.6696306170998</v>
      </c>
      <c r="X410" s="44">
        <v>45455.6696306171</v>
      </c>
      <c r="Y410" s="66">
        <v>69556</v>
      </c>
      <c r="Z410" s="42">
        <v>4633</v>
      </c>
      <c r="AA410" s="42">
        <v>24727</v>
      </c>
      <c r="AB410" s="42">
        <v>3756.4755878410251</v>
      </c>
      <c r="AC410" s="43">
        <v>102672.47558784102</v>
      </c>
      <c r="AD410" s="66">
        <v>-32019.316432940446</v>
      </c>
      <c r="AE410" s="42">
        <v>-27045.460641791458</v>
      </c>
      <c r="AF410" s="42">
        <v>1474.4020549924139</v>
      </c>
      <c r="AG410" s="42">
        <v>373.56906251556472</v>
      </c>
      <c r="AH410" s="42">
        <v>0</v>
      </c>
      <c r="AI410" s="44">
        <v>0</v>
      </c>
    </row>
    <row r="411" spans="1:35" s="4" customFormat="1">
      <c r="A411" s="46" t="s">
        <v>460</v>
      </c>
      <c r="B411" s="56" t="s">
        <v>1899</v>
      </c>
      <c r="C411" s="132">
        <v>54055.8</v>
      </c>
      <c r="D411" s="57">
        <v>1.624E-5</v>
      </c>
      <c r="E411" s="57">
        <v>1.7240000000000001E-5</v>
      </c>
      <c r="F411" s="65">
        <v>0</v>
      </c>
      <c r="G411" s="42">
        <v>756</v>
      </c>
      <c r="H411" s="43">
        <v>756</v>
      </c>
      <c r="I411" s="66">
        <v>1560</v>
      </c>
      <c r="J411" s="42">
        <v>9359</v>
      </c>
      <c r="K411" s="42">
        <v>-5004</v>
      </c>
      <c r="L411" s="42">
        <v>-3605</v>
      </c>
      <c r="M411" s="44">
        <v>7605</v>
      </c>
      <c r="N411" s="66">
        <v>-5475</v>
      </c>
      <c r="O411" s="42">
        <v>-2039.3651533685063</v>
      </c>
      <c r="P411" s="42">
        <v>-7514.3651533685061</v>
      </c>
      <c r="Q411" s="42">
        <v>0</v>
      </c>
      <c r="R411" s="44">
        <v>-7514.3651533685061</v>
      </c>
      <c r="S411" s="45">
        <v>928</v>
      </c>
      <c r="T411" s="66">
        <v>5059</v>
      </c>
      <c r="U411" s="42">
        <v>1040</v>
      </c>
      <c r="V411" s="42">
        <v>1235</v>
      </c>
      <c r="W411" s="42">
        <v>0</v>
      </c>
      <c r="X411" s="44">
        <v>7334</v>
      </c>
      <c r="Y411" s="66">
        <v>13409</v>
      </c>
      <c r="Z411" s="42">
        <v>893</v>
      </c>
      <c r="AA411" s="42">
        <v>4767</v>
      </c>
      <c r="AB411" s="42">
        <v>3891.6040380803938</v>
      </c>
      <c r="AC411" s="43">
        <v>22960.604038080393</v>
      </c>
      <c r="AD411" s="66">
        <v>-8360.7003264266823</v>
      </c>
      <c r="AE411" s="42">
        <v>-6869.3239888885237</v>
      </c>
      <c r="AF411" s="42">
        <v>-366.07893057798094</v>
      </c>
      <c r="AG411" s="42">
        <v>-30.500792187205178</v>
      </c>
      <c r="AH411" s="42">
        <v>0</v>
      </c>
      <c r="AI411" s="44">
        <v>0</v>
      </c>
    </row>
    <row r="412" spans="1:35" s="4" customFormat="1">
      <c r="A412" s="46" t="s">
        <v>461</v>
      </c>
      <c r="B412" s="56" t="s">
        <v>1900</v>
      </c>
      <c r="C412" s="132">
        <v>276820.7</v>
      </c>
      <c r="D412" s="57">
        <v>8.3159999999999997E-5</v>
      </c>
      <c r="E412" s="57">
        <v>8.3809999999999999E-5</v>
      </c>
      <c r="F412" s="65">
        <v>0</v>
      </c>
      <c r="G412" s="42">
        <v>3872</v>
      </c>
      <c r="H412" s="43">
        <v>3872</v>
      </c>
      <c r="I412" s="66">
        <v>7987</v>
      </c>
      <c r="J412" s="42">
        <v>47924</v>
      </c>
      <c r="K412" s="42">
        <v>-25626</v>
      </c>
      <c r="L412" s="42">
        <v>-18458</v>
      </c>
      <c r="M412" s="44">
        <v>38944</v>
      </c>
      <c r="N412" s="66">
        <v>-28038</v>
      </c>
      <c r="O412" s="42">
        <v>5899.6415887280682</v>
      </c>
      <c r="P412" s="42">
        <v>-22138.358411271933</v>
      </c>
      <c r="Q412" s="42">
        <v>0</v>
      </c>
      <c r="R412" s="44">
        <v>-22138.358411271933</v>
      </c>
      <c r="S412" s="45">
        <v>4750</v>
      </c>
      <c r="T412" s="66">
        <v>25904</v>
      </c>
      <c r="U412" s="42">
        <v>5327</v>
      </c>
      <c r="V412" s="42">
        <v>6322</v>
      </c>
      <c r="W412" s="42">
        <v>11030.880320871023</v>
      </c>
      <c r="X412" s="44">
        <v>48583.880320871023</v>
      </c>
      <c r="Y412" s="66">
        <v>68664</v>
      </c>
      <c r="Z412" s="42">
        <v>4573</v>
      </c>
      <c r="AA412" s="42">
        <v>24410</v>
      </c>
      <c r="AB412" s="42">
        <v>4149.2549722911717</v>
      </c>
      <c r="AC412" s="43">
        <v>101796.25497229118</v>
      </c>
      <c r="AD412" s="66">
        <v>-28060.847481944831</v>
      </c>
      <c r="AE412" s="42">
        <v>-26119.812273658328</v>
      </c>
      <c r="AF412" s="42">
        <v>327.65985857160445</v>
      </c>
      <c r="AG412" s="42">
        <v>640.62524561140663</v>
      </c>
      <c r="AH412" s="42">
        <v>0</v>
      </c>
      <c r="AI412" s="44">
        <v>0</v>
      </c>
    </row>
    <row r="413" spans="1:35" s="4" customFormat="1">
      <c r="A413" s="46" t="s">
        <v>2630</v>
      </c>
      <c r="B413" s="56" t="s">
        <v>2631</v>
      </c>
      <c r="C413" s="132">
        <v>0</v>
      </c>
      <c r="D413" s="57">
        <v>0</v>
      </c>
      <c r="E413" s="57">
        <v>0</v>
      </c>
      <c r="F413" s="65">
        <v>0</v>
      </c>
      <c r="G413" s="42">
        <v>0</v>
      </c>
      <c r="H413" s="43">
        <v>0</v>
      </c>
      <c r="I413" s="66">
        <v>0</v>
      </c>
      <c r="J413" s="42">
        <v>0</v>
      </c>
      <c r="K413" s="42">
        <v>0</v>
      </c>
      <c r="L413" s="42">
        <v>0</v>
      </c>
      <c r="M413" s="44">
        <v>0</v>
      </c>
      <c r="N413" s="66">
        <v>0</v>
      </c>
      <c r="O413" s="42">
        <v>-1821.3949759812135</v>
      </c>
      <c r="P413" s="42">
        <v>-1821.3949759812135</v>
      </c>
      <c r="Q413" s="42">
        <v>0</v>
      </c>
      <c r="R413" s="44">
        <v>-1821.3949759812135</v>
      </c>
      <c r="S413" s="45">
        <v>0</v>
      </c>
      <c r="T413" s="66">
        <v>0</v>
      </c>
      <c r="U413" s="42">
        <v>0</v>
      </c>
      <c r="V413" s="42">
        <v>0</v>
      </c>
      <c r="W413" s="42">
        <v>0</v>
      </c>
      <c r="X413" s="44">
        <v>0</v>
      </c>
      <c r="Y413" s="66">
        <v>0</v>
      </c>
      <c r="Z413" s="42">
        <v>0</v>
      </c>
      <c r="AA413" s="42">
        <v>0</v>
      </c>
      <c r="AB413" s="42">
        <v>1926.7283406340089</v>
      </c>
      <c r="AC413" s="43">
        <v>1926.7283406340089</v>
      </c>
      <c r="AD413" s="66">
        <v>-1864.3877715971016</v>
      </c>
      <c r="AE413" s="42">
        <v>-62.340569036907191</v>
      </c>
      <c r="AF413" s="42">
        <v>0</v>
      </c>
      <c r="AG413" s="42">
        <v>0</v>
      </c>
      <c r="AH413" s="42">
        <v>0</v>
      </c>
      <c r="AI413" s="44">
        <v>0</v>
      </c>
    </row>
    <row r="414" spans="1:35" s="4" customFormat="1">
      <c r="A414" s="46" t="s">
        <v>462</v>
      </c>
      <c r="B414" s="56" t="s">
        <v>1901</v>
      </c>
      <c r="C414" s="132">
        <v>367171.04</v>
      </c>
      <c r="D414" s="57">
        <v>1.103E-4</v>
      </c>
      <c r="E414" s="57">
        <v>9.5699999999999995E-5</v>
      </c>
      <c r="F414" s="65">
        <v>0</v>
      </c>
      <c r="G414" s="42">
        <v>5136</v>
      </c>
      <c r="H414" s="43">
        <v>5136</v>
      </c>
      <c r="I414" s="66">
        <v>10593</v>
      </c>
      <c r="J414" s="42">
        <v>63564</v>
      </c>
      <c r="K414" s="42">
        <v>-33989</v>
      </c>
      <c r="L414" s="42">
        <v>-24482</v>
      </c>
      <c r="M414" s="44">
        <v>51654</v>
      </c>
      <c r="N414" s="66">
        <v>-37188</v>
      </c>
      <c r="O414" s="42">
        <v>25360.160721714132</v>
      </c>
      <c r="P414" s="42">
        <v>-11827.839278285868</v>
      </c>
      <c r="Q414" s="42">
        <v>0</v>
      </c>
      <c r="R414" s="44">
        <v>-11827.839278285868</v>
      </c>
      <c r="S414" s="45">
        <v>6300</v>
      </c>
      <c r="T414" s="66">
        <v>34358</v>
      </c>
      <c r="U414" s="42">
        <v>7066</v>
      </c>
      <c r="V414" s="42">
        <v>8386</v>
      </c>
      <c r="W414" s="42">
        <v>57812.511167322162</v>
      </c>
      <c r="X414" s="44">
        <v>107622.51116732217</v>
      </c>
      <c r="Y414" s="66">
        <v>91073</v>
      </c>
      <c r="Z414" s="42">
        <v>6066</v>
      </c>
      <c r="AA414" s="42">
        <v>32377</v>
      </c>
      <c r="AB414" s="42">
        <v>0</v>
      </c>
      <c r="AC414" s="43">
        <v>129516</v>
      </c>
      <c r="AD414" s="66">
        <v>-17437.074494149769</v>
      </c>
      <c r="AE414" s="42">
        <v>-18403.309136854121</v>
      </c>
      <c r="AF414" s="42">
        <v>10333.006179164644</v>
      </c>
      <c r="AG414" s="42">
        <v>3613.8886191614083</v>
      </c>
      <c r="AH414" s="42">
        <v>0</v>
      </c>
      <c r="AI414" s="44">
        <v>0</v>
      </c>
    </row>
    <row r="415" spans="1:35" s="4" customFormat="1">
      <c r="A415" s="46" t="s">
        <v>463</v>
      </c>
      <c r="B415" s="56" t="s">
        <v>1902</v>
      </c>
      <c r="C415" s="132">
        <v>11913366.98</v>
      </c>
      <c r="D415" s="57">
        <v>3.5787499999999999E-3</v>
      </c>
      <c r="E415" s="57">
        <v>3.6050399999999999E-3</v>
      </c>
      <c r="F415" s="65">
        <v>0</v>
      </c>
      <c r="G415" s="42">
        <v>166644</v>
      </c>
      <c r="H415" s="43">
        <v>166644</v>
      </c>
      <c r="I415" s="66">
        <v>343712</v>
      </c>
      <c r="J415" s="42">
        <v>2062379</v>
      </c>
      <c r="K415" s="42">
        <v>-1102807</v>
      </c>
      <c r="L415" s="42">
        <v>-794318</v>
      </c>
      <c r="M415" s="44">
        <v>1675936</v>
      </c>
      <c r="N415" s="66">
        <v>-1206603</v>
      </c>
      <c r="O415" s="42">
        <v>50065.344366654193</v>
      </c>
      <c r="P415" s="42">
        <v>-1156537.6556333457</v>
      </c>
      <c r="Q415" s="42">
        <v>0</v>
      </c>
      <c r="R415" s="44">
        <v>-1156537.6556333457</v>
      </c>
      <c r="S415" s="45">
        <v>204418</v>
      </c>
      <c r="T415" s="66">
        <v>1114782</v>
      </c>
      <c r="U415" s="42">
        <v>229249</v>
      </c>
      <c r="V415" s="42">
        <v>272082</v>
      </c>
      <c r="W415" s="42">
        <v>135187.93854074643</v>
      </c>
      <c r="X415" s="44">
        <v>1751300.9385407465</v>
      </c>
      <c r="Y415" s="66">
        <v>2954924</v>
      </c>
      <c r="Z415" s="42">
        <v>196803</v>
      </c>
      <c r="AA415" s="42">
        <v>1050491</v>
      </c>
      <c r="AB415" s="42">
        <v>100961.62271293596</v>
      </c>
      <c r="AC415" s="43">
        <v>4303179.6227129363</v>
      </c>
      <c r="AD415" s="66">
        <v>-1427780.0613852795</v>
      </c>
      <c r="AE415" s="42">
        <v>-1205599.5435830858</v>
      </c>
      <c r="AF415" s="42">
        <v>53629.558236238707</v>
      </c>
      <c r="AG415" s="42">
        <v>27871.362559937137</v>
      </c>
      <c r="AH415" s="42">
        <v>0</v>
      </c>
      <c r="AI415" s="44">
        <v>0</v>
      </c>
    </row>
    <row r="416" spans="1:35" s="4" customFormat="1">
      <c r="A416" s="46" t="s">
        <v>464</v>
      </c>
      <c r="B416" s="56" t="s">
        <v>1903</v>
      </c>
      <c r="C416" s="132">
        <v>269372.17</v>
      </c>
      <c r="D416" s="57">
        <v>8.0920000000000005E-5</v>
      </c>
      <c r="E416" s="57">
        <v>8.119E-5</v>
      </c>
      <c r="F416" s="65">
        <v>0</v>
      </c>
      <c r="G416" s="42">
        <v>3768</v>
      </c>
      <c r="H416" s="43">
        <v>3768</v>
      </c>
      <c r="I416" s="66">
        <v>7772</v>
      </c>
      <c r="J416" s="42">
        <v>46633</v>
      </c>
      <c r="K416" s="42">
        <v>-24936</v>
      </c>
      <c r="L416" s="42">
        <v>-17961</v>
      </c>
      <c r="M416" s="44">
        <v>37895</v>
      </c>
      <c r="N416" s="66">
        <v>-27283</v>
      </c>
      <c r="O416" s="42">
        <v>731.16462769944508</v>
      </c>
      <c r="P416" s="42">
        <v>-26551.835372300557</v>
      </c>
      <c r="Q416" s="42">
        <v>0</v>
      </c>
      <c r="R416" s="44">
        <v>-26551.835372300557</v>
      </c>
      <c r="S416" s="45">
        <v>4622</v>
      </c>
      <c r="T416" s="66">
        <v>25207</v>
      </c>
      <c r="U416" s="42">
        <v>5184</v>
      </c>
      <c r="V416" s="42">
        <v>6152</v>
      </c>
      <c r="W416" s="42">
        <v>2044.2786598886173</v>
      </c>
      <c r="X416" s="44">
        <v>38587.278659888616</v>
      </c>
      <c r="Y416" s="66">
        <v>66815</v>
      </c>
      <c r="Z416" s="42">
        <v>4450</v>
      </c>
      <c r="AA416" s="42">
        <v>23753</v>
      </c>
      <c r="AB416" s="42">
        <v>2589.6890197993812</v>
      </c>
      <c r="AC416" s="43">
        <v>97607.689019799378</v>
      </c>
      <c r="AD416" s="66">
        <v>-32786.288681375823</v>
      </c>
      <c r="AE416" s="42">
        <v>-28405.9389085234</v>
      </c>
      <c r="AF416" s="42">
        <v>1483.9759007121065</v>
      </c>
      <c r="AG416" s="42">
        <v>687.8413292763546</v>
      </c>
      <c r="AH416" s="42">
        <v>0</v>
      </c>
      <c r="AI416" s="44">
        <v>0</v>
      </c>
    </row>
    <row r="417" spans="1:35" s="4" customFormat="1">
      <c r="A417" s="46" t="s">
        <v>465</v>
      </c>
      <c r="B417" s="56" t="s">
        <v>1904</v>
      </c>
      <c r="C417" s="132">
        <v>263654.96000000002</v>
      </c>
      <c r="D417" s="57">
        <v>7.9200000000000001E-5</v>
      </c>
      <c r="E417" s="57">
        <v>4.8010000000000003E-5</v>
      </c>
      <c r="F417" s="65">
        <v>0</v>
      </c>
      <c r="G417" s="42">
        <v>3688</v>
      </c>
      <c r="H417" s="43">
        <v>3688</v>
      </c>
      <c r="I417" s="66">
        <v>7607</v>
      </c>
      <c r="J417" s="42">
        <v>45642</v>
      </c>
      <c r="K417" s="42">
        <v>-24406</v>
      </c>
      <c r="L417" s="42">
        <v>-17579</v>
      </c>
      <c r="M417" s="44">
        <v>37090</v>
      </c>
      <c r="N417" s="66">
        <v>-26703</v>
      </c>
      <c r="O417" s="42">
        <v>13236.551384567849</v>
      </c>
      <c r="P417" s="42">
        <v>-13466.448615432151</v>
      </c>
      <c r="Q417" s="42">
        <v>0</v>
      </c>
      <c r="R417" s="44">
        <v>-13466.448615432151</v>
      </c>
      <c r="S417" s="45">
        <v>4524</v>
      </c>
      <c r="T417" s="66">
        <v>24671</v>
      </c>
      <c r="U417" s="42">
        <v>5073</v>
      </c>
      <c r="V417" s="42">
        <v>6021</v>
      </c>
      <c r="W417" s="42">
        <v>38252.375658121164</v>
      </c>
      <c r="X417" s="44">
        <v>74017.375658121164</v>
      </c>
      <c r="Y417" s="66">
        <v>65394</v>
      </c>
      <c r="Z417" s="42">
        <v>4355</v>
      </c>
      <c r="AA417" s="42">
        <v>23248</v>
      </c>
      <c r="AB417" s="42">
        <v>662.1604031817842</v>
      </c>
      <c r="AC417" s="43">
        <v>93659.160403181784</v>
      </c>
      <c r="AD417" s="66">
        <v>-19801.209359228444</v>
      </c>
      <c r="AE417" s="42">
        <v>-15593.486879194083</v>
      </c>
      <c r="AF417" s="42">
        <v>9455.1611574812468</v>
      </c>
      <c r="AG417" s="42">
        <v>6297.7503358806553</v>
      </c>
      <c r="AH417" s="42">
        <v>0</v>
      </c>
      <c r="AI417" s="44">
        <v>0</v>
      </c>
    </row>
    <row r="418" spans="1:35" s="4" customFormat="1">
      <c r="A418" s="46" t="s">
        <v>466</v>
      </c>
      <c r="B418" s="56" t="s">
        <v>1905</v>
      </c>
      <c r="C418" s="132">
        <v>2666638.7999999998</v>
      </c>
      <c r="D418" s="57">
        <v>8.0104999999999998E-4</v>
      </c>
      <c r="E418" s="57">
        <v>8.0066999999999996E-4</v>
      </c>
      <c r="F418" s="65">
        <v>0</v>
      </c>
      <c r="G418" s="42">
        <v>37301</v>
      </c>
      <c r="H418" s="43">
        <v>37301</v>
      </c>
      <c r="I418" s="66">
        <v>76935</v>
      </c>
      <c r="J418" s="42">
        <v>461633</v>
      </c>
      <c r="K418" s="42">
        <v>-246847</v>
      </c>
      <c r="L418" s="42">
        <v>-177796</v>
      </c>
      <c r="M418" s="44">
        <v>375133</v>
      </c>
      <c r="N418" s="66">
        <v>-270080</v>
      </c>
      <c r="O418" s="42">
        <v>11357.768909775521</v>
      </c>
      <c r="P418" s="42">
        <v>-258722.23109022446</v>
      </c>
      <c r="Q418" s="42">
        <v>0</v>
      </c>
      <c r="R418" s="44">
        <v>-258722.23109022446</v>
      </c>
      <c r="S418" s="45">
        <v>45756</v>
      </c>
      <c r="T418" s="66">
        <v>249527</v>
      </c>
      <c r="U418" s="42">
        <v>51314</v>
      </c>
      <c r="V418" s="42">
        <v>60901</v>
      </c>
      <c r="W418" s="42">
        <v>66686.847823549513</v>
      </c>
      <c r="X418" s="44">
        <v>428428.84782354953</v>
      </c>
      <c r="Y418" s="66">
        <v>661416</v>
      </c>
      <c r="Z418" s="42">
        <v>44051</v>
      </c>
      <c r="AA418" s="42">
        <v>235137</v>
      </c>
      <c r="AB418" s="42">
        <v>160856.87741140122</v>
      </c>
      <c r="AC418" s="43">
        <v>1101460.8774114011</v>
      </c>
      <c r="AD418" s="66">
        <v>-336492.33037542744</v>
      </c>
      <c r="AE418" s="42">
        <v>-319412.42569219018</v>
      </c>
      <c r="AF418" s="42">
        <v>-24484.823315197449</v>
      </c>
      <c r="AG418" s="42">
        <v>7357.5497949634664</v>
      </c>
      <c r="AH418" s="42">
        <v>0</v>
      </c>
      <c r="AI418" s="44">
        <v>0</v>
      </c>
    </row>
    <row r="419" spans="1:35" s="4" customFormat="1">
      <c r="A419" s="46" t="s">
        <v>467</v>
      </c>
      <c r="B419" s="56" t="s">
        <v>1906</v>
      </c>
      <c r="C419" s="132">
        <v>79024.509999999995</v>
      </c>
      <c r="D419" s="57">
        <v>2.374E-5</v>
      </c>
      <c r="E419" s="57">
        <v>2.3609999999999999E-5</v>
      </c>
      <c r="F419" s="65">
        <v>0</v>
      </c>
      <c r="G419" s="42">
        <v>1105</v>
      </c>
      <c r="H419" s="43">
        <v>1105</v>
      </c>
      <c r="I419" s="66">
        <v>2280</v>
      </c>
      <c r="J419" s="42">
        <v>13681</v>
      </c>
      <c r="K419" s="42">
        <v>-7316</v>
      </c>
      <c r="L419" s="42">
        <v>-5269</v>
      </c>
      <c r="M419" s="44">
        <v>11117</v>
      </c>
      <c r="N419" s="66">
        <v>-8004</v>
      </c>
      <c r="O419" s="42">
        <v>-49.519022876473159</v>
      </c>
      <c r="P419" s="42">
        <v>-8053.5190228764732</v>
      </c>
      <c r="Q419" s="42">
        <v>0</v>
      </c>
      <c r="R419" s="44">
        <v>-8053.5190228764732</v>
      </c>
      <c r="S419" s="45">
        <v>1356</v>
      </c>
      <c r="T419" s="66">
        <v>7395</v>
      </c>
      <c r="U419" s="42">
        <v>1521</v>
      </c>
      <c r="V419" s="42">
        <v>1805</v>
      </c>
      <c r="W419" s="42">
        <v>538.0755903631125</v>
      </c>
      <c r="X419" s="44">
        <v>11259.075590363112</v>
      </c>
      <c r="Y419" s="66">
        <v>19602</v>
      </c>
      <c r="Z419" s="42">
        <v>1306</v>
      </c>
      <c r="AA419" s="42">
        <v>6969</v>
      </c>
      <c r="AB419" s="42">
        <v>1101.0708517041687</v>
      </c>
      <c r="AC419" s="43">
        <v>28978.070851704168</v>
      </c>
      <c r="AD419" s="66">
        <v>-9691.1489694425127</v>
      </c>
      <c r="AE419" s="42">
        <v>-8670.6172062151109</v>
      </c>
      <c r="AF419" s="42">
        <v>404.44666394447768</v>
      </c>
      <c r="AG419" s="42">
        <v>238.32425037208961</v>
      </c>
      <c r="AH419" s="42">
        <v>0</v>
      </c>
      <c r="AI419" s="44">
        <v>0</v>
      </c>
    </row>
    <row r="420" spans="1:35" s="4" customFormat="1">
      <c r="A420" s="46" t="s">
        <v>468</v>
      </c>
      <c r="B420" s="56" t="s">
        <v>1907</v>
      </c>
      <c r="C420" s="132">
        <v>175965.68</v>
      </c>
      <c r="D420" s="57">
        <v>5.2859999999999999E-5</v>
      </c>
      <c r="E420" s="57">
        <v>6.1489999999999996E-5</v>
      </c>
      <c r="F420" s="65">
        <v>0</v>
      </c>
      <c r="G420" s="42">
        <v>2461</v>
      </c>
      <c r="H420" s="43">
        <v>2461</v>
      </c>
      <c r="I420" s="66">
        <v>5077</v>
      </c>
      <c r="J420" s="42">
        <v>30462</v>
      </c>
      <c r="K420" s="42">
        <v>-16289</v>
      </c>
      <c r="L420" s="42">
        <v>-11732</v>
      </c>
      <c r="M420" s="44">
        <v>24754</v>
      </c>
      <c r="N420" s="66">
        <v>-17822</v>
      </c>
      <c r="O420" s="42">
        <v>6981.5124002389466</v>
      </c>
      <c r="P420" s="42">
        <v>-10840.487599761054</v>
      </c>
      <c r="Q420" s="42">
        <v>0</v>
      </c>
      <c r="R420" s="44">
        <v>-10840.487599761054</v>
      </c>
      <c r="S420" s="45">
        <v>3019</v>
      </c>
      <c r="T420" s="66">
        <v>16466</v>
      </c>
      <c r="U420" s="42">
        <v>3386</v>
      </c>
      <c r="V420" s="42">
        <v>4019</v>
      </c>
      <c r="W420" s="42">
        <v>18066.724542059466</v>
      </c>
      <c r="X420" s="44">
        <v>41937.72454205947</v>
      </c>
      <c r="Y420" s="66">
        <v>43646</v>
      </c>
      <c r="Z420" s="42">
        <v>2907</v>
      </c>
      <c r="AA420" s="42">
        <v>15516</v>
      </c>
      <c r="AB420" s="42">
        <v>8785.7484537164364</v>
      </c>
      <c r="AC420" s="43">
        <v>70854.748453716442</v>
      </c>
      <c r="AD420" s="66">
        <v>-14092.005182367089</v>
      </c>
      <c r="AE420" s="42">
        <v>-13180.011839130128</v>
      </c>
      <c r="AF420" s="42">
        <v>-583.14335816399534</v>
      </c>
      <c r="AG420" s="42">
        <v>-1061.8635319957571</v>
      </c>
      <c r="AH420" s="42">
        <v>0</v>
      </c>
      <c r="AI420" s="44">
        <v>0</v>
      </c>
    </row>
    <row r="421" spans="1:35" s="4" customFormat="1">
      <c r="A421" s="46" t="s">
        <v>469</v>
      </c>
      <c r="B421" s="56" t="s">
        <v>1908</v>
      </c>
      <c r="C421" s="132">
        <v>138650.07</v>
      </c>
      <c r="D421" s="57">
        <v>4.1650000000000003E-5</v>
      </c>
      <c r="E421" s="57">
        <v>3.8220000000000003E-5</v>
      </c>
      <c r="F421" s="65">
        <v>0</v>
      </c>
      <c r="G421" s="42">
        <v>1939</v>
      </c>
      <c r="H421" s="43">
        <v>1939</v>
      </c>
      <c r="I421" s="66">
        <v>4000</v>
      </c>
      <c r="J421" s="42">
        <v>24002</v>
      </c>
      <c r="K421" s="42">
        <v>-12835</v>
      </c>
      <c r="L421" s="42">
        <v>-9244</v>
      </c>
      <c r="M421" s="44">
        <v>19505</v>
      </c>
      <c r="N421" s="66">
        <v>-14043</v>
      </c>
      <c r="O421" s="42">
        <v>13467.519665080295</v>
      </c>
      <c r="P421" s="42">
        <v>-575.48033491970455</v>
      </c>
      <c r="Q421" s="42">
        <v>0</v>
      </c>
      <c r="R421" s="44">
        <v>-575.48033491970455</v>
      </c>
      <c r="S421" s="45">
        <v>2379</v>
      </c>
      <c r="T421" s="66">
        <v>12974</v>
      </c>
      <c r="U421" s="42">
        <v>2668</v>
      </c>
      <c r="V421" s="42">
        <v>3167</v>
      </c>
      <c r="W421" s="42">
        <v>37592.889575064437</v>
      </c>
      <c r="X421" s="44">
        <v>56401.889575064437</v>
      </c>
      <c r="Y421" s="66">
        <v>34390</v>
      </c>
      <c r="Z421" s="42">
        <v>2290</v>
      </c>
      <c r="AA421" s="42">
        <v>12226</v>
      </c>
      <c r="AB421" s="42">
        <v>0</v>
      </c>
      <c r="AC421" s="43">
        <v>48906</v>
      </c>
      <c r="AD421" s="66">
        <v>-1562.9300956852567</v>
      </c>
      <c r="AE421" s="42">
        <v>108.70418283268009</v>
      </c>
      <c r="AF421" s="42">
        <v>7956.6272883143265</v>
      </c>
      <c r="AG421" s="42">
        <v>993.48819960268656</v>
      </c>
      <c r="AH421" s="42">
        <v>0</v>
      </c>
      <c r="AI421" s="44">
        <v>0</v>
      </c>
    </row>
    <row r="422" spans="1:35" s="4" customFormat="1">
      <c r="A422" s="46" t="s">
        <v>470</v>
      </c>
      <c r="B422" s="56" t="s">
        <v>1909</v>
      </c>
      <c r="C422" s="132">
        <v>90000.04</v>
      </c>
      <c r="D422" s="57">
        <v>2.7039999999999999E-5</v>
      </c>
      <c r="E422" s="57">
        <v>2.7699999999999999E-5</v>
      </c>
      <c r="F422" s="65">
        <v>0</v>
      </c>
      <c r="G422" s="42">
        <v>1259</v>
      </c>
      <c r="H422" s="43">
        <v>1259</v>
      </c>
      <c r="I422" s="66">
        <v>2597</v>
      </c>
      <c r="J422" s="42">
        <v>15583</v>
      </c>
      <c r="K422" s="42">
        <v>-8332</v>
      </c>
      <c r="L422" s="42">
        <v>-6002</v>
      </c>
      <c r="M422" s="44">
        <v>12663</v>
      </c>
      <c r="N422" s="66">
        <v>-9117</v>
      </c>
      <c r="O422" s="42">
        <v>-1377.7104936120631</v>
      </c>
      <c r="P422" s="42">
        <v>-10494.710493612063</v>
      </c>
      <c r="Q422" s="42">
        <v>0</v>
      </c>
      <c r="R422" s="44">
        <v>-10494.710493612063</v>
      </c>
      <c r="S422" s="45">
        <v>1545</v>
      </c>
      <c r="T422" s="66">
        <v>8423</v>
      </c>
      <c r="U422" s="42">
        <v>1732</v>
      </c>
      <c r="V422" s="42">
        <v>2056</v>
      </c>
      <c r="W422" s="42">
        <v>4058.492489347027</v>
      </c>
      <c r="X422" s="44">
        <v>16269.492489347027</v>
      </c>
      <c r="Y422" s="66">
        <v>22327</v>
      </c>
      <c r="Z422" s="42">
        <v>1487</v>
      </c>
      <c r="AA422" s="42">
        <v>7937</v>
      </c>
      <c r="AB422" s="42">
        <v>3735.9741580732116</v>
      </c>
      <c r="AC422" s="43">
        <v>35486.974158073208</v>
      </c>
      <c r="AD422" s="66">
        <v>-11970.097627726223</v>
      </c>
      <c r="AE422" s="42">
        <v>-7916.2404500285729</v>
      </c>
      <c r="AF422" s="42">
        <v>539.95931619539056</v>
      </c>
      <c r="AG422" s="42">
        <v>128.89709283322674</v>
      </c>
      <c r="AH422" s="42">
        <v>0</v>
      </c>
      <c r="AI422" s="44">
        <v>0</v>
      </c>
    </row>
    <row r="423" spans="1:35" s="4" customFormat="1">
      <c r="A423" s="46" t="s">
        <v>471</v>
      </c>
      <c r="B423" s="56" t="s">
        <v>1910</v>
      </c>
      <c r="C423" s="132">
        <v>21063.5</v>
      </c>
      <c r="D423" s="57">
        <v>6.3300000000000004E-6</v>
      </c>
      <c r="E423" s="57">
        <v>0</v>
      </c>
      <c r="F423" s="65">
        <v>0</v>
      </c>
      <c r="G423" s="42">
        <v>295</v>
      </c>
      <c r="H423" s="43">
        <v>295</v>
      </c>
      <c r="I423" s="66">
        <v>608</v>
      </c>
      <c r="J423" s="42">
        <v>3648</v>
      </c>
      <c r="K423" s="42">
        <v>-1951</v>
      </c>
      <c r="L423" s="42">
        <v>-1405</v>
      </c>
      <c r="M423" s="44">
        <v>2964</v>
      </c>
      <c r="N423" s="66">
        <v>-2134</v>
      </c>
      <c r="O423" s="42">
        <v>760.2332089204981</v>
      </c>
      <c r="P423" s="42">
        <v>-1373.7667910795019</v>
      </c>
      <c r="Q423" s="42">
        <v>0</v>
      </c>
      <c r="R423" s="44">
        <v>-1373.7667910795019</v>
      </c>
      <c r="S423" s="45">
        <v>362</v>
      </c>
      <c r="T423" s="66">
        <v>1972</v>
      </c>
      <c r="U423" s="42">
        <v>405</v>
      </c>
      <c r="V423" s="42">
        <v>481</v>
      </c>
      <c r="W423" s="42">
        <v>5988.4946557491703</v>
      </c>
      <c r="X423" s="44">
        <v>8846.4946557491712</v>
      </c>
      <c r="Y423" s="66">
        <v>5227</v>
      </c>
      <c r="Z423" s="42">
        <v>348</v>
      </c>
      <c r="AA423" s="42">
        <v>1858</v>
      </c>
      <c r="AB423" s="42">
        <v>0</v>
      </c>
      <c r="AC423" s="43">
        <v>7433</v>
      </c>
      <c r="AD423" s="66">
        <v>-917.10171930916817</v>
      </c>
      <c r="AE423" s="42">
        <v>-583.10171930916817</v>
      </c>
      <c r="AF423" s="42">
        <v>1724.8982806908318</v>
      </c>
      <c r="AG423" s="42">
        <v>1188.7998136766757</v>
      </c>
      <c r="AH423" s="42">
        <v>0</v>
      </c>
      <c r="AI423" s="44">
        <v>0</v>
      </c>
    </row>
    <row r="424" spans="1:35" s="4" customFormat="1">
      <c r="A424" s="46" t="s">
        <v>1176</v>
      </c>
      <c r="B424" s="56" t="s">
        <v>1911</v>
      </c>
      <c r="C424" s="132">
        <v>0</v>
      </c>
      <c r="D424" s="57">
        <v>0</v>
      </c>
      <c r="E424" s="57">
        <v>5.6899999999999997E-6</v>
      </c>
      <c r="F424" s="65">
        <v>0</v>
      </c>
      <c r="G424" s="42">
        <v>0</v>
      </c>
      <c r="H424" s="43">
        <v>0</v>
      </c>
      <c r="I424" s="66">
        <v>0</v>
      </c>
      <c r="J424" s="42">
        <v>0</v>
      </c>
      <c r="K424" s="42">
        <v>0</v>
      </c>
      <c r="L424" s="42">
        <v>0</v>
      </c>
      <c r="M424" s="44">
        <v>0</v>
      </c>
      <c r="N424" s="66">
        <v>0</v>
      </c>
      <c r="O424" s="42">
        <v>-1738.2067457382861</v>
      </c>
      <c r="P424" s="42">
        <v>-1738.2067457382861</v>
      </c>
      <c r="Q424" s="42">
        <v>0</v>
      </c>
      <c r="R424" s="44">
        <v>-1738.2067457382861</v>
      </c>
      <c r="S424" s="45">
        <v>0</v>
      </c>
      <c r="T424" s="66">
        <v>0</v>
      </c>
      <c r="U424" s="42">
        <v>0</v>
      </c>
      <c r="V424" s="42">
        <v>0</v>
      </c>
      <c r="W424" s="42">
        <v>10779.58093296086</v>
      </c>
      <c r="X424" s="44">
        <v>10779.58093296086</v>
      </c>
      <c r="Y424" s="66">
        <v>0</v>
      </c>
      <c r="Z424" s="42">
        <v>0</v>
      </c>
      <c r="AA424" s="42">
        <v>0</v>
      </c>
      <c r="AB424" s="42">
        <v>22323.090665069511</v>
      </c>
      <c r="AC424" s="43">
        <v>22323.090665069511</v>
      </c>
      <c r="AD424" s="66">
        <v>485.39219376833626</v>
      </c>
      <c r="AE424" s="42">
        <v>-5641.2363901075787</v>
      </c>
      <c r="AF424" s="42">
        <v>-5370.3662532778744</v>
      </c>
      <c r="AG424" s="42">
        <v>-1017.2992824915356</v>
      </c>
      <c r="AH424" s="42">
        <v>0</v>
      </c>
      <c r="AI424" s="44">
        <v>0</v>
      </c>
    </row>
    <row r="425" spans="1:35" s="4" customFormat="1">
      <c r="A425" s="46" t="s">
        <v>472</v>
      </c>
      <c r="B425" s="56" t="s">
        <v>1912</v>
      </c>
      <c r="C425" s="132">
        <v>96382.68</v>
      </c>
      <c r="D425" s="57">
        <v>2.8949999999999999E-5</v>
      </c>
      <c r="E425" s="57">
        <v>2.658E-5</v>
      </c>
      <c r="F425" s="65">
        <v>0</v>
      </c>
      <c r="G425" s="42">
        <v>1348</v>
      </c>
      <c r="H425" s="43">
        <v>1348</v>
      </c>
      <c r="I425" s="66">
        <v>2780</v>
      </c>
      <c r="J425" s="42">
        <v>16683</v>
      </c>
      <c r="K425" s="42">
        <v>-8921</v>
      </c>
      <c r="L425" s="42">
        <v>-6426</v>
      </c>
      <c r="M425" s="44">
        <v>13557</v>
      </c>
      <c r="N425" s="66">
        <v>-9761</v>
      </c>
      <c r="O425" s="42">
        <v>4084.67532656193</v>
      </c>
      <c r="P425" s="42">
        <v>-5676.32467343807</v>
      </c>
      <c r="Q425" s="42">
        <v>0</v>
      </c>
      <c r="R425" s="44">
        <v>-5676.32467343807</v>
      </c>
      <c r="S425" s="45">
        <v>1654</v>
      </c>
      <c r="T425" s="66">
        <v>9018</v>
      </c>
      <c r="U425" s="42">
        <v>1854</v>
      </c>
      <c r="V425" s="42">
        <v>2201</v>
      </c>
      <c r="W425" s="42">
        <v>3147.0655492595806</v>
      </c>
      <c r="X425" s="44">
        <v>16220.06554925958</v>
      </c>
      <c r="Y425" s="66">
        <v>23904</v>
      </c>
      <c r="Z425" s="42">
        <v>1592</v>
      </c>
      <c r="AA425" s="42">
        <v>8498</v>
      </c>
      <c r="AB425" s="42">
        <v>3857.174129166041</v>
      </c>
      <c r="AC425" s="43">
        <v>37851.174129166044</v>
      </c>
      <c r="AD425" s="66">
        <v>-11431.683431414735</v>
      </c>
      <c r="AE425" s="42">
        <v>-11055.22470180709</v>
      </c>
      <c r="AF425" s="42">
        <v>169.7767495542987</v>
      </c>
      <c r="AG425" s="42">
        <v>686.02280376106614</v>
      </c>
      <c r="AH425" s="42">
        <v>0</v>
      </c>
      <c r="AI425" s="44">
        <v>0</v>
      </c>
    </row>
    <row r="426" spans="1:35" s="4" customFormat="1">
      <c r="A426" s="46" t="s">
        <v>473</v>
      </c>
      <c r="B426" s="56" t="s">
        <v>1913</v>
      </c>
      <c r="C426" s="132">
        <v>42221.52</v>
      </c>
      <c r="D426" s="57">
        <v>1.2680000000000001E-5</v>
      </c>
      <c r="E426" s="57">
        <v>1.294E-5</v>
      </c>
      <c r="F426" s="65">
        <v>0</v>
      </c>
      <c r="G426" s="42">
        <v>590</v>
      </c>
      <c r="H426" s="43">
        <v>590</v>
      </c>
      <c r="I426" s="66">
        <v>1218</v>
      </c>
      <c r="J426" s="42">
        <v>7307</v>
      </c>
      <c r="K426" s="42">
        <v>-3907</v>
      </c>
      <c r="L426" s="42">
        <v>-2814</v>
      </c>
      <c r="M426" s="44">
        <v>5938</v>
      </c>
      <c r="N426" s="66">
        <v>-4275</v>
      </c>
      <c r="O426" s="42">
        <v>-413.09646450564941</v>
      </c>
      <c r="P426" s="42">
        <v>-4688.0964645056492</v>
      </c>
      <c r="Q426" s="42">
        <v>0</v>
      </c>
      <c r="R426" s="44">
        <v>-4688.0964645056492</v>
      </c>
      <c r="S426" s="45">
        <v>724</v>
      </c>
      <c r="T426" s="66">
        <v>3950</v>
      </c>
      <c r="U426" s="42">
        <v>812</v>
      </c>
      <c r="V426" s="42">
        <v>964</v>
      </c>
      <c r="W426" s="42">
        <v>0</v>
      </c>
      <c r="X426" s="44">
        <v>5726</v>
      </c>
      <c r="Y426" s="66">
        <v>10470</v>
      </c>
      <c r="Z426" s="42">
        <v>697</v>
      </c>
      <c r="AA426" s="42">
        <v>3722</v>
      </c>
      <c r="AB426" s="42">
        <v>973.71392601824414</v>
      </c>
      <c r="AC426" s="43">
        <v>15862.713926018245</v>
      </c>
      <c r="AD426" s="66">
        <v>-5591.8658790643312</v>
      </c>
      <c r="AE426" s="42">
        <v>-4669.4704236827702</v>
      </c>
      <c r="AF426" s="42">
        <v>55.128433164294222</v>
      </c>
      <c r="AG426" s="42">
        <v>69.493943564563011</v>
      </c>
      <c r="AH426" s="42">
        <v>0</v>
      </c>
      <c r="AI426" s="44">
        <v>0</v>
      </c>
    </row>
    <row r="427" spans="1:35" s="4" customFormat="1">
      <c r="A427" s="46" t="s">
        <v>474</v>
      </c>
      <c r="B427" s="56" t="s">
        <v>1914</v>
      </c>
      <c r="C427" s="132">
        <v>548621.25</v>
      </c>
      <c r="D427" s="57">
        <v>1.6479999999999999E-4</v>
      </c>
      <c r="E427" s="57">
        <v>1.6321E-4</v>
      </c>
      <c r="F427" s="65">
        <v>0</v>
      </c>
      <c r="G427" s="42">
        <v>7674</v>
      </c>
      <c r="H427" s="43">
        <v>7674</v>
      </c>
      <c r="I427" s="66">
        <v>15828</v>
      </c>
      <c r="J427" s="42">
        <v>94972</v>
      </c>
      <c r="K427" s="42">
        <v>-50784</v>
      </c>
      <c r="L427" s="42">
        <v>-36578</v>
      </c>
      <c r="M427" s="44">
        <v>77176</v>
      </c>
      <c r="N427" s="66">
        <v>-55564</v>
      </c>
      <c r="O427" s="42">
        <v>-15084.88454343283</v>
      </c>
      <c r="P427" s="42">
        <v>-70648.884543432825</v>
      </c>
      <c r="Q427" s="42">
        <v>0</v>
      </c>
      <c r="R427" s="44">
        <v>-70648.884543432825</v>
      </c>
      <c r="S427" s="45">
        <v>9413</v>
      </c>
      <c r="T427" s="66">
        <v>51335</v>
      </c>
      <c r="U427" s="42">
        <v>10557</v>
      </c>
      <c r="V427" s="42">
        <v>12529</v>
      </c>
      <c r="W427" s="42">
        <v>0</v>
      </c>
      <c r="X427" s="44">
        <v>74421</v>
      </c>
      <c r="Y427" s="66">
        <v>136073</v>
      </c>
      <c r="Z427" s="42">
        <v>9063</v>
      </c>
      <c r="AA427" s="42">
        <v>48375</v>
      </c>
      <c r="AB427" s="42">
        <v>28830.404510212771</v>
      </c>
      <c r="AC427" s="43">
        <v>222341.40451021277</v>
      </c>
      <c r="AD427" s="66">
        <v>-81392.107741990651</v>
      </c>
      <c r="AE427" s="42">
        <v>-66101.466750239197</v>
      </c>
      <c r="AF427" s="42">
        <v>-2209.7618541040947</v>
      </c>
      <c r="AG427" s="42">
        <v>1782.9318361211708</v>
      </c>
      <c r="AH427" s="42">
        <v>0</v>
      </c>
      <c r="AI427" s="44">
        <v>0</v>
      </c>
    </row>
    <row r="428" spans="1:35" s="4" customFormat="1">
      <c r="A428" s="46" t="s">
        <v>475</v>
      </c>
      <c r="B428" s="56" t="s">
        <v>1915</v>
      </c>
      <c r="C428" s="132">
        <v>1565026.04</v>
      </c>
      <c r="D428" s="57">
        <v>4.7013000000000003E-4</v>
      </c>
      <c r="E428" s="57">
        <v>4.7485000000000002E-4</v>
      </c>
      <c r="F428" s="65">
        <v>0</v>
      </c>
      <c r="G428" s="42">
        <v>21892</v>
      </c>
      <c r="H428" s="43">
        <v>21892</v>
      </c>
      <c r="I428" s="66">
        <v>45152</v>
      </c>
      <c r="J428" s="42">
        <v>270929</v>
      </c>
      <c r="K428" s="42">
        <v>-144873</v>
      </c>
      <c r="L428" s="42">
        <v>-104347</v>
      </c>
      <c r="M428" s="44">
        <v>220163</v>
      </c>
      <c r="N428" s="66">
        <v>-158508</v>
      </c>
      <c r="O428" s="42">
        <v>4913.6061804989095</v>
      </c>
      <c r="P428" s="42">
        <v>-153594.3938195011</v>
      </c>
      <c r="Q428" s="42">
        <v>0</v>
      </c>
      <c r="R428" s="44">
        <v>-153594.3938195011</v>
      </c>
      <c r="S428" s="45">
        <v>26854</v>
      </c>
      <c r="T428" s="66">
        <v>146446</v>
      </c>
      <c r="U428" s="42">
        <v>30116</v>
      </c>
      <c r="V428" s="42">
        <v>35743</v>
      </c>
      <c r="W428" s="42">
        <v>293121.21789829771</v>
      </c>
      <c r="X428" s="44">
        <v>505426.21789829771</v>
      </c>
      <c r="Y428" s="66">
        <v>388180</v>
      </c>
      <c r="Z428" s="42">
        <v>25853</v>
      </c>
      <c r="AA428" s="42">
        <v>138000</v>
      </c>
      <c r="AB428" s="42">
        <v>273136.56624864449</v>
      </c>
      <c r="AC428" s="43">
        <v>825169.56624864449</v>
      </c>
      <c r="AD428" s="66">
        <v>-178690.39045239199</v>
      </c>
      <c r="AE428" s="42">
        <v>-105357.17115566439</v>
      </c>
      <c r="AF428" s="42">
        <v>-39130.763776756336</v>
      </c>
      <c r="AG428" s="42">
        <v>3434.9770344659064</v>
      </c>
      <c r="AH428" s="42">
        <v>0</v>
      </c>
      <c r="AI428" s="44">
        <v>0</v>
      </c>
    </row>
    <row r="429" spans="1:35" s="4" customFormat="1">
      <c r="A429" s="46" t="s">
        <v>476</v>
      </c>
      <c r="B429" s="56" t="s">
        <v>1916</v>
      </c>
      <c r="C429" s="132">
        <v>1991806.15</v>
      </c>
      <c r="D429" s="57">
        <v>5.9833E-4</v>
      </c>
      <c r="E429" s="57">
        <v>5.6598E-4</v>
      </c>
      <c r="F429" s="65">
        <v>0</v>
      </c>
      <c r="G429" s="42">
        <v>27861</v>
      </c>
      <c r="H429" s="43">
        <v>27861</v>
      </c>
      <c r="I429" s="66">
        <v>57465</v>
      </c>
      <c r="J429" s="42">
        <v>344808</v>
      </c>
      <c r="K429" s="42">
        <v>-184378</v>
      </c>
      <c r="L429" s="42">
        <v>-132802</v>
      </c>
      <c r="M429" s="44">
        <v>280199</v>
      </c>
      <c r="N429" s="66">
        <v>-201732</v>
      </c>
      <c r="O429" s="42">
        <v>18762.115900803074</v>
      </c>
      <c r="P429" s="42">
        <v>-182969.88409919693</v>
      </c>
      <c r="Q429" s="42">
        <v>0</v>
      </c>
      <c r="R429" s="44">
        <v>-182969.88409919693</v>
      </c>
      <c r="S429" s="45">
        <v>34177</v>
      </c>
      <c r="T429" s="66">
        <v>186380</v>
      </c>
      <c r="U429" s="42">
        <v>38328</v>
      </c>
      <c r="V429" s="42">
        <v>45489</v>
      </c>
      <c r="W429" s="42">
        <v>110784.83858743536</v>
      </c>
      <c r="X429" s="44">
        <v>380981.83858743537</v>
      </c>
      <c r="Y429" s="66">
        <v>494033</v>
      </c>
      <c r="Z429" s="42">
        <v>32903</v>
      </c>
      <c r="AA429" s="42">
        <v>175631</v>
      </c>
      <c r="AB429" s="42">
        <v>83059.959663119662</v>
      </c>
      <c r="AC429" s="43">
        <v>785626.95966311963</v>
      </c>
      <c r="AD429" s="66">
        <v>-223572.01364055101</v>
      </c>
      <c r="AE429" s="42">
        <v>-191306.21949831315</v>
      </c>
      <c r="AF429" s="42">
        <v>-996.20882778198211</v>
      </c>
      <c r="AG429" s="42">
        <v>11229.320890961835</v>
      </c>
      <c r="AH429" s="42">
        <v>0</v>
      </c>
      <c r="AI429" s="44">
        <v>0</v>
      </c>
    </row>
    <row r="430" spans="1:35" s="4" customFormat="1">
      <c r="A430" s="46" t="s">
        <v>477</v>
      </c>
      <c r="B430" s="56" t="s">
        <v>1917</v>
      </c>
      <c r="C430" s="132">
        <v>1133801.8500000001</v>
      </c>
      <c r="D430" s="57">
        <v>3.4058999999999999E-4</v>
      </c>
      <c r="E430" s="57">
        <v>3.6174999999999998E-4</v>
      </c>
      <c r="F430" s="65">
        <v>0</v>
      </c>
      <c r="G430" s="42">
        <v>15860</v>
      </c>
      <c r="H430" s="43">
        <v>15860</v>
      </c>
      <c r="I430" s="66">
        <v>32711</v>
      </c>
      <c r="J430" s="42">
        <v>196277</v>
      </c>
      <c r="K430" s="42">
        <v>-104954</v>
      </c>
      <c r="L430" s="42">
        <v>-75595</v>
      </c>
      <c r="M430" s="44">
        <v>159499</v>
      </c>
      <c r="N430" s="66">
        <v>-114833</v>
      </c>
      <c r="O430" s="42">
        <v>2813.5114277906564</v>
      </c>
      <c r="P430" s="42">
        <v>-112019.48857220935</v>
      </c>
      <c r="Q430" s="42">
        <v>0</v>
      </c>
      <c r="R430" s="44">
        <v>-112019.48857220935</v>
      </c>
      <c r="S430" s="45">
        <v>19454</v>
      </c>
      <c r="T430" s="66">
        <v>106094</v>
      </c>
      <c r="U430" s="42">
        <v>21818</v>
      </c>
      <c r="V430" s="42">
        <v>25894</v>
      </c>
      <c r="W430" s="42">
        <v>7153.8665104690317</v>
      </c>
      <c r="X430" s="44">
        <v>160959.86651046903</v>
      </c>
      <c r="Y430" s="66">
        <v>281220</v>
      </c>
      <c r="Z430" s="42">
        <v>18730</v>
      </c>
      <c r="AA430" s="42">
        <v>99975</v>
      </c>
      <c r="AB430" s="42">
        <v>23672.385017171582</v>
      </c>
      <c r="AC430" s="43">
        <v>423597.38501717156</v>
      </c>
      <c r="AD430" s="66">
        <v>-138869.83054419578</v>
      </c>
      <c r="AE430" s="42">
        <v>-123147.59405261204</v>
      </c>
      <c r="AF430" s="42">
        <v>62.449629901573644</v>
      </c>
      <c r="AG430" s="42">
        <v>-682.54353979625557</v>
      </c>
      <c r="AH430" s="42">
        <v>0</v>
      </c>
      <c r="AI430" s="44">
        <v>0</v>
      </c>
    </row>
    <row r="431" spans="1:35" s="4" customFormat="1">
      <c r="A431" s="46" t="s">
        <v>478</v>
      </c>
      <c r="B431" s="56" t="s">
        <v>1918</v>
      </c>
      <c r="C431" s="132">
        <v>47192.66</v>
      </c>
      <c r="D431" s="57">
        <v>1.418E-5</v>
      </c>
      <c r="E431" s="57">
        <v>1.359E-5</v>
      </c>
      <c r="F431" s="65">
        <v>0</v>
      </c>
      <c r="G431" s="42">
        <v>660</v>
      </c>
      <c r="H431" s="43">
        <v>660</v>
      </c>
      <c r="I431" s="66">
        <v>1362</v>
      </c>
      <c r="J431" s="42">
        <v>8172</v>
      </c>
      <c r="K431" s="42">
        <v>-4370</v>
      </c>
      <c r="L431" s="42">
        <v>-3147</v>
      </c>
      <c r="M431" s="44">
        <v>6641</v>
      </c>
      <c r="N431" s="66">
        <v>-4781</v>
      </c>
      <c r="O431" s="42">
        <v>813.4059023356466</v>
      </c>
      <c r="P431" s="42">
        <v>-3967.5940976643533</v>
      </c>
      <c r="Q431" s="42">
        <v>0</v>
      </c>
      <c r="R431" s="44">
        <v>-3967.5940976643533</v>
      </c>
      <c r="S431" s="45">
        <v>810</v>
      </c>
      <c r="T431" s="66">
        <v>4417</v>
      </c>
      <c r="U431" s="42">
        <v>908</v>
      </c>
      <c r="V431" s="42">
        <v>1078</v>
      </c>
      <c r="W431" s="42">
        <v>2676.9443241015701</v>
      </c>
      <c r="X431" s="44">
        <v>9079.9443241015706</v>
      </c>
      <c r="Y431" s="66">
        <v>11708</v>
      </c>
      <c r="Z431" s="42">
        <v>780</v>
      </c>
      <c r="AA431" s="42">
        <v>4162</v>
      </c>
      <c r="AB431" s="42">
        <v>257.21428257261414</v>
      </c>
      <c r="AC431" s="43">
        <v>16907.214282572615</v>
      </c>
      <c r="AD431" s="66">
        <v>-4869.7282774942523</v>
      </c>
      <c r="AE431" s="42">
        <v>-3912.7871993785457</v>
      </c>
      <c r="AF431" s="42">
        <v>720.59391666245801</v>
      </c>
      <c r="AG431" s="42">
        <v>234.6516017392963</v>
      </c>
      <c r="AH431" s="42">
        <v>0</v>
      </c>
      <c r="AI431" s="44">
        <v>0</v>
      </c>
    </row>
    <row r="432" spans="1:35" s="4" customFormat="1">
      <c r="A432" s="46" t="s">
        <v>479</v>
      </c>
      <c r="B432" s="56" t="s">
        <v>1919</v>
      </c>
      <c r="C432" s="132">
        <v>109064.48</v>
      </c>
      <c r="D432" s="57">
        <v>3.2759999999999998E-5</v>
      </c>
      <c r="E432" s="57">
        <v>2.406E-5</v>
      </c>
      <c r="F432" s="65">
        <v>0</v>
      </c>
      <c r="G432" s="42">
        <v>1525</v>
      </c>
      <c r="H432" s="43">
        <v>1525</v>
      </c>
      <c r="I432" s="66">
        <v>3146</v>
      </c>
      <c r="J432" s="42">
        <v>18879</v>
      </c>
      <c r="K432" s="42">
        <v>-10095</v>
      </c>
      <c r="L432" s="42">
        <v>-7271</v>
      </c>
      <c r="M432" s="44">
        <v>15342</v>
      </c>
      <c r="N432" s="66">
        <v>-11045</v>
      </c>
      <c r="O432" s="42">
        <v>2743.7586338984715</v>
      </c>
      <c r="P432" s="42">
        <v>-8301.2413661015289</v>
      </c>
      <c r="Q432" s="42">
        <v>0</v>
      </c>
      <c r="R432" s="44">
        <v>-8301.2413661015289</v>
      </c>
      <c r="S432" s="45">
        <v>1871</v>
      </c>
      <c r="T432" s="66">
        <v>10205</v>
      </c>
      <c r="U432" s="42">
        <v>2099</v>
      </c>
      <c r="V432" s="42">
        <v>2491</v>
      </c>
      <c r="W432" s="42">
        <v>9451.7060176305131</v>
      </c>
      <c r="X432" s="44">
        <v>24246.706017630513</v>
      </c>
      <c r="Y432" s="66">
        <v>27049</v>
      </c>
      <c r="Z432" s="42">
        <v>1802</v>
      </c>
      <c r="AA432" s="42">
        <v>9616</v>
      </c>
      <c r="AB432" s="42">
        <v>349.83471443722084</v>
      </c>
      <c r="AC432" s="43">
        <v>38816.834714437224</v>
      </c>
      <c r="AD432" s="66">
        <v>-10609.170863376698</v>
      </c>
      <c r="AE432" s="42">
        <v>-8611.4354778871075</v>
      </c>
      <c r="AF432" s="42">
        <v>2794.9905910334305</v>
      </c>
      <c r="AG432" s="42">
        <v>1855.4870534236607</v>
      </c>
      <c r="AH432" s="42">
        <v>0</v>
      </c>
      <c r="AI432" s="44">
        <v>0</v>
      </c>
    </row>
    <row r="433" spans="1:35" s="4" customFormat="1">
      <c r="A433" s="46" t="s">
        <v>480</v>
      </c>
      <c r="B433" s="56" t="s">
        <v>1920</v>
      </c>
      <c r="C433" s="132">
        <v>0</v>
      </c>
      <c r="D433" s="57">
        <v>0</v>
      </c>
      <c r="E433" s="57">
        <v>0</v>
      </c>
      <c r="F433" s="65">
        <v>0</v>
      </c>
      <c r="G433" s="42">
        <v>0</v>
      </c>
      <c r="H433" s="43">
        <v>0</v>
      </c>
      <c r="I433" s="66">
        <v>0</v>
      </c>
      <c r="J433" s="42">
        <v>0</v>
      </c>
      <c r="K433" s="42">
        <v>0</v>
      </c>
      <c r="L433" s="42">
        <v>0</v>
      </c>
      <c r="M433" s="44">
        <v>0</v>
      </c>
      <c r="N433" s="66">
        <v>0</v>
      </c>
      <c r="O433" s="42">
        <v>-7722.8874780314627</v>
      </c>
      <c r="P433" s="42">
        <v>-7722.8874780314627</v>
      </c>
      <c r="Q433" s="42">
        <v>0</v>
      </c>
      <c r="R433" s="44">
        <v>-7722.8874780314627</v>
      </c>
      <c r="S433" s="45">
        <v>0</v>
      </c>
      <c r="T433" s="66">
        <v>0</v>
      </c>
      <c r="U433" s="42">
        <v>0</v>
      </c>
      <c r="V433" s="42">
        <v>0</v>
      </c>
      <c r="W433" s="42">
        <v>9227.3561199760461</v>
      </c>
      <c r="X433" s="44">
        <v>9227.3561199760461</v>
      </c>
      <c r="Y433" s="66">
        <v>0</v>
      </c>
      <c r="Z433" s="42">
        <v>0</v>
      </c>
      <c r="AA433" s="42">
        <v>0</v>
      </c>
      <c r="AB433" s="42">
        <v>40671.85420319478</v>
      </c>
      <c r="AC433" s="43">
        <v>40671.85420319478</v>
      </c>
      <c r="AD433" s="66">
        <v>-8994.9274382463555</v>
      </c>
      <c r="AE433" s="42">
        <v>-13063.758136542818</v>
      </c>
      <c r="AF433" s="42">
        <v>-9385.8125084295607</v>
      </c>
      <c r="AG433" s="42">
        <v>0</v>
      </c>
      <c r="AH433" s="42">
        <v>0</v>
      </c>
      <c r="AI433" s="44">
        <v>0</v>
      </c>
    </row>
    <row r="434" spans="1:35" s="4" customFormat="1">
      <c r="A434" s="46" t="s">
        <v>481</v>
      </c>
      <c r="B434" s="56" t="s">
        <v>1921</v>
      </c>
      <c r="C434" s="132">
        <v>895912.71</v>
      </c>
      <c r="D434" s="57">
        <v>2.6913000000000002E-4</v>
      </c>
      <c r="E434" s="57">
        <v>2.5873999999999998E-4</v>
      </c>
      <c r="F434" s="65">
        <v>0</v>
      </c>
      <c r="G434" s="42">
        <v>12532</v>
      </c>
      <c r="H434" s="43">
        <v>12532</v>
      </c>
      <c r="I434" s="66">
        <v>25848</v>
      </c>
      <c r="J434" s="42">
        <v>155095</v>
      </c>
      <c r="K434" s="42">
        <v>-82934</v>
      </c>
      <c r="L434" s="42">
        <v>-59734</v>
      </c>
      <c r="M434" s="44">
        <v>126034</v>
      </c>
      <c r="N434" s="66">
        <v>-90739</v>
      </c>
      <c r="O434" s="42">
        <v>13411.484190081088</v>
      </c>
      <c r="P434" s="42">
        <v>-77327.515809918914</v>
      </c>
      <c r="Q434" s="42">
        <v>0</v>
      </c>
      <c r="R434" s="44">
        <v>-77327.515809918914</v>
      </c>
      <c r="S434" s="45">
        <v>15373</v>
      </c>
      <c r="T434" s="66">
        <v>83834</v>
      </c>
      <c r="U434" s="42">
        <v>17240</v>
      </c>
      <c r="V434" s="42">
        <v>20461</v>
      </c>
      <c r="W434" s="42">
        <v>33184.741245154088</v>
      </c>
      <c r="X434" s="44">
        <v>154719.74124515409</v>
      </c>
      <c r="Y434" s="66">
        <v>222217</v>
      </c>
      <c r="Z434" s="42">
        <v>14800</v>
      </c>
      <c r="AA434" s="42">
        <v>78999</v>
      </c>
      <c r="AB434" s="42">
        <v>8416.8660992000023</v>
      </c>
      <c r="AC434" s="43">
        <v>324432.86609919998</v>
      </c>
      <c r="AD434" s="66">
        <v>-94978.219352141008</v>
      </c>
      <c r="AE434" s="42">
        <v>-83403.948871635788</v>
      </c>
      <c r="AF434" s="42">
        <v>4362.910832096386</v>
      </c>
      <c r="AG434" s="42">
        <v>4306.1325376345067</v>
      </c>
      <c r="AH434" s="42">
        <v>0</v>
      </c>
      <c r="AI434" s="44">
        <v>0</v>
      </c>
    </row>
    <row r="435" spans="1:35" s="4" customFormat="1">
      <c r="A435" s="46" t="s">
        <v>482</v>
      </c>
      <c r="B435" s="56" t="s">
        <v>1922</v>
      </c>
      <c r="C435" s="132">
        <v>1935970.67</v>
      </c>
      <c r="D435" s="57">
        <v>5.8155999999999995E-4</v>
      </c>
      <c r="E435" s="57">
        <v>5.7052000000000003E-4</v>
      </c>
      <c r="F435" s="65">
        <v>0</v>
      </c>
      <c r="G435" s="42">
        <v>27080</v>
      </c>
      <c r="H435" s="43">
        <v>27080</v>
      </c>
      <c r="I435" s="66">
        <v>55854</v>
      </c>
      <c r="J435" s="42">
        <v>335144</v>
      </c>
      <c r="K435" s="42">
        <v>-179210</v>
      </c>
      <c r="L435" s="42">
        <v>-129080</v>
      </c>
      <c r="M435" s="44">
        <v>272346</v>
      </c>
      <c r="N435" s="66">
        <v>-196077</v>
      </c>
      <c r="O435" s="42">
        <v>20359.588179503149</v>
      </c>
      <c r="P435" s="42">
        <v>-175717.41182049684</v>
      </c>
      <c r="Q435" s="42">
        <v>0</v>
      </c>
      <c r="R435" s="44">
        <v>-175717.41182049684</v>
      </c>
      <c r="S435" s="45">
        <v>33219</v>
      </c>
      <c r="T435" s="66">
        <v>181156</v>
      </c>
      <c r="U435" s="42">
        <v>37254</v>
      </c>
      <c r="V435" s="42">
        <v>44214</v>
      </c>
      <c r="W435" s="42">
        <v>19927.097922866044</v>
      </c>
      <c r="X435" s="44">
        <v>282551.09792286606</v>
      </c>
      <c r="Y435" s="66">
        <v>480186</v>
      </c>
      <c r="Z435" s="42">
        <v>31981</v>
      </c>
      <c r="AA435" s="42">
        <v>170709</v>
      </c>
      <c r="AB435" s="42">
        <v>18394.088603114178</v>
      </c>
      <c r="AC435" s="43">
        <v>701270.08860311413</v>
      </c>
      <c r="AD435" s="66">
        <v>-243238.90111877868</v>
      </c>
      <c r="AE435" s="42">
        <v>-194845.31011145707</v>
      </c>
      <c r="AF435" s="42">
        <v>12099.187590938011</v>
      </c>
      <c r="AG435" s="42">
        <v>7266.0329590496822</v>
      </c>
      <c r="AH435" s="42">
        <v>0</v>
      </c>
      <c r="AI435" s="44">
        <v>0</v>
      </c>
    </row>
    <row r="436" spans="1:35" s="4" customFormat="1">
      <c r="A436" s="46" t="s">
        <v>483</v>
      </c>
      <c r="B436" s="56" t="s">
        <v>1923</v>
      </c>
      <c r="C436" s="132">
        <v>49072.75</v>
      </c>
      <c r="D436" s="57">
        <v>1.4739999999999999E-5</v>
      </c>
      <c r="E436" s="57">
        <v>2.2909999999999999E-5</v>
      </c>
      <c r="F436" s="65">
        <v>0</v>
      </c>
      <c r="G436" s="42">
        <v>686</v>
      </c>
      <c r="H436" s="43">
        <v>686</v>
      </c>
      <c r="I436" s="66">
        <v>1416</v>
      </c>
      <c r="J436" s="42">
        <v>8494</v>
      </c>
      <c r="K436" s="42">
        <v>-4542</v>
      </c>
      <c r="L436" s="42">
        <v>-3272</v>
      </c>
      <c r="M436" s="44">
        <v>6903</v>
      </c>
      <c r="N436" s="66">
        <v>-4970</v>
      </c>
      <c r="O436" s="42">
        <v>1801.0246518193574</v>
      </c>
      <c r="P436" s="42">
        <v>-3168.9753481806429</v>
      </c>
      <c r="Q436" s="42">
        <v>0</v>
      </c>
      <c r="R436" s="44">
        <v>-3168.9753481806429</v>
      </c>
      <c r="S436" s="45">
        <v>842</v>
      </c>
      <c r="T436" s="66">
        <v>4592</v>
      </c>
      <c r="U436" s="42">
        <v>944</v>
      </c>
      <c r="V436" s="42">
        <v>1121</v>
      </c>
      <c r="W436" s="42">
        <v>8933.8992449478774</v>
      </c>
      <c r="X436" s="44">
        <v>15590.899244947877</v>
      </c>
      <c r="Y436" s="66">
        <v>12171</v>
      </c>
      <c r="Z436" s="42">
        <v>811</v>
      </c>
      <c r="AA436" s="42">
        <v>4327</v>
      </c>
      <c r="AB436" s="42">
        <v>10810.366681659794</v>
      </c>
      <c r="AC436" s="43">
        <v>28119.366681659794</v>
      </c>
      <c r="AD436" s="66">
        <v>-4197.0559770632253</v>
      </c>
      <c r="AE436" s="42">
        <v>-4426.8295020440946</v>
      </c>
      <c r="AF436" s="42">
        <v>-2576.9882760745541</v>
      </c>
      <c r="AG436" s="42">
        <v>-1327.5936815300431</v>
      </c>
      <c r="AH436" s="42">
        <v>0</v>
      </c>
      <c r="AI436" s="44">
        <v>0</v>
      </c>
    </row>
    <row r="437" spans="1:35" s="4" customFormat="1">
      <c r="A437" s="46" t="s">
        <v>484</v>
      </c>
      <c r="B437" s="56" t="s">
        <v>1924</v>
      </c>
      <c r="C437" s="132">
        <v>522289.48</v>
      </c>
      <c r="D437" s="57">
        <v>1.5689E-4</v>
      </c>
      <c r="E437" s="57">
        <v>1.5615E-4</v>
      </c>
      <c r="F437" s="65">
        <v>0</v>
      </c>
      <c r="G437" s="42">
        <v>7306</v>
      </c>
      <c r="H437" s="43">
        <v>7306</v>
      </c>
      <c r="I437" s="66">
        <v>15068</v>
      </c>
      <c r="J437" s="42">
        <v>90413</v>
      </c>
      <c r="K437" s="42">
        <v>-48346</v>
      </c>
      <c r="L437" s="42">
        <v>-34822</v>
      </c>
      <c r="M437" s="44">
        <v>73472</v>
      </c>
      <c r="N437" s="66">
        <v>-52897</v>
      </c>
      <c r="O437" s="42">
        <v>17078.016755331602</v>
      </c>
      <c r="P437" s="42">
        <v>-35818.983244668401</v>
      </c>
      <c r="Q437" s="42">
        <v>0</v>
      </c>
      <c r="R437" s="44">
        <v>-35818.983244668401</v>
      </c>
      <c r="S437" s="45">
        <v>8962</v>
      </c>
      <c r="T437" s="66">
        <v>48871</v>
      </c>
      <c r="U437" s="42">
        <v>10050</v>
      </c>
      <c r="V437" s="42">
        <v>11928</v>
      </c>
      <c r="W437" s="42">
        <v>50341.128669661834</v>
      </c>
      <c r="X437" s="44">
        <v>121190.12866966183</v>
      </c>
      <c r="Y437" s="66">
        <v>129542</v>
      </c>
      <c r="Z437" s="42">
        <v>8628</v>
      </c>
      <c r="AA437" s="42">
        <v>46053</v>
      </c>
      <c r="AB437" s="42">
        <v>19541.559663072516</v>
      </c>
      <c r="AC437" s="43">
        <v>203764.55966307252</v>
      </c>
      <c r="AD437" s="66">
        <v>-41677.204539937869</v>
      </c>
      <c r="AE437" s="42">
        <v>-40447.294936482205</v>
      </c>
      <c r="AF437" s="42">
        <v>-2008.8868192983446</v>
      </c>
      <c r="AG437" s="42">
        <v>1558.9553023077392</v>
      </c>
      <c r="AH437" s="42">
        <v>0</v>
      </c>
      <c r="AI437" s="44">
        <v>0</v>
      </c>
    </row>
    <row r="438" spans="1:35" s="4" customFormat="1">
      <c r="A438" s="46" t="s">
        <v>485</v>
      </c>
      <c r="B438" s="56" t="s">
        <v>1925</v>
      </c>
      <c r="C438" s="132">
        <v>44156.21</v>
      </c>
      <c r="D438" s="57">
        <v>1.326E-5</v>
      </c>
      <c r="E438" s="57">
        <v>1.3149999999999999E-5</v>
      </c>
      <c r="F438" s="65">
        <v>0</v>
      </c>
      <c r="G438" s="42">
        <v>617</v>
      </c>
      <c r="H438" s="43">
        <v>617</v>
      </c>
      <c r="I438" s="66">
        <v>1274</v>
      </c>
      <c r="J438" s="42">
        <v>7642</v>
      </c>
      <c r="K438" s="42">
        <v>-4086</v>
      </c>
      <c r="L438" s="42">
        <v>-2943</v>
      </c>
      <c r="M438" s="44">
        <v>6210</v>
      </c>
      <c r="N438" s="66">
        <v>-4471</v>
      </c>
      <c r="O438" s="42">
        <v>-11442.538528384634</v>
      </c>
      <c r="P438" s="42">
        <v>-15913.538528384634</v>
      </c>
      <c r="Q438" s="42">
        <v>0</v>
      </c>
      <c r="R438" s="44">
        <v>-15913.538528384634</v>
      </c>
      <c r="S438" s="45">
        <v>757</v>
      </c>
      <c r="T438" s="66">
        <v>4130</v>
      </c>
      <c r="U438" s="42">
        <v>849</v>
      </c>
      <c r="V438" s="42">
        <v>1008</v>
      </c>
      <c r="W438" s="42">
        <v>0</v>
      </c>
      <c r="X438" s="44">
        <v>5987</v>
      </c>
      <c r="Y438" s="66">
        <v>10949</v>
      </c>
      <c r="Z438" s="42">
        <v>729</v>
      </c>
      <c r="AA438" s="42">
        <v>3892</v>
      </c>
      <c r="AB438" s="42">
        <v>19340.512982283788</v>
      </c>
      <c r="AC438" s="43">
        <v>34910.512982283792</v>
      </c>
      <c r="AD438" s="66">
        <v>-17017.788671992195</v>
      </c>
      <c r="AE438" s="42">
        <v>-12170.633676485628</v>
      </c>
      <c r="AF438" s="42">
        <v>125.36106447256707</v>
      </c>
      <c r="AG438" s="42">
        <v>139.54830172146404</v>
      </c>
      <c r="AH438" s="42">
        <v>0</v>
      </c>
      <c r="AI438" s="44">
        <v>0</v>
      </c>
    </row>
    <row r="439" spans="1:35" s="4" customFormat="1">
      <c r="A439" s="46" t="s">
        <v>486</v>
      </c>
      <c r="B439" s="56" t="s">
        <v>1926</v>
      </c>
      <c r="C439" s="132">
        <v>4452730.1399999997</v>
      </c>
      <c r="D439" s="57">
        <v>1.33759E-3</v>
      </c>
      <c r="E439" s="57">
        <v>1.3365600000000001E-3</v>
      </c>
      <c r="F439" s="65">
        <v>0</v>
      </c>
      <c r="G439" s="42">
        <v>62285</v>
      </c>
      <c r="H439" s="43">
        <v>62285</v>
      </c>
      <c r="I439" s="66">
        <v>128465</v>
      </c>
      <c r="J439" s="42">
        <v>770833</v>
      </c>
      <c r="K439" s="42">
        <v>-412184</v>
      </c>
      <c r="L439" s="42">
        <v>-296884</v>
      </c>
      <c r="M439" s="44">
        <v>626396</v>
      </c>
      <c r="N439" s="66">
        <v>-450979</v>
      </c>
      <c r="O439" s="42">
        <v>21900.725753446313</v>
      </c>
      <c r="P439" s="42">
        <v>-429078.27424655366</v>
      </c>
      <c r="Q439" s="42">
        <v>0</v>
      </c>
      <c r="R439" s="44">
        <v>-429078.27424655366</v>
      </c>
      <c r="S439" s="45">
        <v>76403</v>
      </c>
      <c r="T439" s="66">
        <v>416660</v>
      </c>
      <c r="U439" s="42">
        <v>85684</v>
      </c>
      <c r="V439" s="42">
        <v>101693</v>
      </c>
      <c r="W439" s="42">
        <v>104018.08991102299</v>
      </c>
      <c r="X439" s="44">
        <v>708055.08991102304</v>
      </c>
      <c r="Y439" s="66">
        <v>1104429</v>
      </c>
      <c r="Z439" s="42">
        <v>73557</v>
      </c>
      <c r="AA439" s="42">
        <v>392631</v>
      </c>
      <c r="AB439" s="42">
        <v>180494.80112154034</v>
      </c>
      <c r="AC439" s="43">
        <v>1751111.8011215404</v>
      </c>
      <c r="AD439" s="66">
        <v>-547841.08179903682</v>
      </c>
      <c r="AE439" s="42">
        <v>-533627.66816319502</v>
      </c>
      <c r="AF439" s="42">
        <v>26052.947560947905</v>
      </c>
      <c r="AG439" s="42">
        <v>12359.091190766641</v>
      </c>
      <c r="AH439" s="42">
        <v>0</v>
      </c>
      <c r="AI439" s="44">
        <v>0</v>
      </c>
    </row>
    <row r="440" spans="1:35" s="4" customFormat="1">
      <c r="A440" s="46" t="s">
        <v>487</v>
      </c>
      <c r="B440" s="56" t="s">
        <v>1927</v>
      </c>
      <c r="C440" s="132">
        <v>393552.05</v>
      </c>
      <c r="D440" s="57">
        <v>1.1822E-4</v>
      </c>
      <c r="E440" s="57">
        <v>1.0286E-4</v>
      </c>
      <c r="F440" s="65">
        <v>0</v>
      </c>
      <c r="G440" s="42">
        <v>5505</v>
      </c>
      <c r="H440" s="43">
        <v>5505</v>
      </c>
      <c r="I440" s="66">
        <v>11354</v>
      </c>
      <c r="J440" s="42">
        <v>68128</v>
      </c>
      <c r="K440" s="42">
        <v>-36430</v>
      </c>
      <c r="L440" s="42">
        <v>-26239</v>
      </c>
      <c r="M440" s="44">
        <v>55363</v>
      </c>
      <c r="N440" s="66">
        <v>-39859</v>
      </c>
      <c r="O440" s="42">
        <v>-12039.494130202238</v>
      </c>
      <c r="P440" s="42">
        <v>-51898.494130202234</v>
      </c>
      <c r="Q440" s="42">
        <v>0</v>
      </c>
      <c r="R440" s="44">
        <v>-51898.494130202234</v>
      </c>
      <c r="S440" s="45">
        <v>6753</v>
      </c>
      <c r="T440" s="66">
        <v>36826</v>
      </c>
      <c r="U440" s="42">
        <v>7573</v>
      </c>
      <c r="V440" s="42">
        <v>8988</v>
      </c>
      <c r="W440" s="42">
        <v>13491.677610832452</v>
      </c>
      <c r="X440" s="44">
        <v>66878.677610832456</v>
      </c>
      <c r="Y440" s="66">
        <v>97613</v>
      </c>
      <c r="Z440" s="42">
        <v>6501</v>
      </c>
      <c r="AA440" s="42">
        <v>34702</v>
      </c>
      <c r="AB440" s="42">
        <v>33296.987156476767</v>
      </c>
      <c r="AC440" s="43">
        <v>172112.98715647677</v>
      </c>
      <c r="AD440" s="66">
        <v>-61247.067822939862</v>
      </c>
      <c r="AE440" s="42">
        <v>-49308.025065475726</v>
      </c>
      <c r="AF440" s="42">
        <v>1498.949317981464</v>
      </c>
      <c r="AG440" s="42">
        <v>3821.8340247898091</v>
      </c>
      <c r="AH440" s="42">
        <v>0</v>
      </c>
      <c r="AI440" s="44">
        <v>0</v>
      </c>
    </row>
    <row r="441" spans="1:35" s="4" customFormat="1">
      <c r="A441" s="46" t="s">
        <v>488</v>
      </c>
      <c r="B441" s="56" t="s">
        <v>1928</v>
      </c>
      <c r="C441" s="132">
        <v>307893.83</v>
      </c>
      <c r="D441" s="57">
        <v>9.2490000000000004E-5</v>
      </c>
      <c r="E441" s="57">
        <v>9.4900000000000003E-5</v>
      </c>
      <c r="F441" s="65">
        <v>0</v>
      </c>
      <c r="G441" s="42">
        <v>4307</v>
      </c>
      <c r="H441" s="43">
        <v>4307</v>
      </c>
      <c r="I441" s="66">
        <v>8883</v>
      </c>
      <c r="J441" s="42">
        <v>53301</v>
      </c>
      <c r="K441" s="42">
        <v>-28501</v>
      </c>
      <c r="L441" s="42">
        <v>-20529</v>
      </c>
      <c r="M441" s="44">
        <v>43313</v>
      </c>
      <c r="N441" s="66">
        <v>-31184</v>
      </c>
      <c r="O441" s="42">
        <v>-1054.0784740157719</v>
      </c>
      <c r="P441" s="42">
        <v>-32238.078474015772</v>
      </c>
      <c r="Q441" s="42">
        <v>0</v>
      </c>
      <c r="R441" s="44">
        <v>-32238.078474015772</v>
      </c>
      <c r="S441" s="45">
        <v>5283</v>
      </c>
      <c r="T441" s="66">
        <v>28811</v>
      </c>
      <c r="U441" s="42">
        <v>5925</v>
      </c>
      <c r="V441" s="42">
        <v>7032</v>
      </c>
      <c r="W441" s="42">
        <v>3003.5311061627722</v>
      </c>
      <c r="X441" s="44">
        <v>44771.531106162773</v>
      </c>
      <c r="Y441" s="66">
        <v>76368</v>
      </c>
      <c r="Z441" s="42">
        <v>5086</v>
      </c>
      <c r="AA441" s="42">
        <v>27149</v>
      </c>
      <c r="AB441" s="42">
        <v>9361.8096093178501</v>
      </c>
      <c r="AC441" s="43">
        <v>117964.80960931785</v>
      </c>
      <c r="AD441" s="66">
        <v>-38652.488680927483</v>
      </c>
      <c r="AE441" s="42">
        <v>-34156.486718188818</v>
      </c>
      <c r="AF441" s="42">
        <v>-795.71659468649341</v>
      </c>
      <c r="AG441" s="42">
        <v>411.4134906477185</v>
      </c>
      <c r="AH441" s="42">
        <v>0</v>
      </c>
      <c r="AI441" s="44">
        <v>0</v>
      </c>
    </row>
    <row r="442" spans="1:35" s="4" customFormat="1">
      <c r="A442" s="46" t="s">
        <v>489</v>
      </c>
      <c r="B442" s="56" t="s">
        <v>1929</v>
      </c>
      <c r="C442" s="132">
        <v>35815575.210000001</v>
      </c>
      <c r="D442" s="57">
        <v>1.075892E-2</v>
      </c>
      <c r="E442" s="57">
        <v>1.088502E-2</v>
      </c>
      <c r="F442" s="65">
        <v>0</v>
      </c>
      <c r="G442" s="42">
        <v>500989</v>
      </c>
      <c r="H442" s="43">
        <v>500989</v>
      </c>
      <c r="I442" s="66">
        <v>1033313</v>
      </c>
      <c r="J442" s="42">
        <v>6200201</v>
      </c>
      <c r="K442" s="42">
        <v>-3315407</v>
      </c>
      <c r="L442" s="42">
        <v>-2387986</v>
      </c>
      <c r="M442" s="44">
        <v>5038425</v>
      </c>
      <c r="N442" s="66">
        <v>-3627453</v>
      </c>
      <c r="O442" s="42">
        <v>-494914.14096885966</v>
      </c>
      <c r="P442" s="42">
        <v>-4122367.1409688597</v>
      </c>
      <c r="Q442" s="42">
        <v>0</v>
      </c>
      <c r="R442" s="44">
        <v>-4122367.1409688597</v>
      </c>
      <c r="S442" s="45">
        <v>614549</v>
      </c>
      <c r="T442" s="66">
        <v>3351408</v>
      </c>
      <c r="U442" s="42">
        <v>689200</v>
      </c>
      <c r="V442" s="42">
        <v>817968</v>
      </c>
      <c r="W442" s="42">
        <v>29253.989458350516</v>
      </c>
      <c r="X442" s="44">
        <v>4887829.9894583505</v>
      </c>
      <c r="Y442" s="66">
        <v>8883491</v>
      </c>
      <c r="Z442" s="42">
        <v>591656</v>
      </c>
      <c r="AA442" s="42">
        <v>3158128</v>
      </c>
      <c r="AB442" s="42">
        <v>955998.55762769515</v>
      </c>
      <c r="AC442" s="43">
        <v>13589273.557627695</v>
      </c>
      <c r="AD442" s="66">
        <v>-4737716.6673477441</v>
      </c>
      <c r="AE442" s="42">
        <v>-4018476.3062024489</v>
      </c>
      <c r="AF442" s="42">
        <v>-20622.933760982502</v>
      </c>
      <c r="AG442" s="42">
        <v>75372.339141831239</v>
      </c>
      <c r="AH442" s="42">
        <v>0</v>
      </c>
      <c r="AI442" s="44">
        <v>0</v>
      </c>
    </row>
    <row r="443" spans="1:35" s="4" customFormat="1">
      <c r="A443" s="46" t="s">
        <v>490</v>
      </c>
      <c r="B443" s="56" t="s">
        <v>1930</v>
      </c>
      <c r="C443" s="132">
        <v>3620355.25</v>
      </c>
      <c r="D443" s="57">
        <v>1.0875500000000001E-3</v>
      </c>
      <c r="E443" s="57">
        <v>1.5697E-3</v>
      </c>
      <c r="F443" s="65">
        <v>0</v>
      </c>
      <c r="G443" s="42">
        <v>50642</v>
      </c>
      <c r="H443" s="43">
        <v>50642</v>
      </c>
      <c r="I443" s="66">
        <v>104451</v>
      </c>
      <c r="J443" s="42">
        <v>626738</v>
      </c>
      <c r="K443" s="42">
        <v>-335133</v>
      </c>
      <c r="L443" s="42">
        <v>-241386</v>
      </c>
      <c r="M443" s="44">
        <v>509302</v>
      </c>
      <c r="N443" s="66">
        <v>-366676</v>
      </c>
      <c r="O443" s="42">
        <v>-165108.42890099977</v>
      </c>
      <c r="P443" s="42">
        <v>-531784.42890099972</v>
      </c>
      <c r="Q443" s="42">
        <v>0</v>
      </c>
      <c r="R443" s="44">
        <v>-531784.42890099972</v>
      </c>
      <c r="S443" s="45">
        <v>62121</v>
      </c>
      <c r="T443" s="66">
        <v>338772</v>
      </c>
      <c r="U443" s="42">
        <v>69667</v>
      </c>
      <c r="V443" s="42">
        <v>82683</v>
      </c>
      <c r="W443" s="42">
        <v>72203.629832226085</v>
      </c>
      <c r="X443" s="44">
        <v>563325.62983222608</v>
      </c>
      <c r="Y443" s="66">
        <v>897975</v>
      </c>
      <c r="Z443" s="42">
        <v>59807</v>
      </c>
      <c r="AA443" s="42">
        <v>319235</v>
      </c>
      <c r="AB443" s="42">
        <v>781465.05053514615</v>
      </c>
      <c r="AC443" s="43">
        <v>2058482.0505351461</v>
      </c>
      <c r="AD443" s="66">
        <v>-641263.28156253952</v>
      </c>
      <c r="AE443" s="42">
        <v>-595838.64239718334</v>
      </c>
      <c r="AF443" s="42">
        <v>-181749.59021303878</v>
      </c>
      <c r="AG443" s="42">
        <v>-76304.906530158711</v>
      </c>
      <c r="AH443" s="42">
        <v>0</v>
      </c>
      <c r="AI443" s="44">
        <v>0</v>
      </c>
    </row>
    <row r="444" spans="1:35" s="4" customFormat="1">
      <c r="A444" s="46" t="s">
        <v>491</v>
      </c>
      <c r="B444" s="56" t="s">
        <v>1931</v>
      </c>
      <c r="C444" s="132">
        <v>1111660.97</v>
      </c>
      <c r="D444" s="57">
        <v>3.3394000000000002E-4</v>
      </c>
      <c r="E444" s="57">
        <v>3.5660999999999999E-4</v>
      </c>
      <c r="F444" s="65">
        <v>0</v>
      </c>
      <c r="G444" s="42">
        <v>15550</v>
      </c>
      <c r="H444" s="43">
        <v>15550</v>
      </c>
      <c r="I444" s="66">
        <v>32072</v>
      </c>
      <c r="J444" s="42">
        <v>192445</v>
      </c>
      <c r="K444" s="42">
        <v>-102905</v>
      </c>
      <c r="L444" s="42">
        <v>-74119</v>
      </c>
      <c r="M444" s="44">
        <v>156385</v>
      </c>
      <c r="N444" s="66">
        <v>-112590</v>
      </c>
      <c r="O444" s="42">
        <v>-36112.251204075394</v>
      </c>
      <c r="P444" s="42">
        <v>-148702.25120407541</v>
      </c>
      <c r="Q444" s="42">
        <v>0</v>
      </c>
      <c r="R444" s="44">
        <v>-148702.25120407541</v>
      </c>
      <c r="S444" s="45">
        <v>19075</v>
      </c>
      <c r="T444" s="66">
        <v>104022</v>
      </c>
      <c r="U444" s="42">
        <v>21392</v>
      </c>
      <c r="V444" s="42">
        <v>25388</v>
      </c>
      <c r="W444" s="42">
        <v>39071.693890440423</v>
      </c>
      <c r="X444" s="44">
        <v>189873.69389044042</v>
      </c>
      <c r="Y444" s="66">
        <v>275730</v>
      </c>
      <c r="Z444" s="42">
        <v>18364</v>
      </c>
      <c r="AA444" s="42">
        <v>98023</v>
      </c>
      <c r="AB444" s="42">
        <v>143436.37414995526</v>
      </c>
      <c r="AC444" s="43">
        <v>535553.37414995523</v>
      </c>
      <c r="AD444" s="66">
        <v>-177020.67881447671</v>
      </c>
      <c r="AE444" s="42">
        <v>-143359.82820435031</v>
      </c>
      <c r="AF444" s="42">
        <v>-24285.174262269698</v>
      </c>
      <c r="AG444" s="42">
        <v>-1013.9989784180998</v>
      </c>
      <c r="AH444" s="42">
        <v>0</v>
      </c>
      <c r="AI444" s="44">
        <v>0</v>
      </c>
    </row>
    <row r="445" spans="1:35" s="4" customFormat="1">
      <c r="A445" s="46" t="s">
        <v>492</v>
      </c>
      <c r="B445" s="56" t="s">
        <v>1932</v>
      </c>
      <c r="C445" s="132">
        <v>0</v>
      </c>
      <c r="D445" s="57">
        <v>0</v>
      </c>
      <c r="E445" s="57">
        <v>0</v>
      </c>
      <c r="F445" s="65">
        <v>0</v>
      </c>
      <c r="G445" s="42">
        <v>0</v>
      </c>
      <c r="H445" s="43">
        <v>0</v>
      </c>
      <c r="I445" s="66">
        <v>0</v>
      </c>
      <c r="J445" s="42">
        <v>0</v>
      </c>
      <c r="K445" s="42">
        <v>0</v>
      </c>
      <c r="L445" s="42">
        <v>0</v>
      </c>
      <c r="M445" s="44">
        <v>0</v>
      </c>
      <c r="N445" s="66">
        <v>0</v>
      </c>
      <c r="O445" s="42">
        <v>-36247.510352635894</v>
      </c>
      <c r="P445" s="42">
        <v>-36247.510352635894</v>
      </c>
      <c r="Q445" s="42">
        <v>0</v>
      </c>
      <c r="R445" s="44">
        <v>-36247.510352635894</v>
      </c>
      <c r="S445" s="45">
        <v>0</v>
      </c>
      <c r="T445" s="66">
        <v>0</v>
      </c>
      <c r="U445" s="42">
        <v>0</v>
      </c>
      <c r="V445" s="42">
        <v>0</v>
      </c>
      <c r="W445" s="42">
        <v>0</v>
      </c>
      <c r="X445" s="44">
        <v>0</v>
      </c>
      <c r="Y445" s="66">
        <v>0</v>
      </c>
      <c r="Z445" s="42">
        <v>0</v>
      </c>
      <c r="AA445" s="42">
        <v>0</v>
      </c>
      <c r="AB445" s="42">
        <v>0</v>
      </c>
      <c r="AC445" s="43">
        <v>0</v>
      </c>
      <c r="AD445" s="66">
        <v>0</v>
      </c>
      <c r="AE445" s="42">
        <v>0</v>
      </c>
      <c r="AF445" s="42">
        <v>0</v>
      </c>
      <c r="AG445" s="42">
        <v>0</v>
      </c>
      <c r="AH445" s="42">
        <v>0</v>
      </c>
      <c r="AI445" s="44">
        <v>0</v>
      </c>
    </row>
    <row r="446" spans="1:35" s="4" customFormat="1">
      <c r="A446" s="46" t="s">
        <v>493</v>
      </c>
      <c r="B446" s="56" t="s">
        <v>1933</v>
      </c>
      <c r="C446" s="132">
        <v>142341.42000000001</v>
      </c>
      <c r="D446" s="57">
        <v>4.2759999999999997E-5</v>
      </c>
      <c r="E446" s="57">
        <v>4.3550000000000001E-5</v>
      </c>
      <c r="F446" s="65">
        <v>0</v>
      </c>
      <c r="G446" s="42">
        <v>1991</v>
      </c>
      <c r="H446" s="43">
        <v>1991</v>
      </c>
      <c r="I446" s="66">
        <v>4107</v>
      </c>
      <c r="J446" s="42">
        <v>24642</v>
      </c>
      <c r="K446" s="42">
        <v>-13177</v>
      </c>
      <c r="L446" s="42">
        <v>-9491</v>
      </c>
      <c r="M446" s="44">
        <v>20025</v>
      </c>
      <c r="N446" s="66">
        <v>-14417</v>
      </c>
      <c r="O446" s="42">
        <v>-3533.0918003270663</v>
      </c>
      <c r="P446" s="42">
        <v>-17950.091800327067</v>
      </c>
      <c r="Q446" s="42">
        <v>0</v>
      </c>
      <c r="R446" s="44">
        <v>-17950.091800327067</v>
      </c>
      <c r="S446" s="45">
        <v>2442</v>
      </c>
      <c r="T446" s="66">
        <v>13320</v>
      </c>
      <c r="U446" s="42">
        <v>2739</v>
      </c>
      <c r="V446" s="42">
        <v>3251</v>
      </c>
      <c r="W446" s="42">
        <v>0</v>
      </c>
      <c r="X446" s="44">
        <v>19310</v>
      </c>
      <c r="Y446" s="66">
        <v>35306</v>
      </c>
      <c r="Z446" s="42">
        <v>2351</v>
      </c>
      <c r="AA446" s="42">
        <v>12552</v>
      </c>
      <c r="AB446" s="42">
        <v>8151.1444256620944</v>
      </c>
      <c r="AC446" s="43">
        <v>58360.144425662096</v>
      </c>
      <c r="AD446" s="66">
        <v>-21432.039004743288</v>
      </c>
      <c r="AE446" s="42">
        <v>-17989.688862888364</v>
      </c>
      <c r="AF446" s="42">
        <v>123.62838137985727</v>
      </c>
      <c r="AG446" s="42">
        <v>247.95506058970062</v>
      </c>
      <c r="AH446" s="42">
        <v>0</v>
      </c>
      <c r="AI446" s="44">
        <v>0</v>
      </c>
    </row>
    <row r="447" spans="1:35" s="4" customFormat="1">
      <c r="A447" s="46" t="s">
        <v>494</v>
      </c>
      <c r="B447" s="56" t="s">
        <v>1934</v>
      </c>
      <c r="C447" s="132">
        <v>283174.38</v>
      </c>
      <c r="D447" s="57">
        <v>8.5060000000000002E-5</v>
      </c>
      <c r="E447" s="57">
        <v>6.8969999999999999E-5</v>
      </c>
      <c r="F447" s="65">
        <v>0</v>
      </c>
      <c r="G447" s="42">
        <v>3961</v>
      </c>
      <c r="H447" s="43">
        <v>3961</v>
      </c>
      <c r="I447" s="66">
        <v>8169</v>
      </c>
      <c r="J447" s="42">
        <v>49019</v>
      </c>
      <c r="K447" s="42">
        <v>-26212</v>
      </c>
      <c r="L447" s="42">
        <v>-18879</v>
      </c>
      <c r="M447" s="44">
        <v>39834</v>
      </c>
      <c r="N447" s="66">
        <v>-28679</v>
      </c>
      <c r="O447" s="42">
        <v>3844.0116906997782</v>
      </c>
      <c r="P447" s="42">
        <v>-24834.988309300221</v>
      </c>
      <c r="Q447" s="42">
        <v>0</v>
      </c>
      <c r="R447" s="44">
        <v>-24834.988309300221</v>
      </c>
      <c r="S447" s="45">
        <v>4859</v>
      </c>
      <c r="T447" s="66">
        <v>26496</v>
      </c>
      <c r="U447" s="42">
        <v>5449</v>
      </c>
      <c r="V447" s="42">
        <v>6467</v>
      </c>
      <c r="W447" s="42">
        <v>15631.810779228717</v>
      </c>
      <c r="X447" s="44">
        <v>54043.810779228719</v>
      </c>
      <c r="Y447" s="66">
        <v>70233</v>
      </c>
      <c r="Z447" s="42">
        <v>4678</v>
      </c>
      <c r="AA447" s="42">
        <v>24968</v>
      </c>
      <c r="AB447" s="42">
        <v>1357.7317488751416</v>
      </c>
      <c r="AC447" s="43">
        <v>101236.73174887514</v>
      </c>
      <c r="AD447" s="66">
        <v>-30511.860754306821</v>
      </c>
      <c r="AE447" s="42">
        <v>-25475.61393295493</v>
      </c>
      <c r="AF447" s="42">
        <v>5143.5425733005468</v>
      </c>
      <c r="AG447" s="42">
        <v>3651.0111443147784</v>
      </c>
      <c r="AH447" s="42">
        <v>0</v>
      </c>
      <c r="AI447" s="44">
        <v>0</v>
      </c>
    </row>
    <row r="448" spans="1:35" s="4" customFormat="1">
      <c r="A448" s="46" t="s">
        <v>495</v>
      </c>
      <c r="B448" s="56" t="s">
        <v>1935</v>
      </c>
      <c r="C448" s="132">
        <v>388165.22</v>
      </c>
      <c r="D448" s="57">
        <v>1.166E-4</v>
      </c>
      <c r="E448" s="57">
        <v>1.1353000000000001E-4</v>
      </c>
      <c r="F448" s="65">
        <v>0</v>
      </c>
      <c r="G448" s="42">
        <v>5429</v>
      </c>
      <c r="H448" s="43">
        <v>5429</v>
      </c>
      <c r="I448" s="66">
        <v>11199</v>
      </c>
      <c r="J448" s="42">
        <v>67195</v>
      </c>
      <c r="K448" s="42">
        <v>-35931</v>
      </c>
      <c r="L448" s="42">
        <v>-25880</v>
      </c>
      <c r="M448" s="44">
        <v>54604</v>
      </c>
      <c r="N448" s="66">
        <v>-39313</v>
      </c>
      <c r="O448" s="42">
        <v>-4317.9281743876063</v>
      </c>
      <c r="P448" s="42">
        <v>-43630.928174387605</v>
      </c>
      <c r="Q448" s="42">
        <v>0</v>
      </c>
      <c r="R448" s="44">
        <v>-43630.928174387605</v>
      </c>
      <c r="S448" s="45">
        <v>6660</v>
      </c>
      <c r="T448" s="66">
        <v>36321</v>
      </c>
      <c r="U448" s="42">
        <v>7469</v>
      </c>
      <c r="V448" s="42">
        <v>8865</v>
      </c>
      <c r="W448" s="42">
        <v>1756.8498473637278</v>
      </c>
      <c r="X448" s="44">
        <v>54411.84984736373</v>
      </c>
      <c r="Y448" s="66">
        <v>96275</v>
      </c>
      <c r="Z448" s="42">
        <v>6412</v>
      </c>
      <c r="AA448" s="42">
        <v>34226</v>
      </c>
      <c r="AB448" s="42">
        <v>13963.056571538949</v>
      </c>
      <c r="AC448" s="43">
        <v>150876.05657153894</v>
      </c>
      <c r="AD448" s="66">
        <v>-56049.151175567909</v>
      </c>
      <c r="AE448" s="42">
        <v>-43623.465313360248</v>
      </c>
      <c r="AF448" s="42">
        <v>1598.8931266280069</v>
      </c>
      <c r="AG448" s="42">
        <v>1609.5166381249248</v>
      </c>
      <c r="AH448" s="42">
        <v>0</v>
      </c>
      <c r="AI448" s="44">
        <v>0</v>
      </c>
    </row>
    <row r="449" spans="1:35" s="4" customFormat="1">
      <c r="A449" s="46" t="s">
        <v>496</v>
      </c>
      <c r="B449" s="56" t="s">
        <v>1936</v>
      </c>
      <c r="C449" s="132">
        <v>2818640.83</v>
      </c>
      <c r="D449" s="57">
        <v>8.4670999999999998E-4</v>
      </c>
      <c r="E449" s="57">
        <v>8.5490000000000002E-4</v>
      </c>
      <c r="F449" s="65">
        <v>0</v>
      </c>
      <c r="G449" s="42">
        <v>39427</v>
      </c>
      <c r="H449" s="43">
        <v>39427</v>
      </c>
      <c r="I449" s="66">
        <v>81320</v>
      </c>
      <c r="J449" s="42">
        <v>487946</v>
      </c>
      <c r="K449" s="42">
        <v>-260917</v>
      </c>
      <c r="L449" s="42">
        <v>-187931</v>
      </c>
      <c r="M449" s="44">
        <v>396516</v>
      </c>
      <c r="N449" s="66">
        <v>-285475</v>
      </c>
      <c r="O449" s="42">
        <v>-37652.147570116358</v>
      </c>
      <c r="P449" s="42">
        <v>-323127.14757011633</v>
      </c>
      <c r="Q449" s="42">
        <v>0</v>
      </c>
      <c r="R449" s="44">
        <v>-323127.14757011633</v>
      </c>
      <c r="S449" s="45">
        <v>48364</v>
      </c>
      <c r="T449" s="66">
        <v>263751</v>
      </c>
      <c r="U449" s="42">
        <v>54239</v>
      </c>
      <c r="V449" s="42">
        <v>64373</v>
      </c>
      <c r="W449" s="42">
        <v>79711.984008644678</v>
      </c>
      <c r="X449" s="44">
        <v>462074.98400864471</v>
      </c>
      <c r="Y449" s="66">
        <v>699117</v>
      </c>
      <c r="Z449" s="42">
        <v>46562</v>
      </c>
      <c r="AA449" s="42">
        <v>248540</v>
      </c>
      <c r="AB449" s="42">
        <v>126988.75427189859</v>
      </c>
      <c r="AC449" s="43">
        <v>1121207.7542718987</v>
      </c>
      <c r="AD449" s="66">
        <v>-358130.48296480917</v>
      </c>
      <c r="AE449" s="42">
        <v>-296380.68023711338</v>
      </c>
      <c r="AF449" s="42">
        <v>-10863.662777898528</v>
      </c>
      <c r="AG449" s="42">
        <v>6242.055716567198</v>
      </c>
      <c r="AH449" s="42">
        <v>0</v>
      </c>
      <c r="AI449" s="44">
        <v>0</v>
      </c>
    </row>
    <row r="450" spans="1:35" s="4" customFormat="1">
      <c r="A450" s="46" t="s">
        <v>497</v>
      </c>
      <c r="B450" s="56" t="s">
        <v>1937</v>
      </c>
      <c r="C450" s="132">
        <v>757534.21</v>
      </c>
      <c r="D450" s="57">
        <v>2.2756E-4</v>
      </c>
      <c r="E450" s="57">
        <v>2.4173E-4</v>
      </c>
      <c r="F450" s="65">
        <v>0</v>
      </c>
      <c r="G450" s="42">
        <v>10596</v>
      </c>
      <c r="H450" s="43">
        <v>10596</v>
      </c>
      <c r="I450" s="66">
        <v>21855</v>
      </c>
      <c r="J450" s="42">
        <v>131139</v>
      </c>
      <c r="K450" s="42">
        <v>-70124</v>
      </c>
      <c r="L450" s="42">
        <v>-50508</v>
      </c>
      <c r="M450" s="44">
        <v>106567</v>
      </c>
      <c r="N450" s="66">
        <v>-76724</v>
      </c>
      <c r="O450" s="42">
        <v>-7040.9972195111995</v>
      </c>
      <c r="P450" s="42">
        <v>-83764.997219511206</v>
      </c>
      <c r="Q450" s="42">
        <v>0</v>
      </c>
      <c r="R450" s="44">
        <v>-83764.997219511206</v>
      </c>
      <c r="S450" s="45">
        <v>12998</v>
      </c>
      <c r="T450" s="66">
        <v>70885</v>
      </c>
      <c r="U450" s="42">
        <v>14577</v>
      </c>
      <c r="V450" s="42">
        <v>17301</v>
      </c>
      <c r="W450" s="42">
        <v>28061.333802654233</v>
      </c>
      <c r="X450" s="44">
        <v>130824.33380265423</v>
      </c>
      <c r="Y450" s="66">
        <v>187893</v>
      </c>
      <c r="Z450" s="42">
        <v>12514</v>
      </c>
      <c r="AA450" s="42">
        <v>66797</v>
      </c>
      <c r="AB450" s="42">
        <v>33945.587357359509</v>
      </c>
      <c r="AC450" s="43">
        <v>301149.58735735953</v>
      </c>
      <c r="AD450" s="66">
        <v>-89889.785799455058</v>
      </c>
      <c r="AE450" s="42">
        <v>-76109.717105248405</v>
      </c>
      <c r="AF450" s="42">
        <v>-3863.3631921969336</v>
      </c>
      <c r="AG450" s="42">
        <v>-462.3874578048858</v>
      </c>
      <c r="AH450" s="42">
        <v>0</v>
      </c>
      <c r="AI450" s="44">
        <v>0</v>
      </c>
    </row>
    <row r="451" spans="1:35" s="4" customFormat="1">
      <c r="A451" s="46" t="s">
        <v>498</v>
      </c>
      <c r="B451" s="56" t="s">
        <v>1938</v>
      </c>
      <c r="C451" s="132">
        <v>5631729.7699999996</v>
      </c>
      <c r="D451" s="57">
        <v>1.6917600000000001E-3</v>
      </c>
      <c r="E451" s="57">
        <v>1.6384500000000001E-3</v>
      </c>
      <c r="F451" s="65">
        <v>0</v>
      </c>
      <c r="G451" s="42">
        <v>78777</v>
      </c>
      <c r="H451" s="43">
        <v>78777</v>
      </c>
      <c r="I451" s="66">
        <v>162481</v>
      </c>
      <c r="J451" s="42">
        <v>974935</v>
      </c>
      <c r="K451" s="42">
        <v>-521323</v>
      </c>
      <c r="L451" s="42">
        <v>-375493</v>
      </c>
      <c r="M451" s="44">
        <v>792255</v>
      </c>
      <c r="N451" s="66">
        <v>-570390</v>
      </c>
      <c r="O451" s="42">
        <v>24777.282600775903</v>
      </c>
      <c r="P451" s="42">
        <v>-545612.71739922406</v>
      </c>
      <c r="Q451" s="42">
        <v>0</v>
      </c>
      <c r="R451" s="44">
        <v>-545612.71739922406</v>
      </c>
      <c r="S451" s="45">
        <v>96633</v>
      </c>
      <c r="T451" s="66">
        <v>526984</v>
      </c>
      <c r="U451" s="42">
        <v>108372</v>
      </c>
      <c r="V451" s="42">
        <v>128619</v>
      </c>
      <c r="W451" s="42">
        <v>35174.113971018494</v>
      </c>
      <c r="X451" s="44">
        <v>799149.11397101847</v>
      </c>
      <c r="Y451" s="66">
        <v>1396863</v>
      </c>
      <c r="Z451" s="42">
        <v>93034</v>
      </c>
      <c r="AA451" s="42">
        <v>496592</v>
      </c>
      <c r="AB451" s="42">
        <v>59860.25060656089</v>
      </c>
      <c r="AC451" s="43">
        <v>2046349.2506065608</v>
      </c>
      <c r="AD451" s="66">
        <v>-694352.41489133355</v>
      </c>
      <c r="AE451" s="42">
        <v>-604749.52173117583</v>
      </c>
      <c r="AF451" s="42">
        <v>26973.827156832042</v>
      </c>
      <c r="AG451" s="42">
        <v>24927.972830134902</v>
      </c>
      <c r="AH451" s="42">
        <v>0</v>
      </c>
      <c r="AI451" s="44">
        <v>0</v>
      </c>
    </row>
    <row r="452" spans="1:35" s="4" customFormat="1">
      <c r="A452" s="46" t="s">
        <v>499</v>
      </c>
      <c r="B452" s="56" t="s">
        <v>1939</v>
      </c>
      <c r="C452" s="132">
        <v>1867912.27</v>
      </c>
      <c r="D452" s="57">
        <v>5.6112000000000002E-4</v>
      </c>
      <c r="E452" s="57">
        <v>5.6672999999999999E-4</v>
      </c>
      <c r="F452" s="65">
        <v>0</v>
      </c>
      <c r="G452" s="42">
        <v>26129</v>
      </c>
      <c r="H452" s="43">
        <v>26129</v>
      </c>
      <c r="I452" s="66">
        <v>53891</v>
      </c>
      <c r="J452" s="42">
        <v>323365</v>
      </c>
      <c r="K452" s="42">
        <v>-172912</v>
      </c>
      <c r="L452" s="42">
        <v>-124543</v>
      </c>
      <c r="M452" s="44">
        <v>262774</v>
      </c>
      <c r="N452" s="66">
        <v>-189186</v>
      </c>
      <c r="O452" s="42">
        <v>249.15108327104281</v>
      </c>
      <c r="P452" s="42">
        <v>-188936.84891672895</v>
      </c>
      <c r="Q452" s="42">
        <v>0</v>
      </c>
      <c r="R452" s="44">
        <v>-188936.84891672895</v>
      </c>
      <c r="S452" s="45">
        <v>32051</v>
      </c>
      <c r="T452" s="66">
        <v>174789</v>
      </c>
      <c r="U452" s="42">
        <v>35945</v>
      </c>
      <c r="V452" s="42">
        <v>42660</v>
      </c>
      <c r="W452" s="42">
        <v>26103.716394837335</v>
      </c>
      <c r="X452" s="44">
        <v>279497.71639483736</v>
      </c>
      <c r="Y452" s="66">
        <v>463309</v>
      </c>
      <c r="Z452" s="42">
        <v>30857</v>
      </c>
      <c r="AA452" s="42">
        <v>164709</v>
      </c>
      <c r="AB452" s="42">
        <v>22896.615356750364</v>
      </c>
      <c r="AC452" s="43">
        <v>681771.61535675032</v>
      </c>
      <c r="AD452" s="66">
        <v>-229916.22639424694</v>
      </c>
      <c r="AE452" s="42">
        <v>-188564.65059550854</v>
      </c>
      <c r="AF452" s="42">
        <v>12103.019449215542</v>
      </c>
      <c r="AG452" s="42">
        <v>4103.9585786269345</v>
      </c>
      <c r="AH452" s="42">
        <v>0</v>
      </c>
      <c r="AI452" s="44">
        <v>0</v>
      </c>
    </row>
    <row r="453" spans="1:35" s="4" customFormat="1">
      <c r="A453" s="46" t="s">
        <v>500</v>
      </c>
      <c r="B453" s="56" t="s">
        <v>1940</v>
      </c>
      <c r="C453" s="132">
        <v>3809553.89</v>
      </c>
      <c r="D453" s="57">
        <v>1.14438E-3</v>
      </c>
      <c r="E453" s="57">
        <v>1.1575299999999999E-3</v>
      </c>
      <c r="F453" s="65">
        <v>0</v>
      </c>
      <c r="G453" s="42">
        <v>53288</v>
      </c>
      <c r="H453" s="43">
        <v>53288</v>
      </c>
      <c r="I453" s="66">
        <v>109909</v>
      </c>
      <c r="J453" s="42">
        <v>659489</v>
      </c>
      <c r="K453" s="42">
        <v>-352646</v>
      </c>
      <c r="L453" s="42">
        <v>-254000</v>
      </c>
      <c r="M453" s="44">
        <v>535916</v>
      </c>
      <c r="N453" s="66">
        <v>-385837</v>
      </c>
      <c r="O453" s="42">
        <v>39277.367552906398</v>
      </c>
      <c r="P453" s="42">
        <v>-346559.63244709361</v>
      </c>
      <c r="Q453" s="42">
        <v>0</v>
      </c>
      <c r="R453" s="44">
        <v>-346559.63244709361</v>
      </c>
      <c r="S453" s="45">
        <v>65367</v>
      </c>
      <c r="T453" s="66">
        <v>356475</v>
      </c>
      <c r="U453" s="42">
        <v>73307</v>
      </c>
      <c r="V453" s="42">
        <v>87004</v>
      </c>
      <c r="W453" s="42">
        <v>29611.555368879293</v>
      </c>
      <c r="X453" s="44">
        <v>546397.55536887934</v>
      </c>
      <c r="Y453" s="66">
        <v>944899</v>
      </c>
      <c r="Z453" s="42">
        <v>62932</v>
      </c>
      <c r="AA453" s="42">
        <v>335916</v>
      </c>
      <c r="AB453" s="42">
        <v>61067.669293299128</v>
      </c>
      <c r="AC453" s="43">
        <v>1404814.6692932991</v>
      </c>
      <c r="AD453" s="66">
        <v>-478785.10268241446</v>
      </c>
      <c r="AE453" s="42">
        <v>-396675.88714435359</v>
      </c>
      <c r="AF453" s="42">
        <v>8979.9862978272613</v>
      </c>
      <c r="AG453" s="42">
        <v>8063.8896045210049</v>
      </c>
      <c r="AH453" s="42">
        <v>0</v>
      </c>
      <c r="AI453" s="44">
        <v>0</v>
      </c>
    </row>
    <row r="454" spans="1:35" s="4" customFormat="1">
      <c r="A454" s="46" t="s">
        <v>501</v>
      </c>
      <c r="B454" s="56" t="s">
        <v>1941</v>
      </c>
      <c r="C454" s="132">
        <v>1087056.6599999999</v>
      </c>
      <c r="D454" s="57">
        <v>3.2655E-4</v>
      </c>
      <c r="E454" s="57">
        <v>3.2894E-4</v>
      </c>
      <c r="F454" s="65">
        <v>0</v>
      </c>
      <c r="G454" s="42">
        <v>15206</v>
      </c>
      <c r="H454" s="43">
        <v>15206</v>
      </c>
      <c r="I454" s="66">
        <v>31363</v>
      </c>
      <c r="J454" s="42">
        <v>188186</v>
      </c>
      <c r="K454" s="42">
        <v>-100628</v>
      </c>
      <c r="L454" s="42">
        <v>-72479</v>
      </c>
      <c r="M454" s="44">
        <v>152924</v>
      </c>
      <c r="N454" s="66">
        <v>-110099</v>
      </c>
      <c r="O454" s="42">
        <v>-4314.8410323730704</v>
      </c>
      <c r="P454" s="42">
        <v>-114413.84103237306</v>
      </c>
      <c r="Q454" s="42">
        <v>0</v>
      </c>
      <c r="R454" s="44">
        <v>-114413.84103237306</v>
      </c>
      <c r="S454" s="45">
        <v>18653</v>
      </c>
      <c r="T454" s="66">
        <v>101720</v>
      </c>
      <c r="U454" s="42">
        <v>20918</v>
      </c>
      <c r="V454" s="42">
        <v>24827</v>
      </c>
      <c r="W454" s="42">
        <v>34539.951481483891</v>
      </c>
      <c r="X454" s="44">
        <v>182004.95148148388</v>
      </c>
      <c r="Y454" s="66">
        <v>269628</v>
      </c>
      <c r="Z454" s="42">
        <v>17958</v>
      </c>
      <c r="AA454" s="42">
        <v>95854</v>
      </c>
      <c r="AB454" s="42">
        <v>32626.030824597085</v>
      </c>
      <c r="AC454" s="43">
        <v>416066.03082459711</v>
      </c>
      <c r="AD454" s="66">
        <v>-126384.69117026929</v>
      </c>
      <c r="AE454" s="42">
        <v>-108528.87875181717</v>
      </c>
      <c r="AF454" s="42">
        <v>-1691.2939915252846</v>
      </c>
      <c r="AG454" s="42">
        <v>2543.7845704985193</v>
      </c>
      <c r="AH454" s="42">
        <v>0</v>
      </c>
      <c r="AI454" s="44">
        <v>0</v>
      </c>
    </row>
    <row r="455" spans="1:35" s="4" customFormat="1">
      <c r="A455" s="46" t="s">
        <v>502</v>
      </c>
      <c r="B455" s="56" t="s">
        <v>1942</v>
      </c>
      <c r="C455" s="132">
        <v>353150.49</v>
      </c>
      <c r="D455" s="57">
        <v>1.0609E-4</v>
      </c>
      <c r="E455" s="57">
        <v>1.2376999999999999E-4</v>
      </c>
      <c r="F455" s="65">
        <v>0</v>
      </c>
      <c r="G455" s="42">
        <v>4940</v>
      </c>
      <c r="H455" s="43">
        <v>4940</v>
      </c>
      <c r="I455" s="66">
        <v>10189</v>
      </c>
      <c r="J455" s="42">
        <v>61138</v>
      </c>
      <c r="K455" s="42">
        <v>-32692</v>
      </c>
      <c r="L455" s="42">
        <v>-23547</v>
      </c>
      <c r="M455" s="44">
        <v>49682</v>
      </c>
      <c r="N455" s="66">
        <v>-35769</v>
      </c>
      <c r="O455" s="42">
        <v>-9644.0063624145751</v>
      </c>
      <c r="P455" s="42">
        <v>-45413.006362414577</v>
      </c>
      <c r="Q455" s="42">
        <v>0</v>
      </c>
      <c r="R455" s="44">
        <v>-45413.006362414577</v>
      </c>
      <c r="S455" s="45">
        <v>6060</v>
      </c>
      <c r="T455" s="66">
        <v>33047</v>
      </c>
      <c r="U455" s="42">
        <v>6796</v>
      </c>
      <c r="V455" s="42">
        <v>8066</v>
      </c>
      <c r="W455" s="42">
        <v>0</v>
      </c>
      <c r="X455" s="44">
        <v>47909</v>
      </c>
      <c r="Y455" s="66">
        <v>87597</v>
      </c>
      <c r="Z455" s="42">
        <v>5834</v>
      </c>
      <c r="AA455" s="42">
        <v>31141</v>
      </c>
      <c r="AB455" s="42">
        <v>29792.144139519751</v>
      </c>
      <c r="AC455" s="43">
        <v>154364.14413951975</v>
      </c>
      <c r="AD455" s="66">
        <v>-54604.642533976439</v>
      </c>
      <c r="AE455" s="42">
        <v>-45502.002861346671</v>
      </c>
      <c r="AF455" s="42">
        <v>-4153.0954387441625</v>
      </c>
      <c r="AG455" s="42">
        <v>-2195.4033054524739</v>
      </c>
      <c r="AH455" s="42">
        <v>0</v>
      </c>
      <c r="AI455" s="44">
        <v>0</v>
      </c>
    </row>
    <row r="456" spans="1:35" s="4" customFormat="1">
      <c r="A456" s="46" t="s">
        <v>503</v>
      </c>
      <c r="B456" s="56" t="s">
        <v>1943</v>
      </c>
      <c r="C456" s="132">
        <v>3609896.54</v>
      </c>
      <c r="D456" s="57">
        <v>1.0843999999999999E-3</v>
      </c>
      <c r="E456" s="57">
        <v>1.0077300000000001E-3</v>
      </c>
      <c r="F456" s="65">
        <v>0</v>
      </c>
      <c r="G456" s="42">
        <v>50495</v>
      </c>
      <c r="H456" s="43">
        <v>50495</v>
      </c>
      <c r="I456" s="66">
        <v>104148</v>
      </c>
      <c r="J456" s="42">
        <v>624923</v>
      </c>
      <c r="K456" s="42">
        <v>-334162</v>
      </c>
      <c r="L456" s="42">
        <v>-240687</v>
      </c>
      <c r="M456" s="44">
        <v>507827</v>
      </c>
      <c r="N456" s="66">
        <v>-365614</v>
      </c>
      <c r="O456" s="42">
        <v>76556.853145748275</v>
      </c>
      <c r="P456" s="42">
        <v>-289057.14685425174</v>
      </c>
      <c r="Q456" s="42">
        <v>0</v>
      </c>
      <c r="R456" s="44">
        <v>-289057.14685425174</v>
      </c>
      <c r="S456" s="45">
        <v>61941</v>
      </c>
      <c r="T456" s="66">
        <v>337791</v>
      </c>
      <c r="U456" s="42">
        <v>69465</v>
      </c>
      <c r="V456" s="42">
        <v>82444</v>
      </c>
      <c r="W456" s="42">
        <v>153172.95681170118</v>
      </c>
      <c r="X456" s="44">
        <v>642872.95681170118</v>
      </c>
      <c r="Y456" s="66">
        <v>895374</v>
      </c>
      <c r="Z456" s="42">
        <v>59633</v>
      </c>
      <c r="AA456" s="42">
        <v>318310</v>
      </c>
      <c r="AB456" s="42">
        <v>0</v>
      </c>
      <c r="AC456" s="43">
        <v>1273317</v>
      </c>
      <c r="AD456" s="66">
        <v>-359677.14967044094</v>
      </c>
      <c r="AE456" s="42">
        <v>-334318.51349734497</v>
      </c>
      <c r="AF456" s="42">
        <v>39973.748055579199</v>
      </c>
      <c r="AG456" s="42">
        <v>23577.871923907842</v>
      </c>
      <c r="AH456" s="42">
        <v>0</v>
      </c>
      <c r="AI456" s="44">
        <v>0</v>
      </c>
    </row>
    <row r="457" spans="1:35" s="4" customFormat="1">
      <c r="A457" s="46" t="s">
        <v>504</v>
      </c>
      <c r="B457" s="56" t="s">
        <v>1944</v>
      </c>
      <c r="C457" s="132">
        <v>4689647.75</v>
      </c>
      <c r="D457" s="57">
        <v>1.40876E-3</v>
      </c>
      <c r="E457" s="57">
        <v>1.3858900000000001E-3</v>
      </c>
      <c r="F457" s="65">
        <v>0</v>
      </c>
      <c r="G457" s="42">
        <v>65599</v>
      </c>
      <c r="H457" s="43">
        <v>65599</v>
      </c>
      <c r="I457" s="66">
        <v>135301</v>
      </c>
      <c r="J457" s="42">
        <v>811847</v>
      </c>
      <c r="K457" s="42">
        <v>-434115</v>
      </c>
      <c r="L457" s="42">
        <v>-312680</v>
      </c>
      <c r="M457" s="44">
        <v>659725</v>
      </c>
      <c r="N457" s="66">
        <v>-474974</v>
      </c>
      <c r="O457" s="42">
        <v>36079.781965431488</v>
      </c>
      <c r="P457" s="42">
        <v>-438894.21803456853</v>
      </c>
      <c r="Q457" s="42">
        <v>0</v>
      </c>
      <c r="R457" s="44">
        <v>-438894.21803456853</v>
      </c>
      <c r="S457" s="45">
        <v>80468</v>
      </c>
      <c r="T457" s="66">
        <v>438829</v>
      </c>
      <c r="U457" s="42">
        <v>90243</v>
      </c>
      <c r="V457" s="42">
        <v>107104</v>
      </c>
      <c r="W457" s="42">
        <v>42339.180899165949</v>
      </c>
      <c r="X457" s="44">
        <v>678515.18089916592</v>
      </c>
      <c r="Y457" s="66">
        <v>1163194</v>
      </c>
      <c r="Z457" s="42">
        <v>77471</v>
      </c>
      <c r="AA457" s="42">
        <v>413521</v>
      </c>
      <c r="AB457" s="42">
        <v>29077.123327686084</v>
      </c>
      <c r="AC457" s="43">
        <v>1683263.123327686</v>
      </c>
      <c r="AD457" s="66">
        <v>-547445.634301221</v>
      </c>
      <c r="AE457" s="42">
        <v>-492340.15068404027</v>
      </c>
      <c r="AF457" s="42">
        <v>18128.502865240047</v>
      </c>
      <c r="AG457" s="42">
        <v>16909.339691501147</v>
      </c>
      <c r="AH457" s="42">
        <v>0</v>
      </c>
      <c r="AI457" s="44">
        <v>0</v>
      </c>
    </row>
    <row r="458" spans="1:35" s="4" customFormat="1">
      <c r="A458" s="46" t="s">
        <v>505</v>
      </c>
      <c r="B458" s="56" t="s">
        <v>1945</v>
      </c>
      <c r="C458" s="132">
        <v>1384616.87</v>
      </c>
      <c r="D458" s="57">
        <v>4.1594000000000001E-4</v>
      </c>
      <c r="E458" s="57">
        <v>4.4604999999999997E-4</v>
      </c>
      <c r="F458" s="65">
        <v>0</v>
      </c>
      <c r="G458" s="42">
        <v>19368</v>
      </c>
      <c r="H458" s="43">
        <v>19368</v>
      </c>
      <c r="I458" s="66">
        <v>39948</v>
      </c>
      <c r="J458" s="42">
        <v>239700</v>
      </c>
      <c r="K458" s="42">
        <v>-128174</v>
      </c>
      <c r="L458" s="42">
        <v>-92320</v>
      </c>
      <c r="M458" s="44">
        <v>194786</v>
      </c>
      <c r="N458" s="66">
        <v>-140237</v>
      </c>
      <c r="O458" s="42">
        <v>-6715.0142963040644</v>
      </c>
      <c r="P458" s="42">
        <v>-146952.01429630406</v>
      </c>
      <c r="Q458" s="42">
        <v>0</v>
      </c>
      <c r="R458" s="44">
        <v>-146952.01429630406</v>
      </c>
      <c r="S458" s="45">
        <v>23758</v>
      </c>
      <c r="T458" s="66">
        <v>129565</v>
      </c>
      <c r="U458" s="42">
        <v>26644</v>
      </c>
      <c r="V458" s="42">
        <v>31623</v>
      </c>
      <c r="W458" s="42">
        <v>10021.224203459089</v>
      </c>
      <c r="X458" s="44">
        <v>197853.2242034591</v>
      </c>
      <c r="Y458" s="66">
        <v>343436</v>
      </c>
      <c r="Z458" s="42">
        <v>22873</v>
      </c>
      <c r="AA458" s="42">
        <v>122093</v>
      </c>
      <c r="AB458" s="42">
        <v>46384.587452041407</v>
      </c>
      <c r="AC458" s="43">
        <v>534786.58745204145</v>
      </c>
      <c r="AD458" s="66">
        <v>-180487.76837196472</v>
      </c>
      <c r="AE458" s="42">
        <v>-154942.24990184151</v>
      </c>
      <c r="AF458" s="42">
        <v>94.800156079710177</v>
      </c>
      <c r="AG458" s="42">
        <v>-1598.1451308557962</v>
      </c>
      <c r="AH458" s="42">
        <v>0</v>
      </c>
      <c r="AI458" s="44">
        <v>0</v>
      </c>
    </row>
    <row r="459" spans="1:35" s="4" customFormat="1">
      <c r="A459" s="46" t="s">
        <v>506</v>
      </c>
      <c r="B459" s="56" t="s">
        <v>1946</v>
      </c>
      <c r="C459" s="132">
        <v>515782.37</v>
      </c>
      <c r="D459" s="57">
        <v>1.5494E-4</v>
      </c>
      <c r="E459" s="57">
        <v>1.6763999999999999E-4</v>
      </c>
      <c r="F459" s="65">
        <v>0</v>
      </c>
      <c r="G459" s="42">
        <v>7215</v>
      </c>
      <c r="H459" s="43">
        <v>7215</v>
      </c>
      <c r="I459" s="66">
        <v>14881</v>
      </c>
      <c r="J459" s="42">
        <v>89290</v>
      </c>
      <c r="K459" s="42">
        <v>-47745</v>
      </c>
      <c r="L459" s="42">
        <v>-34390</v>
      </c>
      <c r="M459" s="44">
        <v>72559</v>
      </c>
      <c r="N459" s="66">
        <v>-52239</v>
      </c>
      <c r="O459" s="42">
        <v>-12477.440016544264</v>
      </c>
      <c r="P459" s="42">
        <v>-64716.440016544264</v>
      </c>
      <c r="Q459" s="42">
        <v>0</v>
      </c>
      <c r="R459" s="44">
        <v>-64716.440016544264</v>
      </c>
      <c r="S459" s="45">
        <v>8850</v>
      </c>
      <c r="T459" s="66">
        <v>48264</v>
      </c>
      <c r="U459" s="42">
        <v>9925</v>
      </c>
      <c r="V459" s="42">
        <v>11780</v>
      </c>
      <c r="W459" s="42">
        <v>0</v>
      </c>
      <c r="X459" s="44">
        <v>69969</v>
      </c>
      <c r="Y459" s="66">
        <v>127932</v>
      </c>
      <c r="Z459" s="42">
        <v>8520</v>
      </c>
      <c r="AA459" s="42">
        <v>45480</v>
      </c>
      <c r="AB459" s="42">
        <v>30211.543272579373</v>
      </c>
      <c r="AC459" s="43">
        <v>212143.54327257938</v>
      </c>
      <c r="AD459" s="66">
        <v>-74632.997867439568</v>
      </c>
      <c r="AE459" s="42">
        <v>-63271.338550956993</v>
      </c>
      <c r="AF459" s="42">
        <v>-3410.9168406642711</v>
      </c>
      <c r="AG459" s="42">
        <v>-859.29001351851957</v>
      </c>
      <c r="AH459" s="42">
        <v>0</v>
      </c>
      <c r="AI459" s="44">
        <v>0</v>
      </c>
    </row>
    <row r="460" spans="1:35" s="4" customFormat="1">
      <c r="A460" s="46" t="s">
        <v>507</v>
      </c>
      <c r="B460" s="56" t="s">
        <v>1947</v>
      </c>
      <c r="C460" s="132">
        <v>39200</v>
      </c>
      <c r="D460" s="57">
        <v>1.1780000000000001E-5</v>
      </c>
      <c r="E460" s="57">
        <v>1.1770000000000001E-5</v>
      </c>
      <c r="F460" s="65">
        <v>0</v>
      </c>
      <c r="G460" s="42">
        <v>549</v>
      </c>
      <c r="H460" s="43">
        <v>549</v>
      </c>
      <c r="I460" s="66">
        <v>1131</v>
      </c>
      <c r="J460" s="42">
        <v>6789</v>
      </c>
      <c r="K460" s="42">
        <v>-3630</v>
      </c>
      <c r="L460" s="42">
        <v>-2615</v>
      </c>
      <c r="M460" s="44">
        <v>5517</v>
      </c>
      <c r="N460" s="66">
        <v>-3972</v>
      </c>
      <c r="O460" s="42">
        <v>40.852469100862571</v>
      </c>
      <c r="P460" s="42">
        <v>-3931.1475308991376</v>
      </c>
      <c r="Q460" s="42">
        <v>0</v>
      </c>
      <c r="R460" s="44">
        <v>-3931.1475308991376</v>
      </c>
      <c r="S460" s="45">
        <v>673</v>
      </c>
      <c r="T460" s="66">
        <v>3669</v>
      </c>
      <c r="U460" s="42">
        <v>755</v>
      </c>
      <c r="V460" s="42">
        <v>896</v>
      </c>
      <c r="W460" s="42">
        <v>264.35760761187873</v>
      </c>
      <c r="X460" s="44">
        <v>5584.3576076118788</v>
      </c>
      <c r="Y460" s="66">
        <v>9727</v>
      </c>
      <c r="Z460" s="42">
        <v>648</v>
      </c>
      <c r="AA460" s="42">
        <v>3458</v>
      </c>
      <c r="AB460" s="42">
        <v>1038.3410147594225</v>
      </c>
      <c r="AC460" s="43">
        <v>14871.341014759422</v>
      </c>
      <c r="AD460" s="66">
        <v>-4916.9857141974708</v>
      </c>
      <c r="AE460" s="42">
        <v>-4424.5918479161528</v>
      </c>
      <c r="AF460" s="42">
        <v>-54.006346923620924</v>
      </c>
      <c r="AG460" s="42">
        <v>108.60050188970146</v>
      </c>
      <c r="AH460" s="42">
        <v>0</v>
      </c>
      <c r="AI460" s="44">
        <v>0</v>
      </c>
    </row>
    <row r="461" spans="1:35" s="4" customFormat="1">
      <c r="A461" s="46" t="s">
        <v>508</v>
      </c>
      <c r="B461" s="56" t="s">
        <v>1948</v>
      </c>
      <c r="C461" s="132">
        <v>546323.44999999995</v>
      </c>
      <c r="D461" s="57">
        <v>1.6411E-4</v>
      </c>
      <c r="E461" s="57">
        <v>1.4035E-4</v>
      </c>
      <c r="F461" s="65">
        <v>0</v>
      </c>
      <c r="G461" s="42">
        <v>7642</v>
      </c>
      <c r="H461" s="43">
        <v>7642</v>
      </c>
      <c r="I461" s="66">
        <v>15762</v>
      </c>
      <c r="J461" s="42">
        <v>94574</v>
      </c>
      <c r="K461" s="42">
        <v>-50571</v>
      </c>
      <c r="L461" s="42">
        <v>-36425</v>
      </c>
      <c r="M461" s="44">
        <v>76853</v>
      </c>
      <c r="N461" s="66">
        <v>-55331</v>
      </c>
      <c r="O461" s="42">
        <v>19541.303271262008</v>
      </c>
      <c r="P461" s="42">
        <v>-35789.696728737996</v>
      </c>
      <c r="Q461" s="42">
        <v>0</v>
      </c>
      <c r="R461" s="44">
        <v>-35789.696728737996</v>
      </c>
      <c r="S461" s="45">
        <v>9374</v>
      </c>
      <c r="T461" s="66">
        <v>51120</v>
      </c>
      <c r="U461" s="42">
        <v>10513</v>
      </c>
      <c r="V461" s="42">
        <v>12477</v>
      </c>
      <c r="W461" s="42">
        <v>37810.290013738333</v>
      </c>
      <c r="X461" s="44">
        <v>111920.29001373833</v>
      </c>
      <c r="Y461" s="66">
        <v>135503</v>
      </c>
      <c r="Z461" s="42">
        <v>9025</v>
      </c>
      <c r="AA461" s="42">
        <v>48172</v>
      </c>
      <c r="AB461" s="42">
        <v>0</v>
      </c>
      <c r="AC461" s="43">
        <v>192700</v>
      </c>
      <c r="AD461" s="66">
        <v>-52171.856343459425</v>
      </c>
      <c r="AE461" s="42">
        <v>-45051.158336590554</v>
      </c>
      <c r="AF461" s="42">
        <v>10701.337482958532</v>
      </c>
      <c r="AG461" s="42">
        <v>5741.9672108297891</v>
      </c>
      <c r="AH461" s="42">
        <v>0</v>
      </c>
      <c r="AI461" s="44">
        <v>0</v>
      </c>
    </row>
    <row r="462" spans="1:35" s="4" customFormat="1">
      <c r="A462" s="46" t="s">
        <v>509</v>
      </c>
      <c r="B462" s="56" t="s">
        <v>1949</v>
      </c>
      <c r="C462" s="132">
        <v>231853.69</v>
      </c>
      <c r="D462" s="57">
        <v>6.9649999999999999E-5</v>
      </c>
      <c r="E462" s="57">
        <v>8.2849999999999995E-5</v>
      </c>
      <c r="F462" s="65">
        <v>0</v>
      </c>
      <c r="G462" s="42">
        <v>3243</v>
      </c>
      <c r="H462" s="43">
        <v>3243</v>
      </c>
      <c r="I462" s="66">
        <v>6689</v>
      </c>
      <c r="J462" s="42">
        <v>40138</v>
      </c>
      <c r="K462" s="42">
        <v>-21463</v>
      </c>
      <c r="L462" s="42">
        <v>-15459</v>
      </c>
      <c r="M462" s="44">
        <v>32617</v>
      </c>
      <c r="N462" s="66">
        <v>-23483</v>
      </c>
      <c r="O462" s="42">
        <v>-4644.9865223963707</v>
      </c>
      <c r="P462" s="42">
        <v>-28127.986522396372</v>
      </c>
      <c r="Q462" s="42">
        <v>0</v>
      </c>
      <c r="R462" s="44">
        <v>-28127.986522396372</v>
      </c>
      <c r="S462" s="45">
        <v>3978</v>
      </c>
      <c r="T462" s="66">
        <v>21696</v>
      </c>
      <c r="U462" s="42">
        <v>4462</v>
      </c>
      <c r="V462" s="42">
        <v>5295</v>
      </c>
      <c r="W462" s="42">
        <v>2488.2813201125418</v>
      </c>
      <c r="X462" s="44">
        <v>33941.281320112539</v>
      </c>
      <c r="Y462" s="66">
        <v>57509</v>
      </c>
      <c r="Z462" s="42">
        <v>3830</v>
      </c>
      <c r="AA462" s="42">
        <v>20445</v>
      </c>
      <c r="AB462" s="42">
        <v>15634.824763347513</v>
      </c>
      <c r="AC462" s="43">
        <v>97418.824763347511</v>
      </c>
      <c r="AD462" s="66">
        <v>-32868.091503942451</v>
      </c>
      <c r="AE462" s="42">
        <v>-26902.443083418435</v>
      </c>
      <c r="AF462" s="42">
        <v>-1980.3923207618263</v>
      </c>
      <c r="AG462" s="42">
        <v>-1726.6165351122604</v>
      </c>
      <c r="AH462" s="42">
        <v>0</v>
      </c>
      <c r="AI462" s="44">
        <v>0</v>
      </c>
    </row>
    <row r="463" spans="1:35" s="4" customFormat="1">
      <c r="A463" s="46" t="s">
        <v>510</v>
      </c>
      <c r="B463" s="56" t="s">
        <v>1950</v>
      </c>
      <c r="C463" s="132">
        <v>667294.1</v>
      </c>
      <c r="D463" s="57">
        <v>2.0044999999999999E-4</v>
      </c>
      <c r="E463" s="57">
        <v>2.1143E-4</v>
      </c>
      <c r="F463" s="65">
        <v>0</v>
      </c>
      <c r="G463" s="42">
        <v>9334</v>
      </c>
      <c r="H463" s="43">
        <v>9334</v>
      </c>
      <c r="I463" s="66">
        <v>19252</v>
      </c>
      <c r="J463" s="42">
        <v>115516</v>
      </c>
      <c r="K463" s="42">
        <v>-61770</v>
      </c>
      <c r="L463" s="42">
        <v>-44491</v>
      </c>
      <c r="M463" s="44">
        <v>93871</v>
      </c>
      <c r="N463" s="66">
        <v>-67583</v>
      </c>
      <c r="O463" s="42">
        <v>5733.8707054641864</v>
      </c>
      <c r="P463" s="42">
        <v>-61849.129294535815</v>
      </c>
      <c r="Q463" s="42">
        <v>0</v>
      </c>
      <c r="R463" s="44">
        <v>-61849.129294535815</v>
      </c>
      <c r="S463" s="45">
        <v>11450</v>
      </c>
      <c r="T463" s="66">
        <v>62440</v>
      </c>
      <c r="U463" s="42">
        <v>12841</v>
      </c>
      <c r="V463" s="42">
        <v>15240</v>
      </c>
      <c r="W463" s="42">
        <v>2500.9402211187571</v>
      </c>
      <c r="X463" s="44">
        <v>93021.940221118755</v>
      </c>
      <c r="Y463" s="66">
        <v>165509</v>
      </c>
      <c r="Z463" s="42">
        <v>11023</v>
      </c>
      <c r="AA463" s="42">
        <v>58839</v>
      </c>
      <c r="AB463" s="42">
        <v>21586.708188499619</v>
      </c>
      <c r="AC463" s="43">
        <v>256957.70818849962</v>
      </c>
      <c r="AD463" s="66">
        <v>-85087.539810613642</v>
      </c>
      <c r="AE463" s="42">
        <v>-76857.304554560847</v>
      </c>
      <c r="AF463" s="42">
        <v>-1852.1411532351267</v>
      </c>
      <c r="AG463" s="42">
        <v>-138.78244897123932</v>
      </c>
      <c r="AH463" s="42">
        <v>0</v>
      </c>
      <c r="AI463" s="44">
        <v>0</v>
      </c>
    </row>
    <row r="464" spans="1:35" s="4" customFormat="1">
      <c r="A464" s="46" t="s">
        <v>511</v>
      </c>
      <c r="B464" s="56" t="s">
        <v>1951</v>
      </c>
      <c r="C464" s="132">
        <v>819748.17</v>
      </c>
      <c r="D464" s="57">
        <v>2.4625E-4</v>
      </c>
      <c r="E464" s="57">
        <v>2.4138999999999999E-4</v>
      </c>
      <c r="F464" s="65">
        <v>0</v>
      </c>
      <c r="G464" s="42">
        <v>11467</v>
      </c>
      <c r="H464" s="43">
        <v>11467</v>
      </c>
      <c r="I464" s="66">
        <v>23650</v>
      </c>
      <c r="J464" s="42">
        <v>141910</v>
      </c>
      <c r="K464" s="42">
        <v>-75883</v>
      </c>
      <c r="L464" s="42">
        <v>-54656</v>
      </c>
      <c r="M464" s="44">
        <v>115319</v>
      </c>
      <c r="N464" s="66">
        <v>-83025</v>
      </c>
      <c r="O464" s="42">
        <v>-10807.716725668282</v>
      </c>
      <c r="P464" s="42">
        <v>-93832.716725668288</v>
      </c>
      <c r="Q464" s="42">
        <v>0</v>
      </c>
      <c r="R464" s="44">
        <v>-93832.716725668288</v>
      </c>
      <c r="S464" s="45">
        <v>14066</v>
      </c>
      <c r="T464" s="66">
        <v>76707</v>
      </c>
      <c r="U464" s="42">
        <v>15774</v>
      </c>
      <c r="V464" s="42">
        <v>18722</v>
      </c>
      <c r="W464" s="42">
        <v>9555.4768025614285</v>
      </c>
      <c r="X464" s="44">
        <v>120758.47680256143</v>
      </c>
      <c r="Y464" s="66">
        <v>203325</v>
      </c>
      <c r="Z464" s="42">
        <v>13542</v>
      </c>
      <c r="AA464" s="42">
        <v>72283</v>
      </c>
      <c r="AB464" s="42">
        <v>14063.901786980967</v>
      </c>
      <c r="AC464" s="43">
        <v>303213.90178698098</v>
      </c>
      <c r="AD464" s="66">
        <v>-108141.59901033322</v>
      </c>
      <c r="AE464" s="42">
        <v>-83695.528075590613</v>
      </c>
      <c r="AF464" s="42">
        <v>6271.9763336885708</v>
      </c>
      <c r="AG464" s="42">
        <v>3109.7257678157152</v>
      </c>
      <c r="AH464" s="42">
        <v>0</v>
      </c>
      <c r="AI464" s="44">
        <v>0</v>
      </c>
    </row>
    <row r="465" spans="1:35" s="4" customFormat="1">
      <c r="A465" s="46" t="s">
        <v>512</v>
      </c>
      <c r="B465" s="56" t="s">
        <v>1952</v>
      </c>
      <c r="C465" s="132">
        <v>485053.5</v>
      </c>
      <c r="D465" s="57">
        <v>1.4571000000000001E-4</v>
      </c>
      <c r="E465" s="57">
        <v>1.6049E-4</v>
      </c>
      <c r="F465" s="65">
        <v>0</v>
      </c>
      <c r="G465" s="42">
        <v>6785</v>
      </c>
      <c r="H465" s="43">
        <v>6785</v>
      </c>
      <c r="I465" s="66">
        <v>13994</v>
      </c>
      <c r="J465" s="42">
        <v>83970</v>
      </c>
      <c r="K465" s="42">
        <v>-44901</v>
      </c>
      <c r="L465" s="42">
        <v>-32341</v>
      </c>
      <c r="M465" s="44">
        <v>68236</v>
      </c>
      <c r="N465" s="66">
        <v>-49127</v>
      </c>
      <c r="O465" s="42">
        <v>-13493.681609035057</v>
      </c>
      <c r="P465" s="42">
        <v>-62620.681609035055</v>
      </c>
      <c r="Q465" s="42">
        <v>0</v>
      </c>
      <c r="R465" s="44">
        <v>-62620.681609035055</v>
      </c>
      <c r="S465" s="45">
        <v>8323</v>
      </c>
      <c r="T465" s="66">
        <v>45389</v>
      </c>
      <c r="U465" s="42">
        <v>9334</v>
      </c>
      <c r="V465" s="42">
        <v>11078</v>
      </c>
      <c r="W465" s="42">
        <v>0</v>
      </c>
      <c r="X465" s="44">
        <v>65801</v>
      </c>
      <c r="Y465" s="66">
        <v>120311</v>
      </c>
      <c r="Z465" s="42">
        <v>8013</v>
      </c>
      <c r="AA465" s="42">
        <v>42771</v>
      </c>
      <c r="AB465" s="42">
        <v>32293.813934545302</v>
      </c>
      <c r="AC465" s="43">
        <v>203388.81393454529</v>
      </c>
      <c r="AD465" s="66">
        <v>-72891.171970228053</v>
      </c>
      <c r="AE465" s="42">
        <v>-59704.820862798551</v>
      </c>
      <c r="AF465" s="42">
        <v>-3675.0615262802885</v>
      </c>
      <c r="AG465" s="42">
        <v>-1316.7595752384004</v>
      </c>
      <c r="AH465" s="42">
        <v>0</v>
      </c>
      <c r="AI465" s="44">
        <v>0</v>
      </c>
    </row>
    <row r="466" spans="1:35" s="4" customFormat="1">
      <c r="A466" s="46" t="s">
        <v>513</v>
      </c>
      <c r="B466" s="56" t="s">
        <v>1953</v>
      </c>
      <c r="C466" s="132">
        <v>128956.08</v>
      </c>
      <c r="D466" s="57">
        <v>3.8739999999999998E-5</v>
      </c>
      <c r="E466" s="57">
        <v>4.1690000000000002E-5</v>
      </c>
      <c r="F466" s="65">
        <v>0</v>
      </c>
      <c r="G466" s="42">
        <v>1804</v>
      </c>
      <c r="H466" s="43">
        <v>1804</v>
      </c>
      <c r="I466" s="66">
        <v>3721</v>
      </c>
      <c r="J466" s="42">
        <v>22325</v>
      </c>
      <c r="K466" s="42">
        <v>-11938</v>
      </c>
      <c r="L466" s="42">
        <v>-8598</v>
      </c>
      <c r="M466" s="44">
        <v>18142</v>
      </c>
      <c r="N466" s="66">
        <v>-13061</v>
      </c>
      <c r="O466" s="42">
        <v>-3583.1347840168037</v>
      </c>
      <c r="P466" s="42">
        <v>-16644.134784016802</v>
      </c>
      <c r="Q466" s="42">
        <v>0</v>
      </c>
      <c r="R466" s="44">
        <v>-16644.134784016802</v>
      </c>
      <c r="S466" s="45">
        <v>2213</v>
      </c>
      <c r="T466" s="66">
        <v>12068</v>
      </c>
      <c r="U466" s="42">
        <v>2482</v>
      </c>
      <c r="V466" s="42">
        <v>2945</v>
      </c>
      <c r="W466" s="42">
        <v>1614.3378084817527</v>
      </c>
      <c r="X466" s="44">
        <v>19109.337808481752</v>
      </c>
      <c r="Y466" s="66">
        <v>31987</v>
      </c>
      <c r="Z466" s="42">
        <v>2130</v>
      </c>
      <c r="AA466" s="42">
        <v>11372</v>
      </c>
      <c r="AB466" s="42">
        <v>10384.434082845459</v>
      </c>
      <c r="AC466" s="43">
        <v>55873.434082845459</v>
      </c>
      <c r="AD466" s="66">
        <v>-18218.611067698155</v>
      </c>
      <c r="AE466" s="42">
        <v>-16472.248461481351</v>
      </c>
      <c r="AF466" s="42">
        <v>-1899.6344467610638</v>
      </c>
      <c r="AG466" s="42">
        <v>-173.60229842313527</v>
      </c>
      <c r="AH466" s="42">
        <v>0</v>
      </c>
      <c r="AI466" s="44">
        <v>0</v>
      </c>
    </row>
    <row r="467" spans="1:35" s="4" customFormat="1">
      <c r="A467" s="46" t="s">
        <v>514</v>
      </c>
      <c r="B467" s="56" t="s">
        <v>1954</v>
      </c>
      <c r="C467" s="132">
        <v>307899.42</v>
      </c>
      <c r="D467" s="57">
        <v>9.2490000000000004E-5</v>
      </c>
      <c r="E467" s="57">
        <v>1.0432E-4</v>
      </c>
      <c r="F467" s="65">
        <v>0</v>
      </c>
      <c r="G467" s="42">
        <v>4307</v>
      </c>
      <c r="H467" s="43">
        <v>4307</v>
      </c>
      <c r="I467" s="66">
        <v>8883</v>
      </c>
      <c r="J467" s="42">
        <v>53301</v>
      </c>
      <c r="K467" s="42">
        <v>-28501</v>
      </c>
      <c r="L467" s="42">
        <v>-20529</v>
      </c>
      <c r="M467" s="44">
        <v>43313</v>
      </c>
      <c r="N467" s="66">
        <v>-31184</v>
      </c>
      <c r="O467" s="42">
        <v>614.94127879429448</v>
      </c>
      <c r="P467" s="42">
        <v>-30569.058721205707</v>
      </c>
      <c r="Q467" s="42">
        <v>0</v>
      </c>
      <c r="R467" s="44">
        <v>-30569.058721205707</v>
      </c>
      <c r="S467" s="45">
        <v>5283</v>
      </c>
      <c r="T467" s="66">
        <v>28811</v>
      </c>
      <c r="U467" s="42">
        <v>5925</v>
      </c>
      <c r="V467" s="42">
        <v>7032</v>
      </c>
      <c r="W467" s="42">
        <v>5824.7251499987633</v>
      </c>
      <c r="X467" s="44">
        <v>47592.725149998761</v>
      </c>
      <c r="Y467" s="66">
        <v>76368</v>
      </c>
      <c r="Z467" s="42">
        <v>5086</v>
      </c>
      <c r="AA467" s="42">
        <v>27149</v>
      </c>
      <c r="AB467" s="42">
        <v>24958.493281411589</v>
      </c>
      <c r="AC467" s="43">
        <v>133561.49328141159</v>
      </c>
      <c r="AD467" s="66">
        <v>-43069.090218045218</v>
      </c>
      <c r="AE467" s="42">
        <v>-37204.239010628233</v>
      </c>
      <c r="AF467" s="42">
        <v>-4422.6767798422343</v>
      </c>
      <c r="AG467" s="42">
        <v>-1272.7621228971448</v>
      </c>
      <c r="AH467" s="42">
        <v>0</v>
      </c>
      <c r="AI467" s="44">
        <v>0</v>
      </c>
    </row>
    <row r="468" spans="1:35" s="4" customFormat="1">
      <c r="A468" s="46" t="s">
        <v>515</v>
      </c>
      <c r="B468" s="56" t="s">
        <v>1955</v>
      </c>
      <c r="C468" s="132">
        <v>442178.56</v>
      </c>
      <c r="D468" s="57">
        <v>1.3282999999999999E-4</v>
      </c>
      <c r="E468" s="57">
        <v>1.1947000000000001E-4</v>
      </c>
      <c r="F468" s="65">
        <v>0</v>
      </c>
      <c r="G468" s="42">
        <v>6185</v>
      </c>
      <c r="H468" s="43">
        <v>6185</v>
      </c>
      <c r="I468" s="66">
        <v>12757</v>
      </c>
      <c r="J468" s="42">
        <v>76548</v>
      </c>
      <c r="K468" s="42">
        <v>-40932</v>
      </c>
      <c r="L468" s="42">
        <v>-29482</v>
      </c>
      <c r="M468" s="44">
        <v>62205</v>
      </c>
      <c r="N468" s="66">
        <v>-44785</v>
      </c>
      <c r="O468" s="42">
        <v>-18528.352376260918</v>
      </c>
      <c r="P468" s="42">
        <v>-63313.352376260918</v>
      </c>
      <c r="Q468" s="42">
        <v>0</v>
      </c>
      <c r="R468" s="44">
        <v>-63313.352376260918</v>
      </c>
      <c r="S468" s="45">
        <v>7587</v>
      </c>
      <c r="T468" s="66">
        <v>41377</v>
      </c>
      <c r="U468" s="42">
        <v>8509</v>
      </c>
      <c r="V468" s="42">
        <v>10099</v>
      </c>
      <c r="W468" s="42">
        <v>15939.104596618134</v>
      </c>
      <c r="X468" s="44">
        <v>75924.104596618126</v>
      </c>
      <c r="Y468" s="66">
        <v>109676</v>
      </c>
      <c r="Z468" s="42">
        <v>7305</v>
      </c>
      <c r="AA468" s="42">
        <v>38990</v>
      </c>
      <c r="AB468" s="42">
        <v>17494.372810227876</v>
      </c>
      <c r="AC468" s="43">
        <v>173465.37281022788</v>
      </c>
      <c r="AD468" s="66">
        <v>-60600.890766652134</v>
      </c>
      <c r="AE468" s="42">
        <v>-44033.60373772445</v>
      </c>
      <c r="AF468" s="42">
        <v>3495.6153297477176</v>
      </c>
      <c r="AG468" s="42">
        <v>3597.6109610191234</v>
      </c>
      <c r="AH468" s="42">
        <v>0</v>
      </c>
      <c r="AI468" s="44">
        <v>0</v>
      </c>
    </row>
    <row r="469" spans="1:35" s="4" customFormat="1">
      <c r="A469" s="46" t="s">
        <v>516</v>
      </c>
      <c r="B469" s="56" t="s">
        <v>1956</v>
      </c>
      <c r="C469" s="132">
        <v>4073398.97</v>
      </c>
      <c r="D469" s="57">
        <v>1.22364E-3</v>
      </c>
      <c r="E469" s="57">
        <v>1.2782900000000001E-3</v>
      </c>
      <c r="F469" s="65">
        <v>0</v>
      </c>
      <c r="G469" s="42">
        <v>56979</v>
      </c>
      <c r="H469" s="43">
        <v>56979</v>
      </c>
      <c r="I469" s="66">
        <v>117521</v>
      </c>
      <c r="J469" s="42">
        <v>705165</v>
      </c>
      <c r="K469" s="42">
        <v>-377070</v>
      </c>
      <c r="L469" s="42">
        <v>-271592</v>
      </c>
      <c r="M469" s="44">
        <v>573033</v>
      </c>
      <c r="N469" s="66">
        <v>-412560</v>
      </c>
      <c r="O469" s="42">
        <v>-30678.492438597677</v>
      </c>
      <c r="P469" s="42">
        <v>-443238.49243859766</v>
      </c>
      <c r="Q469" s="42">
        <v>0</v>
      </c>
      <c r="R469" s="44">
        <v>-443238.49243859766</v>
      </c>
      <c r="S469" s="45">
        <v>69894</v>
      </c>
      <c r="T469" s="66">
        <v>381164</v>
      </c>
      <c r="U469" s="42">
        <v>78385</v>
      </c>
      <c r="V469" s="42">
        <v>93030</v>
      </c>
      <c r="W469" s="42">
        <v>35727.635265391953</v>
      </c>
      <c r="X469" s="44">
        <v>588306.6352653919</v>
      </c>
      <c r="Y469" s="66">
        <v>1010343</v>
      </c>
      <c r="Z469" s="42">
        <v>67291</v>
      </c>
      <c r="AA469" s="42">
        <v>359182</v>
      </c>
      <c r="AB469" s="42">
        <v>189090.80240548297</v>
      </c>
      <c r="AC469" s="43">
        <v>1625906.8024054831</v>
      </c>
      <c r="AD469" s="66">
        <v>-529552.94334474683</v>
      </c>
      <c r="AE469" s="42">
        <v>-482954.71100350993</v>
      </c>
      <c r="AF469" s="42">
        <v>-26458.026666751335</v>
      </c>
      <c r="AG469" s="42">
        <v>1365.513874917151</v>
      </c>
      <c r="AH469" s="42">
        <v>0</v>
      </c>
      <c r="AI469" s="44">
        <v>0</v>
      </c>
    </row>
    <row r="470" spans="1:35" s="4" customFormat="1">
      <c r="A470" s="46" t="s">
        <v>517</v>
      </c>
      <c r="B470" s="56" t="s">
        <v>1957</v>
      </c>
      <c r="C470" s="132">
        <v>1785781.21</v>
      </c>
      <c r="D470" s="57">
        <v>5.3644000000000001E-4</v>
      </c>
      <c r="E470" s="57">
        <v>5.128E-4</v>
      </c>
      <c r="F470" s="65">
        <v>0</v>
      </c>
      <c r="G470" s="42">
        <v>24979</v>
      </c>
      <c r="H470" s="43">
        <v>24979</v>
      </c>
      <c r="I470" s="66">
        <v>51521</v>
      </c>
      <c r="J470" s="42">
        <v>309142</v>
      </c>
      <c r="K470" s="42">
        <v>-165306</v>
      </c>
      <c r="L470" s="42">
        <v>-119065</v>
      </c>
      <c r="M470" s="44">
        <v>251216</v>
      </c>
      <c r="N470" s="66">
        <v>-180865</v>
      </c>
      <c r="O470" s="42">
        <v>-3803.0238595334531</v>
      </c>
      <c r="P470" s="42">
        <v>-184668.02385953345</v>
      </c>
      <c r="Q470" s="42">
        <v>0</v>
      </c>
      <c r="R470" s="44">
        <v>-184668.02385953345</v>
      </c>
      <c r="S470" s="45">
        <v>30641</v>
      </c>
      <c r="T470" s="66">
        <v>167101</v>
      </c>
      <c r="U470" s="42">
        <v>34364</v>
      </c>
      <c r="V470" s="42">
        <v>40784</v>
      </c>
      <c r="W470" s="42">
        <v>17182.554403093574</v>
      </c>
      <c r="X470" s="44">
        <v>259431.55440309359</v>
      </c>
      <c r="Y470" s="66">
        <v>442931</v>
      </c>
      <c r="Z470" s="42">
        <v>29500</v>
      </c>
      <c r="AA470" s="42">
        <v>157464</v>
      </c>
      <c r="AB470" s="42">
        <v>27644.43729086595</v>
      </c>
      <c r="AC470" s="43">
        <v>657539.43729086593</v>
      </c>
      <c r="AD470" s="66">
        <v>-227447.64619281402</v>
      </c>
      <c r="AE470" s="42">
        <v>-190496.95088916513</v>
      </c>
      <c r="AF470" s="42">
        <v>10726.716216392519</v>
      </c>
      <c r="AG470" s="42">
        <v>9109.9979778143042</v>
      </c>
      <c r="AH470" s="42">
        <v>0</v>
      </c>
      <c r="AI470" s="44">
        <v>0</v>
      </c>
    </row>
    <row r="471" spans="1:35" s="4" customFormat="1">
      <c r="A471" s="46" t="s">
        <v>518</v>
      </c>
      <c r="B471" s="56" t="s">
        <v>1958</v>
      </c>
      <c r="C471" s="132">
        <v>416301.05</v>
      </c>
      <c r="D471" s="57">
        <v>1.2506E-4</v>
      </c>
      <c r="E471" s="57">
        <v>1.438E-4</v>
      </c>
      <c r="F471" s="65">
        <v>0</v>
      </c>
      <c r="G471" s="42">
        <v>5823</v>
      </c>
      <c r="H471" s="43">
        <v>5823</v>
      </c>
      <c r="I471" s="66">
        <v>12011</v>
      </c>
      <c r="J471" s="42">
        <v>72070</v>
      </c>
      <c r="K471" s="42">
        <v>-38538</v>
      </c>
      <c r="L471" s="42">
        <v>-27758</v>
      </c>
      <c r="M471" s="44">
        <v>58566</v>
      </c>
      <c r="N471" s="66">
        <v>-42165</v>
      </c>
      <c r="O471" s="42">
        <v>14601.504942317359</v>
      </c>
      <c r="P471" s="42">
        <v>-27563.495057682641</v>
      </c>
      <c r="Q471" s="42">
        <v>0</v>
      </c>
      <c r="R471" s="44">
        <v>-27563.495057682641</v>
      </c>
      <c r="S471" s="45">
        <v>7143</v>
      </c>
      <c r="T471" s="66">
        <v>38956</v>
      </c>
      <c r="U471" s="42">
        <v>8011</v>
      </c>
      <c r="V471" s="42">
        <v>9508</v>
      </c>
      <c r="W471" s="42">
        <v>27446.253398050321</v>
      </c>
      <c r="X471" s="44">
        <v>83921.253398050321</v>
      </c>
      <c r="Y471" s="66">
        <v>103260</v>
      </c>
      <c r="Z471" s="42">
        <v>6877</v>
      </c>
      <c r="AA471" s="42">
        <v>36710</v>
      </c>
      <c r="AB471" s="42">
        <v>22808.74463329171</v>
      </c>
      <c r="AC471" s="43">
        <v>169655.7446332917</v>
      </c>
      <c r="AD471" s="66">
        <v>-45341.316281781648</v>
      </c>
      <c r="AE471" s="42">
        <v>-36725.422496200801</v>
      </c>
      <c r="AF471" s="42">
        <v>-1454.9453861478933</v>
      </c>
      <c r="AG471" s="42">
        <v>-2212.8070711110468</v>
      </c>
      <c r="AH471" s="42">
        <v>0</v>
      </c>
      <c r="AI471" s="44">
        <v>0</v>
      </c>
    </row>
    <row r="472" spans="1:35" s="4" customFormat="1">
      <c r="A472" s="46" t="s">
        <v>519</v>
      </c>
      <c r="B472" s="56" t="s">
        <v>1959</v>
      </c>
      <c r="C472" s="132">
        <v>1302649.6399999999</v>
      </c>
      <c r="D472" s="57">
        <v>3.9131000000000002E-4</v>
      </c>
      <c r="E472" s="57">
        <v>3.9849999999999998E-4</v>
      </c>
      <c r="F472" s="65">
        <v>0</v>
      </c>
      <c r="G472" s="42">
        <v>18221</v>
      </c>
      <c r="H472" s="43">
        <v>18221</v>
      </c>
      <c r="I472" s="66">
        <v>37582</v>
      </c>
      <c r="J472" s="42">
        <v>225506</v>
      </c>
      <c r="K472" s="42">
        <v>-120584</v>
      </c>
      <c r="L472" s="42">
        <v>-86853</v>
      </c>
      <c r="M472" s="44">
        <v>183251</v>
      </c>
      <c r="N472" s="66">
        <v>-131933</v>
      </c>
      <c r="O472" s="42">
        <v>-21431.004620092575</v>
      </c>
      <c r="P472" s="42">
        <v>-153364.00462009257</v>
      </c>
      <c r="Q472" s="42">
        <v>0</v>
      </c>
      <c r="R472" s="44">
        <v>-153364.00462009257</v>
      </c>
      <c r="S472" s="45">
        <v>22352</v>
      </c>
      <c r="T472" s="66">
        <v>121893</v>
      </c>
      <c r="U472" s="42">
        <v>25067</v>
      </c>
      <c r="V472" s="42">
        <v>29750</v>
      </c>
      <c r="W472" s="42">
        <v>21102.694896161018</v>
      </c>
      <c r="X472" s="44">
        <v>197812.69489616103</v>
      </c>
      <c r="Y472" s="66">
        <v>323099</v>
      </c>
      <c r="Z472" s="42">
        <v>21519</v>
      </c>
      <c r="AA472" s="42">
        <v>114863</v>
      </c>
      <c r="AB472" s="42">
        <v>63199.566253987956</v>
      </c>
      <c r="AC472" s="43">
        <v>522680.56625398796</v>
      </c>
      <c r="AD472" s="66">
        <v>-169891.43062694263</v>
      </c>
      <c r="AE472" s="42">
        <v>-149001.06581242796</v>
      </c>
      <c r="AF472" s="42">
        <v>-8251.5504484777211</v>
      </c>
      <c r="AG472" s="42">
        <v>2276.1755300213699</v>
      </c>
      <c r="AH472" s="42">
        <v>0</v>
      </c>
      <c r="AI472" s="44">
        <v>0</v>
      </c>
    </row>
    <row r="473" spans="1:35" s="4" customFormat="1">
      <c r="A473" s="46" t="s">
        <v>520</v>
      </c>
      <c r="B473" s="56" t="s">
        <v>1960</v>
      </c>
      <c r="C473" s="132">
        <v>320619.78999999998</v>
      </c>
      <c r="D473" s="57">
        <v>9.6310000000000005E-5</v>
      </c>
      <c r="E473" s="57">
        <v>9.5660000000000002E-5</v>
      </c>
      <c r="F473" s="65">
        <v>0</v>
      </c>
      <c r="G473" s="42">
        <v>4485</v>
      </c>
      <c r="H473" s="43">
        <v>4485</v>
      </c>
      <c r="I473" s="66">
        <v>9250</v>
      </c>
      <c r="J473" s="42">
        <v>55502</v>
      </c>
      <c r="K473" s="42">
        <v>-29678</v>
      </c>
      <c r="L473" s="42">
        <v>-21376</v>
      </c>
      <c r="M473" s="44">
        <v>45102</v>
      </c>
      <c r="N473" s="66">
        <v>-32472</v>
      </c>
      <c r="O473" s="42">
        <v>185.52636501388801</v>
      </c>
      <c r="P473" s="42">
        <v>-32286.473634986112</v>
      </c>
      <c r="Q473" s="42">
        <v>0</v>
      </c>
      <c r="R473" s="44">
        <v>-32286.473634986112</v>
      </c>
      <c r="S473" s="45">
        <v>5501</v>
      </c>
      <c r="T473" s="66">
        <v>30001</v>
      </c>
      <c r="U473" s="42">
        <v>6169</v>
      </c>
      <c r="V473" s="42">
        <v>7322</v>
      </c>
      <c r="W473" s="42">
        <v>0</v>
      </c>
      <c r="X473" s="44">
        <v>43492</v>
      </c>
      <c r="Y473" s="66">
        <v>79522</v>
      </c>
      <c r="Z473" s="42">
        <v>5296</v>
      </c>
      <c r="AA473" s="42">
        <v>28270</v>
      </c>
      <c r="AB473" s="42">
        <v>8431.8093236939512</v>
      </c>
      <c r="AC473" s="43">
        <v>121519.80932369395</v>
      </c>
      <c r="AD473" s="66">
        <v>-42890.870273346598</v>
      </c>
      <c r="AE473" s="42">
        <v>-36594.488506574286</v>
      </c>
      <c r="AF473" s="42">
        <v>465.24620408812575</v>
      </c>
      <c r="AG473" s="42">
        <v>992.30325213880622</v>
      </c>
      <c r="AH473" s="42">
        <v>0</v>
      </c>
      <c r="AI473" s="44">
        <v>0</v>
      </c>
    </row>
    <row r="474" spans="1:35" s="4" customFormat="1">
      <c r="A474" s="46" t="s">
        <v>521</v>
      </c>
      <c r="B474" s="56" t="s">
        <v>1961</v>
      </c>
      <c r="C474" s="132">
        <v>0</v>
      </c>
      <c r="D474" s="57">
        <v>0</v>
      </c>
      <c r="E474" s="57">
        <v>0</v>
      </c>
      <c r="F474" s="65">
        <v>0</v>
      </c>
      <c r="G474" s="42">
        <v>0</v>
      </c>
      <c r="H474" s="43">
        <v>0</v>
      </c>
      <c r="I474" s="66">
        <v>0</v>
      </c>
      <c r="J474" s="42">
        <v>0</v>
      </c>
      <c r="K474" s="42">
        <v>0</v>
      </c>
      <c r="L474" s="42">
        <v>0</v>
      </c>
      <c r="M474" s="44">
        <v>0</v>
      </c>
      <c r="N474" s="66">
        <v>0</v>
      </c>
      <c r="O474" s="42">
        <v>-25470.469228660717</v>
      </c>
      <c r="P474" s="42">
        <v>-25470.469228660717</v>
      </c>
      <c r="Q474" s="42">
        <v>0</v>
      </c>
      <c r="R474" s="44">
        <v>-25470.469228660717</v>
      </c>
      <c r="S474" s="45">
        <v>0</v>
      </c>
      <c r="T474" s="66">
        <v>0</v>
      </c>
      <c r="U474" s="42">
        <v>0</v>
      </c>
      <c r="V474" s="42">
        <v>0</v>
      </c>
      <c r="W474" s="42">
        <v>0</v>
      </c>
      <c r="X474" s="44">
        <v>0</v>
      </c>
      <c r="Y474" s="66">
        <v>0</v>
      </c>
      <c r="Z474" s="42">
        <v>0</v>
      </c>
      <c r="AA474" s="42">
        <v>0</v>
      </c>
      <c r="AB474" s="42">
        <v>2201.5356134805816</v>
      </c>
      <c r="AC474" s="43">
        <v>2201.5356134805816</v>
      </c>
      <c r="AD474" s="66">
        <v>-2201.5356134805816</v>
      </c>
      <c r="AE474" s="42">
        <v>0</v>
      </c>
      <c r="AF474" s="42">
        <v>0</v>
      </c>
      <c r="AG474" s="42">
        <v>0</v>
      </c>
      <c r="AH474" s="42">
        <v>0</v>
      </c>
      <c r="AI474" s="44">
        <v>0</v>
      </c>
    </row>
    <row r="475" spans="1:35" s="4" customFormat="1">
      <c r="A475" s="46" t="s">
        <v>522</v>
      </c>
      <c r="B475" s="56" t="s">
        <v>1962</v>
      </c>
      <c r="C475" s="132">
        <v>247135.32</v>
      </c>
      <c r="D475" s="57">
        <v>7.4239999999999994E-5</v>
      </c>
      <c r="E475" s="57">
        <v>7.8510000000000006E-5</v>
      </c>
      <c r="F475" s="65">
        <v>0</v>
      </c>
      <c r="G475" s="42">
        <v>3457</v>
      </c>
      <c r="H475" s="43">
        <v>3457</v>
      </c>
      <c r="I475" s="66">
        <v>7130</v>
      </c>
      <c r="J475" s="42">
        <v>42783</v>
      </c>
      <c r="K475" s="42">
        <v>-22877</v>
      </c>
      <c r="L475" s="42">
        <v>-16478</v>
      </c>
      <c r="M475" s="44">
        <v>34767</v>
      </c>
      <c r="N475" s="66">
        <v>-25031</v>
      </c>
      <c r="O475" s="42">
        <v>-4802.0323433410767</v>
      </c>
      <c r="P475" s="42">
        <v>-29833.032343341078</v>
      </c>
      <c r="Q475" s="42">
        <v>0</v>
      </c>
      <c r="R475" s="44">
        <v>-29833.032343341078</v>
      </c>
      <c r="S475" s="45">
        <v>4241</v>
      </c>
      <c r="T475" s="66">
        <v>23126</v>
      </c>
      <c r="U475" s="42">
        <v>4756</v>
      </c>
      <c r="V475" s="42">
        <v>5644</v>
      </c>
      <c r="W475" s="42">
        <v>2268.0444256826131</v>
      </c>
      <c r="X475" s="44">
        <v>35794.044425682616</v>
      </c>
      <c r="Y475" s="66">
        <v>61299</v>
      </c>
      <c r="Z475" s="42">
        <v>4083</v>
      </c>
      <c r="AA475" s="42">
        <v>21792</v>
      </c>
      <c r="AB475" s="42">
        <v>9261.7339241797526</v>
      </c>
      <c r="AC475" s="43">
        <v>96435.733924179745</v>
      </c>
      <c r="AD475" s="66">
        <v>-34339.036506967721</v>
      </c>
      <c r="AE475" s="42">
        <v>-26628.688636325569</v>
      </c>
      <c r="AF475" s="42">
        <v>413.71485405156909</v>
      </c>
      <c r="AG475" s="42">
        <v>-87.6792092554183</v>
      </c>
      <c r="AH475" s="42">
        <v>0</v>
      </c>
      <c r="AI475" s="44">
        <v>0</v>
      </c>
    </row>
    <row r="476" spans="1:35" s="4" customFormat="1">
      <c r="A476" s="46" t="s">
        <v>523</v>
      </c>
      <c r="B476" s="56" t="s">
        <v>1963</v>
      </c>
      <c r="C476" s="132">
        <v>128420.64</v>
      </c>
      <c r="D476" s="57">
        <v>3.858E-5</v>
      </c>
      <c r="E476" s="57">
        <v>4.4240000000000003E-5</v>
      </c>
      <c r="F476" s="65">
        <v>0</v>
      </c>
      <c r="G476" s="42">
        <v>1796</v>
      </c>
      <c r="H476" s="43">
        <v>1796</v>
      </c>
      <c r="I476" s="66">
        <v>3705</v>
      </c>
      <c r="J476" s="42">
        <v>22233</v>
      </c>
      <c r="K476" s="42">
        <v>-11889</v>
      </c>
      <c r="L476" s="42">
        <v>-8563</v>
      </c>
      <c r="M476" s="44">
        <v>18067</v>
      </c>
      <c r="N476" s="66">
        <v>-13008</v>
      </c>
      <c r="O476" s="42">
        <v>-26276.342004446942</v>
      </c>
      <c r="P476" s="42">
        <v>-39284.342004446939</v>
      </c>
      <c r="Q476" s="42">
        <v>0</v>
      </c>
      <c r="R476" s="44">
        <v>-39284.342004446939</v>
      </c>
      <c r="S476" s="45">
        <v>2204</v>
      </c>
      <c r="T476" s="66">
        <v>12018</v>
      </c>
      <c r="U476" s="42">
        <v>2471</v>
      </c>
      <c r="V476" s="42">
        <v>2933</v>
      </c>
      <c r="W476" s="42">
        <v>0</v>
      </c>
      <c r="X476" s="44">
        <v>17422</v>
      </c>
      <c r="Y476" s="66">
        <v>31855</v>
      </c>
      <c r="Z476" s="42">
        <v>2122</v>
      </c>
      <c r="AA476" s="42">
        <v>11325</v>
      </c>
      <c r="AB476" s="42">
        <v>54897.709403106375</v>
      </c>
      <c r="AC476" s="43">
        <v>100199.70940310638</v>
      </c>
      <c r="AD476" s="66">
        <v>-41045.455174528077</v>
      </c>
      <c r="AE476" s="42">
        <v>-34865.662355717184</v>
      </c>
      <c r="AF476" s="42">
        <v>-6204.6976341755699</v>
      </c>
      <c r="AG476" s="42">
        <v>-661.89423868554491</v>
      </c>
      <c r="AH476" s="42">
        <v>0</v>
      </c>
      <c r="AI476" s="44">
        <v>0</v>
      </c>
    </row>
    <row r="477" spans="1:35" s="4" customFormat="1">
      <c r="A477" s="46" t="s">
        <v>524</v>
      </c>
      <c r="B477" s="56" t="s">
        <v>1964</v>
      </c>
      <c r="C477" s="132">
        <v>565811.07999999996</v>
      </c>
      <c r="D477" s="57">
        <v>1.6997E-4</v>
      </c>
      <c r="E477" s="57">
        <v>1.7138E-4</v>
      </c>
      <c r="F477" s="65">
        <v>0</v>
      </c>
      <c r="G477" s="42">
        <v>7915</v>
      </c>
      <c r="H477" s="43">
        <v>7915</v>
      </c>
      <c r="I477" s="66">
        <v>16324</v>
      </c>
      <c r="J477" s="42">
        <v>97951</v>
      </c>
      <c r="K477" s="42">
        <v>-52377</v>
      </c>
      <c r="L477" s="42">
        <v>-37726</v>
      </c>
      <c r="M477" s="44">
        <v>79597</v>
      </c>
      <c r="N477" s="66">
        <v>-57307</v>
      </c>
      <c r="O477" s="42">
        <v>-607.87295541950732</v>
      </c>
      <c r="P477" s="42">
        <v>-57914.872955419509</v>
      </c>
      <c r="Q477" s="42">
        <v>0</v>
      </c>
      <c r="R477" s="44">
        <v>-57914.872955419509</v>
      </c>
      <c r="S477" s="45">
        <v>9709</v>
      </c>
      <c r="T477" s="66">
        <v>52946</v>
      </c>
      <c r="U477" s="42">
        <v>10888</v>
      </c>
      <c r="V477" s="42">
        <v>12922</v>
      </c>
      <c r="W477" s="42">
        <v>8890.0666803511776</v>
      </c>
      <c r="X477" s="44">
        <v>85646.066680351185</v>
      </c>
      <c r="Y477" s="66">
        <v>140342</v>
      </c>
      <c r="Z477" s="42">
        <v>9347</v>
      </c>
      <c r="AA477" s="42">
        <v>49892</v>
      </c>
      <c r="AB477" s="42">
        <v>3065.1561889249906</v>
      </c>
      <c r="AC477" s="43">
        <v>202646.156188925</v>
      </c>
      <c r="AD477" s="66">
        <v>-64642.300609726561</v>
      </c>
      <c r="AE477" s="42">
        <v>-57033.972420500111</v>
      </c>
      <c r="AF477" s="42">
        <v>3381.3428090128155</v>
      </c>
      <c r="AG477" s="42">
        <v>1294.8407126400421</v>
      </c>
      <c r="AH477" s="42">
        <v>0</v>
      </c>
      <c r="AI477" s="44">
        <v>0</v>
      </c>
    </row>
    <row r="478" spans="1:35" s="4" customFormat="1">
      <c r="A478" s="46" t="s">
        <v>525</v>
      </c>
      <c r="B478" s="56" t="s">
        <v>1965</v>
      </c>
      <c r="C478" s="132">
        <v>375535.18</v>
      </c>
      <c r="D478" s="57">
        <v>1.1281E-4</v>
      </c>
      <c r="E478" s="57">
        <v>1.0937E-4</v>
      </c>
      <c r="F478" s="65">
        <v>0</v>
      </c>
      <c r="G478" s="42">
        <v>5253</v>
      </c>
      <c r="H478" s="43">
        <v>5253</v>
      </c>
      <c r="I478" s="66">
        <v>10835</v>
      </c>
      <c r="J478" s="42">
        <v>65011</v>
      </c>
      <c r="K478" s="42">
        <v>-34763</v>
      </c>
      <c r="L478" s="42">
        <v>-25039</v>
      </c>
      <c r="M478" s="44">
        <v>52829</v>
      </c>
      <c r="N478" s="66">
        <v>-38035</v>
      </c>
      <c r="O478" s="42">
        <v>-9184.6993752626258</v>
      </c>
      <c r="P478" s="42">
        <v>-47219.699375262629</v>
      </c>
      <c r="Q478" s="42">
        <v>0</v>
      </c>
      <c r="R478" s="44">
        <v>-47219.699375262629</v>
      </c>
      <c r="S478" s="45">
        <v>6444</v>
      </c>
      <c r="T478" s="66">
        <v>35140</v>
      </c>
      <c r="U478" s="42">
        <v>7226</v>
      </c>
      <c r="V478" s="42">
        <v>8577</v>
      </c>
      <c r="W478" s="42">
        <v>7348.2455841599312</v>
      </c>
      <c r="X478" s="44">
        <v>58291.245584159929</v>
      </c>
      <c r="Y478" s="66">
        <v>93146</v>
      </c>
      <c r="Z478" s="42">
        <v>6204</v>
      </c>
      <c r="AA478" s="42">
        <v>33114</v>
      </c>
      <c r="AB478" s="42">
        <v>32467.559748610154</v>
      </c>
      <c r="AC478" s="43">
        <v>164931.55974861016</v>
      </c>
      <c r="AD478" s="66">
        <v>-55170.552557167422</v>
      </c>
      <c r="AE478" s="42">
        <v>-52748.437110404797</v>
      </c>
      <c r="AF478" s="42">
        <v>-362.22358187124382</v>
      </c>
      <c r="AG478" s="42">
        <v>1640.8990849932402</v>
      </c>
      <c r="AH478" s="42">
        <v>0</v>
      </c>
      <c r="AI478" s="44">
        <v>0</v>
      </c>
    </row>
    <row r="479" spans="1:35" s="4" customFormat="1">
      <c r="A479" s="46" t="s">
        <v>526</v>
      </c>
      <c r="B479" s="56" t="s">
        <v>1966</v>
      </c>
      <c r="C479" s="132">
        <v>1225762.3600000001</v>
      </c>
      <c r="D479" s="57">
        <v>3.6821999999999999E-4</v>
      </c>
      <c r="E479" s="57">
        <v>3.2887999999999998E-4</v>
      </c>
      <c r="F479" s="65">
        <v>0</v>
      </c>
      <c r="G479" s="42">
        <v>17146</v>
      </c>
      <c r="H479" s="43">
        <v>17146</v>
      </c>
      <c r="I479" s="66">
        <v>35365</v>
      </c>
      <c r="J479" s="42">
        <v>212200</v>
      </c>
      <c r="K479" s="42">
        <v>-113469</v>
      </c>
      <c r="L479" s="42">
        <v>-81728</v>
      </c>
      <c r="M479" s="44">
        <v>172438</v>
      </c>
      <c r="N479" s="66">
        <v>-124148</v>
      </c>
      <c r="O479" s="42">
        <v>10655.839464214061</v>
      </c>
      <c r="P479" s="42">
        <v>-113492.16053578594</v>
      </c>
      <c r="Q479" s="42">
        <v>0</v>
      </c>
      <c r="R479" s="44">
        <v>-113492.16053578594</v>
      </c>
      <c r="S479" s="45">
        <v>21033</v>
      </c>
      <c r="T479" s="66">
        <v>114701</v>
      </c>
      <c r="U479" s="42">
        <v>23588</v>
      </c>
      <c r="V479" s="42">
        <v>27995</v>
      </c>
      <c r="W479" s="42">
        <v>79698.416920344258</v>
      </c>
      <c r="X479" s="44">
        <v>245982.41692034426</v>
      </c>
      <c r="Y479" s="66">
        <v>304034</v>
      </c>
      <c r="Z479" s="42">
        <v>20249</v>
      </c>
      <c r="AA479" s="42">
        <v>108086</v>
      </c>
      <c r="AB479" s="42">
        <v>20798.149603531248</v>
      </c>
      <c r="AC479" s="43">
        <v>453167.14960353123</v>
      </c>
      <c r="AD479" s="66">
        <v>-135857.62229450821</v>
      </c>
      <c r="AE479" s="42">
        <v>-107420.49894052545</v>
      </c>
      <c r="AF479" s="42">
        <v>25707.592929374005</v>
      </c>
      <c r="AG479" s="42">
        <v>10385.795622472669</v>
      </c>
      <c r="AH479" s="42">
        <v>0</v>
      </c>
      <c r="AI479" s="44">
        <v>0</v>
      </c>
    </row>
    <row r="480" spans="1:35" s="4" customFormat="1">
      <c r="A480" s="46" t="s">
        <v>527</v>
      </c>
      <c r="B480" s="56" t="s">
        <v>1967</v>
      </c>
      <c r="C480" s="132">
        <v>8562000.2200000007</v>
      </c>
      <c r="D480" s="57">
        <v>2.5720000000000001E-3</v>
      </c>
      <c r="E480" s="57">
        <v>2.4470099999999999E-3</v>
      </c>
      <c r="F480" s="65">
        <v>0</v>
      </c>
      <c r="G480" s="42">
        <v>119765</v>
      </c>
      <c r="H480" s="43">
        <v>119765</v>
      </c>
      <c r="I480" s="66">
        <v>247021</v>
      </c>
      <c r="J480" s="42">
        <v>1482204</v>
      </c>
      <c r="K480" s="42">
        <v>-792573</v>
      </c>
      <c r="L480" s="42">
        <v>-570866</v>
      </c>
      <c r="M480" s="44">
        <v>1204473</v>
      </c>
      <c r="N480" s="66">
        <v>-867170</v>
      </c>
      <c r="O480" s="42">
        <v>166405.30034560681</v>
      </c>
      <c r="P480" s="42">
        <v>-700764.69965439313</v>
      </c>
      <c r="Q480" s="42">
        <v>0</v>
      </c>
      <c r="R480" s="44">
        <v>-700764.69965439313</v>
      </c>
      <c r="S480" s="45">
        <v>146912</v>
      </c>
      <c r="T480" s="66">
        <v>801179</v>
      </c>
      <c r="U480" s="42">
        <v>164758</v>
      </c>
      <c r="V480" s="42">
        <v>195541</v>
      </c>
      <c r="W480" s="42">
        <v>263081.63374685094</v>
      </c>
      <c r="X480" s="44">
        <v>1424559.633746851</v>
      </c>
      <c r="Y480" s="66">
        <v>2123665</v>
      </c>
      <c r="Z480" s="42">
        <v>141440</v>
      </c>
      <c r="AA480" s="42">
        <v>754974</v>
      </c>
      <c r="AB480" s="42">
        <v>36499.096736176733</v>
      </c>
      <c r="AC480" s="43">
        <v>3056578.0967361769</v>
      </c>
      <c r="AD480" s="66">
        <v>-905839.74175793678</v>
      </c>
      <c r="AE480" s="42">
        <v>-857161.63001993648</v>
      </c>
      <c r="AF480" s="42">
        <v>85229.540150119705</v>
      </c>
      <c r="AG480" s="42">
        <v>45753.368638427593</v>
      </c>
      <c r="AH480" s="42">
        <v>0</v>
      </c>
      <c r="AI480" s="44">
        <v>0</v>
      </c>
    </row>
    <row r="481" spans="1:35" s="4" customFormat="1">
      <c r="A481" s="46" t="s">
        <v>528</v>
      </c>
      <c r="B481" s="56" t="s">
        <v>1968</v>
      </c>
      <c r="C481" s="132">
        <v>1051289.1599999999</v>
      </c>
      <c r="D481" s="57">
        <v>3.1579999999999998E-4</v>
      </c>
      <c r="E481" s="57">
        <v>3.3724999999999998E-4</v>
      </c>
      <c r="F481" s="65">
        <v>0</v>
      </c>
      <c r="G481" s="42">
        <v>14705</v>
      </c>
      <c r="H481" s="43">
        <v>14705</v>
      </c>
      <c r="I481" s="66">
        <v>30330</v>
      </c>
      <c r="J481" s="42">
        <v>181991</v>
      </c>
      <c r="K481" s="42">
        <v>-97315</v>
      </c>
      <c r="L481" s="42">
        <v>-70093</v>
      </c>
      <c r="M481" s="44">
        <v>147890</v>
      </c>
      <c r="N481" s="66">
        <v>-106474</v>
      </c>
      <c r="O481" s="42">
        <v>157.20759511914957</v>
      </c>
      <c r="P481" s="42">
        <v>-106316.79240488085</v>
      </c>
      <c r="Q481" s="42">
        <v>0</v>
      </c>
      <c r="R481" s="44">
        <v>-106316.79240488085</v>
      </c>
      <c r="S481" s="45">
        <v>18038</v>
      </c>
      <c r="T481" s="66">
        <v>98372</v>
      </c>
      <c r="U481" s="42">
        <v>20230</v>
      </c>
      <c r="V481" s="42">
        <v>24009</v>
      </c>
      <c r="W481" s="42">
        <v>25535.997364211533</v>
      </c>
      <c r="X481" s="44">
        <v>168146.99736421154</v>
      </c>
      <c r="Y481" s="66">
        <v>260752</v>
      </c>
      <c r="Z481" s="42">
        <v>17367</v>
      </c>
      <c r="AA481" s="42">
        <v>92699</v>
      </c>
      <c r="AB481" s="42">
        <v>32392.705961668966</v>
      </c>
      <c r="AC481" s="43">
        <v>403210.70596166898</v>
      </c>
      <c r="AD481" s="66">
        <v>-120596.83383836759</v>
      </c>
      <c r="AE481" s="42">
        <v>-115290.12233592605</v>
      </c>
      <c r="AF481" s="42">
        <v>1784.9004085092311</v>
      </c>
      <c r="AG481" s="42">
        <v>-961.65283167303096</v>
      </c>
      <c r="AH481" s="42">
        <v>0</v>
      </c>
      <c r="AI481" s="44">
        <v>0</v>
      </c>
    </row>
    <row r="482" spans="1:35" s="4" customFormat="1">
      <c r="A482" s="46" t="s">
        <v>529</v>
      </c>
      <c r="B482" s="56" t="s">
        <v>1969</v>
      </c>
      <c r="C482" s="132">
        <v>41525.839999999997</v>
      </c>
      <c r="D482" s="57">
        <v>1.2469999999999999E-5</v>
      </c>
      <c r="E482" s="57">
        <v>1.256E-5</v>
      </c>
      <c r="F482" s="65">
        <v>0</v>
      </c>
      <c r="G482" s="42">
        <v>581</v>
      </c>
      <c r="H482" s="43">
        <v>581</v>
      </c>
      <c r="I482" s="66">
        <v>1198</v>
      </c>
      <c r="J482" s="42">
        <v>7186</v>
      </c>
      <c r="K482" s="42">
        <v>-3843</v>
      </c>
      <c r="L482" s="42">
        <v>-2768</v>
      </c>
      <c r="M482" s="44">
        <v>5840</v>
      </c>
      <c r="N482" s="66">
        <v>-4204</v>
      </c>
      <c r="O482" s="42">
        <v>36.093353638787008</v>
      </c>
      <c r="P482" s="42">
        <v>-4167.9066463612126</v>
      </c>
      <c r="Q482" s="42">
        <v>0</v>
      </c>
      <c r="R482" s="44">
        <v>-4167.9066463612126</v>
      </c>
      <c r="S482" s="45">
        <v>712</v>
      </c>
      <c r="T482" s="66">
        <v>3884</v>
      </c>
      <c r="U482" s="42">
        <v>799</v>
      </c>
      <c r="V482" s="42">
        <v>948</v>
      </c>
      <c r="W482" s="42">
        <v>280.81002481677331</v>
      </c>
      <c r="X482" s="44">
        <v>5911.810024816773</v>
      </c>
      <c r="Y482" s="66">
        <v>10296</v>
      </c>
      <c r="Z482" s="42">
        <v>686</v>
      </c>
      <c r="AA482" s="42">
        <v>3660</v>
      </c>
      <c r="AB482" s="42">
        <v>379.78067457515465</v>
      </c>
      <c r="AC482" s="43">
        <v>15021.780674575155</v>
      </c>
      <c r="AD482" s="66">
        <v>-5095.9261408153279</v>
      </c>
      <c r="AE482" s="42">
        <v>-4282.1658460153621</v>
      </c>
      <c r="AF482" s="42">
        <v>171.72226180894012</v>
      </c>
      <c r="AG482" s="42">
        <v>96.399075263366882</v>
      </c>
      <c r="AH482" s="42">
        <v>0</v>
      </c>
      <c r="AI482" s="44">
        <v>0</v>
      </c>
    </row>
    <row r="483" spans="1:35" s="4" customFormat="1">
      <c r="A483" s="46" t="s">
        <v>530</v>
      </c>
      <c r="B483" s="56" t="s">
        <v>1970</v>
      </c>
      <c r="C483" s="132">
        <v>946584.78</v>
      </c>
      <c r="D483" s="57">
        <v>2.8435E-4</v>
      </c>
      <c r="E483" s="57">
        <v>2.8571E-4</v>
      </c>
      <c r="F483" s="65">
        <v>0</v>
      </c>
      <c r="G483" s="42">
        <v>13241</v>
      </c>
      <c r="H483" s="43">
        <v>13241</v>
      </c>
      <c r="I483" s="66">
        <v>27310</v>
      </c>
      <c r="J483" s="42">
        <v>163867</v>
      </c>
      <c r="K483" s="42">
        <v>-87624</v>
      </c>
      <c r="L483" s="42">
        <v>-63113</v>
      </c>
      <c r="M483" s="44">
        <v>133162</v>
      </c>
      <c r="N483" s="66">
        <v>-95871</v>
      </c>
      <c r="O483" s="42">
        <v>12007.064971485845</v>
      </c>
      <c r="P483" s="42">
        <v>-83863.935028514155</v>
      </c>
      <c r="Q483" s="42">
        <v>0</v>
      </c>
      <c r="R483" s="44">
        <v>-83863.935028514155</v>
      </c>
      <c r="S483" s="45">
        <v>16242</v>
      </c>
      <c r="T483" s="66">
        <v>88575</v>
      </c>
      <c r="U483" s="42">
        <v>18215</v>
      </c>
      <c r="V483" s="42">
        <v>21618</v>
      </c>
      <c r="W483" s="42">
        <v>9431.4498092019367</v>
      </c>
      <c r="X483" s="44">
        <v>137839.44980920193</v>
      </c>
      <c r="Y483" s="66">
        <v>234784</v>
      </c>
      <c r="Z483" s="42">
        <v>15637</v>
      </c>
      <c r="AA483" s="42">
        <v>83467</v>
      </c>
      <c r="AB483" s="42">
        <v>6417.031800113019</v>
      </c>
      <c r="AC483" s="43">
        <v>340305.03180011304</v>
      </c>
      <c r="AD483" s="66">
        <v>-109403.93215704229</v>
      </c>
      <c r="AE483" s="42">
        <v>-99762.348826293019</v>
      </c>
      <c r="AF483" s="42">
        <v>4357.0297846909134</v>
      </c>
      <c r="AG483" s="42">
        <v>2343.6692077332968</v>
      </c>
      <c r="AH483" s="42">
        <v>0</v>
      </c>
      <c r="AI483" s="44">
        <v>0</v>
      </c>
    </row>
    <row r="484" spans="1:35" s="4" customFormat="1">
      <c r="A484" s="46" t="s">
        <v>531</v>
      </c>
      <c r="B484" s="56" t="s">
        <v>1971</v>
      </c>
      <c r="C484" s="132">
        <v>1546283.86</v>
      </c>
      <c r="D484" s="57">
        <v>4.6450000000000001E-4</v>
      </c>
      <c r="E484" s="57">
        <v>4.4399000000000001E-4</v>
      </c>
      <c r="F484" s="65">
        <v>0</v>
      </c>
      <c r="G484" s="42">
        <v>21629</v>
      </c>
      <c r="H484" s="43">
        <v>21629</v>
      </c>
      <c r="I484" s="66">
        <v>44612</v>
      </c>
      <c r="J484" s="42">
        <v>267684</v>
      </c>
      <c r="K484" s="42">
        <v>-143138</v>
      </c>
      <c r="L484" s="42">
        <v>-103098</v>
      </c>
      <c r="M484" s="44">
        <v>217526</v>
      </c>
      <c r="N484" s="66">
        <v>-156610</v>
      </c>
      <c r="O484" s="42">
        <v>31956.5123141609</v>
      </c>
      <c r="P484" s="42">
        <v>-124653.48768583909</v>
      </c>
      <c r="Q484" s="42">
        <v>0</v>
      </c>
      <c r="R484" s="44">
        <v>-124653.48768583909</v>
      </c>
      <c r="S484" s="45">
        <v>26532</v>
      </c>
      <c r="T484" s="66">
        <v>144692</v>
      </c>
      <c r="U484" s="42">
        <v>29755</v>
      </c>
      <c r="V484" s="42">
        <v>35315</v>
      </c>
      <c r="W484" s="42">
        <v>50423.620835348585</v>
      </c>
      <c r="X484" s="44">
        <v>260185.62083534859</v>
      </c>
      <c r="Y484" s="66">
        <v>383531</v>
      </c>
      <c r="Z484" s="42">
        <v>25544</v>
      </c>
      <c r="AA484" s="42">
        <v>136347</v>
      </c>
      <c r="AB484" s="42">
        <v>6099.35964062121</v>
      </c>
      <c r="AC484" s="43">
        <v>551521.35964062123</v>
      </c>
      <c r="AD484" s="66">
        <v>-171900.22761035943</v>
      </c>
      <c r="AE484" s="42">
        <v>-142767.14696385351</v>
      </c>
      <c r="AF484" s="42">
        <v>15437.343985638887</v>
      </c>
      <c r="AG484" s="42">
        <v>7894.2917833014299</v>
      </c>
      <c r="AH484" s="42">
        <v>0</v>
      </c>
      <c r="AI484" s="44">
        <v>0</v>
      </c>
    </row>
    <row r="485" spans="1:35" s="4" customFormat="1">
      <c r="A485" s="46" t="s">
        <v>532</v>
      </c>
      <c r="B485" s="56" t="s">
        <v>1972</v>
      </c>
      <c r="C485" s="132">
        <v>1120604.93</v>
      </c>
      <c r="D485" s="57">
        <v>3.3662999999999998E-4</v>
      </c>
      <c r="E485" s="57">
        <v>3.3963E-4</v>
      </c>
      <c r="F485" s="65">
        <v>0</v>
      </c>
      <c r="G485" s="42">
        <v>15675</v>
      </c>
      <c r="H485" s="43">
        <v>15675</v>
      </c>
      <c r="I485" s="66">
        <v>32331</v>
      </c>
      <c r="J485" s="42">
        <v>193995</v>
      </c>
      <c r="K485" s="42">
        <v>-103734</v>
      </c>
      <c r="L485" s="42">
        <v>-74716</v>
      </c>
      <c r="M485" s="44">
        <v>157645</v>
      </c>
      <c r="N485" s="66">
        <v>-113497</v>
      </c>
      <c r="O485" s="42">
        <v>5927.1381342433197</v>
      </c>
      <c r="P485" s="42">
        <v>-107569.86186575668</v>
      </c>
      <c r="Q485" s="42">
        <v>0</v>
      </c>
      <c r="R485" s="44">
        <v>-107569.86186575668</v>
      </c>
      <c r="S485" s="45">
        <v>19228</v>
      </c>
      <c r="T485" s="66">
        <v>104860</v>
      </c>
      <c r="U485" s="42">
        <v>21564</v>
      </c>
      <c r="V485" s="42">
        <v>25593</v>
      </c>
      <c r="W485" s="42">
        <v>23099.38713664209</v>
      </c>
      <c r="X485" s="44">
        <v>175116.38713664209</v>
      </c>
      <c r="Y485" s="66">
        <v>277951</v>
      </c>
      <c r="Z485" s="42">
        <v>18512</v>
      </c>
      <c r="AA485" s="42">
        <v>98813</v>
      </c>
      <c r="AB485" s="42">
        <v>13863.799702314509</v>
      </c>
      <c r="AC485" s="43">
        <v>409139.79970231449</v>
      </c>
      <c r="AD485" s="66">
        <v>-133987.1135826172</v>
      </c>
      <c r="AE485" s="42">
        <v>-109392.15701726713</v>
      </c>
      <c r="AF485" s="42">
        <v>6829.2327765367536</v>
      </c>
      <c r="AG485" s="42">
        <v>2526.6252576751854</v>
      </c>
      <c r="AH485" s="42">
        <v>0</v>
      </c>
      <c r="AI485" s="44">
        <v>0</v>
      </c>
    </row>
    <row r="486" spans="1:35" s="4" customFormat="1">
      <c r="A486" s="46" t="s">
        <v>533</v>
      </c>
      <c r="B486" s="56" t="s">
        <v>1973</v>
      </c>
      <c r="C486" s="132">
        <v>618565.73</v>
      </c>
      <c r="D486" s="57">
        <v>1.8582000000000001E-4</v>
      </c>
      <c r="E486" s="57">
        <v>1.8207E-4</v>
      </c>
      <c r="F486" s="65">
        <v>0</v>
      </c>
      <c r="G486" s="42">
        <v>8653</v>
      </c>
      <c r="H486" s="43">
        <v>8653</v>
      </c>
      <c r="I486" s="66">
        <v>17847</v>
      </c>
      <c r="J486" s="42">
        <v>107085</v>
      </c>
      <c r="K486" s="42">
        <v>-57261</v>
      </c>
      <c r="L486" s="42">
        <v>-41243</v>
      </c>
      <c r="M486" s="44">
        <v>87020</v>
      </c>
      <c r="N486" s="66">
        <v>-62651</v>
      </c>
      <c r="O486" s="42">
        <v>2137.1592688016863</v>
      </c>
      <c r="P486" s="42">
        <v>-60513.840731198317</v>
      </c>
      <c r="Q486" s="42">
        <v>0</v>
      </c>
      <c r="R486" s="44">
        <v>-60513.840731198317</v>
      </c>
      <c r="S486" s="45">
        <v>10614</v>
      </c>
      <c r="T486" s="66">
        <v>57883</v>
      </c>
      <c r="U486" s="42">
        <v>11903</v>
      </c>
      <c r="V486" s="42">
        <v>14127</v>
      </c>
      <c r="W486" s="42">
        <v>9988.1936561189013</v>
      </c>
      <c r="X486" s="44">
        <v>93901.193656118907</v>
      </c>
      <c r="Y486" s="66">
        <v>153429</v>
      </c>
      <c r="Z486" s="42">
        <v>10219</v>
      </c>
      <c r="AA486" s="42">
        <v>54545</v>
      </c>
      <c r="AB486" s="42">
        <v>14153.347813130917</v>
      </c>
      <c r="AC486" s="43">
        <v>232346.34781313091</v>
      </c>
      <c r="AD486" s="66">
        <v>-76581.066039360987</v>
      </c>
      <c r="AE486" s="42">
        <v>-64988.322712309913</v>
      </c>
      <c r="AF486" s="42">
        <v>763.80498942892837</v>
      </c>
      <c r="AG486" s="42">
        <v>2360.4296052299592</v>
      </c>
      <c r="AH486" s="42">
        <v>0</v>
      </c>
      <c r="AI486" s="44">
        <v>0</v>
      </c>
    </row>
    <row r="487" spans="1:35" s="4" customFormat="1">
      <c r="A487" s="46" t="s">
        <v>534</v>
      </c>
      <c r="B487" s="56" t="s">
        <v>1974</v>
      </c>
      <c r="C487" s="132">
        <v>133848.64000000001</v>
      </c>
      <c r="D487" s="57">
        <v>4.0210000000000003E-5</v>
      </c>
      <c r="E487" s="57">
        <v>4.0059999999999999E-5</v>
      </c>
      <c r="F487" s="65">
        <v>0</v>
      </c>
      <c r="G487" s="42">
        <v>1872</v>
      </c>
      <c r="H487" s="43">
        <v>1872</v>
      </c>
      <c r="I487" s="66">
        <v>3862</v>
      </c>
      <c r="J487" s="42">
        <v>23172</v>
      </c>
      <c r="K487" s="42">
        <v>-12391</v>
      </c>
      <c r="L487" s="42">
        <v>-8925</v>
      </c>
      <c r="M487" s="44">
        <v>18830</v>
      </c>
      <c r="N487" s="66">
        <v>-13557</v>
      </c>
      <c r="O487" s="42">
        <v>3835.3920094833102</v>
      </c>
      <c r="P487" s="42">
        <v>-9721.6079905166898</v>
      </c>
      <c r="Q487" s="42">
        <v>0</v>
      </c>
      <c r="R487" s="44">
        <v>-9721.6079905166898</v>
      </c>
      <c r="S487" s="45">
        <v>2297</v>
      </c>
      <c r="T487" s="66">
        <v>12525</v>
      </c>
      <c r="U487" s="42">
        <v>2576</v>
      </c>
      <c r="V487" s="42">
        <v>3057</v>
      </c>
      <c r="W487" s="42">
        <v>6862.4849446624794</v>
      </c>
      <c r="X487" s="44">
        <v>25020.484944662479</v>
      </c>
      <c r="Y487" s="66">
        <v>33201</v>
      </c>
      <c r="Z487" s="42">
        <v>2211</v>
      </c>
      <c r="AA487" s="42">
        <v>11803</v>
      </c>
      <c r="AB487" s="42">
        <v>4707.5261047821932</v>
      </c>
      <c r="AC487" s="43">
        <v>51922.526104782191</v>
      </c>
      <c r="AD487" s="66">
        <v>-12854.878527262637</v>
      </c>
      <c r="AE487" s="42">
        <v>-13993.017893218313</v>
      </c>
      <c r="AF487" s="42">
        <v>-446.93930132127957</v>
      </c>
      <c r="AG487" s="42">
        <v>392.79456168251664</v>
      </c>
      <c r="AH487" s="42">
        <v>0</v>
      </c>
      <c r="AI487" s="44">
        <v>0</v>
      </c>
    </row>
    <row r="488" spans="1:35" s="4" customFormat="1">
      <c r="A488" s="46" t="s">
        <v>535</v>
      </c>
      <c r="B488" s="56" t="s">
        <v>1975</v>
      </c>
      <c r="C488" s="132">
        <v>109213.5</v>
      </c>
      <c r="D488" s="57">
        <v>3.2809999999999999E-5</v>
      </c>
      <c r="E488" s="57">
        <v>3.5030000000000002E-5</v>
      </c>
      <c r="F488" s="65">
        <v>0</v>
      </c>
      <c r="G488" s="42">
        <v>1528</v>
      </c>
      <c r="H488" s="43">
        <v>1528</v>
      </c>
      <c r="I488" s="66">
        <v>3151</v>
      </c>
      <c r="J488" s="42">
        <v>18908</v>
      </c>
      <c r="K488" s="42">
        <v>-10111</v>
      </c>
      <c r="L488" s="42">
        <v>-7282</v>
      </c>
      <c r="M488" s="44">
        <v>15365</v>
      </c>
      <c r="N488" s="66">
        <v>-11062</v>
      </c>
      <c r="O488" s="42">
        <v>-4176.4613565169566</v>
      </c>
      <c r="P488" s="42">
        <v>-15238.461356516957</v>
      </c>
      <c r="Q488" s="42">
        <v>0</v>
      </c>
      <c r="R488" s="44">
        <v>-15238.461356516957</v>
      </c>
      <c r="S488" s="45">
        <v>1874</v>
      </c>
      <c r="T488" s="66">
        <v>10220</v>
      </c>
      <c r="U488" s="42">
        <v>2102</v>
      </c>
      <c r="V488" s="42">
        <v>2494</v>
      </c>
      <c r="W488" s="42">
        <v>0</v>
      </c>
      <c r="X488" s="44">
        <v>14816</v>
      </c>
      <c r="Y488" s="66">
        <v>27091</v>
      </c>
      <c r="Z488" s="42">
        <v>1804</v>
      </c>
      <c r="AA488" s="42">
        <v>9631</v>
      </c>
      <c r="AB488" s="42">
        <v>14816.22536061853</v>
      </c>
      <c r="AC488" s="43">
        <v>53342.225360618526</v>
      </c>
      <c r="AD488" s="66">
        <v>-19176.898752471789</v>
      </c>
      <c r="AE488" s="42">
        <v>-16883.30228405034</v>
      </c>
      <c r="AF488" s="42">
        <v>-2367.1592988520692</v>
      </c>
      <c r="AG488" s="42">
        <v>-98.865025244329104</v>
      </c>
      <c r="AH488" s="42">
        <v>0</v>
      </c>
      <c r="AI488" s="44">
        <v>0</v>
      </c>
    </row>
    <row r="489" spans="1:35" s="4" customFormat="1">
      <c r="A489" s="46" t="s">
        <v>536</v>
      </c>
      <c r="B489" s="56" t="s">
        <v>1976</v>
      </c>
      <c r="C489" s="132">
        <v>59254.559999999998</v>
      </c>
      <c r="D489" s="57">
        <v>1.7799999999999999E-5</v>
      </c>
      <c r="E489" s="57">
        <v>1.7669999999999999E-5</v>
      </c>
      <c r="F489" s="65">
        <v>0</v>
      </c>
      <c r="G489" s="42">
        <v>829</v>
      </c>
      <c r="H489" s="43">
        <v>829</v>
      </c>
      <c r="I489" s="66">
        <v>1710</v>
      </c>
      <c r="J489" s="42">
        <v>10258</v>
      </c>
      <c r="K489" s="42">
        <v>-5485</v>
      </c>
      <c r="L489" s="42">
        <v>-3951</v>
      </c>
      <c r="M489" s="44">
        <v>8336</v>
      </c>
      <c r="N489" s="66">
        <v>-6001</v>
      </c>
      <c r="O489" s="42">
        <v>2050.4827903364871</v>
      </c>
      <c r="P489" s="42">
        <v>-3950.5172096635129</v>
      </c>
      <c r="Q489" s="42">
        <v>0</v>
      </c>
      <c r="R489" s="44">
        <v>-3950.5172096635129</v>
      </c>
      <c r="S489" s="45">
        <v>1017</v>
      </c>
      <c r="T489" s="66">
        <v>5545</v>
      </c>
      <c r="U489" s="42">
        <v>1140</v>
      </c>
      <c r="V489" s="42">
        <v>1353</v>
      </c>
      <c r="W489" s="42">
        <v>4264.321216310721</v>
      </c>
      <c r="X489" s="44">
        <v>12302.32121631072</v>
      </c>
      <c r="Y489" s="66">
        <v>14697</v>
      </c>
      <c r="Z489" s="42">
        <v>979</v>
      </c>
      <c r="AA489" s="42">
        <v>5225</v>
      </c>
      <c r="AB489" s="42">
        <v>913.64801614979956</v>
      </c>
      <c r="AC489" s="43">
        <v>21814.6480161498</v>
      </c>
      <c r="AD489" s="66">
        <v>-5258.2333846635174</v>
      </c>
      <c r="AE489" s="42">
        <v>-4541.8430665714304</v>
      </c>
      <c r="AF489" s="42">
        <v>103.11539862441992</v>
      </c>
      <c r="AG489" s="42">
        <v>184.63425277144816</v>
      </c>
      <c r="AH489" s="42">
        <v>0</v>
      </c>
      <c r="AI489" s="44">
        <v>0</v>
      </c>
    </row>
    <row r="490" spans="1:35" s="4" customFormat="1">
      <c r="A490" s="46" t="s">
        <v>537</v>
      </c>
      <c r="B490" s="56" t="s">
        <v>1977</v>
      </c>
      <c r="C490" s="132">
        <v>85973.69</v>
      </c>
      <c r="D490" s="57">
        <v>2.5829999999999998E-5</v>
      </c>
      <c r="E490" s="57">
        <v>2.794E-5</v>
      </c>
      <c r="F490" s="65">
        <v>0</v>
      </c>
      <c r="G490" s="42">
        <v>1203</v>
      </c>
      <c r="H490" s="43">
        <v>1203</v>
      </c>
      <c r="I490" s="66">
        <v>2481</v>
      </c>
      <c r="J490" s="42">
        <v>14885</v>
      </c>
      <c r="K490" s="42">
        <v>-7960</v>
      </c>
      <c r="L490" s="42">
        <v>-5733</v>
      </c>
      <c r="M490" s="44">
        <v>12096</v>
      </c>
      <c r="N490" s="66">
        <v>-8709</v>
      </c>
      <c r="O490" s="42">
        <v>-2566.0209424871341</v>
      </c>
      <c r="P490" s="42">
        <v>-11275.020942487134</v>
      </c>
      <c r="Q490" s="42">
        <v>0</v>
      </c>
      <c r="R490" s="44">
        <v>-11275.020942487134</v>
      </c>
      <c r="S490" s="45">
        <v>1475</v>
      </c>
      <c r="T490" s="66">
        <v>8046</v>
      </c>
      <c r="U490" s="42">
        <v>1655</v>
      </c>
      <c r="V490" s="42">
        <v>1964</v>
      </c>
      <c r="W490" s="42">
        <v>0</v>
      </c>
      <c r="X490" s="44">
        <v>11665</v>
      </c>
      <c r="Y490" s="66">
        <v>21327</v>
      </c>
      <c r="Z490" s="42">
        <v>1420</v>
      </c>
      <c r="AA490" s="42">
        <v>7582</v>
      </c>
      <c r="AB490" s="42">
        <v>6280.4045784012369</v>
      </c>
      <c r="AC490" s="43">
        <v>36609.404578401234</v>
      </c>
      <c r="AD490" s="66">
        <v>-13204.926137069418</v>
      </c>
      <c r="AE490" s="42">
        <v>-10870.243993753009</v>
      </c>
      <c r="AF490" s="42">
        <v>-729.2266542879338</v>
      </c>
      <c r="AG490" s="42">
        <v>-140.00779329087106</v>
      </c>
      <c r="AH490" s="42">
        <v>0</v>
      </c>
      <c r="AI490" s="44">
        <v>0</v>
      </c>
    </row>
    <row r="491" spans="1:35" s="4" customFormat="1">
      <c r="A491" s="46" t="s">
        <v>538</v>
      </c>
      <c r="B491" s="56" t="s">
        <v>1978</v>
      </c>
      <c r="C491" s="132">
        <v>801874.26</v>
      </c>
      <c r="D491" s="57">
        <v>2.4088000000000001E-4</v>
      </c>
      <c r="E491" s="57">
        <v>2.0906000000000001E-4</v>
      </c>
      <c r="F491" s="65">
        <v>0</v>
      </c>
      <c r="G491" s="42">
        <v>11217</v>
      </c>
      <c r="H491" s="43">
        <v>11217</v>
      </c>
      <c r="I491" s="66">
        <v>23135</v>
      </c>
      <c r="J491" s="42">
        <v>138815</v>
      </c>
      <c r="K491" s="42">
        <v>-74228</v>
      </c>
      <c r="L491" s="42">
        <v>-53464</v>
      </c>
      <c r="M491" s="44">
        <v>112805</v>
      </c>
      <c r="N491" s="66">
        <v>-81215</v>
      </c>
      <c r="O491" s="42">
        <v>5245.3947453633918</v>
      </c>
      <c r="P491" s="42">
        <v>-75969.605254636612</v>
      </c>
      <c r="Q491" s="42">
        <v>0</v>
      </c>
      <c r="R491" s="44">
        <v>-75969.605254636612</v>
      </c>
      <c r="S491" s="45">
        <v>13759</v>
      </c>
      <c r="T491" s="66">
        <v>75034</v>
      </c>
      <c r="U491" s="42">
        <v>15430</v>
      </c>
      <c r="V491" s="42">
        <v>18313</v>
      </c>
      <c r="W491" s="42">
        <v>40867.263945990657</v>
      </c>
      <c r="X491" s="44">
        <v>149644.26394599065</v>
      </c>
      <c r="Y491" s="66">
        <v>198891</v>
      </c>
      <c r="Z491" s="42">
        <v>13247</v>
      </c>
      <c r="AA491" s="42">
        <v>70707</v>
      </c>
      <c r="AB491" s="42">
        <v>11655.409558883279</v>
      </c>
      <c r="AC491" s="43">
        <v>294500.40955888329</v>
      </c>
      <c r="AD491" s="66">
        <v>-87770.643754074874</v>
      </c>
      <c r="AE491" s="42">
        <v>-74191.40436162168</v>
      </c>
      <c r="AF491" s="42">
        <v>9225.9199130262332</v>
      </c>
      <c r="AG491" s="42">
        <v>7879.9825897776709</v>
      </c>
      <c r="AH491" s="42">
        <v>0</v>
      </c>
      <c r="AI491" s="44">
        <v>0</v>
      </c>
    </row>
    <row r="492" spans="1:35" s="4" customFormat="1">
      <c r="A492" s="46" t="s">
        <v>539</v>
      </c>
      <c r="B492" s="56" t="s">
        <v>1979</v>
      </c>
      <c r="C492" s="132">
        <v>2044778.15</v>
      </c>
      <c r="D492" s="57">
        <v>6.1425E-4</v>
      </c>
      <c r="E492" s="57">
        <v>5.4173000000000003E-4</v>
      </c>
      <c r="F492" s="65">
        <v>0</v>
      </c>
      <c r="G492" s="42">
        <v>28603</v>
      </c>
      <c r="H492" s="43">
        <v>28603</v>
      </c>
      <c r="I492" s="66">
        <v>58994</v>
      </c>
      <c r="J492" s="42">
        <v>353983</v>
      </c>
      <c r="K492" s="42">
        <v>-189284</v>
      </c>
      <c r="L492" s="42">
        <v>-136335</v>
      </c>
      <c r="M492" s="44">
        <v>287655</v>
      </c>
      <c r="N492" s="66">
        <v>-207099</v>
      </c>
      <c r="O492" s="42">
        <v>-18595.416624998819</v>
      </c>
      <c r="P492" s="42">
        <v>-225694.41662499882</v>
      </c>
      <c r="Q492" s="42">
        <v>0</v>
      </c>
      <c r="R492" s="44">
        <v>-225694.41662499882</v>
      </c>
      <c r="S492" s="45">
        <v>35086</v>
      </c>
      <c r="T492" s="66">
        <v>191339</v>
      </c>
      <c r="U492" s="42">
        <v>39348</v>
      </c>
      <c r="V492" s="42">
        <v>46700</v>
      </c>
      <c r="W492" s="42">
        <v>63132.30116322809</v>
      </c>
      <c r="X492" s="44">
        <v>340519.30116322811</v>
      </c>
      <c r="Y492" s="66">
        <v>507178</v>
      </c>
      <c r="Z492" s="42">
        <v>33779</v>
      </c>
      <c r="AA492" s="42">
        <v>180304</v>
      </c>
      <c r="AB492" s="42">
        <v>22700.306380459893</v>
      </c>
      <c r="AC492" s="43">
        <v>743961.30638045992</v>
      </c>
      <c r="AD492" s="66">
        <v>-249132.08691021035</v>
      </c>
      <c r="AE492" s="42">
        <v>-198859.53958441975</v>
      </c>
      <c r="AF492" s="42">
        <v>25992.394230615784</v>
      </c>
      <c r="AG492" s="42">
        <v>18557.227046782493</v>
      </c>
      <c r="AH492" s="42">
        <v>0</v>
      </c>
      <c r="AI492" s="44">
        <v>0</v>
      </c>
    </row>
    <row r="493" spans="1:35" s="4" customFormat="1">
      <c r="A493" s="46" t="s">
        <v>540</v>
      </c>
      <c r="B493" s="56" t="s">
        <v>1980</v>
      </c>
      <c r="C493" s="132">
        <v>575026.81000000006</v>
      </c>
      <c r="D493" s="57">
        <v>1.7274E-4</v>
      </c>
      <c r="E493" s="57">
        <v>1.3718000000000001E-4</v>
      </c>
      <c r="F493" s="65">
        <v>0</v>
      </c>
      <c r="G493" s="42">
        <v>8044</v>
      </c>
      <c r="H493" s="43">
        <v>8044</v>
      </c>
      <c r="I493" s="66">
        <v>16590</v>
      </c>
      <c r="J493" s="42">
        <v>99547</v>
      </c>
      <c r="K493" s="42">
        <v>-53231</v>
      </c>
      <c r="L493" s="42">
        <v>-38340</v>
      </c>
      <c r="M493" s="44">
        <v>80895</v>
      </c>
      <c r="N493" s="66">
        <v>-58241</v>
      </c>
      <c r="O493" s="42">
        <v>19206.802207956625</v>
      </c>
      <c r="P493" s="42">
        <v>-39034.197792043371</v>
      </c>
      <c r="Q493" s="42">
        <v>0</v>
      </c>
      <c r="R493" s="44">
        <v>-39034.197792043371</v>
      </c>
      <c r="S493" s="45">
        <v>9867</v>
      </c>
      <c r="T493" s="66">
        <v>53809</v>
      </c>
      <c r="U493" s="42">
        <v>11065</v>
      </c>
      <c r="V493" s="42">
        <v>13133</v>
      </c>
      <c r="W493" s="42">
        <v>53192.465819356548</v>
      </c>
      <c r="X493" s="44">
        <v>131199.46581935656</v>
      </c>
      <c r="Y493" s="66">
        <v>142629</v>
      </c>
      <c r="Z493" s="42">
        <v>9499</v>
      </c>
      <c r="AA493" s="42">
        <v>50705</v>
      </c>
      <c r="AB493" s="42">
        <v>9737.0432089138994</v>
      </c>
      <c r="AC493" s="43">
        <v>212570.04320891391</v>
      </c>
      <c r="AD493" s="66">
        <v>-50461.072189665516</v>
      </c>
      <c r="AE493" s="42">
        <v>-48125.988870425805</v>
      </c>
      <c r="AF493" s="42">
        <v>9286.1105268315787</v>
      </c>
      <c r="AG493" s="42">
        <v>7930.3731437023898</v>
      </c>
      <c r="AH493" s="42">
        <v>0</v>
      </c>
      <c r="AI493" s="44">
        <v>0</v>
      </c>
    </row>
    <row r="494" spans="1:35" s="4" customFormat="1">
      <c r="A494" s="46" t="s">
        <v>541</v>
      </c>
      <c r="B494" s="56" t="s">
        <v>1981</v>
      </c>
      <c r="C494" s="132">
        <v>10633254.039999999</v>
      </c>
      <c r="D494" s="57">
        <v>3.1941999999999999E-3</v>
      </c>
      <c r="E494" s="57">
        <v>3.2185999999999998E-3</v>
      </c>
      <c r="F494" s="65">
        <v>0</v>
      </c>
      <c r="G494" s="42">
        <v>148738</v>
      </c>
      <c r="H494" s="43">
        <v>148738</v>
      </c>
      <c r="I494" s="66">
        <v>306779</v>
      </c>
      <c r="J494" s="42">
        <v>1840769</v>
      </c>
      <c r="K494" s="42">
        <v>-984306</v>
      </c>
      <c r="L494" s="42">
        <v>-708966</v>
      </c>
      <c r="M494" s="44">
        <v>1495851</v>
      </c>
      <c r="N494" s="66">
        <v>-1076949</v>
      </c>
      <c r="O494" s="42">
        <v>-21082.204516502141</v>
      </c>
      <c r="P494" s="42">
        <v>-1098031.2045165021</v>
      </c>
      <c r="Q494" s="42">
        <v>0</v>
      </c>
      <c r="R494" s="44">
        <v>-1098031.2045165021</v>
      </c>
      <c r="S494" s="45">
        <v>182452</v>
      </c>
      <c r="T494" s="66">
        <v>994995</v>
      </c>
      <c r="U494" s="42">
        <v>204616</v>
      </c>
      <c r="V494" s="42">
        <v>242845</v>
      </c>
      <c r="W494" s="42">
        <v>24449.10980674914</v>
      </c>
      <c r="X494" s="44">
        <v>1466905.109806749</v>
      </c>
      <c r="Y494" s="66">
        <v>2637407</v>
      </c>
      <c r="Z494" s="42">
        <v>175656</v>
      </c>
      <c r="AA494" s="42">
        <v>937612</v>
      </c>
      <c r="AB494" s="42">
        <v>90342.551898000878</v>
      </c>
      <c r="AC494" s="43">
        <v>3841017.5518980008</v>
      </c>
      <c r="AD494" s="66">
        <v>-1320430.6725614851</v>
      </c>
      <c r="AE494" s="42">
        <v>-1117853.9559243824</v>
      </c>
      <c r="AF494" s="42">
        <v>39464.310686431825</v>
      </c>
      <c r="AG494" s="42">
        <v>24707.87570818427</v>
      </c>
      <c r="AH494" s="42">
        <v>0</v>
      </c>
      <c r="AI494" s="44">
        <v>0</v>
      </c>
    </row>
    <row r="495" spans="1:35" s="4" customFormat="1">
      <c r="A495" s="46" t="s">
        <v>542</v>
      </c>
      <c r="B495" s="56" t="s">
        <v>1982</v>
      </c>
      <c r="C495" s="132">
        <v>201490.51</v>
      </c>
      <c r="D495" s="57">
        <v>6.0529999999999998E-5</v>
      </c>
      <c r="E495" s="57">
        <v>5.219E-5</v>
      </c>
      <c r="F495" s="65">
        <v>0</v>
      </c>
      <c r="G495" s="42">
        <v>2819</v>
      </c>
      <c r="H495" s="43">
        <v>2819</v>
      </c>
      <c r="I495" s="66">
        <v>5813</v>
      </c>
      <c r="J495" s="42">
        <v>34883</v>
      </c>
      <c r="K495" s="42">
        <v>-18653</v>
      </c>
      <c r="L495" s="42">
        <v>-13435</v>
      </c>
      <c r="M495" s="44">
        <v>28346</v>
      </c>
      <c r="N495" s="66">
        <v>-20408</v>
      </c>
      <c r="O495" s="42">
        <v>-940.88261027653914</v>
      </c>
      <c r="P495" s="42">
        <v>-21348.882610276538</v>
      </c>
      <c r="Q495" s="42">
        <v>0</v>
      </c>
      <c r="R495" s="44">
        <v>-21348.882610276538</v>
      </c>
      <c r="S495" s="45">
        <v>3457</v>
      </c>
      <c r="T495" s="66">
        <v>18855</v>
      </c>
      <c r="U495" s="42">
        <v>3877</v>
      </c>
      <c r="V495" s="42">
        <v>4602</v>
      </c>
      <c r="W495" s="42">
        <v>7362.8301232894</v>
      </c>
      <c r="X495" s="44">
        <v>34696.830123289401</v>
      </c>
      <c r="Y495" s="66">
        <v>49979</v>
      </c>
      <c r="Z495" s="42">
        <v>3329</v>
      </c>
      <c r="AA495" s="42">
        <v>17768</v>
      </c>
      <c r="AB495" s="42">
        <v>8786.2259523108805</v>
      </c>
      <c r="AC495" s="43">
        <v>79862.225952310881</v>
      </c>
      <c r="AD495" s="66">
        <v>-28052.714502337887</v>
      </c>
      <c r="AE495" s="42">
        <v>-21981.234638583104</v>
      </c>
      <c r="AF495" s="42">
        <v>2827.7639392519</v>
      </c>
      <c r="AG495" s="42">
        <v>2040.789372647612</v>
      </c>
      <c r="AH495" s="42">
        <v>0</v>
      </c>
      <c r="AI495" s="44">
        <v>0</v>
      </c>
    </row>
    <row r="496" spans="1:35" s="4" customFormat="1">
      <c r="A496" s="46" t="s">
        <v>543</v>
      </c>
      <c r="B496" s="56" t="s">
        <v>1983</v>
      </c>
      <c r="C496" s="132">
        <v>202442.99</v>
      </c>
      <c r="D496" s="57">
        <v>6.0810000000000002E-5</v>
      </c>
      <c r="E496" s="57">
        <v>8.0939999999999994E-5</v>
      </c>
      <c r="F496" s="65">
        <v>0</v>
      </c>
      <c r="G496" s="42">
        <v>2832</v>
      </c>
      <c r="H496" s="43">
        <v>2832</v>
      </c>
      <c r="I496" s="66">
        <v>5840</v>
      </c>
      <c r="J496" s="42">
        <v>35044</v>
      </c>
      <c r="K496" s="42">
        <v>-18739</v>
      </c>
      <c r="L496" s="42">
        <v>-13497</v>
      </c>
      <c r="M496" s="44">
        <v>28477</v>
      </c>
      <c r="N496" s="66">
        <v>-20503</v>
      </c>
      <c r="O496" s="42">
        <v>-3523.8326755817016</v>
      </c>
      <c r="P496" s="42">
        <v>-24026.832675581703</v>
      </c>
      <c r="Q496" s="42">
        <v>0</v>
      </c>
      <c r="R496" s="44">
        <v>-24026.832675581703</v>
      </c>
      <c r="S496" s="45">
        <v>3473</v>
      </c>
      <c r="T496" s="66">
        <v>18942</v>
      </c>
      <c r="U496" s="42">
        <v>3895</v>
      </c>
      <c r="V496" s="42">
        <v>4623</v>
      </c>
      <c r="W496" s="42">
        <v>1046.0384362796958</v>
      </c>
      <c r="X496" s="44">
        <v>28506.038436279698</v>
      </c>
      <c r="Y496" s="66">
        <v>50210</v>
      </c>
      <c r="Z496" s="42">
        <v>3344</v>
      </c>
      <c r="AA496" s="42">
        <v>17850</v>
      </c>
      <c r="AB496" s="42">
        <v>25657.370014841108</v>
      </c>
      <c r="AC496" s="43">
        <v>97061.370014841115</v>
      </c>
      <c r="AD496" s="66">
        <v>-31077.504188992029</v>
      </c>
      <c r="AE496" s="42">
        <v>-28694.007366223472</v>
      </c>
      <c r="AF496" s="42">
        <v>-5737.0026216310725</v>
      </c>
      <c r="AG496" s="42">
        <v>-3046.8174017148413</v>
      </c>
      <c r="AH496" s="42">
        <v>0</v>
      </c>
      <c r="AI496" s="44">
        <v>0</v>
      </c>
    </row>
    <row r="497" spans="1:35" s="4" customFormat="1">
      <c r="A497" s="46" t="s">
        <v>544</v>
      </c>
      <c r="B497" s="56" t="s">
        <v>1984</v>
      </c>
      <c r="C497" s="132">
        <v>1614443.34</v>
      </c>
      <c r="D497" s="57">
        <v>4.8497999999999998E-4</v>
      </c>
      <c r="E497" s="57">
        <v>5.1185E-4</v>
      </c>
      <c r="F497" s="65">
        <v>0</v>
      </c>
      <c r="G497" s="42">
        <v>22583</v>
      </c>
      <c r="H497" s="43">
        <v>22583</v>
      </c>
      <c r="I497" s="66">
        <v>46579</v>
      </c>
      <c r="J497" s="42">
        <v>279487</v>
      </c>
      <c r="K497" s="42">
        <v>-149449</v>
      </c>
      <c r="L497" s="42">
        <v>-107643</v>
      </c>
      <c r="M497" s="44">
        <v>227117</v>
      </c>
      <c r="N497" s="66">
        <v>-163515</v>
      </c>
      <c r="O497" s="42">
        <v>-13659.781537405432</v>
      </c>
      <c r="P497" s="42">
        <v>-177174.78153740542</v>
      </c>
      <c r="Q497" s="42">
        <v>0</v>
      </c>
      <c r="R497" s="44">
        <v>-177174.78153740542</v>
      </c>
      <c r="S497" s="45">
        <v>27702</v>
      </c>
      <c r="T497" s="66">
        <v>151071</v>
      </c>
      <c r="U497" s="42">
        <v>31067</v>
      </c>
      <c r="V497" s="42">
        <v>36872</v>
      </c>
      <c r="W497" s="42">
        <v>21691.397575378847</v>
      </c>
      <c r="X497" s="44">
        <v>240701.39757537885</v>
      </c>
      <c r="Y497" s="66">
        <v>400441</v>
      </c>
      <c r="Z497" s="42">
        <v>26670</v>
      </c>
      <c r="AA497" s="42">
        <v>142359</v>
      </c>
      <c r="AB497" s="42">
        <v>39198.977391381151</v>
      </c>
      <c r="AC497" s="43">
        <v>608668.97739138117</v>
      </c>
      <c r="AD497" s="66">
        <v>-187523.72215304195</v>
      </c>
      <c r="AE497" s="42">
        <v>-177615.86547174826</v>
      </c>
      <c r="AF497" s="42">
        <v>-2437.7044155227813</v>
      </c>
      <c r="AG497" s="42">
        <v>-390.28777568932492</v>
      </c>
      <c r="AH497" s="42">
        <v>0</v>
      </c>
      <c r="AI497" s="44">
        <v>0</v>
      </c>
    </row>
    <row r="498" spans="1:35" s="4" customFormat="1">
      <c r="A498" s="46" t="s">
        <v>545</v>
      </c>
      <c r="B498" s="56" t="s">
        <v>1985</v>
      </c>
      <c r="C498" s="132">
        <v>641937.67000000004</v>
      </c>
      <c r="D498" s="57">
        <v>1.9284E-4</v>
      </c>
      <c r="E498" s="57">
        <v>2.2313000000000001E-4</v>
      </c>
      <c r="F498" s="65">
        <v>0</v>
      </c>
      <c r="G498" s="42">
        <v>8980</v>
      </c>
      <c r="H498" s="43">
        <v>8980</v>
      </c>
      <c r="I498" s="66">
        <v>18521</v>
      </c>
      <c r="J498" s="42">
        <v>111131</v>
      </c>
      <c r="K498" s="42">
        <v>-59424</v>
      </c>
      <c r="L498" s="42">
        <v>-42802</v>
      </c>
      <c r="M498" s="44">
        <v>90307</v>
      </c>
      <c r="N498" s="66">
        <v>-65017</v>
      </c>
      <c r="O498" s="42">
        <v>-37309.326726716332</v>
      </c>
      <c r="P498" s="42">
        <v>-102326.32672671633</v>
      </c>
      <c r="Q498" s="42">
        <v>0</v>
      </c>
      <c r="R498" s="44">
        <v>-102326.32672671633</v>
      </c>
      <c r="S498" s="45">
        <v>11015</v>
      </c>
      <c r="T498" s="66">
        <v>60070</v>
      </c>
      <c r="U498" s="42">
        <v>12353</v>
      </c>
      <c r="V498" s="42">
        <v>14661</v>
      </c>
      <c r="W498" s="42">
        <v>0</v>
      </c>
      <c r="X498" s="44">
        <v>87084</v>
      </c>
      <c r="Y498" s="66">
        <v>159225</v>
      </c>
      <c r="Z498" s="42">
        <v>10605</v>
      </c>
      <c r="AA498" s="42">
        <v>56605</v>
      </c>
      <c r="AB498" s="42">
        <v>105896.20759377621</v>
      </c>
      <c r="AC498" s="43">
        <v>332331.20759377623</v>
      </c>
      <c r="AD498" s="66">
        <v>-123517.96918190749</v>
      </c>
      <c r="AE498" s="42">
        <v>-101961.84657459926</v>
      </c>
      <c r="AF498" s="42">
        <v>-16107.658475255532</v>
      </c>
      <c r="AG498" s="42">
        <v>-3659.7333620139289</v>
      </c>
      <c r="AH498" s="42">
        <v>0</v>
      </c>
      <c r="AI498" s="44">
        <v>0</v>
      </c>
    </row>
    <row r="499" spans="1:35" s="4" customFormat="1">
      <c r="A499" s="46" t="s">
        <v>546</v>
      </c>
      <c r="B499" s="56" t="s">
        <v>1986</v>
      </c>
      <c r="C499" s="132">
        <v>275077.82</v>
      </c>
      <c r="D499" s="57">
        <v>8.263E-5</v>
      </c>
      <c r="E499" s="57">
        <v>8.3410000000000003E-5</v>
      </c>
      <c r="F499" s="65">
        <v>0</v>
      </c>
      <c r="G499" s="42">
        <v>3848</v>
      </c>
      <c r="H499" s="43">
        <v>3848</v>
      </c>
      <c r="I499" s="66">
        <v>7936</v>
      </c>
      <c r="J499" s="42">
        <v>47618</v>
      </c>
      <c r="K499" s="42">
        <v>-25463</v>
      </c>
      <c r="L499" s="42">
        <v>-18340</v>
      </c>
      <c r="M499" s="44">
        <v>38696</v>
      </c>
      <c r="N499" s="66">
        <v>-27859</v>
      </c>
      <c r="O499" s="42">
        <v>-9470.4572557017091</v>
      </c>
      <c r="P499" s="42">
        <v>-37329.457255701709</v>
      </c>
      <c r="Q499" s="42">
        <v>0</v>
      </c>
      <c r="R499" s="44">
        <v>-37329.457255701709</v>
      </c>
      <c r="S499" s="45">
        <v>4720</v>
      </c>
      <c r="T499" s="66">
        <v>25739</v>
      </c>
      <c r="U499" s="42">
        <v>5293</v>
      </c>
      <c r="V499" s="42">
        <v>6282</v>
      </c>
      <c r="W499" s="42">
        <v>256.31088240886163</v>
      </c>
      <c r="X499" s="44">
        <v>37570.310882408863</v>
      </c>
      <c r="Y499" s="66">
        <v>68226</v>
      </c>
      <c r="Z499" s="42">
        <v>4544</v>
      </c>
      <c r="AA499" s="42">
        <v>24255</v>
      </c>
      <c r="AB499" s="42">
        <v>8489.6256081084175</v>
      </c>
      <c r="AC499" s="43">
        <v>105514.62560810841</v>
      </c>
      <c r="AD499" s="66">
        <v>-37757.530910934605</v>
      </c>
      <c r="AE499" s="42">
        <v>-30731.059880420882</v>
      </c>
      <c r="AF499" s="42">
        <v>-68.208119686903956</v>
      </c>
      <c r="AG499" s="42">
        <v>612.48418534283519</v>
      </c>
      <c r="AH499" s="42">
        <v>0</v>
      </c>
      <c r="AI499" s="44">
        <v>0</v>
      </c>
    </row>
    <row r="500" spans="1:35" s="4" customFormat="1">
      <c r="A500" s="46" t="s">
        <v>547</v>
      </c>
      <c r="B500" s="56" t="s">
        <v>1987</v>
      </c>
      <c r="C500" s="132">
        <v>44426.239999999998</v>
      </c>
      <c r="D500" s="57">
        <v>1.3349999999999999E-5</v>
      </c>
      <c r="E500" s="57">
        <v>1.331E-5</v>
      </c>
      <c r="F500" s="65">
        <v>0</v>
      </c>
      <c r="G500" s="42">
        <v>622</v>
      </c>
      <c r="H500" s="43">
        <v>622</v>
      </c>
      <c r="I500" s="66">
        <v>1282</v>
      </c>
      <c r="J500" s="42">
        <v>7693</v>
      </c>
      <c r="K500" s="42">
        <v>-4114</v>
      </c>
      <c r="L500" s="42">
        <v>-2963</v>
      </c>
      <c r="M500" s="44">
        <v>6252</v>
      </c>
      <c r="N500" s="66">
        <v>-4501</v>
      </c>
      <c r="O500" s="42">
        <v>347.15052586025331</v>
      </c>
      <c r="P500" s="42">
        <v>-4153.8494741397462</v>
      </c>
      <c r="Q500" s="42">
        <v>0</v>
      </c>
      <c r="R500" s="44">
        <v>-4153.8494741397462</v>
      </c>
      <c r="S500" s="45">
        <v>763</v>
      </c>
      <c r="T500" s="66">
        <v>4159</v>
      </c>
      <c r="U500" s="42">
        <v>855</v>
      </c>
      <c r="V500" s="42">
        <v>1015</v>
      </c>
      <c r="W500" s="42">
        <v>386.89073714838099</v>
      </c>
      <c r="X500" s="44">
        <v>6415.890737148381</v>
      </c>
      <c r="Y500" s="66">
        <v>11023</v>
      </c>
      <c r="Z500" s="42">
        <v>734</v>
      </c>
      <c r="AA500" s="42">
        <v>3919</v>
      </c>
      <c r="AB500" s="42">
        <v>315.5786349184545</v>
      </c>
      <c r="AC500" s="43">
        <v>15991.578634918455</v>
      </c>
      <c r="AD500" s="66">
        <v>-5397.061790572714</v>
      </c>
      <c r="AE500" s="42">
        <v>-4501.7232924291229</v>
      </c>
      <c r="AF500" s="42">
        <v>194.11498042636848</v>
      </c>
      <c r="AG500" s="42">
        <v>128.98220480539439</v>
      </c>
      <c r="AH500" s="42">
        <v>0</v>
      </c>
      <c r="AI500" s="44">
        <v>0</v>
      </c>
    </row>
    <row r="501" spans="1:35" s="4" customFormat="1">
      <c r="A501" s="46" t="s">
        <v>548</v>
      </c>
      <c r="B501" s="56" t="s">
        <v>1988</v>
      </c>
      <c r="C501" s="132">
        <v>15120</v>
      </c>
      <c r="D501" s="57">
        <v>4.5399999999999997E-6</v>
      </c>
      <c r="E501" s="57">
        <v>5.6099999999999997E-6</v>
      </c>
      <c r="F501" s="65">
        <v>0</v>
      </c>
      <c r="G501" s="42">
        <v>211</v>
      </c>
      <c r="H501" s="43">
        <v>211</v>
      </c>
      <c r="I501" s="66">
        <v>436</v>
      </c>
      <c r="J501" s="42">
        <v>2616</v>
      </c>
      <c r="K501" s="42">
        <v>-1399</v>
      </c>
      <c r="L501" s="42">
        <v>-1008</v>
      </c>
      <c r="M501" s="44">
        <v>2126</v>
      </c>
      <c r="N501" s="66">
        <v>-1531</v>
      </c>
      <c r="O501" s="42">
        <v>-1740.4442380840505</v>
      </c>
      <c r="P501" s="42">
        <v>-3271.4442380840505</v>
      </c>
      <c r="Q501" s="42">
        <v>0</v>
      </c>
      <c r="R501" s="44">
        <v>-3271.4442380840505</v>
      </c>
      <c r="S501" s="45">
        <v>259</v>
      </c>
      <c r="T501" s="66">
        <v>1414</v>
      </c>
      <c r="U501" s="42">
        <v>291</v>
      </c>
      <c r="V501" s="42">
        <v>345</v>
      </c>
      <c r="W501" s="42">
        <v>0</v>
      </c>
      <c r="X501" s="44">
        <v>2050</v>
      </c>
      <c r="Y501" s="66">
        <v>3749</v>
      </c>
      <c r="Z501" s="42">
        <v>250</v>
      </c>
      <c r="AA501" s="42">
        <v>1333</v>
      </c>
      <c r="AB501" s="42">
        <v>3726.9015331403621</v>
      </c>
      <c r="AC501" s="43">
        <v>9058.9015331403625</v>
      </c>
      <c r="AD501" s="66">
        <v>-3514.4081695380073</v>
      </c>
      <c r="AE501" s="42">
        <v>-2983.8561658396411</v>
      </c>
      <c r="AF501" s="42">
        <v>-359.69795734503748</v>
      </c>
      <c r="AG501" s="42">
        <v>-150.93924041767693</v>
      </c>
      <c r="AH501" s="42">
        <v>0</v>
      </c>
      <c r="AI501" s="44">
        <v>0</v>
      </c>
    </row>
    <row r="502" spans="1:35" s="4" customFormat="1">
      <c r="A502" s="46" t="s">
        <v>549</v>
      </c>
      <c r="B502" s="56" t="s">
        <v>1989</v>
      </c>
      <c r="C502" s="132">
        <v>7758170.2599999998</v>
      </c>
      <c r="D502" s="57">
        <v>2.3305399999999999E-3</v>
      </c>
      <c r="E502" s="57">
        <v>2.3890600000000001E-3</v>
      </c>
      <c r="F502" s="65">
        <v>0</v>
      </c>
      <c r="G502" s="42">
        <v>108522</v>
      </c>
      <c r="H502" s="43">
        <v>108522</v>
      </c>
      <c r="I502" s="66">
        <v>223831</v>
      </c>
      <c r="J502" s="42">
        <v>1343054</v>
      </c>
      <c r="K502" s="42">
        <v>-718166</v>
      </c>
      <c r="L502" s="42">
        <v>-517273</v>
      </c>
      <c r="M502" s="44">
        <v>1091397</v>
      </c>
      <c r="N502" s="66">
        <v>-785760</v>
      </c>
      <c r="O502" s="42">
        <v>-42855.022636005109</v>
      </c>
      <c r="P502" s="42">
        <v>-828615.02263600507</v>
      </c>
      <c r="Q502" s="42">
        <v>0</v>
      </c>
      <c r="R502" s="44">
        <v>-828615.02263600507</v>
      </c>
      <c r="S502" s="45">
        <v>133120</v>
      </c>
      <c r="T502" s="66">
        <v>725964</v>
      </c>
      <c r="U502" s="42">
        <v>149291</v>
      </c>
      <c r="V502" s="42">
        <v>177184</v>
      </c>
      <c r="W502" s="42">
        <v>141078.42986713862</v>
      </c>
      <c r="X502" s="44">
        <v>1193517.4298671386</v>
      </c>
      <c r="Y502" s="66">
        <v>1924294</v>
      </c>
      <c r="Z502" s="42">
        <v>128161</v>
      </c>
      <c r="AA502" s="42">
        <v>684097</v>
      </c>
      <c r="AB502" s="42">
        <v>174662.25640917156</v>
      </c>
      <c r="AC502" s="43">
        <v>2911214.2564091715</v>
      </c>
      <c r="AD502" s="66">
        <v>-922579.22046944557</v>
      </c>
      <c r="AE502" s="42">
        <v>-802060.48137134267</v>
      </c>
      <c r="AF502" s="42">
        <v>-3806.5213644822361</v>
      </c>
      <c r="AG502" s="42">
        <v>10749.396663237367</v>
      </c>
      <c r="AH502" s="42">
        <v>0</v>
      </c>
      <c r="AI502" s="44">
        <v>0</v>
      </c>
    </row>
    <row r="503" spans="1:35" s="4" customFormat="1">
      <c r="A503" s="46" t="s">
        <v>550</v>
      </c>
      <c r="B503" s="56" t="s">
        <v>1990</v>
      </c>
      <c r="C503" s="132">
        <v>86096.25</v>
      </c>
      <c r="D503" s="57">
        <v>2.586E-5</v>
      </c>
      <c r="E503" s="57">
        <v>2.5219999999999999E-5</v>
      </c>
      <c r="F503" s="65">
        <v>0</v>
      </c>
      <c r="G503" s="42">
        <v>1204</v>
      </c>
      <c r="H503" s="43">
        <v>1204</v>
      </c>
      <c r="I503" s="66">
        <v>2484</v>
      </c>
      <c r="J503" s="42">
        <v>14903</v>
      </c>
      <c r="K503" s="42">
        <v>-7969</v>
      </c>
      <c r="L503" s="42">
        <v>-5740</v>
      </c>
      <c r="M503" s="44">
        <v>12110</v>
      </c>
      <c r="N503" s="66">
        <v>-8719</v>
      </c>
      <c r="O503" s="42">
        <v>5028.3437195220331</v>
      </c>
      <c r="P503" s="42">
        <v>-3690.6562804779669</v>
      </c>
      <c r="Q503" s="42">
        <v>0</v>
      </c>
      <c r="R503" s="44">
        <v>-3690.6562804779669</v>
      </c>
      <c r="S503" s="45">
        <v>1477</v>
      </c>
      <c r="T503" s="66">
        <v>8055</v>
      </c>
      <c r="U503" s="42">
        <v>1657</v>
      </c>
      <c r="V503" s="42">
        <v>1966</v>
      </c>
      <c r="W503" s="42">
        <v>11997.677363866562</v>
      </c>
      <c r="X503" s="44">
        <v>23675.677363866562</v>
      </c>
      <c r="Y503" s="66">
        <v>21352</v>
      </c>
      <c r="Z503" s="42">
        <v>1422</v>
      </c>
      <c r="AA503" s="42">
        <v>7591</v>
      </c>
      <c r="AB503" s="42">
        <v>0</v>
      </c>
      <c r="AC503" s="43">
        <v>30365</v>
      </c>
      <c r="AD503" s="66">
        <v>-3568.9150478200027</v>
      </c>
      <c r="AE503" s="42">
        <v>-5304.7058686225482</v>
      </c>
      <c r="AF503" s="42">
        <v>1834.7562964584101</v>
      </c>
      <c r="AG503" s="42">
        <v>349.54198385070379</v>
      </c>
      <c r="AH503" s="42">
        <v>0</v>
      </c>
      <c r="AI503" s="44">
        <v>0</v>
      </c>
    </row>
    <row r="504" spans="1:35" s="4" customFormat="1">
      <c r="A504" s="46" t="s">
        <v>551</v>
      </c>
      <c r="B504" s="56" t="s">
        <v>1991</v>
      </c>
      <c r="C504" s="132">
        <v>502049.9</v>
      </c>
      <c r="D504" s="57">
        <v>1.5081E-4</v>
      </c>
      <c r="E504" s="57">
        <v>1.6011000000000001E-4</v>
      </c>
      <c r="F504" s="65">
        <v>0</v>
      </c>
      <c r="G504" s="42">
        <v>7022</v>
      </c>
      <c r="H504" s="43">
        <v>7022</v>
      </c>
      <c r="I504" s="66">
        <v>14484</v>
      </c>
      <c r="J504" s="42">
        <v>86909</v>
      </c>
      <c r="K504" s="42">
        <v>-46473</v>
      </c>
      <c r="L504" s="42">
        <v>-33473</v>
      </c>
      <c r="M504" s="44">
        <v>70625</v>
      </c>
      <c r="N504" s="66">
        <v>-50847</v>
      </c>
      <c r="O504" s="42">
        <v>-33887.383281976574</v>
      </c>
      <c r="P504" s="42">
        <v>-84734.383281976567</v>
      </c>
      <c r="Q504" s="42">
        <v>0</v>
      </c>
      <c r="R504" s="44">
        <v>-84734.383281976567</v>
      </c>
      <c r="S504" s="45">
        <v>8614</v>
      </c>
      <c r="T504" s="66">
        <v>46977</v>
      </c>
      <c r="U504" s="42">
        <v>9661</v>
      </c>
      <c r="V504" s="42">
        <v>11466</v>
      </c>
      <c r="W504" s="42">
        <v>3040.1834974148414</v>
      </c>
      <c r="X504" s="44">
        <v>71144.183497414837</v>
      </c>
      <c r="Y504" s="66">
        <v>124522</v>
      </c>
      <c r="Z504" s="42">
        <v>8293</v>
      </c>
      <c r="AA504" s="42">
        <v>44268</v>
      </c>
      <c r="AB504" s="42">
        <v>44427.788450416367</v>
      </c>
      <c r="AC504" s="43">
        <v>221510.78845041635</v>
      </c>
      <c r="AD504" s="66">
        <v>-76554.37720314179</v>
      </c>
      <c r="AE504" s="42">
        <v>-65952.189428224141</v>
      </c>
      <c r="AF504" s="42">
        <v>-7569.3265627708824</v>
      </c>
      <c r="AG504" s="42">
        <v>-290.71175886471497</v>
      </c>
      <c r="AH504" s="42">
        <v>0</v>
      </c>
      <c r="AI504" s="44">
        <v>0</v>
      </c>
    </row>
    <row r="505" spans="1:35" s="4" customFormat="1">
      <c r="A505" s="46" t="s">
        <v>552</v>
      </c>
      <c r="B505" s="56" t="s">
        <v>1992</v>
      </c>
      <c r="C505" s="132">
        <v>163936.18</v>
      </c>
      <c r="D505" s="57">
        <v>4.9249999999999998E-5</v>
      </c>
      <c r="E505" s="57">
        <v>5.1289999999999999E-5</v>
      </c>
      <c r="F505" s="65">
        <v>0</v>
      </c>
      <c r="G505" s="42">
        <v>2293</v>
      </c>
      <c r="H505" s="43">
        <v>2293</v>
      </c>
      <c r="I505" s="66">
        <v>4730</v>
      </c>
      <c r="J505" s="42">
        <v>28382</v>
      </c>
      <c r="K505" s="42">
        <v>-15177</v>
      </c>
      <c r="L505" s="42">
        <v>-10931</v>
      </c>
      <c r="M505" s="44">
        <v>23064</v>
      </c>
      <c r="N505" s="66">
        <v>-16605</v>
      </c>
      <c r="O505" s="42">
        <v>-3850.0970040983461</v>
      </c>
      <c r="P505" s="42">
        <v>-20455.097004098345</v>
      </c>
      <c r="Q505" s="42">
        <v>0</v>
      </c>
      <c r="R505" s="44">
        <v>-20455.097004098345</v>
      </c>
      <c r="S505" s="45">
        <v>2813</v>
      </c>
      <c r="T505" s="66">
        <v>15341</v>
      </c>
      <c r="U505" s="42">
        <v>3155</v>
      </c>
      <c r="V505" s="42">
        <v>3744</v>
      </c>
      <c r="W505" s="42">
        <v>938.87320093794006</v>
      </c>
      <c r="X505" s="44">
        <v>23178.873200937938</v>
      </c>
      <c r="Y505" s="66">
        <v>40665</v>
      </c>
      <c r="Z505" s="42">
        <v>2708</v>
      </c>
      <c r="AA505" s="42">
        <v>14457</v>
      </c>
      <c r="AB505" s="42">
        <v>6316.0856703217078</v>
      </c>
      <c r="AC505" s="43">
        <v>64146.085670321707</v>
      </c>
      <c r="AD505" s="66">
        <v>-22564.47515271158</v>
      </c>
      <c r="AE505" s="42">
        <v>-18159.305404413466</v>
      </c>
      <c r="AF505" s="42">
        <v>-326.61111020173007</v>
      </c>
      <c r="AG505" s="42">
        <v>83.179197943006045</v>
      </c>
      <c r="AH505" s="42">
        <v>0</v>
      </c>
      <c r="AI505" s="44">
        <v>0</v>
      </c>
    </row>
    <row r="506" spans="1:35" s="4" customFormat="1">
      <c r="A506" s="46" t="s">
        <v>553</v>
      </c>
      <c r="B506" s="56" t="s">
        <v>1993</v>
      </c>
      <c r="C506" s="132">
        <v>1115915.26</v>
      </c>
      <c r="D506" s="57">
        <v>3.3522000000000001E-4</v>
      </c>
      <c r="E506" s="57">
        <v>3.3295999999999998E-4</v>
      </c>
      <c r="F506" s="65">
        <v>0</v>
      </c>
      <c r="G506" s="42">
        <v>15610</v>
      </c>
      <c r="H506" s="43">
        <v>15610</v>
      </c>
      <c r="I506" s="66">
        <v>32195</v>
      </c>
      <c r="J506" s="42">
        <v>193182</v>
      </c>
      <c r="K506" s="42">
        <v>-103299</v>
      </c>
      <c r="L506" s="42">
        <v>-74403</v>
      </c>
      <c r="M506" s="44">
        <v>156984</v>
      </c>
      <c r="N506" s="66">
        <v>-113022</v>
      </c>
      <c r="O506" s="42">
        <v>7122.9753725192559</v>
      </c>
      <c r="P506" s="42">
        <v>-105899.02462748074</v>
      </c>
      <c r="Q506" s="42">
        <v>0</v>
      </c>
      <c r="R506" s="44">
        <v>-105899.02462748074</v>
      </c>
      <c r="S506" s="45">
        <v>19148</v>
      </c>
      <c r="T506" s="66">
        <v>104421</v>
      </c>
      <c r="U506" s="42">
        <v>21474</v>
      </c>
      <c r="V506" s="42">
        <v>25486</v>
      </c>
      <c r="W506" s="42">
        <v>41626.260279540569</v>
      </c>
      <c r="X506" s="44">
        <v>193007.26027954055</v>
      </c>
      <c r="Y506" s="66">
        <v>276786</v>
      </c>
      <c r="Z506" s="42">
        <v>18434</v>
      </c>
      <c r="AA506" s="42">
        <v>98399</v>
      </c>
      <c r="AB506" s="42">
        <v>2850.8498780006394</v>
      </c>
      <c r="AC506" s="43">
        <v>396469.84987800062</v>
      </c>
      <c r="AD506" s="66">
        <v>-117845.93546630713</v>
      </c>
      <c r="AE506" s="42">
        <v>-99874.004236117151</v>
      </c>
      <c r="AF506" s="42">
        <v>10800.543581028753</v>
      </c>
      <c r="AG506" s="42">
        <v>3456.8065229354411</v>
      </c>
      <c r="AH506" s="42">
        <v>0</v>
      </c>
      <c r="AI506" s="44">
        <v>0</v>
      </c>
    </row>
    <row r="507" spans="1:35" s="4" customFormat="1">
      <c r="A507" s="46" t="s">
        <v>554</v>
      </c>
      <c r="B507" s="56" t="s">
        <v>1994</v>
      </c>
      <c r="C507" s="132">
        <v>118485.62</v>
      </c>
      <c r="D507" s="57">
        <v>3.5590000000000003E-5</v>
      </c>
      <c r="E507" s="57">
        <v>3.4069999999999997E-5</v>
      </c>
      <c r="F507" s="65">
        <v>0</v>
      </c>
      <c r="G507" s="42">
        <v>1657</v>
      </c>
      <c r="H507" s="43">
        <v>1657</v>
      </c>
      <c r="I507" s="66">
        <v>3418</v>
      </c>
      <c r="J507" s="42">
        <v>20510</v>
      </c>
      <c r="K507" s="42">
        <v>-10967</v>
      </c>
      <c r="L507" s="42">
        <v>-7899</v>
      </c>
      <c r="M507" s="44">
        <v>16667</v>
      </c>
      <c r="N507" s="66">
        <v>-11999</v>
      </c>
      <c r="O507" s="42">
        <v>6315.9080224227691</v>
      </c>
      <c r="P507" s="42">
        <v>-5683.0919775772309</v>
      </c>
      <c r="Q507" s="42">
        <v>0</v>
      </c>
      <c r="R507" s="44">
        <v>-5683.0919775772309</v>
      </c>
      <c r="S507" s="45">
        <v>2033</v>
      </c>
      <c r="T507" s="66">
        <v>11086</v>
      </c>
      <c r="U507" s="42">
        <v>2280</v>
      </c>
      <c r="V507" s="42">
        <v>2706</v>
      </c>
      <c r="W507" s="42">
        <v>5609.8540514830465</v>
      </c>
      <c r="X507" s="44">
        <v>21681.854051483046</v>
      </c>
      <c r="Y507" s="66">
        <v>29386</v>
      </c>
      <c r="Z507" s="42">
        <v>1957</v>
      </c>
      <c r="AA507" s="42">
        <v>10447</v>
      </c>
      <c r="AB507" s="42">
        <v>1393.7974475484721</v>
      </c>
      <c r="AC507" s="43">
        <v>43183.797447548473</v>
      </c>
      <c r="AD507" s="66">
        <v>-10117.968263636805</v>
      </c>
      <c r="AE507" s="42">
        <v>-12695.279799425021</v>
      </c>
      <c r="AF507" s="42">
        <v>714.8239857262738</v>
      </c>
      <c r="AG507" s="42">
        <v>596.48068127012539</v>
      </c>
      <c r="AH507" s="42">
        <v>0</v>
      </c>
      <c r="AI507" s="44">
        <v>0</v>
      </c>
    </row>
    <row r="508" spans="1:35" s="4" customFormat="1">
      <c r="A508" s="46" t="s">
        <v>555</v>
      </c>
      <c r="B508" s="56" t="s">
        <v>1995</v>
      </c>
      <c r="C508" s="132">
        <v>163181.79</v>
      </c>
      <c r="D508" s="57">
        <v>4.9020000000000002E-5</v>
      </c>
      <c r="E508" s="57">
        <v>4.9599999999999999E-5</v>
      </c>
      <c r="F508" s="65">
        <v>0</v>
      </c>
      <c r="G508" s="42">
        <v>2283</v>
      </c>
      <c r="H508" s="43">
        <v>2283</v>
      </c>
      <c r="I508" s="66">
        <v>4708</v>
      </c>
      <c r="J508" s="42">
        <v>28249</v>
      </c>
      <c r="K508" s="42">
        <v>-15106</v>
      </c>
      <c r="L508" s="42">
        <v>-10880</v>
      </c>
      <c r="M508" s="44">
        <v>22956</v>
      </c>
      <c r="N508" s="66">
        <v>-16527</v>
      </c>
      <c r="O508" s="42">
        <v>-2414.1799862287594</v>
      </c>
      <c r="P508" s="42">
        <v>-18941.179986228759</v>
      </c>
      <c r="Q508" s="42">
        <v>0</v>
      </c>
      <c r="R508" s="44">
        <v>-18941.179986228759</v>
      </c>
      <c r="S508" s="45">
        <v>2800</v>
      </c>
      <c r="T508" s="66">
        <v>15270</v>
      </c>
      <c r="U508" s="42">
        <v>3140</v>
      </c>
      <c r="V508" s="42">
        <v>3727</v>
      </c>
      <c r="W508" s="42">
        <v>2671.2749323253629</v>
      </c>
      <c r="X508" s="44">
        <v>24808.274932325363</v>
      </c>
      <c r="Y508" s="66">
        <v>40475</v>
      </c>
      <c r="Z508" s="42">
        <v>2696</v>
      </c>
      <c r="AA508" s="42">
        <v>14389</v>
      </c>
      <c r="AB508" s="42">
        <v>6125.5827495924059</v>
      </c>
      <c r="AC508" s="43">
        <v>63685.582749592402</v>
      </c>
      <c r="AD508" s="66">
        <v>-21548.206752405316</v>
      </c>
      <c r="AE508" s="42">
        <v>-17414.295945204503</v>
      </c>
      <c r="AF508" s="42">
        <v>-257.55264153918574</v>
      </c>
      <c r="AG508" s="42">
        <v>342.74752188196192</v>
      </c>
      <c r="AH508" s="42">
        <v>0</v>
      </c>
      <c r="AI508" s="44">
        <v>0</v>
      </c>
    </row>
    <row r="509" spans="1:35" s="4" customFormat="1">
      <c r="A509" s="46" t="s">
        <v>556</v>
      </c>
      <c r="B509" s="56" t="s">
        <v>1996</v>
      </c>
      <c r="C509" s="132">
        <v>112165.41</v>
      </c>
      <c r="D509" s="57">
        <v>3.3689999999999998E-5</v>
      </c>
      <c r="E509" s="57">
        <v>3.2799999999999998E-5</v>
      </c>
      <c r="F509" s="65">
        <v>0</v>
      </c>
      <c r="G509" s="42">
        <v>1569</v>
      </c>
      <c r="H509" s="43">
        <v>1569</v>
      </c>
      <c r="I509" s="66">
        <v>3236</v>
      </c>
      <c r="J509" s="42">
        <v>19415</v>
      </c>
      <c r="K509" s="42">
        <v>-10382</v>
      </c>
      <c r="L509" s="42">
        <v>-7478</v>
      </c>
      <c r="M509" s="44">
        <v>15777</v>
      </c>
      <c r="N509" s="66">
        <v>-11359</v>
      </c>
      <c r="O509" s="42">
        <v>-4901.1041645597843</v>
      </c>
      <c r="P509" s="42">
        <v>-16260.104164559783</v>
      </c>
      <c r="Q509" s="42">
        <v>0</v>
      </c>
      <c r="R509" s="44">
        <v>-16260.104164559783</v>
      </c>
      <c r="S509" s="45">
        <v>1924</v>
      </c>
      <c r="T509" s="66">
        <v>10494</v>
      </c>
      <c r="U509" s="42">
        <v>2158</v>
      </c>
      <c r="V509" s="42">
        <v>2561</v>
      </c>
      <c r="W509" s="42">
        <v>1269.309492432496</v>
      </c>
      <c r="X509" s="44">
        <v>16482.309492432498</v>
      </c>
      <c r="Y509" s="66">
        <v>27817</v>
      </c>
      <c r="Z509" s="42">
        <v>1853</v>
      </c>
      <c r="AA509" s="42">
        <v>9889</v>
      </c>
      <c r="AB509" s="42">
        <v>6086.352674411969</v>
      </c>
      <c r="AC509" s="43">
        <v>45645.352674411966</v>
      </c>
      <c r="AD509" s="66">
        <v>-17415.020587545238</v>
      </c>
      <c r="AE509" s="42">
        <v>-12279.857375631313</v>
      </c>
      <c r="AF509" s="42">
        <v>67.330760937205014</v>
      </c>
      <c r="AG509" s="42">
        <v>464.50402025987574</v>
      </c>
      <c r="AH509" s="42">
        <v>0</v>
      </c>
      <c r="AI509" s="44">
        <v>0</v>
      </c>
    </row>
    <row r="510" spans="1:35" s="4" customFormat="1">
      <c r="A510" s="46" t="s">
        <v>557</v>
      </c>
      <c r="B510" s="56" t="s">
        <v>1997</v>
      </c>
      <c r="C510" s="132">
        <v>92739.74</v>
      </c>
      <c r="D510" s="57">
        <v>2.7860000000000001E-5</v>
      </c>
      <c r="E510" s="57">
        <v>1.377E-5</v>
      </c>
      <c r="F510" s="65">
        <v>0</v>
      </c>
      <c r="G510" s="42">
        <v>1297</v>
      </c>
      <c r="H510" s="43">
        <v>1297</v>
      </c>
      <c r="I510" s="66">
        <v>2676</v>
      </c>
      <c r="J510" s="42">
        <v>16055</v>
      </c>
      <c r="K510" s="42">
        <v>-8585</v>
      </c>
      <c r="L510" s="42">
        <v>-6184</v>
      </c>
      <c r="M510" s="44">
        <v>13047</v>
      </c>
      <c r="N510" s="66">
        <v>-9393</v>
      </c>
      <c r="O510" s="42">
        <v>-1958.5222139973914</v>
      </c>
      <c r="P510" s="42">
        <v>-11351.522213997392</v>
      </c>
      <c r="Q510" s="42">
        <v>0</v>
      </c>
      <c r="R510" s="44">
        <v>-11351.522213997392</v>
      </c>
      <c r="S510" s="45">
        <v>1591</v>
      </c>
      <c r="T510" s="66">
        <v>8678</v>
      </c>
      <c r="U510" s="42">
        <v>1785</v>
      </c>
      <c r="V510" s="42">
        <v>2118</v>
      </c>
      <c r="W510" s="42">
        <v>18652.215439934353</v>
      </c>
      <c r="X510" s="44">
        <v>31233.215439934353</v>
      </c>
      <c r="Y510" s="66">
        <v>23004</v>
      </c>
      <c r="Z510" s="42">
        <v>1532</v>
      </c>
      <c r="AA510" s="42">
        <v>8178</v>
      </c>
      <c r="AB510" s="42">
        <v>3996.1535916174871</v>
      </c>
      <c r="AC510" s="43">
        <v>36710.153591617491</v>
      </c>
      <c r="AD510" s="66">
        <v>-9344.470571612168</v>
      </c>
      <c r="AE510" s="42">
        <v>-4189.9390726627225</v>
      </c>
      <c r="AF510" s="42">
        <v>5285.0390771895582</v>
      </c>
      <c r="AG510" s="42">
        <v>2772.4324154021974</v>
      </c>
      <c r="AH510" s="42">
        <v>0</v>
      </c>
      <c r="AI510" s="44">
        <v>0</v>
      </c>
    </row>
    <row r="511" spans="1:35" s="4" customFormat="1">
      <c r="A511" s="46" t="s">
        <v>558</v>
      </c>
      <c r="B511" s="56" t="s">
        <v>1998</v>
      </c>
      <c r="C511" s="132">
        <v>1402870.3</v>
      </c>
      <c r="D511" s="57">
        <v>4.2141999999999999E-4</v>
      </c>
      <c r="E511" s="57">
        <v>3.6625999999999998E-4</v>
      </c>
      <c r="F511" s="65">
        <v>0</v>
      </c>
      <c r="G511" s="42">
        <v>19623</v>
      </c>
      <c r="H511" s="43">
        <v>19623</v>
      </c>
      <c r="I511" s="66">
        <v>40474</v>
      </c>
      <c r="J511" s="42">
        <v>242858</v>
      </c>
      <c r="K511" s="42">
        <v>-129862</v>
      </c>
      <c r="L511" s="42">
        <v>-93536</v>
      </c>
      <c r="M511" s="44">
        <v>197352</v>
      </c>
      <c r="N511" s="66">
        <v>-142085</v>
      </c>
      <c r="O511" s="42">
        <v>12797.97157276789</v>
      </c>
      <c r="P511" s="42">
        <v>-129287.02842723212</v>
      </c>
      <c r="Q511" s="42">
        <v>0</v>
      </c>
      <c r="R511" s="44">
        <v>-129287.02842723212</v>
      </c>
      <c r="S511" s="45">
        <v>24071</v>
      </c>
      <c r="T511" s="66">
        <v>131273</v>
      </c>
      <c r="U511" s="42">
        <v>26996</v>
      </c>
      <c r="V511" s="42">
        <v>32039</v>
      </c>
      <c r="W511" s="42">
        <v>74491.703654729819</v>
      </c>
      <c r="X511" s="44">
        <v>264799.70365472982</v>
      </c>
      <c r="Y511" s="66">
        <v>347961</v>
      </c>
      <c r="Z511" s="42">
        <v>23175</v>
      </c>
      <c r="AA511" s="42">
        <v>123702</v>
      </c>
      <c r="AB511" s="42">
        <v>9392.4210922909406</v>
      </c>
      <c r="AC511" s="43">
        <v>504230.42109229096</v>
      </c>
      <c r="AD511" s="66">
        <v>-149329.28835315962</v>
      </c>
      <c r="AE511" s="42">
        <v>-123002.99365176327</v>
      </c>
      <c r="AF511" s="42">
        <v>19204.902597265776</v>
      </c>
      <c r="AG511" s="42">
        <v>13696.661970095938</v>
      </c>
      <c r="AH511" s="42">
        <v>0</v>
      </c>
      <c r="AI511" s="44">
        <v>0</v>
      </c>
    </row>
    <row r="512" spans="1:35" s="4" customFormat="1">
      <c r="A512" s="46" t="s">
        <v>559</v>
      </c>
      <c r="B512" s="56" t="s">
        <v>1999</v>
      </c>
      <c r="C512" s="132">
        <v>845776.39</v>
      </c>
      <c r="D512" s="57">
        <v>2.5407000000000001E-4</v>
      </c>
      <c r="E512" s="57">
        <v>2.5323000000000001E-4</v>
      </c>
      <c r="F512" s="65">
        <v>0</v>
      </c>
      <c r="G512" s="42">
        <v>11831</v>
      </c>
      <c r="H512" s="43">
        <v>11831</v>
      </c>
      <c r="I512" s="66">
        <v>24402</v>
      </c>
      <c r="J512" s="42">
        <v>146417</v>
      </c>
      <c r="K512" s="42">
        <v>-78293</v>
      </c>
      <c r="L512" s="42">
        <v>-56392</v>
      </c>
      <c r="M512" s="44">
        <v>118982</v>
      </c>
      <c r="N512" s="66">
        <v>-85662</v>
      </c>
      <c r="O512" s="42">
        <v>12037.823735522932</v>
      </c>
      <c r="P512" s="42">
        <v>-73624.176264477064</v>
      </c>
      <c r="Q512" s="42">
        <v>0</v>
      </c>
      <c r="R512" s="44">
        <v>-73624.176264477064</v>
      </c>
      <c r="S512" s="45">
        <v>14512</v>
      </c>
      <c r="T512" s="66">
        <v>79143</v>
      </c>
      <c r="U512" s="42">
        <v>16275</v>
      </c>
      <c r="V512" s="42">
        <v>19316</v>
      </c>
      <c r="W512" s="42">
        <v>49125.609503486179</v>
      </c>
      <c r="X512" s="44">
        <v>163859.60950348619</v>
      </c>
      <c r="Y512" s="66">
        <v>209782</v>
      </c>
      <c r="Z512" s="42">
        <v>13972</v>
      </c>
      <c r="AA512" s="42">
        <v>74579</v>
      </c>
      <c r="AB512" s="42">
        <v>32325.587386336978</v>
      </c>
      <c r="AC512" s="43">
        <v>330658.58738633699</v>
      </c>
      <c r="AD512" s="66">
        <v>-95161.331423377967</v>
      </c>
      <c r="AE512" s="42">
        <v>-73495.583106330567</v>
      </c>
      <c r="AF512" s="42">
        <v>-603.27000582228357</v>
      </c>
      <c r="AG512" s="42">
        <v>2461.2066526799917</v>
      </c>
      <c r="AH512" s="42">
        <v>0</v>
      </c>
      <c r="AI512" s="44">
        <v>0</v>
      </c>
    </row>
    <row r="513" spans="1:35" s="4" customFormat="1">
      <c r="A513" s="46" t="s">
        <v>560</v>
      </c>
      <c r="B513" s="56" t="s">
        <v>2000</v>
      </c>
      <c r="C513" s="132">
        <v>387984.04</v>
      </c>
      <c r="D513" s="57">
        <v>1.1655E-4</v>
      </c>
      <c r="E513" s="57">
        <v>1.0928E-4</v>
      </c>
      <c r="F513" s="65">
        <v>0</v>
      </c>
      <c r="G513" s="42">
        <v>5427</v>
      </c>
      <c r="H513" s="43">
        <v>5427</v>
      </c>
      <c r="I513" s="66">
        <v>11194</v>
      </c>
      <c r="J513" s="42">
        <v>67166</v>
      </c>
      <c r="K513" s="42">
        <v>-35915</v>
      </c>
      <c r="L513" s="42">
        <v>-25869</v>
      </c>
      <c r="M513" s="44">
        <v>54581</v>
      </c>
      <c r="N513" s="66">
        <v>-39296</v>
      </c>
      <c r="O513" s="42">
        <v>-13771.173093418492</v>
      </c>
      <c r="P513" s="42">
        <v>-53067.173093418489</v>
      </c>
      <c r="Q513" s="42">
        <v>0</v>
      </c>
      <c r="R513" s="44">
        <v>-53067.173093418489</v>
      </c>
      <c r="S513" s="45">
        <v>6657</v>
      </c>
      <c r="T513" s="66">
        <v>36305</v>
      </c>
      <c r="U513" s="42">
        <v>7466</v>
      </c>
      <c r="V513" s="42">
        <v>8861</v>
      </c>
      <c r="W513" s="42">
        <v>11019.324533546982</v>
      </c>
      <c r="X513" s="44">
        <v>63651.324533546984</v>
      </c>
      <c r="Y513" s="66">
        <v>96234</v>
      </c>
      <c r="Z513" s="42">
        <v>6409</v>
      </c>
      <c r="AA513" s="42">
        <v>34212</v>
      </c>
      <c r="AB513" s="42">
        <v>18845.202306950872</v>
      </c>
      <c r="AC513" s="43">
        <v>155700.20230695087</v>
      </c>
      <c r="AD513" s="66">
        <v>-58395.867662870143</v>
      </c>
      <c r="AE513" s="42">
        <v>-40671.778017195553</v>
      </c>
      <c r="AF513" s="42">
        <v>4659.2021875504151</v>
      </c>
      <c r="AG513" s="42">
        <v>2359.5657191114014</v>
      </c>
      <c r="AH513" s="42">
        <v>0</v>
      </c>
      <c r="AI513" s="44">
        <v>0</v>
      </c>
    </row>
    <row r="514" spans="1:35" s="4" customFormat="1">
      <c r="A514" s="46" t="s">
        <v>561</v>
      </c>
      <c r="B514" s="56" t="s">
        <v>2001</v>
      </c>
      <c r="C514" s="132">
        <v>279859.87</v>
      </c>
      <c r="D514" s="57">
        <v>8.407E-5</v>
      </c>
      <c r="E514" s="57">
        <v>8.0320000000000003E-5</v>
      </c>
      <c r="F514" s="65">
        <v>0</v>
      </c>
      <c r="G514" s="42">
        <v>3915</v>
      </c>
      <c r="H514" s="43">
        <v>3915</v>
      </c>
      <c r="I514" s="66">
        <v>8074</v>
      </c>
      <c r="J514" s="42">
        <v>48448</v>
      </c>
      <c r="K514" s="42">
        <v>-25907</v>
      </c>
      <c r="L514" s="42">
        <v>-18660</v>
      </c>
      <c r="M514" s="44">
        <v>39370</v>
      </c>
      <c r="N514" s="66">
        <v>-28345</v>
      </c>
      <c r="O514" s="42">
        <v>-5325.8746476035249</v>
      </c>
      <c r="P514" s="42">
        <v>-33670.874647603523</v>
      </c>
      <c r="Q514" s="42">
        <v>0</v>
      </c>
      <c r="R514" s="44">
        <v>-33670.874647603523</v>
      </c>
      <c r="S514" s="45">
        <v>4802</v>
      </c>
      <c r="T514" s="66">
        <v>26188</v>
      </c>
      <c r="U514" s="42">
        <v>5385</v>
      </c>
      <c r="V514" s="42">
        <v>6392</v>
      </c>
      <c r="W514" s="42">
        <v>5357.0505710711986</v>
      </c>
      <c r="X514" s="44">
        <v>43322.050571071202</v>
      </c>
      <c r="Y514" s="66">
        <v>69415</v>
      </c>
      <c r="Z514" s="42">
        <v>4623</v>
      </c>
      <c r="AA514" s="42">
        <v>24678</v>
      </c>
      <c r="AB514" s="42">
        <v>17434.826115805459</v>
      </c>
      <c r="AC514" s="43">
        <v>116150.82611580545</v>
      </c>
      <c r="AD514" s="66">
        <v>-38444.736769698793</v>
      </c>
      <c r="AE514" s="42">
        <v>-35914.569194428834</v>
      </c>
      <c r="AF514" s="42">
        <v>94.868570978442449</v>
      </c>
      <c r="AG514" s="42">
        <v>1435.6618484149249</v>
      </c>
      <c r="AH514" s="42">
        <v>0</v>
      </c>
      <c r="AI514" s="44">
        <v>0</v>
      </c>
    </row>
    <row r="515" spans="1:35" s="4" customFormat="1">
      <c r="A515" s="46" t="s">
        <v>562</v>
      </c>
      <c r="B515" s="56" t="s">
        <v>2002</v>
      </c>
      <c r="C515" s="132">
        <v>685631.48</v>
      </c>
      <c r="D515" s="57">
        <v>2.0596000000000001E-4</v>
      </c>
      <c r="E515" s="57">
        <v>2.3253999999999999E-4</v>
      </c>
      <c r="F515" s="65">
        <v>0</v>
      </c>
      <c r="G515" s="42">
        <v>9591</v>
      </c>
      <c r="H515" s="43">
        <v>9591</v>
      </c>
      <c r="I515" s="66">
        <v>19781</v>
      </c>
      <c r="J515" s="42">
        <v>118692</v>
      </c>
      <c r="K515" s="42">
        <v>-63467</v>
      </c>
      <c r="L515" s="42">
        <v>-45714</v>
      </c>
      <c r="M515" s="44">
        <v>96451</v>
      </c>
      <c r="N515" s="66">
        <v>-69441</v>
      </c>
      <c r="O515" s="42">
        <v>-1855.6259828434622</v>
      </c>
      <c r="P515" s="42">
        <v>-71296.625982843456</v>
      </c>
      <c r="Q515" s="42">
        <v>0</v>
      </c>
      <c r="R515" s="44">
        <v>-71296.625982843456</v>
      </c>
      <c r="S515" s="45">
        <v>11764</v>
      </c>
      <c r="T515" s="66">
        <v>64157</v>
      </c>
      <c r="U515" s="42">
        <v>13193</v>
      </c>
      <c r="V515" s="42">
        <v>15659</v>
      </c>
      <c r="W515" s="42">
        <v>14323.870336778265</v>
      </c>
      <c r="X515" s="44">
        <v>107332.87033677826</v>
      </c>
      <c r="Y515" s="66">
        <v>170058</v>
      </c>
      <c r="Z515" s="42">
        <v>11326</v>
      </c>
      <c r="AA515" s="42">
        <v>60457</v>
      </c>
      <c r="AB515" s="42">
        <v>39736.493964475012</v>
      </c>
      <c r="AC515" s="43">
        <v>281577.493964475</v>
      </c>
      <c r="AD515" s="66">
        <v>-95581.74098817441</v>
      </c>
      <c r="AE515" s="42">
        <v>-74970.151707491736</v>
      </c>
      <c r="AF515" s="42">
        <v>-816.52073369443315</v>
      </c>
      <c r="AG515" s="42">
        <v>-2876.2101983361608</v>
      </c>
      <c r="AH515" s="42">
        <v>0</v>
      </c>
      <c r="AI515" s="44">
        <v>0</v>
      </c>
    </row>
    <row r="516" spans="1:35" s="4" customFormat="1">
      <c r="A516" s="46" t="s">
        <v>563</v>
      </c>
      <c r="B516" s="56" t="s">
        <v>2003</v>
      </c>
      <c r="C516" s="132">
        <v>1459597.93</v>
      </c>
      <c r="D516" s="57">
        <v>4.3846E-4</v>
      </c>
      <c r="E516" s="57">
        <v>4.6961000000000003E-4</v>
      </c>
      <c r="F516" s="65">
        <v>0</v>
      </c>
      <c r="G516" s="42">
        <v>20417</v>
      </c>
      <c r="H516" s="43">
        <v>20417</v>
      </c>
      <c r="I516" s="66">
        <v>42111</v>
      </c>
      <c r="J516" s="42">
        <v>252678</v>
      </c>
      <c r="K516" s="42">
        <v>-135113</v>
      </c>
      <c r="L516" s="42">
        <v>-97318</v>
      </c>
      <c r="M516" s="44">
        <v>205332</v>
      </c>
      <c r="N516" s="66">
        <v>-147830</v>
      </c>
      <c r="O516" s="42">
        <v>-24315.552197956433</v>
      </c>
      <c r="P516" s="42">
        <v>-172145.55219795642</v>
      </c>
      <c r="Q516" s="42">
        <v>0</v>
      </c>
      <c r="R516" s="44">
        <v>-172145.55219795642</v>
      </c>
      <c r="S516" s="45">
        <v>25045</v>
      </c>
      <c r="T516" s="66">
        <v>136580</v>
      </c>
      <c r="U516" s="42">
        <v>28087</v>
      </c>
      <c r="V516" s="42">
        <v>33335</v>
      </c>
      <c r="W516" s="42">
        <v>42898.234476896163</v>
      </c>
      <c r="X516" s="44">
        <v>240900.23447689618</v>
      </c>
      <c r="Y516" s="66">
        <v>362030</v>
      </c>
      <c r="Z516" s="42">
        <v>24112</v>
      </c>
      <c r="AA516" s="42">
        <v>128704</v>
      </c>
      <c r="AB516" s="42">
        <v>61046.194594761415</v>
      </c>
      <c r="AC516" s="43">
        <v>575892.19459476136</v>
      </c>
      <c r="AD516" s="66">
        <v>-189136.20499376778</v>
      </c>
      <c r="AE516" s="42">
        <v>-142475.4256145957</v>
      </c>
      <c r="AF516" s="42">
        <v>-1800.7515644372506</v>
      </c>
      <c r="AG516" s="42">
        <v>-1579.5779450644477</v>
      </c>
      <c r="AH516" s="42">
        <v>0</v>
      </c>
      <c r="AI516" s="44">
        <v>0</v>
      </c>
    </row>
    <row r="517" spans="1:35" s="4" customFormat="1">
      <c r="A517" s="46" t="s">
        <v>564</v>
      </c>
      <c r="B517" s="56" t="s">
        <v>2004</v>
      </c>
      <c r="C517" s="132">
        <v>3091747.35</v>
      </c>
      <c r="D517" s="57">
        <v>9.2875E-4</v>
      </c>
      <c r="E517" s="57">
        <v>9.2946999999999995E-4</v>
      </c>
      <c r="F517" s="65">
        <v>0</v>
      </c>
      <c r="G517" s="42">
        <v>43247</v>
      </c>
      <c r="H517" s="43">
        <v>43247</v>
      </c>
      <c r="I517" s="66">
        <v>89199</v>
      </c>
      <c r="J517" s="42">
        <v>535224</v>
      </c>
      <c r="K517" s="42">
        <v>-286198</v>
      </c>
      <c r="L517" s="42">
        <v>-206140</v>
      </c>
      <c r="M517" s="44">
        <v>434936</v>
      </c>
      <c r="N517" s="66">
        <v>-313135</v>
      </c>
      <c r="O517" s="42">
        <v>54794.263126427439</v>
      </c>
      <c r="P517" s="42">
        <v>-258340.73687357258</v>
      </c>
      <c r="Q517" s="42">
        <v>0</v>
      </c>
      <c r="R517" s="44">
        <v>-258340.73687357258</v>
      </c>
      <c r="S517" s="45">
        <v>53050</v>
      </c>
      <c r="T517" s="66">
        <v>289306</v>
      </c>
      <c r="U517" s="42">
        <v>59494</v>
      </c>
      <c r="V517" s="42">
        <v>70610</v>
      </c>
      <c r="W517" s="42">
        <v>243955.603361196</v>
      </c>
      <c r="X517" s="44">
        <v>663365.603361196</v>
      </c>
      <c r="Y517" s="66">
        <v>766856</v>
      </c>
      <c r="Z517" s="42">
        <v>51074</v>
      </c>
      <c r="AA517" s="42">
        <v>272621</v>
      </c>
      <c r="AB517" s="42">
        <v>182487.4140364679</v>
      </c>
      <c r="AC517" s="43">
        <v>1273038.4140364679</v>
      </c>
      <c r="AD517" s="66">
        <v>-328188.41927881882</v>
      </c>
      <c r="AE517" s="42">
        <v>-269162.1842177342</v>
      </c>
      <c r="AF517" s="42">
        <v>-20646.778838293802</v>
      </c>
      <c r="AG517" s="42">
        <v>8324.571659574869</v>
      </c>
      <c r="AH517" s="42">
        <v>0</v>
      </c>
      <c r="AI517" s="44">
        <v>0</v>
      </c>
    </row>
    <row r="518" spans="1:35" s="4" customFormat="1">
      <c r="A518" s="46" t="s">
        <v>565</v>
      </c>
      <c r="B518" s="56" t="s">
        <v>2005</v>
      </c>
      <c r="C518" s="132">
        <v>2719688.85</v>
      </c>
      <c r="D518" s="57">
        <v>8.1698999999999997E-4</v>
      </c>
      <c r="E518" s="57">
        <v>8.6695999999999995E-4</v>
      </c>
      <c r="F518" s="65">
        <v>0</v>
      </c>
      <c r="G518" s="42">
        <v>38043</v>
      </c>
      <c r="H518" s="43">
        <v>38043</v>
      </c>
      <c r="I518" s="66">
        <v>78466</v>
      </c>
      <c r="J518" s="42">
        <v>470819</v>
      </c>
      <c r="K518" s="42">
        <v>-251759</v>
      </c>
      <c r="L518" s="42">
        <v>-181334</v>
      </c>
      <c r="M518" s="44">
        <v>382598</v>
      </c>
      <c r="N518" s="66">
        <v>-275454</v>
      </c>
      <c r="O518" s="42">
        <v>-117422.87821539951</v>
      </c>
      <c r="P518" s="42">
        <v>-392876.87821539951</v>
      </c>
      <c r="Q518" s="42">
        <v>0</v>
      </c>
      <c r="R518" s="44">
        <v>-392876.87821539951</v>
      </c>
      <c r="S518" s="45">
        <v>46666</v>
      </c>
      <c r="T518" s="66">
        <v>254493</v>
      </c>
      <c r="U518" s="42">
        <v>52335</v>
      </c>
      <c r="V518" s="42">
        <v>62113</v>
      </c>
      <c r="W518" s="42">
        <v>0</v>
      </c>
      <c r="X518" s="44">
        <v>368941</v>
      </c>
      <c r="Y518" s="66">
        <v>674577</v>
      </c>
      <c r="Z518" s="42">
        <v>44928</v>
      </c>
      <c r="AA518" s="42">
        <v>239816</v>
      </c>
      <c r="AB518" s="42">
        <v>179074.9432793184</v>
      </c>
      <c r="AC518" s="43">
        <v>1138395.9432793185</v>
      </c>
      <c r="AD518" s="66">
        <v>-423556.78772551334</v>
      </c>
      <c r="AE518" s="42">
        <v>-333084.70837995067</v>
      </c>
      <c r="AF518" s="42">
        <v>-11314.90915941841</v>
      </c>
      <c r="AG518" s="42">
        <v>-1498.5380144359115</v>
      </c>
      <c r="AH518" s="42">
        <v>0</v>
      </c>
      <c r="AI518" s="44">
        <v>0</v>
      </c>
    </row>
    <row r="519" spans="1:35" s="4" customFormat="1">
      <c r="A519" s="46" t="s">
        <v>566</v>
      </c>
      <c r="B519" s="56" t="s">
        <v>2006</v>
      </c>
      <c r="C519" s="132">
        <v>990673.69</v>
      </c>
      <c r="D519" s="57">
        <v>2.9760000000000002E-4</v>
      </c>
      <c r="E519" s="57">
        <v>3.1054999999999999E-4</v>
      </c>
      <c r="F519" s="65">
        <v>0</v>
      </c>
      <c r="G519" s="42">
        <v>13858</v>
      </c>
      <c r="H519" s="43">
        <v>13858</v>
      </c>
      <c r="I519" s="66">
        <v>28582</v>
      </c>
      <c r="J519" s="42">
        <v>171502</v>
      </c>
      <c r="K519" s="42">
        <v>-91707</v>
      </c>
      <c r="L519" s="42">
        <v>-66054</v>
      </c>
      <c r="M519" s="44">
        <v>139367</v>
      </c>
      <c r="N519" s="66">
        <v>-100338</v>
      </c>
      <c r="O519" s="42">
        <v>4611.9943829164495</v>
      </c>
      <c r="P519" s="42">
        <v>-95726.005617083545</v>
      </c>
      <c r="Q519" s="42">
        <v>0</v>
      </c>
      <c r="R519" s="44">
        <v>-95726.005617083545</v>
      </c>
      <c r="S519" s="45">
        <v>16999</v>
      </c>
      <c r="T519" s="66">
        <v>92703</v>
      </c>
      <c r="U519" s="42">
        <v>19064</v>
      </c>
      <c r="V519" s="42">
        <v>22626</v>
      </c>
      <c r="W519" s="42">
        <v>26723.032583619395</v>
      </c>
      <c r="X519" s="44">
        <v>161116.03258361941</v>
      </c>
      <c r="Y519" s="66">
        <v>245724</v>
      </c>
      <c r="Z519" s="42">
        <v>16366</v>
      </c>
      <c r="AA519" s="42">
        <v>87356</v>
      </c>
      <c r="AB519" s="42">
        <v>22425.431937800848</v>
      </c>
      <c r="AC519" s="43">
        <v>371871.43193780084</v>
      </c>
      <c r="AD519" s="66">
        <v>-101189.63722882513</v>
      </c>
      <c r="AE519" s="42">
        <v>-108976.02803602761</v>
      </c>
      <c r="AF519" s="42">
        <v>-984.22852327084274</v>
      </c>
      <c r="AG519" s="42">
        <v>394.49443394217451</v>
      </c>
      <c r="AH519" s="42">
        <v>0</v>
      </c>
      <c r="AI519" s="44">
        <v>0</v>
      </c>
    </row>
    <row r="520" spans="1:35" s="4" customFormat="1">
      <c r="A520" s="46" t="s">
        <v>567</v>
      </c>
      <c r="B520" s="56" t="s">
        <v>2007</v>
      </c>
      <c r="C520" s="132">
        <v>202921.57</v>
      </c>
      <c r="D520" s="57">
        <v>6.0959999999999999E-5</v>
      </c>
      <c r="E520" s="57">
        <v>6.1920000000000003E-5</v>
      </c>
      <c r="F520" s="65">
        <v>0</v>
      </c>
      <c r="G520" s="42">
        <v>2839</v>
      </c>
      <c r="H520" s="43">
        <v>2839</v>
      </c>
      <c r="I520" s="66">
        <v>5855</v>
      </c>
      <c r="J520" s="42">
        <v>35130</v>
      </c>
      <c r="K520" s="42">
        <v>-18785</v>
      </c>
      <c r="L520" s="42">
        <v>-13530</v>
      </c>
      <c r="M520" s="44">
        <v>28548</v>
      </c>
      <c r="N520" s="66">
        <v>-20553</v>
      </c>
      <c r="O520" s="42">
        <v>-604.07190831824005</v>
      </c>
      <c r="P520" s="42">
        <v>-21157.071908318241</v>
      </c>
      <c r="Q520" s="42">
        <v>0</v>
      </c>
      <c r="R520" s="44">
        <v>-21157.071908318241</v>
      </c>
      <c r="S520" s="45">
        <v>3482</v>
      </c>
      <c r="T520" s="66">
        <v>18989</v>
      </c>
      <c r="U520" s="42">
        <v>3905</v>
      </c>
      <c r="V520" s="42">
        <v>4635</v>
      </c>
      <c r="W520" s="42">
        <v>247.24880544701443</v>
      </c>
      <c r="X520" s="44">
        <v>27776.248805447016</v>
      </c>
      <c r="Y520" s="66">
        <v>50334</v>
      </c>
      <c r="Z520" s="42">
        <v>3352</v>
      </c>
      <c r="AA520" s="42">
        <v>17894</v>
      </c>
      <c r="AB520" s="42">
        <v>3544.133425046406</v>
      </c>
      <c r="AC520" s="43">
        <v>75124.133425046399</v>
      </c>
      <c r="AD520" s="66">
        <v>-25861.994222288358</v>
      </c>
      <c r="AE520" s="42">
        <v>-22104.094948769591</v>
      </c>
      <c r="AF520" s="42">
        <v>233.95209133642345</v>
      </c>
      <c r="AG520" s="42">
        <v>384.25246012213859</v>
      </c>
      <c r="AH520" s="42">
        <v>0</v>
      </c>
      <c r="AI520" s="44">
        <v>0</v>
      </c>
    </row>
    <row r="521" spans="1:35" s="4" customFormat="1">
      <c r="A521" s="46" t="s">
        <v>568</v>
      </c>
      <c r="B521" s="56" t="s">
        <v>2008</v>
      </c>
      <c r="C521" s="132">
        <v>2771228.84</v>
      </c>
      <c r="D521" s="57">
        <v>8.3246999999999998E-4</v>
      </c>
      <c r="E521" s="57">
        <v>8.3832999999999998E-4</v>
      </c>
      <c r="F521" s="65">
        <v>0</v>
      </c>
      <c r="G521" s="42">
        <v>38764</v>
      </c>
      <c r="H521" s="43">
        <v>38764</v>
      </c>
      <c r="I521" s="66">
        <v>79952</v>
      </c>
      <c r="J521" s="42">
        <v>479740</v>
      </c>
      <c r="K521" s="42">
        <v>-256529</v>
      </c>
      <c r="L521" s="42">
        <v>-184770</v>
      </c>
      <c r="M521" s="44">
        <v>389847</v>
      </c>
      <c r="N521" s="66">
        <v>-280674</v>
      </c>
      <c r="O521" s="42">
        <v>-17259.941955439317</v>
      </c>
      <c r="P521" s="42">
        <v>-297933.94195543934</v>
      </c>
      <c r="Q521" s="42">
        <v>0</v>
      </c>
      <c r="R521" s="44">
        <v>-297933.94195543934</v>
      </c>
      <c r="S521" s="45">
        <v>47551</v>
      </c>
      <c r="T521" s="66">
        <v>259315</v>
      </c>
      <c r="U521" s="42">
        <v>53327</v>
      </c>
      <c r="V521" s="42">
        <v>63290</v>
      </c>
      <c r="W521" s="42">
        <v>69897.430732514593</v>
      </c>
      <c r="X521" s="44">
        <v>445829.43073251459</v>
      </c>
      <c r="Y521" s="66">
        <v>687359</v>
      </c>
      <c r="Z521" s="42">
        <v>45779</v>
      </c>
      <c r="AA521" s="42">
        <v>244360</v>
      </c>
      <c r="AB521" s="42">
        <v>78961.925194361844</v>
      </c>
      <c r="AC521" s="43">
        <v>1056459.9251943619</v>
      </c>
      <c r="AD521" s="66">
        <v>-331136.11576254223</v>
      </c>
      <c r="AE521" s="42">
        <v>-282964.4995133137</v>
      </c>
      <c r="AF521" s="42">
        <v>-3058.4250184242082</v>
      </c>
      <c r="AG521" s="42">
        <v>6528.5458324328984</v>
      </c>
      <c r="AH521" s="42">
        <v>0</v>
      </c>
      <c r="AI521" s="44">
        <v>0</v>
      </c>
    </row>
    <row r="522" spans="1:35" s="4" customFormat="1">
      <c r="A522" s="46" t="s">
        <v>569</v>
      </c>
      <c r="B522" s="56" t="s">
        <v>2009</v>
      </c>
      <c r="C522" s="132">
        <v>154754.87</v>
      </c>
      <c r="D522" s="57">
        <v>4.6489999999999997E-5</v>
      </c>
      <c r="E522" s="57">
        <v>3.8550000000000002E-5</v>
      </c>
      <c r="F522" s="65">
        <v>0</v>
      </c>
      <c r="G522" s="42">
        <v>2165</v>
      </c>
      <c r="H522" s="43">
        <v>2165</v>
      </c>
      <c r="I522" s="66">
        <v>4465</v>
      </c>
      <c r="J522" s="42">
        <v>26791</v>
      </c>
      <c r="K522" s="42">
        <v>-14326</v>
      </c>
      <c r="L522" s="42">
        <v>-10319</v>
      </c>
      <c r="M522" s="44">
        <v>21771</v>
      </c>
      <c r="N522" s="66">
        <v>-15674</v>
      </c>
      <c r="O522" s="42">
        <v>11059.491119417105</v>
      </c>
      <c r="P522" s="42">
        <v>-4614.5088805828946</v>
      </c>
      <c r="Q522" s="42">
        <v>0</v>
      </c>
      <c r="R522" s="44">
        <v>-4614.5088805828946</v>
      </c>
      <c r="S522" s="45">
        <v>2656</v>
      </c>
      <c r="T522" s="66">
        <v>14482</v>
      </c>
      <c r="U522" s="42">
        <v>2978</v>
      </c>
      <c r="V522" s="42">
        <v>3534</v>
      </c>
      <c r="W522" s="42">
        <v>26190.336719708226</v>
      </c>
      <c r="X522" s="44">
        <v>47184.336719708226</v>
      </c>
      <c r="Y522" s="66">
        <v>38386</v>
      </c>
      <c r="Z522" s="42">
        <v>2557</v>
      </c>
      <c r="AA522" s="42">
        <v>13646</v>
      </c>
      <c r="AB522" s="42">
        <v>0</v>
      </c>
      <c r="AC522" s="43">
        <v>54589</v>
      </c>
      <c r="AD522" s="66">
        <v>-7750.7372399962842</v>
      </c>
      <c r="AE522" s="42">
        <v>-6349.7996336774668</v>
      </c>
      <c r="AF522" s="42">
        <v>4853.1071201693367</v>
      </c>
      <c r="AG522" s="42">
        <v>1842.7664732126436</v>
      </c>
      <c r="AH522" s="42">
        <v>0</v>
      </c>
      <c r="AI522" s="44">
        <v>0</v>
      </c>
    </row>
    <row r="523" spans="1:35" s="4" customFormat="1">
      <c r="A523" s="46" t="s">
        <v>570</v>
      </c>
      <c r="B523" s="56" t="s">
        <v>2010</v>
      </c>
      <c r="C523" s="132">
        <v>2076987.89</v>
      </c>
      <c r="D523" s="57">
        <v>6.2392000000000003E-4</v>
      </c>
      <c r="E523" s="57">
        <v>5.8299000000000003E-4</v>
      </c>
      <c r="F523" s="65">
        <v>0</v>
      </c>
      <c r="G523" s="42">
        <v>29053</v>
      </c>
      <c r="H523" s="43">
        <v>29053</v>
      </c>
      <c r="I523" s="66">
        <v>59923</v>
      </c>
      <c r="J523" s="42">
        <v>359556</v>
      </c>
      <c r="K523" s="42">
        <v>-192264</v>
      </c>
      <c r="L523" s="42">
        <v>-138482</v>
      </c>
      <c r="M523" s="44">
        <v>292183</v>
      </c>
      <c r="N523" s="66">
        <v>-210359</v>
      </c>
      <c r="O523" s="42">
        <v>11476.055029761121</v>
      </c>
      <c r="P523" s="42">
        <v>-198882.94497023887</v>
      </c>
      <c r="Q523" s="42">
        <v>0</v>
      </c>
      <c r="R523" s="44">
        <v>-198882.94497023887</v>
      </c>
      <c r="S523" s="45">
        <v>35638</v>
      </c>
      <c r="T523" s="66">
        <v>194351</v>
      </c>
      <c r="U523" s="42">
        <v>39967</v>
      </c>
      <c r="V523" s="42">
        <v>47435</v>
      </c>
      <c r="W523" s="42">
        <v>41346.569877756956</v>
      </c>
      <c r="X523" s="44">
        <v>323099.56987775693</v>
      </c>
      <c r="Y523" s="66">
        <v>515162</v>
      </c>
      <c r="Z523" s="42">
        <v>34311</v>
      </c>
      <c r="AA523" s="42">
        <v>183143</v>
      </c>
      <c r="AB523" s="42">
        <v>46424.560496187514</v>
      </c>
      <c r="AC523" s="43">
        <v>779040.56049618754</v>
      </c>
      <c r="AD523" s="66">
        <v>-252457.54978314019</v>
      </c>
      <c r="AE523" s="42">
        <v>-227155.9985773431</v>
      </c>
      <c r="AF523" s="42">
        <v>10677.530000346942</v>
      </c>
      <c r="AG523" s="42">
        <v>12995.027741705722</v>
      </c>
      <c r="AH523" s="42">
        <v>0</v>
      </c>
      <c r="AI523" s="44">
        <v>0</v>
      </c>
    </row>
    <row r="524" spans="1:35" s="4" customFormat="1">
      <c r="A524" s="46" t="s">
        <v>571</v>
      </c>
      <c r="B524" s="56" t="s">
        <v>2011</v>
      </c>
      <c r="C524" s="132">
        <v>851383.92</v>
      </c>
      <c r="D524" s="57">
        <v>2.5575000000000001E-4</v>
      </c>
      <c r="E524" s="57">
        <v>2.6170000000000002E-4</v>
      </c>
      <c r="F524" s="65">
        <v>0</v>
      </c>
      <c r="G524" s="42">
        <v>11909</v>
      </c>
      <c r="H524" s="43">
        <v>11909</v>
      </c>
      <c r="I524" s="66">
        <v>24563</v>
      </c>
      <c r="J524" s="42">
        <v>147385</v>
      </c>
      <c r="K524" s="42">
        <v>-78810</v>
      </c>
      <c r="L524" s="42">
        <v>-56765</v>
      </c>
      <c r="M524" s="44">
        <v>119768</v>
      </c>
      <c r="N524" s="66">
        <v>-86228</v>
      </c>
      <c r="O524" s="42">
        <v>12545.288344676808</v>
      </c>
      <c r="P524" s="42">
        <v>-73682.71165532319</v>
      </c>
      <c r="Q524" s="42">
        <v>0</v>
      </c>
      <c r="R524" s="44">
        <v>-73682.71165532319</v>
      </c>
      <c r="S524" s="45">
        <v>14608</v>
      </c>
      <c r="T524" s="66">
        <v>79666</v>
      </c>
      <c r="U524" s="42">
        <v>16383</v>
      </c>
      <c r="V524" s="42">
        <v>19444</v>
      </c>
      <c r="W524" s="42">
        <v>16100.089520775395</v>
      </c>
      <c r="X524" s="44">
        <v>131593.08952077539</v>
      </c>
      <c r="Y524" s="66">
        <v>211169</v>
      </c>
      <c r="Z524" s="42">
        <v>14064</v>
      </c>
      <c r="AA524" s="42">
        <v>75072</v>
      </c>
      <c r="AB524" s="42">
        <v>9659.8749427717921</v>
      </c>
      <c r="AC524" s="43">
        <v>309964.8749427718</v>
      </c>
      <c r="AD524" s="66">
        <v>-96405.468809658589</v>
      </c>
      <c r="AE524" s="42">
        <v>-84802.30060894943</v>
      </c>
      <c r="AF524" s="42">
        <v>1571.950273570902</v>
      </c>
      <c r="AG524" s="42">
        <v>1264.0337230407226</v>
      </c>
      <c r="AH524" s="42">
        <v>0</v>
      </c>
      <c r="AI524" s="44">
        <v>0</v>
      </c>
    </row>
    <row r="525" spans="1:35" s="4" customFormat="1">
      <c r="A525" s="46" t="s">
        <v>572</v>
      </c>
      <c r="B525" s="56" t="s">
        <v>2012</v>
      </c>
      <c r="C525" s="132">
        <v>151781.23000000001</v>
      </c>
      <c r="D525" s="57">
        <v>4.5590000000000002E-5</v>
      </c>
      <c r="E525" s="57">
        <v>4.1829999999999998E-5</v>
      </c>
      <c r="F525" s="65">
        <v>0</v>
      </c>
      <c r="G525" s="42">
        <v>2123</v>
      </c>
      <c r="H525" s="43">
        <v>2123</v>
      </c>
      <c r="I525" s="66">
        <v>4379</v>
      </c>
      <c r="J525" s="42">
        <v>26273</v>
      </c>
      <c r="K525" s="42">
        <v>-14049</v>
      </c>
      <c r="L525" s="42">
        <v>-10119</v>
      </c>
      <c r="M525" s="44">
        <v>21350</v>
      </c>
      <c r="N525" s="66">
        <v>-15371</v>
      </c>
      <c r="O525" s="42">
        <v>-547.31990783060508</v>
      </c>
      <c r="P525" s="42">
        <v>-15918.319907830604</v>
      </c>
      <c r="Q525" s="42">
        <v>0</v>
      </c>
      <c r="R525" s="44">
        <v>-15918.319907830604</v>
      </c>
      <c r="S525" s="45">
        <v>2604</v>
      </c>
      <c r="T525" s="66">
        <v>14201</v>
      </c>
      <c r="U525" s="42">
        <v>2920</v>
      </c>
      <c r="V525" s="42">
        <v>3466</v>
      </c>
      <c r="W525" s="42">
        <v>3134.4826955129474</v>
      </c>
      <c r="X525" s="44">
        <v>23721.482695512947</v>
      </c>
      <c r="Y525" s="66">
        <v>37643</v>
      </c>
      <c r="Z525" s="42">
        <v>2507</v>
      </c>
      <c r="AA525" s="42">
        <v>13382</v>
      </c>
      <c r="AB525" s="42">
        <v>3394.4778319123466</v>
      </c>
      <c r="AC525" s="43">
        <v>56926.477831912343</v>
      </c>
      <c r="AD525" s="66">
        <v>-19244.933000015477</v>
      </c>
      <c r="AE525" s="42">
        <v>-16114.925102403622</v>
      </c>
      <c r="AF525" s="42">
        <v>1067.7401855579287</v>
      </c>
      <c r="AG525" s="42">
        <v>1087.1227804617708</v>
      </c>
      <c r="AH525" s="42">
        <v>0</v>
      </c>
      <c r="AI525" s="44">
        <v>0</v>
      </c>
    </row>
    <row r="526" spans="1:35" s="4" customFormat="1">
      <c r="A526" s="46" t="s">
        <v>573</v>
      </c>
      <c r="B526" s="56" t="s">
        <v>2013</v>
      </c>
      <c r="C526" s="132">
        <v>133349.51</v>
      </c>
      <c r="D526" s="57">
        <v>4.0059999999999999E-5</v>
      </c>
      <c r="E526" s="57">
        <v>4.3420000000000001E-5</v>
      </c>
      <c r="F526" s="65">
        <v>0</v>
      </c>
      <c r="G526" s="42">
        <v>1865</v>
      </c>
      <c r="H526" s="43">
        <v>1865</v>
      </c>
      <c r="I526" s="66">
        <v>3847</v>
      </c>
      <c r="J526" s="42">
        <v>23086</v>
      </c>
      <c r="K526" s="42">
        <v>-12345</v>
      </c>
      <c r="L526" s="42">
        <v>-8891</v>
      </c>
      <c r="M526" s="44">
        <v>18760</v>
      </c>
      <c r="N526" s="66">
        <v>-13507</v>
      </c>
      <c r="O526" s="42">
        <v>3234.159694020459</v>
      </c>
      <c r="P526" s="42">
        <v>-10272.840305979542</v>
      </c>
      <c r="Q526" s="42">
        <v>0</v>
      </c>
      <c r="R526" s="44">
        <v>-10272.840305979542</v>
      </c>
      <c r="S526" s="45">
        <v>2288</v>
      </c>
      <c r="T526" s="66">
        <v>12479</v>
      </c>
      <c r="U526" s="42">
        <v>2566</v>
      </c>
      <c r="V526" s="42">
        <v>3046</v>
      </c>
      <c r="W526" s="42">
        <v>5455.8735399754232</v>
      </c>
      <c r="X526" s="44">
        <v>23546.873539975422</v>
      </c>
      <c r="Y526" s="66">
        <v>33077</v>
      </c>
      <c r="Z526" s="42">
        <v>2203</v>
      </c>
      <c r="AA526" s="42">
        <v>11759</v>
      </c>
      <c r="AB526" s="42">
        <v>6610.4392120405882</v>
      </c>
      <c r="AC526" s="43">
        <v>53649.43921204059</v>
      </c>
      <c r="AD526" s="66">
        <v>-14482.573882016281</v>
      </c>
      <c r="AE526" s="42">
        <v>-15525.883733699386</v>
      </c>
      <c r="AF526" s="42">
        <v>140.35937670171671</v>
      </c>
      <c r="AG526" s="42">
        <v>-234.46743305121595</v>
      </c>
      <c r="AH526" s="42">
        <v>0</v>
      </c>
      <c r="AI526" s="44">
        <v>0</v>
      </c>
    </row>
    <row r="527" spans="1:35" s="4" customFormat="1">
      <c r="A527" s="46" t="s">
        <v>574</v>
      </c>
      <c r="B527" s="56" t="s">
        <v>2014</v>
      </c>
      <c r="C527" s="132">
        <v>70393.679999999993</v>
      </c>
      <c r="D527" s="57">
        <v>2.1149999999999999E-5</v>
      </c>
      <c r="E527" s="57">
        <v>2.179E-5</v>
      </c>
      <c r="F527" s="65">
        <v>0</v>
      </c>
      <c r="G527" s="42">
        <v>985</v>
      </c>
      <c r="H527" s="43">
        <v>985</v>
      </c>
      <c r="I527" s="66">
        <v>2031</v>
      </c>
      <c r="J527" s="42">
        <v>12188</v>
      </c>
      <c r="K527" s="42">
        <v>-6517</v>
      </c>
      <c r="L527" s="42">
        <v>-4694</v>
      </c>
      <c r="M527" s="44">
        <v>9905</v>
      </c>
      <c r="N527" s="66">
        <v>-7131</v>
      </c>
      <c r="O527" s="42">
        <v>-12577.310179215894</v>
      </c>
      <c r="P527" s="42">
        <v>-19708.310179215892</v>
      </c>
      <c r="Q527" s="42">
        <v>0</v>
      </c>
      <c r="R527" s="44">
        <v>-19708.310179215892</v>
      </c>
      <c r="S527" s="45">
        <v>1208</v>
      </c>
      <c r="T527" s="66">
        <v>6588</v>
      </c>
      <c r="U527" s="42">
        <v>1355</v>
      </c>
      <c r="V527" s="42">
        <v>1608</v>
      </c>
      <c r="W527" s="42">
        <v>284.54792305938338</v>
      </c>
      <c r="X527" s="44">
        <v>9835.5479230593828</v>
      </c>
      <c r="Y527" s="66">
        <v>17463</v>
      </c>
      <c r="Z527" s="42">
        <v>1163</v>
      </c>
      <c r="AA527" s="42">
        <v>6208</v>
      </c>
      <c r="AB527" s="42">
        <v>5953.3325321503744</v>
      </c>
      <c r="AC527" s="43">
        <v>30787.332532150373</v>
      </c>
      <c r="AD527" s="66">
        <v>-12985.15258162423</v>
      </c>
      <c r="AE527" s="42">
        <v>-7900.8407249445954</v>
      </c>
      <c r="AF527" s="42">
        <v>-144.43138568116291</v>
      </c>
      <c r="AG527" s="42">
        <v>78.640083159001307</v>
      </c>
      <c r="AH527" s="42">
        <v>0</v>
      </c>
      <c r="AI527" s="44">
        <v>0</v>
      </c>
    </row>
    <row r="528" spans="1:35" s="4" customFormat="1">
      <c r="A528" s="46" t="s">
        <v>575</v>
      </c>
      <c r="B528" s="56" t="s">
        <v>2015</v>
      </c>
      <c r="C528" s="132">
        <v>25873531.280000001</v>
      </c>
      <c r="D528" s="57">
        <v>7.7723499999999999E-3</v>
      </c>
      <c r="E528" s="57">
        <v>7.25781E-3</v>
      </c>
      <c r="F528" s="65">
        <v>0</v>
      </c>
      <c r="G528" s="42">
        <v>361919</v>
      </c>
      <c r="H528" s="43">
        <v>361919</v>
      </c>
      <c r="I528" s="66">
        <v>746476</v>
      </c>
      <c r="J528" s="42">
        <v>4479086</v>
      </c>
      <c r="K528" s="42">
        <v>-2395083</v>
      </c>
      <c r="L528" s="42">
        <v>-1725104</v>
      </c>
      <c r="M528" s="44">
        <v>3639808</v>
      </c>
      <c r="N528" s="66">
        <v>-2620508</v>
      </c>
      <c r="O528" s="42">
        <v>44437.119983920042</v>
      </c>
      <c r="P528" s="42">
        <v>-2576070.8800160801</v>
      </c>
      <c r="Q528" s="42">
        <v>0</v>
      </c>
      <c r="R528" s="44">
        <v>-2576070.8800160801</v>
      </c>
      <c r="S528" s="45">
        <v>443956</v>
      </c>
      <c r="T528" s="66">
        <v>2421090</v>
      </c>
      <c r="U528" s="42">
        <v>497885</v>
      </c>
      <c r="V528" s="42">
        <v>590908</v>
      </c>
      <c r="W528" s="42">
        <v>573400.17178964871</v>
      </c>
      <c r="X528" s="44">
        <v>4083283.1717896489</v>
      </c>
      <c r="Y528" s="66">
        <v>6417521</v>
      </c>
      <c r="Z528" s="42">
        <v>427418</v>
      </c>
      <c r="AA528" s="42">
        <v>2281463</v>
      </c>
      <c r="AB528" s="42">
        <v>264844.78905224451</v>
      </c>
      <c r="AC528" s="43">
        <v>9391246.7890522443</v>
      </c>
      <c r="AD528" s="66">
        <v>-2996239.4191546044</v>
      </c>
      <c r="AE528" s="42">
        <v>-2714348.4092373718</v>
      </c>
      <c r="AF528" s="42">
        <v>239893.22448218364</v>
      </c>
      <c r="AG528" s="42">
        <v>162730.9866471967</v>
      </c>
      <c r="AH528" s="42">
        <v>0</v>
      </c>
      <c r="AI528" s="44">
        <v>0</v>
      </c>
    </row>
    <row r="529" spans="1:35" s="4" customFormat="1">
      <c r="A529" s="46" t="s">
        <v>576</v>
      </c>
      <c r="B529" s="56" t="s">
        <v>2016</v>
      </c>
      <c r="C529" s="132">
        <v>2984777.24</v>
      </c>
      <c r="D529" s="57">
        <v>8.9661999999999999E-4</v>
      </c>
      <c r="E529" s="57">
        <v>8.8294000000000003E-4</v>
      </c>
      <c r="F529" s="65">
        <v>0</v>
      </c>
      <c r="G529" s="42">
        <v>41751</v>
      </c>
      <c r="H529" s="43">
        <v>41751</v>
      </c>
      <c r="I529" s="66">
        <v>86114</v>
      </c>
      <c r="J529" s="42">
        <v>516708</v>
      </c>
      <c r="K529" s="42">
        <v>-276297</v>
      </c>
      <c r="L529" s="42">
        <v>-199008</v>
      </c>
      <c r="M529" s="44">
        <v>419889</v>
      </c>
      <c r="N529" s="66">
        <v>-302302</v>
      </c>
      <c r="O529" s="42">
        <v>16917.364494321606</v>
      </c>
      <c r="P529" s="42">
        <v>-285384.63550567837</v>
      </c>
      <c r="Q529" s="42">
        <v>0</v>
      </c>
      <c r="R529" s="44">
        <v>-285384.63550567837</v>
      </c>
      <c r="S529" s="45">
        <v>51215</v>
      </c>
      <c r="T529" s="66">
        <v>279298</v>
      </c>
      <c r="U529" s="42">
        <v>57436</v>
      </c>
      <c r="V529" s="42">
        <v>68167</v>
      </c>
      <c r="W529" s="42">
        <v>117035.84367720023</v>
      </c>
      <c r="X529" s="44">
        <v>521936.84367720026</v>
      </c>
      <c r="Y529" s="66">
        <v>740327</v>
      </c>
      <c r="Z529" s="42">
        <v>49307</v>
      </c>
      <c r="AA529" s="42">
        <v>263190</v>
      </c>
      <c r="AB529" s="42">
        <v>128763.68590139828</v>
      </c>
      <c r="AC529" s="43">
        <v>1181587.6859013983</v>
      </c>
      <c r="AD529" s="66">
        <v>-331550.22477428976</v>
      </c>
      <c r="AE529" s="42">
        <v>-324574.35871621268</v>
      </c>
      <c r="AF529" s="42">
        <v>-14133.088454890167</v>
      </c>
      <c r="AG529" s="42">
        <v>10606.829721194579</v>
      </c>
      <c r="AH529" s="42">
        <v>0</v>
      </c>
      <c r="AI529" s="44">
        <v>0</v>
      </c>
    </row>
    <row r="530" spans="1:35" s="4" customFormat="1">
      <c r="A530" s="46" t="s">
        <v>577</v>
      </c>
      <c r="B530" s="56" t="s">
        <v>2017</v>
      </c>
      <c r="C530" s="132">
        <v>3873981.27</v>
      </c>
      <c r="D530" s="57">
        <v>1.16373E-3</v>
      </c>
      <c r="E530" s="57">
        <v>1.2001799999999999E-3</v>
      </c>
      <c r="F530" s="65">
        <v>0</v>
      </c>
      <c r="G530" s="42">
        <v>54189</v>
      </c>
      <c r="H530" s="43">
        <v>54189</v>
      </c>
      <c r="I530" s="66">
        <v>111767</v>
      </c>
      <c r="J530" s="42">
        <v>670640</v>
      </c>
      <c r="K530" s="42">
        <v>-358608</v>
      </c>
      <c r="L530" s="42">
        <v>-258295</v>
      </c>
      <c r="M530" s="44">
        <v>544977</v>
      </c>
      <c r="N530" s="66">
        <v>-392361</v>
      </c>
      <c r="O530" s="42">
        <v>-24684.925436276029</v>
      </c>
      <c r="P530" s="42">
        <v>-417045.92543627601</v>
      </c>
      <c r="Q530" s="42">
        <v>0</v>
      </c>
      <c r="R530" s="44">
        <v>-417045.92543627601</v>
      </c>
      <c r="S530" s="45">
        <v>66472</v>
      </c>
      <c r="T530" s="66">
        <v>362502</v>
      </c>
      <c r="U530" s="42">
        <v>74547</v>
      </c>
      <c r="V530" s="42">
        <v>88475</v>
      </c>
      <c r="W530" s="42">
        <v>94004.177427445087</v>
      </c>
      <c r="X530" s="44">
        <v>619528.17742744507</v>
      </c>
      <c r="Y530" s="66">
        <v>960876</v>
      </c>
      <c r="Z530" s="42">
        <v>63996</v>
      </c>
      <c r="AA530" s="42">
        <v>341596</v>
      </c>
      <c r="AB530" s="42">
        <v>65400.730163656975</v>
      </c>
      <c r="AC530" s="43">
        <v>1431868.7301636569</v>
      </c>
      <c r="AD530" s="66">
        <v>-452531.3450661574</v>
      </c>
      <c r="AE530" s="42">
        <v>-377315.48970143055</v>
      </c>
      <c r="AF530" s="42">
        <v>13431.696976935771</v>
      </c>
      <c r="AG530" s="42">
        <v>4074.5850544403056</v>
      </c>
      <c r="AH530" s="42">
        <v>0</v>
      </c>
      <c r="AI530" s="44">
        <v>0</v>
      </c>
    </row>
    <row r="531" spans="1:35" s="4" customFormat="1">
      <c r="A531" s="46" t="s">
        <v>578</v>
      </c>
      <c r="B531" s="56" t="s">
        <v>2018</v>
      </c>
      <c r="C531" s="132">
        <v>470720.46</v>
      </c>
      <c r="D531" s="57">
        <v>1.4139999999999999E-4</v>
      </c>
      <c r="E531" s="57">
        <v>1.3353E-4</v>
      </c>
      <c r="F531" s="65">
        <v>0</v>
      </c>
      <c r="G531" s="42">
        <v>6584</v>
      </c>
      <c r="H531" s="43">
        <v>6584</v>
      </c>
      <c r="I531" s="66">
        <v>13580</v>
      </c>
      <c r="J531" s="42">
        <v>81487</v>
      </c>
      <c r="K531" s="42">
        <v>-43573</v>
      </c>
      <c r="L531" s="42">
        <v>-31384</v>
      </c>
      <c r="M531" s="44">
        <v>66218</v>
      </c>
      <c r="N531" s="66">
        <v>-47674</v>
      </c>
      <c r="O531" s="42">
        <v>-17288.219297172571</v>
      </c>
      <c r="P531" s="42">
        <v>-64962.219297172574</v>
      </c>
      <c r="Q531" s="42">
        <v>0</v>
      </c>
      <c r="R531" s="44">
        <v>-64962.219297172574</v>
      </c>
      <c r="S531" s="45">
        <v>8077</v>
      </c>
      <c r="T531" s="66">
        <v>44046</v>
      </c>
      <c r="U531" s="42">
        <v>9058</v>
      </c>
      <c r="V531" s="42">
        <v>10750</v>
      </c>
      <c r="W531" s="42">
        <v>19559.316598990241</v>
      </c>
      <c r="X531" s="44">
        <v>83413.316598990234</v>
      </c>
      <c r="Y531" s="66">
        <v>116752</v>
      </c>
      <c r="Z531" s="42">
        <v>7776</v>
      </c>
      <c r="AA531" s="42">
        <v>41506</v>
      </c>
      <c r="AB531" s="42">
        <v>24953.597235507179</v>
      </c>
      <c r="AC531" s="43">
        <v>190987.59723550719</v>
      </c>
      <c r="AD531" s="66">
        <v>-68469.490601680911</v>
      </c>
      <c r="AE531" s="42">
        <v>-44122.933832810857</v>
      </c>
      <c r="AF531" s="42">
        <v>2324.2749051343358</v>
      </c>
      <c r="AG531" s="42">
        <v>2693.8688928404895</v>
      </c>
      <c r="AH531" s="42">
        <v>0</v>
      </c>
      <c r="AI531" s="44">
        <v>0</v>
      </c>
    </row>
    <row r="532" spans="1:35" s="4" customFormat="1">
      <c r="A532" s="46" t="s">
        <v>579</v>
      </c>
      <c r="B532" s="56" t="s">
        <v>2019</v>
      </c>
      <c r="C532" s="132">
        <v>612018.02</v>
      </c>
      <c r="D532" s="57">
        <v>1.8385E-4</v>
      </c>
      <c r="E532" s="57">
        <v>1.8619E-4</v>
      </c>
      <c r="F532" s="65">
        <v>0</v>
      </c>
      <c r="G532" s="42">
        <v>8561</v>
      </c>
      <c r="H532" s="43">
        <v>8561</v>
      </c>
      <c r="I532" s="66">
        <v>17657</v>
      </c>
      <c r="J532" s="42">
        <v>105950</v>
      </c>
      <c r="K532" s="42">
        <v>-56654</v>
      </c>
      <c r="L532" s="42">
        <v>-40806</v>
      </c>
      <c r="M532" s="44">
        <v>86097</v>
      </c>
      <c r="N532" s="66">
        <v>-61986</v>
      </c>
      <c r="O532" s="42">
        <v>-4376.5094860084046</v>
      </c>
      <c r="P532" s="42">
        <v>-66362.509486008406</v>
      </c>
      <c r="Q532" s="42">
        <v>0</v>
      </c>
      <c r="R532" s="44">
        <v>-66362.509486008406</v>
      </c>
      <c r="S532" s="45">
        <v>10501</v>
      </c>
      <c r="T532" s="66">
        <v>57269</v>
      </c>
      <c r="U532" s="42">
        <v>11777</v>
      </c>
      <c r="V532" s="42">
        <v>13978</v>
      </c>
      <c r="W532" s="42">
        <v>3396.6674734092308</v>
      </c>
      <c r="X532" s="44">
        <v>86420.667473409238</v>
      </c>
      <c r="Y532" s="66">
        <v>151802</v>
      </c>
      <c r="Z532" s="42">
        <v>10110</v>
      </c>
      <c r="AA532" s="42">
        <v>53967</v>
      </c>
      <c r="AB532" s="42">
        <v>14726.336194708978</v>
      </c>
      <c r="AC532" s="43">
        <v>230605.33619470897</v>
      </c>
      <c r="AD532" s="66">
        <v>-78058.532927578941</v>
      </c>
      <c r="AE532" s="42">
        <v>-69549.370793923328</v>
      </c>
      <c r="AF532" s="42">
        <v>2168.9369646222049</v>
      </c>
      <c r="AG532" s="42">
        <v>1254.2980355803475</v>
      </c>
      <c r="AH532" s="42">
        <v>0</v>
      </c>
      <c r="AI532" s="44">
        <v>0</v>
      </c>
    </row>
    <row r="533" spans="1:35" s="4" customFormat="1">
      <c r="A533" s="46" t="s">
        <v>580</v>
      </c>
      <c r="B533" s="56" t="s">
        <v>2020</v>
      </c>
      <c r="C533" s="132">
        <v>116544.39</v>
      </c>
      <c r="D533" s="57">
        <v>3.5009999999999999E-5</v>
      </c>
      <c r="E533" s="57">
        <v>3.2799999999999998E-5</v>
      </c>
      <c r="F533" s="65">
        <v>0</v>
      </c>
      <c r="G533" s="42">
        <v>1630</v>
      </c>
      <c r="H533" s="43">
        <v>1630</v>
      </c>
      <c r="I533" s="66">
        <v>3362</v>
      </c>
      <c r="J533" s="42">
        <v>20176</v>
      </c>
      <c r="K533" s="42">
        <v>-10788</v>
      </c>
      <c r="L533" s="42">
        <v>-7771</v>
      </c>
      <c r="M533" s="44">
        <v>16395</v>
      </c>
      <c r="N533" s="66">
        <v>-11804</v>
      </c>
      <c r="O533" s="42">
        <v>1048.6748767132929</v>
      </c>
      <c r="P533" s="42">
        <v>-10755.325123286708</v>
      </c>
      <c r="Q533" s="42">
        <v>0</v>
      </c>
      <c r="R533" s="44">
        <v>-10755.325123286708</v>
      </c>
      <c r="S533" s="45">
        <v>2000</v>
      </c>
      <c r="T533" s="66">
        <v>10906</v>
      </c>
      <c r="U533" s="42">
        <v>2243</v>
      </c>
      <c r="V533" s="42">
        <v>2662</v>
      </c>
      <c r="W533" s="42">
        <v>1759.1180653205126</v>
      </c>
      <c r="X533" s="44">
        <v>17570.118065320512</v>
      </c>
      <c r="Y533" s="66">
        <v>28907</v>
      </c>
      <c r="Z533" s="42">
        <v>1925</v>
      </c>
      <c r="AA533" s="42">
        <v>10277</v>
      </c>
      <c r="AB533" s="42">
        <v>1525.1680532937539</v>
      </c>
      <c r="AC533" s="43">
        <v>42634.168053293753</v>
      </c>
      <c r="AD533" s="66">
        <v>-14730.707402733698</v>
      </c>
      <c r="AE533" s="42">
        <v>-11960.17520585847</v>
      </c>
      <c r="AF533" s="42">
        <v>911.8918441768792</v>
      </c>
      <c r="AG533" s="42">
        <v>714.94077644204731</v>
      </c>
      <c r="AH533" s="42">
        <v>0</v>
      </c>
      <c r="AI533" s="44">
        <v>0</v>
      </c>
    </row>
    <row r="534" spans="1:35" s="4" customFormat="1">
      <c r="A534" s="46" t="s">
        <v>581</v>
      </c>
      <c r="B534" s="56" t="s">
        <v>2021</v>
      </c>
      <c r="C534" s="132">
        <v>219131.16</v>
      </c>
      <c r="D534" s="57">
        <v>6.5829999999999998E-5</v>
      </c>
      <c r="E534" s="57">
        <v>8.4079999999999995E-5</v>
      </c>
      <c r="F534" s="65">
        <v>0</v>
      </c>
      <c r="G534" s="42">
        <v>3065</v>
      </c>
      <c r="H534" s="43">
        <v>3065</v>
      </c>
      <c r="I534" s="66">
        <v>6322</v>
      </c>
      <c r="J534" s="42">
        <v>37937</v>
      </c>
      <c r="K534" s="42">
        <v>-20286</v>
      </c>
      <c r="L534" s="42">
        <v>-14611</v>
      </c>
      <c r="M534" s="44">
        <v>30828</v>
      </c>
      <c r="N534" s="66">
        <v>-22195</v>
      </c>
      <c r="O534" s="42">
        <v>-2539.0063887033748</v>
      </c>
      <c r="P534" s="42">
        <v>-24734.006388703376</v>
      </c>
      <c r="Q534" s="42">
        <v>0</v>
      </c>
      <c r="R534" s="44">
        <v>-24734.006388703376</v>
      </c>
      <c r="S534" s="45">
        <v>3760</v>
      </c>
      <c r="T534" s="66">
        <v>20506</v>
      </c>
      <c r="U534" s="42">
        <v>4217</v>
      </c>
      <c r="V534" s="42">
        <v>5005</v>
      </c>
      <c r="W534" s="42">
        <v>8144.0922852994108</v>
      </c>
      <c r="X534" s="44">
        <v>37872.092285299412</v>
      </c>
      <c r="Y534" s="66">
        <v>54355</v>
      </c>
      <c r="Z534" s="42">
        <v>3620</v>
      </c>
      <c r="AA534" s="42">
        <v>19323</v>
      </c>
      <c r="AB534" s="42">
        <v>21732.127316004349</v>
      </c>
      <c r="AC534" s="43">
        <v>99030.127316004349</v>
      </c>
      <c r="AD534" s="66">
        <v>-28216.214518654418</v>
      </c>
      <c r="AE534" s="42">
        <v>-25598.60582211053</v>
      </c>
      <c r="AF534" s="42">
        <v>-4679.9218252947867</v>
      </c>
      <c r="AG534" s="42">
        <v>-2663.2928646452037</v>
      </c>
      <c r="AH534" s="42">
        <v>0</v>
      </c>
      <c r="AI534" s="44">
        <v>0</v>
      </c>
    </row>
    <row r="535" spans="1:35" s="4" customFormat="1">
      <c r="A535" s="46" t="s">
        <v>582</v>
      </c>
      <c r="B535" s="56" t="s">
        <v>2022</v>
      </c>
      <c r="C535" s="132">
        <v>68822.320000000007</v>
      </c>
      <c r="D535" s="57">
        <v>2.067E-5</v>
      </c>
      <c r="E535" s="57">
        <v>2.0530000000000002E-5</v>
      </c>
      <c r="F535" s="65">
        <v>0</v>
      </c>
      <c r="G535" s="42">
        <v>962</v>
      </c>
      <c r="H535" s="43">
        <v>962</v>
      </c>
      <c r="I535" s="66">
        <v>1985</v>
      </c>
      <c r="J535" s="42">
        <v>11912</v>
      </c>
      <c r="K535" s="42">
        <v>-6370</v>
      </c>
      <c r="L535" s="42">
        <v>-4588</v>
      </c>
      <c r="M535" s="44">
        <v>9680</v>
      </c>
      <c r="N535" s="66">
        <v>-6969</v>
      </c>
      <c r="O535" s="42">
        <v>96.733224506815617</v>
      </c>
      <c r="P535" s="42">
        <v>-6872.2667754931845</v>
      </c>
      <c r="Q535" s="42">
        <v>0</v>
      </c>
      <c r="R535" s="44">
        <v>-6872.2667754931845</v>
      </c>
      <c r="S535" s="45">
        <v>1181</v>
      </c>
      <c r="T535" s="66">
        <v>6439</v>
      </c>
      <c r="U535" s="42">
        <v>1324</v>
      </c>
      <c r="V535" s="42">
        <v>1571</v>
      </c>
      <c r="W535" s="42">
        <v>3289.3728612334808</v>
      </c>
      <c r="X535" s="44">
        <v>12623.372861233482</v>
      </c>
      <c r="Y535" s="66">
        <v>17067</v>
      </c>
      <c r="Z535" s="42">
        <v>1137</v>
      </c>
      <c r="AA535" s="42">
        <v>6067</v>
      </c>
      <c r="AB535" s="42">
        <v>3710.3698023960228</v>
      </c>
      <c r="AC535" s="43">
        <v>27981.369802396024</v>
      </c>
      <c r="AD535" s="66">
        <v>-8638.0414879917298</v>
      </c>
      <c r="AE535" s="42">
        <v>-7864.1062132059005</v>
      </c>
      <c r="AF535" s="42">
        <v>931.24524484525944</v>
      </c>
      <c r="AG535" s="42">
        <v>212.90551518982917</v>
      </c>
      <c r="AH535" s="42">
        <v>0</v>
      </c>
      <c r="AI535" s="44">
        <v>0</v>
      </c>
    </row>
    <row r="536" spans="1:35" s="4" customFormat="1">
      <c r="A536" s="46" t="s">
        <v>583</v>
      </c>
      <c r="B536" s="56" t="s">
        <v>2023</v>
      </c>
      <c r="C536" s="132">
        <v>168381.32</v>
      </c>
      <c r="D536" s="57">
        <v>5.058E-5</v>
      </c>
      <c r="E536" s="57">
        <v>5.0800000000000002E-5</v>
      </c>
      <c r="F536" s="65">
        <v>0</v>
      </c>
      <c r="G536" s="42">
        <v>2355</v>
      </c>
      <c r="H536" s="43">
        <v>2355</v>
      </c>
      <c r="I536" s="66">
        <v>4858</v>
      </c>
      <c r="J536" s="42">
        <v>29148</v>
      </c>
      <c r="K536" s="42">
        <v>-15586</v>
      </c>
      <c r="L536" s="42">
        <v>-11226</v>
      </c>
      <c r="M536" s="44">
        <v>23687</v>
      </c>
      <c r="N536" s="66">
        <v>-17053</v>
      </c>
      <c r="O536" s="42">
        <v>-1949.3394900631497</v>
      </c>
      <c r="P536" s="42">
        <v>-19002.33949006315</v>
      </c>
      <c r="Q536" s="42">
        <v>0</v>
      </c>
      <c r="R536" s="44">
        <v>-19002.33949006315</v>
      </c>
      <c r="S536" s="45">
        <v>2889</v>
      </c>
      <c r="T536" s="66">
        <v>15756</v>
      </c>
      <c r="U536" s="42">
        <v>3240</v>
      </c>
      <c r="V536" s="42">
        <v>3845</v>
      </c>
      <c r="W536" s="42">
        <v>187.69507388165016</v>
      </c>
      <c r="X536" s="44">
        <v>23028.695073881649</v>
      </c>
      <c r="Y536" s="66">
        <v>41763</v>
      </c>
      <c r="Z536" s="42">
        <v>2782</v>
      </c>
      <c r="AA536" s="42">
        <v>14847</v>
      </c>
      <c r="AB536" s="42">
        <v>3716.3905779064867</v>
      </c>
      <c r="AC536" s="43">
        <v>63108.390577906488</v>
      </c>
      <c r="AD536" s="66">
        <v>-21663.096288683111</v>
      </c>
      <c r="AE536" s="42">
        <v>-18812.690519351923</v>
      </c>
      <c r="AF536" s="42">
        <v>-23.977981801658643</v>
      </c>
      <c r="AG536" s="42">
        <v>420.06928581184746</v>
      </c>
      <c r="AH536" s="42">
        <v>0</v>
      </c>
      <c r="AI536" s="44">
        <v>0</v>
      </c>
    </row>
    <row r="537" spans="1:35" s="4" customFormat="1">
      <c r="A537" s="46" t="s">
        <v>584</v>
      </c>
      <c r="B537" s="56" t="s">
        <v>2024</v>
      </c>
      <c r="C537" s="132">
        <v>0</v>
      </c>
      <c r="D537" s="57">
        <v>0</v>
      </c>
      <c r="E537" s="57">
        <v>0</v>
      </c>
      <c r="F537" s="65">
        <v>0</v>
      </c>
      <c r="G537" s="42">
        <v>0</v>
      </c>
      <c r="H537" s="43">
        <v>0</v>
      </c>
      <c r="I537" s="66">
        <v>0</v>
      </c>
      <c r="J537" s="42">
        <v>0</v>
      </c>
      <c r="K537" s="42">
        <v>0</v>
      </c>
      <c r="L537" s="42">
        <v>0</v>
      </c>
      <c r="M537" s="44">
        <v>0</v>
      </c>
      <c r="N537" s="66">
        <v>0</v>
      </c>
      <c r="O537" s="42">
        <v>-65.543057946602758</v>
      </c>
      <c r="P537" s="42">
        <v>-65.543057946602758</v>
      </c>
      <c r="Q537" s="42">
        <v>0</v>
      </c>
      <c r="R537" s="44">
        <v>-65.543057946602758</v>
      </c>
      <c r="S537" s="45">
        <v>0</v>
      </c>
      <c r="T537" s="66">
        <v>0</v>
      </c>
      <c r="U537" s="42">
        <v>0</v>
      </c>
      <c r="V537" s="42">
        <v>0</v>
      </c>
      <c r="W537" s="42">
        <v>0</v>
      </c>
      <c r="X537" s="44">
        <v>0</v>
      </c>
      <c r="Y537" s="66">
        <v>0</v>
      </c>
      <c r="Z537" s="42">
        <v>0</v>
      </c>
      <c r="AA537" s="42">
        <v>0</v>
      </c>
      <c r="AB537" s="42">
        <v>0</v>
      </c>
      <c r="AC537" s="43">
        <v>0</v>
      </c>
      <c r="AD537" s="66">
        <v>0</v>
      </c>
      <c r="AE537" s="42">
        <v>0</v>
      </c>
      <c r="AF537" s="42">
        <v>0</v>
      </c>
      <c r="AG537" s="42">
        <v>0</v>
      </c>
      <c r="AH537" s="42">
        <v>0</v>
      </c>
      <c r="AI537" s="44">
        <v>0</v>
      </c>
    </row>
    <row r="538" spans="1:35" s="4" customFormat="1">
      <c r="A538" s="46" t="s">
        <v>1179</v>
      </c>
      <c r="B538" s="56" t="s">
        <v>2025</v>
      </c>
      <c r="C538" s="132">
        <v>0</v>
      </c>
      <c r="D538" s="57">
        <v>0</v>
      </c>
      <c r="E538" s="57">
        <v>0</v>
      </c>
      <c r="F538" s="65">
        <v>0</v>
      </c>
      <c r="G538" s="42">
        <v>0</v>
      </c>
      <c r="H538" s="43">
        <v>0</v>
      </c>
      <c r="I538" s="66">
        <v>0</v>
      </c>
      <c r="J538" s="42">
        <v>0</v>
      </c>
      <c r="K538" s="42">
        <v>0</v>
      </c>
      <c r="L538" s="42">
        <v>0</v>
      </c>
      <c r="M538" s="44">
        <v>0</v>
      </c>
      <c r="N538" s="66">
        <v>0</v>
      </c>
      <c r="O538" s="42">
        <v>194.43495139492794</v>
      </c>
      <c r="P538" s="42">
        <v>194.43495139492794</v>
      </c>
      <c r="Q538" s="42">
        <v>0</v>
      </c>
      <c r="R538" s="44">
        <v>194.43495139492794</v>
      </c>
      <c r="S538" s="45">
        <v>0</v>
      </c>
      <c r="T538" s="66">
        <v>0</v>
      </c>
      <c r="U538" s="42">
        <v>0</v>
      </c>
      <c r="V538" s="42">
        <v>0</v>
      </c>
      <c r="W538" s="42">
        <v>0</v>
      </c>
      <c r="X538" s="44">
        <v>0</v>
      </c>
      <c r="Y538" s="66">
        <v>0</v>
      </c>
      <c r="Z538" s="42">
        <v>0</v>
      </c>
      <c r="AA538" s="42">
        <v>0</v>
      </c>
      <c r="AB538" s="42">
        <v>0</v>
      </c>
      <c r="AC538" s="43">
        <v>0</v>
      </c>
      <c r="AD538" s="66">
        <v>0</v>
      </c>
      <c r="AE538" s="42">
        <v>0</v>
      </c>
      <c r="AF538" s="42">
        <v>0</v>
      </c>
      <c r="AG538" s="42">
        <v>0</v>
      </c>
      <c r="AH538" s="42">
        <v>0</v>
      </c>
      <c r="AI538" s="44">
        <v>0</v>
      </c>
    </row>
    <row r="539" spans="1:35" s="4" customFormat="1">
      <c r="A539" s="46" t="s">
        <v>585</v>
      </c>
      <c r="B539" s="56" t="s">
        <v>2026</v>
      </c>
      <c r="C539" s="132">
        <v>554101.14</v>
      </c>
      <c r="D539" s="57">
        <v>1.6645000000000001E-4</v>
      </c>
      <c r="E539" s="57">
        <v>1.5881000000000001E-4</v>
      </c>
      <c r="F539" s="65">
        <v>0</v>
      </c>
      <c r="G539" s="42">
        <v>7751</v>
      </c>
      <c r="H539" s="43">
        <v>7751</v>
      </c>
      <c r="I539" s="66">
        <v>15986</v>
      </c>
      <c r="J539" s="42">
        <v>95923</v>
      </c>
      <c r="K539" s="42">
        <v>-51292</v>
      </c>
      <c r="L539" s="42">
        <v>-36944</v>
      </c>
      <c r="M539" s="44">
        <v>77949</v>
      </c>
      <c r="N539" s="66">
        <v>-56120</v>
      </c>
      <c r="O539" s="42">
        <v>51711.913628170187</v>
      </c>
      <c r="P539" s="42">
        <v>-4408.0863718298133</v>
      </c>
      <c r="Q539" s="42">
        <v>0</v>
      </c>
      <c r="R539" s="44">
        <v>-4408.0863718298133</v>
      </c>
      <c r="S539" s="45">
        <v>9508</v>
      </c>
      <c r="T539" s="66">
        <v>51849</v>
      </c>
      <c r="U539" s="42">
        <v>10663</v>
      </c>
      <c r="V539" s="42">
        <v>12655</v>
      </c>
      <c r="W539" s="42">
        <v>106392.11637809228</v>
      </c>
      <c r="X539" s="44">
        <v>181559.11637809227</v>
      </c>
      <c r="Y539" s="66">
        <v>137435</v>
      </c>
      <c r="Z539" s="42">
        <v>9153</v>
      </c>
      <c r="AA539" s="42">
        <v>48859</v>
      </c>
      <c r="AB539" s="42">
        <v>0</v>
      </c>
      <c r="AC539" s="43">
        <v>195447</v>
      </c>
      <c r="AD539" s="66">
        <v>-20130.273250097147</v>
      </c>
      <c r="AE539" s="42">
        <v>-15809.965098063905</v>
      </c>
      <c r="AF539" s="42">
        <v>19168.852835218302</v>
      </c>
      <c r="AG539" s="42">
        <v>2883.5018910350145</v>
      </c>
      <c r="AH539" s="42">
        <v>0</v>
      </c>
      <c r="AI539" s="44">
        <v>0</v>
      </c>
    </row>
    <row r="540" spans="1:35" s="4" customFormat="1">
      <c r="A540" s="46" t="s">
        <v>586</v>
      </c>
      <c r="B540" s="56" t="s">
        <v>2027</v>
      </c>
      <c r="C540" s="132">
        <v>507205.33</v>
      </c>
      <c r="D540" s="57">
        <v>1.5236000000000001E-4</v>
      </c>
      <c r="E540" s="57">
        <v>1.1868E-4</v>
      </c>
      <c r="F540" s="65">
        <v>0</v>
      </c>
      <c r="G540" s="42">
        <v>7095</v>
      </c>
      <c r="H540" s="43">
        <v>7095</v>
      </c>
      <c r="I540" s="66">
        <v>14633</v>
      </c>
      <c r="J540" s="42">
        <v>87803</v>
      </c>
      <c r="K540" s="42">
        <v>-46950</v>
      </c>
      <c r="L540" s="42">
        <v>-33817</v>
      </c>
      <c r="M540" s="44">
        <v>71351</v>
      </c>
      <c r="N540" s="66">
        <v>-51369</v>
      </c>
      <c r="O540" s="42">
        <v>16322.158644358829</v>
      </c>
      <c r="P540" s="42">
        <v>-35046.841355641169</v>
      </c>
      <c r="Q540" s="42">
        <v>0</v>
      </c>
      <c r="R540" s="44">
        <v>-35046.841355641169</v>
      </c>
      <c r="S540" s="45">
        <v>8703</v>
      </c>
      <c r="T540" s="66">
        <v>47460</v>
      </c>
      <c r="U540" s="42">
        <v>9760</v>
      </c>
      <c r="V540" s="42">
        <v>11583</v>
      </c>
      <c r="W540" s="42">
        <v>51512.995602568517</v>
      </c>
      <c r="X540" s="44">
        <v>120315.99560256852</v>
      </c>
      <c r="Y540" s="66">
        <v>125802</v>
      </c>
      <c r="Z540" s="42">
        <v>8379</v>
      </c>
      <c r="AA540" s="42">
        <v>44723</v>
      </c>
      <c r="AB540" s="42">
        <v>886.46835116900752</v>
      </c>
      <c r="AC540" s="43">
        <v>179790.46835116899</v>
      </c>
      <c r="AD540" s="66">
        <v>-42793.342460638924</v>
      </c>
      <c r="AE540" s="42">
        <v>-35368.114908384763</v>
      </c>
      <c r="AF540" s="42">
        <v>11280.228772333723</v>
      </c>
      <c r="AG540" s="42">
        <v>7406.7558480894941</v>
      </c>
      <c r="AH540" s="42">
        <v>0</v>
      </c>
      <c r="AI540" s="44">
        <v>0</v>
      </c>
    </row>
    <row r="541" spans="1:35" s="4" customFormat="1">
      <c r="A541" s="46" t="s">
        <v>587</v>
      </c>
      <c r="B541" s="56" t="s">
        <v>2028</v>
      </c>
      <c r="C541" s="132">
        <v>1679424.11</v>
      </c>
      <c r="D541" s="57">
        <v>5.0449999999999996E-4</v>
      </c>
      <c r="E541" s="57">
        <v>4.9631999999999996E-4</v>
      </c>
      <c r="F541" s="65">
        <v>0</v>
      </c>
      <c r="G541" s="42">
        <v>23492</v>
      </c>
      <c r="H541" s="43">
        <v>23492</v>
      </c>
      <c r="I541" s="66">
        <v>48453</v>
      </c>
      <c r="J541" s="42">
        <v>290736</v>
      </c>
      <c r="K541" s="42">
        <v>-155464</v>
      </c>
      <c r="L541" s="42">
        <v>-111976</v>
      </c>
      <c r="M541" s="44">
        <v>236258</v>
      </c>
      <c r="N541" s="66">
        <v>-170096</v>
      </c>
      <c r="O541" s="42">
        <v>19705.328575175416</v>
      </c>
      <c r="P541" s="42">
        <v>-150390.67142482457</v>
      </c>
      <c r="Q541" s="42">
        <v>0</v>
      </c>
      <c r="R541" s="44">
        <v>-150390.67142482457</v>
      </c>
      <c r="S541" s="45">
        <v>28817</v>
      </c>
      <c r="T541" s="66">
        <v>157152</v>
      </c>
      <c r="U541" s="42">
        <v>32318</v>
      </c>
      <c r="V541" s="42">
        <v>38356</v>
      </c>
      <c r="W541" s="42">
        <v>85204.648149420842</v>
      </c>
      <c r="X541" s="44">
        <v>313030.64814942086</v>
      </c>
      <c r="Y541" s="66">
        <v>416559</v>
      </c>
      <c r="Z541" s="42">
        <v>27744</v>
      </c>
      <c r="AA541" s="42">
        <v>148089</v>
      </c>
      <c r="AB541" s="42">
        <v>0</v>
      </c>
      <c r="AC541" s="43">
        <v>592392</v>
      </c>
      <c r="AD541" s="66">
        <v>-134163.49247902073</v>
      </c>
      <c r="AE541" s="42">
        <v>-162377.33442596483</v>
      </c>
      <c r="AF541" s="42">
        <v>11125.141912261053</v>
      </c>
      <c r="AG541" s="42">
        <v>6054.3331421453304</v>
      </c>
      <c r="AH541" s="42">
        <v>0</v>
      </c>
      <c r="AI541" s="44">
        <v>0</v>
      </c>
    </row>
    <row r="542" spans="1:35" s="4" customFormat="1">
      <c r="A542" s="46" t="s">
        <v>588</v>
      </c>
      <c r="B542" s="56" t="s">
        <v>2029</v>
      </c>
      <c r="C542" s="132">
        <v>1172959.94</v>
      </c>
      <c r="D542" s="57">
        <v>3.5235000000000003E-4</v>
      </c>
      <c r="E542" s="57">
        <v>3.3389999999999998E-4</v>
      </c>
      <c r="F542" s="65">
        <v>0</v>
      </c>
      <c r="G542" s="42">
        <v>16407</v>
      </c>
      <c r="H542" s="43">
        <v>16407</v>
      </c>
      <c r="I542" s="66">
        <v>33841</v>
      </c>
      <c r="J542" s="42">
        <v>203054</v>
      </c>
      <c r="K542" s="42">
        <v>-108578</v>
      </c>
      <c r="L542" s="42">
        <v>-78206</v>
      </c>
      <c r="M542" s="44">
        <v>165006</v>
      </c>
      <c r="N542" s="66">
        <v>-118798</v>
      </c>
      <c r="O542" s="42">
        <v>-6254.0946439816271</v>
      </c>
      <c r="P542" s="42">
        <v>-125052.09464398163</v>
      </c>
      <c r="Q542" s="42">
        <v>0</v>
      </c>
      <c r="R542" s="44">
        <v>-125052.09464398163</v>
      </c>
      <c r="S542" s="45">
        <v>20126</v>
      </c>
      <c r="T542" s="66">
        <v>109757</v>
      </c>
      <c r="U542" s="42">
        <v>22571</v>
      </c>
      <c r="V542" s="42">
        <v>26788</v>
      </c>
      <c r="W542" s="42">
        <v>32180.771467939689</v>
      </c>
      <c r="X542" s="44">
        <v>191296.77146793969</v>
      </c>
      <c r="Y542" s="66">
        <v>290930</v>
      </c>
      <c r="Z542" s="42">
        <v>19376</v>
      </c>
      <c r="AA542" s="42">
        <v>103427</v>
      </c>
      <c r="AB542" s="42">
        <v>34166.880783093045</v>
      </c>
      <c r="AC542" s="43">
        <v>447899.88078309305</v>
      </c>
      <c r="AD542" s="66">
        <v>-144354.81242892903</v>
      </c>
      <c r="AE542" s="42">
        <v>-121660.30534491403</v>
      </c>
      <c r="AF542" s="42">
        <v>2905.0970230353269</v>
      </c>
      <c r="AG542" s="42">
        <v>6506.9114356543505</v>
      </c>
      <c r="AH542" s="42">
        <v>0</v>
      </c>
      <c r="AI542" s="44">
        <v>0</v>
      </c>
    </row>
    <row r="543" spans="1:35" s="4" customFormat="1">
      <c r="A543" s="46" t="s">
        <v>589</v>
      </c>
      <c r="B543" s="56" t="s">
        <v>2030</v>
      </c>
      <c r="C543" s="132">
        <v>21273.34</v>
      </c>
      <c r="D543" s="57">
        <v>6.3899999999999998E-6</v>
      </c>
      <c r="E543" s="57">
        <v>6.7800000000000003E-6</v>
      </c>
      <c r="F543" s="65">
        <v>0</v>
      </c>
      <c r="G543" s="42">
        <v>298</v>
      </c>
      <c r="H543" s="43">
        <v>298</v>
      </c>
      <c r="I543" s="66">
        <v>614</v>
      </c>
      <c r="J543" s="42">
        <v>3682</v>
      </c>
      <c r="K543" s="42">
        <v>-1969</v>
      </c>
      <c r="L543" s="42">
        <v>-1418</v>
      </c>
      <c r="M543" s="44">
        <v>2992</v>
      </c>
      <c r="N543" s="66">
        <v>-2154</v>
      </c>
      <c r="O543" s="42">
        <v>-24.225701681744699</v>
      </c>
      <c r="P543" s="42">
        <v>-2178.2257016817448</v>
      </c>
      <c r="Q543" s="42">
        <v>0</v>
      </c>
      <c r="R543" s="44">
        <v>-2178.2257016817448</v>
      </c>
      <c r="S543" s="45">
        <v>365</v>
      </c>
      <c r="T543" s="66">
        <v>1990</v>
      </c>
      <c r="U543" s="42">
        <v>409</v>
      </c>
      <c r="V543" s="42">
        <v>486</v>
      </c>
      <c r="W543" s="42">
        <v>259.22680061649481</v>
      </c>
      <c r="X543" s="44">
        <v>3144.226800616495</v>
      </c>
      <c r="Y543" s="66">
        <v>5276</v>
      </c>
      <c r="Z543" s="42">
        <v>351</v>
      </c>
      <c r="AA543" s="42">
        <v>1876</v>
      </c>
      <c r="AB543" s="42">
        <v>622.75087224189349</v>
      </c>
      <c r="AC543" s="43">
        <v>8125.7508722418934</v>
      </c>
      <c r="AD543" s="66">
        <v>-2639.9635443333314</v>
      </c>
      <c r="AE543" s="42">
        <v>-2281.3643855535856</v>
      </c>
      <c r="AF543" s="42">
        <v>-48.462801348332306</v>
      </c>
      <c r="AG543" s="42">
        <v>-11.73334039014938</v>
      </c>
      <c r="AH543" s="42">
        <v>0</v>
      </c>
      <c r="AI543" s="44">
        <v>0</v>
      </c>
    </row>
    <row r="544" spans="1:35" s="4" customFormat="1">
      <c r="A544" s="46" t="s">
        <v>590</v>
      </c>
      <c r="B544" s="56" t="s">
        <v>2031</v>
      </c>
      <c r="C544" s="132">
        <v>2914755.56</v>
      </c>
      <c r="D544" s="57">
        <v>8.7558999999999998E-4</v>
      </c>
      <c r="E544" s="57">
        <v>8.9148000000000005E-4</v>
      </c>
      <c r="F544" s="65">
        <v>0</v>
      </c>
      <c r="G544" s="42">
        <v>40772</v>
      </c>
      <c r="H544" s="43">
        <v>40772</v>
      </c>
      <c r="I544" s="66">
        <v>84094</v>
      </c>
      <c r="J544" s="42">
        <v>504589</v>
      </c>
      <c r="K544" s="42">
        <v>-269817</v>
      </c>
      <c r="L544" s="42">
        <v>-194341</v>
      </c>
      <c r="M544" s="44">
        <v>410041</v>
      </c>
      <c r="N544" s="66">
        <v>-295212</v>
      </c>
      <c r="O544" s="42">
        <v>-29910.399444004077</v>
      </c>
      <c r="P544" s="42">
        <v>-325122.39944400406</v>
      </c>
      <c r="Q544" s="42">
        <v>0</v>
      </c>
      <c r="R544" s="44">
        <v>-325122.39944400406</v>
      </c>
      <c r="S544" s="45">
        <v>50014</v>
      </c>
      <c r="T544" s="66">
        <v>272747</v>
      </c>
      <c r="U544" s="42">
        <v>56089</v>
      </c>
      <c r="V544" s="42">
        <v>66568</v>
      </c>
      <c r="W544" s="42">
        <v>0</v>
      </c>
      <c r="X544" s="44">
        <v>395404</v>
      </c>
      <c r="Y544" s="66">
        <v>722962</v>
      </c>
      <c r="Z544" s="42">
        <v>48151</v>
      </c>
      <c r="AA544" s="42">
        <v>257017</v>
      </c>
      <c r="AB544" s="42">
        <v>76252.272608800253</v>
      </c>
      <c r="AC544" s="43">
        <v>1104382.2726088003</v>
      </c>
      <c r="AD544" s="66">
        <v>-384367.48968050361</v>
      </c>
      <c r="AE544" s="42">
        <v>-330168.06863413926</v>
      </c>
      <c r="AF544" s="42">
        <v>429.42405737883564</v>
      </c>
      <c r="AG544" s="42">
        <v>5127.8616484637805</v>
      </c>
      <c r="AH544" s="42">
        <v>0</v>
      </c>
      <c r="AI544" s="44">
        <v>0</v>
      </c>
    </row>
    <row r="545" spans="1:35" s="4" customFormat="1">
      <c r="A545" s="46" t="s">
        <v>591</v>
      </c>
      <c r="B545" s="56" t="s">
        <v>2032</v>
      </c>
      <c r="C545" s="132">
        <v>1809800.61</v>
      </c>
      <c r="D545" s="57">
        <v>5.4365999999999995E-4</v>
      </c>
      <c r="E545" s="57">
        <v>4.7256000000000002E-4</v>
      </c>
      <c r="F545" s="65">
        <v>0</v>
      </c>
      <c r="G545" s="42">
        <v>25316</v>
      </c>
      <c r="H545" s="43">
        <v>25316</v>
      </c>
      <c r="I545" s="66">
        <v>52214</v>
      </c>
      <c r="J545" s="42">
        <v>313303</v>
      </c>
      <c r="K545" s="42">
        <v>-167531</v>
      </c>
      <c r="L545" s="42">
        <v>-120668</v>
      </c>
      <c r="M545" s="44">
        <v>254597</v>
      </c>
      <c r="N545" s="66">
        <v>-183299</v>
      </c>
      <c r="O545" s="42">
        <v>92543.463407524148</v>
      </c>
      <c r="P545" s="42">
        <v>-90755.536592475852</v>
      </c>
      <c r="Q545" s="42">
        <v>0</v>
      </c>
      <c r="R545" s="44">
        <v>-90755.536592475852</v>
      </c>
      <c r="S545" s="45">
        <v>31054</v>
      </c>
      <c r="T545" s="66">
        <v>169350</v>
      </c>
      <c r="U545" s="42">
        <v>34826</v>
      </c>
      <c r="V545" s="42">
        <v>41333</v>
      </c>
      <c r="W545" s="42">
        <v>203162.23289794719</v>
      </c>
      <c r="X545" s="44">
        <v>448671.23289794719</v>
      </c>
      <c r="Y545" s="66">
        <v>448893</v>
      </c>
      <c r="Z545" s="42">
        <v>29897</v>
      </c>
      <c r="AA545" s="42">
        <v>159584</v>
      </c>
      <c r="AB545" s="42">
        <v>986.34822026074892</v>
      </c>
      <c r="AC545" s="43">
        <v>639360.3482202607</v>
      </c>
      <c r="AD545" s="66">
        <v>-140493.36926728117</v>
      </c>
      <c r="AE545" s="42">
        <v>-114745.17661507588</v>
      </c>
      <c r="AF545" s="42">
        <v>46890.713892401713</v>
      </c>
      <c r="AG545" s="42">
        <v>17658.716667641816</v>
      </c>
      <c r="AH545" s="42">
        <v>0</v>
      </c>
      <c r="AI545" s="44">
        <v>0</v>
      </c>
    </row>
    <row r="546" spans="1:35" s="4" customFormat="1">
      <c r="A546" s="46" t="s">
        <v>592</v>
      </c>
      <c r="B546" s="56" t="s">
        <v>2033</v>
      </c>
      <c r="C546" s="132">
        <v>1964574.13</v>
      </c>
      <c r="D546" s="57">
        <v>5.9015000000000001E-4</v>
      </c>
      <c r="E546" s="57">
        <v>6.1474999999999995E-4</v>
      </c>
      <c r="F546" s="65">
        <v>0</v>
      </c>
      <c r="G546" s="42">
        <v>27480</v>
      </c>
      <c r="H546" s="43">
        <v>27480</v>
      </c>
      <c r="I546" s="66">
        <v>56679</v>
      </c>
      <c r="J546" s="42">
        <v>340094</v>
      </c>
      <c r="K546" s="42">
        <v>-181857</v>
      </c>
      <c r="L546" s="42">
        <v>-130986</v>
      </c>
      <c r="M546" s="44">
        <v>276368</v>
      </c>
      <c r="N546" s="66">
        <v>-198974</v>
      </c>
      <c r="O546" s="42">
        <v>-5812.776917427359</v>
      </c>
      <c r="P546" s="42">
        <v>-204786.77691742737</v>
      </c>
      <c r="Q546" s="42">
        <v>0</v>
      </c>
      <c r="R546" s="44">
        <v>-204786.77691742737</v>
      </c>
      <c r="S546" s="45">
        <v>33709</v>
      </c>
      <c r="T546" s="66">
        <v>183832</v>
      </c>
      <c r="U546" s="42">
        <v>37804</v>
      </c>
      <c r="V546" s="42">
        <v>44867</v>
      </c>
      <c r="W546" s="42">
        <v>50256.114312424324</v>
      </c>
      <c r="X546" s="44">
        <v>316759.11431242432</v>
      </c>
      <c r="Y546" s="66">
        <v>487279</v>
      </c>
      <c r="Z546" s="42">
        <v>32454</v>
      </c>
      <c r="AA546" s="42">
        <v>173230</v>
      </c>
      <c r="AB546" s="42">
        <v>62727.95501099182</v>
      </c>
      <c r="AC546" s="43">
        <v>755690.95501099178</v>
      </c>
      <c r="AD546" s="66">
        <v>-258499.51802970615</v>
      </c>
      <c r="AE546" s="42">
        <v>-194550.61245049507</v>
      </c>
      <c r="AF546" s="42">
        <v>13146.461255710363</v>
      </c>
      <c r="AG546" s="42">
        <v>971.8285259234126</v>
      </c>
      <c r="AH546" s="42">
        <v>0</v>
      </c>
      <c r="AI546" s="44">
        <v>0</v>
      </c>
    </row>
    <row r="547" spans="1:35" s="4" customFormat="1">
      <c r="A547" s="46" t="s">
        <v>593</v>
      </c>
      <c r="B547" s="56" t="s">
        <v>2034</v>
      </c>
      <c r="C547" s="132">
        <v>3000180.08</v>
      </c>
      <c r="D547" s="57">
        <v>9.0125000000000003E-4</v>
      </c>
      <c r="E547" s="57">
        <v>8.6965000000000002E-4</v>
      </c>
      <c r="F547" s="65">
        <v>0</v>
      </c>
      <c r="G547" s="42">
        <v>41967</v>
      </c>
      <c r="H547" s="43">
        <v>41967</v>
      </c>
      <c r="I547" s="66">
        <v>86558</v>
      </c>
      <c r="J547" s="42">
        <v>519377</v>
      </c>
      <c r="K547" s="42">
        <v>-277724</v>
      </c>
      <c r="L547" s="42">
        <v>-200036</v>
      </c>
      <c r="M547" s="44">
        <v>422057</v>
      </c>
      <c r="N547" s="66">
        <v>-303863</v>
      </c>
      <c r="O547" s="42">
        <v>2855.2950039026064</v>
      </c>
      <c r="P547" s="42">
        <v>-301007.70499609737</v>
      </c>
      <c r="Q547" s="42">
        <v>0</v>
      </c>
      <c r="R547" s="44">
        <v>-301007.70499609737</v>
      </c>
      <c r="S547" s="45">
        <v>51479</v>
      </c>
      <c r="T547" s="66">
        <v>280740</v>
      </c>
      <c r="U547" s="42">
        <v>57733</v>
      </c>
      <c r="V547" s="42">
        <v>68519</v>
      </c>
      <c r="W547" s="42">
        <v>39231.692817587733</v>
      </c>
      <c r="X547" s="44">
        <v>446223.69281758775</v>
      </c>
      <c r="Y547" s="66">
        <v>744150</v>
      </c>
      <c r="Z547" s="42">
        <v>49562</v>
      </c>
      <c r="AA547" s="42">
        <v>264549</v>
      </c>
      <c r="AB547" s="42">
        <v>43190.057013121288</v>
      </c>
      <c r="AC547" s="43">
        <v>1101451.0570131212</v>
      </c>
      <c r="AD547" s="66">
        <v>-367397.80109211581</v>
      </c>
      <c r="AE547" s="42">
        <v>-313734.13043600472</v>
      </c>
      <c r="AF547" s="42">
        <v>12052.558533209711</v>
      </c>
      <c r="AG547" s="42">
        <v>13852.008799377294</v>
      </c>
      <c r="AH547" s="42">
        <v>0</v>
      </c>
      <c r="AI547" s="44">
        <v>0</v>
      </c>
    </row>
    <row r="548" spans="1:35" s="4" customFormat="1">
      <c r="A548" s="46" t="s">
        <v>594</v>
      </c>
      <c r="B548" s="56" t="s">
        <v>2035</v>
      </c>
      <c r="C548" s="132">
        <v>472278.4</v>
      </c>
      <c r="D548" s="57">
        <v>1.4187E-4</v>
      </c>
      <c r="E548" s="57">
        <v>1.3525000000000001E-4</v>
      </c>
      <c r="F548" s="65">
        <v>0</v>
      </c>
      <c r="G548" s="42">
        <v>6606</v>
      </c>
      <c r="H548" s="43">
        <v>6606</v>
      </c>
      <c r="I548" s="66">
        <v>13626</v>
      </c>
      <c r="J548" s="42">
        <v>81758</v>
      </c>
      <c r="K548" s="42">
        <v>-43718</v>
      </c>
      <c r="L548" s="42">
        <v>-31489</v>
      </c>
      <c r="M548" s="44">
        <v>66438</v>
      </c>
      <c r="N548" s="66">
        <v>-47833</v>
      </c>
      <c r="O548" s="42">
        <v>526.24814737535428</v>
      </c>
      <c r="P548" s="42">
        <v>-47306.751852624642</v>
      </c>
      <c r="Q548" s="42">
        <v>0</v>
      </c>
      <c r="R548" s="44">
        <v>-47306.751852624642</v>
      </c>
      <c r="S548" s="45">
        <v>8104</v>
      </c>
      <c r="T548" s="66">
        <v>44193</v>
      </c>
      <c r="U548" s="42">
        <v>9088</v>
      </c>
      <c r="V548" s="42">
        <v>10786</v>
      </c>
      <c r="W548" s="42">
        <v>5389.9727495502448</v>
      </c>
      <c r="X548" s="44">
        <v>69456.972749550245</v>
      </c>
      <c r="Y548" s="66">
        <v>117140</v>
      </c>
      <c r="Z548" s="42">
        <v>7802</v>
      </c>
      <c r="AA548" s="42">
        <v>41644</v>
      </c>
      <c r="AB548" s="42">
        <v>1407.9876604389378</v>
      </c>
      <c r="AC548" s="43">
        <v>167993.98766043893</v>
      </c>
      <c r="AD548" s="66">
        <v>-56792.654975532947</v>
      </c>
      <c r="AE548" s="42">
        <v>-47952.69699444039</v>
      </c>
      <c r="AF548" s="42">
        <v>3733.8233133580152</v>
      </c>
      <c r="AG548" s="42">
        <v>2474.5137457266296</v>
      </c>
      <c r="AH548" s="42">
        <v>0</v>
      </c>
      <c r="AI548" s="44">
        <v>0</v>
      </c>
    </row>
    <row r="549" spans="1:35" s="4" customFormat="1">
      <c r="A549" s="46" t="s">
        <v>595</v>
      </c>
      <c r="B549" s="56" t="s">
        <v>2036</v>
      </c>
      <c r="C549" s="132">
        <v>6382991.1699999999</v>
      </c>
      <c r="D549" s="57">
        <v>1.9174400000000001E-3</v>
      </c>
      <c r="E549" s="57">
        <v>2.4671900000000002E-3</v>
      </c>
      <c r="F549" s="65">
        <v>0</v>
      </c>
      <c r="G549" s="42">
        <v>89286</v>
      </c>
      <c r="H549" s="43">
        <v>89286</v>
      </c>
      <c r="I549" s="66">
        <v>184156</v>
      </c>
      <c r="J549" s="42">
        <v>1104991</v>
      </c>
      <c r="K549" s="42">
        <v>-590867</v>
      </c>
      <c r="L549" s="42">
        <v>-425584</v>
      </c>
      <c r="M549" s="44">
        <v>897941</v>
      </c>
      <c r="N549" s="66">
        <v>-646480</v>
      </c>
      <c r="O549" s="42">
        <v>-87289.57814950803</v>
      </c>
      <c r="P549" s="42">
        <v>-733769.57814950799</v>
      </c>
      <c r="Q549" s="42">
        <v>0</v>
      </c>
      <c r="R549" s="44">
        <v>-733769.57814950799</v>
      </c>
      <c r="S549" s="45">
        <v>109524</v>
      </c>
      <c r="T549" s="66">
        <v>597283</v>
      </c>
      <c r="U549" s="42">
        <v>122828</v>
      </c>
      <c r="V549" s="42">
        <v>145777</v>
      </c>
      <c r="W549" s="42">
        <v>72022.712577191851</v>
      </c>
      <c r="X549" s="44">
        <v>937910.71257719188</v>
      </c>
      <c r="Y549" s="66">
        <v>1583204</v>
      </c>
      <c r="Z549" s="42">
        <v>105444</v>
      </c>
      <c r="AA549" s="42">
        <v>562837</v>
      </c>
      <c r="AB549" s="42">
        <v>590743.82101134758</v>
      </c>
      <c r="AC549" s="43">
        <v>2842228.8210113477</v>
      </c>
      <c r="AD549" s="66">
        <v>-883584.58402257308</v>
      </c>
      <c r="AE549" s="42">
        <v>-812633.94465482002</v>
      </c>
      <c r="AF549" s="42">
        <v>-127260.7906811047</v>
      </c>
      <c r="AG549" s="42">
        <v>-80838.789075657958</v>
      </c>
      <c r="AH549" s="42">
        <v>0</v>
      </c>
      <c r="AI549" s="44">
        <v>0</v>
      </c>
    </row>
    <row r="550" spans="1:35" s="4" customFormat="1">
      <c r="A550" s="46" t="s">
        <v>596</v>
      </c>
      <c r="B550" s="56" t="s">
        <v>2037</v>
      </c>
      <c r="C550" s="132">
        <v>3868656.77</v>
      </c>
      <c r="D550" s="57">
        <v>1.1621400000000001E-3</v>
      </c>
      <c r="E550" s="57">
        <v>1.0828299999999999E-3</v>
      </c>
      <c r="F550" s="65">
        <v>0</v>
      </c>
      <c r="G550" s="42">
        <v>54115</v>
      </c>
      <c r="H550" s="43">
        <v>54115</v>
      </c>
      <c r="I550" s="66">
        <v>111615</v>
      </c>
      <c r="J550" s="42">
        <v>669723</v>
      </c>
      <c r="K550" s="42">
        <v>-358118</v>
      </c>
      <c r="L550" s="42">
        <v>-257942</v>
      </c>
      <c r="M550" s="44">
        <v>544233</v>
      </c>
      <c r="N550" s="66">
        <v>-391824</v>
      </c>
      <c r="O550" s="42">
        <v>-12609.332309668373</v>
      </c>
      <c r="P550" s="42">
        <v>-404433.33230966836</v>
      </c>
      <c r="Q550" s="42">
        <v>0</v>
      </c>
      <c r="R550" s="44">
        <v>-404433.33230966836</v>
      </c>
      <c r="S550" s="45">
        <v>66381</v>
      </c>
      <c r="T550" s="66">
        <v>362007</v>
      </c>
      <c r="U550" s="42">
        <v>74445</v>
      </c>
      <c r="V550" s="42">
        <v>88354</v>
      </c>
      <c r="W550" s="42">
        <v>73129.987022747388</v>
      </c>
      <c r="X550" s="44">
        <v>597935.9870227474</v>
      </c>
      <c r="Y550" s="66">
        <v>959563</v>
      </c>
      <c r="Z550" s="42">
        <v>63909</v>
      </c>
      <c r="AA550" s="42">
        <v>341130</v>
      </c>
      <c r="AB550" s="42">
        <v>20515.068858769675</v>
      </c>
      <c r="AC550" s="43">
        <v>1385117.0688587697</v>
      </c>
      <c r="AD550" s="66">
        <v>-461778.05472547305</v>
      </c>
      <c r="AE550" s="42">
        <v>-388396.67912134138</v>
      </c>
      <c r="AF550" s="42">
        <v>38238.648763111545</v>
      </c>
      <c r="AG550" s="42">
        <v>24755.003247680455</v>
      </c>
      <c r="AH550" s="42">
        <v>0</v>
      </c>
      <c r="AI550" s="44">
        <v>0</v>
      </c>
    </row>
    <row r="551" spans="1:35" s="4" customFormat="1">
      <c r="A551" s="46" t="s">
        <v>597</v>
      </c>
      <c r="B551" s="56" t="s">
        <v>2038</v>
      </c>
      <c r="C551" s="132">
        <v>358686.76</v>
      </c>
      <c r="D551" s="57">
        <v>1.0775E-4</v>
      </c>
      <c r="E551" s="57">
        <v>1.1848E-4</v>
      </c>
      <c r="F551" s="65">
        <v>0</v>
      </c>
      <c r="G551" s="42">
        <v>5017</v>
      </c>
      <c r="H551" s="43">
        <v>5017</v>
      </c>
      <c r="I551" s="66">
        <v>10349</v>
      </c>
      <c r="J551" s="42">
        <v>62095</v>
      </c>
      <c r="K551" s="42">
        <v>-33204</v>
      </c>
      <c r="L551" s="42">
        <v>-23916</v>
      </c>
      <c r="M551" s="44">
        <v>50460</v>
      </c>
      <c r="N551" s="66">
        <v>-36329</v>
      </c>
      <c r="O551" s="42">
        <v>-6037.1169963596521</v>
      </c>
      <c r="P551" s="42">
        <v>-42366.116996359655</v>
      </c>
      <c r="Q551" s="42">
        <v>0</v>
      </c>
      <c r="R551" s="44">
        <v>-42366.116996359655</v>
      </c>
      <c r="S551" s="45">
        <v>6155</v>
      </c>
      <c r="T551" s="66">
        <v>33564</v>
      </c>
      <c r="U551" s="42">
        <v>6902</v>
      </c>
      <c r="V551" s="42">
        <v>8192</v>
      </c>
      <c r="W551" s="42">
        <v>3812.7298146317485</v>
      </c>
      <c r="X551" s="44">
        <v>52470.729814631748</v>
      </c>
      <c r="Y551" s="66">
        <v>88968</v>
      </c>
      <c r="Z551" s="42">
        <v>5925</v>
      </c>
      <c r="AA551" s="42">
        <v>31628</v>
      </c>
      <c r="AB551" s="42">
        <v>20266.015524301478</v>
      </c>
      <c r="AC551" s="43">
        <v>146787.01552430147</v>
      </c>
      <c r="AD551" s="66">
        <v>-51042.705780706587</v>
      </c>
      <c r="AE551" s="42">
        <v>-40202.836835273178</v>
      </c>
      <c r="AF551" s="42">
        <v>-2132.7309413514581</v>
      </c>
      <c r="AG551" s="42">
        <v>-938.01215233850826</v>
      </c>
      <c r="AH551" s="42">
        <v>0</v>
      </c>
      <c r="AI551" s="44">
        <v>0</v>
      </c>
    </row>
    <row r="552" spans="1:35" s="4" customFormat="1">
      <c r="A552" s="46" t="s">
        <v>598</v>
      </c>
      <c r="B552" s="56" t="s">
        <v>2039</v>
      </c>
      <c r="C552" s="132">
        <v>33300.75</v>
      </c>
      <c r="D552" s="57">
        <v>1.0000000000000001E-5</v>
      </c>
      <c r="E552" s="57">
        <v>8.7900000000000005E-6</v>
      </c>
      <c r="F552" s="65">
        <v>0</v>
      </c>
      <c r="G552" s="42">
        <v>466</v>
      </c>
      <c r="H552" s="43">
        <v>466</v>
      </c>
      <c r="I552" s="66">
        <v>960</v>
      </c>
      <c r="J552" s="42">
        <v>5763</v>
      </c>
      <c r="K552" s="42">
        <v>-3082</v>
      </c>
      <c r="L552" s="42">
        <v>-2220</v>
      </c>
      <c r="M552" s="44">
        <v>4683</v>
      </c>
      <c r="N552" s="66">
        <v>-3372</v>
      </c>
      <c r="O552" s="42">
        <v>693.01278841701719</v>
      </c>
      <c r="P552" s="42">
        <v>-2678.987211582983</v>
      </c>
      <c r="Q552" s="42">
        <v>0</v>
      </c>
      <c r="R552" s="44">
        <v>-2678.987211582983</v>
      </c>
      <c r="S552" s="45">
        <v>571</v>
      </c>
      <c r="T552" s="66">
        <v>3115</v>
      </c>
      <c r="U552" s="42">
        <v>641</v>
      </c>
      <c r="V552" s="42">
        <v>760</v>
      </c>
      <c r="W552" s="42">
        <v>2082.9040255975133</v>
      </c>
      <c r="X552" s="44">
        <v>6598.9040255975133</v>
      </c>
      <c r="Y552" s="66">
        <v>8257</v>
      </c>
      <c r="Z552" s="42">
        <v>550</v>
      </c>
      <c r="AA552" s="42">
        <v>2935</v>
      </c>
      <c r="AB552" s="42">
        <v>485.82447033391207</v>
      </c>
      <c r="AC552" s="43">
        <v>12227.824470333911</v>
      </c>
      <c r="AD552" s="66">
        <v>-2892.7195987591208</v>
      </c>
      <c r="AE552" s="42">
        <v>-3379.7979901017975</v>
      </c>
      <c r="AF552" s="42">
        <v>336.1058816580591</v>
      </c>
      <c r="AG552" s="42">
        <v>307.49126246646074</v>
      </c>
      <c r="AH552" s="42">
        <v>0</v>
      </c>
      <c r="AI552" s="44">
        <v>0</v>
      </c>
    </row>
    <row r="553" spans="1:35" s="4" customFormat="1">
      <c r="A553" s="46" t="s">
        <v>599</v>
      </c>
      <c r="B553" s="56" t="s">
        <v>2040</v>
      </c>
      <c r="C553" s="132">
        <v>332689.43</v>
      </c>
      <c r="D553" s="57">
        <v>9.9939999999999995E-5</v>
      </c>
      <c r="E553" s="57">
        <v>1.0609E-4</v>
      </c>
      <c r="F553" s="65">
        <v>0</v>
      </c>
      <c r="G553" s="42">
        <v>4654</v>
      </c>
      <c r="H553" s="43">
        <v>4654</v>
      </c>
      <c r="I553" s="66">
        <v>9598</v>
      </c>
      <c r="J553" s="42">
        <v>57594</v>
      </c>
      <c r="K553" s="42">
        <v>-30797</v>
      </c>
      <c r="L553" s="42">
        <v>-22182</v>
      </c>
      <c r="M553" s="44">
        <v>46802</v>
      </c>
      <c r="N553" s="66">
        <v>-33696</v>
      </c>
      <c r="O553" s="42">
        <v>6884.2229013934775</v>
      </c>
      <c r="P553" s="42">
        <v>-26811.777098606522</v>
      </c>
      <c r="Q553" s="42">
        <v>0</v>
      </c>
      <c r="R553" s="44">
        <v>-26811.777098606522</v>
      </c>
      <c r="S553" s="45">
        <v>5709</v>
      </c>
      <c r="T553" s="66">
        <v>31131</v>
      </c>
      <c r="U553" s="42">
        <v>6402</v>
      </c>
      <c r="V553" s="42">
        <v>7598</v>
      </c>
      <c r="W553" s="42">
        <v>27991.568783084018</v>
      </c>
      <c r="X553" s="44">
        <v>73122.568783084018</v>
      </c>
      <c r="Y553" s="66">
        <v>82519</v>
      </c>
      <c r="Z553" s="42">
        <v>5496</v>
      </c>
      <c r="AA553" s="42">
        <v>29336</v>
      </c>
      <c r="AB553" s="42">
        <v>8325.4828953220585</v>
      </c>
      <c r="AC553" s="43">
        <v>125676.48289532206</v>
      </c>
      <c r="AD553" s="66">
        <v>-30450.071510021658</v>
      </c>
      <c r="AE553" s="42">
        <v>-24874.073034314417</v>
      </c>
      <c r="AF553" s="42">
        <v>2960.5429044068842</v>
      </c>
      <c r="AG553" s="42">
        <v>-190.31247230884901</v>
      </c>
      <c r="AH553" s="42">
        <v>0</v>
      </c>
      <c r="AI553" s="44">
        <v>0</v>
      </c>
    </row>
    <row r="554" spans="1:35" s="4" customFormat="1">
      <c r="A554" s="46" t="s">
        <v>600</v>
      </c>
      <c r="B554" s="56" t="s">
        <v>2041</v>
      </c>
      <c r="C554" s="132">
        <v>8734943.9000000004</v>
      </c>
      <c r="D554" s="57">
        <v>2.6239599999999998E-3</v>
      </c>
      <c r="E554" s="57">
        <v>2.58363E-3</v>
      </c>
      <c r="F554" s="65">
        <v>0</v>
      </c>
      <c r="G554" s="42">
        <v>122185</v>
      </c>
      <c r="H554" s="43">
        <v>122185</v>
      </c>
      <c r="I554" s="66">
        <v>252012</v>
      </c>
      <c r="J554" s="42">
        <v>1512148</v>
      </c>
      <c r="K554" s="42">
        <v>-808584</v>
      </c>
      <c r="L554" s="42">
        <v>-582399</v>
      </c>
      <c r="M554" s="44">
        <v>1228806</v>
      </c>
      <c r="N554" s="66">
        <v>-884688</v>
      </c>
      <c r="O554" s="42">
        <v>151551.59814221409</v>
      </c>
      <c r="P554" s="42">
        <v>-733136.40185778588</v>
      </c>
      <c r="Q554" s="42">
        <v>0</v>
      </c>
      <c r="R554" s="44">
        <v>-733136.40185778588</v>
      </c>
      <c r="S554" s="45">
        <v>149880</v>
      </c>
      <c r="T554" s="66">
        <v>817365</v>
      </c>
      <c r="U554" s="42">
        <v>168087</v>
      </c>
      <c r="V554" s="42">
        <v>199492</v>
      </c>
      <c r="W554" s="42">
        <v>212456.5381119448</v>
      </c>
      <c r="X554" s="44">
        <v>1397400.5381119447</v>
      </c>
      <c r="Y554" s="66">
        <v>2166567</v>
      </c>
      <c r="Z554" s="42">
        <v>144297</v>
      </c>
      <c r="AA554" s="42">
        <v>770226</v>
      </c>
      <c r="AB554" s="42">
        <v>50516.521600970576</v>
      </c>
      <c r="AC554" s="43">
        <v>3131606.5216009705</v>
      </c>
      <c r="AD554" s="66">
        <v>-962732.65188644035</v>
      </c>
      <c r="AE554" s="42">
        <v>-880518.76664842654</v>
      </c>
      <c r="AF554" s="42">
        <v>77952.288276357081</v>
      </c>
      <c r="AG554" s="42">
        <v>31093.14676948401</v>
      </c>
      <c r="AH554" s="42">
        <v>0</v>
      </c>
      <c r="AI554" s="44">
        <v>0</v>
      </c>
    </row>
    <row r="555" spans="1:35" s="4" customFormat="1">
      <c r="A555" s="46" t="s">
        <v>601</v>
      </c>
      <c r="B555" s="56" t="s">
        <v>2042</v>
      </c>
      <c r="C555" s="132">
        <v>44008.9</v>
      </c>
      <c r="D555" s="57">
        <v>1.322E-5</v>
      </c>
      <c r="E555" s="57">
        <v>1.1559999999999999E-5</v>
      </c>
      <c r="F555" s="65">
        <v>0</v>
      </c>
      <c r="G555" s="42">
        <v>616</v>
      </c>
      <c r="H555" s="43">
        <v>616</v>
      </c>
      <c r="I555" s="66">
        <v>1270</v>
      </c>
      <c r="J555" s="42">
        <v>7618</v>
      </c>
      <c r="K555" s="42">
        <v>-4074</v>
      </c>
      <c r="L555" s="42">
        <v>-2934</v>
      </c>
      <c r="M555" s="44">
        <v>6191</v>
      </c>
      <c r="N555" s="66">
        <v>-4457</v>
      </c>
      <c r="O555" s="42">
        <v>-2002.1564657831707</v>
      </c>
      <c r="P555" s="42">
        <v>-6459.1564657831705</v>
      </c>
      <c r="Q555" s="42">
        <v>0</v>
      </c>
      <c r="R555" s="44">
        <v>-6459.1564657831705</v>
      </c>
      <c r="S555" s="45">
        <v>755</v>
      </c>
      <c r="T555" s="66">
        <v>4118</v>
      </c>
      <c r="U555" s="42">
        <v>847</v>
      </c>
      <c r="V555" s="42">
        <v>1005</v>
      </c>
      <c r="W555" s="42">
        <v>2841.9538028969282</v>
      </c>
      <c r="X555" s="44">
        <v>8811.9538028969291</v>
      </c>
      <c r="Y555" s="66">
        <v>10916</v>
      </c>
      <c r="Z555" s="42">
        <v>727</v>
      </c>
      <c r="AA555" s="42">
        <v>3881</v>
      </c>
      <c r="AB555" s="42">
        <v>178.49395400439846</v>
      </c>
      <c r="AC555" s="43">
        <v>15702.493954004398</v>
      </c>
      <c r="AD555" s="66">
        <v>-4417.4831099572193</v>
      </c>
      <c r="AE555" s="42">
        <v>-3612.8195004816871</v>
      </c>
      <c r="AF555" s="42">
        <v>723.89148831966634</v>
      </c>
      <c r="AG555" s="42">
        <v>415.87097101177096</v>
      </c>
      <c r="AH555" s="42">
        <v>0</v>
      </c>
      <c r="AI555" s="44">
        <v>0</v>
      </c>
    </row>
    <row r="556" spans="1:35" s="4" customFormat="1">
      <c r="A556" s="46" t="s">
        <v>602</v>
      </c>
      <c r="B556" s="56" t="s">
        <v>2043</v>
      </c>
      <c r="C556" s="132">
        <v>414432.57</v>
      </c>
      <c r="D556" s="57">
        <v>1.2449E-4</v>
      </c>
      <c r="E556" s="57">
        <v>1.2474E-4</v>
      </c>
      <c r="F556" s="65">
        <v>0</v>
      </c>
      <c r="G556" s="42">
        <v>5797</v>
      </c>
      <c r="H556" s="43">
        <v>5797</v>
      </c>
      <c r="I556" s="66">
        <v>11956</v>
      </c>
      <c r="J556" s="42">
        <v>71742</v>
      </c>
      <c r="K556" s="42">
        <v>-38362</v>
      </c>
      <c r="L556" s="42">
        <v>-27631</v>
      </c>
      <c r="M556" s="44">
        <v>58299</v>
      </c>
      <c r="N556" s="66">
        <v>-41973</v>
      </c>
      <c r="O556" s="42">
        <v>-4124.4443406102955</v>
      </c>
      <c r="P556" s="42">
        <v>-46097.444340610295</v>
      </c>
      <c r="Q556" s="42">
        <v>0</v>
      </c>
      <c r="R556" s="44">
        <v>-46097.444340610295</v>
      </c>
      <c r="S556" s="45">
        <v>7111</v>
      </c>
      <c r="T556" s="66">
        <v>38779</v>
      </c>
      <c r="U556" s="42">
        <v>7975</v>
      </c>
      <c r="V556" s="42">
        <v>9465</v>
      </c>
      <c r="W556" s="42">
        <v>3869.0257897878264</v>
      </c>
      <c r="X556" s="44">
        <v>60088.025789787825</v>
      </c>
      <c r="Y556" s="66">
        <v>102790</v>
      </c>
      <c r="Z556" s="42">
        <v>6846</v>
      </c>
      <c r="AA556" s="42">
        <v>36542</v>
      </c>
      <c r="AB556" s="42">
        <v>6055.6485851744164</v>
      </c>
      <c r="AC556" s="43">
        <v>152233.64858517441</v>
      </c>
      <c r="AD556" s="66">
        <v>-53385.839118979049</v>
      </c>
      <c r="AE556" s="42">
        <v>-42349.145485955771</v>
      </c>
      <c r="AF556" s="42">
        <v>2499.2365456981238</v>
      </c>
      <c r="AG556" s="42">
        <v>1090.1252638501055</v>
      </c>
      <c r="AH556" s="42">
        <v>0</v>
      </c>
      <c r="AI556" s="44">
        <v>0</v>
      </c>
    </row>
    <row r="557" spans="1:35" s="4" customFormat="1">
      <c r="A557" s="46" t="s">
        <v>603</v>
      </c>
      <c r="B557" s="56" t="s">
        <v>2044</v>
      </c>
      <c r="C557" s="132">
        <v>103045.25</v>
      </c>
      <c r="D557" s="57">
        <v>3.095E-5</v>
      </c>
      <c r="E557" s="57">
        <v>3.025E-5</v>
      </c>
      <c r="F557" s="65">
        <v>0</v>
      </c>
      <c r="G557" s="42">
        <v>1441</v>
      </c>
      <c r="H557" s="43">
        <v>1441</v>
      </c>
      <c r="I557" s="66">
        <v>2973</v>
      </c>
      <c r="J557" s="42">
        <v>17836</v>
      </c>
      <c r="K557" s="42">
        <v>-9537</v>
      </c>
      <c r="L557" s="42">
        <v>-6869</v>
      </c>
      <c r="M557" s="44">
        <v>14494</v>
      </c>
      <c r="N557" s="66">
        <v>-10435</v>
      </c>
      <c r="O557" s="42">
        <v>1256.5549894483906</v>
      </c>
      <c r="P557" s="42">
        <v>-9178.4450105516098</v>
      </c>
      <c r="Q557" s="42">
        <v>0</v>
      </c>
      <c r="R557" s="44">
        <v>-9178.4450105516098</v>
      </c>
      <c r="S557" s="45">
        <v>1768</v>
      </c>
      <c r="T557" s="66">
        <v>9641</v>
      </c>
      <c r="U557" s="42">
        <v>1983</v>
      </c>
      <c r="V557" s="42">
        <v>2353</v>
      </c>
      <c r="W557" s="42">
        <v>1981.492452702211</v>
      </c>
      <c r="X557" s="44">
        <v>15958.49245270221</v>
      </c>
      <c r="Y557" s="66">
        <v>25555</v>
      </c>
      <c r="Z557" s="42">
        <v>1702</v>
      </c>
      <c r="AA557" s="42">
        <v>9085</v>
      </c>
      <c r="AB557" s="42">
        <v>0</v>
      </c>
      <c r="AC557" s="43">
        <v>36342</v>
      </c>
      <c r="AD557" s="66">
        <v>-11359.464123852234</v>
      </c>
      <c r="AE557" s="42">
        <v>-10132.518213483612</v>
      </c>
      <c r="AF557" s="42">
        <v>700.82432296311117</v>
      </c>
      <c r="AG557" s="42">
        <v>407.65046707494309</v>
      </c>
      <c r="AH557" s="42">
        <v>0</v>
      </c>
      <c r="AI557" s="44">
        <v>0</v>
      </c>
    </row>
    <row r="558" spans="1:35" s="4" customFormat="1">
      <c r="A558" s="46" t="s">
        <v>604</v>
      </c>
      <c r="B558" s="56" t="s">
        <v>2045</v>
      </c>
      <c r="C558" s="132">
        <v>557858.87</v>
      </c>
      <c r="D558" s="57">
        <v>1.6757999999999999E-4</v>
      </c>
      <c r="E558" s="57">
        <v>1.5919999999999999E-4</v>
      </c>
      <c r="F558" s="65">
        <v>0</v>
      </c>
      <c r="G558" s="42">
        <v>7803</v>
      </c>
      <c r="H558" s="43">
        <v>7803</v>
      </c>
      <c r="I558" s="66">
        <v>16095</v>
      </c>
      <c r="J558" s="42">
        <v>96574</v>
      </c>
      <c r="K558" s="42">
        <v>-51640</v>
      </c>
      <c r="L558" s="42">
        <v>-37195</v>
      </c>
      <c r="M558" s="44">
        <v>78478</v>
      </c>
      <c r="N558" s="66">
        <v>-56501</v>
      </c>
      <c r="O558" s="42">
        <v>8505.5573731577879</v>
      </c>
      <c r="P558" s="42">
        <v>-47995.44262684221</v>
      </c>
      <c r="Q558" s="42">
        <v>0</v>
      </c>
      <c r="R558" s="44">
        <v>-47995.44262684221</v>
      </c>
      <c r="S558" s="45">
        <v>9572</v>
      </c>
      <c r="T558" s="66">
        <v>52201</v>
      </c>
      <c r="U558" s="42">
        <v>10735</v>
      </c>
      <c r="V558" s="42">
        <v>12741</v>
      </c>
      <c r="W558" s="42">
        <v>13833.825486364029</v>
      </c>
      <c r="X558" s="44">
        <v>89510.825486364032</v>
      </c>
      <c r="Y558" s="66">
        <v>138368</v>
      </c>
      <c r="Z558" s="42">
        <v>9216</v>
      </c>
      <c r="AA558" s="42">
        <v>49191</v>
      </c>
      <c r="AB558" s="42">
        <v>11002.247947820855</v>
      </c>
      <c r="AC558" s="43">
        <v>207777.24794782087</v>
      </c>
      <c r="AD558" s="66">
        <v>-63867.824536834793</v>
      </c>
      <c r="AE558" s="42">
        <v>-61688.755795118072</v>
      </c>
      <c r="AF558" s="42">
        <v>4267.5793064897262</v>
      </c>
      <c r="AG558" s="42">
        <v>3022.5785640062968</v>
      </c>
      <c r="AH558" s="42">
        <v>0</v>
      </c>
      <c r="AI558" s="44">
        <v>0</v>
      </c>
    </row>
    <row r="559" spans="1:35" s="4" customFormat="1">
      <c r="A559" s="46" t="s">
        <v>605</v>
      </c>
      <c r="B559" s="56" t="s">
        <v>2046</v>
      </c>
      <c r="C559" s="132">
        <v>668041.17000000004</v>
      </c>
      <c r="D559" s="57">
        <v>2.0068000000000001E-4</v>
      </c>
      <c r="E559" s="57">
        <v>1.9682E-4</v>
      </c>
      <c r="F559" s="65">
        <v>0</v>
      </c>
      <c r="G559" s="42">
        <v>9345</v>
      </c>
      <c r="H559" s="43">
        <v>9345</v>
      </c>
      <c r="I559" s="66">
        <v>19274</v>
      </c>
      <c r="J559" s="42">
        <v>115649</v>
      </c>
      <c r="K559" s="42">
        <v>-61840</v>
      </c>
      <c r="L559" s="42">
        <v>-44542</v>
      </c>
      <c r="M559" s="44">
        <v>93979</v>
      </c>
      <c r="N559" s="66">
        <v>-67661</v>
      </c>
      <c r="O559" s="42">
        <v>5420.7031352064932</v>
      </c>
      <c r="P559" s="42">
        <v>-62240.296864793505</v>
      </c>
      <c r="Q559" s="42">
        <v>0</v>
      </c>
      <c r="R559" s="44">
        <v>-62240.296864793505</v>
      </c>
      <c r="S559" s="45">
        <v>11463</v>
      </c>
      <c r="T559" s="66">
        <v>62512</v>
      </c>
      <c r="U559" s="42">
        <v>12855</v>
      </c>
      <c r="V559" s="42">
        <v>15257</v>
      </c>
      <c r="W559" s="42">
        <v>17787.017338102891</v>
      </c>
      <c r="X559" s="44">
        <v>108411.01733810289</v>
      </c>
      <c r="Y559" s="66">
        <v>165699</v>
      </c>
      <c r="Z559" s="42">
        <v>11036</v>
      </c>
      <c r="AA559" s="42">
        <v>58907</v>
      </c>
      <c r="AB559" s="42">
        <v>13731.644077359508</v>
      </c>
      <c r="AC559" s="43">
        <v>249373.64407735949</v>
      </c>
      <c r="AD559" s="66">
        <v>-78024.358850819306</v>
      </c>
      <c r="AE559" s="42">
        <v>-66495.182459957257</v>
      </c>
      <c r="AF559" s="42">
        <v>1040.8865349139355</v>
      </c>
      <c r="AG559" s="42">
        <v>2516.0280366060142</v>
      </c>
      <c r="AH559" s="42">
        <v>0</v>
      </c>
      <c r="AI559" s="44">
        <v>0</v>
      </c>
    </row>
    <row r="560" spans="1:35" s="4" customFormat="1">
      <c r="A560" s="46" t="s">
        <v>606</v>
      </c>
      <c r="B560" s="56" t="s">
        <v>2047</v>
      </c>
      <c r="C560" s="132">
        <v>897667.23</v>
      </c>
      <c r="D560" s="57">
        <v>2.6966000000000002E-4</v>
      </c>
      <c r="E560" s="57">
        <v>2.4709999999999999E-4</v>
      </c>
      <c r="F560" s="65">
        <v>0</v>
      </c>
      <c r="G560" s="42">
        <v>12557</v>
      </c>
      <c r="H560" s="43">
        <v>12557</v>
      </c>
      <c r="I560" s="66">
        <v>25899</v>
      </c>
      <c r="J560" s="42">
        <v>155401</v>
      </c>
      <c r="K560" s="42">
        <v>-83097</v>
      </c>
      <c r="L560" s="42">
        <v>-59852</v>
      </c>
      <c r="M560" s="44">
        <v>126282</v>
      </c>
      <c r="N560" s="66">
        <v>-90918</v>
      </c>
      <c r="O560" s="42">
        <v>-60933.673599082533</v>
      </c>
      <c r="P560" s="42">
        <v>-151851.67359908254</v>
      </c>
      <c r="Q560" s="42">
        <v>0</v>
      </c>
      <c r="R560" s="44">
        <v>-151851.67359908254</v>
      </c>
      <c r="S560" s="45">
        <v>15403</v>
      </c>
      <c r="T560" s="66">
        <v>83999</v>
      </c>
      <c r="U560" s="42">
        <v>17274</v>
      </c>
      <c r="V560" s="42">
        <v>20501</v>
      </c>
      <c r="W560" s="42">
        <v>18845.839935360411</v>
      </c>
      <c r="X560" s="44">
        <v>140619.83993536042</v>
      </c>
      <c r="Y560" s="66">
        <v>222655</v>
      </c>
      <c r="Z560" s="42">
        <v>14829</v>
      </c>
      <c r="AA560" s="42">
        <v>79155</v>
      </c>
      <c r="AB560" s="42">
        <v>90511.143690136436</v>
      </c>
      <c r="AC560" s="43">
        <v>407150.14369013644</v>
      </c>
      <c r="AD560" s="66">
        <v>-158014.85502819455</v>
      </c>
      <c r="AE560" s="42">
        <v>-117323.36768025132</v>
      </c>
      <c r="AF560" s="42">
        <v>2321.9001039683217</v>
      </c>
      <c r="AG560" s="42">
        <v>6486.0188497014842</v>
      </c>
      <c r="AH560" s="42">
        <v>0</v>
      </c>
      <c r="AI560" s="44">
        <v>0</v>
      </c>
    </row>
    <row r="561" spans="1:35" s="4" customFormat="1">
      <c r="A561" s="46" t="s">
        <v>607</v>
      </c>
      <c r="B561" s="56" t="s">
        <v>2048</v>
      </c>
      <c r="C561" s="132">
        <v>339571.19</v>
      </c>
      <c r="D561" s="57">
        <v>1.0200999999999999E-4</v>
      </c>
      <c r="E561" s="57">
        <v>1.0224E-4</v>
      </c>
      <c r="F561" s="65">
        <v>0</v>
      </c>
      <c r="G561" s="42">
        <v>4750</v>
      </c>
      <c r="H561" s="43">
        <v>4750</v>
      </c>
      <c r="I561" s="66">
        <v>9797</v>
      </c>
      <c r="J561" s="42">
        <v>58787</v>
      </c>
      <c r="K561" s="42">
        <v>-31435</v>
      </c>
      <c r="L561" s="42">
        <v>-22642</v>
      </c>
      <c r="M561" s="44">
        <v>47771</v>
      </c>
      <c r="N561" s="66">
        <v>-34393</v>
      </c>
      <c r="O561" s="42">
        <v>209.28640307772909</v>
      </c>
      <c r="P561" s="42">
        <v>-34183.713596922273</v>
      </c>
      <c r="Q561" s="42">
        <v>0</v>
      </c>
      <c r="R561" s="44">
        <v>-34183.713596922273</v>
      </c>
      <c r="S561" s="45">
        <v>5827</v>
      </c>
      <c r="T561" s="66">
        <v>31776</v>
      </c>
      <c r="U561" s="42">
        <v>6535</v>
      </c>
      <c r="V561" s="42">
        <v>7756</v>
      </c>
      <c r="W561" s="42">
        <v>11102.141592179123</v>
      </c>
      <c r="X561" s="44">
        <v>57169.141592179119</v>
      </c>
      <c r="Y561" s="66">
        <v>84228</v>
      </c>
      <c r="Z561" s="42">
        <v>5610</v>
      </c>
      <c r="AA561" s="42">
        <v>29944</v>
      </c>
      <c r="AB561" s="42">
        <v>6172.2877203909329</v>
      </c>
      <c r="AC561" s="43">
        <v>125954.28772039093</v>
      </c>
      <c r="AD561" s="66">
        <v>-40480.735351997952</v>
      </c>
      <c r="AE561" s="42">
        <v>-33063.655319848192</v>
      </c>
      <c r="AF561" s="42">
        <v>3872.1047866662316</v>
      </c>
      <c r="AG561" s="42">
        <v>887.13975696810178</v>
      </c>
      <c r="AH561" s="42">
        <v>0</v>
      </c>
      <c r="AI561" s="44">
        <v>0</v>
      </c>
    </row>
    <row r="562" spans="1:35" s="4" customFormat="1">
      <c r="A562" s="46" t="s">
        <v>608</v>
      </c>
      <c r="B562" s="56" t="s">
        <v>2049</v>
      </c>
      <c r="C562" s="132">
        <v>16514241.970000001</v>
      </c>
      <c r="D562" s="57">
        <v>4.9608400000000002E-3</v>
      </c>
      <c r="E562" s="57">
        <v>5.0015399999999996E-3</v>
      </c>
      <c r="F562" s="65">
        <v>0</v>
      </c>
      <c r="G562" s="42">
        <v>231001</v>
      </c>
      <c r="H562" s="43">
        <v>231001</v>
      </c>
      <c r="I562" s="66">
        <v>476451</v>
      </c>
      <c r="J562" s="42">
        <v>2858856</v>
      </c>
      <c r="K562" s="42">
        <v>-1528704</v>
      </c>
      <c r="L562" s="42">
        <v>-1101078</v>
      </c>
      <c r="M562" s="44">
        <v>2323172</v>
      </c>
      <c r="N562" s="66">
        <v>-1672586</v>
      </c>
      <c r="O562" s="42">
        <v>85339.057243978779</v>
      </c>
      <c r="P562" s="42">
        <v>-1587246.9427560212</v>
      </c>
      <c r="Q562" s="42">
        <v>0</v>
      </c>
      <c r="R562" s="44">
        <v>-1587246.9427560212</v>
      </c>
      <c r="S562" s="45">
        <v>283363</v>
      </c>
      <c r="T562" s="66">
        <v>1545304</v>
      </c>
      <c r="U562" s="42">
        <v>317784</v>
      </c>
      <c r="V562" s="42">
        <v>377158</v>
      </c>
      <c r="W562" s="42">
        <v>250094.81803290299</v>
      </c>
      <c r="X562" s="44">
        <v>2490340.8180329031</v>
      </c>
      <c r="Y562" s="66">
        <v>4096097</v>
      </c>
      <c r="Z562" s="42">
        <v>272807</v>
      </c>
      <c r="AA562" s="42">
        <v>1456184</v>
      </c>
      <c r="AB562" s="42">
        <v>89036.569935312233</v>
      </c>
      <c r="AC562" s="43">
        <v>5914124.5699353125</v>
      </c>
      <c r="AD562" s="66">
        <v>-1883654.8734626495</v>
      </c>
      <c r="AE562" s="42">
        <v>-1660029.8914553807</v>
      </c>
      <c r="AF562" s="42">
        <v>82028.127718972071</v>
      </c>
      <c r="AG562" s="42">
        <v>37872.885296648921</v>
      </c>
      <c r="AH562" s="42">
        <v>0</v>
      </c>
      <c r="AI562" s="44">
        <v>0</v>
      </c>
    </row>
    <row r="563" spans="1:35" s="4" customFormat="1">
      <c r="A563" s="46" t="s">
        <v>609</v>
      </c>
      <c r="B563" s="56" t="s">
        <v>2050</v>
      </c>
      <c r="C563" s="132">
        <v>4088421.22</v>
      </c>
      <c r="D563" s="57">
        <v>1.2281499999999999E-3</v>
      </c>
      <c r="E563" s="57">
        <v>1.1001400000000001E-3</v>
      </c>
      <c r="F563" s="65">
        <v>0</v>
      </c>
      <c r="G563" s="42">
        <v>57189</v>
      </c>
      <c r="H563" s="43">
        <v>57189</v>
      </c>
      <c r="I563" s="66">
        <v>117955</v>
      </c>
      <c r="J563" s="42">
        <v>707764</v>
      </c>
      <c r="K563" s="42">
        <v>-378460</v>
      </c>
      <c r="L563" s="42">
        <v>-272593</v>
      </c>
      <c r="M563" s="44">
        <v>575145</v>
      </c>
      <c r="N563" s="66">
        <v>-414080</v>
      </c>
      <c r="O563" s="42">
        <v>-40056.643450742631</v>
      </c>
      <c r="P563" s="42">
        <v>-454136.64345074265</v>
      </c>
      <c r="Q563" s="42">
        <v>0</v>
      </c>
      <c r="R563" s="44">
        <v>-454136.64345074265</v>
      </c>
      <c r="S563" s="45">
        <v>70152</v>
      </c>
      <c r="T563" s="66">
        <v>382569</v>
      </c>
      <c r="U563" s="42">
        <v>78673</v>
      </c>
      <c r="V563" s="42">
        <v>93373</v>
      </c>
      <c r="W563" s="42">
        <v>109984.81203789025</v>
      </c>
      <c r="X563" s="44">
        <v>664599.81203789031</v>
      </c>
      <c r="Y563" s="66">
        <v>1014066</v>
      </c>
      <c r="Z563" s="42">
        <v>67539</v>
      </c>
      <c r="AA563" s="42">
        <v>360506</v>
      </c>
      <c r="AB563" s="42">
        <v>115917.60901878239</v>
      </c>
      <c r="AC563" s="43">
        <v>1558028.6090187824</v>
      </c>
      <c r="AD563" s="66">
        <v>-526247.4119705325</v>
      </c>
      <c r="AE563" s="42">
        <v>-435301.9895549413</v>
      </c>
      <c r="AF563" s="42">
        <v>34057.338878959956</v>
      </c>
      <c r="AG563" s="42">
        <v>34063.265665621766</v>
      </c>
      <c r="AH563" s="42">
        <v>0</v>
      </c>
      <c r="AI563" s="44">
        <v>0</v>
      </c>
    </row>
    <row r="564" spans="1:35" s="4" customFormat="1">
      <c r="A564" s="46" t="s">
        <v>610</v>
      </c>
      <c r="B564" s="56" t="s">
        <v>2051</v>
      </c>
      <c r="C564" s="132">
        <v>267749.44</v>
      </c>
      <c r="D564" s="57">
        <v>8.0430000000000001E-5</v>
      </c>
      <c r="E564" s="57">
        <v>8.331E-5</v>
      </c>
      <c r="F564" s="65">
        <v>0</v>
      </c>
      <c r="G564" s="42">
        <v>3745</v>
      </c>
      <c r="H564" s="43">
        <v>3745</v>
      </c>
      <c r="I564" s="66">
        <v>7725</v>
      </c>
      <c r="J564" s="42">
        <v>46351</v>
      </c>
      <c r="K564" s="42">
        <v>-24785</v>
      </c>
      <c r="L564" s="42">
        <v>-17852</v>
      </c>
      <c r="M564" s="44">
        <v>37666</v>
      </c>
      <c r="N564" s="66">
        <v>-27118</v>
      </c>
      <c r="O564" s="42">
        <v>-3011.5331756519458</v>
      </c>
      <c r="P564" s="42">
        <v>-30129.533175651944</v>
      </c>
      <c r="Q564" s="42">
        <v>0</v>
      </c>
      <c r="R564" s="44">
        <v>-30129.533175651944</v>
      </c>
      <c r="S564" s="45">
        <v>4594</v>
      </c>
      <c r="T564" s="66">
        <v>25054</v>
      </c>
      <c r="U564" s="42">
        <v>5152</v>
      </c>
      <c r="V564" s="42">
        <v>6115</v>
      </c>
      <c r="W564" s="42">
        <v>260.38288934257474</v>
      </c>
      <c r="X564" s="44">
        <v>36581.382889342574</v>
      </c>
      <c r="Y564" s="66">
        <v>66410</v>
      </c>
      <c r="Z564" s="42">
        <v>4423</v>
      </c>
      <c r="AA564" s="42">
        <v>23609</v>
      </c>
      <c r="AB564" s="42">
        <v>22632.101115239671</v>
      </c>
      <c r="AC564" s="43">
        <v>117074.10111523967</v>
      </c>
      <c r="AD564" s="66">
        <v>-40341.371566096183</v>
      </c>
      <c r="AE564" s="42">
        <v>-36338.12235547154</v>
      </c>
      <c r="AF564" s="42">
        <v>-4030.3297893338286</v>
      </c>
      <c r="AG564" s="42">
        <v>217.105485004456</v>
      </c>
      <c r="AH564" s="42">
        <v>0</v>
      </c>
      <c r="AI564" s="44">
        <v>0</v>
      </c>
    </row>
    <row r="565" spans="1:35" s="4" customFormat="1">
      <c r="A565" s="46" t="s">
        <v>611</v>
      </c>
      <c r="B565" s="56" t="s">
        <v>2052</v>
      </c>
      <c r="C565" s="132">
        <v>130792.58</v>
      </c>
      <c r="D565" s="57">
        <v>3.9289999999999998E-5</v>
      </c>
      <c r="E565" s="57">
        <v>4.6560000000000001E-5</v>
      </c>
      <c r="F565" s="65">
        <v>0</v>
      </c>
      <c r="G565" s="42">
        <v>1830</v>
      </c>
      <c r="H565" s="43">
        <v>1830</v>
      </c>
      <c r="I565" s="66">
        <v>3774</v>
      </c>
      <c r="J565" s="42">
        <v>22642</v>
      </c>
      <c r="K565" s="42">
        <v>-12107</v>
      </c>
      <c r="L565" s="42">
        <v>-8721</v>
      </c>
      <c r="M565" s="44">
        <v>18400</v>
      </c>
      <c r="N565" s="66">
        <v>-13247</v>
      </c>
      <c r="O565" s="42">
        <v>-8047.9736704702327</v>
      </c>
      <c r="P565" s="42">
        <v>-21294.973670470234</v>
      </c>
      <c r="Q565" s="42">
        <v>0</v>
      </c>
      <c r="R565" s="44">
        <v>-21294.973670470234</v>
      </c>
      <c r="S565" s="45">
        <v>2244</v>
      </c>
      <c r="T565" s="66">
        <v>12239</v>
      </c>
      <c r="U565" s="42">
        <v>2517</v>
      </c>
      <c r="V565" s="42">
        <v>2987</v>
      </c>
      <c r="W565" s="42">
        <v>0</v>
      </c>
      <c r="X565" s="44">
        <v>17743</v>
      </c>
      <c r="Y565" s="66">
        <v>32441</v>
      </c>
      <c r="Z565" s="42">
        <v>2161</v>
      </c>
      <c r="AA565" s="42">
        <v>11533</v>
      </c>
      <c r="AB565" s="42">
        <v>20787.555776402089</v>
      </c>
      <c r="AC565" s="43">
        <v>66922.555776402092</v>
      </c>
      <c r="AD565" s="66">
        <v>-24104.807508532245</v>
      </c>
      <c r="AE565" s="42">
        <v>-20408.91312779759</v>
      </c>
      <c r="AF565" s="42">
        <v>-3723.8902156286695</v>
      </c>
      <c r="AG565" s="42">
        <v>-941.94492444358343</v>
      </c>
      <c r="AH565" s="42">
        <v>0</v>
      </c>
      <c r="AI565" s="44">
        <v>0</v>
      </c>
    </row>
    <row r="566" spans="1:35" s="4" customFormat="1">
      <c r="A566" s="46" t="s">
        <v>612</v>
      </c>
      <c r="B566" s="56" t="s">
        <v>2053</v>
      </c>
      <c r="C566" s="132">
        <v>1225864.58</v>
      </c>
      <c r="D566" s="57">
        <v>3.6824999999999998E-4</v>
      </c>
      <c r="E566" s="57">
        <v>3.6328E-4</v>
      </c>
      <c r="F566" s="65">
        <v>0</v>
      </c>
      <c r="G566" s="42">
        <v>17148</v>
      </c>
      <c r="H566" s="43">
        <v>17148</v>
      </c>
      <c r="I566" s="66">
        <v>35368</v>
      </c>
      <c r="J566" s="42">
        <v>212217</v>
      </c>
      <c r="K566" s="42">
        <v>-113478</v>
      </c>
      <c r="L566" s="42">
        <v>-81735</v>
      </c>
      <c r="M566" s="44">
        <v>172452</v>
      </c>
      <c r="N566" s="66">
        <v>-124158</v>
      </c>
      <c r="O566" s="42">
        <v>-13735.0393546384</v>
      </c>
      <c r="P566" s="42">
        <v>-137893.0393546384</v>
      </c>
      <c r="Q566" s="42">
        <v>0</v>
      </c>
      <c r="R566" s="44">
        <v>-137893.0393546384</v>
      </c>
      <c r="S566" s="45">
        <v>21034</v>
      </c>
      <c r="T566" s="66">
        <v>114710</v>
      </c>
      <c r="U566" s="42">
        <v>23590</v>
      </c>
      <c r="V566" s="42">
        <v>27997</v>
      </c>
      <c r="W566" s="42">
        <v>3176.2096138965317</v>
      </c>
      <c r="X566" s="44">
        <v>169473.20961389653</v>
      </c>
      <c r="Y566" s="66">
        <v>304059</v>
      </c>
      <c r="Z566" s="42">
        <v>20251</v>
      </c>
      <c r="AA566" s="42">
        <v>108095</v>
      </c>
      <c r="AB566" s="42">
        <v>41146.771723559803</v>
      </c>
      <c r="AC566" s="43">
        <v>473551.77172355982</v>
      </c>
      <c r="AD566" s="66">
        <v>-161561.02712324512</v>
      </c>
      <c r="AE566" s="42">
        <v>-144049.33192413795</v>
      </c>
      <c r="AF566" s="42">
        <v>-2708.1139725182129</v>
      </c>
      <c r="AG566" s="42">
        <v>4239.9109102380344</v>
      </c>
      <c r="AH566" s="42">
        <v>0</v>
      </c>
      <c r="AI566" s="44">
        <v>0</v>
      </c>
    </row>
    <row r="567" spans="1:35" s="4" customFormat="1">
      <c r="A567" s="46" t="s">
        <v>613</v>
      </c>
      <c r="B567" s="56" t="s">
        <v>2054</v>
      </c>
      <c r="C567" s="132">
        <v>20869403.629999999</v>
      </c>
      <c r="D567" s="57">
        <v>6.2691200000000004E-3</v>
      </c>
      <c r="E567" s="57">
        <v>6.0172200000000002E-3</v>
      </c>
      <c r="F567" s="65">
        <v>0</v>
      </c>
      <c r="G567" s="42">
        <v>291922</v>
      </c>
      <c r="H567" s="43">
        <v>291922</v>
      </c>
      <c r="I567" s="66">
        <v>602102</v>
      </c>
      <c r="J567" s="42">
        <v>3612798</v>
      </c>
      <c r="K567" s="42">
        <v>-1931856</v>
      </c>
      <c r="L567" s="42">
        <v>-1391457</v>
      </c>
      <c r="M567" s="44">
        <v>2935842</v>
      </c>
      <c r="N567" s="66">
        <v>-2113682</v>
      </c>
      <c r="O567" s="42">
        <v>-98531.946590697058</v>
      </c>
      <c r="P567" s="42">
        <v>-2212213.9465906969</v>
      </c>
      <c r="Q567" s="42">
        <v>0</v>
      </c>
      <c r="R567" s="44">
        <v>-2212213.9465906969</v>
      </c>
      <c r="S567" s="45">
        <v>358092</v>
      </c>
      <c r="T567" s="66">
        <v>1952834</v>
      </c>
      <c r="U567" s="42">
        <v>401590</v>
      </c>
      <c r="V567" s="42">
        <v>476622</v>
      </c>
      <c r="W567" s="42">
        <v>426115.41020220279</v>
      </c>
      <c r="X567" s="44">
        <v>3257161.4102022029</v>
      </c>
      <c r="Y567" s="66">
        <v>5176325</v>
      </c>
      <c r="Z567" s="42">
        <v>344752</v>
      </c>
      <c r="AA567" s="42">
        <v>1840211</v>
      </c>
      <c r="AB567" s="42">
        <v>591296.24881309469</v>
      </c>
      <c r="AC567" s="43">
        <v>7952584.2488130946</v>
      </c>
      <c r="AD567" s="66">
        <v>-2516640.7928439542</v>
      </c>
      <c r="AE567" s="42">
        <v>-2293855.5437281453</v>
      </c>
      <c r="AF567" s="42">
        <v>12980.036342858191</v>
      </c>
      <c r="AG567" s="42">
        <v>102093.46161834951</v>
      </c>
      <c r="AH567" s="42">
        <v>0</v>
      </c>
      <c r="AI567" s="44">
        <v>0</v>
      </c>
    </row>
    <row r="568" spans="1:35" s="4" customFormat="1">
      <c r="A568" s="46" t="s">
        <v>614</v>
      </c>
      <c r="B568" s="56" t="s">
        <v>2055</v>
      </c>
      <c r="C568" s="132">
        <v>33025</v>
      </c>
      <c r="D568" s="57">
        <v>9.9199999999999999E-6</v>
      </c>
      <c r="E568" s="57">
        <v>9.7899999999999994E-6</v>
      </c>
      <c r="F568" s="65">
        <v>0</v>
      </c>
      <c r="G568" s="42">
        <v>462</v>
      </c>
      <c r="H568" s="43">
        <v>462</v>
      </c>
      <c r="I568" s="66">
        <v>953</v>
      </c>
      <c r="J568" s="42">
        <v>5717</v>
      </c>
      <c r="K568" s="42">
        <v>-3057</v>
      </c>
      <c r="L568" s="42">
        <v>-2202</v>
      </c>
      <c r="M568" s="44">
        <v>4646</v>
      </c>
      <c r="N568" s="66">
        <v>-3345</v>
      </c>
      <c r="O568" s="42">
        <v>449.84510420662139</v>
      </c>
      <c r="P568" s="42">
        <v>-2895.1548957933787</v>
      </c>
      <c r="Q568" s="42">
        <v>0</v>
      </c>
      <c r="R568" s="44">
        <v>-2895.1548957933787</v>
      </c>
      <c r="S568" s="45">
        <v>567</v>
      </c>
      <c r="T568" s="66">
        <v>3090</v>
      </c>
      <c r="U568" s="42">
        <v>635</v>
      </c>
      <c r="V568" s="42">
        <v>754</v>
      </c>
      <c r="W568" s="42">
        <v>522.25784972947838</v>
      </c>
      <c r="X568" s="44">
        <v>5001.257849729478</v>
      </c>
      <c r="Y568" s="66">
        <v>8191</v>
      </c>
      <c r="Z568" s="42">
        <v>546</v>
      </c>
      <c r="AA568" s="42">
        <v>2912</v>
      </c>
      <c r="AB568" s="42">
        <v>273.73149900087071</v>
      </c>
      <c r="AC568" s="43">
        <v>11922.731499000871</v>
      </c>
      <c r="AD568" s="66">
        <v>-3634.1297848938598</v>
      </c>
      <c r="AE568" s="42">
        <v>-3503.2256432898021</v>
      </c>
      <c r="AF568" s="42">
        <v>103.37000104359126</v>
      </c>
      <c r="AG568" s="42">
        <v>112.51177786867812</v>
      </c>
      <c r="AH568" s="42">
        <v>0</v>
      </c>
      <c r="AI568" s="44">
        <v>0</v>
      </c>
    </row>
    <row r="569" spans="1:35" s="4" customFormat="1">
      <c r="A569" s="46" t="s">
        <v>615</v>
      </c>
      <c r="B569" s="56" t="s">
        <v>2056</v>
      </c>
      <c r="C569" s="132">
        <v>830267.85</v>
      </c>
      <c r="D569" s="57">
        <v>2.4940999999999999E-4</v>
      </c>
      <c r="E569" s="57">
        <v>2.4081999999999999E-4</v>
      </c>
      <c r="F569" s="65">
        <v>0</v>
      </c>
      <c r="G569" s="42">
        <v>11614</v>
      </c>
      <c r="H569" s="43">
        <v>11614</v>
      </c>
      <c r="I569" s="66">
        <v>23954</v>
      </c>
      <c r="J569" s="42">
        <v>143731</v>
      </c>
      <c r="K569" s="42">
        <v>-76857</v>
      </c>
      <c r="L569" s="42">
        <v>-55358</v>
      </c>
      <c r="M569" s="44">
        <v>116799</v>
      </c>
      <c r="N569" s="66">
        <v>-84091</v>
      </c>
      <c r="O569" s="42">
        <v>-8186.1299094748929</v>
      </c>
      <c r="P569" s="42">
        <v>-92277.129909474897</v>
      </c>
      <c r="Q569" s="42">
        <v>0</v>
      </c>
      <c r="R569" s="44">
        <v>-92277.129909474897</v>
      </c>
      <c r="S569" s="45">
        <v>14246</v>
      </c>
      <c r="T569" s="66">
        <v>77691</v>
      </c>
      <c r="U569" s="42">
        <v>15977</v>
      </c>
      <c r="V569" s="42">
        <v>18962</v>
      </c>
      <c r="W569" s="42">
        <v>8519.8476170603499</v>
      </c>
      <c r="X569" s="44">
        <v>121149.84761706035</v>
      </c>
      <c r="Y569" s="66">
        <v>205934</v>
      </c>
      <c r="Z569" s="42">
        <v>13716</v>
      </c>
      <c r="AA569" s="42">
        <v>73211</v>
      </c>
      <c r="AB569" s="42">
        <v>27118.585239429831</v>
      </c>
      <c r="AC569" s="43">
        <v>319979.58523942984</v>
      </c>
      <c r="AD569" s="66">
        <v>-107901.91781802953</v>
      </c>
      <c r="AE569" s="42">
        <v>-96637.880121711409</v>
      </c>
      <c r="AF569" s="42">
        <v>1904.4497241616837</v>
      </c>
      <c r="AG569" s="42">
        <v>3805.6105932097657</v>
      </c>
      <c r="AH569" s="42">
        <v>0</v>
      </c>
      <c r="AI569" s="44">
        <v>0</v>
      </c>
    </row>
    <row r="570" spans="1:35" s="4" customFormat="1">
      <c r="A570" s="46" t="s">
        <v>616</v>
      </c>
      <c r="B570" s="56" t="s">
        <v>2057</v>
      </c>
      <c r="C570" s="132">
        <v>90230015.079999998</v>
      </c>
      <c r="D570" s="57">
        <v>2.710489E-2</v>
      </c>
      <c r="E570" s="57">
        <v>2.69631E-2</v>
      </c>
      <c r="F570" s="65">
        <v>0</v>
      </c>
      <c r="G570" s="42">
        <v>1262139</v>
      </c>
      <c r="H570" s="43">
        <v>1262139</v>
      </c>
      <c r="I570" s="66">
        <v>2603220</v>
      </c>
      <c r="J570" s="42">
        <v>15620133</v>
      </c>
      <c r="K570" s="42">
        <v>-8352487</v>
      </c>
      <c r="L570" s="42">
        <v>-6016040</v>
      </c>
      <c r="M570" s="44">
        <v>12693277</v>
      </c>
      <c r="N570" s="66">
        <v>-9138623</v>
      </c>
      <c r="O570" s="42">
        <v>1116926.9874243296</v>
      </c>
      <c r="P570" s="42">
        <v>-8021696.0125756701</v>
      </c>
      <c r="Q570" s="42">
        <v>0</v>
      </c>
      <c r="R570" s="44">
        <v>-8021696.0125756701</v>
      </c>
      <c r="S570" s="45">
        <v>1548229</v>
      </c>
      <c r="T570" s="66">
        <v>8443185</v>
      </c>
      <c r="U570" s="42">
        <v>1736299</v>
      </c>
      <c r="V570" s="42">
        <v>2060704</v>
      </c>
      <c r="W570" s="42">
        <v>1698474.1179094606</v>
      </c>
      <c r="X570" s="44">
        <v>13938662.117909461</v>
      </c>
      <c r="Y570" s="66">
        <v>22380131</v>
      </c>
      <c r="Z570" s="42">
        <v>1490556</v>
      </c>
      <c r="AA570" s="42">
        <v>7956255</v>
      </c>
      <c r="AB570" s="42">
        <v>138286.36223130723</v>
      </c>
      <c r="AC570" s="43">
        <v>31965228.362231307</v>
      </c>
      <c r="AD570" s="66">
        <v>-9920041.6507044639</v>
      </c>
      <c r="AE570" s="42">
        <v>-8819040.4819593132</v>
      </c>
      <c r="AF570" s="42">
        <v>440476.31379981776</v>
      </c>
      <c r="AG570" s="42">
        <v>272039.57454211701</v>
      </c>
      <c r="AH570" s="42">
        <v>0</v>
      </c>
      <c r="AI570" s="44">
        <v>0</v>
      </c>
    </row>
    <row r="571" spans="1:35" s="4" customFormat="1">
      <c r="A571" s="46" t="s">
        <v>617</v>
      </c>
      <c r="B571" s="56" t="s">
        <v>2058</v>
      </c>
      <c r="C571" s="132">
        <v>228327.92</v>
      </c>
      <c r="D571" s="57">
        <v>6.8590000000000006E-5</v>
      </c>
      <c r="E571" s="57">
        <v>5.6749999999999997E-5</v>
      </c>
      <c r="F571" s="65">
        <v>0</v>
      </c>
      <c r="G571" s="42">
        <v>3194</v>
      </c>
      <c r="H571" s="43">
        <v>3194</v>
      </c>
      <c r="I571" s="66">
        <v>6588</v>
      </c>
      <c r="J571" s="42">
        <v>39527</v>
      </c>
      <c r="K571" s="42">
        <v>-21136</v>
      </c>
      <c r="L571" s="42">
        <v>-15224</v>
      </c>
      <c r="M571" s="44">
        <v>32121</v>
      </c>
      <c r="N571" s="66">
        <v>-23126</v>
      </c>
      <c r="O571" s="42">
        <v>-2273.1136981475634</v>
      </c>
      <c r="P571" s="42">
        <v>-25399.113698147565</v>
      </c>
      <c r="Q571" s="42">
        <v>0</v>
      </c>
      <c r="R571" s="44">
        <v>-25399.113698147565</v>
      </c>
      <c r="S571" s="45">
        <v>3918</v>
      </c>
      <c r="T571" s="66">
        <v>21366</v>
      </c>
      <c r="U571" s="42">
        <v>4394</v>
      </c>
      <c r="V571" s="42">
        <v>5215</v>
      </c>
      <c r="W571" s="42">
        <v>21213.858201275718</v>
      </c>
      <c r="X571" s="44">
        <v>52188.858201275718</v>
      </c>
      <c r="Y571" s="66">
        <v>56634</v>
      </c>
      <c r="Z571" s="42">
        <v>3772</v>
      </c>
      <c r="AA571" s="42">
        <v>20134</v>
      </c>
      <c r="AB571" s="42">
        <v>13105.178213676987</v>
      </c>
      <c r="AC571" s="43">
        <v>93645.178213676991</v>
      </c>
      <c r="AD571" s="66">
        <v>-29016.766233474467</v>
      </c>
      <c r="AE571" s="42">
        <v>-21611.9148935583</v>
      </c>
      <c r="AF571" s="42">
        <v>6432.0902227412407</v>
      </c>
      <c r="AG571" s="42">
        <v>2740.2708918902581</v>
      </c>
      <c r="AH571" s="42">
        <v>0</v>
      </c>
      <c r="AI571" s="44">
        <v>0</v>
      </c>
    </row>
    <row r="572" spans="1:35" s="4" customFormat="1">
      <c r="A572" s="46" t="s">
        <v>618</v>
      </c>
      <c r="B572" s="56" t="s">
        <v>2059</v>
      </c>
      <c r="C572" s="132">
        <v>13076993.26</v>
      </c>
      <c r="D572" s="57">
        <v>3.9283E-3</v>
      </c>
      <c r="E572" s="57">
        <v>3.90903E-3</v>
      </c>
      <c r="F572" s="65">
        <v>0</v>
      </c>
      <c r="G572" s="42">
        <v>182921</v>
      </c>
      <c r="H572" s="43">
        <v>182921</v>
      </c>
      <c r="I572" s="66">
        <v>377284</v>
      </c>
      <c r="J572" s="42">
        <v>2263819</v>
      </c>
      <c r="K572" s="42">
        <v>-1210522</v>
      </c>
      <c r="L572" s="42">
        <v>-871902</v>
      </c>
      <c r="M572" s="44">
        <v>1839631</v>
      </c>
      <c r="N572" s="66">
        <v>-1324457</v>
      </c>
      <c r="O572" s="42">
        <v>27476.131703240371</v>
      </c>
      <c r="P572" s="42">
        <v>-1296980.8682967597</v>
      </c>
      <c r="Q572" s="42">
        <v>0</v>
      </c>
      <c r="R572" s="44">
        <v>-1296980.8682967597</v>
      </c>
      <c r="S572" s="45">
        <v>224384</v>
      </c>
      <c r="T572" s="66">
        <v>1223667</v>
      </c>
      <c r="U572" s="42">
        <v>251641</v>
      </c>
      <c r="V572" s="42">
        <v>298657</v>
      </c>
      <c r="W572" s="42">
        <v>130131.16943286281</v>
      </c>
      <c r="X572" s="44">
        <v>1904096.1694328629</v>
      </c>
      <c r="Y572" s="66">
        <v>3243543</v>
      </c>
      <c r="Z572" s="42">
        <v>216026</v>
      </c>
      <c r="AA572" s="42">
        <v>1153097</v>
      </c>
      <c r="AB572" s="42">
        <v>116637.75214875076</v>
      </c>
      <c r="AC572" s="43">
        <v>4729303.7521487512</v>
      </c>
      <c r="AD572" s="66">
        <v>-1493300.2655498399</v>
      </c>
      <c r="AE572" s="42">
        <v>-1406824.8732051207</v>
      </c>
      <c r="AF572" s="42">
        <v>35721.014330962978</v>
      </c>
      <c r="AG572" s="42">
        <v>39196.541708108867</v>
      </c>
      <c r="AH572" s="42">
        <v>0</v>
      </c>
      <c r="AI572" s="44">
        <v>0</v>
      </c>
    </row>
    <row r="573" spans="1:35" s="4" customFormat="1">
      <c r="A573" s="46" t="s">
        <v>619</v>
      </c>
      <c r="B573" s="56" t="s">
        <v>2060</v>
      </c>
      <c r="C573" s="132">
        <v>478630.6</v>
      </c>
      <c r="D573" s="57">
        <v>1.4378000000000001E-4</v>
      </c>
      <c r="E573" s="57">
        <v>1.3412E-4</v>
      </c>
      <c r="F573" s="65">
        <v>0</v>
      </c>
      <c r="G573" s="42">
        <v>6695</v>
      </c>
      <c r="H573" s="43">
        <v>6695</v>
      </c>
      <c r="I573" s="66">
        <v>13809</v>
      </c>
      <c r="J573" s="42">
        <v>82858</v>
      </c>
      <c r="K573" s="42">
        <v>-44306</v>
      </c>
      <c r="L573" s="42">
        <v>-31913</v>
      </c>
      <c r="M573" s="44">
        <v>67332</v>
      </c>
      <c r="N573" s="66">
        <v>-48477</v>
      </c>
      <c r="O573" s="42">
        <v>9047.4423499552977</v>
      </c>
      <c r="P573" s="42">
        <v>-39429.557650044706</v>
      </c>
      <c r="Q573" s="42">
        <v>0</v>
      </c>
      <c r="R573" s="44">
        <v>-39429.557650044706</v>
      </c>
      <c r="S573" s="45">
        <v>8213</v>
      </c>
      <c r="T573" s="66">
        <v>44788</v>
      </c>
      <c r="U573" s="42">
        <v>9210</v>
      </c>
      <c r="V573" s="42">
        <v>10931</v>
      </c>
      <c r="W573" s="42">
        <v>33533.472877628199</v>
      </c>
      <c r="X573" s="44">
        <v>98462.472877628199</v>
      </c>
      <c r="Y573" s="66">
        <v>118717</v>
      </c>
      <c r="Z573" s="42">
        <v>7907</v>
      </c>
      <c r="AA573" s="42">
        <v>42205</v>
      </c>
      <c r="AB573" s="42">
        <v>5921.3383936765222</v>
      </c>
      <c r="AC573" s="43">
        <v>174750.33839367653</v>
      </c>
      <c r="AD573" s="66">
        <v>-42746.360293185724</v>
      </c>
      <c r="AE573" s="42">
        <v>-39643.784814841332</v>
      </c>
      <c r="AF573" s="42">
        <v>3066.8522631230362</v>
      </c>
      <c r="AG573" s="42">
        <v>3035.4273288556956</v>
      </c>
      <c r="AH573" s="42">
        <v>0</v>
      </c>
      <c r="AI573" s="44">
        <v>0</v>
      </c>
    </row>
    <row r="574" spans="1:35" s="4" customFormat="1">
      <c r="A574" s="46" t="s">
        <v>620</v>
      </c>
      <c r="B574" s="56" t="s">
        <v>2061</v>
      </c>
      <c r="C574" s="132">
        <v>288939.40000000002</v>
      </c>
      <c r="D574" s="57">
        <v>8.6799999999999996E-5</v>
      </c>
      <c r="E574" s="57">
        <v>8.6799999999999996E-5</v>
      </c>
      <c r="F574" s="65">
        <v>0</v>
      </c>
      <c r="G574" s="42">
        <v>4042</v>
      </c>
      <c r="H574" s="43">
        <v>4042</v>
      </c>
      <c r="I574" s="66">
        <v>8336</v>
      </c>
      <c r="J574" s="42">
        <v>50022</v>
      </c>
      <c r="K574" s="42">
        <v>-26748</v>
      </c>
      <c r="L574" s="42">
        <v>-19266</v>
      </c>
      <c r="M574" s="44">
        <v>40649</v>
      </c>
      <c r="N574" s="66">
        <v>-29265</v>
      </c>
      <c r="O574" s="42">
        <v>-4755.4168120156291</v>
      </c>
      <c r="P574" s="42">
        <v>-34020.416812015632</v>
      </c>
      <c r="Q574" s="42">
        <v>0</v>
      </c>
      <c r="R574" s="44">
        <v>-34020.416812015632</v>
      </c>
      <c r="S574" s="45">
        <v>4958</v>
      </c>
      <c r="T574" s="66">
        <v>27038</v>
      </c>
      <c r="U574" s="42">
        <v>5560</v>
      </c>
      <c r="V574" s="42">
        <v>6599</v>
      </c>
      <c r="W574" s="42">
        <v>3677.3316628917432</v>
      </c>
      <c r="X574" s="44">
        <v>42874.331662891746</v>
      </c>
      <c r="Y574" s="66">
        <v>71670</v>
      </c>
      <c r="Z574" s="42">
        <v>4773</v>
      </c>
      <c r="AA574" s="42">
        <v>25479</v>
      </c>
      <c r="AB574" s="42">
        <v>15381.109502297895</v>
      </c>
      <c r="AC574" s="43">
        <v>117303.1095022979</v>
      </c>
      <c r="AD574" s="66">
        <v>-37960.520739471773</v>
      </c>
      <c r="AE574" s="42">
        <v>-36537.267313199183</v>
      </c>
      <c r="AF574" s="42">
        <v>-720.02381943029604</v>
      </c>
      <c r="AG574" s="42">
        <v>789.03403269508135</v>
      </c>
      <c r="AH574" s="42">
        <v>0</v>
      </c>
      <c r="AI574" s="44">
        <v>0</v>
      </c>
    </row>
    <row r="575" spans="1:35" s="4" customFormat="1">
      <c r="A575" s="46" t="s">
        <v>621</v>
      </c>
      <c r="B575" s="56" t="s">
        <v>2062</v>
      </c>
      <c r="C575" s="132">
        <v>277914.96000000002</v>
      </c>
      <c r="D575" s="57">
        <v>8.3490000000000002E-5</v>
      </c>
      <c r="E575" s="57">
        <v>8.2269999999999997E-5</v>
      </c>
      <c r="F575" s="65">
        <v>0</v>
      </c>
      <c r="G575" s="42">
        <v>3888</v>
      </c>
      <c r="H575" s="43">
        <v>3888</v>
      </c>
      <c r="I575" s="66">
        <v>8019</v>
      </c>
      <c r="J575" s="42">
        <v>48114</v>
      </c>
      <c r="K575" s="42">
        <v>-25728</v>
      </c>
      <c r="L575" s="42">
        <v>-18531</v>
      </c>
      <c r="M575" s="44">
        <v>39099</v>
      </c>
      <c r="N575" s="66">
        <v>-28149</v>
      </c>
      <c r="O575" s="42">
        <v>1558.5172650653567</v>
      </c>
      <c r="P575" s="42">
        <v>-26590.482734934645</v>
      </c>
      <c r="Q575" s="42">
        <v>0</v>
      </c>
      <c r="R575" s="44">
        <v>-26590.482734934645</v>
      </c>
      <c r="S575" s="45">
        <v>4769</v>
      </c>
      <c r="T575" s="66">
        <v>26007</v>
      </c>
      <c r="U575" s="42">
        <v>5348</v>
      </c>
      <c r="V575" s="42">
        <v>6347</v>
      </c>
      <c r="W575" s="42">
        <v>15630.770417564858</v>
      </c>
      <c r="X575" s="44">
        <v>53332.770417564854</v>
      </c>
      <c r="Y575" s="66">
        <v>68937</v>
      </c>
      <c r="Z575" s="42">
        <v>4591</v>
      </c>
      <c r="AA575" s="42">
        <v>24507</v>
      </c>
      <c r="AB575" s="42">
        <v>5969.6759392575095</v>
      </c>
      <c r="AC575" s="43">
        <v>104004.6759392575</v>
      </c>
      <c r="AD575" s="66">
        <v>-33174.245452377152</v>
      </c>
      <c r="AE575" s="42">
        <v>-22962.250741719847</v>
      </c>
      <c r="AF575" s="42">
        <v>4486.1635776088424</v>
      </c>
      <c r="AG575" s="42">
        <v>978.42709479550194</v>
      </c>
      <c r="AH575" s="42">
        <v>0</v>
      </c>
      <c r="AI575" s="44">
        <v>0</v>
      </c>
    </row>
    <row r="576" spans="1:35" s="4" customFormat="1">
      <c r="A576" s="46" t="s">
        <v>622</v>
      </c>
      <c r="B576" s="56" t="s">
        <v>2063</v>
      </c>
      <c r="C576" s="132">
        <v>6917071.4199999999</v>
      </c>
      <c r="D576" s="57">
        <v>2.0778699999999999E-3</v>
      </c>
      <c r="E576" s="57">
        <v>2.1853599999999999E-3</v>
      </c>
      <c r="F576" s="65">
        <v>0</v>
      </c>
      <c r="G576" s="42">
        <v>96756</v>
      </c>
      <c r="H576" s="43">
        <v>96756</v>
      </c>
      <c r="I576" s="66">
        <v>199564</v>
      </c>
      <c r="J576" s="42">
        <v>1197445</v>
      </c>
      <c r="K576" s="42">
        <v>-640304</v>
      </c>
      <c r="L576" s="42">
        <v>-461192</v>
      </c>
      <c r="M576" s="44">
        <v>973071</v>
      </c>
      <c r="N576" s="66">
        <v>-700570</v>
      </c>
      <c r="O576" s="42">
        <v>-10919.864972551546</v>
      </c>
      <c r="P576" s="42">
        <v>-711489.86497255159</v>
      </c>
      <c r="Q576" s="42">
        <v>0</v>
      </c>
      <c r="R576" s="44">
        <v>-711489.86497255159</v>
      </c>
      <c r="S576" s="45">
        <v>118688</v>
      </c>
      <c r="T576" s="66">
        <v>647257</v>
      </c>
      <c r="U576" s="42">
        <v>133105</v>
      </c>
      <c r="V576" s="42">
        <v>157974</v>
      </c>
      <c r="W576" s="42">
        <v>303228.85318938346</v>
      </c>
      <c r="X576" s="44">
        <v>1241564.8531893834</v>
      </c>
      <c r="Y576" s="66">
        <v>1715668</v>
      </c>
      <c r="Z576" s="42">
        <v>114267</v>
      </c>
      <c r="AA576" s="42">
        <v>609929</v>
      </c>
      <c r="AB576" s="42">
        <v>154504.26921326038</v>
      </c>
      <c r="AC576" s="43">
        <v>2594368.2692132602</v>
      </c>
      <c r="AD576" s="66">
        <v>-768811.66179916786</v>
      </c>
      <c r="AE576" s="42">
        <v>-634882.69411030365</v>
      </c>
      <c r="AF576" s="42">
        <v>51198.451866998264</v>
      </c>
      <c r="AG576" s="42">
        <v>-307.51198140359338</v>
      </c>
      <c r="AH576" s="42">
        <v>0</v>
      </c>
      <c r="AI576" s="44">
        <v>0</v>
      </c>
    </row>
    <row r="577" spans="1:35" s="4" customFormat="1">
      <c r="A577" s="46" t="s">
        <v>623</v>
      </c>
      <c r="B577" s="56" t="s">
        <v>2064</v>
      </c>
      <c r="C577" s="132">
        <v>1199031.43</v>
      </c>
      <c r="D577" s="57">
        <v>3.6018999999999998E-4</v>
      </c>
      <c r="E577" s="57">
        <v>3.5751000000000001E-4</v>
      </c>
      <c r="F577" s="65">
        <v>0</v>
      </c>
      <c r="G577" s="42">
        <v>16772</v>
      </c>
      <c r="H577" s="43">
        <v>16772</v>
      </c>
      <c r="I577" s="66">
        <v>34594</v>
      </c>
      <c r="J577" s="42">
        <v>207572</v>
      </c>
      <c r="K577" s="42">
        <v>-110994</v>
      </c>
      <c r="L577" s="42">
        <v>-79946</v>
      </c>
      <c r="M577" s="44">
        <v>168678</v>
      </c>
      <c r="N577" s="66">
        <v>-121441</v>
      </c>
      <c r="O577" s="42">
        <v>-6940.8677692968631</v>
      </c>
      <c r="P577" s="42">
        <v>-128381.86776929686</v>
      </c>
      <c r="Q577" s="42">
        <v>0</v>
      </c>
      <c r="R577" s="44">
        <v>-128381.86776929686</v>
      </c>
      <c r="S577" s="45">
        <v>20574</v>
      </c>
      <c r="T577" s="66">
        <v>112199</v>
      </c>
      <c r="U577" s="42">
        <v>23073</v>
      </c>
      <c r="V577" s="42">
        <v>27384</v>
      </c>
      <c r="W577" s="42">
        <v>29741.5360237266</v>
      </c>
      <c r="X577" s="44">
        <v>192397.5360237266</v>
      </c>
      <c r="Y577" s="66">
        <v>297404</v>
      </c>
      <c r="Z577" s="42">
        <v>19808</v>
      </c>
      <c r="AA577" s="42">
        <v>105729</v>
      </c>
      <c r="AB577" s="42">
        <v>55823.968595377402</v>
      </c>
      <c r="AC577" s="43">
        <v>478764.9685953774</v>
      </c>
      <c r="AD577" s="66">
        <v>-158101.41721427228</v>
      </c>
      <c r="AE577" s="42">
        <v>-128023.041927563</v>
      </c>
      <c r="AF577" s="42">
        <v>-3998.5882356228012</v>
      </c>
      <c r="AG577" s="42">
        <v>3755.6148058072654</v>
      </c>
      <c r="AH577" s="42">
        <v>0</v>
      </c>
      <c r="AI577" s="44">
        <v>0</v>
      </c>
    </row>
    <row r="578" spans="1:35" s="4" customFormat="1">
      <c r="A578" s="46" t="s">
        <v>624</v>
      </c>
      <c r="B578" s="56" t="s">
        <v>2065</v>
      </c>
      <c r="C578" s="132">
        <v>102426.62</v>
      </c>
      <c r="D578" s="57">
        <v>3.0769999999999998E-5</v>
      </c>
      <c r="E578" s="57">
        <v>3.1890000000000001E-5</v>
      </c>
      <c r="F578" s="65">
        <v>0</v>
      </c>
      <c r="G578" s="42">
        <v>1433</v>
      </c>
      <c r="H578" s="43">
        <v>1433</v>
      </c>
      <c r="I578" s="66">
        <v>2955</v>
      </c>
      <c r="J578" s="42">
        <v>17732</v>
      </c>
      <c r="K578" s="42">
        <v>-9482</v>
      </c>
      <c r="L578" s="42">
        <v>-6830</v>
      </c>
      <c r="M578" s="44">
        <v>14410</v>
      </c>
      <c r="N578" s="66">
        <v>-10374</v>
      </c>
      <c r="O578" s="42">
        <v>-10571.045543587361</v>
      </c>
      <c r="P578" s="42">
        <v>-20945.045543587359</v>
      </c>
      <c r="Q578" s="42">
        <v>0</v>
      </c>
      <c r="R578" s="44">
        <v>-20945.045543587359</v>
      </c>
      <c r="S578" s="45">
        <v>1758</v>
      </c>
      <c r="T578" s="66">
        <v>9585</v>
      </c>
      <c r="U578" s="42">
        <v>1971</v>
      </c>
      <c r="V578" s="42">
        <v>2339</v>
      </c>
      <c r="W578" s="42">
        <v>9061.4987078765225</v>
      </c>
      <c r="X578" s="44">
        <v>22956.498707876523</v>
      </c>
      <c r="Y578" s="66">
        <v>25406</v>
      </c>
      <c r="Z578" s="42">
        <v>1692</v>
      </c>
      <c r="AA578" s="42">
        <v>9032</v>
      </c>
      <c r="AB578" s="42">
        <v>9941.0751627830177</v>
      </c>
      <c r="AC578" s="43">
        <v>46071.075162783018</v>
      </c>
      <c r="AD578" s="66">
        <v>-16666.875841611469</v>
      </c>
      <c r="AE578" s="42">
        <v>-8741.0550907300076</v>
      </c>
      <c r="AF578" s="42">
        <v>2213.7005248957289</v>
      </c>
      <c r="AG578" s="42">
        <v>79.653952539253112</v>
      </c>
      <c r="AH578" s="42">
        <v>0</v>
      </c>
      <c r="AI578" s="44">
        <v>0</v>
      </c>
    </row>
    <row r="579" spans="1:35" s="4" customFormat="1">
      <c r="A579" s="46" t="s">
        <v>625</v>
      </c>
      <c r="B579" s="56" t="s">
        <v>2066</v>
      </c>
      <c r="C579" s="132">
        <v>549580.21</v>
      </c>
      <c r="D579" s="57">
        <v>1.6509000000000001E-4</v>
      </c>
      <c r="E579" s="57">
        <v>1.5416E-4</v>
      </c>
      <c r="F579" s="65">
        <v>0</v>
      </c>
      <c r="G579" s="42">
        <v>7687</v>
      </c>
      <c r="H579" s="43">
        <v>7687</v>
      </c>
      <c r="I579" s="66">
        <v>15856</v>
      </c>
      <c r="J579" s="42">
        <v>95139</v>
      </c>
      <c r="K579" s="42">
        <v>-50873</v>
      </c>
      <c r="L579" s="42">
        <v>-36642</v>
      </c>
      <c r="M579" s="44">
        <v>77312</v>
      </c>
      <c r="N579" s="66">
        <v>-55661</v>
      </c>
      <c r="O579" s="42">
        <v>-23945.397483313991</v>
      </c>
      <c r="P579" s="42">
        <v>-79606.397483313995</v>
      </c>
      <c r="Q579" s="42">
        <v>0</v>
      </c>
      <c r="R579" s="44">
        <v>-79606.397483313995</v>
      </c>
      <c r="S579" s="45">
        <v>9430</v>
      </c>
      <c r="T579" s="66">
        <v>51426</v>
      </c>
      <c r="U579" s="42">
        <v>10575</v>
      </c>
      <c r="V579" s="42">
        <v>12551</v>
      </c>
      <c r="W579" s="42">
        <v>21850.037362413776</v>
      </c>
      <c r="X579" s="44">
        <v>96402.037362413772</v>
      </c>
      <c r="Y579" s="66">
        <v>136313</v>
      </c>
      <c r="Z579" s="42">
        <v>9079</v>
      </c>
      <c r="AA579" s="42">
        <v>48460</v>
      </c>
      <c r="AB579" s="42">
        <v>39316.656352707883</v>
      </c>
      <c r="AC579" s="43">
        <v>233168.65635270788</v>
      </c>
      <c r="AD579" s="66">
        <v>-86876.528833985634</v>
      </c>
      <c r="AE579" s="42">
        <v>-61409.923611807215</v>
      </c>
      <c r="AF579" s="42">
        <v>8063.6510008540417</v>
      </c>
      <c r="AG579" s="42">
        <v>3456.1824546446924</v>
      </c>
      <c r="AH579" s="42">
        <v>0</v>
      </c>
      <c r="AI579" s="44">
        <v>0</v>
      </c>
    </row>
    <row r="580" spans="1:35" s="4" customFormat="1">
      <c r="A580" s="46" t="s">
        <v>626</v>
      </c>
      <c r="B580" s="56" t="s">
        <v>2067</v>
      </c>
      <c r="C580" s="132">
        <v>1535958.59</v>
      </c>
      <c r="D580" s="57">
        <v>4.6139999999999999E-4</v>
      </c>
      <c r="E580" s="57">
        <v>4.6024E-4</v>
      </c>
      <c r="F580" s="65">
        <v>0</v>
      </c>
      <c r="G580" s="42">
        <v>21485</v>
      </c>
      <c r="H580" s="43">
        <v>21485</v>
      </c>
      <c r="I580" s="66">
        <v>44314</v>
      </c>
      <c r="J580" s="42">
        <v>265898</v>
      </c>
      <c r="K580" s="42">
        <v>-142182</v>
      </c>
      <c r="L580" s="42">
        <v>-102410</v>
      </c>
      <c r="M580" s="44">
        <v>216075</v>
      </c>
      <c r="N580" s="66">
        <v>-155565</v>
      </c>
      <c r="O580" s="42">
        <v>-4813.6775120050761</v>
      </c>
      <c r="P580" s="42">
        <v>-160378.67751200509</v>
      </c>
      <c r="Q580" s="42">
        <v>0</v>
      </c>
      <c r="R580" s="44">
        <v>-160378.67751200509</v>
      </c>
      <c r="S580" s="45">
        <v>26355</v>
      </c>
      <c r="T580" s="66">
        <v>143726</v>
      </c>
      <c r="U580" s="42">
        <v>29557</v>
      </c>
      <c r="V580" s="42">
        <v>35079</v>
      </c>
      <c r="W580" s="42">
        <v>31014.847565960848</v>
      </c>
      <c r="X580" s="44">
        <v>239376.84756596084</v>
      </c>
      <c r="Y580" s="66">
        <v>380972</v>
      </c>
      <c r="Z580" s="42">
        <v>25373</v>
      </c>
      <c r="AA580" s="42">
        <v>135437</v>
      </c>
      <c r="AB580" s="42">
        <v>31357.138892555089</v>
      </c>
      <c r="AC580" s="43">
        <v>573139.13889255514</v>
      </c>
      <c r="AD580" s="66">
        <v>-189294.29274155921</v>
      </c>
      <c r="AE580" s="42">
        <v>-162527.13798524594</v>
      </c>
      <c r="AF580" s="42">
        <v>13652.471855452008</v>
      </c>
      <c r="AG580" s="42">
        <v>4406.6675447588905</v>
      </c>
      <c r="AH580" s="42">
        <v>0</v>
      </c>
      <c r="AI580" s="44">
        <v>0</v>
      </c>
    </row>
    <row r="581" spans="1:35" s="4" customFormat="1">
      <c r="A581" s="46" t="s">
        <v>627</v>
      </c>
      <c r="B581" s="56" t="s">
        <v>2068</v>
      </c>
      <c r="C581" s="132">
        <v>795357.86</v>
      </c>
      <c r="D581" s="57">
        <v>2.3892E-4</v>
      </c>
      <c r="E581" s="57">
        <v>2.4007E-4</v>
      </c>
      <c r="F581" s="65">
        <v>0</v>
      </c>
      <c r="G581" s="42">
        <v>11125</v>
      </c>
      <c r="H581" s="43">
        <v>11125</v>
      </c>
      <c r="I581" s="66">
        <v>22946</v>
      </c>
      <c r="J581" s="42">
        <v>137686</v>
      </c>
      <c r="K581" s="42">
        <v>-73624</v>
      </c>
      <c r="L581" s="42">
        <v>-53029</v>
      </c>
      <c r="M581" s="44">
        <v>111887</v>
      </c>
      <c r="N581" s="66">
        <v>-80554</v>
      </c>
      <c r="O581" s="42">
        <v>-4835.4452994305293</v>
      </c>
      <c r="P581" s="42">
        <v>-85389.445299430532</v>
      </c>
      <c r="Q581" s="42">
        <v>0</v>
      </c>
      <c r="R581" s="44">
        <v>-85389.445299430532</v>
      </c>
      <c r="S581" s="45">
        <v>13647</v>
      </c>
      <c r="T581" s="66">
        <v>74424</v>
      </c>
      <c r="U581" s="42">
        <v>15305</v>
      </c>
      <c r="V581" s="42">
        <v>18164</v>
      </c>
      <c r="W581" s="42">
        <v>4358.7691578129052</v>
      </c>
      <c r="X581" s="44">
        <v>112251.7691578129</v>
      </c>
      <c r="Y581" s="66">
        <v>197273</v>
      </c>
      <c r="Z581" s="42">
        <v>13139</v>
      </c>
      <c r="AA581" s="42">
        <v>70132</v>
      </c>
      <c r="AB581" s="42">
        <v>18776.790705977583</v>
      </c>
      <c r="AC581" s="43">
        <v>299320.79070597759</v>
      </c>
      <c r="AD581" s="66">
        <v>-100469.81430083227</v>
      </c>
      <c r="AE581" s="42">
        <v>-91098.132643737539</v>
      </c>
      <c r="AF581" s="42">
        <v>2530.9622530532183</v>
      </c>
      <c r="AG581" s="42">
        <v>1967.9631433519187</v>
      </c>
      <c r="AH581" s="42">
        <v>0</v>
      </c>
      <c r="AI581" s="44">
        <v>0</v>
      </c>
    </row>
    <row r="582" spans="1:35" s="4" customFormat="1">
      <c r="A582" s="46" t="s">
        <v>628</v>
      </c>
      <c r="B582" s="56" t="s">
        <v>2069</v>
      </c>
      <c r="C582" s="132">
        <v>291623.58</v>
      </c>
      <c r="D582" s="57">
        <v>8.7600000000000002E-5</v>
      </c>
      <c r="E582" s="57">
        <v>1.1400000000000001E-4</v>
      </c>
      <c r="F582" s="65">
        <v>0</v>
      </c>
      <c r="G582" s="42">
        <v>4079</v>
      </c>
      <c r="H582" s="43">
        <v>4079</v>
      </c>
      <c r="I582" s="66">
        <v>8413</v>
      </c>
      <c r="J582" s="42">
        <v>50483</v>
      </c>
      <c r="K582" s="42">
        <v>-26994</v>
      </c>
      <c r="L582" s="42">
        <v>-19443</v>
      </c>
      <c r="M582" s="44">
        <v>41023</v>
      </c>
      <c r="N582" s="66">
        <v>-29535</v>
      </c>
      <c r="O582" s="42">
        <v>-25335.35842248375</v>
      </c>
      <c r="P582" s="42">
        <v>-54870.358422483754</v>
      </c>
      <c r="Q582" s="42">
        <v>0</v>
      </c>
      <c r="R582" s="44">
        <v>-54870.358422483754</v>
      </c>
      <c r="S582" s="45">
        <v>5004</v>
      </c>
      <c r="T582" s="66">
        <v>27287</v>
      </c>
      <c r="U582" s="42">
        <v>5612</v>
      </c>
      <c r="V582" s="42">
        <v>6660</v>
      </c>
      <c r="W582" s="42">
        <v>3940.6531317321583</v>
      </c>
      <c r="X582" s="44">
        <v>43499.653131732157</v>
      </c>
      <c r="Y582" s="66">
        <v>72330</v>
      </c>
      <c r="Z582" s="42">
        <v>4817</v>
      </c>
      <c r="AA582" s="42">
        <v>25714</v>
      </c>
      <c r="AB582" s="42">
        <v>36259.075738801963</v>
      </c>
      <c r="AC582" s="43">
        <v>139120.07573880197</v>
      </c>
      <c r="AD582" s="66">
        <v>-45539.598891472779</v>
      </c>
      <c r="AE582" s="42">
        <v>-38732.132630859334</v>
      </c>
      <c r="AF582" s="42">
        <v>-7426.1940102839581</v>
      </c>
      <c r="AG582" s="42">
        <v>-3922.497074453735</v>
      </c>
      <c r="AH582" s="42">
        <v>0</v>
      </c>
      <c r="AI582" s="44">
        <v>0</v>
      </c>
    </row>
    <row r="583" spans="1:35" s="4" customFormat="1">
      <c r="A583" s="46" t="s">
        <v>629</v>
      </c>
      <c r="B583" s="56" t="s">
        <v>2070</v>
      </c>
      <c r="C583" s="132">
        <v>264651.88</v>
      </c>
      <c r="D583" s="57">
        <v>7.9499999999999994E-5</v>
      </c>
      <c r="E583" s="57">
        <v>7.6650000000000006E-5</v>
      </c>
      <c r="F583" s="65">
        <v>0</v>
      </c>
      <c r="G583" s="42">
        <v>3702</v>
      </c>
      <c r="H583" s="43">
        <v>3702</v>
      </c>
      <c r="I583" s="66">
        <v>7635</v>
      </c>
      <c r="J583" s="42">
        <v>45815</v>
      </c>
      <c r="K583" s="42">
        <v>-24498</v>
      </c>
      <c r="L583" s="42">
        <v>-17645</v>
      </c>
      <c r="M583" s="44">
        <v>37230</v>
      </c>
      <c r="N583" s="66">
        <v>-26804</v>
      </c>
      <c r="O583" s="42">
        <v>-4814.2233148499463</v>
      </c>
      <c r="P583" s="42">
        <v>-31618.223314849947</v>
      </c>
      <c r="Q583" s="42">
        <v>0</v>
      </c>
      <c r="R583" s="44">
        <v>-31618.223314849947</v>
      </c>
      <c r="S583" s="45">
        <v>4541</v>
      </c>
      <c r="T583" s="66">
        <v>24764</v>
      </c>
      <c r="U583" s="42">
        <v>5093</v>
      </c>
      <c r="V583" s="42">
        <v>6044</v>
      </c>
      <c r="W583" s="42">
        <v>27270.803309353727</v>
      </c>
      <c r="X583" s="44">
        <v>63171.803309353723</v>
      </c>
      <c r="Y583" s="66">
        <v>65642</v>
      </c>
      <c r="Z583" s="42">
        <v>4372</v>
      </c>
      <c r="AA583" s="42">
        <v>23336</v>
      </c>
      <c r="AB583" s="42">
        <v>7503.2577478558942</v>
      </c>
      <c r="AC583" s="43">
        <v>100853.2577478559</v>
      </c>
      <c r="AD583" s="66">
        <v>-29103.364310157973</v>
      </c>
      <c r="AE583" s="42">
        <v>-17416.506853778366</v>
      </c>
      <c r="AF583" s="42">
        <v>7606.0585035835311</v>
      </c>
      <c r="AG583" s="42">
        <v>1232.3582218506378</v>
      </c>
      <c r="AH583" s="42">
        <v>0</v>
      </c>
      <c r="AI583" s="44">
        <v>0</v>
      </c>
    </row>
    <row r="584" spans="1:35" s="4" customFormat="1">
      <c r="A584" s="46" t="s">
        <v>630</v>
      </c>
      <c r="B584" s="56" t="s">
        <v>2071</v>
      </c>
      <c r="C584" s="132">
        <v>75573.320000000007</v>
      </c>
      <c r="D584" s="57">
        <v>2.27E-5</v>
      </c>
      <c r="E584" s="57">
        <v>2.27E-5</v>
      </c>
      <c r="F584" s="65">
        <v>0</v>
      </c>
      <c r="G584" s="42">
        <v>1057</v>
      </c>
      <c r="H584" s="43">
        <v>1057</v>
      </c>
      <c r="I584" s="66">
        <v>2180</v>
      </c>
      <c r="J584" s="42">
        <v>13082</v>
      </c>
      <c r="K584" s="42">
        <v>-6995</v>
      </c>
      <c r="L584" s="42">
        <v>-5038</v>
      </c>
      <c r="M584" s="44">
        <v>10630</v>
      </c>
      <c r="N584" s="66">
        <v>-7653</v>
      </c>
      <c r="O584" s="42">
        <v>-366.02597706844347</v>
      </c>
      <c r="P584" s="42">
        <v>-8019.0259770684434</v>
      </c>
      <c r="Q584" s="42">
        <v>0</v>
      </c>
      <c r="R584" s="44">
        <v>-8019.0259770684434</v>
      </c>
      <c r="S584" s="45">
        <v>1297</v>
      </c>
      <c r="T584" s="66">
        <v>7071</v>
      </c>
      <c r="U584" s="42">
        <v>1454</v>
      </c>
      <c r="V584" s="42">
        <v>1726</v>
      </c>
      <c r="W584" s="42">
        <v>742.87274526116221</v>
      </c>
      <c r="X584" s="44">
        <v>10993.872745261162</v>
      </c>
      <c r="Y584" s="66">
        <v>18743</v>
      </c>
      <c r="Z584" s="42">
        <v>1248</v>
      </c>
      <c r="AA584" s="42">
        <v>6663</v>
      </c>
      <c r="AB584" s="42">
        <v>2924.5432718117918</v>
      </c>
      <c r="AC584" s="43">
        <v>29578.543271811792</v>
      </c>
      <c r="AD584" s="66">
        <v>-9539.4609110746205</v>
      </c>
      <c r="AE584" s="42">
        <v>-9044.077951087329</v>
      </c>
      <c r="AF584" s="42">
        <v>-208.24133302087512</v>
      </c>
      <c r="AG584" s="42">
        <v>207.10966863219613</v>
      </c>
      <c r="AH584" s="42">
        <v>0</v>
      </c>
      <c r="AI584" s="44">
        <v>0</v>
      </c>
    </row>
    <row r="585" spans="1:35" s="4" customFormat="1">
      <c r="A585" s="46" t="s">
        <v>631</v>
      </c>
      <c r="B585" s="56" t="s">
        <v>2072</v>
      </c>
      <c r="C585" s="132">
        <v>52551.72</v>
      </c>
      <c r="D585" s="57">
        <v>1.579E-5</v>
      </c>
      <c r="E585" s="57">
        <v>1.596E-5</v>
      </c>
      <c r="F585" s="65">
        <v>0</v>
      </c>
      <c r="G585" s="42">
        <v>735</v>
      </c>
      <c r="H585" s="43">
        <v>735</v>
      </c>
      <c r="I585" s="66">
        <v>1517</v>
      </c>
      <c r="J585" s="42">
        <v>9100</v>
      </c>
      <c r="K585" s="42">
        <v>-4866</v>
      </c>
      <c r="L585" s="42">
        <v>-3505</v>
      </c>
      <c r="M585" s="44">
        <v>7394</v>
      </c>
      <c r="N585" s="66">
        <v>-5324</v>
      </c>
      <c r="O585" s="42">
        <v>-723.41418303831858</v>
      </c>
      <c r="P585" s="42">
        <v>-6047.4141830383187</v>
      </c>
      <c r="Q585" s="42">
        <v>0</v>
      </c>
      <c r="R585" s="44">
        <v>-6047.4141830383187</v>
      </c>
      <c r="S585" s="45">
        <v>902</v>
      </c>
      <c r="T585" s="66">
        <v>4919</v>
      </c>
      <c r="U585" s="42">
        <v>1011</v>
      </c>
      <c r="V585" s="42">
        <v>1200</v>
      </c>
      <c r="W585" s="42">
        <v>214.40875442288547</v>
      </c>
      <c r="X585" s="44">
        <v>7344.4087544228851</v>
      </c>
      <c r="Y585" s="66">
        <v>13038</v>
      </c>
      <c r="Z585" s="42">
        <v>868</v>
      </c>
      <c r="AA585" s="42">
        <v>4635</v>
      </c>
      <c r="AB585" s="42">
        <v>1548.4247805145269</v>
      </c>
      <c r="AC585" s="43">
        <v>20089.424780514528</v>
      </c>
      <c r="AD585" s="66">
        <v>-7023.6926342487113</v>
      </c>
      <c r="AE585" s="42">
        <v>-5810.1353320210228</v>
      </c>
      <c r="AF585" s="42">
        <v>-23.924104014146394</v>
      </c>
      <c r="AG585" s="42">
        <v>112.73604419223878</v>
      </c>
      <c r="AH585" s="42">
        <v>0</v>
      </c>
      <c r="AI585" s="44">
        <v>0</v>
      </c>
    </row>
    <row r="586" spans="1:35" s="4" customFormat="1">
      <c r="A586" s="46" t="s">
        <v>632</v>
      </c>
      <c r="B586" s="56" t="s">
        <v>2073</v>
      </c>
      <c r="C586" s="132">
        <v>12241843.99</v>
      </c>
      <c r="D586" s="57">
        <v>3.6774199999999998E-3</v>
      </c>
      <c r="E586" s="57">
        <v>3.6032099999999999E-3</v>
      </c>
      <c r="F586" s="65">
        <v>0</v>
      </c>
      <c r="G586" s="42">
        <v>171239</v>
      </c>
      <c r="H586" s="43">
        <v>171239</v>
      </c>
      <c r="I586" s="66">
        <v>353188</v>
      </c>
      <c r="J586" s="42">
        <v>2119241</v>
      </c>
      <c r="K586" s="42">
        <v>-1133213</v>
      </c>
      <c r="L586" s="42">
        <v>-816218</v>
      </c>
      <c r="M586" s="44">
        <v>1722143</v>
      </c>
      <c r="N586" s="66">
        <v>-1239871</v>
      </c>
      <c r="O586" s="42">
        <v>-167554.8332377185</v>
      </c>
      <c r="P586" s="42">
        <v>-1407425.8332377186</v>
      </c>
      <c r="Q586" s="42">
        <v>0</v>
      </c>
      <c r="R586" s="44">
        <v>-1407425.8332377186</v>
      </c>
      <c r="S586" s="45">
        <v>210054</v>
      </c>
      <c r="T586" s="66">
        <v>1145518</v>
      </c>
      <c r="U586" s="42">
        <v>235570</v>
      </c>
      <c r="V586" s="42">
        <v>279583</v>
      </c>
      <c r="W586" s="42">
        <v>33798.938607545497</v>
      </c>
      <c r="X586" s="44">
        <v>1694469.9386075456</v>
      </c>
      <c r="Y586" s="66">
        <v>3036395</v>
      </c>
      <c r="Z586" s="42">
        <v>202229</v>
      </c>
      <c r="AA586" s="42">
        <v>1079454</v>
      </c>
      <c r="AB586" s="42">
        <v>361089.74206824496</v>
      </c>
      <c r="AC586" s="43">
        <v>4679167.7420682451</v>
      </c>
      <c r="AD586" s="66">
        <v>-1685072.6936703646</v>
      </c>
      <c r="AE586" s="42">
        <v>-1382739.0396158143</v>
      </c>
      <c r="AF586" s="42">
        <v>36376.803093987037</v>
      </c>
      <c r="AG586" s="42">
        <v>46737.126731492252</v>
      </c>
      <c r="AH586" s="42">
        <v>0</v>
      </c>
      <c r="AI586" s="44">
        <v>0</v>
      </c>
    </row>
    <row r="587" spans="1:35" s="4" customFormat="1">
      <c r="A587" s="46" t="s">
        <v>633</v>
      </c>
      <c r="B587" s="56" t="s">
        <v>2074</v>
      </c>
      <c r="C587" s="132">
        <v>255922.21</v>
      </c>
      <c r="D587" s="57">
        <v>7.6879999999999996E-5</v>
      </c>
      <c r="E587" s="57">
        <v>7.5870000000000004E-5</v>
      </c>
      <c r="F587" s="65">
        <v>0</v>
      </c>
      <c r="G587" s="42">
        <v>3580</v>
      </c>
      <c r="H587" s="43">
        <v>3580</v>
      </c>
      <c r="I587" s="66">
        <v>7384</v>
      </c>
      <c r="J587" s="42">
        <v>44305</v>
      </c>
      <c r="K587" s="42">
        <v>-23691</v>
      </c>
      <c r="L587" s="42">
        <v>-17064</v>
      </c>
      <c r="M587" s="44">
        <v>36003</v>
      </c>
      <c r="N587" s="66">
        <v>-25921</v>
      </c>
      <c r="O587" s="42">
        <v>-1407.3411002921384</v>
      </c>
      <c r="P587" s="42">
        <v>-27328.341100292138</v>
      </c>
      <c r="Q587" s="42">
        <v>0</v>
      </c>
      <c r="R587" s="44">
        <v>-27328.341100292138</v>
      </c>
      <c r="S587" s="45">
        <v>4391</v>
      </c>
      <c r="T587" s="66">
        <v>23948</v>
      </c>
      <c r="U587" s="42">
        <v>4925</v>
      </c>
      <c r="V587" s="42">
        <v>5845</v>
      </c>
      <c r="W587" s="42">
        <v>15510.567414647532</v>
      </c>
      <c r="X587" s="44">
        <v>50228.567414647536</v>
      </c>
      <c r="Y587" s="66">
        <v>63479</v>
      </c>
      <c r="Z587" s="42">
        <v>4228</v>
      </c>
      <c r="AA587" s="42">
        <v>22567</v>
      </c>
      <c r="AB587" s="42">
        <v>3087.5711343950243</v>
      </c>
      <c r="AC587" s="43">
        <v>93361.571134395024</v>
      </c>
      <c r="AD587" s="66">
        <v>-26601.459685597132</v>
      </c>
      <c r="AE587" s="42">
        <v>-20176.278313671799</v>
      </c>
      <c r="AF587" s="42">
        <v>2765.3945937564731</v>
      </c>
      <c r="AG587" s="42">
        <v>879.33968576497398</v>
      </c>
      <c r="AH587" s="42">
        <v>0</v>
      </c>
      <c r="AI587" s="44">
        <v>0</v>
      </c>
    </row>
    <row r="588" spans="1:35" s="4" customFormat="1">
      <c r="A588" s="46" t="s">
        <v>634</v>
      </c>
      <c r="B588" s="56" t="s">
        <v>2075</v>
      </c>
      <c r="C588" s="132">
        <v>714363.19</v>
      </c>
      <c r="D588" s="57">
        <v>2.1458999999999999E-4</v>
      </c>
      <c r="E588" s="57">
        <v>1.9239999999999999E-4</v>
      </c>
      <c r="F588" s="65">
        <v>0</v>
      </c>
      <c r="G588" s="42">
        <v>9992</v>
      </c>
      <c r="H588" s="43">
        <v>9992</v>
      </c>
      <c r="I588" s="66">
        <v>20610</v>
      </c>
      <c r="J588" s="42">
        <v>123665</v>
      </c>
      <c r="K588" s="42">
        <v>-66127</v>
      </c>
      <c r="L588" s="42">
        <v>-47629</v>
      </c>
      <c r="M588" s="44">
        <v>100493</v>
      </c>
      <c r="N588" s="66">
        <v>-72351</v>
      </c>
      <c r="O588" s="42">
        <v>-916.90916366255215</v>
      </c>
      <c r="P588" s="42">
        <v>-73267.909163662553</v>
      </c>
      <c r="Q588" s="42">
        <v>0</v>
      </c>
      <c r="R588" s="44">
        <v>-73267.909163662553</v>
      </c>
      <c r="S588" s="45">
        <v>12257</v>
      </c>
      <c r="T588" s="66">
        <v>66845</v>
      </c>
      <c r="U588" s="42">
        <v>13746</v>
      </c>
      <c r="V588" s="42">
        <v>16315</v>
      </c>
      <c r="W588" s="42">
        <v>26919.125218376717</v>
      </c>
      <c r="X588" s="44">
        <v>123825.12521837672</v>
      </c>
      <c r="Y588" s="66">
        <v>177184</v>
      </c>
      <c r="Z588" s="42">
        <v>11801</v>
      </c>
      <c r="AA588" s="42">
        <v>62990</v>
      </c>
      <c r="AB588" s="42">
        <v>24171.332235562008</v>
      </c>
      <c r="AC588" s="43">
        <v>276146.33223556203</v>
      </c>
      <c r="AD588" s="66">
        <v>-89696.031858686183</v>
      </c>
      <c r="AE588" s="42">
        <v>-72984.821815286006</v>
      </c>
      <c r="AF588" s="42">
        <v>4438.8345158924803</v>
      </c>
      <c r="AG588" s="42">
        <v>5920.8121408943862</v>
      </c>
      <c r="AH588" s="42">
        <v>0</v>
      </c>
      <c r="AI588" s="44">
        <v>0</v>
      </c>
    </row>
    <row r="589" spans="1:35" s="4" customFormat="1">
      <c r="A589" s="46" t="s">
        <v>635</v>
      </c>
      <c r="B589" s="56" t="s">
        <v>2076</v>
      </c>
      <c r="C589" s="132">
        <v>1530582.29</v>
      </c>
      <c r="D589" s="57">
        <v>4.5978000000000002E-4</v>
      </c>
      <c r="E589" s="57">
        <v>4.2637000000000003E-4</v>
      </c>
      <c r="F589" s="65">
        <v>0</v>
      </c>
      <c r="G589" s="42">
        <v>21410</v>
      </c>
      <c r="H589" s="43">
        <v>21410</v>
      </c>
      <c r="I589" s="66">
        <v>44158</v>
      </c>
      <c r="J589" s="42">
        <v>264964</v>
      </c>
      <c r="K589" s="42">
        <v>-141683</v>
      </c>
      <c r="L589" s="42">
        <v>-102050</v>
      </c>
      <c r="M589" s="44">
        <v>215316</v>
      </c>
      <c r="N589" s="66">
        <v>-155018</v>
      </c>
      <c r="O589" s="42">
        <v>-14741.51804240976</v>
      </c>
      <c r="P589" s="42">
        <v>-169759.51804240976</v>
      </c>
      <c r="Q589" s="42">
        <v>0</v>
      </c>
      <c r="R589" s="44">
        <v>-169759.51804240976</v>
      </c>
      <c r="S589" s="45">
        <v>26263</v>
      </c>
      <c r="T589" s="66">
        <v>143222</v>
      </c>
      <c r="U589" s="42">
        <v>29453</v>
      </c>
      <c r="V589" s="42">
        <v>34956</v>
      </c>
      <c r="W589" s="42">
        <v>38736.148695270283</v>
      </c>
      <c r="X589" s="44">
        <v>246367.1486952703</v>
      </c>
      <c r="Y589" s="66">
        <v>379634</v>
      </c>
      <c r="Z589" s="42">
        <v>25284</v>
      </c>
      <c r="AA589" s="42">
        <v>134962</v>
      </c>
      <c r="AB589" s="42">
        <v>35195.104454523469</v>
      </c>
      <c r="AC589" s="43">
        <v>575075.10445452342</v>
      </c>
      <c r="AD589" s="66">
        <v>-195999.77571769434</v>
      </c>
      <c r="AE589" s="42">
        <v>-153897.83438996636</v>
      </c>
      <c r="AF589" s="42">
        <v>11029.974284565171</v>
      </c>
      <c r="AG589" s="42">
        <v>10159.680063842367</v>
      </c>
      <c r="AH589" s="42">
        <v>0</v>
      </c>
      <c r="AI589" s="44">
        <v>0</v>
      </c>
    </row>
    <row r="590" spans="1:35" s="4" customFormat="1">
      <c r="A590" s="46" t="s">
        <v>636</v>
      </c>
      <c r="B590" s="56" t="s">
        <v>2077</v>
      </c>
      <c r="C590" s="132">
        <v>484962.85</v>
      </c>
      <c r="D590" s="57">
        <v>1.4568E-4</v>
      </c>
      <c r="E590" s="57">
        <v>1.6499E-4</v>
      </c>
      <c r="F590" s="65">
        <v>0</v>
      </c>
      <c r="G590" s="42">
        <v>6784</v>
      </c>
      <c r="H590" s="43">
        <v>6784</v>
      </c>
      <c r="I590" s="66">
        <v>13991</v>
      </c>
      <c r="J590" s="42">
        <v>83953</v>
      </c>
      <c r="K590" s="42">
        <v>-44892</v>
      </c>
      <c r="L590" s="42">
        <v>-32334</v>
      </c>
      <c r="M590" s="44">
        <v>68222</v>
      </c>
      <c r="N590" s="66">
        <v>-49117</v>
      </c>
      <c r="O590" s="42">
        <v>10926.545182837333</v>
      </c>
      <c r="P590" s="42">
        <v>-38190.454817162667</v>
      </c>
      <c r="Q590" s="42">
        <v>0</v>
      </c>
      <c r="R590" s="44">
        <v>-38190.454817162667</v>
      </c>
      <c r="S590" s="45">
        <v>8321</v>
      </c>
      <c r="T590" s="66">
        <v>45379</v>
      </c>
      <c r="U590" s="42">
        <v>9332</v>
      </c>
      <c r="V590" s="42">
        <v>11076</v>
      </c>
      <c r="W590" s="42">
        <v>30800.287592897686</v>
      </c>
      <c r="X590" s="44">
        <v>96587.287592897686</v>
      </c>
      <c r="Y590" s="66">
        <v>120286</v>
      </c>
      <c r="Z590" s="42">
        <v>8011</v>
      </c>
      <c r="AA590" s="42">
        <v>42762</v>
      </c>
      <c r="AB590" s="42">
        <v>22209.724504218761</v>
      </c>
      <c r="AC590" s="43">
        <v>193268.72450421876</v>
      </c>
      <c r="AD590" s="66">
        <v>-51933.387335345978</v>
      </c>
      <c r="AE590" s="42">
        <v>-43187.689545194269</v>
      </c>
      <c r="AF590" s="42">
        <v>566.19057341548887</v>
      </c>
      <c r="AG590" s="42">
        <v>-2126.5506041963145</v>
      </c>
      <c r="AH590" s="42">
        <v>0</v>
      </c>
      <c r="AI590" s="44">
        <v>0</v>
      </c>
    </row>
    <row r="591" spans="1:35" s="4" customFormat="1">
      <c r="A591" s="46" t="s">
        <v>637</v>
      </c>
      <c r="B591" s="56" t="s">
        <v>2078</v>
      </c>
      <c r="C591" s="132">
        <v>3576290.35</v>
      </c>
      <c r="D591" s="57">
        <v>1.07431E-3</v>
      </c>
      <c r="E591" s="57">
        <v>1.07639E-3</v>
      </c>
      <c r="F591" s="65">
        <v>0</v>
      </c>
      <c r="G591" s="42">
        <v>50025</v>
      </c>
      <c r="H591" s="43">
        <v>50025</v>
      </c>
      <c r="I591" s="66">
        <v>103179</v>
      </c>
      <c r="J591" s="42">
        <v>619108</v>
      </c>
      <c r="K591" s="42">
        <v>-331053</v>
      </c>
      <c r="L591" s="42">
        <v>-238447</v>
      </c>
      <c r="M591" s="44">
        <v>503102</v>
      </c>
      <c r="N591" s="66">
        <v>-362212</v>
      </c>
      <c r="O591" s="42">
        <v>4037.3367699456671</v>
      </c>
      <c r="P591" s="42">
        <v>-358174.66323005431</v>
      </c>
      <c r="Q591" s="42">
        <v>0</v>
      </c>
      <c r="R591" s="44">
        <v>-358174.66323005431</v>
      </c>
      <c r="S591" s="45">
        <v>61365</v>
      </c>
      <c r="T591" s="66">
        <v>334648</v>
      </c>
      <c r="U591" s="42">
        <v>68819</v>
      </c>
      <c r="V591" s="42">
        <v>81677</v>
      </c>
      <c r="W591" s="42">
        <v>50672.302756517776</v>
      </c>
      <c r="X591" s="44">
        <v>535816.30275651778</v>
      </c>
      <c r="Y591" s="66">
        <v>887043</v>
      </c>
      <c r="Z591" s="42">
        <v>59079</v>
      </c>
      <c r="AA591" s="42">
        <v>315348</v>
      </c>
      <c r="AB591" s="42">
        <v>12843.244333477427</v>
      </c>
      <c r="AC591" s="43">
        <v>1274313.2443334775</v>
      </c>
      <c r="AD591" s="66">
        <v>-410000.75471338583</v>
      </c>
      <c r="AE591" s="42">
        <v>-358182.74300148676</v>
      </c>
      <c r="AF591" s="42">
        <v>20280.138411652635</v>
      </c>
      <c r="AG591" s="42">
        <v>9406.4177262603171</v>
      </c>
      <c r="AH591" s="42">
        <v>0</v>
      </c>
      <c r="AI591" s="44">
        <v>0</v>
      </c>
    </row>
    <row r="592" spans="1:35" s="4" customFormat="1">
      <c r="A592" s="46" t="s">
        <v>638</v>
      </c>
      <c r="B592" s="56" t="s">
        <v>2079</v>
      </c>
      <c r="C592" s="132">
        <v>14366918.57</v>
      </c>
      <c r="D592" s="57">
        <v>4.3157899999999999E-3</v>
      </c>
      <c r="E592" s="57">
        <v>4.2349700000000002E-3</v>
      </c>
      <c r="F592" s="65">
        <v>0</v>
      </c>
      <c r="G592" s="42">
        <v>200965</v>
      </c>
      <c r="H592" s="43">
        <v>200965</v>
      </c>
      <c r="I592" s="66">
        <v>414499</v>
      </c>
      <c r="J592" s="42">
        <v>2487124</v>
      </c>
      <c r="K592" s="42">
        <v>-1329929</v>
      </c>
      <c r="L592" s="42">
        <v>-957907</v>
      </c>
      <c r="M592" s="44">
        <v>2021093</v>
      </c>
      <c r="N592" s="66">
        <v>-1455102</v>
      </c>
      <c r="O592" s="42">
        <v>189084.49932619359</v>
      </c>
      <c r="P592" s="42">
        <v>-1266017.5006738063</v>
      </c>
      <c r="Q592" s="42">
        <v>0</v>
      </c>
      <c r="R592" s="44">
        <v>-1266017.5006738063</v>
      </c>
      <c r="S592" s="45">
        <v>246518</v>
      </c>
      <c r="T592" s="66">
        <v>1344370</v>
      </c>
      <c r="U592" s="42">
        <v>276463</v>
      </c>
      <c r="V592" s="42">
        <v>328117</v>
      </c>
      <c r="W592" s="42">
        <v>521225.17676806659</v>
      </c>
      <c r="X592" s="44">
        <v>2470175.1767680664</v>
      </c>
      <c r="Y592" s="66">
        <v>3563488</v>
      </c>
      <c r="Z592" s="42">
        <v>237335</v>
      </c>
      <c r="AA592" s="42">
        <v>1266839</v>
      </c>
      <c r="AB592" s="42">
        <v>95842.89951462725</v>
      </c>
      <c r="AC592" s="43">
        <v>5163504.8995146276</v>
      </c>
      <c r="AD592" s="66">
        <v>-1599619.966595652</v>
      </c>
      <c r="AE592" s="42">
        <v>-1292120.7753186589</v>
      </c>
      <c r="AF592" s="42">
        <v>144683.12216484902</v>
      </c>
      <c r="AG592" s="42">
        <v>53727.897002900485</v>
      </c>
      <c r="AH592" s="42">
        <v>0</v>
      </c>
      <c r="AI592" s="44">
        <v>0</v>
      </c>
    </row>
    <row r="593" spans="1:35" s="4" customFormat="1">
      <c r="A593" s="46" t="s">
        <v>639</v>
      </c>
      <c r="B593" s="56" t="s">
        <v>2080</v>
      </c>
      <c r="C593" s="132">
        <v>56207.5</v>
      </c>
      <c r="D593" s="57">
        <v>1.6880000000000001E-5</v>
      </c>
      <c r="E593" s="57">
        <v>1.5840000000000001E-5</v>
      </c>
      <c r="F593" s="65">
        <v>0</v>
      </c>
      <c r="G593" s="42">
        <v>786</v>
      </c>
      <c r="H593" s="43">
        <v>786</v>
      </c>
      <c r="I593" s="66">
        <v>1621</v>
      </c>
      <c r="J593" s="42">
        <v>9728</v>
      </c>
      <c r="K593" s="42">
        <v>-5202</v>
      </c>
      <c r="L593" s="42">
        <v>-3747</v>
      </c>
      <c r="M593" s="44">
        <v>7905</v>
      </c>
      <c r="N593" s="66">
        <v>-5691</v>
      </c>
      <c r="O593" s="42">
        <v>-8787.9122906276971</v>
      </c>
      <c r="P593" s="42">
        <v>-14478.912290627697</v>
      </c>
      <c r="Q593" s="42">
        <v>0</v>
      </c>
      <c r="R593" s="44">
        <v>-14478.912290627697</v>
      </c>
      <c r="S593" s="45">
        <v>964</v>
      </c>
      <c r="T593" s="66">
        <v>5258</v>
      </c>
      <c r="U593" s="42">
        <v>1081</v>
      </c>
      <c r="V593" s="42">
        <v>1283</v>
      </c>
      <c r="W593" s="42">
        <v>2891.5609653187817</v>
      </c>
      <c r="X593" s="44">
        <v>10513.560965318782</v>
      </c>
      <c r="Y593" s="66">
        <v>13938</v>
      </c>
      <c r="Z593" s="42">
        <v>928</v>
      </c>
      <c r="AA593" s="42">
        <v>4955</v>
      </c>
      <c r="AB593" s="42">
        <v>10196.208124528272</v>
      </c>
      <c r="AC593" s="43">
        <v>30017.208124528272</v>
      </c>
      <c r="AD593" s="66">
        <v>-10537.225276250034</v>
      </c>
      <c r="AE593" s="42">
        <v>-7891.2119533970281</v>
      </c>
      <c r="AF593" s="42">
        <v>-1413.2551182849866</v>
      </c>
      <c r="AG593" s="42">
        <v>338.04518872255869</v>
      </c>
      <c r="AH593" s="42">
        <v>0</v>
      </c>
      <c r="AI593" s="44">
        <v>0</v>
      </c>
    </row>
    <row r="594" spans="1:35" s="4" customFormat="1">
      <c r="A594" s="46" t="s">
        <v>640</v>
      </c>
      <c r="B594" s="56" t="s">
        <v>2081</v>
      </c>
      <c r="C594" s="132">
        <v>1537099.75</v>
      </c>
      <c r="D594" s="57">
        <v>4.6173999999999998E-4</v>
      </c>
      <c r="E594" s="57">
        <v>4.8516999999999999E-4</v>
      </c>
      <c r="F594" s="65">
        <v>0</v>
      </c>
      <c r="G594" s="42">
        <v>21501</v>
      </c>
      <c r="H594" s="43">
        <v>21501</v>
      </c>
      <c r="I594" s="66">
        <v>44347</v>
      </c>
      <c r="J594" s="42">
        <v>266094</v>
      </c>
      <c r="K594" s="42">
        <v>-142287</v>
      </c>
      <c r="L594" s="42">
        <v>-102485</v>
      </c>
      <c r="M594" s="44">
        <v>216234</v>
      </c>
      <c r="N594" s="66">
        <v>-155679</v>
      </c>
      <c r="O594" s="42">
        <v>3498.1649541636502</v>
      </c>
      <c r="P594" s="42">
        <v>-152180.83504583634</v>
      </c>
      <c r="Q594" s="42">
        <v>0</v>
      </c>
      <c r="R594" s="44">
        <v>-152180.83504583634</v>
      </c>
      <c r="S594" s="45">
        <v>26375</v>
      </c>
      <c r="T594" s="66">
        <v>143832</v>
      </c>
      <c r="U594" s="42">
        <v>29578</v>
      </c>
      <c r="V594" s="42">
        <v>35105</v>
      </c>
      <c r="W594" s="42">
        <v>31365.350107296967</v>
      </c>
      <c r="X594" s="44">
        <v>239880.35010729695</v>
      </c>
      <c r="Y594" s="66">
        <v>381252</v>
      </c>
      <c r="Z594" s="42">
        <v>25392</v>
      </c>
      <c r="AA594" s="42">
        <v>135537</v>
      </c>
      <c r="AB594" s="42">
        <v>65867.672460552247</v>
      </c>
      <c r="AC594" s="43">
        <v>608048.6724605523</v>
      </c>
      <c r="AD594" s="66">
        <v>-179570.99509028604</v>
      </c>
      <c r="AE594" s="42">
        <v>-184780.93399653971</v>
      </c>
      <c r="AF594" s="42">
        <v>-3830.0654160474187</v>
      </c>
      <c r="AG594" s="42">
        <v>13.672149617885225</v>
      </c>
      <c r="AH594" s="42">
        <v>0</v>
      </c>
      <c r="AI594" s="44">
        <v>0</v>
      </c>
    </row>
    <row r="595" spans="1:35" s="4" customFormat="1">
      <c r="A595" s="46" t="s">
        <v>641</v>
      </c>
      <c r="B595" s="56" t="s">
        <v>2082</v>
      </c>
      <c r="C595" s="132">
        <v>203215.83</v>
      </c>
      <c r="D595" s="57">
        <v>6.1050000000000007E-5</v>
      </c>
      <c r="E595" s="57">
        <v>6.0520000000000003E-5</v>
      </c>
      <c r="F595" s="65">
        <v>0</v>
      </c>
      <c r="G595" s="42">
        <v>2843</v>
      </c>
      <c r="H595" s="43">
        <v>2843</v>
      </c>
      <c r="I595" s="66">
        <v>5863</v>
      </c>
      <c r="J595" s="42">
        <v>35182</v>
      </c>
      <c r="K595" s="42">
        <v>-18813</v>
      </c>
      <c r="L595" s="42">
        <v>-13550</v>
      </c>
      <c r="M595" s="44">
        <v>28590</v>
      </c>
      <c r="N595" s="66">
        <v>-20583</v>
      </c>
      <c r="O595" s="42">
        <v>-14629.782790437659</v>
      </c>
      <c r="P595" s="42">
        <v>-35212.782790437661</v>
      </c>
      <c r="Q595" s="42">
        <v>0</v>
      </c>
      <c r="R595" s="44">
        <v>-35212.782790437661</v>
      </c>
      <c r="S595" s="45">
        <v>3487</v>
      </c>
      <c r="T595" s="66">
        <v>19017</v>
      </c>
      <c r="U595" s="42">
        <v>3911</v>
      </c>
      <c r="V595" s="42">
        <v>4641</v>
      </c>
      <c r="W595" s="42">
        <v>0</v>
      </c>
      <c r="X595" s="44">
        <v>27569</v>
      </c>
      <c r="Y595" s="66">
        <v>50408</v>
      </c>
      <c r="Z595" s="42">
        <v>3357</v>
      </c>
      <c r="AA595" s="42">
        <v>17920</v>
      </c>
      <c r="AB595" s="42">
        <v>24708.533078736687</v>
      </c>
      <c r="AC595" s="43">
        <v>96393.533078736684</v>
      </c>
      <c r="AD595" s="66">
        <v>-37140.299582511296</v>
      </c>
      <c r="AE595" s="42">
        <v>-30094.862628159008</v>
      </c>
      <c r="AF595" s="42">
        <v>-2239.8181731268528</v>
      </c>
      <c r="AG595" s="42">
        <v>650.44730506046972</v>
      </c>
      <c r="AH595" s="42">
        <v>0</v>
      </c>
      <c r="AI595" s="44">
        <v>0</v>
      </c>
    </row>
    <row r="596" spans="1:35" s="4" customFormat="1">
      <c r="A596" s="46" t="s">
        <v>642</v>
      </c>
      <c r="B596" s="56" t="s">
        <v>2083</v>
      </c>
      <c r="C596" s="132">
        <v>175156.04</v>
      </c>
      <c r="D596" s="57">
        <v>5.2620000000000001E-5</v>
      </c>
      <c r="E596" s="57">
        <v>5.7599999999999997E-5</v>
      </c>
      <c r="F596" s="65">
        <v>0</v>
      </c>
      <c r="G596" s="42">
        <v>2450</v>
      </c>
      <c r="H596" s="43">
        <v>2450</v>
      </c>
      <c r="I596" s="66">
        <v>5054</v>
      </c>
      <c r="J596" s="42">
        <v>30324</v>
      </c>
      <c r="K596" s="42">
        <v>-16215</v>
      </c>
      <c r="L596" s="42">
        <v>-11679</v>
      </c>
      <c r="M596" s="44">
        <v>24642</v>
      </c>
      <c r="N596" s="66">
        <v>-17741</v>
      </c>
      <c r="O596" s="42">
        <v>-4101.6313440332524</v>
      </c>
      <c r="P596" s="42">
        <v>-21842.631344033252</v>
      </c>
      <c r="Q596" s="42">
        <v>0</v>
      </c>
      <c r="R596" s="44">
        <v>-21842.631344033252</v>
      </c>
      <c r="S596" s="45">
        <v>3006</v>
      </c>
      <c r="T596" s="66">
        <v>16391</v>
      </c>
      <c r="U596" s="42">
        <v>3371</v>
      </c>
      <c r="V596" s="42">
        <v>4001</v>
      </c>
      <c r="W596" s="42">
        <v>101.57804531531104</v>
      </c>
      <c r="X596" s="44">
        <v>23864.578045315309</v>
      </c>
      <c r="Y596" s="66">
        <v>43448</v>
      </c>
      <c r="Z596" s="42">
        <v>2894</v>
      </c>
      <c r="AA596" s="42">
        <v>15446</v>
      </c>
      <c r="AB596" s="42">
        <v>9115.0502018296065</v>
      </c>
      <c r="AC596" s="43">
        <v>70903.05020182961</v>
      </c>
      <c r="AD596" s="66">
        <v>-23979.833058767716</v>
      </c>
      <c r="AE596" s="42">
        <v>-21269.204500701995</v>
      </c>
      <c r="AF596" s="42">
        <v>-1377.6236794280367</v>
      </c>
      <c r="AG596" s="42">
        <v>-411.81091761654579</v>
      </c>
      <c r="AH596" s="42">
        <v>0</v>
      </c>
      <c r="AI596" s="44">
        <v>0</v>
      </c>
    </row>
    <row r="597" spans="1:35" s="4" customFormat="1">
      <c r="A597" s="46" t="s">
        <v>643</v>
      </c>
      <c r="B597" s="56" t="s">
        <v>2084</v>
      </c>
      <c r="C597" s="132">
        <v>0</v>
      </c>
      <c r="D597" s="57">
        <v>0</v>
      </c>
      <c r="E597" s="57">
        <v>0</v>
      </c>
      <c r="F597" s="65">
        <v>0</v>
      </c>
      <c r="G597" s="42">
        <v>0</v>
      </c>
      <c r="H597" s="43">
        <v>0</v>
      </c>
      <c r="I597" s="66">
        <v>0</v>
      </c>
      <c r="J597" s="42">
        <v>0</v>
      </c>
      <c r="K597" s="42">
        <v>0</v>
      </c>
      <c r="L597" s="42">
        <v>0</v>
      </c>
      <c r="M597" s="44">
        <v>0</v>
      </c>
      <c r="N597" s="66">
        <v>0</v>
      </c>
      <c r="O597" s="42">
        <v>-5149.9002770373718</v>
      </c>
      <c r="P597" s="42">
        <v>-5149.9002770373718</v>
      </c>
      <c r="Q597" s="42">
        <v>0</v>
      </c>
      <c r="R597" s="44">
        <v>-5149.9002770373718</v>
      </c>
      <c r="S597" s="45">
        <v>0</v>
      </c>
      <c r="T597" s="66">
        <v>0</v>
      </c>
      <c r="U597" s="42">
        <v>0</v>
      </c>
      <c r="V597" s="42">
        <v>0</v>
      </c>
      <c r="W597" s="42">
        <v>0</v>
      </c>
      <c r="X597" s="44">
        <v>0</v>
      </c>
      <c r="Y597" s="66">
        <v>0</v>
      </c>
      <c r="Z597" s="42">
        <v>0</v>
      </c>
      <c r="AA597" s="42">
        <v>0</v>
      </c>
      <c r="AB597" s="42">
        <v>13476.022391771578</v>
      </c>
      <c r="AC597" s="43">
        <v>13476.022391771578</v>
      </c>
      <c r="AD597" s="66">
        <v>-6409.2634639978269</v>
      </c>
      <c r="AE597" s="42">
        <v>-4998.9949238207073</v>
      </c>
      <c r="AF597" s="42">
        <v>-2067.7640039530424</v>
      </c>
      <c r="AG597" s="42">
        <v>0</v>
      </c>
      <c r="AH597" s="42">
        <v>0</v>
      </c>
      <c r="AI597" s="44">
        <v>0</v>
      </c>
    </row>
    <row r="598" spans="1:35" s="4" customFormat="1">
      <c r="A598" s="46" t="s">
        <v>644</v>
      </c>
      <c r="B598" s="56" t="s">
        <v>2085</v>
      </c>
      <c r="C598" s="132">
        <v>865449.32</v>
      </c>
      <c r="D598" s="57">
        <v>2.5997999999999999E-4</v>
      </c>
      <c r="E598" s="57">
        <v>2.3896E-4</v>
      </c>
      <c r="F598" s="65">
        <v>0</v>
      </c>
      <c r="G598" s="42">
        <v>12106</v>
      </c>
      <c r="H598" s="43">
        <v>12106</v>
      </c>
      <c r="I598" s="66">
        <v>24969</v>
      </c>
      <c r="J598" s="42">
        <v>149822</v>
      </c>
      <c r="K598" s="42">
        <v>-80114</v>
      </c>
      <c r="L598" s="42">
        <v>-57704</v>
      </c>
      <c r="M598" s="44">
        <v>121749</v>
      </c>
      <c r="N598" s="66">
        <v>-87654</v>
      </c>
      <c r="O598" s="42">
        <v>19465.787561596149</v>
      </c>
      <c r="P598" s="42">
        <v>-68188.212438403847</v>
      </c>
      <c r="Q598" s="42">
        <v>0</v>
      </c>
      <c r="R598" s="44">
        <v>-68188.212438403847</v>
      </c>
      <c r="S598" s="45">
        <v>14850</v>
      </c>
      <c r="T598" s="66">
        <v>80984</v>
      </c>
      <c r="U598" s="42">
        <v>16654</v>
      </c>
      <c r="V598" s="42">
        <v>19765</v>
      </c>
      <c r="W598" s="42">
        <v>63955.813522161865</v>
      </c>
      <c r="X598" s="44">
        <v>181358.81352216186</v>
      </c>
      <c r="Y598" s="66">
        <v>214662</v>
      </c>
      <c r="Z598" s="42">
        <v>14297</v>
      </c>
      <c r="AA598" s="42">
        <v>76313</v>
      </c>
      <c r="AB598" s="42">
        <v>0</v>
      </c>
      <c r="AC598" s="43">
        <v>305272</v>
      </c>
      <c r="AD598" s="66">
        <v>-74884.113446334377</v>
      </c>
      <c r="AE598" s="42">
        <v>-68674.149384342512</v>
      </c>
      <c r="AF598" s="42">
        <v>13521.138522312867</v>
      </c>
      <c r="AG598" s="42">
        <v>6123.9378305258833</v>
      </c>
      <c r="AH598" s="42">
        <v>0</v>
      </c>
      <c r="AI598" s="44">
        <v>0</v>
      </c>
    </row>
    <row r="599" spans="1:35" s="4" customFormat="1">
      <c r="A599" s="46" t="s">
        <v>645</v>
      </c>
      <c r="B599" s="56" t="s">
        <v>2086</v>
      </c>
      <c r="C599" s="132">
        <v>405819.89</v>
      </c>
      <c r="D599" s="57">
        <v>1.2191E-4</v>
      </c>
      <c r="E599" s="57">
        <v>1.1765999999999999E-4</v>
      </c>
      <c r="F599" s="65">
        <v>0</v>
      </c>
      <c r="G599" s="42">
        <v>5677</v>
      </c>
      <c r="H599" s="43">
        <v>5677</v>
      </c>
      <c r="I599" s="66">
        <v>11709</v>
      </c>
      <c r="J599" s="42">
        <v>70255</v>
      </c>
      <c r="K599" s="42">
        <v>-37567</v>
      </c>
      <c r="L599" s="42">
        <v>-27058</v>
      </c>
      <c r="M599" s="44">
        <v>57091</v>
      </c>
      <c r="N599" s="66">
        <v>-41103</v>
      </c>
      <c r="O599" s="42">
        <v>-8122.9367868200889</v>
      </c>
      <c r="P599" s="42">
        <v>-49225.936786820086</v>
      </c>
      <c r="Q599" s="42">
        <v>0</v>
      </c>
      <c r="R599" s="44">
        <v>-49225.936786820086</v>
      </c>
      <c r="S599" s="45">
        <v>6963</v>
      </c>
      <c r="T599" s="66">
        <v>37975</v>
      </c>
      <c r="U599" s="42">
        <v>7809</v>
      </c>
      <c r="V599" s="42">
        <v>9268</v>
      </c>
      <c r="W599" s="42">
        <v>8419.0178898844115</v>
      </c>
      <c r="X599" s="44">
        <v>63471.01788988441</v>
      </c>
      <c r="Y599" s="66">
        <v>100659</v>
      </c>
      <c r="Z599" s="42">
        <v>6704</v>
      </c>
      <c r="AA599" s="42">
        <v>35785</v>
      </c>
      <c r="AB599" s="42">
        <v>29737.251089747286</v>
      </c>
      <c r="AC599" s="43">
        <v>172885.2510897473</v>
      </c>
      <c r="AD599" s="66">
        <v>-56410.298502233083</v>
      </c>
      <c r="AE599" s="42">
        <v>-54305.548102230532</v>
      </c>
      <c r="AF599" s="42">
        <v>-567.9489421674898</v>
      </c>
      <c r="AG599" s="42">
        <v>1869.5623467682319</v>
      </c>
      <c r="AH599" s="42">
        <v>0</v>
      </c>
      <c r="AI599" s="44">
        <v>0</v>
      </c>
    </row>
    <row r="600" spans="1:35" s="4" customFormat="1">
      <c r="A600" s="46" t="s">
        <v>646</v>
      </c>
      <c r="B600" s="56" t="s">
        <v>2087</v>
      </c>
      <c r="C600" s="132">
        <v>210492.08</v>
      </c>
      <c r="D600" s="57">
        <v>6.3230000000000003E-5</v>
      </c>
      <c r="E600" s="57">
        <v>6.2470000000000003E-5</v>
      </c>
      <c r="F600" s="65">
        <v>0</v>
      </c>
      <c r="G600" s="42">
        <v>2944</v>
      </c>
      <c r="H600" s="43">
        <v>2944</v>
      </c>
      <c r="I600" s="66">
        <v>6073</v>
      </c>
      <c r="J600" s="42">
        <v>36438</v>
      </c>
      <c r="K600" s="42">
        <v>-19485</v>
      </c>
      <c r="L600" s="42">
        <v>-14034</v>
      </c>
      <c r="M600" s="44">
        <v>29611</v>
      </c>
      <c r="N600" s="66">
        <v>-21318</v>
      </c>
      <c r="O600" s="42">
        <v>-160.99063976920547</v>
      </c>
      <c r="P600" s="42">
        <v>-21478.990639769207</v>
      </c>
      <c r="Q600" s="42">
        <v>0</v>
      </c>
      <c r="R600" s="44">
        <v>-21478.990639769207</v>
      </c>
      <c r="S600" s="45">
        <v>3612</v>
      </c>
      <c r="T600" s="66">
        <v>19696</v>
      </c>
      <c r="U600" s="42">
        <v>4050</v>
      </c>
      <c r="V600" s="42">
        <v>4807</v>
      </c>
      <c r="W600" s="42">
        <v>1629.5240271718937</v>
      </c>
      <c r="X600" s="44">
        <v>30182.524027171894</v>
      </c>
      <c r="Y600" s="66">
        <v>52208</v>
      </c>
      <c r="Z600" s="42">
        <v>3477</v>
      </c>
      <c r="AA600" s="42">
        <v>18560</v>
      </c>
      <c r="AB600" s="42">
        <v>4871.0888340022602</v>
      </c>
      <c r="AC600" s="43">
        <v>79116.088834002265</v>
      </c>
      <c r="AD600" s="66">
        <v>-27014.701139463825</v>
      </c>
      <c r="AE600" s="42">
        <v>-23890.607046473215</v>
      </c>
      <c r="AF600" s="42">
        <v>1260.3689185869061</v>
      </c>
      <c r="AG600" s="42">
        <v>711.37446051976531</v>
      </c>
      <c r="AH600" s="42">
        <v>0</v>
      </c>
      <c r="AI600" s="44">
        <v>0</v>
      </c>
    </row>
    <row r="601" spans="1:35" s="4" customFormat="1">
      <c r="A601" s="46" t="s">
        <v>647</v>
      </c>
      <c r="B601" s="56" t="s">
        <v>2088</v>
      </c>
      <c r="C601" s="132">
        <v>265606.12</v>
      </c>
      <c r="D601" s="57">
        <v>7.9789999999999993E-5</v>
      </c>
      <c r="E601" s="57">
        <v>8.7310000000000003E-5</v>
      </c>
      <c r="F601" s="65">
        <v>0</v>
      </c>
      <c r="G601" s="42">
        <v>3715</v>
      </c>
      <c r="H601" s="43">
        <v>3715</v>
      </c>
      <c r="I601" s="66">
        <v>7663</v>
      </c>
      <c r="J601" s="42">
        <v>45982</v>
      </c>
      <c r="K601" s="42">
        <v>-24588</v>
      </c>
      <c r="L601" s="42">
        <v>-17710</v>
      </c>
      <c r="M601" s="44">
        <v>37366</v>
      </c>
      <c r="N601" s="66">
        <v>-26902</v>
      </c>
      <c r="O601" s="42">
        <v>-4890.1081298709823</v>
      </c>
      <c r="P601" s="42">
        <v>-31792.108129870983</v>
      </c>
      <c r="Q601" s="42">
        <v>0</v>
      </c>
      <c r="R601" s="44">
        <v>-31792.108129870983</v>
      </c>
      <c r="S601" s="45">
        <v>4558</v>
      </c>
      <c r="T601" s="66">
        <v>24855</v>
      </c>
      <c r="U601" s="42">
        <v>5111</v>
      </c>
      <c r="V601" s="42">
        <v>6066</v>
      </c>
      <c r="W601" s="42">
        <v>5575.3403531814447</v>
      </c>
      <c r="X601" s="44">
        <v>41607.340353181447</v>
      </c>
      <c r="Y601" s="66">
        <v>65881</v>
      </c>
      <c r="Z601" s="42">
        <v>4388</v>
      </c>
      <c r="AA601" s="42">
        <v>23421</v>
      </c>
      <c r="AB601" s="42">
        <v>21445.503586576157</v>
      </c>
      <c r="AC601" s="43">
        <v>115135.50358657616</v>
      </c>
      <c r="AD601" s="66">
        <v>-37052.490784271271</v>
      </c>
      <c r="AE601" s="42">
        <v>-32141.228914342573</v>
      </c>
      <c r="AF601" s="42">
        <v>-3716.1562665595666</v>
      </c>
      <c r="AG601" s="42">
        <v>-618.28726822130284</v>
      </c>
      <c r="AH601" s="42">
        <v>0</v>
      </c>
      <c r="AI601" s="44">
        <v>0</v>
      </c>
    </row>
    <row r="602" spans="1:35" s="4" customFormat="1">
      <c r="A602" s="46" t="s">
        <v>648</v>
      </c>
      <c r="B602" s="56" t="s">
        <v>2089</v>
      </c>
      <c r="C602" s="132">
        <v>0</v>
      </c>
      <c r="D602" s="57">
        <v>0</v>
      </c>
      <c r="E602" s="57">
        <v>0</v>
      </c>
      <c r="F602" s="65">
        <v>0</v>
      </c>
      <c r="G602" s="42">
        <v>0</v>
      </c>
      <c r="H602" s="43">
        <v>0</v>
      </c>
      <c r="I602" s="66">
        <v>0</v>
      </c>
      <c r="J602" s="42">
        <v>0</v>
      </c>
      <c r="K602" s="42">
        <v>0</v>
      </c>
      <c r="L602" s="42">
        <v>0</v>
      </c>
      <c r="M602" s="44">
        <v>0</v>
      </c>
      <c r="N602" s="66">
        <v>0</v>
      </c>
      <c r="O602" s="42">
        <v>-15972.156000508414</v>
      </c>
      <c r="P602" s="42">
        <v>-15972.156000508414</v>
      </c>
      <c r="Q602" s="42">
        <v>0</v>
      </c>
      <c r="R602" s="44">
        <v>-15972.156000508414</v>
      </c>
      <c r="S602" s="45">
        <v>0</v>
      </c>
      <c r="T602" s="66">
        <v>0</v>
      </c>
      <c r="U602" s="42">
        <v>0</v>
      </c>
      <c r="V602" s="42">
        <v>0</v>
      </c>
      <c r="W602" s="42">
        <v>0</v>
      </c>
      <c r="X602" s="44">
        <v>0</v>
      </c>
      <c r="Y602" s="66">
        <v>0</v>
      </c>
      <c r="Z602" s="42">
        <v>0</v>
      </c>
      <c r="AA602" s="42">
        <v>0</v>
      </c>
      <c r="AB602" s="42">
        <v>23808.131645493591</v>
      </c>
      <c r="AC602" s="43">
        <v>23808.131645493591</v>
      </c>
      <c r="AD602" s="66">
        <v>-15432.492840770297</v>
      </c>
      <c r="AE602" s="42">
        <v>-8375.6388047232958</v>
      </c>
      <c r="AF602" s="42">
        <v>0</v>
      </c>
      <c r="AG602" s="42">
        <v>0</v>
      </c>
      <c r="AH602" s="42">
        <v>0</v>
      </c>
      <c r="AI602" s="44">
        <v>0</v>
      </c>
    </row>
    <row r="603" spans="1:35" s="4" customFormat="1">
      <c r="A603" s="46" t="s">
        <v>649</v>
      </c>
      <c r="B603" s="56" t="s">
        <v>2090</v>
      </c>
      <c r="C603" s="132">
        <v>185914.52</v>
      </c>
      <c r="D603" s="57">
        <v>5.5850000000000002E-5</v>
      </c>
      <c r="E603" s="57">
        <v>5.8709999999999999E-5</v>
      </c>
      <c r="F603" s="65">
        <v>0</v>
      </c>
      <c r="G603" s="42">
        <v>2601</v>
      </c>
      <c r="H603" s="43">
        <v>2601</v>
      </c>
      <c r="I603" s="66">
        <v>5364</v>
      </c>
      <c r="J603" s="42">
        <v>32185</v>
      </c>
      <c r="K603" s="42">
        <v>-17210</v>
      </c>
      <c r="L603" s="42">
        <v>-12396</v>
      </c>
      <c r="M603" s="44">
        <v>26155</v>
      </c>
      <c r="N603" s="66">
        <v>-18830</v>
      </c>
      <c r="O603" s="42">
        <v>-5804.6753861563493</v>
      </c>
      <c r="P603" s="42">
        <v>-24634.675386156348</v>
      </c>
      <c r="Q603" s="42">
        <v>0</v>
      </c>
      <c r="R603" s="44">
        <v>-24634.675386156348</v>
      </c>
      <c r="S603" s="45">
        <v>3190</v>
      </c>
      <c r="T603" s="66">
        <v>17397</v>
      </c>
      <c r="U603" s="42">
        <v>3578</v>
      </c>
      <c r="V603" s="42">
        <v>4246</v>
      </c>
      <c r="W603" s="42">
        <v>916.29158024663957</v>
      </c>
      <c r="X603" s="44">
        <v>26137.291580246638</v>
      </c>
      <c r="Y603" s="66">
        <v>46115</v>
      </c>
      <c r="Z603" s="42">
        <v>3071</v>
      </c>
      <c r="AA603" s="42">
        <v>16394</v>
      </c>
      <c r="AB603" s="42">
        <v>14572.889055179221</v>
      </c>
      <c r="AC603" s="43">
        <v>80152.889055179228</v>
      </c>
      <c r="AD603" s="66">
        <v>-27354.259331942714</v>
      </c>
      <c r="AE603" s="42">
        <v>-24993.330206994506</v>
      </c>
      <c r="AF603" s="42">
        <v>-1664.211106152994</v>
      </c>
      <c r="AG603" s="42">
        <v>-3.7968298423810438</v>
      </c>
      <c r="AH603" s="42">
        <v>0</v>
      </c>
      <c r="AI603" s="44">
        <v>0</v>
      </c>
    </row>
    <row r="604" spans="1:35" s="4" customFormat="1">
      <c r="A604" s="46" t="s">
        <v>650</v>
      </c>
      <c r="B604" s="56" t="s">
        <v>2091</v>
      </c>
      <c r="C604" s="132">
        <v>7749626.8600000003</v>
      </c>
      <c r="D604" s="57">
        <v>2.32797E-3</v>
      </c>
      <c r="E604" s="57">
        <v>2.2137699999999999E-3</v>
      </c>
      <c r="F604" s="65">
        <v>0</v>
      </c>
      <c r="G604" s="42">
        <v>108402</v>
      </c>
      <c r="H604" s="43">
        <v>108402</v>
      </c>
      <c r="I604" s="66">
        <v>223584</v>
      </c>
      <c r="J604" s="42">
        <v>1341573</v>
      </c>
      <c r="K604" s="42">
        <v>-717374</v>
      </c>
      <c r="L604" s="42">
        <v>-516702</v>
      </c>
      <c r="M604" s="44">
        <v>1090193</v>
      </c>
      <c r="N604" s="66">
        <v>-784893</v>
      </c>
      <c r="O604" s="42">
        <v>164764.58424820041</v>
      </c>
      <c r="P604" s="42">
        <v>-620128.41575179959</v>
      </c>
      <c r="Q604" s="42">
        <v>0</v>
      </c>
      <c r="R604" s="44">
        <v>-620128.41575179959</v>
      </c>
      <c r="S604" s="45">
        <v>132973</v>
      </c>
      <c r="T604" s="66">
        <v>725164</v>
      </c>
      <c r="U604" s="42">
        <v>149126</v>
      </c>
      <c r="V604" s="42">
        <v>176989</v>
      </c>
      <c r="W604" s="42">
        <v>336394.20399992698</v>
      </c>
      <c r="X604" s="44">
        <v>1387673.203999927</v>
      </c>
      <c r="Y604" s="66">
        <v>1922172</v>
      </c>
      <c r="Z604" s="42">
        <v>128020</v>
      </c>
      <c r="AA604" s="42">
        <v>683342</v>
      </c>
      <c r="AB604" s="42">
        <v>56432.613838097648</v>
      </c>
      <c r="AC604" s="43">
        <v>2789966.6138380975</v>
      </c>
      <c r="AD604" s="66">
        <v>-786828.71823814546</v>
      </c>
      <c r="AE604" s="42">
        <v>-704890.53716431616</v>
      </c>
      <c r="AF604" s="42">
        <v>47820.513049199886</v>
      </c>
      <c r="AG604" s="42">
        <v>41605.33251509117</v>
      </c>
      <c r="AH604" s="42">
        <v>0</v>
      </c>
      <c r="AI604" s="44">
        <v>0</v>
      </c>
    </row>
    <row r="605" spans="1:35" s="4" customFormat="1">
      <c r="A605" s="46" t="s">
        <v>651</v>
      </c>
      <c r="B605" s="56" t="s">
        <v>2092</v>
      </c>
      <c r="C605" s="132">
        <v>170553.84</v>
      </c>
      <c r="D605" s="57">
        <v>5.1230000000000002E-5</v>
      </c>
      <c r="E605" s="57">
        <v>5.4169999999999998E-5</v>
      </c>
      <c r="F605" s="65">
        <v>0</v>
      </c>
      <c r="G605" s="42">
        <v>2386</v>
      </c>
      <c r="H605" s="43">
        <v>2386</v>
      </c>
      <c r="I605" s="66">
        <v>4920</v>
      </c>
      <c r="J605" s="42">
        <v>29523</v>
      </c>
      <c r="K605" s="42">
        <v>-15787</v>
      </c>
      <c r="L605" s="42">
        <v>-11371</v>
      </c>
      <c r="M605" s="44">
        <v>23991</v>
      </c>
      <c r="N605" s="66">
        <v>-17273</v>
      </c>
      <c r="O605" s="42">
        <v>-15590.180362503057</v>
      </c>
      <c r="P605" s="42">
        <v>-32863.180362503059</v>
      </c>
      <c r="Q605" s="42">
        <v>0</v>
      </c>
      <c r="R605" s="44">
        <v>-32863.180362503059</v>
      </c>
      <c r="S605" s="45">
        <v>2926</v>
      </c>
      <c r="T605" s="66">
        <v>15958</v>
      </c>
      <c r="U605" s="42">
        <v>3282</v>
      </c>
      <c r="V605" s="42">
        <v>3895</v>
      </c>
      <c r="W605" s="42">
        <v>1945.7147669385076</v>
      </c>
      <c r="X605" s="44">
        <v>25080.714766938509</v>
      </c>
      <c r="Y605" s="66">
        <v>42300</v>
      </c>
      <c r="Z605" s="42">
        <v>2817</v>
      </c>
      <c r="AA605" s="42">
        <v>15038</v>
      </c>
      <c r="AB605" s="42">
        <v>31682.646671106333</v>
      </c>
      <c r="AC605" s="43">
        <v>91837.64667110634</v>
      </c>
      <c r="AD605" s="66">
        <v>-30535.623663513998</v>
      </c>
      <c r="AE605" s="42">
        <v>-29714.624570525491</v>
      </c>
      <c r="AF605" s="42">
        <v>-6447.3314906973574</v>
      </c>
      <c r="AG605" s="42">
        <v>-59.352179430980186</v>
      </c>
      <c r="AH605" s="42">
        <v>0</v>
      </c>
      <c r="AI605" s="44">
        <v>0</v>
      </c>
    </row>
    <row r="606" spans="1:35" s="4" customFormat="1">
      <c r="A606" s="46" t="s">
        <v>652</v>
      </c>
      <c r="B606" s="56" t="s">
        <v>2093</v>
      </c>
      <c r="C606" s="132">
        <v>1304752.94</v>
      </c>
      <c r="D606" s="57">
        <v>3.9194000000000002E-4</v>
      </c>
      <c r="E606" s="57">
        <v>3.5206000000000001E-4</v>
      </c>
      <c r="F606" s="65">
        <v>0</v>
      </c>
      <c r="G606" s="42">
        <v>18251</v>
      </c>
      <c r="H606" s="43">
        <v>18251</v>
      </c>
      <c r="I606" s="66">
        <v>37643</v>
      </c>
      <c r="J606" s="42">
        <v>225869</v>
      </c>
      <c r="K606" s="42">
        <v>-120778</v>
      </c>
      <c r="L606" s="42">
        <v>-86993</v>
      </c>
      <c r="M606" s="44">
        <v>183546</v>
      </c>
      <c r="N606" s="66">
        <v>-132146</v>
      </c>
      <c r="O606" s="42">
        <v>40606.974900976376</v>
      </c>
      <c r="P606" s="42">
        <v>-91539.025099023624</v>
      </c>
      <c r="Q606" s="42">
        <v>0</v>
      </c>
      <c r="R606" s="44">
        <v>-91539.025099023624</v>
      </c>
      <c r="S606" s="45">
        <v>22388</v>
      </c>
      <c r="T606" s="66">
        <v>122089</v>
      </c>
      <c r="U606" s="42">
        <v>25107</v>
      </c>
      <c r="V606" s="42">
        <v>29798</v>
      </c>
      <c r="W606" s="42">
        <v>99674.402685015244</v>
      </c>
      <c r="X606" s="44">
        <v>276668.40268501523</v>
      </c>
      <c r="Y606" s="66">
        <v>323619</v>
      </c>
      <c r="Z606" s="42">
        <v>21554</v>
      </c>
      <c r="AA606" s="42">
        <v>115048</v>
      </c>
      <c r="AB606" s="42">
        <v>370.56105293655526</v>
      </c>
      <c r="AC606" s="43">
        <v>460591.56105293654</v>
      </c>
      <c r="AD606" s="66">
        <v>-116492.31079718031</v>
      </c>
      <c r="AE606" s="42">
        <v>-98901.621717589122</v>
      </c>
      <c r="AF606" s="42">
        <v>20773.176713934979</v>
      </c>
      <c r="AG606" s="42">
        <v>10697.597432913139</v>
      </c>
      <c r="AH606" s="42">
        <v>0</v>
      </c>
      <c r="AI606" s="44">
        <v>0</v>
      </c>
    </row>
    <row r="607" spans="1:35" s="4" customFormat="1">
      <c r="A607" s="46" t="s">
        <v>653</v>
      </c>
      <c r="B607" s="56" t="s">
        <v>2094</v>
      </c>
      <c r="C607" s="132">
        <v>624333.87</v>
      </c>
      <c r="D607" s="57">
        <v>1.8755000000000001E-4</v>
      </c>
      <c r="E607" s="57">
        <v>2.0356000000000001E-4</v>
      </c>
      <c r="F607" s="65">
        <v>0</v>
      </c>
      <c r="G607" s="42">
        <v>8733</v>
      </c>
      <c r="H607" s="43">
        <v>8733</v>
      </c>
      <c r="I607" s="66">
        <v>18013</v>
      </c>
      <c r="J607" s="42">
        <v>108082</v>
      </c>
      <c r="K607" s="42">
        <v>-57794</v>
      </c>
      <c r="L607" s="42">
        <v>-41627</v>
      </c>
      <c r="M607" s="44">
        <v>87830</v>
      </c>
      <c r="N607" s="66">
        <v>-63234</v>
      </c>
      <c r="O607" s="42">
        <v>-33401.255325693186</v>
      </c>
      <c r="P607" s="42">
        <v>-96635.255325693186</v>
      </c>
      <c r="Q607" s="42">
        <v>0</v>
      </c>
      <c r="R607" s="44">
        <v>-96635.255325693186</v>
      </c>
      <c r="S607" s="45">
        <v>10713</v>
      </c>
      <c r="T607" s="66">
        <v>58422</v>
      </c>
      <c r="U607" s="42">
        <v>12014</v>
      </c>
      <c r="V607" s="42">
        <v>14259</v>
      </c>
      <c r="W607" s="42">
        <v>0</v>
      </c>
      <c r="X607" s="44">
        <v>84695</v>
      </c>
      <c r="Y607" s="66">
        <v>154857</v>
      </c>
      <c r="Z607" s="42">
        <v>10314</v>
      </c>
      <c r="AA607" s="42">
        <v>55053</v>
      </c>
      <c r="AB607" s="42">
        <v>62397.667674727418</v>
      </c>
      <c r="AC607" s="43">
        <v>282621.66767472739</v>
      </c>
      <c r="AD607" s="66">
        <v>-105746.73598824436</v>
      </c>
      <c r="AE607" s="42">
        <v>-84942.421535640751</v>
      </c>
      <c r="AF607" s="42">
        <v>-6081.7538249806676</v>
      </c>
      <c r="AG607" s="42">
        <v>-1155.756325861666</v>
      </c>
      <c r="AH607" s="42">
        <v>0</v>
      </c>
      <c r="AI607" s="44">
        <v>0</v>
      </c>
    </row>
    <row r="608" spans="1:35" s="4" customFormat="1">
      <c r="A608" s="46" t="s">
        <v>654</v>
      </c>
      <c r="B608" s="56" t="s">
        <v>2095</v>
      </c>
      <c r="C608" s="132">
        <v>3986242.84</v>
      </c>
      <c r="D608" s="57">
        <v>1.19746E-3</v>
      </c>
      <c r="E608" s="57">
        <v>1.1219400000000001E-3</v>
      </c>
      <c r="F608" s="65">
        <v>0</v>
      </c>
      <c r="G608" s="42">
        <v>55760</v>
      </c>
      <c r="H608" s="43">
        <v>55760</v>
      </c>
      <c r="I608" s="66">
        <v>115007</v>
      </c>
      <c r="J608" s="42">
        <v>690078</v>
      </c>
      <c r="K608" s="42">
        <v>-369002</v>
      </c>
      <c r="L608" s="42">
        <v>-265781</v>
      </c>
      <c r="M608" s="44">
        <v>560773</v>
      </c>
      <c r="N608" s="66">
        <v>-403733</v>
      </c>
      <c r="O608" s="42">
        <v>-26529.953769165993</v>
      </c>
      <c r="P608" s="42">
        <v>-430262.95376916602</v>
      </c>
      <c r="Q608" s="42">
        <v>0</v>
      </c>
      <c r="R608" s="44">
        <v>-430262.95376916602</v>
      </c>
      <c r="S608" s="45">
        <v>68399</v>
      </c>
      <c r="T608" s="66">
        <v>373009</v>
      </c>
      <c r="U608" s="42">
        <v>76707</v>
      </c>
      <c r="V608" s="42">
        <v>91039</v>
      </c>
      <c r="W608" s="42">
        <v>86198.722082045031</v>
      </c>
      <c r="X608" s="44">
        <v>626953.72208204505</v>
      </c>
      <c r="Y608" s="66">
        <v>988726</v>
      </c>
      <c r="Z608" s="42">
        <v>65851</v>
      </c>
      <c r="AA608" s="42">
        <v>351497</v>
      </c>
      <c r="AB608" s="42">
        <v>151160.30803345161</v>
      </c>
      <c r="AC608" s="43">
        <v>1557234.3080334517</v>
      </c>
      <c r="AD608" s="66">
        <v>-508744.86195114994</v>
      </c>
      <c r="AE608" s="42">
        <v>-465092.24197494291</v>
      </c>
      <c r="AF608" s="42">
        <v>19155.799845452726</v>
      </c>
      <c r="AG608" s="42">
        <v>24400.718129233552</v>
      </c>
      <c r="AH608" s="42">
        <v>0</v>
      </c>
      <c r="AI608" s="44">
        <v>0</v>
      </c>
    </row>
    <row r="609" spans="1:35" s="4" customFormat="1">
      <c r="A609" s="46" t="s">
        <v>655</v>
      </c>
      <c r="B609" s="56" t="s">
        <v>2096</v>
      </c>
      <c r="C609" s="132">
        <v>584395.02</v>
      </c>
      <c r="D609" s="57">
        <v>1.7555000000000001E-4</v>
      </c>
      <c r="E609" s="57">
        <v>1.7314000000000001E-4</v>
      </c>
      <c r="F609" s="65">
        <v>0</v>
      </c>
      <c r="G609" s="42">
        <v>8174</v>
      </c>
      <c r="H609" s="43">
        <v>8174</v>
      </c>
      <c r="I609" s="66">
        <v>16860</v>
      </c>
      <c r="J609" s="42">
        <v>101167</v>
      </c>
      <c r="K609" s="42">
        <v>-54096</v>
      </c>
      <c r="L609" s="42">
        <v>-38964</v>
      </c>
      <c r="M609" s="44">
        <v>82210</v>
      </c>
      <c r="N609" s="66">
        <v>-59188</v>
      </c>
      <c r="O609" s="42">
        <v>-30420.189885537391</v>
      </c>
      <c r="P609" s="42">
        <v>-89608.189885537387</v>
      </c>
      <c r="Q609" s="42">
        <v>0</v>
      </c>
      <c r="R609" s="44">
        <v>-89608.189885537387</v>
      </c>
      <c r="S609" s="45">
        <v>10027</v>
      </c>
      <c r="T609" s="66">
        <v>54684</v>
      </c>
      <c r="U609" s="42">
        <v>11245</v>
      </c>
      <c r="V609" s="42">
        <v>13347</v>
      </c>
      <c r="W609" s="42">
        <v>2549.4596119093276</v>
      </c>
      <c r="X609" s="44">
        <v>81825.459611909333</v>
      </c>
      <c r="Y609" s="66">
        <v>144949</v>
      </c>
      <c r="Z609" s="42">
        <v>9654</v>
      </c>
      <c r="AA609" s="42">
        <v>51530</v>
      </c>
      <c r="AB609" s="42">
        <v>39800.737844013172</v>
      </c>
      <c r="AC609" s="43">
        <v>245933.73784401317</v>
      </c>
      <c r="AD609" s="66">
        <v>-101219.69943276365</v>
      </c>
      <c r="AE609" s="42">
        <v>-68365.390673769027</v>
      </c>
      <c r="AF609" s="42">
        <v>3446.6686526880699</v>
      </c>
      <c r="AG609" s="42">
        <v>2030.1432217407673</v>
      </c>
      <c r="AH609" s="42">
        <v>0</v>
      </c>
      <c r="AI609" s="44">
        <v>0</v>
      </c>
    </row>
    <row r="610" spans="1:35" s="4" customFormat="1">
      <c r="A610" s="46" t="s">
        <v>656</v>
      </c>
      <c r="B610" s="56" t="s">
        <v>2097</v>
      </c>
      <c r="C610" s="132">
        <v>4582675.1399999997</v>
      </c>
      <c r="D610" s="57">
        <v>1.3766200000000001E-3</v>
      </c>
      <c r="E610" s="57">
        <v>1.3789200000000001E-3</v>
      </c>
      <c r="F610" s="65">
        <v>0</v>
      </c>
      <c r="G610" s="42">
        <v>64102</v>
      </c>
      <c r="H610" s="43">
        <v>64102</v>
      </c>
      <c r="I610" s="66">
        <v>132214</v>
      </c>
      <c r="J610" s="42">
        <v>793325</v>
      </c>
      <c r="K610" s="42">
        <v>-424211</v>
      </c>
      <c r="L610" s="42">
        <v>-305546</v>
      </c>
      <c r="M610" s="44">
        <v>644674</v>
      </c>
      <c r="N610" s="66">
        <v>-464138</v>
      </c>
      <c r="O610" s="42">
        <v>-3616.7006298704191</v>
      </c>
      <c r="P610" s="42">
        <v>-467754.70062987041</v>
      </c>
      <c r="Q610" s="42">
        <v>0</v>
      </c>
      <c r="R610" s="44">
        <v>-467754.70062987041</v>
      </c>
      <c r="S610" s="45">
        <v>78632</v>
      </c>
      <c r="T610" s="66">
        <v>428818</v>
      </c>
      <c r="U610" s="42">
        <v>88184</v>
      </c>
      <c r="V610" s="42">
        <v>104660</v>
      </c>
      <c r="W610" s="42">
        <v>100146.76608885299</v>
      </c>
      <c r="X610" s="44">
        <v>721808.76608885301</v>
      </c>
      <c r="Y610" s="66">
        <v>1136656</v>
      </c>
      <c r="Z610" s="42">
        <v>75703</v>
      </c>
      <c r="AA610" s="42">
        <v>404087</v>
      </c>
      <c r="AB610" s="42">
        <v>86325.929343804513</v>
      </c>
      <c r="AC610" s="43">
        <v>1702771.9293438045</v>
      </c>
      <c r="AD610" s="66">
        <v>-535947.47255729174</v>
      </c>
      <c r="AE610" s="42">
        <v>-461158.9138557741</v>
      </c>
      <c r="AF610" s="42">
        <v>4025.2954268285794</v>
      </c>
      <c r="AG610" s="42">
        <v>12117.927731285712</v>
      </c>
      <c r="AH610" s="42">
        <v>0</v>
      </c>
      <c r="AI610" s="44">
        <v>0</v>
      </c>
    </row>
    <row r="611" spans="1:35" s="4" customFormat="1">
      <c r="A611" s="46" t="s">
        <v>657</v>
      </c>
      <c r="B611" s="56" t="s">
        <v>2098</v>
      </c>
      <c r="C611" s="132">
        <v>948325.77</v>
      </c>
      <c r="D611" s="57">
        <v>2.8487E-4</v>
      </c>
      <c r="E611" s="57">
        <v>2.9274999999999999E-4</v>
      </c>
      <c r="F611" s="65">
        <v>0</v>
      </c>
      <c r="G611" s="42">
        <v>13265</v>
      </c>
      <c r="H611" s="43">
        <v>13265</v>
      </c>
      <c r="I611" s="66">
        <v>27360</v>
      </c>
      <c r="J611" s="42">
        <v>164166</v>
      </c>
      <c r="K611" s="42">
        <v>-87784</v>
      </c>
      <c r="L611" s="42">
        <v>-63228</v>
      </c>
      <c r="M611" s="44">
        <v>133405</v>
      </c>
      <c r="N611" s="66">
        <v>-96046</v>
      </c>
      <c r="O611" s="42">
        <v>-3475.0912057843916</v>
      </c>
      <c r="P611" s="42">
        <v>-99521.091205784396</v>
      </c>
      <c r="Q611" s="42">
        <v>0</v>
      </c>
      <c r="R611" s="44">
        <v>-99521.091205784396</v>
      </c>
      <c r="S611" s="45">
        <v>16272</v>
      </c>
      <c r="T611" s="66">
        <v>88737</v>
      </c>
      <c r="U611" s="42">
        <v>18248</v>
      </c>
      <c r="V611" s="42">
        <v>21658</v>
      </c>
      <c r="W611" s="42">
        <v>1699.1144181915179</v>
      </c>
      <c r="X611" s="44">
        <v>130342.11441819152</v>
      </c>
      <c r="Y611" s="66">
        <v>235213</v>
      </c>
      <c r="Z611" s="42">
        <v>15666</v>
      </c>
      <c r="AA611" s="42">
        <v>83620</v>
      </c>
      <c r="AB611" s="42">
        <v>19644.078461053687</v>
      </c>
      <c r="AC611" s="43">
        <v>354143.07846105366</v>
      </c>
      <c r="AD611" s="66">
        <v>-120751.96012493028</v>
      </c>
      <c r="AE611" s="42">
        <v>-104249.77797173771</v>
      </c>
      <c r="AF611" s="42">
        <v>17.811399702852214</v>
      </c>
      <c r="AG611" s="42">
        <v>1182.9626541029652</v>
      </c>
      <c r="AH611" s="42">
        <v>0</v>
      </c>
      <c r="AI611" s="44">
        <v>0</v>
      </c>
    </row>
    <row r="612" spans="1:35" s="4" customFormat="1">
      <c r="A612" s="46" t="s">
        <v>658</v>
      </c>
      <c r="B612" s="56" t="s">
        <v>2099</v>
      </c>
      <c r="C612" s="132">
        <v>488163.99</v>
      </c>
      <c r="D612" s="57">
        <v>1.4663999999999999E-4</v>
      </c>
      <c r="E612" s="57">
        <v>1.3957999999999999E-4</v>
      </c>
      <c r="F612" s="65">
        <v>0</v>
      </c>
      <c r="G612" s="42">
        <v>6828</v>
      </c>
      <c r="H612" s="43">
        <v>6828</v>
      </c>
      <c r="I612" s="66">
        <v>14084</v>
      </c>
      <c r="J612" s="42">
        <v>84506</v>
      </c>
      <c r="K612" s="42">
        <v>-45188</v>
      </c>
      <c r="L612" s="42">
        <v>-32547</v>
      </c>
      <c r="M612" s="44">
        <v>68672</v>
      </c>
      <c r="N612" s="66">
        <v>-49441</v>
      </c>
      <c r="O612" s="42">
        <v>10477.818705161479</v>
      </c>
      <c r="P612" s="42">
        <v>-38963.18129483852</v>
      </c>
      <c r="Q612" s="42">
        <v>0</v>
      </c>
      <c r="R612" s="44">
        <v>-38963.18129483852</v>
      </c>
      <c r="S612" s="45">
        <v>8376</v>
      </c>
      <c r="T612" s="66">
        <v>45678</v>
      </c>
      <c r="U612" s="42">
        <v>9394</v>
      </c>
      <c r="V612" s="42">
        <v>11149</v>
      </c>
      <c r="W612" s="42">
        <v>21624.211774176907</v>
      </c>
      <c r="X612" s="44">
        <v>87845.211774176903</v>
      </c>
      <c r="Y612" s="66">
        <v>121079</v>
      </c>
      <c r="Z612" s="42">
        <v>8064</v>
      </c>
      <c r="AA612" s="42">
        <v>43044</v>
      </c>
      <c r="AB612" s="42">
        <v>2429.6234050852204</v>
      </c>
      <c r="AC612" s="43">
        <v>174616.62340508521</v>
      </c>
      <c r="AD612" s="66">
        <v>-47406.943526418603</v>
      </c>
      <c r="AE612" s="42">
        <v>-45198.692701783883</v>
      </c>
      <c r="AF612" s="42">
        <v>3237.0732506280306</v>
      </c>
      <c r="AG612" s="42">
        <v>2597.1513466661418</v>
      </c>
      <c r="AH612" s="42">
        <v>0</v>
      </c>
      <c r="AI612" s="44">
        <v>0</v>
      </c>
    </row>
    <row r="613" spans="1:35" s="4" customFormat="1">
      <c r="A613" s="46" t="s">
        <v>659</v>
      </c>
      <c r="B613" s="56" t="s">
        <v>2100</v>
      </c>
      <c r="C613" s="132">
        <v>43249.5</v>
      </c>
      <c r="D613" s="57">
        <v>1.2989999999999999E-5</v>
      </c>
      <c r="E613" s="57">
        <v>1.2670000000000001E-5</v>
      </c>
      <c r="F613" s="65">
        <v>0</v>
      </c>
      <c r="G613" s="42">
        <v>605</v>
      </c>
      <c r="H613" s="43">
        <v>605</v>
      </c>
      <c r="I613" s="66">
        <v>1248</v>
      </c>
      <c r="J613" s="42">
        <v>7486</v>
      </c>
      <c r="K613" s="42">
        <v>-4003</v>
      </c>
      <c r="L613" s="42">
        <v>-2883</v>
      </c>
      <c r="M613" s="44">
        <v>6083</v>
      </c>
      <c r="N613" s="66">
        <v>-4380</v>
      </c>
      <c r="O613" s="42">
        <v>-3.28347794967911</v>
      </c>
      <c r="P613" s="42">
        <v>-4383.2834779496789</v>
      </c>
      <c r="Q613" s="42">
        <v>0</v>
      </c>
      <c r="R613" s="44">
        <v>-4383.2834779496789</v>
      </c>
      <c r="S613" s="45">
        <v>742</v>
      </c>
      <c r="T613" s="66">
        <v>4046</v>
      </c>
      <c r="U613" s="42">
        <v>832</v>
      </c>
      <c r="V613" s="42">
        <v>988</v>
      </c>
      <c r="W613" s="42">
        <v>1277.3968276775472</v>
      </c>
      <c r="X613" s="44">
        <v>7143.3968276775468</v>
      </c>
      <c r="Y613" s="66">
        <v>10726</v>
      </c>
      <c r="Z613" s="42">
        <v>714</v>
      </c>
      <c r="AA613" s="42">
        <v>3813</v>
      </c>
      <c r="AB613" s="42">
        <v>1228.7968434682257</v>
      </c>
      <c r="AC613" s="43">
        <v>16481.796843468226</v>
      </c>
      <c r="AD613" s="66">
        <v>-5398.1551912627765</v>
      </c>
      <c r="AE613" s="42">
        <v>-4223.2036362672707</v>
      </c>
      <c r="AF613" s="42">
        <v>107.27085466412336</v>
      </c>
      <c r="AG613" s="42">
        <v>175.68795707524498</v>
      </c>
      <c r="AH613" s="42">
        <v>0</v>
      </c>
      <c r="AI613" s="44">
        <v>0</v>
      </c>
    </row>
    <row r="614" spans="1:35" s="4" customFormat="1">
      <c r="A614" s="46" t="s">
        <v>660</v>
      </c>
      <c r="B614" s="56" t="s">
        <v>2101</v>
      </c>
      <c r="C614" s="132">
        <v>6253628.3799999999</v>
      </c>
      <c r="D614" s="57">
        <v>1.8785799999999999E-3</v>
      </c>
      <c r="E614" s="57">
        <v>1.88229E-3</v>
      </c>
      <c r="F614" s="65">
        <v>0</v>
      </c>
      <c r="G614" s="42">
        <v>87476</v>
      </c>
      <c r="H614" s="43">
        <v>87476</v>
      </c>
      <c r="I614" s="66">
        <v>180423</v>
      </c>
      <c r="J614" s="42">
        <v>1082597</v>
      </c>
      <c r="K614" s="42">
        <v>-578892</v>
      </c>
      <c r="L614" s="42">
        <v>-416958</v>
      </c>
      <c r="M614" s="44">
        <v>879743</v>
      </c>
      <c r="N614" s="66">
        <v>-633378</v>
      </c>
      <c r="O614" s="42">
        <v>29597.257250078408</v>
      </c>
      <c r="P614" s="42">
        <v>-603780.74274992163</v>
      </c>
      <c r="Q614" s="42">
        <v>0</v>
      </c>
      <c r="R614" s="44">
        <v>-603780.74274992163</v>
      </c>
      <c r="S614" s="45">
        <v>107304</v>
      </c>
      <c r="T614" s="66">
        <v>585178</v>
      </c>
      <c r="U614" s="42">
        <v>120339</v>
      </c>
      <c r="V614" s="42">
        <v>142823</v>
      </c>
      <c r="W614" s="42">
        <v>72580.412110887599</v>
      </c>
      <c r="X614" s="44">
        <v>920920.41211088758</v>
      </c>
      <c r="Y614" s="66">
        <v>1551117</v>
      </c>
      <c r="Z614" s="42">
        <v>103307</v>
      </c>
      <c r="AA614" s="42">
        <v>551430</v>
      </c>
      <c r="AB614" s="42">
        <v>61402.758444150066</v>
      </c>
      <c r="AC614" s="43">
        <v>2267256.75844415</v>
      </c>
      <c r="AD614" s="66">
        <v>-717829.40223611426</v>
      </c>
      <c r="AE614" s="42">
        <v>-660228.24558039824</v>
      </c>
      <c r="AF614" s="42">
        <v>15286.770814979987</v>
      </c>
      <c r="AG614" s="42">
        <v>16434.530668269981</v>
      </c>
      <c r="AH614" s="42">
        <v>0</v>
      </c>
      <c r="AI614" s="44">
        <v>0</v>
      </c>
    </row>
    <row r="615" spans="1:35" s="4" customFormat="1">
      <c r="A615" s="46" t="s">
        <v>661</v>
      </c>
      <c r="B615" s="56" t="s">
        <v>2102</v>
      </c>
      <c r="C615" s="132">
        <v>177308.01</v>
      </c>
      <c r="D615" s="57">
        <v>5.3260000000000002E-5</v>
      </c>
      <c r="E615" s="57">
        <v>4.638E-5</v>
      </c>
      <c r="F615" s="65">
        <v>0</v>
      </c>
      <c r="G615" s="42">
        <v>2480</v>
      </c>
      <c r="H615" s="43">
        <v>2480</v>
      </c>
      <c r="I615" s="66">
        <v>5115</v>
      </c>
      <c r="J615" s="42">
        <v>30693</v>
      </c>
      <c r="K615" s="42">
        <v>-16412</v>
      </c>
      <c r="L615" s="42">
        <v>-11821</v>
      </c>
      <c r="M615" s="44">
        <v>24942</v>
      </c>
      <c r="N615" s="66">
        <v>-17957</v>
      </c>
      <c r="O615" s="42">
        <v>582.49033437630794</v>
      </c>
      <c r="P615" s="42">
        <v>-17374.509665623693</v>
      </c>
      <c r="Q615" s="42">
        <v>0</v>
      </c>
      <c r="R615" s="44">
        <v>-17374.509665623693</v>
      </c>
      <c r="S615" s="45">
        <v>3042</v>
      </c>
      <c r="T615" s="66">
        <v>16591</v>
      </c>
      <c r="U615" s="42">
        <v>3412</v>
      </c>
      <c r="V615" s="42">
        <v>4049</v>
      </c>
      <c r="W615" s="42">
        <v>8734.1579897785923</v>
      </c>
      <c r="X615" s="44">
        <v>32786.157989778592</v>
      </c>
      <c r="Y615" s="66">
        <v>43976</v>
      </c>
      <c r="Z615" s="42">
        <v>2929</v>
      </c>
      <c r="AA615" s="42">
        <v>15634</v>
      </c>
      <c r="AB615" s="42">
        <v>6282.5585182777359</v>
      </c>
      <c r="AC615" s="43">
        <v>68821.558518277743</v>
      </c>
      <c r="AD615" s="66">
        <v>-21546.017466179575</v>
      </c>
      <c r="AE615" s="42">
        <v>-19116.810406006112</v>
      </c>
      <c r="AF615" s="42">
        <v>2913.0017787998486</v>
      </c>
      <c r="AG615" s="42">
        <v>1714.4255648866961</v>
      </c>
      <c r="AH615" s="42">
        <v>0</v>
      </c>
      <c r="AI615" s="44">
        <v>0</v>
      </c>
    </row>
    <row r="616" spans="1:35" s="4" customFormat="1">
      <c r="A616" s="46" t="s">
        <v>662</v>
      </c>
      <c r="B616" s="56" t="s">
        <v>2103</v>
      </c>
      <c r="C616" s="132">
        <v>963038.79</v>
      </c>
      <c r="D616" s="57">
        <v>2.8928999999999999E-4</v>
      </c>
      <c r="E616" s="57">
        <v>3.0253000000000002E-4</v>
      </c>
      <c r="F616" s="65">
        <v>0</v>
      </c>
      <c r="G616" s="42">
        <v>13471</v>
      </c>
      <c r="H616" s="43">
        <v>13471</v>
      </c>
      <c r="I616" s="66">
        <v>27784</v>
      </c>
      <c r="J616" s="42">
        <v>166713</v>
      </c>
      <c r="K616" s="42">
        <v>-89146</v>
      </c>
      <c r="L616" s="42">
        <v>-64209</v>
      </c>
      <c r="M616" s="44">
        <v>135475</v>
      </c>
      <c r="N616" s="66">
        <v>-97536</v>
      </c>
      <c r="O616" s="42">
        <v>-950.58967957943241</v>
      </c>
      <c r="P616" s="42">
        <v>-98486.589679579425</v>
      </c>
      <c r="Q616" s="42">
        <v>0</v>
      </c>
      <c r="R616" s="44">
        <v>-98486.589679579425</v>
      </c>
      <c r="S616" s="45">
        <v>16524</v>
      </c>
      <c r="T616" s="66">
        <v>90114</v>
      </c>
      <c r="U616" s="42">
        <v>18531</v>
      </c>
      <c r="V616" s="42">
        <v>21994</v>
      </c>
      <c r="W616" s="42">
        <v>4369.3010201677471</v>
      </c>
      <c r="X616" s="44">
        <v>135008.30102016774</v>
      </c>
      <c r="Y616" s="66">
        <v>238863</v>
      </c>
      <c r="Z616" s="42">
        <v>15909</v>
      </c>
      <c r="AA616" s="42">
        <v>84917</v>
      </c>
      <c r="AB616" s="42">
        <v>25746.250212287268</v>
      </c>
      <c r="AC616" s="43">
        <v>365435.2502122873</v>
      </c>
      <c r="AD616" s="66">
        <v>-120839.19503196549</v>
      </c>
      <c r="AE616" s="42">
        <v>-107959.74321858186</v>
      </c>
      <c r="AF616" s="42">
        <v>-1892.3503721714605</v>
      </c>
      <c r="AG616" s="42">
        <v>264.33943059923195</v>
      </c>
      <c r="AH616" s="42">
        <v>0</v>
      </c>
      <c r="AI616" s="44">
        <v>0</v>
      </c>
    </row>
    <row r="617" spans="1:35" s="4" customFormat="1">
      <c r="A617" s="46" t="s">
        <v>663</v>
      </c>
      <c r="B617" s="56" t="s">
        <v>2104</v>
      </c>
      <c r="C617" s="132">
        <v>1864126.86</v>
      </c>
      <c r="D617" s="57">
        <v>5.5997999999999996E-4</v>
      </c>
      <c r="E617" s="57">
        <v>5.5893999999999996E-4</v>
      </c>
      <c r="F617" s="65">
        <v>0</v>
      </c>
      <c r="G617" s="42">
        <v>26075</v>
      </c>
      <c r="H617" s="43">
        <v>26075</v>
      </c>
      <c r="I617" s="66">
        <v>53782</v>
      </c>
      <c r="J617" s="42">
        <v>322708</v>
      </c>
      <c r="K617" s="42">
        <v>-172560</v>
      </c>
      <c r="L617" s="42">
        <v>-124290</v>
      </c>
      <c r="M617" s="44">
        <v>262240</v>
      </c>
      <c r="N617" s="66">
        <v>-188802</v>
      </c>
      <c r="O617" s="42">
        <v>52503.394644539672</v>
      </c>
      <c r="P617" s="42">
        <v>-136298.60535546031</v>
      </c>
      <c r="Q617" s="42">
        <v>0</v>
      </c>
      <c r="R617" s="44">
        <v>-136298.60535546031</v>
      </c>
      <c r="S617" s="45">
        <v>31986</v>
      </c>
      <c r="T617" s="66">
        <v>174434</v>
      </c>
      <c r="U617" s="42">
        <v>35871</v>
      </c>
      <c r="V617" s="42">
        <v>42574</v>
      </c>
      <c r="W617" s="42">
        <v>97645.471427750803</v>
      </c>
      <c r="X617" s="44">
        <v>350524.47142775077</v>
      </c>
      <c r="Y617" s="66">
        <v>462368</v>
      </c>
      <c r="Z617" s="42">
        <v>30795</v>
      </c>
      <c r="AA617" s="42">
        <v>164374</v>
      </c>
      <c r="AB617" s="42">
        <v>4663.7716451868155</v>
      </c>
      <c r="AC617" s="43">
        <v>662200.77164518682</v>
      </c>
      <c r="AD617" s="66">
        <v>-171182.6231946288</v>
      </c>
      <c r="AE617" s="42">
        <v>-155023.31033296237</v>
      </c>
      <c r="AF617" s="42">
        <v>9248.720690962462</v>
      </c>
      <c r="AG617" s="42">
        <v>5280.9126191926507</v>
      </c>
      <c r="AH617" s="42">
        <v>0</v>
      </c>
      <c r="AI617" s="44">
        <v>0</v>
      </c>
    </row>
    <row r="618" spans="1:35" s="4" customFormat="1">
      <c r="A618" s="46" t="s">
        <v>664</v>
      </c>
      <c r="B618" s="56" t="s">
        <v>2105</v>
      </c>
      <c r="C618" s="132">
        <v>991031.65</v>
      </c>
      <c r="D618" s="57">
        <v>2.9770000000000003E-4</v>
      </c>
      <c r="E618" s="57">
        <v>2.5375000000000002E-4</v>
      </c>
      <c r="F618" s="65">
        <v>0</v>
      </c>
      <c r="G618" s="42">
        <v>13862</v>
      </c>
      <c r="H618" s="43">
        <v>13862</v>
      </c>
      <c r="I618" s="66">
        <v>28592</v>
      </c>
      <c r="J618" s="42">
        <v>171560</v>
      </c>
      <c r="K618" s="42">
        <v>-91738</v>
      </c>
      <c r="L618" s="42">
        <v>-66076</v>
      </c>
      <c r="M618" s="44">
        <v>139414</v>
      </c>
      <c r="N618" s="66">
        <v>-100372</v>
      </c>
      <c r="O618" s="42">
        <v>-11042.3870055032</v>
      </c>
      <c r="P618" s="42">
        <v>-111414.3870055032</v>
      </c>
      <c r="Q618" s="42">
        <v>0</v>
      </c>
      <c r="R618" s="44">
        <v>-111414.3870055032</v>
      </c>
      <c r="S618" s="45">
        <v>17005</v>
      </c>
      <c r="T618" s="66">
        <v>92734</v>
      </c>
      <c r="U618" s="42">
        <v>19070</v>
      </c>
      <c r="V618" s="42">
        <v>22633</v>
      </c>
      <c r="W618" s="42">
        <v>45086.245824522011</v>
      </c>
      <c r="X618" s="44">
        <v>179523.24582452202</v>
      </c>
      <c r="Y618" s="66">
        <v>245807</v>
      </c>
      <c r="Z618" s="42">
        <v>16371</v>
      </c>
      <c r="AA618" s="42">
        <v>87386</v>
      </c>
      <c r="AB618" s="42">
        <v>81641.617019391706</v>
      </c>
      <c r="AC618" s="43">
        <v>431205.61701939174</v>
      </c>
      <c r="AD618" s="66">
        <v>-142441.91518567628</v>
      </c>
      <c r="AE618" s="42">
        <v>-118385.65230920675</v>
      </c>
      <c r="AF618" s="42">
        <v>-1421.0054458921022</v>
      </c>
      <c r="AG618" s="42">
        <v>10566.201745905415</v>
      </c>
      <c r="AH618" s="42">
        <v>0</v>
      </c>
      <c r="AI618" s="44">
        <v>0</v>
      </c>
    </row>
    <row r="619" spans="1:35" s="4" customFormat="1">
      <c r="A619" s="46" t="s">
        <v>665</v>
      </c>
      <c r="B619" s="56" t="s">
        <v>2106</v>
      </c>
      <c r="C619" s="132">
        <v>1892763.95</v>
      </c>
      <c r="D619" s="57">
        <v>5.6857999999999995E-4</v>
      </c>
      <c r="E619" s="57">
        <v>4.8632999999999999E-4</v>
      </c>
      <c r="F619" s="65">
        <v>0</v>
      </c>
      <c r="G619" s="42">
        <v>26476</v>
      </c>
      <c r="H619" s="43">
        <v>26476</v>
      </c>
      <c r="I619" s="66">
        <v>54608</v>
      </c>
      <c r="J619" s="42">
        <v>327664</v>
      </c>
      <c r="K619" s="42">
        <v>-175210</v>
      </c>
      <c r="L619" s="42">
        <v>-126199</v>
      </c>
      <c r="M619" s="44">
        <v>266267</v>
      </c>
      <c r="N619" s="66">
        <v>-191701</v>
      </c>
      <c r="O619" s="42">
        <v>-130828.77171964421</v>
      </c>
      <c r="P619" s="42">
        <v>-322529.7717196442</v>
      </c>
      <c r="Q619" s="42">
        <v>0</v>
      </c>
      <c r="R619" s="44">
        <v>-322529.7717196442</v>
      </c>
      <c r="S619" s="45">
        <v>32477</v>
      </c>
      <c r="T619" s="66">
        <v>177113</v>
      </c>
      <c r="U619" s="42">
        <v>36422</v>
      </c>
      <c r="V619" s="42">
        <v>43227</v>
      </c>
      <c r="W619" s="42">
        <v>72896.509269735907</v>
      </c>
      <c r="X619" s="44">
        <v>329658.50926973589</v>
      </c>
      <c r="Y619" s="66">
        <v>469469</v>
      </c>
      <c r="Z619" s="42">
        <v>31267</v>
      </c>
      <c r="AA619" s="42">
        <v>166899</v>
      </c>
      <c r="AB619" s="42">
        <v>325479.23117779568</v>
      </c>
      <c r="AC619" s="43">
        <v>993114.23117779568</v>
      </c>
      <c r="AD619" s="66">
        <v>-360350.8194404227</v>
      </c>
      <c r="AE619" s="42">
        <v>-310249.52255445777</v>
      </c>
      <c r="AF619" s="42">
        <v>-12734.434492072887</v>
      </c>
      <c r="AG619" s="42">
        <v>19879.054578893596</v>
      </c>
      <c r="AH619" s="42">
        <v>0</v>
      </c>
      <c r="AI619" s="44">
        <v>0</v>
      </c>
    </row>
    <row r="620" spans="1:35" s="4" customFormat="1">
      <c r="A620" s="46" t="s">
        <v>666</v>
      </c>
      <c r="B620" s="56" t="s">
        <v>2107</v>
      </c>
      <c r="C620" s="132">
        <v>298120.15000000002</v>
      </c>
      <c r="D620" s="57">
        <v>8.9549999999999995E-5</v>
      </c>
      <c r="E620" s="57">
        <v>9.8029999999999995E-5</v>
      </c>
      <c r="F620" s="65">
        <v>0</v>
      </c>
      <c r="G620" s="42">
        <v>4170</v>
      </c>
      <c r="H620" s="43">
        <v>4170</v>
      </c>
      <c r="I620" s="66">
        <v>8601</v>
      </c>
      <c r="J620" s="42">
        <v>51606</v>
      </c>
      <c r="K620" s="42">
        <v>-27595</v>
      </c>
      <c r="L620" s="42">
        <v>-19876</v>
      </c>
      <c r="M620" s="44">
        <v>41936</v>
      </c>
      <c r="N620" s="66">
        <v>-30192</v>
      </c>
      <c r="O620" s="42">
        <v>4052.0734720681849</v>
      </c>
      <c r="P620" s="42">
        <v>-26139.926527931813</v>
      </c>
      <c r="Q620" s="42">
        <v>0</v>
      </c>
      <c r="R620" s="44">
        <v>-26139.926527931813</v>
      </c>
      <c r="S620" s="45">
        <v>5115</v>
      </c>
      <c r="T620" s="66">
        <v>27895</v>
      </c>
      <c r="U620" s="42">
        <v>5736</v>
      </c>
      <c r="V620" s="42">
        <v>6808</v>
      </c>
      <c r="W620" s="42">
        <v>20930.011240721036</v>
      </c>
      <c r="X620" s="44">
        <v>61369.01124072104</v>
      </c>
      <c r="Y620" s="66">
        <v>73940</v>
      </c>
      <c r="Z620" s="42">
        <v>4925</v>
      </c>
      <c r="AA620" s="42">
        <v>26286</v>
      </c>
      <c r="AB620" s="42">
        <v>9216.3937175473875</v>
      </c>
      <c r="AC620" s="43">
        <v>114367.39371754738</v>
      </c>
      <c r="AD620" s="66">
        <v>-28699.86041264865</v>
      </c>
      <c r="AE620" s="42">
        <v>-24716.944983766669</v>
      </c>
      <c r="AF620" s="42">
        <v>1119.707932071934</v>
      </c>
      <c r="AG620" s="42">
        <v>-701.2850124829647</v>
      </c>
      <c r="AH620" s="42">
        <v>0</v>
      </c>
      <c r="AI620" s="44">
        <v>0</v>
      </c>
    </row>
    <row r="621" spans="1:35" s="4" customFormat="1">
      <c r="A621" s="46" t="s">
        <v>667</v>
      </c>
      <c r="B621" s="56" t="s">
        <v>2108</v>
      </c>
      <c r="C621" s="132">
        <v>342558.71</v>
      </c>
      <c r="D621" s="57">
        <v>1.0289999999999999E-4</v>
      </c>
      <c r="E621" s="57">
        <v>1.0556999999999999E-4</v>
      </c>
      <c r="F621" s="65">
        <v>0</v>
      </c>
      <c r="G621" s="42">
        <v>4792</v>
      </c>
      <c r="H621" s="43">
        <v>4792</v>
      </c>
      <c r="I621" s="66">
        <v>9883</v>
      </c>
      <c r="J621" s="42">
        <v>59300</v>
      </c>
      <c r="K621" s="42">
        <v>-31709</v>
      </c>
      <c r="L621" s="42">
        <v>-22839</v>
      </c>
      <c r="M621" s="44">
        <v>48188</v>
      </c>
      <c r="N621" s="66">
        <v>-34694</v>
      </c>
      <c r="O621" s="42">
        <v>-6239.985994787673</v>
      </c>
      <c r="P621" s="42">
        <v>-40933.985994787676</v>
      </c>
      <c r="Q621" s="42">
        <v>0</v>
      </c>
      <c r="R621" s="44">
        <v>-40933.985994787676</v>
      </c>
      <c r="S621" s="45">
        <v>5878</v>
      </c>
      <c r="T621" s="66">
        <v>32053</v>
      </c>
      <c r="U621" s="42">
        <v>6592</v>
      </c>
      <c r="V621" s="42">
        <v>7823</v>
      </c>
      <c r="W621" s="42">
        <v>334.08677843041608</v>
      </c>
      <c r="X621" s="44">
        <v>46802.086778430414</v>
      </c>
      <c r="Y621" s="66">
        <v>84963</v>
      </c>
      <c r="Z621" s="42">
        <v>5659</v>
      </c>
      <c r="AA621" s="42">
        <v>30205</v>
      </c>
      <c r="AB621" s="42">
        <v>25058.625410816989</v>
      </c>
      <c r="AC621" s="43">
        <v>145885.62541081698</v>
      </c>
      <c r="AD621" s="66">
        <v>-50401.092238602731</v>
      </c>
      <c r="AE621" s="42">
        <v>-45187.792576467371</v>
      </c>
      <c r="AF621" s="42">
        <v>-3952.9532697401582</v>
      </c>
      <c r="AG621" s="42">
        <v>458.29945242370275</v>
      </c>
      <c r="AH621" s="42">
        <v>0</v>
      </c>
      <c r="AI621" s="44">
        <v>0</v>
      </c>
    </row>
    <row r="622" spans="1:35" s="4" customFormat="1">
      <c r="A622" s="46" t="s">
        <v>668</v>
      </c>
      <c r="B622" s="56" t="s">
        <v>2109</v>
      </c>
      <c r="C622" s="132">
        <v>13871378.57</v>
      </c>
      <c r="D622" s="57">
        <v>4.1669300000000001E-3</v>
      </c>
      <c r="E622" s="57">
        <v>4.2472300000000003E-3</v>
      </c>
      <c r="F622" s="65">
        <v>0</v>
      </c>
      <c r="G622" s="42">
        <v>194033</v>
      </c>
      <c r="H622" s="43">
        <v>194033</v>
      </c>
      <c r="I622" s="66">
        <v>400202</v>
      </c>
      <c r="J622" s="42">
        <v>2401338</v>
      </c>
      <c r="K622" s="42">
        <v>-1284057</v>
      </c>
      <c r="L622" s="42">
        <v>-924867</v>
      </c>
      <c r="M622" s="44">
        <v>1951382</v>
      </c>
      <c r="N622" s="66">
        <v>-1404913</v>
      </c>
      <c r="O622" s="42">
        <v>-169665.65122820105</v>
      </c>
      <c r="P622" s="42">
        <v>-1574578.6512282011</v>
      </c>
      <c r="Q622" s="42">
        <v>0</v>
      </c>
      <c r="R622" s="44">
        <v>-1574578.6512282011</v>
      </c>
      <c r="S622" s="45">
        <v>238015</v>
      </c>
      <c r="T622" s="66">
        <v>1298001</v>
      </c>
      <c r="U622" s="42">
        <v>266927</v>
      </c>
      <c r="V622" s="42">
        <v>316799</v>
      </c>
      <c r="W622" s="42">
        <v>138930.04085142812</v>
      </c>
      <c r="X622" s="44">
        <v>2020657.0408514282</v>
      </c>
      <c r="Y622" s="66">
        <v>3440576</v>
      </c>
      <c r="Z622" s="42">
        <v>229148</v>
      </c>
      <c r="AA622" s="42">
        <v>1223143</v>
      </c>
      <c r="AB622" s="42">
        <v>286694.07158345566</v>
      </c>
      <c r="AC622" s="43">
        <v>5179561.0715834554</v>
      </c>
      <c r="AD622" s="66">
        <v>-1723144.4786400935</v>
      </c>
      <c r="AE622" s="42">
        <v>-1466698.8540744833</v>
      </c>
      <c r="AF622" s="42">
        <v>7370.4133180372446</v>
      </c>
      <c r="AG622" s="42">
        <v>23568.888664512255</v>
      </c>
      <c r="AH622" s="42">
        <v>0</v>
      </c>
      <c r="AI622" s="44">
        <v>0</v>
      </c>
    </row>
    <row r="623" spans="1:35" s="4" customFormat="1">
      <c r="A623" s="46" t="s">
        <v>669</v>
      </c>
      <c r="B623" s="56" t="s">
        <v>2110</v>
      </c>
      <c r="C623" s="132">
        <v>349618.79</v>
      </c>
      <c r="D623" s="57">
        <v>1.0501999999999999E-4</v>
      </c>
      <c r="E623" s="57">
        <v>1.0949E-4</v>
      </c>
      <c r="F623" s="65">
        <v>0</v>
      </c>
      <c r="G623" s="42">
        <v>4890</v>
      </c>
      <c r="H623" s="43">
        <v>4890</v>
      </c>
      <c r="I623" s="66">
        <v>10086</v>
      </c>
      <c r="J623" s="42">
        <v>60521</v>
      </c>
      <c r="K623" s="42">
        <v>-32362</v>
      </c>
      <c r="L623" s="42">
        <v>-23310</v>
      </c>
      <c r="M623" s="44">
        <v>49181</v>
      </c>
      <c r="N623" s="66">
        <v>-35408</v>
      </c>
      <c r="O623" s="42">
        <v>7226.9961044751071</v>
      </c>
      <c r="P623" s="42">
        <v>-28181.003895524893</v>
      </c>
      <c r="Q623" s="42">
        <v>0</v>
      </c>
      <c r="R623" s="44">
        <v>-28181.003895524893</v>
      </c>
      <c r="S623" s="45">
        <v>5999</v>
      </c>
      <c r="T623" s="66">
        <v>32714</v>
      </c>
      <c r="U623" s="42">
        <v>6727</v>
      </c>
      <c r="V623" s="42">
        <v>7984</v>
      </c>
      <c r="W623" s="42">
        <v>15768.948989034767</v>
      </c>
      <c r="X623" s="44">
        <v>63193.948989034769</v>
      </c>
      <c r="Y623" s="66">
        <v>86714</v>
      </c>
      <c r="Z623" s="42">
        <v>5775</v>
      </c>
      <c r="AA623" s="42">
        <v>30827</v>
      </c>
      <c r="AB623" s="42">
        <v>6379.8629486360724</v>
      </c>
      <c r="AC623" s="43">
        <v>129695.86294863607</v>
      </c>
      <c r="AD623" s="66">
        <v>-36700.212409156287</v>
      </c>
      <c r="AE623" s="42">
        <v>-31078.602613412517</v>
      </c>
      <c r="AF623" s="42">
        <v>1120.5294770811217</v>
      </c>
      <c r="AG623" s="42">
        <v>156.37158588637431</v>
      </c>
      <c r="AH623" s="42">
        <v>0</v>
      </c>
      <c r="AI623" s="44">
        <v>0</v>
      </c>
    </row>
    <row r="624" spans="1:35" s="4" customFormat="1">
      <c r="A624" s="46" t="s">
        <v>670</v>
      </c>
      <c r="B624" s="56" t="s">
        <v>2111</v>
      </c>
      <c r="C624" s="132">
        <v>1331437.28</v>
      </c>
      <c r="D624" s="57">
        <v>3.9995999999999999E-4</v>
      </c>
      <c r="E624" s="57">
        <v>3.8404999999999998E-4</v>
      </c>
      <c r="F624" s="65">
        <v>0</v>
      </c>
      <c r="G624" s="42">
        <v>18624</v>
      </c>
      <c r="H624" s="43">
        <v>18624</v>
      </c>
      <c r="I624" s="66">
        <v>38413</v>
      </c>
      <c r="J624" s="42">
        <v>230491</v>
      </c>
      <c r="K624" s="42">
        <v>-123249</v>
      </c>
      <c r="L624" s="42">
        <v>-88773</v>
      </c>
      <c r="M624" s="44">
        <v>187302</v>
      </c>
      <c r="N624" s="66">
        <v>-134850</v>
      </c>
      <c r="O624" s="42">
        <v>14233.07643028323</v>
      </c>
      <c r="P624" s="42">
        <v>-120616.92356971678</v>
      </c>
      <c r="Q624" s="42">
        <v>0</v>
      </c>
      <c r="R624" s="44">
        <v>-120616.92356971678</v>
      </c>
      <c r="S624" s="45">
        <v>22846</v>
      </c>
      <c r="T624" s="66">
        <v>124588</v>
      </c>
      <c r="U624" s="42">
        <v>25621</v>
      </c>
      <c r="V624" s="42">
        <v>30408</v>
      </c>
      <c r="W624" s="42">
        <v>39537.149115185006</v>
      </c>
      <c r="X624" s="44">
        <v>220154.14911518502</v>
      </c>
      <c r="Y624" s="66">
        <v>330241</v>
      </c>
      <c r="Z624" s="42">
        <v>21995</v>
      </c>
      <c r="AA624" s="42">
        <v>117403</v>
      </c>
      <c r="AB624" s="42">
        <v>2804.8168596419496</v>
      </c>
      <c r="AC624" s="43">
        <v>472443.81685964193</v>
      </c>
      <c r="AD624" s="66">
        <v>-147170.91875738249</v>
      </c>
      <c r="AE624" s="42">
        <v>-124376.93439670817</v>
      </c>
      <c r="AF624" s="42">
        <v>12774.336037649766</v>
      </c>
      <c r="AG624" s="42">
        <v>6483.8493719839462</v>
      </c>
      <c r="AH624" s="42">
        <v>0</v>
      </c>
      <c r="AI624" s="44">
        <v>0</v>
      </c>
    </row>
    <row r="625" spans="1:35" s="4" customFormat="1">
      <c r="A625" s="46" t="s">
        <v>671</v>
      </c>
      <c r="B625" s="56" t="s">
        <v>2112</v>
      </c>
      <c r="C625" s="132">
        <v>12085605.01</v>
      </c>
      <c r="D625" s="57">
        <v>3.6304900000000001E-3</v>
      </c>
      <c r="E625" s="57">
        <v>3.5272599999999999E-3</v>
      </c>
      <c r="F625" s="65">
        <v>0</v>
      </c>
      <c r="G625" s="42">
        <v>169054</v>
      </c>
      <c r="H625" s="43">
        <v>169054</v>
      </c>
      <c r="I625" s="66">
        <v>348681</v>
      </c>
      <c r="J625" s="42">
        <v>2092196</v>
      </c>
      <c r="K625" s="42">
        <v>-1118751</v>
      </c>
      <c r="L625" s="42">
        <v>-805802</v>
      </c>
      <c r="M625" s="44">
        <v>1700166</v>
      </c>
      <c r="N625" s="66">
        <v>-1224048</v>
      </c>
      <c r="O625" s="42">
        <v>-161113.91321141037</v>
      </c>
      <c r="P625" s="42">
        <v>-1385161.9132114104</v>
      </c>
      <c r="Q625" s="42">
        <v>0</v>
      </c>
      <c r="R625" s="44">
        <v>-1385161.9132114104</v>
      </c>
      <c r="S625" s="45">
        <v>207373</v>
      </c>
      <c r="T625" s="66">
        <v>1130899</v>
      </c>
      <c r="U625" s="42">
        <v>232564</v>
      </c>
      <c r="V625" s="42">
        <v>276015</v>
      </c>
      <c r="W625" s="42">
        <v>230710.1027703966</v>
      </c>
      <c r="X625" s="44">
        <v>1870188.1027703965</v>
      </c>
      <c r="Y625" s="66">
        <v>2997645</v>
      </c>
      <c r="Z625" s="42">
        <v>199648</v>
      </c>
      <c r="AA625" s="42">
        <v>1065679</v>
      </c>
      <c r="AB625" s="42">
        <v>284115.84943549812</v>
      </c>
      <c r="AC625" s="43">
        <v>4547087.849435498</v>
      </c>
      <c r="AD625" s="66">
        <v>-1421820.3909660892</v>
      </c>
      <c r="AE625" s="42">
        <v>-1316498.991623228</v>
      </c>
      <c r="AF625" s="42">
        <v>9921.3968449395761</v>
      </c>
      <c r="AG625" s="42">
        <v>51498.239079276071</v>
      </c>
      <c r="AH625" s="42">
        <v>0</v>
      </c>
      <c r="AI625" s="44">
        <v>0</v>
      </c>
    </row>
    <row r="626" spans="1:35" s="4" customFormat="1">
      <c r="A626" s="46" t="s">
        <v>672</v>
      </c>
      <c r="B626" s="56" t="s">
        <v>2113</v>
      </c>
      <c r="C626" s="132">
        <v>2011224.24</v>
      </c>
      <c r="D626" s="57">
        <v>6.0417000000000001E-4</v>
      </c>
      <c r="E626" s="57">
        <v>5.9907000000000005E-4</v>
      </c>
      <c r="F626" s="65">
        <v>0</v>
      </c>
      <c r="G626" s="42">
        <v>28133</v>
      </c>
      <c r="H626" s="43">
        <v>28133</v>
      </c>
      <c r="I626" s="66">
        <v>58026</v>
      </c>
      <c r="J626" s="42">
        <v>348174</v>
      </c>
      <c r="K626" s="42">
        <v>-186178</v>
      </c>
      <c r="L626" s="42">
        <v>-134098</v>
      </c>
      <c r="M626" s="44">
        <v>282934</v>
      </c>
      <c r="N626" s="66">
        <v>-203701</v>
      </c>
      <c r="O626" s="42">
        <v>56012.926633853582</v>
      </c>
      <c r="P626" s="42">
        <v>-147688.07336614642</v>
      </c>
      <c r="Q626" s="42">
        <v>0</v>
      </c>
      <c r="R626" s="44">
        <v>-147688.07336614642</v>
      </c>
      <c r="S626" s="45">
        <v>34510</v>
      </c>
      <c r="T626" s="66">
        <v>188199</v>
      </c>
      <c r="U626" s="42">
        <v>38702</v>
      </c>
      <c r="V626" s="42">
        <v>45933</v>
      </c>
      <c r="W626" s="42">
        <v>83381.027401410873</v>
      </c>
      <c r="X626" s="44">
        <v>356215.02740141086</v>
      </c>
      <c r="Y626" s="66">
        <v>498855</v>
      </c>
      <c r="Z626" s="42">
        <v>33225</v>
      </c>
      <c r="AA626" s="42">
        <v>177346</v>
      </c>
      <c r="AB626" s="42">
        <v>1228.1568546118733</v>
      </c>
      <c r="AC626" s="43">
        <v>710654.15685461182</v>
      </c>
      <c r="AD626" s="66">
        <v>-198896.15439261109</v>
      </c>
      <c r="AE626" s="42">
        <v>-179272.91133086136</v>
      </c>
      <c r="AF626" s="42">
        <v>17321.591617068781</v>
      </c>
      <c r="AG626" s="42">
        <v>6408.3446532026574</v>
      </c>
      <c r="AH626" s="42">
        <v>0</v>
      </c>
      <c r="AI626" s="44">
        <v>0</v>
      </c>
    </row>
    <row r="627" spans="1:35" s="4" customFormat="1">
      <c r="A627" s="46" t="s">
        <v>673</v>
      </c>
      <c r="B627" s="56" t="s">
        <v>2114</v>
      </c>
      <c r="C627" s="132">
        <v>245992.32000000001</v>
      </c>
      <c r="D627" s="57">
        <v>7.3899999999999994E-5</v>
      </c>
      <c r="E627" s="57">
        <v>7.9610000000000005E-5</v>
      </c>
      <c r="F627" s="65">
        <v>0</v>
      </c>
      <c r="G627" s="42">
        <v>3441</v>
      </c>
      <c r="H627" s="43">
        <v>3441</v>
      </c>
      <c r="I627" s="66">
        <v>7098</v>
      </c>
      <c r="J627" s="42">
        <v>42587</v>
      </c>
      <c r="K627" s="42">
        <v>-22773</v>
      </c>
      <c r="L627" s="42">
        <v>-16402</v>
      </c>
      <c r="M627" s="44">
        <v>34608</v>
      </c>
      <c r="N627" s="66">
        <v>-24916</v>
      </c>
      <c r="O627" s="42">
        <v>-6039.5423264338697</v>
      </c>
      <c r="P627" s="42">
        <v>-30955.542326433868</v>
      </c>
      <c r="Q627" s="42">
        <v>0</v>
      </c>
      <c r="R627" s="44">
        <v>-30955.542326433868</v>
      </c>
      <c r="S627" s="45">
        <v>4221</v>
      </c>
      <c r="T627" s="66">
        <v>23020</v>
      </c>
      <c r="U627" s="42">
        <v>4734</v>
      </c>
      <c r="V627" s="42">
        <v>5618</v>
      </c>
      <c r="W627" s="42">
        <v>0</v>
      </c>
      <c r="X627" s="44">
        <v>33372</v>
      </c>
      <c r="Y627" s="66">
        <v>61018</v>
      </c>
      <c r="Z627" s="42">
        <v>4064</v>
      </c>
      <c r="AA627" s="42">
        <v>21692</v>
      </c>
      <c r="AB627" s="42">
        <v>16633.468732350262</v>
      </c>
      <c r="AC627" s="43">
        <v>103407.46873235026</v>
      </c>
      <c r="AD627" s="66">
        <v>-36793.356738758281</v>
      </c>
      <c r="AE627" s="42">
        <v>-31223.741442718387</v>
      </c>
      <c r="AF627" s="42">
        <v>-1670.855396995616</v>
      </c>
      <c r="AG627" s="42">
        <v>-347.5151538779769</v>
      </c>
      <c r="AH627" s="42">
        <v>0</v>
      </c>
      <c r="AI627" s="44">
        <v>0</v>
      </c>
    </row>
    <row r="628" spans="1:35" s="4" customFormat="1">
      <c r="A628" s="46" t="s">
        <v>674</v>
      </c>
      <c r="B628" s="56" t="s">
        <v>2115</v>
      </c>
      <c r="C628" s="132">
        <v>2439482.5499999998</v>
      </c>
      <c r="D628" s="57">
        <v>7.3280999999999997E-4</v>
      </c>
      <c r="E628" s="57">
        <v>7.8662999999999997E-4</v>
      </c>
      <c r="F628" s="65">
        <v>0</v>
      </c>
      <c r="G628" s="42">
        <v>34123</v>
      </c>
      <c r="H628" s="43">
        <v>34123</v>
      </c>
      <c r="I628" s="66">
        <v>70381</v>
      </c>
      <c r="J628" s="42">
        <v>422307</v>
      </c>
      <c r="K628" s="42">
        <v>-225819</v>
      </c>
      <c r="L628" s="42">
        <v>-162650</v>
      </c>
      <c r="M628" s="44">
        <v>343176</v>
      </c>
      <c r="N628" s="66">
        <v>-247073</v>
      </c>
      <c r="O628" s="42">
        <v>-119352.94013815449</v>
      </c>
      <c r="P628" s="42">
        <v>-366425.94013815449</v>
      </c>
      <c r="Q628" s="42">
        <v>0</v>
      </c>
      <c r="R628" s="44">
        <v>-366425.94013815449</v>
      </c>
      <c r="S628" s="45">
        <v>41858</v>
      </c>
      <c r="T628" s="66">
        <v>228271</v>
      </c>
      <c r="U628" s="42">
        <v>46943</v>
      </c>
      <c r="V628" s="42">
        <v>55713</v>
      </c>
      <c r="W628" s="42">
        <v>0</v>
      </c>
      <c r="X628" s="44">
        <v>330927</v>
      </c>
      <c r="Y628" s="66">
        <v>605071</v>
      </c>
      <c r="Z628" s="42">
        <v>40299</v>
      </c>
      <c r="AA628" s="42">
        <v>215106</v>
      </c>
      <c r="AB628" s="42">
        <v>151758.38833704518</v>
      </c>
      <c r="AC628" s="43">
        <v>1012234.3883370452</v>
      </c>
      <c r="AD628" s="66">
        <v>-374575.44310948474</v>
      </c>
      <c r="AE628" s="42">
        <v>-298883.89589219331</v>
      </c>
      <c r="AF628" s="42">
        <v>-4895.1965418302534</v>
      </c>
      <c r="AG628" s="42">
        <v>-2952.8527935368729</v>
      </c>
      <c r="AH628" s="42">
        <v>0</v>
      </c>
      <c r="AI628" s="44">
        <v>0</v>
      </c>
    </row>
    <row r="629" spans="1:35" s="4" customFormat="1">
      <c r="A629" s="46" t="s">
        <v>675</v>
      </c>
      <c r="B629" s="56" t="s">
        <v>2116</v>
      </c>
      <c r="C629" s="132">
        <v>743607.61</v>
      </c>
      <c r="D629" s="57">
        <v>2.2337999999999999E-4</v>
      </c>
      <c r="E629" s="57">
        <v>2.2487000000000001E-4</v>
      </c>
      <c r="F629" s="65">
        <v>0</v>
      </c>
      <c r="G629" s="42">
        <v>10402</v>
      </c>
      <c r="H629" s="43">
        <v>10402</v>
      </c>
      <c r="I629" s="66">
        <v>21454</v>
      </c>
      <c r="J629" s="42">
        <v>128730</v>
      </c>
      <c r="K629" s="42">
        <v>-68835</v>
      </c>
      <c r="L629" s="42">
        <v>-49580</v>
      </c>
      <c r="M629" s="44">
        <v>104609</v>
      </c>
      <c r="N629" s="66">
        <v>-75314</v>
      </c>
      <c r="O629" s="42">
        <v>24972.305599686955</v>
      </c>
      <c r="P629" s="42">
        <v>-50341.694400313048</v>
      </c>
      <c r="Q629" s="42">
        <v>0</v>
      </c>
      <c r="R629" s="44">
        <v>-50341.694400313048</v>
      </c>
      <c r="S629" s="45">
        <v>12759</v>
      </c>
      <c r="T629" s="66">
        <v>69583</v>
      </c>
      <c r="U629" s="42">
        <v>14309</v>
      </c>
      <c r="V629" s="42">
        <v>16983</v>
      </c>
      <c r="W629" s="42">
        <v>44822.604983901023</v>
      </c>
      <c r="X629" s="44">
        <v>145697.60498390102</v>
      </c>
      <c r="Y629" s="66">
        <v>184442</v>
      </c>
      <c r="Z629" s="42">
        <v>12284</v>
      </c>
      <c r="AA629" s="42">
        <v>65570</v>
      </c>
      <c r="AB629" s="42">
        <v>15778.416564606487</v>
      </c>
      <c r="AC629" s="43">
        <v>278074.41656460648</v>
      </c>
      <c r="AD629" s="66">
        <v>-74471.380642379445</v>
      </c>
      <c r="AE629" s="42">
        <v>-60769.436096942118</v>
      </c>
      <c r="AF629" s="42">
        <v>1097.3790810281093</v>
      </c>
      <c r="AG629" s="42">
        <v>1766.626077587993</v>
      </c>
      <c r="AH629" s="42">
        <v>0</v>
      </c>
      <c r="AI629" s="44">
        <v>0</v>
      </c>
    </row>
    <row r="630" spans="1:35" s="4" customFormat="1">
      <c r="A630" s="46" t="s">
        <v>676</v>
      </c>
      <c r="B630" s="56" t="s">
        <v>2117</v>
      </c>
      <c r="C630" s="132">
        <v>46304.959999999999</v>
      </c>
      <c r="D630" s="57">
        <v>1.3910000000000001E-5</v>
      </c>
      <c r="E630" s="57">
        <v>1.4059999999999999E-5</v>
      </c>
      <c r="F630" s="65">
        <v>0</v>
      </c>
      <c r="G630" s="42">
        <v>648</v>
      </c>
      <c r="H630" s="43">
        <v>648</v>
      </c>
      <c r="I630" s="66">
        <v>1336</v>
      </c>
      <c r="J630" s="42">
        <v>8016</v>
      </c>
      <c r="K630" s="42">
        <v>-4286</v>
      </c>
      <c r="L630" s="42">
        <v>-3087</v>
      </c>
      <c r="M630" s="44">
        <v>6514</v>
      </c>
      <c r="N630" s="66">
        <v>-4690</v>
      </c>
      <c r="O630" s="42">
        <v>118.80825716689671</v>
      </c>
      <c r="P630" s="42">
        <v>-4571.1917428331035</v>
      </c>
      <c r="Q630" s="42">
        <v>0</v>
      </c>
      <c r="R630" s="44">
        <v>-4571.1917428331035</v>
      </c>
      <c r="S630" s="45">
        <v>795</v>
      </c>
      <c r="T630" s="66">
        <v>4333</v>
      </c>
      <c r="U630" s="42">
        <v>891</v>
      </c>
      <c r="V630" s="42">
        <v>1058</v>
      </c>
      <c r="W630" s="42">
        <v>1179.6860031262358</v>
      </c>
      <c r="X630" s="44">
        <v>7461.6860031262358</v>
      </c>
      <c r="Y630" s="66">
        <v>11485</v>
      </c>
      <c r="Z630" s="42">
        <v>765</v>
      </c>
      <c r="AA630" s="42">
        <v>4083</v>
      </c>
      <c r="AB630" s="42">
        <v>1273.886676961466</v>
      </c>
      <c r="AC630" s="43">
        <v>17606.886676961465</v>
      </c>
      <c r="AD630" s="66">
        <v>-5265.3964497847946</v>
      </c>
      <c r="AE630" s="42">
        <v>-4899.3580274669057</v>
      </c>
      <c r="AF630" s="42">
        <v>-80.389594561141848</v>
      </c>
      <c r="AG630" s="42">
        <v>99.943397977612165</v>
      </c>
      <c r="AH630" s="42">
        <v>0</v>
      </c>
      <c r="AI630" s="44">
        <v>0</v>
      </c>
    </row>
    <row r="631" spans="1:35" s="4" customFormat="1">
      <c r="A631" s="46" t="s">
        <v>677</v>
      </c>
      <c r="B631" s="56" t="s">
        <v>2118</v>
      </c>
      <c r="C631" s="132">
        <v>339169.07</v>
      </c>
      <c r="D631" s="57">
        <v>1.0189E-4</v>
      </c>
      <c r="E631" s="57">
        <v>1.0525E-4</v>
      </c>
      <c r="F631" s="65">
        <v>0</v>
      </c>
      <c r="G631" s="42">
        <v>4745</v>
      </c>
      <c r="H631" s="43">
        <v>4745</v>
      </c>
      <c r="I631" s="66">
        <v>9786</v>
      </c>
      <c r="J631" s="42">
        <v>58718</v>
      </c>
      <c r="K631" s="42">
        <v>-31398</v>
      </c>
      <c r="L631" s="42">
        <v>-22615</v>
      </c>
      <c r="M631" s="44">
        <v>47715</v>
      </c>
      <c r="N631" s="66">
        <v>-34353</v>
      </c>
      <c r="O631" s="42">
        <v>-1570.1895669616629</v>
      </c>
      <c r="P631" s="42">
        <v>-35923.189566961664</v>
      </c>
      <c r="Q631" s="42">
        <v>0</v>
      </c>
      <c r="R631" s="44">
        <v>-35923.189566961664</v>
      </c>
      <c r="S631" s="45">
        <v>5820</v>
      </c>
      <c r="T631" s="66">
        <v>31739</v>
      </c>
      <c r="U631" s="42">
        <v>6527</v>
      </c>
      <c r="V631" s="42">
        <v>7746</v>
      </c>
      <c r="W631" s="42">
        <v>769.58546198288673</v>
      </c>
      <c r="X631" s="44">
        <v>46781.58546198289</v>
      </c>
      <c r="Y631" s="66">
        <v>84129</v>
      </c>
      <c r="Z631" s="42">
        <v>5603</v>
      </c>
      <c r="AA631" s="42">
        <v>29908</v>
      </c>
      <c r="AB631" s="42">
        <v>9037.1291857441956</v>
      </c>
      <c r="AC631" s="43">
        <v>128677.1291857442</v>
      </c>
      <c r="AD631" s="66">
        <v>-44193.96989216272</v>
      </c>
      <c r="AE631" s="42">
        <v>-37691.543173752543</v>
      </c>
      <c r="AF631" s="42">
        <v>-336.87960706914191</v>
      </c>
      <c r="AG631" s="42">
        <v>326.84894922309229</v>
      </c>
      <c r="AH631" s="42">
        <v>0</v>
      </c>
      <c r="AI631" s="44">
        <v>0</v>
      </c>
    </row>
    <row r="632" spans="1:35" s="4" customFormat="1">
      <c r="A632" s="46" t="s">
        <v>678</v>
      </c>
      <c r="B632" s="56" t="s">
        <v>2119</v>
      </c>
      <c r="C632" s="132">
        <v>609045.18999999994</v>
      </c>
      <c r="D632" s="57">
        <v>1.8296E-4</v>
      </c>
      <c r="E632" s="57">
        <v>1.5865000000000001E-4</v>
      </c>
      <c r="F632" s="65">
        <v>0</v>
      </c>
      <c r="G632" s="42">
        <v>8520</v>
      </c>
      <c r="H632" s="43">
        <v>8520</v>
      </c>
      <c r="I632" s="66">
        <v>17572</v>
      </c>
      <c r="J632" s="42">
        <v>105437</v>
      </c>
      <c r="K632" s="42">
        <v>-56380</v>
      </c>
      <c r="L632" s="42">
        <v>-40609</v>
      </c>
      <c r="M632" s="44">
        <v>85681</v>
      </c>
      <c r="N632" s="66">
        <v>-61686</v>
      </c>
      <c r="O632" s="42">
        <v>-901.06419058963866</v>
      </c>
      <c r="P632" s="42">
        <v>-62587.064190589641</v>
      </c>
      <c r="Q632" s="42">
        <v>0</v>
      </c>
      <c r="R632" s="44">
        <v>-62587.064190589641</v>
      </c>
      <c r="S632" s="45">
        <v>10451</v>
      </c>
      <c r="T632" s="66">
        <v>56992</v>
      </c>
      <c r="U632" s="42">
        <v>11720</v>
      </c>
      <c r="V632" s="42">
        <v>13910</v>
      </c>
      <c r="W632" s="42">
        <v>57691.553139008472</v>
      </c>
      <c r="X632" s="44">
        <v>140313.55313900847</v>
      </c>
      <c r="Y632" s="66">
        <v>151068</v>
      </c>
      <c r="Z632" s="42">
        <v>10061</v>
      </c>
      <c r="AA632" s="42">
        <v>53705</v>
      </c>
      <c r="AB632" s="42">
        <v>94537.933497969585</v>
      </c>
      <c r="AC632" s="43">
        <v>309371.93349796959</v>
      </c>
      <c r="AD632" s="66">
        <v>-81757.153587931665</v>
      </c>
      <c r="AE632" s="42">
        <v>-80251.655452749517</v>
      </c>
      <c r="AF632" s="42">
        <v>-13061.295379082196</v>
      </c>
      <c r="AG632" s="42">
        <v>6011.7240608022821</v>
      </c>
      <c r="AH632" s="42">
        <v>0</v>
      </c>
      <c r="AI632" s="44">
        <v>0</v>
      </c>
    </row>
    <row r="633" spans="1:35" s="4" customFormat="1">
      <c r="A633" s="46" t="s">
        <v>679</v>
      </c>
      <c r="B633" s="56" t="s">
        <v>2120</v>
      </c>
      <c r="C633" s="132">
        <v>187869.12</v>
      </c>
      <c r="D633" s="57">
        <v>5.6440000000000002E-5</v>
      </c>
      <c r="E633" s="57">
        <v>4.9429999999999999E-5</v>
      </c>
      <c r="F633" s="65">
        <v>0</v>
      </c>
      <c r="G633" s="42">
        <v>2628</v>
      </c>
      <c r="H633" s="43">
        <v>2628</v>
      </c>
      <c r="I633" s="66">
        <v>5421</v>
      </c>
      <c r="J633" s="42">
        <v>32526</v>
      </c>
      <c r="K633" s="42">
        <v>-17392</v>
      </c>
      <c r="L633" s="42">
        <v>-12527</v>
      </c>
      <c r="M633" s="44">
        <v>26431</v>
      </c>
      <c r="N633" s="66">
        <v>-19029</v>
      </c>
      <c r="O633" s="42">
        <v>570.46597731368252</v>
      </c>
      <c r="P633" s="42">
        <v>-18458.534022686319</v>
      </c>
      <c r="Q633" s="42">
        <v>0</v>
      </c>
      <c r="R633" s="44">
        <v>-18458.534022686319</v>
      </c>
      <c r="S633" s="45">
        <v>3224</v>
      </c>
      <c r="T633" s="66">
        <v>17581</v>
      </c>
      <c r="U633" s="42">
        <v>3615</v>
      </c>
      <c r="V633" s="42">
        <v>4291</v>
      </c>
      <c r="W633" s="42">
        <v>8678.0542336615763</v>
      </c>
      <c r="X633" s="44">
        <v>34165.054233661576</v>
      </c>
      <c r="Y633" s="66">
        <v>46602</v>
      </c>
      <c r="Z633" s="42">
        <v>3104</v>
      </c>
      <c r="AA633" s="42">
        <v>16567</v>
      </c>
      <c r="AB633" s="42">
        <v>10134.271508648697</v>
      </c>
      <c r="AC633" s="43">
        <v>76407.271508648701</v>
      </c>
      <c r="AD633" s="66">
        <v>-23261.07872517818</v>
      </c>
      <c r="AE633" s="42">
        <v>-20982.918967403941</v>
      </c>
      <c r="AF633" s="42">
        <v>235.13169803514688</v>
      </c>
      <c r="AG633" s="42">
        <v>1766.6487195598515</v>
      </c>
      <c r="AH633" s="42">
        <v>0</v>
      </c>
      <c r="AI633" s="44">
        <v>0</v>
      </c>
    </row>
    <row r="634" spans="1:35" s="4" customFormat="1">
      <c r="A634" s="46" t="s">
        <v>680</v>
      </c>
      <c r="B634" s="56" t="s">
        <v>2121</v>
      </c>
      <c r="C634" s="132">
        <v>225876.87</v>
      </c>
      <c r="D634" s="57">
        <v>6.7849999999999996E-5</v>
      </c>
      <c r="E634" s="57">
        <v>7.4640000000000004E-5</v>
      </c>
      <c r="F634" s="65">
        <v>0</v>
      </c>
      <c r="G634" s="42">
        <v>3159</v>
      </c>
      <c r="H634" s="43">
        <v>3159</v>
      </c>
      <c r="I634" s="66">
        <v>6516</v>
      </c>
      <c r="J634" s="42">
        <v>39101</v>
      </c>
      <c r="K634" s="42">
        <v>-20908</v>
      </c>
      <c r="L634" s="42">
        <v>-15060</v>
      </c>
      <c r="M634" s="44">
        <v>31774</v>
      </c>
      <c r="N634" s="66">
        <v>-22876</v>
      </c>
      <c r="O634" s="42">
        <v>-9700.4552519480567</v>
      </c>
      <c r="P634" s="42">
        <v>-32576.455251948057</v>
      </c>
      <c r="Q634" s="42">
        <v>0</v>
      </c>
      <c r="R634" s="44">
        <v>-32576.455251948057</v>
      </c>
      <c r="S634" s="45">
        <v>3876</v>
      </c>
      <c r="T634" s="66">
        <v>21135</v>
      </c>
      <c r="U634" s="42">
        <v>4346</v>
      </c>
      <c r="V634" s="42">
        <v>5158</v>
      </c>
      <c r="W634" s="42">
        <v>2526.679653710923</v>
      </c>
      <c r="X634" s="44">
        <v>33165.679653710926</v>
      </c>
      <c r="Y634" s="66">
        <v>56023</v>
      </c>
      <c r="Z634" s="42">
        <v>3731</v>
      </c>
      <c r="AA634" s="42">
        <v>19916</v>
      </c>
      <c r="AB634" s="42">
        <v>11440.483353075428</v>
      </c>
      <c r="AC634" s="43">
        <v>91110.483353075426</v>
      </c>
      <c r="AD634" s="66">
        <v>-31492.787250288446</v>
      </c>
      <c r="AE634" s="42">
        <v>-24789.724389471423</v>
      </c>
      <c r="AF634" s="42">
        <v>-1065.0753801857013</v>
      </c>
      <c r="AG634" s="42">
        <v>-597.21667941893588</v>
      </c>
      <c r="AH634" s="42">
        <v>0</v>
      </c>
      <c r="AI634" s="44">
        <v>0</v>
      </c>
    </row>
    <row r="635" spans="1:35" s="4" customFormat="1">
      <c r="A635" s="46" t="s">
        <v>681</v>
      </c>
      <c r="B635" s="56" t="s">
        <v>2122</v>
      </c>
      <c r="C635" s="132">
        <v>3787230.15</v>
      </c>
      <c r="D635" s="57">
        <v>1.1376800000000001E-3</v>
      </c>
      <c r="E635" s="57">
        <v>1.1337400000000001E-3</v>
      </c>
      <c r="F635" s="65">
        <v>0</v>
      </c>
      <c r="G635" s="42">
        <v>52976</v>
      </c>
      <c r="H635" s="43">
        <v>52976</v>
      </c>
      <c r="I635" s="66">
        <v>109266</v>
      </c>
      <c r="J635" s="42">
        <v>655628</v>
      </c>
      <c r="K635" s="42">
        <v>-350581</v>
      </c>
      <c r="L635" s="42">
        <v>-252513</v>
      </c>
      <c r="M635" s="44">
        <v>532778</v>
      </c>
      <c r="N635" s="66">
        <v>-383578</v>
      </c>
      <c r="O635" s="42">
        <v>-61731.864109470749</v>
      </c>
      <c r="P635" s="42">
        <v>-445309.86410947074</v>
      </c>
      <c r="Q635" s="42">
        <v>0</v>
      </c>
      <c r="R635" s="44">
        <v>-445309.86410947074</v>
      </c>
      <c r="S635" s="45">
        <v>64984</v>
      </c>
      <c r="T635" s="66">
        <v>354388</v>
      </c>
      <c r="U635" s="42">
        <v>72878</v>
      </c>
      <c r="V635" s="42">
        <v>86494</v>
      </c>
      <c r="W635" s="42">
        <v>0</v>
      </c>
      <c r="X635" s="44">
        <v>513760</v>
      </c>
      <c r="Y635" s="66">
        <v>939367</v>
      </c>
      <c r="Z635" s="42">
        <v>62563</v>
      </c>
      <c r="AA635" s="42">
        <v>333950</v>
      </c>
      <c r="AB635" s="42">
        <v>125269.01441985372</v>
      </c>
      <c r="AC635" s="43">
        <v>1461149.0144198537</v>
      </c>
      <c r="AD635" s="66">
        <v>-515660.99250315758</v>
      </c>
      <c r="AE635" s="42">
        <v>-443577.68674449628</v>
      </c>
      <c r="AF635" s="42">
        <v>791.64561116435289</v>
      </c>
      <c r="AG635" s="42">
        <v>11058.019216635781</v>
      </c>
      <c r="AH635" s="42">
        <v>0</v>
      </c>
      <c r="AI635" s="44">
        <v>0</v>
      </c>
    </row>
    <row r="636" spans="1:35" s="4" customFormat="1">
      <c r="A636" s="46" t="s">
        <v>682</v>
      </c>
      <c r="B636" s="56" t="s">
        <v>2123</v>
      </c>
      <c r="C636" s="132">
        <v>5287833.9000000004</v>
      </c>
      <c r="D636" s="57">
        <v>1.5884499999999999E-3</v>
      </c>
      <c r="E636" s="57">
        <v>1.74231E-3</v>
      </c>
      <c r="F636" s="65">
        <v>0</v>
      </c>
      <c r="G636" s="42">
        <v>73966</v>
      </c>
      <c r="H636" s="43">
        <v>73966</v>
      </c>
      <c r="I636" s="66">
        <v>152559</v>
      </c>
      <c r="J636" s="42">
        <v>915399</v>
      </c>
      <c r="K636" s="42">
        <v>-489488</v>
      </c>
      <c r="L636" s="42">
        <v>-352563</v>
      </c>
      <c r="M636" s="44">
        <v>743874</v>
      </c>
      <c r="N636" s="66">
        <v>-535558</v>
      </c>
      <c r="O636" s="42">
        <v>61922.586329618847</v>
      </c>
      <c r="P636" s="42">
        <v>-473635.41367038118</v>
      </c>
      <c r="Q636" s="42">
        <v>0</v>
      </c>
      <c r="R636" s="44">
        <v>-473635.41367038118</v>
      </c>
      <c r="S636" s="45">
        <v>90732</v>
      </c>
      <c r="T636" s="66">
        <v>494803</v>
      </c>
      <c r="U636" s="42">
        <v>101754</v>
      </c>
      <c r="V636" s="42">
        <v>120765</v>
      </c>
      <c r="W636" s="42">
        <v>178111.59717960499</v>
      </c>
      <c r="X636" s="44">
        <v>895433.59717960493</v>
      </c>
      <c r="Y636" s="66">
        <v>1311561</v>
      </c>
      <c r="Z636" s="42">
        <v>87352</v>
      </c>
      <c r="AA636" s="42">
        <v>466267</v>
      </c>
      <c r="AB636" s="42">
        <v>289270.95744988124</v>
      </c>
      <c r="AC636" s="43">
        <v>2154450.9574498814</v>
      </c>
      <c r="AD636" s="66">
        <v>-614124.16570848541</v>
      </c>
      <c r="AE636" s="42">
        <v>-584196.68911017606</v>
      </c>
      <c r="AF636" s="42">
        <v>-47645.25664613492</v>
      </c>
      <c r="AG636" s="42">
        <v>-13051.248805479918</v>
      </c>
      <c r="AH636" s="42">
        <v>0</v>
      </c>
      <c r="AI636" s="44">
        <v>0</v>
      </c>
    </row>
    <row r="637" spans="1:35" s="4" customFormat="1">
      <c r="A637" s="46" t="s">
        <v>683</v>
      </c>
      <c r="B637" s="56" t="s">
        <v>2124</v>
      </c>
      <c r="C637" s="132">
        <v>1533233.77</v>
      </c>
      <c r="D637" s="57">
        <v>4.6057999999999998E-4</v>
      </c>
      <c r="E637" s="57">
        <v>4.6019000000000002E-4</v>
      </c>
      <c r="F637" s="65">
        <v>0</v>
      </c>
      <c r="G637" s="42">
        <v>21447</v>
      </c>
      <c r="H637" s="43">
        <v>21447</v>
      </c>
      <c r="I637" s="66">
        <v>44235</v>
      </c>
      <c r="J637" s="42">
        <v>265425</v>
      </c>
      <c r="K637" s="42">
        <v>-141930</v>
      </c>
      <c r="L637" s="42">
        <v>-102228</v>
      </c>
      <c r="M637" s="44">
        <v>215691</v>
      </c>
      <c r="N637" s="66">
        <v>-155288</v>
      </c>
      <c r="O637" s="42">
        <v>2166.7891326892832</v>
      </c>
      <c r="P637" s="42">
        <v>-153121.21086731073</v>
      </c>
      <c r="Q637" s="42">
        <v>0</v>
      </c>
      <c r="R637" s="44">
        <v>-153121.21086731073</v>
      </c>
      <c r="S637" s="45">
        <v>26308</v>
      </c>
      <c r="T637" s="66">
        <v>143471</v>
      </c>
      <c r="U637" s="42">
        <v>29504</v>
      </c>
      <c r="V637" s="42">
        <v>35017</v>
      </c>
      <c r="W637" s="42">
        <v>22172.101255730715</v>
      </c>
      <c r="X637" s="44">
        <v>230164.10125573073</v>
      </c>
      <c r="Y637" s="66">
        <v>380295</v>
      </c>
      <c r="Z637" s="42">
        <v>25328</v>
      </c>
      <c r="AA637" s="42">
        <v>135197</v>
      </c>
      <c r="AB637" s="42">
        <v>71456.51050734389</v>
      </c>
      <c r="AC637" s="43">
        <v>612276.51050734392</v>
      </c>
      <c r="AD637" s="66">
        <v>-194635.50765779376</v>
      </c>
      <c r="AE637" s="42">
        <v>-189881.30729005992</v>
      </c>
      <c r="AF637" s="42">
        <v>-1857.1718632484444</v>
      </c>
      <c r="AG637" s="42">
        <v>4261.5775594889692</v>
      </c>
      <c r="AH637" s="42">
        <v>0</v>
      </c>
      <c r="AI637" s="44">
        <v>0</v>
      </c>
    </row>
    <row r="638" spans="1:35" s="4" customFormat="1">
      <c r="A638" s="46" t="s">
        <v>684</v>
      </c>
      <c r="B638" s="56" t="s">
        <v>2125</v>
      </c>
      <c r="C638" s="132">
        <v>573204.96</v>
      </c>
      <c r="D638" s="57">
        <v>1.7218999999999999E-4</v>
      </c>
      <c r="E638" s="57">
        <v>1.7854000000000001E-4</v>
      </c>
      <c r="F638" s="65">
        <v>0</v>
      </c>
      <c r="G638" s="42">
        <v>8018</v>
      </c>
      <c r="H638" s="43">
        <v>8018</v>
      </c>
      <c r="I638" s="66">
        <v>16538</v>
      </c>
      <c r="J638" s="42">
        <v>99230</v>
      </c>
      <c r="K638" s="42">
        <v>-53061</v>
      </c>
      <c r="L638" s="42">
        <v>-38218</v>
      </c>
      <c r="M638" s="44">
        <v>80637</v>
      </c>
      <c r="N638" s="66">
        <v>-58055</v>
      </c>
      <c r="O638" s="42">
        <v>-13051.520851667714</v>
      </c>
      <c r="P638" s="42">
        <v>-71106.520851667708</v>
      </c>
      <c r="Q638" s="42">
        <v>0</v>
      </c>
      <c r="R638" s="44">
        <v>-71106.520851667708</v>
      </c>
      <c r="S638" s="45">
        <v>9835</v>
      </c>
      <c r="T638" s="66">
        <v>53637</v>
      </c>
      <c r="U638" s="42">
        <v>11030</v>
      </c>
      <c r="V638" s="42">
        <v>13091</v>
      </c>
      <c r="W638" s="42">
        <v>2298.9344207315562</v>
      </c>
      <c r="X638" s="44">
        <v>80056.934420731559</v>
      </c>
      <c r="Y638" s="66">
        <v>142175</v>
      </c>
      <c r="Z638" s="42">
        <v>9469</v>
      </c>
      <c r="AA638" s="42">
        <v>50544</v>
      </c>
      <c r="AB638" s="42">
        <v>25416.56699038966</v>
      </c>
      <c r="AC638" s="43">
        <v>227604.56699038966</v>
      </c>
      <c r="AD638" s="66">
        <v>-77666.342617367511</v>
      </c>
      <c r="AE638" s="42">
        <v>-67260.610938640748</v>
      </c>
      <c r="AF638" s="42">
        <v>-3052.061597154111</v>
      </c>
      <c r="AG638" s="42">
        <v>431.38258350426077</v>
      </c>
      <c r="AH638" s="42">
        <v>0</v>
      </c>
      <c r="AI638" s="44">
        <v>0</v>
      </c>
    </row>
    <row r="639" spans="1:35" s="4" customFormat="1">
      <c r="A639" s="46" t="s">
        <v>685</v>
      </c>
      <c r="B639" s="56" t="s">
        <v>2126</v>
      </c>
      <c r="C639" s="132">
        <v>733519.29</v>
      </c>
      <c r="D639" s="57">
        <v>2.2034999999999999E-4</v>
      </c>
      <c r="E639" s="57">
        <v>2.0749000000000001E-4</v>
      </c>
      <c r="F639" s="65">
        <v>0</v>
      </c>
      <c r="G639" s="42">
        <v>10261</v>
      </c>
      <c r="H639" s="43">
        <v>10261</v>
      </c>
      <c r="I639" s="66">
        <v>21163</v>
      </c>
      <c r="J639" s="42">
        <v>126984</v>
      </c>
      <c r="K639" s="42">
        <v>-67902</v>
      </c>
      <c r="L639" s="42">
        <v>-48908</v>
      </c>
      <c r="M639" s="44">
        <v>103190</v>
      </c>
      <c r="N639" s="66">
        <v>-74293</v>
      </c>
      <c r="O639" s="42">
        <v>-120.82868305952456</v>
      </c>
      <c r="P639" s="42">
        <v>-74413.828683059532</v>
      </c>
      <c r="Q639" s="42">
        <v>0</v>
      </c>
      <c r="R639" s="44">
        <v>-74413.828683059532</v>
      </c>
      <c r="S639" s="45">
        <v>12586</v>
      </c>
      <c r="T639" s="66">
        <v>68639</v>
      </c>
      <c r="U639" s="42">
        <v>14115</v>
      </c>
      <c r="V639" s="42">
        <v>16753</v>
      </c>
      <c r="W639" s="42">
        <v>24320.692908718869</v>
      </c>
      <c r="X639" s="44">
        <v>123827.69290871886</v>
      </c>
      <c r="Y639" s="66">
        <v>181940</v>
      </c>
      <c r="Z639" s="42">
        <v>12118</v>
      </c>
      <c r="AA639" s="42">
        <v>64681</v>
      </c>
      <c r="AB639" s="42">
        <v>7289.7755139559376</v>
      </c>
      <c r="AC639" s="43">
        <v>266028.77551395592</v>
      </c>
      <c r="AD639" s="66">
        <v>-85014.993223052894</v>
      </c>
      <c r="AE639" s="42">
        <v>-67678.113906146289</v>
      </c>
      <c r="AF639" s="42">
        <v>6189.0638015803024</v>
      </c>
      <c r="AG639" s="42">
        <v>4302.9607223818393</v>
      </c>
      <c r="AH639" s="42">
        <v>0</v>
      </c>
      <c r="AI639" s="44">
        <v>0</v>
      </c>
    </row>
    <row r="640" spans="1:35" s="4" customFormat="1">
      <c r="A640" s="46" t="s">
        <v>686</v>
      </c>
      <c r="B640" s="56" t="s">
        <v>2127</v>
      </c>
      <c r="C640" s="132">
        <v>53090</v>
      </c>
      <c r="D640" s="57">
        <v>1.5950000000000001E-5</v>
      </c>
      <c r="E640" s="57">
        <v>1.6350000000000001E-5</v>
      </c>
      <c r="F640" s="65">
        <v>0</v>
      </c>
      <c r="G640" s="42">
        <v>743</v>
      </c>
      <c r="H640" s="43">
        <v>743</v>
      </c>
      <c r="I640" s="66">
        <v>1532</v>
      </c>
      <c r="J640" s="42">
        <v>9192</v>
      </c>
      <c r="K640" s="42">
        <v>-4915</v>
      </c>
      <c r="L640" s="42">
        <v>-3540</v>
      </c>
      <c r="M640" s="44">
        <v>7469</v>
      </c>
      <c r="N640" s="66">
        <v>-5378</v>
      </c>
      <c r="O640" s="42">
        <v>-265.76505930010228</v>
      </c>
      <c r="P640" s="42">
        <v>-5643.7650593001026</v>
      </c>
      <c r="Q640" s="42">
        <v>0</v>
      </c>
      <c r="R640" s="44">
        <v>-5643.7650593001026</v>
      </c>
      <c r="S640" s="45">
        <v>911</v>
      </c>
      <c r="T640" s="66">
        <v>4968</v>
      </c>
      <c r="U640" s="42">
        <v>1022</v>
      </c>
      <c r="V640" s="42">
        <v>1213</v>
      </c>
      <c r="W640" s="42">
        <v>315.65999675423211</v>
      </c>
      <c r="X640" s="44">
        <v>7518.6599967542325</v>
      </c>
      <c r="Y640" s="66">
        <v>13170</v>
      </c>
      <c r="Z640" s="42">
        <v>877</v>
      </c>
      <c r="AA640" s="42">
        <v>4682</v>
      </c>
      <c r="AB640" s="42">
        <v>1893.1507866654749</v>
      </c>
      <c r="AC640" s="43">
        <v>20622.150786665476</v>
      </c>
      <c r="AD640" s="66">
        <v>-6851.5759942171935</v>
      </c>
      <c r="AE640" s="42">
        <v>-6272.3216873338988</v>
      </c>
      <c r="AF640" s="42">
        <v>-52.986665657485446</v>
      </c>
      <c r="AG640" s="42">
        <v>73.39355729733478</v>
      </c>
      <c r="AH640" s="42">
        <v>0</v>
      </c>
      <c r="AI640" s="44">
        <v>0</v>
      </c>
    </row>
    <row r="641" spans="1:35" s="4" customFormat="1">
      <c r="A641" s="46" t="s">
        <v>687</v>
      </c>
      <c r="B641" s="56" t="s">
        <v>2128</v>
      </c>
      <c r="C641" s="132">
        <v>0</v>
      </c>
      <c r="D641" s="57">
        <v>0</v>
      </c>
      <c r="E641" s="57">
        <v>0</v>
      </c>
      <c r="F641" s="65">
        <v>0</v>
      </c>
      <c r="G641" s="42">
        <v>0</v>
      </c>
      <c r="H641" s="43">
        <v>0</v>
      </c>
      <c r="I641" s="66">
        <v>0</v>
      </c>
      <c r="J641" s="42">
        <v>0</v>
      </c>
      <c r="K641" s="42">
        <v>0</v>
      </c>
      <c r="L641" s="42">
        <v>0</v>
      </c>
      <c r="M641" s="44">
        <v>0</v>
      </c>
      <c r="N641" s="66">
        <v>0</v>
      </c>
      <c r="O641" s="42">
        <v>-1145.9282296650701</v>
      </c>
      <c r="P641" s="42">
        <v>-1145.9282296650701</v>
      </c>
      <c r="Q641" s="42">
        <v>0</v>
      </c>
      <c r="R641" s="44">
        <v>-1145.9282296650701</v>
      </c>
      <c r="S641" s="45">
        <v>0</v>
      </c>
      <c r="T641" s="66">
        <v>0</v>
      </c>
      <c r="U641" s="42">
        <v>0</v>
      </c>
      <c r="V641" s="42">
        <v>0</v>
      </c>
      <c r="W641" s="42">
        <v>0</v>
      </c>
      <c r="X641" s="44">
        <v>0</v>
      </c>
      <c r="Y641" s="66">
        <v>0</v>
      </c>
      <c r="Z641" s="42">
        <v>0</v>
      </c>
      <c r="AA641" s="42">
        <v>0</v>
      </c>
      <c r="AB641" s="42">
        <v>0</v>
      </c>
      <c r="AC641" s="43">
        <v>0</v>
      </c>
      <c r="AD641" s="66">
        <v>0</v>
      </c>
      <c r="AE641" s="42">
        <v>0</v>
      </c>
      <c r="AF641" s="42">
        <v>0</v>
      </c>
      <c r="AG641" s="42">
        <v>0</v>
      </c>
      <c r="AH641" s="42">
        <v>0</v>
      </c>
      <c r="AI641" s="44">
        <v>0</v>
      </c>
    </row>
    <row r="642" spans="1:35" s="4" customFormat="1">
      <c r="A642" s="46" t="s">
        <v>688</v>
      </c>
      <c r="B642" s="56" t="s">
        <v>2129</v>
      </c>
      <c r="C642" s="132">
        <v>0</v>
      </c>
      <c r="D642" s="57">
        <v>0</v>
      </c>
      <c r="E642" s="57">
        <v>0</v>
      </c>
      <c r="F642" s="65">
        <v>0</v>
      </c>
      <c r="G642" s="42">
        <v>0</v>
      </c>
      <c r="H642" s="43">
        <v>0</v>
      </c>
      <c r="I642" s="66">
        <v>0</v>
      </c>
      <c r="J642" s="42">
        <v>0</v>
      </c>
      <c r="K642" s="42">
        <v>0</v>
      </c>
      <c r="L642" s="42">
        <v>0</v>
      </c>
      <c r="M642" s="44">
        <v>0</v>
      </c>
      <c r="N642" s="66">
        <v>0</v>
      </c>
      <c r="O642" s="42">
        <v>-83162.835428208782</v>
      </c>
      <c r="P642" s="42">
        <v>-83162.835428208782</v>
      </c>
      <c r="Q642" s="42">
        <v>0</v>
      </c>
      <c r="R642" s="44">
        <v>-83162.835428208782</v>
      </c>
      <c r="S642" s="45">
        <v>0</v>
      </c>
      <c r="T642" s="66">
        <v>0</v>
      </c>
      <c r="U642" s="42">
        <v>0</v>
      </c>
      <c r="V642" s="42">
        <v>0</v>
      </c>
      <c r="W642" s="42">
        <v>0</v>
      </c>
      <c r="X642" s="44">
        <v>0</v>
      </c>
      <c r="Y642" s="66">
        <v>0</v>
      </c>
      <c r="Z642" s="42">
        <v>0</v>
      </c>
      <c r="AA642" s="42">
        <v>0</v>
      </c>
      <c r="AB642" s="42">
        <v>127355.94357681613</v>
      </c>
      <c r="AC642" s="43">
        <v>127355.94357681613</v>
      </c>
      <c r="AD642" s="66">
        <v>-83119.809206686055</v>
      </c>
      <c r="AE642" s="42">
        <v>-44236.134370130087</v>
      </c>
      <c r="AF642" s="42">
        <v>0</v>
      </c>
      <c r="AG642" s="42">
        <v>0</v>
      </c>
      <c r="AH642" s="42">
        <v>0</v>
      </c>
      <c r="AI642" s="44">
        <v>0</v>
      </c>
    </row>
    <row r="643" spans="1:35" s="4" customFormat="1">
      <c r="A643" s="46" t="s">
        <v>689</v>
      </c>
      <c r="B643" s="56" t="s">
        <v>2130</v>
      </c>
      <c r="C643" s="132">
        <v>136010.25</v>
      </c>
      <c r="D643" s="57">
        <v>4.0859999999999998E-5</v>
      </c>
      <c r="E643" s="57">
        <v>4.4400000000000002E-5</v>
      </c>
      <c r="F643" s="65">
        <v>0</v>
      </c>
      <c r="G643" s="42">
        <v>1903</v>
      </c>
      <c r="H643" s="43">
        <v>1903</v>
      </c>
      <c r="I643" s="66">
        <v>3924</v>
      </c>
      <c r="J643" s="42">
        <v>23547</v>
      </c>
      <c r="K643" s="42">
        <v>-12591</v>
      </c>
      <c r="L643" s="42">
        <v>-9069</v>
      </c>
      <c r="M643" s="44">
        <v>19135</v>
      </c>
      <c r="N643" s="66">
        <v>-13776</v>
      </c>
      <c r="O643" s="42">
        <v>5665.706810776991</v>
      </c>
      <c r="P643" s="42">
        <v>-8110.293189223009</v>
      </c>
      <c r="Q643" s="42">
        <v>0</v>
      </c>
      <c r="R643" s="44">
        <v>-8110.293189223009</v>
      </c>
      <c r="S643" s="45">
        <v>2334</v>
      </c>
      <c r="T643" s="66">
        <v>12728</v>
      </c>
      <c r="U643" s="42">
        <v>2617</v>
      </c>
      <c r="V643" s="42">
        <v>3106</v>
      </c>
      <c r="W643" s="42">
        <v>9144.8746783957558</v>
      </c>
      <c r="X643" s="44">
        <v>27595.874678395754</v>
      </c>
      <c r="Y643" s="66">
        <v>33738</v>
      </c>
      <c r="Z643" s="42">
        <v>2247</v>
      </c>
      <c r="AA643" s="42">
        <v>11994</v>
      </c>
      <c r="AB643" s="42">
        <v>3797.2266248095557</v>
      </c>
      <c r="AC643" s="43">
        <v>51776.226624809555</v>
      </c>
      <c r="AD643" s="66">
        <v>-11840.11130394357</v>
      </c>
      <c r="AE643" s="42">
        <v>-12439.492391291138</v>
      </c>
      <c r="AF643" s="42">
        <v>361.30225589911686</v>
      </c>
      <c r="AG643" s="42">
        <v>-262.05050707821351</v>
      </c>
      <c r="AH643" s="42">
        <v>0</v>
      </c>
      <c r="AI643" s="44">
        <v>0</v>
      </c>
    </row>
    <row r="644" spans="1:35" s="4" customFormat="1">
      <c r="A644" s="46" t="s">
        <v>690</v>
      </c>
      <c r="B644" s="56" t="s">
        <v>2131</v>
      </c>
      <c r="C644" s="132">
        <v>7195.5</v>
      </c>
      <c r="D644" s="57">
        <v>2.1600000000000001E-6</v>
      </c>
      <c r="E644" s="57">
        <v>1.256E-5</v>
      </c>
      <c r="F644" s="65">
        <v>0</v>
      </c>
      <c r="G644" s="42">
        <v>101</v>
      </c>
      <c r="H644" s="43">
        <v>101</v>
      </c>
      <c r="I644" s="66">
        <v>207</v>
      </c>
      <c r="J644" s="42">
        <v>1245</v>
      </c>
      <c r="K644" s="42">
        <v>-666</v>
      </c>
      <c r="L644" s="42">
        <v>-479</v>
      </c>
      <c r="M644" s="44">
        <v>1012</v>
      </c>
      <c r="N644" s="66">
        <v>-728</v>
      </c>
      <c r="O644" s="42">
        <v>-13025.688863251658</v>
      </c>
      <c r="P644" s="42">
        <v>-13753.688863251658</v>
      </c>
      <c r="Q644" s="42">
        <v>0</v>
      </c>
      <c r="R644" s="44">
        <v>-13753.688863251658</v>
      </c>
      <c r="S644" s="45">
        <v>123</v>
      </c>
      <c r="T644" s="66">
        <v>673</v>
      </c>
      <c r="U644" s="42">
        <v>138</v>
      </c>
      <c r="V644" s="42">
        <v>164</v>
      </c>
      <c r="W644" s="42">
        <v>0</v>
      </c>
      <c r="X644" s="44">
        <v>975</v>
      </c>
      <c r="Y644" s="66">
        <v>1783</v>
      </c>
      <c r="Z644" s="42">
        <v>119</v>
      </c>
      <c r="AA644" s="42">
        <v>634</v>
      </c>
      <c r="AB644" s="42">
        <v>27984.270153792921</v>
      </c>
      <c r="AC644" s="43">
        <v>30520.270153792921</v>
      </c>
      <c r="AD644" s="66">
        <v>-13754.596423954836</v>
      </c>
      <c r="AE644" s="42">
        <v>-11242.848248313177</v>
      </c>
      <c r="AF644" s="42">
        <v>-2708.4192869108297</v>
      </c>
      <c r="AG644" s="42">
        <v>-1839.4061946140735</v>
      </c>
      <c r="AH644" s="42">
        <v>0</v>
      </c>
      <c r="AI644" s="44">
        <v>0</v>
      </c>
    </row>
    <row r="645" spans="1:35" s="4" customFormat="1">
      <c r="A645" s="46" t="s">
        <v>691</v>
      </c>
      <c r="B645" s="56" t="s">
        <v>2132</v>
      </c>
      <c r="C645" s="132">
        <v>823025.92</v>
      </c>
      <c r="D645" s="57">
        <v>2.4724000000000002E-4</v>
      </c>
      <c r="E645" s="57">
        <v>2.2453999999999999E-4</v>
      </c>
      <c r="F645" s="65">
        <v>0</v>
      </c>
      <c r="G645" s="42">
        <v>11513</v>
      </c>
      <c r="H645" s="43">
        <v>11513</v>
      </c>
      <c r="I645" s="66">
        <v>23746</v>
      </c>
      <c r="J645" s="42">
        <v>142481</v>
      </c>
      <c r="K645" s="42">
        <v>-76188</v>
      </c>
      <c r="L645" s="42">
        <v>-54876</v>
      </c>
      <c r="M645" s="44">
        <v>115783</v>
      </c>
      <c r="N645" s="66">
        <v>-83359</v>
      </c>
      <c r="O645" s="42">
        <v>12233.125873639801</v>
      </c>
      <c r="P645" s="42">
        <v>-71125.874126360199</v>
      </c>
      <c r="Q645" s="42">
        <v>0</v>
      </c>
      <c r="R645" s="44">
        <v>-71125.874126360199</v>
      </c>
      <c r="S645" s="45">
        <v>14122</v>
      </c>
      <c r="T645" s="66">
        <v>77015</v>
      </c>
      <c r="U645" s="42">
        <v>15838</v>
      </c>
      <c r="V645" s="42">
        <v>18797</v>
      </c>
      <c r="W645" s="42">
        <v>43682.356400271798</v>
      </c>
      <c r="X645" s="44">
        <v>155332.35640027179</v>
      </c>
      <c r="Y645" s="66">
        <v>204143</v>
      </c>
      <c r="Z645" s="42">
        <v>13596</v>
      </c>
      <c r="AA645" s="42">
        <v>72574</v>
      </c>
      <c r="AB645" s="42">
        <v>17560.02443273567</v>
      </c>
      <c r="AC645" s="43">
        <v>307873.02443273569</v>
      </c>
      <c r="AD645" s="66">
        <v>-82651.711046582001</v>
      </c>
      <c r="AE645" s="42">
        <v>-81345.982885263598</v>
      </c>
      <c r="AF645" s="42">
        <v>5148.6211249976996</v>
      </c>
      <c r="AG645" s="42">
        <v>6308.4047743840165</v>
      </c>
      <c r="AH645" s="42">
        <v>0</v>
      </c>
      <c r="AI645" s="44">
        <v>0</v>
      </c>
    </row>
    <row r="646" spans="1:35" s="4" customFormat="1">
      <c r="A646" s="46" t="s">
        <v>692</v>
      </c>
      <c r="B646" s="56" t="s">
        <v>2133</v>
      </c>
      <c r="C646" s="132">
        <v>7004630.3300000001</v>
      </c>
      <c r="D646" s="57">
        <v>2.1041699999999998E-3</v>
      </c>
      <c r="E646" s="57">
        <v>1.95206E-3</v>
      </c>
      <c r="F646" s="65">
        <v>0</v>
      </c>
      <c r="G646" s="42">
        <v>97981</v>
      </c>
      <c r="H646" s="43">
        <v>97981</v>
      </c>
      <c r="I646" s="66">
        <v>202090</v>
      </c>
      <c r="J646" s="42">
        <v>1212601</v>
      </c>
      <c r="K646" s="42">
        <v>-648409</v>
      </c>
      <c r="L646" s="42">
        <v>-467029</v>
      </c>
      <c r="M646" s="44">
        <v>985387</v>
      </c>
      <c r="N646" s="66">
        <v>-709437</v>
      </c>
      <c r="O646" s="42">
        <v>97306.588699539308</v>
      </c>
      <c r="P646" s="42">
        <v>-612130.41130046069</v>
      </c>
      <c r="Q646" s="42">
        <v>0</v>
      </c>
      <c r="R646" s="44">
        <v>-612130.41130046069</v>
      </c>
      <c r="S646" s="45">
        <v>120190</v>
      </c>
      <c r="T646" s="66">
        <v>655450</v>
      </c>
      <c r="U646" s="42">
        <v>134790</v>
      </c>
      <c r="V646" s="42">
        <v>159974</v>
      </c>
      <c r="W646" s="42">
        <v>270828.3559559338</v>
      </c>
      <c r="X646" s="44">
        <v>1221042.3559559337</v>
      </c>
      <c r="Y646" s="66">
        <v>1737384</v>
      </c>
      <c r="Z646" s="42">
        <v>115713</v>
      </c>
      <c r="AA646" s="42">
        <v>617649</v>
      </c>
      <c r="AB646" s="42">
        <v>76649.273729046487</v>
      </c>
      <c r="AC646" s="43">
        <v>2547395.2737290463</v>
      </c>
      <c r="AD646" s="66">
        <v>-764257.94132290722</v>
      </c>
      <c r="AE646" s="42">
        <v>-659640.71290398121</v>
      </c>
      <c r="AF646" s="42">
        <v>51199.723972425141</v>
      </c>
      <c r="AG646" s="42">
        <v>46346.012481350554</v>
      </c>
      <c r="AH646" s="42">
        <v>0</v>
      </c>
      <c r="AI646" s="44">
        <v>0</v>
      </c>
    </row>
    <row r="647" spans="1:35" s="4" customFormat="1">
      <c r="A647" s="46" t="s">
        <v>693</v>
      </c>
      <c r="B647" s="56" t="s">
        <v>2134</v>
      </c>
      <c r="C647" s="132">
        <v>50802.63</v>
      </c>
      <c r="D647" s="57">
        <v>1.526E-5</v>
      </c>
      <c r="E647" s="57">
        <v>1.8989999999999999E-5</v>
      </c>
      <c r="F647" s="65">
        <v>0</v>
      </c>
      <c r="G647" s="42">
        <v>711</v>
      </c>
      <c r="H647" s="43">
        <v>711</v>
      </c>
      <c r="I647" s="66">
        <v>1466</v>
      </c>
      <c r="J647" s="42">
        <v>8794</v>
      </c>
      <c r="K647" s="42">
        <v>-4702</v>
      </c>
      <c r="L647" s="42">
        <v>-3387</v>
      </c>
      <c r="M647" s="44">
        <v>7146</v>
      </c>
      <c r="N647" s="66">
        <v>-5145</v>
      </c>
      <c r="O647" s="42">
        <v>1713.1767684635477</v>
      </c>
      <c r="P647" s="42">
        <v>-3431.8232315364521</v>
      </c>
      <c r="Q647" s="42">
        <v>0</v>
      </c>
      <c r="R647" s="44">
        <v>-3431.8232315364521</v>
      </c>
      <c r="S647" s="45">
        <v>872</v>
      </c>
      <c r="T647" s="66">
        <v>4753</v>
      </c>
      <c r="U647" s="42">
        <v>978</v>
      </c>
      <c r="V647" s="42">
        <v>1160</v>
      </c>
      <c r="W647" s="42">
        <v>3772.6486923014431</v>
      </c>
      <c r="X647" s="44">
        <v>10663.648692301444</v>
      </c>
      <c r="Y647" s="66">
        <v>12600</v>
      </c>
      <c r="Z647" s="42">
        <v>839</v>
      </c>
      <c r="AA647" s="42">
        <v>4479</v>
      </c>
      <c r="AB647" s="42">
        <v>7533.8943149728029</v>
      </c>
      <c r="AC647" s="43">
        <v>25451.894314972804</v>
      </c>
      <c r="AD647" s="66">
        <v>-6624.5487592398013</v>
      </c>
      <c r="AE647" s="42">
        <v>-6019.094772657204</v>
      </c>
      <c r="AF647" s="42">
        <v>-1616.9569096811563</v>
      </c>
      <c r="AG647" s="42">
        <v>-527.64518109319852</v>
      </c>
      <c r="AH647" s="42">
        <v>0</v>
      </c>
      <c r="AI647" s="44">
        <v>0</v>
      </c>
    </row>
    <row r="648" spans="1:35" s="4" customFormat="1">
      <c r="A648" s="46" t="s">
        <v>694</v>
      </c>
      <c r="B648" s="56" t="s">
        <v>2135</v>
      </c>
      <c r="C648" s="132">
        <v>819430.68</v>
      </c>
      <c r="D648" s="57">
        <v>2.4615999999999999E-4</v>
      </c>
      <c r="E648" s="57">
        <v>2.2577E-4</v>
      </c>
      <c r="F648" s="65">
        <v>0</v>
      </c>
      <c r="G648" s="42">
        <v>11462</v>
      </c>
      <c r="H648" s="43">
        <v>11462</v>
      </c>
      <c r="I648" s="66">
        <v>23642</v>
      </c>
      <c r="J648" s="42">
        <v>141858</v>
      </c>
      <c r="K648" s="42">
        <v>-75855</v>
      </c>
      <c r="L648" s="42">
        <v>-54636</v>
      </c>
      <c r="M648" s="44">
        <v>115277</v>
      </c>
      <c r="N648" s="66">
        <v>-82995</v>
      </c>
      <c r="O648" s="42">
        <v>-28214.245752523926</v>
      </c>
      <c r="P648" s="42">
        <v>-111209.24575252393</v>
      </c>
      <c r="Q648" s="42">
        <v>0</v>
      </c>
      <c r="R648" s="44">
        <v>-111209.24575252393</v>
      </c>
      <c r="S648" s="45">
        <v>14061</v>
      </c>
      <c r="T648" s="66">
        <v>76679</v>
      </c>
      <c r="U648" s="42">
        <v>15769</v>
      </c>
      <c r="V648" s="42">
        <v>18715</v>
      </c>
      <c r="W648" s="42">
        <v>19449.07000594242</v>
      </c>
      <c r="X648" s="44">
        <v>130612.07000594243</v>
      </c>
      <c r="Y648" s="66">
        <v>203251</v>
      </c>
      <c r="Z648" s="42">
        <v>13537</v>
      </c>
      <c r="AA648" s="42">
        <v>72257</v>
      </c>
      <c r="AB648" s="42">
        <v>23658.217606774066</v>
      </c>
      <c r="AC648" s="43">
        <v>312703.21760677407</v>
      </c>
      <c r="AD648" s="66">
        <v>-102541.91194093903</v>
      </c>
      <c r="AE648" s="42">
        <v>-91087.974783637721</v>
      </c>
      <c r="AF648" s="42">
        <v>5653.3968359343826</v>
      </c>
      <c r="AG648" s="42">
        <v>5885.3422878107231</v>
      </c>
      <c r="AH648" s="42">
        <v>0</v>
      </c>
      <c r="AI648" s="44">
        <v>0</v>
      </c>
    </row>
    <row r="649" spans="1:35" s="4" customFormat="1">
      <c r="A649" s="46" t="s">
        <v>695</v>
      </c>
      <c r="B649" s="56" t="s">
        <v>2136</v>
      </c>
      <c r="C649" s="132">
        <v>28350.29</v>
      </c>
      <c r="D649" s="57">
        <v>8.5199999999999997E-6</v>
      </c>
      <c r="E649" s="57">
        <v>9.2E-6</v>
      </c>
      <c r="F649" s="65">
        <v>0</v>
      </c>
      <c r="G649" s="42">
        <v>397</v>
      </c>
      <c r="H649" s="43">
        <v>397</v>
      </c>
      <c r="I649" s="66">
        <v>818</v>
      </c>
      <c r="J649" s="42">
        <v>4910</v>
      </c>
      <c r="K649" s="42">
        <v>-2625</v>
      </c>
      <c r="L649" s="42">
        <v>-1891</v>
      </c>
      <c r="M649" s="44">
        <v>3990</v>
      </c>
      <c r="N649" s="66">
        <v>-2873</v>
      </c>
      <c r="O649" s="42">
        <v>-664.15855995587515</v>
      </c>
      <c r="P649" s="42">
        <v>-3537.1585599558753</v>
      </c>
      <c r="Q649" s="42">
        <v>0</v>
      </c>
      <c r="R649" s="44">
        <v>-3537.1585599558753</v>
      </c>
      <c r="S649" s="45">
        <v>487</v>
      </c>
      <c r="T649" s="66">
        <v>2654</v>
      </c>
      <c r="U649" s="42">
        <v>546</v>
      </c>
      <c r="V649" s="42">
        <v>648</v>
      </c>
      <c r="W649" s="42">
        <v>0</v>
      </c>
      <c r="X649" s="44">
        <v>3848</v>
      </c>
      <c r="Y649" s="66">
        <v>7035</v>
      </c>
      <c r="Z649" s="42">
        <v>469</v>
      </c>
      <c r="AA649" s="42">
        <v>2501</v>
      </c>
      <c r="AB649" s="42">
        <v>1619.1754577818047</v>
      </c>
      <c r="AC649" s="43">
        <v>11624.175457781805</v>
      </c>
      <c r="AD649" s="66">
        <v>-4108.3353171548515</v>
      </c>
      <c r="AE649" s="42">
        <v>-3431.559815253207</v>
      </c>
      <c r="AF649" s="42">
        <v>-191.64754245570776</v>
      </c>
      <c r="AG649" s="42">
        <v>-44.632782918038487</v>
      </c>
      <c r="AH649" s="42">
        <v>0</v>
      </c>
      <c r="AI649" s="44">
        <v>0</v>
      </c>
    </row>
    <row r="650" spans="1:35" s="4" customFormat="1">
      <c r="A650" s="46" t="s">
        <v>696</v>
      </c>
      <c r="B650" s="56" t="s">
        <v>2137</v>
      </c>
      <c r="C650" s="132">
        <v>296596.33</v>
      </c>
      <c r="D650" s="57">
        <v>8.9099999999999997E-5</v>
      </c>
      <c r="E650" s="57">
        <v>8.2319999999999998E-5</v>
      </c>
      <c r="F650" s="65">
        <v>0</v>
      </c>
      <c r="G650" s="42">
        <v>4149</v>
      </c>
      <c r="H650" s="43">
        <v>4149</v>
      </c>
      <c r="I650" s="66">
        <v>8557</v>
      </c>
      <c r="J650" s="42">
        <v>51347</v>
      </c>
      <c r="K650" s="42">
        <v>-27457</v>
      </c>
      <c r="L650" s="42">
        <v>-19776</v>
      </c>
      <c r="M650" s="44">
        <v>41726</v>
      </c>
      <c r="N650" s="66">
        <v>-30041</v>
      </c>
      <c r="O650" s="42">
        <v>-8149.5342152962921</v>
      </c>
      <c r="P650" s="42">
        <v>-38190.534215296291</v>
      </c>
      <c r="Q650" s="42">
        <v>0</v>
      </c>
      <c r="R650" s="44">
        <v>-38190.534215296291</v>
      </c>
      <c r="S650" s="45">
        <v>5089</v>
      </c>
      <c r="T650" s="66">
        <v>27755</v>
      </c>
      <c r="U650" s="42">
        <v>5708</v>
      </c>
      <c r="V650" s="42">
        <v>6774</v>
      </c>
      <c r="W650" s="42">
        <v>8255.1978132756049</v>
      </c>
      <c r="X650" s="44">
        <v>48492.197813275605</v>
      </c>
      <c r="Y650" s="66">
        <v>73569</v>
      </c>
      <c r="Z650" s="42">
        <v>4900</v>
      </c>
      <c r="AA650" s="42">
        <v>26154</v>
      </c>
      <c r="AB650" s="42">
        <v>22056.619052808823</v>
      </c>
      <c r="AC650" s="43">
        <v>126679.61905280882</v>
      </c>
      <c r="AD650" s="66">
        <v>-48265.584952523779</v>
      </c>
      <c r="AE650" s="42">
        <v>-35515.3301382032</v>
      </c>
      <c r="AF650" s="42">
        <v>3569.6424409435285</v>
      </c>
      <c r="AG650" s="42">
        <v>2023.8514102502349</v>
      </c>
      <c r="AH650" s="42">
        <v>0</v>
      </c>
      <c r="AI650" s="44">
        <v>0</v>
      </c>
    </row>
    <row r="651" spans="1:35" s="4" customFormat="1">
      <c r="A651" s="46" t="s">
        <v>697</v>
      </c>
      <c r="B651" s="56" t="s">
        <v>2138</v>
      </c>
      <c r="C651" s="132">
        <v>2808370.11</v>
      </c>
      <c r="D651" s="57">
        <v>8.4363000000000005E-4</v>
      </c>
      <c r="E651" s="57">
        <v>8.6773999999999998E-4</v>
      </c>
      <c r="F651" s="65">
        <v>0</v>
      </c>
      <c r="G651" s="42">
        <v>39284</v>
      </c>
      <c r="H651" s="43">
        <v>39284</v>
      </c>
      <c r="I651" s="66">
        <v>81024</v>
      </c>
      <c r="J651" s="42">
        <v>486171</v>
      </c>
      <c r="K651" s="42">
        <v>-259968</v>
      </c>
      <c r="L651" s="42">
        <v>-187247</v>
      </c>
      <c r="M651" s="44">
        <v>395074</v>
      </c>
      <c r="N651" s="66">
        <v>-284436</v>
      </c>
      <c r="O651" s="42">
        <v>-11871.631440973715</v>
      </c>
      <c r="P651" s="42">
        <v>-296307.63144097372</v>
      </c>
      <c r="Q651" s="42">
        <v>0</v>
      </c>
      <c r="R651" s="44">
        <v>-296307.63144097372</v>
      </c>
      <c r="S651" s="45">
        <v>48188</v>
      </c>
      <c r="T651" s="66">
        <v>262791</v>
      </c>
      <c r="U651" s="42">
        <v>54042</v>
      </c>
      <c r="V651" s="42">
        <v>64139</v>
      </c>
      <c r="W651" s="42">
        <v>83425.229200639107</v>
      </c>
      <c r="X651" s="44">
        <v>464397.22920063912</v>
      </c>
      <c r="Y651" s="66">
        <v>696574</v>
      </c>
      <c r="Z651" s="42">
        <v>46393</v>
      </c>
      <c r="AA651" s="42">
        <v>247636</v>
      </c>
      <c r="AB651" s="42">
        <v>83218.329606787272</v>
      </c>
      <c r="AC651" s="43">
        <v>1073821.3296067873</v>
      </c>
      <c r="AD651" s="66">
        <v>-345948.0514320237</v>
      </c>
      <c r="AE651" s="42">
        <v>-291173.63117602636</v>
      </c>
      <c r="AF651" s="42">
        <v>24330.938237143724</v>
      </c>
      <c r="AG651" s="42">
        <v>3366.6439647581756</v>
      </c>
      <c r="AH651" s="42">
        <v>0</v>
      </c>
      <c r="AI651" s="44">
        <v>0</v>
      </c>
    </row>
    <row r="652" spans="1:35" s="4" customFormat="1">
      <c r="A652" s="46" t="s">
        <v>698</v>
      </c>
      <c r="B652" s="56" t="s">
        <v>2139</v>
      </c>
      <c r="C652" s="132">
        <v>246921.73</v>
      </c>
      <c r="D652" s="57">
        <v>7.4170000000000003E-5</v>
      </c>
      <c r="E652" s="57">
        <v>6.7539999999999994E-5</v>
      </c>
      <c r="F652" s="65">
        <v>0</v>
      </c>
      <c r="G652" s="42">
        <v>3454</v>
      </c>
      <c r="H652" s="43">
        <v>3454</v>
      </c>
      <c r="I652" s="66">
        <v>7123</v>
      </c>
      <c r="J652" s="42">
        <v>42743</v>
      </c>
      <c r="K652" s="42">
        <v>-22856</v>
      </c>
      <c r="L652" s="42">
        <v>-16462</v>
      </c>
      <c r="M652" s="44">
        <v>34734</v>
      </c>
      <c r="N652" s="66">
        <v>-25007</v>
      </c>
      <c r="O652" s="42">
        <v>590.57591774842422</v>
      </c>
      <c r="P652" s="42">
        <v>-24416.424082251575</v>
      </c>
      <c r="Q652" s="42">
        <v>0</v>
      </c>
      <c r="R652" s="44">
        <v>-24416.424082251575</v>
      </c>
      <c r="S652" s="45">
        <v>4237</v>
      </c>
      <c r="T652" s="66">
        <v>23104</v>
      </c>
      <c r="U652" s="42">
        <v>4751</v>
      </c>
      <c r="V652" s="42">
        <v>5639</v>
      </c>
      <c r="W652" s="42">
        <v>13120.884197051249</v>
      </c>
      <c r="X652" s="44">
        <v>46614.884197051251</v>
      </c>
      <c r="Y652" s="66">
        <v>61241</v>
      </c>
      <c r="Z652" s="42">
        <v>4079</v>
      </c>
      <c r="AA652" s="42">
        <v>21772</v>
      </c>
      <c r="AB652" s="42">
        <v>5209.085729371136</v>
      </c>
      <c r="AC652" s="43">
        <v>92301.085729371131</v>
      </c>
      <c r="AD652" s="66">
        <v>-26455.674301265048</v>
      </c>
      <c r="AE652" s="42">
        <v>-24898.982576882234</v>
      </c>
      <c r="AF652" s="42">
        <v>3809.1834209986964</v>
      </c>
      <c r="AG652" s="42">
        <v>1859.2719248287015</v>
      </c>
      <c r="AH652" s="42">
        <v>0</v>
      </c>
      <c r="AI652" s="44">
        <v>0</v>
      </c>
    </row>
    <row r="653" spans="1:35" s="4" customFormat="1">
      <c r="A653" s="46" t="s">
        <v>699</v>
      </c>
      <c r="B653" s="56" t="s">
        <v>2140</v>
      </c>
      <c r="C653" s="132">
        <v>41967.360000000001</v>
      </c>
      <c r="D653" s="57">
        <v>1.261E-5</v>
      </c>
      <c r="E653" s="57">
        <v>1.1939999999999999E-5</v>
      </c>
      <c r="F653" s="65">
        <v>0</v>
      </c>
      <c r="G653" s="42">
        <v>587</v>
      </c>
      <c r="H653" s="43">
        <v>587</v>
      </c>
      <c r="I653" s="66">
        <v>1211</v>
      </c>
      <c r="J653" s="42">
        <v>7267</v>
      </c>
      <c r="K653" s="42">
        <v>-3886</v>
      </c>
      <c r="L653" s="42">
        <v>-2799</v>
      </c>
      <c r="M653" s="44">
        <v>5905</v>
      </c>
      <c r="N653" s="66">
        <v>-4252</v>
      </c>
      <c r="O653" s="42">
        <v>-725.27266689219175</v>
      </c>
      <c r="P653" s="42">
        <v>-4977.2726668921914</v>
      </c>
      <c r="Q653" s="42">
        <v>0</v>
      </c>
      <c r="R653" s="44">
        <v>-4977.2726668921914</v>
      </c>
      <c r="S653" s="45">
        <v>720</v>
      </c>
      <c r="T653" s="66">
        <v>3928</v>
      </c>
      <c r="U653" s="42">
        <v>808</v>
      </c>
      <c r="V653" s="42">
        <v>959</v>
      </c>
      <c r="W653" s="42">
        <v>724.97839796805692</v>
      </c>
      <c r="X653" s="44">
        <v>6419.9783979680569</v>
      </c>
      <c r="Y653" s="66">
        <v>10412</v>
      </c>
      <c r="Z653" s="42">
        <v>693</v>
      </c>
      <c r="AA653" s="42">
        <v>3701</v>
      </c>
      <c r="AB653" s="42">
        <v>492.12603683625088</v>
      </c>
      <c r="AC653" s="43">
        <v>15298.126036836251</v>
      </c>
      <c r="AD653" s="66">
        <v>-5070.9875305979976</v>
      </c>
      <c r="AE653" s="42">
        <v>-4300.4305740390128</v>
      </c>
      <c r="AF653" s="42">
        <v>257.33397273184403</v>
      </c>
      <c r="AG653" s="42">
        <v>235.93649303697242</v>
      </c>
      <c r="AH653" s="42">
        <v>0</v>
      </c>
      <c r="AI653" s="44">
        <v>0</v>
      </c>
    </row>
    <row r="654" spans="1:35" s="4" customFormat="1">
      <c r="A654" s="46" t="s">
        <v>700</v>
      </c>
      <c r="B654" s="56" t="s">
        <v>2141</v>
      </c>
      <c r="C654" s="132">
        <v>1576950.01</v>
      </c>
      <c r="D654" s="57">
        <v>4.7371000000000002E-4</v>
      </c>
      <c r="E654" s="57">
        <v>5.1084999999999998E-4</v>
      </c>
      <c r="F654" s="65">
        <v>0</v>
      </c>
      <c r="G654" s="42">
        <v>22058</v>
      </c>
      <c r="H654" s="43">
        <v>22058</v>
      </c>
      <c r="I654" s="66">
        <v>45496</v>
      </c>
      <c r="J654" s="42">
        <v>272992</v>
      </c>
      <c r="K654" s="42">
        <v>-145976</v>
      </c>
      <c r="L654" s="42">
        <v>-105142</v>
      </c>
      <c r="M654" s="44">
        <v>221839</v>
      </c>
      <c r="N654" s="66">
        <v>-159715</v>
      </c>
      <c r="O654" s="42">
        <v>-4074.4658236062955</v>
      </c>
      <c r="P654" s="42">
        <v>-163789.4658236063</v>
      </c>
      <c r="Q654" s="42">
        <v>0</v>
      </c>
      <c r="R654" s="44">
        <v>-163789.4658236063</v>
      </c>
      <c r="S654" s="45">
        <v>27058</v>
      </c>
      <c r="T654" s="66">
        <v>147561</v>
      </c>
      <c r="U654" s="42">
        <v>30345</v>
      </c>
      <c r="V654" s="42">
        <v>36015</v>
      </c>
      <c r="W654" s="42">
        <v>15532.946275104186</v>
      </c>
      <c r="X654" s="44">
        <v>229453.94627510419</v>
      </c>
      <c r="Y654" s="66">
        <v>391136</v>
      </c>
      <c r="Z654" s="42">
        <v>26050</v>
      </c>
      <c r="AA654" s="42">
        <v>139051</v>
      </c>
      <c r="AB654" s="42">
        <v>63617.291602937301</v>
      </c>
      <c r="AC654" s="43">
        <v>619854.29160293727</v>
      </c>
      <c r="AD654" s="66">
        <v>-202374.53271987778</v>
      </c>
      <c r="AE654" s="42">
        <v>-177341.98129590991</v>
      </c>
      <c r="AF654" s="42">
        <v>-8354.6596774907921</v>
      </c>
      <c r="AG654" s="42">
        <v>-2329.1716345546438</v>
      </c>
      <c r="AH654" s="42">
        <v>0</v>
      </c>
      <c r="AI654" s="44">
        <v>0</v>
      </c>
    </row>
    <row r="655" spans="1:35" s="4" customFormat="1">
      <c r="A655" s="46" t="s">
        <v>701</v>
      </c>
      <c r="B655" s="56" t="s">
        <v>2142</v>
      </c>
      <c r="C655" s="132">
        <v>54002.64</v>
      </c>
      <c r="D655" s="57">
        <v>1.6220000000000001E-5</v>
      </c>
      <c r="E655" s="57">
        <v>1.6719999999999999E-5</v>
      </c>
      <c r="F655" s="65">
        <v>0</v>
      </c>
      <c r="G655" s="42">
        <v>755</v>
      </c>
      <c r="H655" s="43">
        <v>755</v>
      </c>
      <c r="I655" s="66">
        <v>1558</v>
      </c>
      <c r="J655" s="42">
        <v>9347</v>
      </c>
      <c r="K655" s="42">
        <v>-4998</v>
      </c>
      <c r="L655" s="42">
        <v>-3600</v>
      </c>
      <c r="M655" s="44">
        <v>7596</v>
      </c>
      <c r="N655" s="66">
        <v>-5469</v>
      </c>
      <c r="O655" s="42">
        <v>-495.51187064023497</v>
      </c>
      <c r="P655" s="42">
        <v>-5964.5118706402354</v>
      </c>
      <c r="Q655" s="42">
        <v>0</v>
      </c>
      <c r="R655" s="44">
        <v>-5964.5118706402354</v>
      </c>
      <c r="S655" s="45">
        <v>926</v>
      </c>
      <c r="T655" s="66">
        <v>5053</v>
      </c>
      <c r="U655" s="42">
        <v>1039</v>
      </c>
      <c r="V655" s="42">
        <v>1233</v>
      </c>
      <c r="W655" s="42">
        <v>0</v>
      </c>
      <c r="X655" s="44">
        <v>7325</v>
      </c>
      <c r="Y655" s="66">
        <v>13393</v>
      </c>
      <c r="Z655" s="42">
        <v>892</v>
      </c>
      <c r="AA655" s="42">
        <v>4761</v>
      </c>
      <c r="AB655" s="42">
        <v>984.61716456858039</v>
      </c>
      <c r="AC655" s="43">
        <v>20030.617164568579</v>
      </c>
      <c r="AD655" s="66">
        <v>-6928.8830994573282</v>
      </c>
      <c r="AE655" s="42">
        <v>-5896.1884661802542</v>
      </c>
      <c r="AF655" s="42">
        <v>61.533904912072359</v>
      </c>
      <c r="AG655" s="42">
        <v>57.920496156929815</v>
      </c>
      <c r="AH655" s="42">
        <v>0</v>
      </c>
      <c r="AI655" s="44">
        <v>0</v>
      </c>
    </row>
    <row r="656" spans="1:35" s="4" customFormat="1">
      <c r="A656" s="46" t="s">
        <v>702</v>
      </c>
      <c r="B656" s="56" t="s">
        <v>2143</v>
      </c>
      <c r="C656" s="132">
        <v>95400.5</v>
      </c>
      <c r="D656" s="57">
        <v>2.866E-5</v>
      </c>
      <c r="E656" s="57">
        <v>2.934E-5</v>
      </c>
      <c r="F656" s="65">
        <v>0</v>
      </c>
      <c r="G656" s="42">
        <v>1335</v>
      </c>
      <c r="H656" s="43">
        <v>1335</v>
      </c>
      <c r="I656" s="66">
        <v>2753</v>
      </c>
      <c r="J656" s="42">
        <v>16516</v>
      </c>
      <c r="K656" s="42">
        <v>-8832</v>
      </c>
      <c r="L656" s="42">
        <v>-6361</v>
      </c>
      <c r="M656" s="44">
        <v>13422</v>
      </c>
      <c r="N656" s="66">
        <v>-9663</v>
      </c>
      <c r="O656" s="42">
        <v>-589.26686214448409</v>
      </c>
      <c r="P656" s="42">
        <v>-10252.266862144485</v>
      </c>
      <c r="Q656" s="42">
        <v>0</v>
      </c>
      <c r="R656" s="44">
        <v>-10252.266862144485</v>
      </c>
      <c r="S656" s="45">
        <v>1637</v>
      </c>
      <c r="T656" s="66">
        <v>8928</v>
      </c>
      <c r="U656" s="42">
        <v>1836</v>
      </c>
      <c r="V656" s="42">
        <v>2179</v>
      </c>
      <c r="W656" s="42">
        <v>219.75988442933718</v>
      </c>
      <c r="X656" s="44">
        <v>13162.759884429337</v>
      </c>
      <c r="Y656" s="66">
        <v>23664</v>
      </c>
      <c r="Z656" s="42">
        <v>1576</v>
      </c>
      <c r="AA656" s="42">
        <v>8413</v>
      </c>
      <c r="AB656" s="42">
        <v>2971.4907108541838</v>
      </c>
      <c r="AC656" s="43">
        <v>36624.490710854181</v>
      </c>
      <c r="AD656" s="66">
        <v>-12424.38927599395</v>
      </c>
      <c r="AE656" s="42">
        <v>-11074.032562879574</v>
      </c>
      <c r="AF656" s="42">
        <v>-103.65278735332629</v>
      </c>
      <c r="AG656" s="42">
        <v>140.34379980200779</v>
      </c>
      <c r="AH656" s="42">
        <v>0</v>
      </c>
      <c r="AI656" s="44">
        <v>0</v>
      </c>
    </row>
    <row r="657" spans="1:35" s="4" customFormat="1">
      <c r="A657" s="46" t="s">
        <v>703</v>
      </c>
      <c r="B657" s="56" t="s">
        <v>2144</v>
      </c>
      <c r="C657" s="132">
        <v>2043430.37</v>
      </c>
      <c r="D657" s="57">
        <v>6.1384000000000005E-4</v>
      </c>
      <c r="E657" s="57">
        <v>6.1061999999999998E-4</v>
      </c>
      <c r="F657" s="65">
        <v>0</v>
      </c>
      <c r="G657" s="42">
        <v>28583</v>
      </c>
      <c r="H657" s="43">
        <v>28583</v>
      </c>
      <c r="I657" s="66">
        <v>58955</v>
      </c>
      <c r="J657" s="42">
        <v>353747</v>
      </c>
      <c r="K657" s="42">
        <v>-189157</v>
      </c>
      <c r="L657" s="42">
        <v>-136244</v>
      </c>
      <c r="M657" s="44">
        <v>287463</v>
      </c>
      <c r="N657" s="66">
        <v>-206961</v>
      </c>
      <c r="O657" s="42">
        <v>1870.7951844005329</v>
      </c>
      <c r="P657" s="42">
        <v>-205090.20481559946</v>
      </c>
      <c r="Q657" s="42">
        <v>0</v>
      </c>
      <c r="R657" s="44">
        <v>-205090.20481559946</v>
      </c>
      <c r="S657" s="45">
        <v>35062</v>
      </c>
      <c r="T657" s="66">
        <v>191211</v>
      </c>
      <c r="U657" s="42">
        <v>39322</v>
      </c>
      <c r="V657" s="42">
        <v>46668</v>
      </c>
      <c r="W657" s="42">
        <v>67032.940826005972</v>
      </c>
      <c r="X657" s="44">
        <v>344233.940826006</v>
      </c>
      <c r="Y657" s="66">
        <v>506839</v>
      </c>
      <c r="Z657" s="42">
        <v>33756</v>
      </c>
      <c r="AA657" s="42">
        <v>180184</v>
      </c>
      <c r="AB657" s="42">
        <v>75813.632900938668</v>
      </c>
      <c r="AC657" s="43">
        <v>796592.63290093862</v>
      </c>
      <c r="AD657" s="66">
        <v>-256880.99098693789</v>
      </c>
      <c r="AE657" s="42">
        <v>-200678.78919574196</v>
      </c>
      <c r="AF657" s="42">
        <v>-961.82555018961284</v>
      </c>
      <c r="AG657" s="42">
        <v>6162.9136579368287</v>
      </c>
      <c r="AH657" s="42">
        <v>0</v>
      </c>
      <c r="AI657" s="44">
        <v>0</v>
      </c>
    </row>
    <row r="658" spans="1:35" s="4" customFormat="1">
      <c r="A658" s="46" t="s">
        <v>704</v>
      </c>
      <c r="B658" s="56" t="s">
        <v>2145</v>
      </c>
      <c r="C658" s="132">
        <v>330678.21999999997</v>
      </c>
      <c r="D658" s="57">
        <v>9.9329999999999999E-5</v>
      </c>
      <c r="E658" s="57">
        <v>1.0929000000000001E-4</v>
      </c>
      <c r="F658" s="65">
        <v>0</v>
      </c>
      <c r="G658" s="42">
        <v>4625</v>
      </c>
      <c r="H658" s="43">
        <v>4625</v>
      </c>
      <c r="I658" s="66">
        <v>9540</v>
      </c>
      <c r="J658" s="42">
        <v>57242</v>
      </c>
      <c r="K658" s="42">
        <v>-30609</v>
      </c>
      <c r="L658" s="42">
        <v>-22047</v>
      </c>
      <c r="M658" s="44">
        <v>46516</v>
      </c>
      <c r="N658" s="66">
        <v>-33490</v>
      </c>
      <c r="O658" s="42">
        <v>-105314.28710531619</v>
      </c>
      <c r="P658" s="42">
        <v>-138804.28710531618</v>
      </c>
      <c r="Q658" s="42">
        <v>0</v>
      </c>
      <c r="R658" s="44">
        <v>-138804.28710531618</v>
      </c>
      <c r="S658" s="45">
        <v>5674</v>
      </c>
      <c r="T658" s="66">
        <v>30941</v>
      </c>
      <c r="U658" s="42">
        <v>6363</v>
      </c>
      <c r="V658" s="42">
        <v>7552</v>
      </c>
      <c r="W658" s="42">
        <v>0</v>
      </c>
      <c r="X658" s="44">
        <v>44856</v>
      </c>
      <c r="Y658" s="66">
        <v>82015</v>
      </c>
      <c r="Z658" s="42">
        <v>5462</v>
      </c>
      <c r="AA658" s="42">
        <v>29157</v>
      </c>
      <c r="AB658" s="42">
        <v>116295.64417590064</v>
      </c>
      <c r="AC658" s="43">
        <v>232929.64417590064</v>
      </c>
      <c r="AD658" s="66">
        <v>-141572.58606784185</v>
      </c>
      <c r="AE658" s="42">
        <v>-42048.572754046079</v>
      </c>
      <c r="AF658" s="42">
        <v>-3576.0584429863384</v>
      </c>
      <c r="AG658" s="42">
        <v>-876.42691102637696</v>
      </c>
      <c r="AH658" s="42">
        <v>0</v>
      </c>
      <c r="AI658" s="44">
        <v>0</v>
      </c>
    </row>
    <row r="659" spans="1:35" s="4" customFormat="1">
      <c r="A659" s="46" t="s">
        <v>705</v>
      </c>
      <c r="B659" s="56" t="s">
        <v>2146</v>
      </c>
      <c r="C659" s="132">
        <v>471548.47</v>
      </c>
      <c r="D659" s="57">
        <v>1.4165E-4</v>
      </c>
      <c r="E659" s="57">
        <v>1.3269000000000001E-4</v>
      </c>
      <c r="F659" s="65">
        <v>0</v>
      </c>
      <c r="G659" s="42">
        <v>6596</v>
      </c>
      <c r="H659" s="43">
        <v>6596</v>
      </c>
      <c r="I659" s="66">
        <v>13604</v>
      </c>
      <c r="J659" s="42">
        <v>81631</v>
      </c>
      <c r="K659" s="42">
        <v>-43650</v>
      </c>
      <c r="L659" s="42">
        <v>-31440</v>
      </c>
      <c r="M659" s="44">
        <v>66335</v>
      </c>
      <c r="N659" s="66">
        <v>-47758</v>
      </c>
      <c r="O659" s="42">
        <v>7768.2926909299204</v>
      </c>
      <c r="P659" s="42">
        <v>-39989.70730907008</v>
      </c>
      <c r="Q659" s="42">
        <v>0</v>
      </c>
      <c r="R659" s="44">
        <v>-39989.70730907008</v>
      </c>
      <c r="S659" s="45">
        <v>8091</v>
      </c>
      <c r="T659" s="66">
        <v>44124</v>
      </c>
      <c r="U659" s="42">
        <v>9074</v>
      </c>
      <c r="V659" s="42">
        <v>10769</v>
      </c>
      <c r="W659" s="42">
        <v>19064.829210666128</v>
      </c>
      <c r="X659" s="44">
        <v>83031.829210666125</v>
      </c>
      <c r="Y659" s="66">
        <v>116958</v>
      </c>
      <c r="Z659" s="42">
        <v>7790</v>
      </c>
      <c r="AA659" s="42">
        <v>41579</v>
      </c>
      <c r="AB659" s="42">
        <v>1177.9430053582144</v>
      </c>
      <c r="AC659" s="43">
        <v>167504.94300535822</v>
      </c>
      <c r="AD659" s="66">
        <v>-50783.128618205083</v>
      </c>
      <c r="AE659" s="42">
        <v>-42494.013365533254</v>
      </c>
      <c r="AF659" s="42">
        <v>5911.7007655829866</v>
      </c>
      <c r="AG659" s="42">
        <v>2892.3274234632763</v>
      </c>
      <c r="AH659" s="42">
        <v>0</v>
      </c>
      <c r="AI659" s="44">
        <v>0</v>
      </c>
    </row>
    <row r="660" spans="1:35" s="4" customFormat="1">
      <c r="A660" s="46" t="s">
        <v>706</v>
      </c>
      <c r="B660" s="56" t="s">
        <v>2147</v>
      </c>
      <c r="C660" s="132">
        <v>135258.59</v>
      </c>
      <c r="D660" s="57">
        <v>4.0630000000000002E-5</v>
      </c>
      <c r="E660" s="57">
        <v>3.8080000000000001E-5</v>
      </c>
      <c r="F660" s="65">
        <v>0</v>
      </c>
      <c r="G660" s="42">
        <v>1892</v>
      </c>
      <c r="H660" s="43">
        <v>1892</v>
      </c>
      <c r="I660" s="66">
        <v>3902</v>
      </c>
      <c r="J660" s="42">
        <v>23414</v>
      </c>
      <c r="K660" s="42">
        <v>-12520</v>
      </c>
      <c r="L660" s="42">
        <v>-9018</v>
      </c>
      <c r="M660" s="44">
        <v>19027</v>
      </c>
      <c r="N660" s="66">
        <v>-13699</v>
      </c>
      <c r="O660" s="42">
        <v>-1772.511191959157</v>
      </c>
      <c r="P660" s="42">
        <v>-15471.511191959156</v>
      </c>
      <c r="Q660" s="42">
        <v>0</v>
      </c>
      <c r="R660" s="44">
        <v>-15471.511191959156</v>
      </c>
      <c r="S660" s="45">
        <v>2321</v>
      </c>
      <c r="T660" s="66">
        <v>12656</v>
      </c>
      <c r="U660" s="42">
        <v>2603</v>
      </c>
      <c r="V660" s="42">
        <v>3089</v>
      </c>
      <c r="W660" s="42">
        <v>3917.7780518748486</v>
      </c>
      <c r="X660" s="44">
        <v>22265.778051874848</v>
      </c>
      <c r="Y660" s="66">
        <v>33548</v>
      </c>
      <c r="Z660" s="42">
        <v>2234</v>
      </c>
      <c r="AA660" s="42">
        <v>11926</v>
      </c>
      <c r="AB660" s="42">
        <v>4478.8895086636267</v>
      </c>
      <c r="AC660" s="43">
        <v>52186.889508663626</v>
      </c>
      <c r="AD660" s="66">
        <v>-16113.492312646336</v>
      </c>
      <c r="AE660" s="42">
        <v>-15583.371535097776</v>
      </c>
      <c r="AF660" s="42">
        <v>950.59686646706223</v>
      </c>
      <c r="AG660" s="42">
        <v>825.15552448827316</v>
      </c>
      <c r="AH660" s="42">
        <v>0</v>
      </c>
      <c r="AI660" s="44">
        <v>0</v>
      </c>
    </row>
    <row r="661" spans="1:35" s="4" customFormat="1">
      <c r="A661" s="46" t="s">
        <v>707</v>
      </c>
      <c r="B661" s="56" t="s">
        <v>2148</v>
      </c>
      <c r="C661" s="132">
        <v>413548.38</v>
      </c>
      <c r="D661" s="57">
        <v>1.2422999999999999E-4</v>
      </c>
      <c r="E661" s="57">
        <v>1.3299000000000001E-4</v>
      </c>
      <c r="F661" s="65">
        <v>0</v>
      </c>
      <c r="G661" s="42">
        <v>5785</v>
      </c>
      <c r="H661" s="43">
        <v>5785</v>
      </c>
      <c r="I661" s="66">
        <v>11931</v>
      </c>
      <c r="J661" s="42">
        <v>71592</v>
      </c>
      <c r="K661" s="42">
        <v>-38282</v>
      </c>
      <c r="L661" s="42">
        <v>-27573</v>
      </c>
      <c r="M661" s="44">
        <v>58177</v>
      </c>
      <c r="N661" s="66">
        <v>-41885</v>
      </c>
      <c r="O661" s="42">
        <v>6289.1462034648011</v>
      </c>
      <c r="P661" s="42">
        <v>-35595.853796535201</v>
      </c>
      <c r="Q661" s="42">
        <v>0</v>
      </c>
      <c r="R661" s="44">
        <v>-35595.853796535201</v>
      </c>
      <c r="S661" s="45">
        <v>7096</v>
      </c>
      <c r="T661" s="66">
        <v>38698</v>
      </c>
      <c r="U661" s="42">
        <v>7958</v>
      </c>
      <c r="V661" s="42">
        <v>9445</v>
      </c>
      <c r="W661" s="42">
        <v>13298.449408368455</v>
      </c>
      <c r="X661" s="44">
        <v>69399.449408368455</v>
      </c>
      <c r="Y661" s="66">
        <v>102575</v>
      </c>
      <c r="Z661" s="42">
        <v>6832</v>
      </c>
      <c r="AA661" s="42">
        <v>36466</v>
      </c>
      <c r="AB661" s="42">
        <v>14325.166574490724</v>
      </c>
      <c r="AC661" s="43">
        <v>160198.16657449072</v>
      </c>
      <c r="AD661" s="66">
        <v>-47485.016851643471</v>
      </c>
      <c r="AE661" s="42">
        <v>-41343.64059348523</v>
      </c>
      <c r="AF661" s="42">
        <v>-1534.212680828382</v>
      </c>
      <c r="AG661" s="42">
        <v>-435.84704016518504</v>
      </c>
      <c r="AH661" s="42">
        <v>0</v>
      </c>
      <c r="AI661" s="44">
        <v>0</v>
      </c>
    </row>
    <row r="662" spans="1:35" s="4" customFormat="1">
      <c r="A662" s="46" t="s">
        <v>708</v>
      </c>
      <c r="B662" s="56" t="s">
        <v>2149</v>
      </c>
      <c r="C662" s="132">
        <v>4003.3</v>
      </c>
      <c r="D662" s="57">
        <v>1.1999999999999999E-6</v>
      </c>
      <c r="E662" s="57">
        <v>1.98E-5</v>
      </c>
      <c r="F662" s="65">
        <v>0</v>
      </c>
      <c r="G662" s="42">
        <v>56</v>
      </c>
      <c r="H662" s="43">
        <v>56</v>
      </c>
      <c r="I662" s="66">
        <v>115</v>
      </c>
      <c r="J662" s="42">
        <v>692</v>
      </c>
      <c r="K662" s="42">
        <v>-370</v>
      </c>
      <c r="L662" s="42">
        <v>-266</v>
      </c>
      <c r="M662" s="44">
        <v>562</v>
      </c>
      <c r="N662" s="66">
        <v>-405</v>
      </c>
      <c r="O662" s="42">
        <v>-9626.1003527347548</v>
      </c>
      <c r="P662" s="42">
        <v>-10031.100352734755</v>
      </c>
      <c r="Q662" s="42">
        <v>0</v>
      </c>
      <c r="R662" s="44">
        <v>-10031.100352734755</v>
      </c>
      <c r="S662" s="45">
        <v>69</v>
      </c>
      <c r="T662" s="66">
        <v>374</v>
      </c>
      <c r="U662" s="42">
        <v>77</v>
      </c>
      <c r="V662" s="42">
        <v>91</v>
      </c>
      <c r="W662" s="42">
        <v>2907.9627902165648</v>
      </c>
      <c r="X662" s="44">
        <v>3449.9627902165648</v>
      </c>
      <c r="Y662" s="66">
        <v>991</v>
      </c>
      <c r="Z662" s="42">
        <v>66</v>
      </c>
      <c r="AA662" s="42">
        <v>352</v>
      </c>
      <c r="AB662" s="42">
        <v>20955.240356843969</v>
      </c>
      <c r="AC662" s="43">
        <v>22364.240356843969</v>
      </c>
      <c r="AD662" s="66">
        <v>-6896.6059672973479</v>
      </c>
      <c r="AE662" s="42">
        <v>-3906.7677364622773</v>
      </c>
      <c r="AF662" s="42">
        <v>-4797.2123854643651</v>
      </c>
      <c r="AG662" s="42">
        <v>-3313.691477403414</v>
      </c>
      <c r="AH662" s="42">
        <v>0</v>
      </c>
      <c r="AI662" s="44">
        <v>0</v>
      </c>
    </row>
    <row r="663" spans="1:35" s="4" customFormat="1">
      <c r="A663" s="46" t="s">
        <v>709</v>
      </c>
      <c r="B663" s="56" t="s">
        <v>2150</v>
      </c>
      <c r="C663" s="132">
        <v>2960489.56</v>
      </c>
      <c r="D663" s="57">
        <v>8.8931999999999998E-4</v>
      </c>
      <c r="E663" s="57">
        <v>8.5039000000000002E-4</v>
      </c>
      <c r="F663" s="65">
        <v>0</v>
      </c>
      <c r="G663" s="42">
        <v>41411</v>
      </c>
      <c r="H663" s="43">
        <v>41411</v>
      </c>
      <c r="I663" s="66">
        <v>85412</v>
      </c>
      <c r="J663" s="42">
        <v>512501</v>
      </c>
      <c r="K663" s="42">
        <v>-274048</v>
      </c>
      <c r="L663" s="42">
        <v>-197388</v>
      </c>
      <c r="M663" s="44">
        <v>416470</v>
      </c>
      <c r="N663" s="66">
        <v>-299841</v>
      </c>
      <c r="O663" s="42">
        <v>-61825.640362959217</v>
      </c>
      <c r="P663" s="42">
        <v>-361666.64036295924</v>
      </c>
      <c r="Q663" s="42">
        <v>0</v>
      </c>
      <c r="R663" s="44">
        <v>-361666.64036295924</v>
      </c>
      <c r="S663" s="45">
        <v>50798</v>
      </c>
      <c r="T663" s="66">
        <v>277024</v>
      </c>
      <c r="U663" s="42">
        <v>56969</v>
      </c>
      <c r="V663" s="42">
        <v>67612</v>
      </c>
      <c r="W663" s="42">
        <v>28236.455645735587</v>
      </c>
      <c r="X663" s="44">
        <v>429841.45564573561</v>
      </c>
      <c r="Y663" s="66">
        <v>734299</v>
      </c>
      <c r="Z663" s="42">
        <v>48906</v>
      </c>
      <c r="AA663" s="42">
        <v>261047</v>
      </c>
      <c r="AB663" s="42">
        <v>118359.85860025714</v>
      </c>
      <c r="AC663" s="43">
        <v>1162611.8586002572</v>
      </c>
      <c r="AD663" s="66">
        <v>-408788.31871567504</v>
      </c>
      <c r="AE663" s="42">
        <v>-341979.63446347858</v>
      </c>
      <c r="AF663" s="42">
        <v>2942.5625835595965</v>
      </c>
      <c r="AG663" s="42">
        <v>15054.98764107251</v>
      </c>
      <c r="AH663" s="42">
        <v>0</v>
      </c>
      <c r="AI663" s="44">
        <v>0</v>
      </c>
    </row>
    <row r="664" spans="1:35" s="4" customFormat="1">
      <c r="A664" s="46" t="s">
        <v>710</v>
      </c>
      <c r="B664" s="56" t="s">
        <v>2151</v>
      </c>
      <c r="C664" s="132">
        <v>1574520.87</v>
      </c>
      <c r="D664" s="57">
        <v>4.7298000000000001E-4</v>
      </c>
      <c r="E664" s="57">
        <v>4.6046999999999999E-4</v>
      </c>
      <c r="F664" s="65">
        <v>0</v>
      </c>
      <c r="G664" s="42">
        <v>22024</v>
      </c>
      <c r="H664" s="43">
        <v>22024</v>
      </c>
      <c r="I664" s="66">
        <v>45426</v>
      </c>
      <c r="J664" s="42">
        <v>272571</v>
      </c>
      <c r="K664" s="42">
        <v>-145751</v>
      </c>
      <c r="L664" s="42">
        <v>-104980</v>
      </c>
      <c r="M664" s="44">
        <v>221498</v>
      </c>
      <c r="N664" s="66">
        <v>-159469</v>
      </c>
      <c r="O664" s="42">
        <v>-2473.540360316696</v>
      </c>
      <c r="P664" s="42">
        <v>-161942.54036031669</v>
      </c>
      <c r="Q664" s="42">
        <v>0</v>
      </c>
      <c r="R664" s="44">
        <v>-161942.54036031669</v>
      </c>
      <c r="S664" s="45">
        <v>27017</v>
      </c>
      <c r="T664" s="66">
        <v>147333</v>
      </c>
      <c r="U664" s="42">
        <v>30298</v>
      </c>
      <c r="V664" s="42">
        <v>35959</v>
      </c>
      <c r="W664" s="42">
        <v>31133.825859947741</v>
      </c>
      <c r="X664" s="44">
        <v>244723.82585994774</v>
      </c>
      <c r="Y664" s="66">
        <v>390533</v>
      </c>
      <c r="Z664" s="42">
        <v>26010</v>
      </c>
      <c r="AA664" s="42">
        <v>138837</v>
      </c>
      <c r="AB664" s="42">
        <v>60719.423949982753</v>
      </c>
      <c r="AC664" s="43">
        <v>616099.42394998274</v>
      </c>
      <c r="AD664" s="66">
        <v>-190360.85231201354</v>
      </c>
      <c r="AE664" s="42">
        <v>-187709.57863971285</v>
      </c>
      <c r="AF664" s="42">
        <v>155.84095603087553</v>
      </c>
      <c r="AG664" s="42">
        <v>6538.9919056604958</v>
      </c>
      <c r="AH664" s="42">
        <v>0</v>
      </c>
      <c r="AI664" s="44">
        <v>0</v>
      </c>
    </row>
    <row r="665" spans="1:35" s="4" customFormat="1">
      <c r="A665" s="46" t="s">
        <v>711</v>
      </c>
      <c r="B665" s="56" t="s">
        <v>2152</v>
      </c>
      <c r="C665" s="132">
        <v>211188.13</v>
      </c>
      <c r="D665" s="57">
        <v>6.3440000000000002E-5</v>
      </c>
      <c r="E665" s="57">
        <v>6.4220000000000005E-5</v>
      </c>
      <c r="F665" s="65">
        <v>0</v>
      </c>
      <c r="G665" s="42">
        <v>2954</v>
      </c>
      <c r="H665" s="43">
        <v>2954</v>
      </c>
      <c r="I665" s="66">
        <v>6093</v>
      </c>
      <c r="J665" s="42">
        <v>36559</v>
      </c>
      <c r="K665" s="42">
        <v>-19549</v>
      </c>
      <c r="L665" s="42">
        <v>-14081</v>
      </c>
      <c r="M665" s="44">
        <v>29709</v>
      </c>
      <c r="N665" s="66">
        <v>-21389</v>
      </c>
      <c r="O665" s="42">
        <v>-1972.288901513172</v>
      </c>
      <c r="P665" s="42">
        <v>-23361.288901513173</v>
      </c>
      <c r="Q665" s="42">
        <v>0</v>
      </c>
      <c r="R665" s="44">
        <v>-23361.288901513173</v>
      </c>
      <c r="S665" s="45">
        <v>3624</v>
      </c>
      <c r="T665" s="66">
        <v>19762</v>
      </c>
      <c r="U665" s="42">
        <v>4064</v>
      </c>
      <c r="V665" s="42">
        <v>4823</v>
      </c>
      <c r="W665" s="42">
        <v>0</v>
      </c>
      <c r="X665" s="44">
        <v>28649</v>
      </c>
      <c r="Y665" s="66">
        <v>52382</v>
      </c>
      <c r="Z665" s="42">
        <v>3489</v>
      </c>
      <c r="AA665" s="42">
        <v>18622</v>
      </c>
      <c r="AB665" s="42">
        <v>5595.7091035723452</v>
      </c>
      <c r="AC665" s="43">
        <v>80088.709103572342</v>
      </c>
      <c r="AD665" s="66">
        <v>-28044.687276366647</v>
      </c>
      <c r="AE665" s="42">
        <v>-23988.138102822923</v>
      </c>
      <c r="AF665" s="42">
        <v>155.43831682759128</v>
      </c>
      <c r="AG665" s="42">
        <v>437.67795878963688</v>
      </c>
      <c r="AH665" s="42">
        <v>0</v>
      </c>
      <c r="AI665" s="44">
        <v>0</v>
      </c>
    </row>
    <row r="666" spans="1:35" s="4" customFormat="1">
      <c r="A666" s="46" t="s">
        <v>712</v>
      </c>
      <c r="B666" s="56" t="s">
        <v>2153</v>
      </c>
      <c r="C666" s="132">
        <v>855667.04</v>
      </c>
      <c r="D666" s="57">
        <v>2.5703999999999999E-4</v>
      </c>
      <c r="E666" s="57">
        <v>2.7792000000000002E-4</v>
      </c>
      <c r="F666" s="65">
        <v>0</v>
      </c>
      <c r="G666" s="42">
        <v>11969</v>
      </c>
      <c r="H666" s="43">
        <v>11969</v>
      </c>
      <c r="I666" s="66">
        <v>24687</v>
      </c>
      <c r="J666" s="42">
        <v>148128</v>
      </c>
      <c r="K666" s="42">
        <v>-79208</v>
      </c>
      <c r="L666" s="42">
        <v>-57051</v>
      </c>
      <c r="M666" s="44">
        <v>120372</v>
      </c>
      <c r="N666" s="66">
        <v>-86663</v>
      </c>
      <c r="O666" s="42">
        <v>-18233.511299866914</v>
      </c>
      <c r="P666" s="42">
        <v>-104896.51129986692</v>
      </c>
      <c r="Q666" s="42">
        <v>0</v>
      </c>
      <c r="R666" s="44">
        <v>-104896.51129986692</v>
      </c>
      <c r="S666" s="45">
        <v>14682</v>
      </c>
      <c r="T666" s="66">
        <v>80068</v>
      </c>
      <c r="U666" s="42">
        <v>16466</v>
      </c>
      <c r="V666" s="42">
        <v>19542</v>
      </c>
      <c r="W666" s="42">
        <v>2153.1991724756731</v>
      </c>
      <c r="X666" s="44">
        <v>118229.19917247567</v>
      </c>
      <c r="Y666" s="66">
        <v>212234</v>
      </c>
      <c r="Z666" s="42">
        <v>14135</v>
      </c>
      <c r="AA666" s="42">
        <v>75450</v>
      </c>
      <c r="AB666" s="42">
        <v>42820.287938223271</v>
      </c>
      <c r="AC666" s="43">
        <v>344639.28793822328</v>
      </c>
      <c r="AD666" s="66">
        <v>-119729.98798484473</v>
      </c>
      <c r="AE666" s="42">
        <v>-100090.73891363679</v>
      </c>
      <c r="AF666" s="42">
        <v>-5196.6550977066727</v>
      </c>
      <c r="AG666" s="42">
        <v>-1392.7067695594105</v>
      </c>
      <c r="AH666" s="42">
        <v>0</v>
      </c>
      <c r="AI666" s="44">
        <v>0</v>
      </c>
    </row>
    <row r="667" spans="1:35" s="4" customFormat="1">
      <c r="A667" s="46" t="s">
        <v>713</v>
      </c>
      <c r="B667" s="56" t="s">
        <v>2154</v>
      </c>
      <c r="C667" s="132">
        <v>2912491</v>
      </c>
      <c r="D667" s="57">
        <v>8.7491000000000001E-4</v>
      </c>
      <c r="E667" s="57">
        <v>8.3602999999999998E-4</v>
      </c>
      <c r="F667" s="65">
        <v>0</v>
      </c>
      <c r="G667" s="42">
        <v>40740</v>
      </c>
      <c r="H667" s="43">
        <v>40740</v>
      </c>
      <c r="I667" s="66">
        <v>84028</v>
      </c>
      <c r="J667" s="42">
        <v>504197</v>
      </c>
      <c r="K667" s="42">
        <v>-269607</v>
      </c>
      <c r="L667" s="42">
        <v>-194190</v>
      </c>
      <c r="M667" s="44">
        <v>409722</v>
      </c>
      <c r="N667" s="66">
        <v>-294983</v>
      </c>
      <c r="O667" s="42">
        <v>52011.091994354625</v>
      </c>
      <c r="P667" s="42">
        <v>-242971.90800564538</v>
      </c>
      <c r="Q667" s="42">
        <v>0</v>
      </c>
      <c r="R667" s="44">
        <v>-242971.90800564538</v>
      </c>
      <c r="S667" s="45">
        <v>49975</v>
      </c>
      <c r="T667" s="66">
        <v>272535</v>
      </c>
      <c r="U667" s="42">
        <v>56045</v>
      </c>
      <c r="V667" s="42">
        <v>66517</v>
      </c>
      <c r="W667" s="42">
        <v>95818.368653957368</v>
      </c>
      <c r="X667" s="44">
        <v>490915.36865395738</v>
      </c>
      <c r="Y667" s="66">
        <v>722401</v>
      </c>
      <c r="Z667" s="42">
        <v>48113</v>
      </c>
      <c r="AA667" s="42">
        <v>256817</v>
      </c>
      <c r="AB667" s="42">
        <v>0</v>
      </c>
      <c r="AC667" s="43">
        <v>1027331</v>
      </c>
      <c r="AD667" s="66">
        <v>-307885.35941254295</v>
      </c>
      <c r="AE667" s="42">
        <v>-268912.16582409671</v>
      </c>
      <c r="AF667" s="42">
        <v>25467.620891371851</v>
      </c>
      <c r="AG667" s="42">
        <v>14914.272999225188</v>
      </c>
      <c r="AH667" s="42">
        <v>0</v>
      </c>
      <c r="AI667" s="44">
        <v>0</v>
      </c>
    </row>
    <row r="668" spans="1:35" s="4" customFormat="1">
      <c r="A668" s="46" t="s">
        <v>714</v>
      </c>
      <c r="B668" s="56" t="s">
        <v>2155</v>
      </c>
      <c r="C668" s="132">
        <v>240496.6</v>
      </c>
      <c r="D668" s="57">
        <v>7.224E-5</v>
      </c>
      <c r="E668" s="57">
        <v>9.166E-5</v>
      </c>
      <c r="F668" s="65">
        <v>0</v>
      </c>
      <c r="G668" s="42">
        <v>3364</v>
      </c>
      <c r="H668" s="43">
        <v>3364</v>
      </c>
      <c r="I668" s="66">
        <v>6938</v>
      </c>
      <c r="J668" s="42">
        <v>41631</v>
      </c>
      <c r="K668" s="42">
        <v>-22261</v>
      </c>
      <c r="L668" s="42">
        <v>-16034</v>
      </c>
      <c r="M668" s="44">
        <v>33830</v>
      </c>
      <c r="N668" s="66">
        <v>-24356</v>
      </c>
      <c r="O668" s="42">
        <v>-7908.03993685759</v>
      </c>
      <c r="P668" s="42">
        <v>-32264.039936857589</v>
      </c>
      <c r="Q668" s="42">
        <v>0</v>
      </c>
      <c r="R668" s="44">
        <v>-32264.039936857589</v>
      </c>
      <c r="S668" s="45">
        <v>4126</v>
      </c>
      <c r="T668" s="66">
        <v>22503</v>
      </c>
      <c r="U668" s="42">
        <v>4628</v>
      </c>
      <c r="V668" s="42">
        <v>5492</v>
      </c>
      <c r="W668" s="42">
        <v>24007.534516956286</v>
      </c>
      <c r="X668" s="44">
        <v>56630.534516956286</v>
      </c>
      <c r="Y668" s="66">
        <v>59648</v>
      </c>
      <c r="Z668" s="42">
        <v>3973</v>
      </c>
      <c r="AA668" s="42">
        <v>21205</v>
      </c>
      <c r="AB668" s="42">
        <v>40405.022452832847</v>
      </c>
      <c r="AC668" s="43">
        <v>125231.02245283284</v>
      </c>
      <c r="AD668" s="66">
        <v>-29944.529710550498</v>
      </c>
      <c r="AE668" s="42">
        <v>-27126.29272791179</v>
      </c>
      <c r="AF668" s="42">
        <v>-8714.1575824007487</v>
      </c>
      <c r="AG668" s="42">
        <v>-2815.5079150135343</v>
      </c>
      <c r="AH668" s="42">
        <v>0</v>
      </c>
      <c r="AI668" s="44">
        <v>0</v>
      </c>
    </row>
    <row r="669" spans="1:35" s="4" customFormat="1">
      <c r="A669" s="46" t="s">
        <v>715</v>
      </c>
      <c r="B669" s="56" t="s">
        <v>2156</v>
      </c>
      <c r="C669" s="132">
        <v>0</v>
      </c>
      <c r="D669" s="57">
        <v>0</v>
      </c>
      <c r="E669" s="57">
        <v>0</v>
      </c>
      <c r="F669" s="65">
        <v>0</v>
      </c>
      <c r="G669" s="42">
        <v>0</v>
      </c>
      <c r="H669" s="43">
        <v>0</v>
      </c>
      <c r="I669" s="66">
        <v>0</v>
      </c>
      <c r="J669" s="42">
        <v>0</v>
      </c>
      <c r="K669" s="42">
        <v>0</v>
      </c>
      <c r="L669" s="42">
        <v>0</v>
      </c>
      <c r="M669" s="44">
        <v>0</v>
      </c>
      <c r="N669" s="66">
        <v>0</v>
      </c>
      <c r="O669" s="42">
        <v>-1162.5041344452611</v>
      </c>
      <c r="P669" s="42">
        <v>-1162.5041344452611</v>
      </c>
      <c r="Q669" s="42">
        <v>0</v>
      </c>
      <c r="R669" s="44">
        <v>-1162.5041344452611</v>
      </c>
      <c r="S669" s="45">
        <v>0</v>
      </c>
      <c r="T669" s="66">
        <v>0</v>
      </c>
      <c r="U669" s="42">
        <v>0</v>
      </c>
      <c r="V669" s="42">
        <v>0</v>
      </c>
      <c r="W669" s="42">
        <v>0</v>
      </c>
      <c r="X669" s="44">
        <v>0</v>
      </c>
      <c r="Y669" s="66">
        <v>0</v>
      </c>
      <c r="Z669" s="42">
        <v>0</v>
      </c>
      <c r="AA669" s="42">
        <v>0</v>
      </c>
      <c r="AB669" s="42">
        <v>0</v>
      </c>
      <c r="AC669" s="43">
        <v>0</v>
      </c>
      <c r="AD669" s="66">
        <v>0</v>
      </c>
      <c r="AE669" s="42">
        <v>0</v>
      </c>
      <c r="AF669" s="42">
        <v>0</v>
      </c>
      <c r="AG669" s="42">
        <v>0</v>
      </c>
      <c r="AH669" s="42">
        <v>0</v>
      </c>
      <c r="AI669" s="44">
        <v>0</v>
      </c>
    </row>
    <row r="670" spans="1:35" s="4" customFormat="1">
      <c r="A670" s="46" t="s">
        <v>716</v>
      </c>
      <c r="B670" s="56" t="s">
        <v>2157</v>
      </c>
      <c r="C670" s="132">
        <v>822391.97</v>
      </c>
      <c r="D670" s="57">
        <v>2.4704000000000002E-4</v>
      </c>
      <c r="E670" s="57">
        <v>2.2828E-4</v>
      </c>
      <c r="F670" s="65">
        <v>0</v>
      </c>
      <c r="G670" s="42">
        <v>11503</v>
      </c>
      <c r="H670" s="43">
        <v>11503</v>
      </c>
      <c r="I670" s="66">
        <v>23726</v>
      </c>
      <c r="J670" s="42">
        <v>142365</v>
      </c>
      <c r="K670" s="42">
        <v>-76126</v>
      </c>
      <c r="L670" s="42">
        <v>-54832</v>
      </c>
      <c r="M670" s="44">
        <v>115689</v>
      </c>
      <c r="N670" s="66">
        <v>-83291</v>
      </c>
      <c r="O670" s="42">
        <v>-10517.749049697852</v>
      </c>
      <c r="P670" s="42">
        <v>-93808.749049697857</v>
      </c>
      <c r="Q670" s="42">
        <v>0</v>
      </c>
      <c r="R670" s="44">
        <v>-93808.749049697857</v>
      </c>
      <c r="S670" s="45">
        <v>14111</v>
      </c>
      <c r="T670" s="66">
        <v>76953</v>
      </c>
      <c r="U670" s="42">
        <v>15825</v>
      </c>
      <c r="V670" s="42">
        <v>18782</v>
      </c>
      <c r="W670" s="42">
        <v>15440.563866194723</v>
      </c>
      <c r="X670" s="44">
        <v>127000.56386619472</v>
      </c>
      <c r="Y670" s="66">
        <v>203977</v>
      </c>
      <c r="Z670" s="42">
        <v>13585</v>
      </c>
      <c r="AA670" s="42">
        <v>72515</v>
      </c>
      <c r="AB670" s="42">
        <v>83030.541136647604</v>
      </c>
      <c r="AC670" s="43">
        <v>373107.54113664757</v>
      </c>
      <c r="AD670" s="66">
        <v>-134206.26759707159</v>
      </c>
      <c r="AE670" s="42">
        <v>-110614.29017539587</v>
      </c>
      <c r="AF670" s="42">
        <v>-6889.67940792427</v>
      </c>
      <c r="AG670" s="42">
        <v>5603.2599099388808</v>
      </c>
      <c r="AH670" s="42">
        <v>0</v>
      </c>
      <c r="AI670" s="44">
        <v>0</v>
      </c>
    </row>
    <row r="671" spans="1:35" s="4" customFormat="1">
      <c r="A671" s="46" t="s">
        <v>717</v>
      </c>
      <c r="B671" s="56" t="s">
        <v>2158</v>
      </c>
      <c r="C671" s="132">
        <v>3092030.34</v>
      </c>
      <c r="D671" s="57">
        <v>9.2884E-4</v>
      </c>
      <c r="E671" s="57">
        <v>9.6818999999999996E-4</v>
      </c>
      <c r="F671" s="65">
        <v>0</v>
      </c>
      <c r="G671" s="42">
        <v>43251</v>
      </c>
      <c r="H671" s="43">
        <v>43251</v>
      </c>
      <c r="I671" s="66">
        <v>89208</v>
      </c>
      <c r="J671" s="42">
        <v>535276</v>
      </c>
      <c r="K671" s="42">
        <v>-286226</v>
      </c>
      <c r="L671" s="42">
        <v>-206160</v>
      </c>
      <c r="M671" s="44">
        <v>434978</v>
      </c>
      <c r="N671" s="66">
        <v>-313166</v>
      </c>
      <c r="O671" s="42">
        <v>-104213.48006747213</v>
      </c>
      <c r="P671" s="42">
        <v>-417379.48006747215</v>
      </c>
      <c r="Q671" s="42">
        <v>0</v>
      </c>
      <c r="R671" s="44">
        <v>-417379.48006747215</v>
      </c>
      <c r="S671" s="45">
        <v>53055</v>
      </c>
      <c r="T671" s="66">
        <v>289334</v>
      </c>
      <c r="U671" s="42">
        <v>59500</v>
      </c>
      <c r="V671" s="42">
        <v>70617</v>
      </c>
      <c r="W671" s="42">
        <v>30558.676163795735</v>
      </c>
      <c r="X671" s="44">
        <v>450009.67616379575</v>
      </c>
      <c r="Y671" s="66">
        <v>766930</v>
      </c>
      <c r="Z671" s="42">
        <v>51079</v>
      </c>
      <c r="AA671" s="42">
        <v>272648</v>
      </c>
      <c r="AB671" s="42">
        <v>196483.27095679508</v>
      </c>
      <c r="AC671" s="43">
        <v>1287140.2709567952</v>
      </c>
      <c r="AD671" s="66">
        <v>-443371.3499557894</v>
      </c>
      <c r="AE671" s="42">
        <v>-369295.39357739995</v>
      </c>
      <c r="AF671" s="42">
        <v>-25881.674493047212</v>
      </c>
      <c r="AG671" s="42">
        <v>1417.8232332372118</v>
      </c>
      <c r="AH671" s="42">
        <v>0</v>
      </c>
      <c r="AI671" s="44">
        <v>0</v>
      </c>
    </row>
    <row r="672" spans="1:35" s="4" customFormat="1">
      <c r="A672" s="46" t="s">
        <v>718</v>
      </c>
      <c r="B672" s="56" t="s">
        <v>2159</v>
      </c>
      <c r="C672" s="132">
        <v>103751.96</v>
      </c>
      <c r="D672" s="57">
        <v>3.1170000000000001E-5</v>
      </c>
      <c r="E672" s="57">
        <v>3.1989999999999997E-5</v>
      </c>
      <c r="F672" s="65">
        <v>0</v>
      </c>
      <c r="G672" s="42">
        <v>1451</v>
      </c>
      <c r="H672" s="43">
        <v>1451</v>
      </c>
      <c r="I672" s="66">
        <v>2994</v>
      </c>
      <c r="J672" s="42">
        <v>17963</v>
      </c>
      <c r="K672" s="42">
        <v>-9605</v>
      </c>
      <c r="L672" s="42">
        <v>-6918</v>
      </c>
      <c r="M672" s="44">
        <v>14597</v>
      </c>
      <c r="N672" s="66">
        <v>-10509</v>
      </c>
      <c r="O672" s="42">
        <v>-2042.3977699343748</v>
      </c>
      <c r="P672" s="42">
        <v>-12551.397769934374</v>
      </c>
      <c r="Q672" s="42">
        <v>0</v>
      </c>
      <c r="R672" s="44">
        <v>-12551.397769934374</v>
      </c>
      <c r="S672" s="45">
        <v>1780</v>
      </c>
      <c r="T672" s="66">
        <v>9709</v>
      </c>
      <c r="U672" s="42">
        <v>1997</v>
      </c>
      <c r="V672" s="42">
        <v>2370</v>
      </c>
      <c r="W672" s="42">
        <v>0</v>
      </c>
      <c r="X672" s="44">
        <v>14076</v>
      </c>
      <c r="Y672" s="66">
        <v>25737</v>
      </c>
      <c r="Z672" s="42">
        <v>1714</v>
      </c>
      <c r="AA672" s="42">
        <v>9150</v>
      </c>
      <c r="AB672" s="42">
        <v>4891.0165984268724</v>
      </c>
      <c r="AC672" s="43">
        <v>41492.016598426875</v>
      </c>
      <c r="AD672" s="66">
        <v>-14700.950176405599</v>
      </c>
      <c r="AE672" s="42">
        <v>-12451.346820097471</v>
      </c>
      <c r="AF672" s="42">
        <v>-400.16191176177608</v>
      </c>
      <c r="AG672" s="42">
        <v>136.4423098379751</v>
      </c>
      <c r="AH672" s="42">
        <v>0</v>
      </c>
      <c r="AI672" s="44">
        <v>0</v>
      </c>
    </row>
    <row r="673" spans="1:35" s="4" customFormat="1">
      <c r="A673" s="46" t="s">
        <v>719</v>
      </c>
      <c r="B673" s="56" t="s">
        <v>2160</v>
      </c>
      <c r="C673" s="132">
        <v>320206.23</v>
      </c>
      <c r="D673" s="57">
        <v>9.6189999999999999E-5</v>
      </c>
      <c r="E673" s="57">
        <v>9.0309999999999994E-5</v>
      </c>
      <c r="F673" s="65">
        <v>0</v>
      </c>
      <c r="G673" s="42">
        <v>4479</v>
      </c>
      <c r="H673" s="43">
        <v>4479</v>
      </c>
      <c r="I673" s="66">
        <v>9238</v>
      </c>
      <c r="J673" s="42">
        <v>55433</v>
      </c>
      <c r="K673" s="42">
        <v>-29641</v>
      </c>
      <c r="L673" s="42">
        <v>-21350</v>
      </c>
      <c r="M673" s="44">
        <v>45046</v>
      </c>
      <c r="N673" s="66">
        <v>-32431</v>
      </c>
      <c r="O673" s="42">
        <v>-32851.500306115166</v>
      </c>
      <c r="P673" s="42">
        <v>-65282.500306115166</v>
      </c>
      <c r="Q673" s="42">
        <v>0</v>
      </c>
      <c r="R673" s="44">
        <v>-65282.500306115166</v>
      </c>
      <c r="S673" s="45">
        <v>5494</v>
      </c>
      <c r="T673" s="66">
        <v>29963</v>
      </c>
      <c r="U673" s="42">
        <v>6162</v>
      </c>
      <c r="V673" s="42">
        <v>7313</v>
      </c>
      <c r="W673" s="42">
        <v>4650.0764094861679</v>
      </c>
      <c r="X673" s="44">
        <v>48088.076409486166</v>
      </c>
      <c r="Y673" s="66">
        <v>79423</v>
      </c>
      <c r="Z673" s="42">
        <v>5290</v>
      </c>
      <c r="AA673" s="42">
        <v>28235</v>
      </c>
      <c r="AB673" s="42">
        <v>67230.770227494344</v>
      </c>
      <c r="AC673" s="43">
        <v>180178.77022749436</v>
      </c>
      <c r="AD673" s="66">
        <v>-72020.102794692793</v>
      </c>
      <c r="AE673" s="42">
        <v>-55430.652620673005</v>
      </c>
      <c r="AF673" s="42">
        <v>-6565.4648857170278</v>
      </c>
      <c r="AG673" s="42">
        <v>1925.5264830746496</v>
      </c>
      <c r="AH673" s="42">
        <v>0</v>
      </c>
      <c r="AI673" s="44">
        <v>0</v>
      </c>
    </row>
    <row r="674" spans="1:35" s="4" customFormat="1">
      <c r="A674" s="46" t="s">
        <v>720</v>
      </c>
      <c r="B674" s="56" t="s">
        <v>2161</v>
      </c>
      <c r="C674" s="132">
        <v>9425583.3000000007</v>
      </c>
      <c r="D674" s="57">
        <v>2.8314199999999999E-3</v>
      </c>
      <c r="E674" s="57">
        <v>2.7897899999999999E-3</v>
      </c>
      <c r="F674" s="65">
        <v>0</v>
      </c>
      <c r="G674" s="42">
        <v>131845</v>
      </c>
      <c r="H674" s="43">
        <v>131845</v>
      </c>
      <c r="I674" s="66">
        <v>271937</v>
      </c>
      <c r="J674" s="42">
        <v>1631704</v>
      </c>
      <c r="K674" s="42">
        <v>-872514</v>
      </c>
      <c r="L674" s="42">
        <v>-628445</v>
      </c>
      <c r="M674" s="44">
        <v>1325960</v>
      </c>
      <c r="N674" s="66">
        <v>-954635</v>
      </c>
      <c r="O674" s="42">
        <v>-49708.607829106142</v>
      </c>
      <c r="P674" s="42">
        <v>-1004343.6078291062</v>
      </c>
      <c r="Q674" s="42">
        <v>0</v>
      </c>
      <c r="R674" s="44">
        <v>-1004343.6078291062</v>
      </c>
      <c r="S674" s="45">
        <v>161730</v>
      </c>
      <c r="T674" s="66">
        <v>881989</v>
      </c>
      <c r="U674" s="42">
        <v>181377</v>
      </c>
      <c r="V674" s="42">
        <v>215264</v>
      </c>
      <c r="W674" s="42">
        <v>92847.392918220386</v>
      </c>
      <c r="X674" s="44">
        <v>1371477.3929182205</v>
      </c>
      <c r="Y674" s="66">
        <v>2337864</v>
      </c>
      <c r="Z674" s="42">
        <v>155706</v>
      </c>
      <c r="AA674" s="42">
        <v>831123</v>
      </c>
      <c r="AB674" s="42">
        <v>128535.28475171086</v>
      </c>
      <c r="AC674" s="43">
        <v>3453228.2847517109</v>
      </c>
      <c r="AD674" s="66">
        <v>-1171846.1657915842</v>
      </c>
      <c r="AE674" s="42">
        <v>-974739.16060684784</v>
      </c>
      <c r="AF674" s="42">
        <v>31620.868897269145</v>
      </c>
      <c r="AG674" s="42">
        <v>33213.565667672745</v>
      </c>
      <c r="AH674" s="42">
        <v>0</v>
      </c>
      <c r="AI674" s="44">
        <v>0</v>
      </c>
    </row>
    <row r="675" spans="1:35" s="4" customFormat="1">
      <c r="A675" s="46" t="s">
        <v>721</v>
      </c>
      <c r="B675" s="56" t="s">
        <v>2162</v>
      </c>
      <c r="C675" s="132">
        <v>210363</v>
      </c>
      <c r="D675" s="57">
        <v>6.3189999999999996E-5</v>
      </c>
      <c r="E675" s="57">
        <v>5.3539999999999999E-5</v>
      </c>
      <c r="F675" s="65">
        <v>0</v>
      </c>
      <c r="G675" s="42">
        <v>2942</v>
      </c>
      <c r="H675" s="43">
        <v>2942</v>
      </c>
      <c r="I675" s="66">
        <v>6069</v>
      </c>
      <c r="J675" s="42">
        <v>36415</v>
      </c>
      <c r="K675" s="42">
        <v>-19472</v>
      </c>
      <c r="L675" s="42">
        <v>-14025</v>
      </c>
      <c r="M675" s="44">
        <v>29592</v>
      </c>
      <c r="N675" s="66">
        <v>-21305</v>
      </c>
      <c r="O675" s="42">
        <v>2701.5514743763633</v>
      </c>
      <c r="P675" s="42">
        <v>-18603.448525623637</v>
      </c>
      <c r="Q675" s="42">
        <v>0</v>
      </c>
      <c r="R675" s="44">
        <v>-18603.448525623637</v>
      </c>
      <c r="S675" s="45">
        <v>3609</v>
      </c>
      <c r="T675" s="66">
        <v>19684</v>
      </c>
      <c r="U675" s="42">
        <v>4048</v>
      </c>
      <c r="V675" s="42">
        <v>4804</v>
      </c>
      <c r="W675" s="42">
        <v>11061.726141372375</v>
      </c>
      <c r="X675" s="44">
        <v>39597.726141372375</v>
      </c>
      <c r="Y675" s="66">
        <v>52175</v>
      </c>
      <c r="Z675" s="42">
        <v>3475</v>
      </c>
      <c r="AA675" s="42">
        <v>18549</v>
      </c>
      <c r="AB675" s="42">
        <v>4491.9872346397951</v>
      </c>
      <c r="AC675" s="43">
        <v>78690.98723463979</v>
      </c>
      <c r="AD675" s="66">
        <v>-23980.294619965804</v>
      </c>
      <c r="AE675" s="42">
        <v>-21135.045492723566</v>
      </c>
      <c r="AF675" s="42">
        <v>3721.2308154550001</v>
      </c>
      <c r="AG675" s="42">
        <v>2300.8482039669584</v>
      </c>
      <c r="AH675" s="42">
        <v>0</v>
      </c>
      <c r="AI675" s="44">
        <v>0</v>
      </c>
    </row>
    <row r="676" spans="1:35" s="4" customFormat="1">
      <c r="A676" s="46" t="s">
        <v>722</v>
      </c>
      <c r="B676" s="56" t="s">
        <v>2163</v>
      </c>
      <c r="C676" s="132">
        <v>11596071.43</v>
      </c>
      <c r="D676" s="57">
        <v>3.48343E-3</v>
      </c>
      <c r="E676" s="57">
        <v>3.4963699999999999E-3</v>
      </c>
      <c r="F676" s="65">
        <v>0</v>
      </c>
      <c r="G676" s="42">
        <v>162206</v>
      </c>
      <c r="H676" s="43">
        <v>162206</v>
      </c>
      <c r="I676" s="66">
        <v>334557</v>
      </c>
      <c r="J676" s="42">
        <v>2007447</v>
      </c>
      <c r="K676" s="42">
        <v>-1073434</v>
      </c>
      <c r="L676" s="42">
        <v>-773161</v>
      </c>
      <c r="M676" s="44">
        <v>1631298</v>
      </c>
      <c r="N676" s="66">
        <v>-1174465</v>
      </c>
      <c r="O676" s="42">
        <v>67324.797794796235</v>
      </c>
      <c r="P676" s="42">
        <v>-1107140.2022052037</v>
      </c>
      <c r="Q676" s="42">
        <v>0</v>
      </c>
      <c r="R676" s="44">
        <v>-1107140.2022052037</v>
      </c>
      <c r="S676" s="45">
        <v>198973</v>
      </c>
      <c r="T676" s="66">
        <v>1085090</v>
      </c>
      <c r="U676" s="42">
        <v>223143</v>
      </c>
      <c r="V676" s="42">
        <v>264835</v>
      </c>
      <c r="W676" s="42">
        <v>42158.01630669774</v>
      </c>
      <c r="X676" s="44">
        <v>1615226.0163066979</v>
      </c>
      <c r="Y676" s="66">
        <v>2876220</v>
      </c>
      <c r="Z676" s="42">
        <v>191561</v>
      </c>
      <c r="AA676" s="42">
        <v>1022511</v>
      </c>
      <c r="AB676" s="42">
        <v>119792.33601459756</v>
      </c>
      <c r="AC676" s="43">
        <v>4210084.3360145977</v>
      </c>
      <c r="AD676" s="66">
        <v>-1402728.7873613823</v>
      </c>
      <c r="AE676" s="42">
        <v>-1248264.7004419141</v>
      </c>
      <c r="AF676" s="42">
        <v>26744.825584761304</v>
      </c>
      <c r="AG676" s="42">
        <v>29390.342510635128</v>
      </c>
      <c r="AH676" s="42">
        <v>0</v>
      </c>
      <c r="AI676" s="44">
        <v>0</v>
      </c>
    </row>
    <row r="677" spans="1:35" s="4" customFormat="1">
      <c r="A677" s="46" t="s">
        <v>723</v>
      </c>
      <c r="B677" s="56" t="s">
        <v>2164</v>
      </c>
      <c r="C677" s="132">
        <v>61424.83</v>
      </c>
      <c r="D677" s="57">
        <v>1.8450000000000001E-5</v>
      </c>
      <c r="E677" s="57">
        <v>1.8899999999999999E-5</v>
      </c>
      <c r="F677" s="65">
        <v>0</v>
      </c>
      <c r="G677" s="42">
        <v>859</v>
      </c>
      <c r="H677" s="43">
        <v>859</v>
      </c>
      <c r="I677" s="66">
        <v>1772</v>
      </c>
      <c r="J677" s="42">
        <v>10632</v>
      </c>
      <c r="K677" s="42">
        <v>-5685</v>
      </c>
      <c r="L677" s="42">
        <v>-4095</v>
      </c>
      <c r="M677" s="44">
        <v>8640</v>
      </c>
      <c r="N677" s="66">
        <v>-6221</v>
      </c>
      <c r="O677" s="42">
        <v>-5780.1323893634972</v>
      </c>
      <c r="P677" s="42">
        <v>-12001.132389363498</v>
      </c>
      <c r="Q677" s="42">
        <v>0</v>
      </c>
      <c r="R677" s="44">
        <v>-12001.132389363498</v>
      </c>
      <c r="S677" s="45">
        <v>1054</v>
      </c>
      <c r="T677" s="66">
        <v>5747</v>
      </c>
      <c r="U677" s="42">
        <v>1182</v>
      </c>
      <c r="V677" s="42">
        <v>1403</v>
      </c>
      <c r="W677" s="42">
        <v>0</v>
      </c>
      <c r="X677" s="44">
        <v>8332</v>
      </c>
      <c r="Y677" s="66">
        <v>15234</v>
      </c>
      <c r="Z677" s="42">
        <v>1015</v>
      </c>
      <c r="AA677" s="42">
        <v>5416</v>
      </c>
      <c r="AB677" s="42">
        <v>8588.7514456020835</v>
      </c>
      <c r="AC677" s="43">
        <v>30253.751445602084</v>
      </c>
      <c r="AD677" s="66">
        <v>-13563.955498254847</v>
      </c>
      <c r="AE677" s="42">
        <v>-8054.12284835629</v>
      </c>
      <c r="AF677" s="42">
        <v>-390.34341604446558</v>
      </c>
      <c r="AG677" s="42">
        <v>86.670317053522169</v>
      </c>
      <c r="AH677" s="42">
        <v>0</v>
      </c>
      <c r="AI677" s="44">
        <v>0</v>
      </c>
    </row>
    <row r="678" spans="1:35" s="4" customFormat="1">
      <c r="A678" s="46" t="s">
        <v>724</v>
      </c>
      <c r="B678" s="56" t="s">
        <v>2165</v>
      </c>
      <c r="C678" s="132">
        <v>376155.18</v>
      </c>
      <c r="D678" s="57">
        <v>1.13E-4</v>
      </c>
      <c r="E678" s="57">
        <v>1.2171E-4</v>
      </c>
      <c r="F678" s="65">
        <v>0</v>
      </c>
      <c r="G678" s="42">
        <v>5262</v>
      </c>
      <c r="H678" s="43">
        <v>5262</v>
      </c>
      <c r="I678" s="66">
        <v>10853</v>
      </c>
      <c r="J678" s="42">
        <v>65120</v>
      </c>
      <c r="K678" s="42">
        <v>-34821</v>
      </c>
      <c r="L678" s="42">
        <v>-25081</v>
      </c>
      <c r="M678" s="44">
        <v>52918</v>
      </c>
      <c r="N678" s="66">
        <v>-38099</v>
      </c>
      <c r="O678" s="42">
        <v>-1468.3426688330965</v>
      </c>
      <c r="P678" s="42">
        <v>-39567.342668833095</v>
      </c>
      <c r="Q678" s="42">
        <v>0</v>
      </c>
      <c r="R678" s="44">
        <v>-39567.342668833095</v>
      </c>
      <c r="S678" s="45">
        <v>6455</v>
      </c>
      <c r="T678" s="66">
        <v>35200</v>
      </c>
      <c r="U678" s="42">
        <v>7239</v>
      </c>
      <c r="V678" s="42">
        <v>8591</v>
      </c>
      <c r="W678" s="42">
        <v>13607.546297921024</v>
      </c>
      <c r="X678" s="44">
        <v>64637.546297921028</v>
      </c>
      <c r="Y678" s="66">
        <v>93303</v>
      </c>
      <c r="Z678" s="42">
        <v>6214</v>
      </c>
      <c r="AA678" s="42">
        <v>33170</v>
      </c>
      <c r="AB678" s="42">
        <v>13243.298937255437</v>
      </c>
      <c r="AC678" s="43">
        <v>145930.29893725543</v>
      </c>
      <c r="AD678" s="66">
        <v>-46417.098196800573</v>
      </c>
      <c r="AE678" s="42">
        <v>-36691.631996884731</v>
      </c>
      <c r="AF678" s="42">
        <v>2344.6796982939009</v>
      </c>
      <c r="AG678" s="42">
        <v>-528.70214394300797</v>
      </c>
      <c r="AH678" s="42">
        <v>0</v>
      </c>
      <c r="AI678" s="44">
        <v>0</v>
      </c>
    </row>
    <row r="679" spans="1:35" s="4" customFormat="1">
      <c r="A679" s="46" t="s">
        <v>725</v>
      </c>
      <c r="B679" s="56" t="s">
        <v>2166</v>
      </c>
      <c r="C679" s="132">
        <v>915522.8</v>
      </c>
      <c r="D679" s="57">
        <v>2.7502000000000001E-4</v>
      </c>
      <c r="E679" s="57">
        <v>2.6655E-4</v>
      </c>
      <c r="F679" s="65">
        <v>0</v>
      </c>
      <c r="G679" s="42">
        <v>12806</v>
      </c>
      <c r="H679" s="43">
        <v>12806</v>
      </c>
      <c r="I679" s="66">
        <v>26414</v>
      </c>
      <c r="J679" s="42">
        <v>158490</v>
      </c>
      <c r="K679" s="42">
        <v>-84749</v>
      </c>
      <c r="L679" s="42">
        <v>-61042</v>
      </c>
      <c r="M679" s="44">
        <v>128792</v>
      </c>
      <c r="N679" s="66">
        <v>-92725</v>
      </c>
      <c r="O679" s="42">
        <v>29054.669399738104</v>
      </c>
      <c r="P679" s="42">
        <v>-63670.330600261892</v>
      </c>
      <c r="Q679" s="42">
        <v>0</v>
      </c>
      <c r="R679" s="44">
        <v>-63670.330600261892</v>
      </c>
      <c r="S679" s="45">
        <v>15709</v>
      </c>
      <c r="T679" s="66">
        <v>85669</v>
      </c>
      <c r="U679" s="42">
        <v>17617</v>
      </c>
      <c r="V679" s="42">
        <v>20909</v>
      </c>
      <c r="W679" s="42">
        <v>43444.341586455921</v>
      </c>
      <c r="X679" s="44">
        <v>167639.34158645594</v>
      </c>
      <c r="Y679" s="66">
        <v>227080</v>
      </c>
      <c r="Z679" s="42">
        <v>15124</v>
      </c>
      <c r="AA679" s="42">
        <v>80728</v>
      </c>
      <c r="AB679" s="42">
        <v>0</v>
      </c>
      <c r="AC679" s="43">
        <v>322932</v>
      </c>
      <c r="AD679" s="66">
        <v>-90708.447883149391</v>
      </c>
      <c r="AE679" s="42">
        <v>-78745.728681787281</v>
      </c>
      <c r="AF679" s="42">
        <v>10143.824322314782</v>
      </c>
      <c r="AG679" s="42">
        <v>4017.6938290778053</v>
      </c>
      <c r="AH679" s="42">
        <v>0</v>
      </c>
      <c r="AI679" s="44">
        <v>0</v>
      </c>
    </row>
    <row r="680" spans="1:35" s="4" customFormat="1">
      <c r="A680" s="46" t="s">
        <v>726</v>
      </c>
      <c r="B680" s="56" t="s">
        <v>2167</v>
      </c>
      <c r="C680" s="132">
        <v>40036</v>
      </c>
      <c r="D680" s="57">
        <v>1.203E-5</v>
      </c>
      <c r="E680" s="57">
        <v>1.2320000000000001E-5</v>
      </c>
      <c r="F680" s="65">
        <v>0</v>
      </c>
      <c r="G680" s="42">
        <v>560</v>
      </c>
      <c r="H680" s="43">
        <v>560</v>
      </c>
      <c r="I680" s="66">
        <v>1155</v>
      </c>
      <c r="J680" s="42">
        <v>6933</v>
      </c>
      <c r="K680" s="42">
        <v>-3707</v>
      </c>
      <c r="L680" s="42">
        <v>-2670</v>
      </c>
      <c r="M680" s="44">
        <v>5634</v>
      </c>
      <c r="N680" s="66">
        <v>-4056</v>
      </c>
      <c r="O680" s="42">
        <v>-699.75004257535204</v>
      </c>
      <c r="P680" s="42">
        <v>-4755.7500425753524</v>
      </c>
      <c r="Q680" s="42">
        <v>0</v>
      </c>
      <c r="R680" s="44">
        <v>-4755.7500425753524</v>
      </c>
      <c r="S680" s="45">
        <v>687</v>
      </c>
      <c r="T680" s="66">
        <v>3747</v>
      </c>
      <c r="U680" s="42">
        <v>771</v>
      </c>
      <c r="V680" s="42">
        <v>915</v>
      </c>
      <c r="W680" s="42">
        <v>6147.1524545527827</v>
      </c>
      <c r="X680" s="44">
        <v>11580.152454552783</v>
      </c>
      <c r="Y680" s="66">
        <v>9933</v>
      </c>
      <c r="Z680" s="42">
        <v>662</v>
      </c>
      <c r="AA680" s="42">
        <v>3531</v>
      </c>
      <c r="AB680" s="42">
        <v>9416.6667358868453</v>
      </c>
      <c r="AC680" s="43">
        <v>23542.666735886844</v>
      </c>
      <c r="AD680" s="66">
        <v>-5312.6622081323876</v>
      </c>
      <c r="AE680" s="42">
        <v>-4799.7385107418577</v>
      </c>
      <c r="AF680" s="42">
        <v>-1908.5112374681758</v>
      </c>
      <c r="AG680" s="42">
        <v>58.397675008359869</v>
      </c>
      <c r="AH680" s="42">
        <v>0</v>
      </c>
      <c r="AI680" s="44">
        <v>0</v>
      </c>
    </row>
    <row r="681" spans="1:35" s="4" customFormat="1">
      <c r="A681" s="46" t="s">
        <v>727</v>
      </c>
      <c r="B681" s="56" t="s">
        <v>2168</v>
      </c>
      <c r="C681" s="132">
        <v>1333180.77</v>
      </c>
      <c r="D681" s="57">
        <v>4.0047999999999999E-4</v>
      </c>
      <c r="E681" s="57">
        <v>3.9885000000000002E-4</v>
      </c>
      <c r="F681" s="65">
        <v>0</v>
      </c>
      <c r="G681" s="42">
        <v>18648</v>
      </c>
      <c r="H681" s="43">
        <v>18648</v>
      </c>
      <c r="I681" s="66">
        <v>38463</v>
      </c>
      <c r="J681" s="42">
        <v>230790</v>
      </c>
      <c r="K681" s="42">
        <v>-123410</v>
      </c>
      <c r="L681" s="42">
        <v>-88888</v>
      </c>
      <c r="M681" s="44">
        <v>187546</v>
      </c>
      <c r="N681" s="66">
        <v>-135025</v>
      </c>
      <c r="O681" s="42">
        <v>2054.7779937138571</v>
      </c>
      <c r="P681" s="42">
        <v>-132970.22200628615</v>
      </c>
      <c r="Q681" s="42">
        <v>0</v>
      </c>
      <c r="R681" s="44">
        <v>-132970.22200628615</v>
      </c>
      <c r="S681" s="45">
        <v>22875</v>
      </c>
      <c r="T681" s="66">
        <v>124750</v>
      </c>
      <c r="U681" s="42">
        <v>25654</v>
      </c>
      <c r="V681" s="42">
        <v>30447</v>
      </c>
      <c r="W681" s="42">
        <v>26521.892110798864</v>
      </c>
      <c r="X681" s="44">
        <v>207372.89211079886</v>
      </c>
      <c r="Y681" s="66">
        <v>330671</v>
      </c>
      <c r="Z681" s="42">
        <v>22023</v>
      </c>
      <c r="AA681" s="42">
        <v>117555</v>
      </c>
      <c r="AB681" s="42">
        <v>12501.381472558816</v>
      </c>
      <c r="AC681" s="43">
        <v>482750.38147255883</v>
      </c>
      <c r="AD681" s="66">
        <v>-160273.70804973226</v>
      </c>
      <c r="AE681" s="42">
        <v>-129581.58479521651</v>
      </c>
      <c r="AF681" s="42">
        <v>10541.04949297836</v>
      </c>
      <c r="AG681" s="42">
        <v>3936.7539902104054</v>
      </c>
      <c r="AH681" s="42">
        <v>0</v>
      </c>
      <c r="AI681" s="44">
        <v>0</v>
      </c>
    </row>
    <row r="682" spans="1:35" s="4" customFormat="1">
      <c r="A682" s="46" t="s">
        <v>728</v>
      </c>
      <c r="B682" s="56" t="s">
        <v>2169</v>
      </c>
      <c r="C682" s="132">
        <v>1241803.43</v>
      </c>
      <c r="D682" s="57">
        <v>3.7303E-4</v>
      </c>
      <c r="E682" s="57">
        <v>4.4974000000000001E-4</v>
      </c>
      <c r="F682" s="65">
        <v>0</v>
      </c>
      <c r="G682" s="42">
        <v>17370</v>
      </c>
      <c r="H682" s="43">
        <v>17370</v>
      </c>
      <c r="I682" s="66">
        <v>35827</v>
      </c>
      <c r="J682" s="42">
        <v>214971</v>
      </c>
      <c r="K682" s="42">
        <v>-114951</v>
      </c>
      <c r="L682" s="42">
        <v>-82796</v>
      </c>
      <c r="M682" s="44">
        <v>174691</v>
      </c>
      <c r="N682" s="66">
        <v>-125770</v>
      </c>
      <c r="O682" s="42">
        <v>-36841.57188836272</v>
      </c>
      <c r="P682" s="42">
        <v>-162611.57188836273</v>
      </c>
      <c r="Q682" s="42">
        <v>0</v>
      </c>
      <c r="R682" s="44">
        <v>-162611.57188836273</v>
      </c>
      <c r="S682" s="45">
        <v>21307</v>
      </c>
      <c r="T682" s="66">
        <v>116199</v>
      </c>
      <c r="U682" s="42">
        <v>23896</v>
      </c>
      <c r="V682" s="42">
        <v>28360</v>
      </c>
      <c r="W682" s="42">
        <v>43410.818165904508</v>
      </c>
      <c r="X682" s="44">
        <v>211865.81816590449</v>
      </c>
      <c r="Y682" s="66">
        <v>308006</v>
      </c>
      <c r="Z682" s="42">
        <v>20514</v>
      </c>
      <c r="AA682" s="42">
        <v>109498</v>
      </c>
      <c r="AB682" s="42">
        <v>132657.24978096809</v>
      </c>
      <c r="AC682" s="43">
        <v>570675.24978096806</v>
      </c>
      <c r="AD682" s="66">
        <v>-180568.83056405684</v>
      </c>
      <c r="AE682" s="42">
        <v>-144759.99516236759</v>
      </c>
      <c r="AF682" s="42">
        <v>-23160.060483526948</v>
      </c>
      <c r="AG682" s="42">
        <v>-10320.545405112149</v>
      </c>
      <c r="AH682" s="42">
        <v>0</v>
      </c>
      <c r="AI682" s="44">
        <v>0</v>
      </c>
    </row>
    <row r="683" spans="1:35" s="4" customFormat="1">
      <c r="A683" s="46" t="s">
        <v>729</v>
      </c>
      <c r="B683" s="56" t="s">
        <v>2170</v>
      </c>
      <c r="C683" s="132">
        <v>491544.19</v>
      </c>
      <c r="D683" s="57">
        <v>1.4766000000000001E-4</v>
      </c>
      <c r="E683" s="57">
        <v>1.392E-4</v>
      </c>
      <c r="F683" s="65">
        <v>0</v>
      </c>
      <c r="G683" s="42">
        <v>6876</v>
      </c>
      <c r="H683" s="43">
        <v>6876</v>
      </c>
      <c r="I683" s="66">
        <v>14182</v>
      </c>
      <c r="J683" s="42">
        <v>85094</v>
      </c>
      <c r="K683" s="42">
        <v>-45502</v>
      </c>
      <c r="L683" s="42">
        <v>-32774</v>
      </c>
      <c r="M683" s="44">
        <v>69149</v>
      </c>
      <c r="N683" s="66">
        <v>-49785</v>
      </c>
      <c r="O683" s="42">
        <v>-5746.0781456417681</v>
      </c>
      <c r="P683" s="42">
        <v>-55531.078145641768</v>
      </c>
      <c r="Q683" s="42">
        <v>0</v>
      </c>
      <c r="R683" s="44">
        <v>-55531.078145641768</v>
      </c>
      <c r="S683" s="45">
        <v>8434</v>
      </c>
      <c r="T683" s="66">
        <v>45996</v>
      </c>
      <c r="U683" s="42">
        <v>9459</v>
      </c>
      <c r="V683" s="42">
        <v>11226</v>
      </c>
      <c r="W683" s="42">
        <v>6597.0809229047436</v>
      </c>
      <c r="X683" s="44">
        <v>73278.080922904745</v>
      </c>
      <c r="Y683" s="66">
        <v>121921</v>
      </c>
      <c r="Z683" s="42">
        <v>8120</v>
      </c>
      <c r="AA683" s="42">
        <v>43343</v>
      </c>
      <c r="AB683" s="42">
        <v>16367.011205693656</v>
      </c>
      <c r="AC683" s="43">
        <v>189751.01120569365</v>
      </c>
      <c r="AD683" s="66">
        <v>-69246.804845462844</v>
      </c>
      <c r="AE683" s="42">
        <v>-53730.274492874189</v>
      </c>
      <c r="AF683" s="42">
        <v>3647.5485577691825</v>
      </c>
      <c r="AG683" s="42">
        <v>2856.6004977789362</v>
      </c>
      <c r="AH683" s="42">
        <v>0</v>
      </c>
      <c r="AI683" s="44">
        <v>0</v>
      </c>
    </row>
    <row r="684" spans="1:35" s="4" customFormat="1">
      <c r="A684" s="46" t="s">
        <v>730</v>
      </c>
      <c r="B684" s="56" t="s">
        <v>2171</v>
      </c>
      <c r="C684" s="132">
        <v>281726.45</v>
      </c>
      <c r="D684" s="57">
        <v>8.4629999999999994E-5</v>
      </c>
      <c r="E684" s="57">
        <v>8.454E-5</v>
      </c>
      <c r="F684" s="65">
        <v>0</v>
      </c>
      <c r="G684" s="42">
        <v>3941</v>
      </c>
      <c r="H684" s="43">
        <v>3941</v>
      </c>
      <c r="I684" s="66">
        <v>8128</v>
      </c>
      <c r="J684" s="42">
        <v>48771</v>
      </c>
      <c r="K684" s="42">
        <v>-26079</v>
      </c>
      <c r="L684" s="42">
        <v>-18784</v>
      </c>
      <c r="M684" s="44">
        <v>39632</v>
      </c>
      <c r="N684" s="66">
        <v>-28534</v>
      </c>
      <c r="O684" s="42">
        <v>-4945.3884401654896</v>
      </c>
      <c r="P684" s="42">
        <v>-33479.388440165487</v>
      </c>
      <c r="Q684" s="42">
        <v>0</v>
      </c>
      <c r="R684" s="44">
        <v>-33479.388440165487</v>
      </c>
      <c r="S684" s="45">
        <v>4834</v>
      </c>
      <c r="T684" s="66">
        <v>26362</v>
      </c>
      <c r="U684" s="42">
        <v>5421</v>
      </c>
      <c r="V684" s="42">
        <v>6434</v>
      </c>
      <c r="W684" s="42">
        <v>4099.5984322573913</v>
      </c>
      <c r="X684" s="44">
        <v>42316.598432257393</v>
      </c>
      <c r="Y684" s="66">
        <v>69878</v>
      </c>
      <c r="Z684" s="42">
        <v>4654</v>
      </c>
      <c r="AA684" s="42">
        <v>24842</v>
      </c>
      <c r="AB684" s="42">
        <v>4745.951750553957</v>
      </c>
      <c r="AC684" s="43">
        <v>104119.95175055396</v>
      </c>
      <c r="AD684" s="66">
        <v>-35427.192319907728</v>
      </c>
      <c r="AE684" s="42">
        <v>-29267.093255242678</v>
      </c>
      <c r="AF684" s="42">
        <v>2105.7008690884268</v>
      </c>
      <c r="AG684" s="42">
        <v>785.23138776542203</v>
      </c>
      <c r="AH684" s="42">
        <v>0</v>
      </c>
      <c r="AI684" s="44">
        <v>0</v>
      </c>
    </row>
    <row r="685" spans="1:35" s="4" customFormat="1">
      <c r="A685" s="46" t="s">
        <v>731</v>
      </c>
      <c r="B685" s="56" t="s">
        <v>2172</v>
      </c>
      <c r="C685" s="132">
        <v>49691.75</v>
      </c>
      <c r="D685" s="57">
        <v>1.4929999999999999E-5</v>
      </c>
      <c r="E685" s="57">
        <v>1.4980000000000001E-5</v>
      </c>
      <c r="F685" s="65">
        <v>0</v>
      </c>
      <c r="G685" s="42">
        <v>695</v>
      </c>
      <c r="H685" s="43">
        <v>695</v>
      </c>
      <c r="I685" s="66">
        <v>1434</v>
      </c>
      <c r="J685" s="42">
        <v>8604</v>
      </c>
      <c r="K685" s="42">
        <v>-4601</v>
      </c>
      <c r="L685" s="42">
        <v>-3314</v>
      </c>
      <c r="M685" s="44">
        <v>6992</v>
      </c>
      <c r="N685" s="66">
        <v>-5034</v>
      </c>
      <c r="O685" s="42">
        <v>-1205.6513991273926</v>
      </c>
      <c r="P685" s="42">
        <v>-6239.6513991273923</v>
      </c>
      <c r="Q685" s="42">
        <v>0</v>
      </c>
      <c r="R685" s="44">
        <v>-6239.6513991273923</v>
      </c>
      <c r="S685" s="45">
        <v>853</v>
      </c>
      <c r="T685" s="66">
        <v>4651</v>
      </c>
      <c r="U685" s="42">
        <v>956</v>
      </c>
      <c r="V685" s="42">
        <v>1135</v>
      </c>
      <c r="W685" s="42">
        <v>1658.0917701499723</v>
      </c>
      <c r="X685" s="44">
        <v>8400.0917701499729</v>
      </c>
      <c r="Y685" s="66">
        <v>12327</v>
      </c>
      <c r="Z685" s="42">
        <v>821</v>
      </c>
      <c r="AA685" s="42">
        <v>4382</v>
      </c>
      <c r="AB685" s="42">
        <v>2898.7600661904748</v>
      </c>
      <c r="AC685" s="43">
        <v>20428.760066190476</v>
      </c>
      <c r="AD685" s="66">
        <v>-5970.7959946517885</v>
      </c>
      <c r="AE685" s="42">
        <v>-5750.7504412120707</v>
      </c>
      <c r="AF685" s="42">
        <v>-435.94390157387181</v>
      </c>
      <c r="AG685" s="42">
        <v>128.82204139722791</v>
      </c>
      <c r="AH685" s="42">
        <v>0</v>
      </c>
      <c r="AI685" s="44">
        <v>0</v>
      </c>
    </row>
    <row r="686" spans="1:35" s="4" customFormat="1">
      <c r="A686" s="46" t="s">
        <v>732</v>
      </c>
      <c r="B686" s="56" t="s">
        <v>2173</v>
      </c>
      <c r="C686" s="132">
        <v>543183.81000000006</v>
      </c>
      <c r="D686" s="57">
        <v>1.6317E-4</v>
      </c>
      <c r="E686" s="57">
        <v>1.3689E-4</v>
      </c>
      <c r="F686" s="65">
        <v>0</v>
      </c>
      <c r="G686" s="42">
        <v>7598</v>
      </c>
      <c r="H686" s="43">
        <v>7598</v>
      </c>
      <c r="I686" s="66">
        <v>15671</v>
      </c>
      <c r="J686" s="42">
        <v>94032</v>
      </c>
      <c r="K686" s="42">
        <v>-50282</v>
      </c>
      <c r="L686" s="42">
        <v>-36216</v>
      </c>
      <c r="M686" s="44">
        <v>76413</v>
      </c>
      <c r="N686" s="66">
        <v>-55014</v>
      </c>
      <c r="O686" s="42">
        <v>1437.299343937264</v>
      </c>
      <c r="P686" s="42">
        <v>-53576.700656062734</v>
      </c>
      <c r="Q686" s="42">
        <v>0</v>
      </c>
      <c r="R686" s="44">
        <v>-53576.700656062734</v>
      </c>
      <c r="S686" s="45">
        <v>9320</v>
      </c>
      <c r="T686" s="66">
        <v>50828</v>
      </c>
      <c r="U686" s="42">
        <v>10452</v>
      </c>
      <c r="V686" s="42">
        <v>12405</v>
      </c>
      <c r="W686" s="42">
        <v>24330.764982752324</v>
      </c>
      <c r="X686" s="44">
        <v>98015.764982752327</v>
      </c>
      <c r="Y686" s="66">
        <v>134727</v>
      </c>
      <c r="Z686" s="42">
        <v>8973</v>
      </c>
      <c r="AA686" s="42">
        <v>47896</v>
      </c>
      <c r="AB686" s="42">
        <v>5495.0089856097584</v>
      </c>
      <c r="AC686" s="43">
        <v>197091.00898560975</v>
      </c>
      <c r="AD686" s="66">
        <v>-61027.637362159818</v>
      </c>
      <c r="AE686" s="42">
        <v>-52921.489060125285</v>
      </c>
      <c r="AF686" s="42">
        <v>8689.6291699677313</v>
      </c>
      <c r="AG686" s="42">
        <v>6184.2532494599654</v>
      </c>
      <c r="AH686" s="42">
        <v>0</v>
      </c>
      <c r="AI686" s="44">
        <v>0</v>
      </c>
    </row>
    <row r="687" spans="1:35" s="4" customFormat="1">
      <c r="A687" s="46" t="s">
        <v>733</v>
      </c>
      <c r="B687" s="56" t="s">
        <v>2174</v>
      </c>
      <c r="C687" s="132">
        <v>773208.07</v>
      </c>
      <c r="D687" s="57">
        <v>2.3227E-4</v>
      </c>
      <c r="E687" s="57">
        <v>2.363E-4</v>
      </c>
      <c r="F687" s="65">
        <v>0</v>
      </c>
      <c r="G687" s="42">
        <v>10816</v>
      </c>
      <c r="H687" s="43">
        <v>10816</v>
      </c>
      <c r="I687" s="66">
        <v>22308</v>
      </c>
      <c r="J687" s="42">
        <v>133854</v>
      </c>
      <c r="K687" s="42">
        <v>-71575</v>
      </c>
      <c r="L687" s="42">
        <v>-51553</v>
      </c>
      <c r="M687" s="44">
        <v>108773</v>
      </c>
      <c r="N687" s="66">
        <v>-78312</v>
      </c>
      <c r="O687" s="42">
        <v>-4264.5927545622199</v>
      </c>
      <c r="P687" s="42">
        <v>-82576.592754562225</v>
      </c>
      <c r="Q687" s="42">
        <v>0</v>
      </c>
      <c r="R687" s="44">
        <v>-82576.592754562225</v>
      </c>
      <c r="S687" s="45">
        <v>13267</v>
      </c>
      <c r="T687" s="66">
        <v>72352</v>
      </c>
      <c r="U687" s="42">
        <v>14879</v>
      </c>
      <c r="V687" s="42">
        <v>17659</v>
      </c>
      <c r="W687" s="42">
        <v>453.96256759519224</v>
      </c>
      <c r="X687" s="44">
        <v>105343.9625675952</v>
      </c>
      <c r="Y687" s="66">
        <v>191782</v>
      </c>
      <c r="Z687" s="42">
        <v>12773</v>
      </c>
      <c r="AA687" s="42">
        <v>68180</v>
      </c>
      <c r="AB687" s="42">
        <v>24442.917619966323</v>
      </c>
      <c r="AC687" s="43">
        <v>297177.91761996632</v>
      </c>
      <c r="AD687" s="66">
        <v>-101996.43436226365</v>
      </c>
      <c r="AE687" s="42">
        <v>-89895.267616940502</v>
      </c>
      <c r="AF687" s="42">
        <v>-1335.9694078657822</v>
      </c>
      <c r="AG687" s="42">
        <v>1393.7163346988054</v>
      </c>
      <c r="AH687" s="42">
        <v>0</v>
      </c>
      <c r="AI687" s="44">
        <v>0</v>
      </c>
    </row>
    <row r="688" spans="1:35" s="4" customFormat="1">
      <c r="A688" s="46" t="s">
        <v>734</v>
      </c>
      <c r="B688" s="56" t="s">
        <v>2175</v>
      </c>
      <c r="C688" s="132">
        <v>120845.44</v>
      </c>
      <c r="D688" s="57">
        <v>3.6300000000000001E-5</v>
      </c>
      <c r="E688" s="57">
        <v>5.5500000000000001E-5</v>
      </c>
      <c r="F688" s="65">
        <v>0</v>
      </c>
      <c r="G688" s="42">
        <v>1690</v>
      </c>
      <c r="H688" s="43">
        <v>1690</v>
      </c>
      <c r="I688" s="66">
        <v>3486</v>
      </c>
      <c r="J688" s="42">
        <v>20919</v>
      </c>
      <c r="K688" s="42">
        <v>-11186</v>
      </c>
      <c r="L688" s="42">
        <v>-8057</v>
      </c>
      <c r="M688" s="44">
        <v>16999</v>
      </c>
      <c r="N688" s="66">
        <v>-12239</v>
      </c>
      <c r="O688" s="42">
        <v>-1314.4228685496382</v>
      </c>
      <c r="P688" s="42">
        <v>-13553.422868549638</v>
      </c>
      <c r="Q688" s="42">
        <v>0</v>
      </c>
      <c r="R688" s="44">
        <v>-13553.422868549638</v>
      </c>
      <c r="S688" s="45">
        <v>2073</v>
      </c>
      <c r="T688" s="66">
        <v>11307</v>
      </c>
      <c r="U688" s="42">
        <v>2325</v>
      </c>
      <c r="V688" s="42">
        <v>2760</v>
      </c>
      <c r="W688" s="42">
        <v>7147.50922880292</v>
      </c>
      <c r="X688" s="44">
        <v>23539.509228802919</v>
      </c>
      <c r="Y688" s="66">
        <v>29972</v>
      </c>
      <c r="Z688" s="42">
        <v>1996</v>
      </c>
      <c r="AA688" s="42">
        <v>10655</v>
      </c>
      <c r="AB688" s="42">
        <v>20515.171390596843</v>
      </c>
      <c r="AC688" s="43">
        <v>63138.171390596843</v>
      </c>
      <c r="AD688" s="66">
        <v>-18067.814249203118</v>
      </c>
      <c r="AE688" s="42">
        <v>-14678.608285663973</v>
      </c>
      <c r="AF688" s="42">
        <v>-3749.8987243812007</v>
      </c>
      <c r="AG688" s="42">
        <v>-3102.3409025456303</v>
      </c>
      <c r="AH688" s="42">
        <v>0</v>
      </c>
      <c r="AI688" s="44">
        <v>0</v>
      </c>
    </row>
    <row r="689" spans="1:35" s="4" customFormat="1">
      <c r="A689" s="46" t="s">
        <v>735</v>
      </c>
      <c r="B689" s="56" t="s">
        <v>2176</v>
      </c>
      <c r="C689" s="132">
        <v>106655.36</v>
      </c>
      <c r="D689" s="57">
        <v>3.2039999999999998E-5</v>
      </c>
      <c r="E689" s="57">
        <v>3.3219999999999997E-5</v>
      </c>
      <c r="F689" s="65">
        <v>0</v>
      </c>
      <c r="G689" s="42">
        <v>1492</v>
      </c>
      <c r="H689" s="43">
        <v>1492</v>
      </c>
      <c r="I689" s="66">
        <v>3077</v>
      </c>
      <c r="J689" s="42">
        <v>18464</v>
      </c>
      <c r="K689" s="42">
        <v>-9873</v>
      </c>
      <c r="L689" s="42">
        <v>-7111</v>
      </c>
      <c r="M689" s="44">
        <v>15004</v>
      </c>
      <c r="N689" s="66">
        <v>-10803</v>
      </c>
      <c r="O689" s="42">
        <v>-193.88808411404011</v>
      </c>
      <c r="P689" s="42">
        <v>-10996.88808411404</v>
      </c>
      <c r="Q689" s="42">
        <v>0</v>
      </c>
      <c r="R689" s="44">
        <v>-10996.88808411404</v>
      </c>
      <c r="S689" s="45">
        <v>1830</v>
      </c>
      <c r="T689" s="66">
        <v>9980</v>
      </c>
      <c r="U689" s="42">
        <v>2052</v>
      </c>
      <c r="V689" s="42">
        <v>2436</v>
      </c>
      <c r="W689" s="42">
        <v>495.52102281664429</v>
      </c>
      <c r="X689" s="44">
        <v>14963.521022816643</v>
      </c>
      <c r="Y689" s="66">
        <v>26455</v>
      </c>
      <c r="Z689" s="42">
        <v>1762</v>
      </c>
      <c r="AA689" s="42">
        <v>9405</v>
      </c>
      <c r="AB689" s="42">
        <v>1721.700372888273</v>
      </c>
      <c r="AC689" s="43">
        <v>39343.70037288827</v>
      </c>
      <c r="AD689" s="66">
        <v>-13309.402070406511</v>
      </c>
      <c r="AE689" s="42">
        <v>-11357.666420686322</v>
      </c>
      <c r="AF689" s="42">
        <v>207.38203959148223</v>
      </c>
      <c r="AG689" s="42">
        <v>79.507101429722923</v>
      </c>
      <c r="AH689" s="42">
        <v>0</v>
      </c>
      <c r="AI689" s="44">
        <v>0</v>
      </c>
    </row>
    <row r="690" spans="1:35" s="4" customFormat="1">
      <c r="A690" s="46" t="s">
        <v>736</v>
      </c>
      <c r="B690" s="56" t="s">
        <v>2177</v>
      </c>
      <c r="C690" s="132">
        <v>351683.9</v>
      </c>
      <c r="D690" s="57">
        <v>1.0565000000000001E-4</v>
      </c>
      <c r="E690" s="57">
        <v>1.1150999999999999E-4</v>
      </c>
      <c r="F690" s="65">
        <v>0</v>
      </c>
      <c r="G690" s="42">
        <v>4920</v>
      </c>
      <c r="H690" s="43">
        <v>4920</v>
      </c>
      <c r="I690" s="66">
        <v>10147</v>
      </c>
      <c r="J690" s="42">
        <v>60884</v>
      </c>
      <c r="K690" s="42">
        <v>-32556</v>
      </c>
      <c r="L690" s="42">
        <v>-23449</v>
      </c>
      <c r="M690" s="44">
        <v>49476</v>
      </c>
      <c r="N690" s="66">
        <v>-35621</v>
      </c>
      <c r="O690" s="42">
        <v>-12169.293849022453</v>
      </c>
      <c r="P690" s="42">
        <v>-47790.293849022455</v>
      </c>
      <c r="Q690" s="42">
        <v>0</v>
      </c>
      <c r="R690" s="44">
        <v>-47790.293849022455</v>
      </c>
      <c r="S690" s="45">
        <v>6035</v>
      </c>
      <c r="T690" s="66">
        <v>32910</v>
      </c>
      <c r="U690" s="42">
        <v>6768</v>
      </c>
      <c r="V690" s="42">
        <v>8032</v>
      </c>
      <c r="W690" s="42">
        <v>575.12785158803808</v>
      </c>
      <c r="X690" s="44">
        <v>48285.12785158804</v>
      </c>
      <c r="Y690" s="66">
        <v>87234</v>
      </c>
      <c r="Z690" s="42">
        <v>5810</v>
      </c>
      <c r="AA690" s="42">
        <v>31012</v>
      </c>
      <c r="AB690" s="42">
        <v>32647.167675489178</v>
      </c>
      <c r="AC690" s="43">
        <v>156703.16767548918</v>
      </c>
      <c r="AD690" s="66">
        <v>-56306.425427774178</v>
      </c>
      <c r="AE690" s="42">
        <v>-46838.372213223265</v>
      </c>
      <c r="AF690" s="42">
        <v>-5187.0069845922417</v>
      </c>
      <c r="AG690" s="42">
        <v>-86.235198311448585</v>
      </c>
      <c r="AH690" s="42">
        <v>0</v>
      </c>
      <c r="AI690" s="44">
        <v>0</v>
      </c>
    </row>
    <row r="691" spans="1:35" s="4" customFormat="1">
      <c r="A691" s="46" t="s">
        <v>737</v>
      </c>
      <c r="B691" s="56" t="s">
        <v>2178</v>
      </c>
      <c r="C691" s="132">
        <v>8715936.2100000009</v>
      </c>
      <c r="D691" s="57">
        <v>2.6182499999999999E-3</v>
      </c>
      <c r="E691" s="57">
        <v>2.6853300000000001E-3</v>
      </c>
      <c r="F691" s="65">
        <v>0</v>
      </c>
      <c r="G691" s="42">
        <v>121919</v>
      </c>
      <c r="H691" s="43">
        <v>121919</v>
      </c>
      <c r="I691" s="66">
        <v>251463</v>
      </c>
      <c r="J691" s="42">
        <v>1508857</v>
      </c>
      <c r="K691" s="42">
        <v>-806825</v>
      </c>
      <c r="L691" s="42">
        <v>-581131</v>
      </c>
      <c r="M691" s="44">
        <v>1226132</v>
      </c>
      <c r="N691" s="66">
        <v>-882763</v>
      </c>
      <c r="O691" s="42">
        <v>91857.039369951905</v>
      </c>
      <c r="P691" s="42">
        <v>-790905.96063004807</v>
      </c>
      <c r="Q691" s="42">
        <v>0</v>
      </c>
      <c r="R691" s="44">
        <v>-790905.96063004807</v>
      </c>
      <c r="S691" s="45">
        <v>149554</v>
      </c>
      <c r="T691" s="66">
        <v>815586</v>
      </c>
      <c r="U691" s="42">
        <v>167721</v>
      </c>
      <c r="V691" s="42">
        <v>199058</v>
      </c>
      <c r="W691" s="42">
        <v>256272.75703718129</v>
      </c>
      <c r="X691" s="44">
        <v>1438637.7570371814</v>
      </c>
      <c r="Y691" s="66">
        <v>2161853</v>
      </c>
      <c r="Z691" s="42">
        <v>143983</v>
      </c>
      <c r="AA691" s="42">
        <v>768550</v>
      </c>
      <c r="AB691" s="42">
        <v>163452.90885589054</v>
      </c>
      <c r="AC691" s="43">
        <v>3237838.9088558904</v>
      </c>
      <c r="AD691" s="66">
        <v>-1025509.4844839999</v>
      </c>
      <c r="AE691" s="42">
        <v>-826804.23514164111</v>
      </c>
      <c r="AF691" s="42">
        <v>41276.185330864042</v>
      </c>
      <c r="AG691" s="42">
        <v>11836.382476067745</v>
      </c>
      <c r="AH691" s="42">
        <v>0</v>
      </c>
      <c r="AI691" s="44">
        <v>0</v>
      </c>
    </row>
    <row r="692" spans="1:35" s="4" customFormat="1">
      <c r="A692" s="46" t="s">
        <v>738</v>
      </c>
      <c r="B692" s="56" t="s">
        <v>2179</v>
      </c>
      <c r="C692" s="132">
        <v>1113999.43</v>
      </c>
      <c r="D692" s="57">
        <v>3.3463999999999998E-4</v>
      </c>
      <c r="E692" s="57">
        <v>3.4780999999999999E-4</v>
      </c>
      <c r="F692" s="65">
        <v>0</v>
      </c>
      <c r="G692" s="42">
        <v>15583</v>
      </c>
      <c r="H692" s="43">
        <v>15583</v>
      </c>
      <c r="I692" s="66">
        <v>32140</v>
      </c>
      <c r="J692" s="42">
        <v>192848</v>
      </c>
      <c r="K692" s="42">
        <v>-103121</v>
      </c>
      <c r="L692" s="42">
        <v>-74275</v>
      </c>
      <c r="M692" s="44">
        <v>156713</v>
      </c>
      <c r="N692" s="66">
        <v>-112826</v>
      </c>
      <c r="O692" s="42">
        <v>13070.453425423579</v>
      </c>
      <c r="P692" s="42">
        <v>-99755.546574576423</v>
      </c>
      <c r="Q692" s="42">
        <v>0</v>
      </c>
      <c r="R692" s="44">
        <v>-99755.546574576423</v>
      </c>
      <c r="S692" s="45">
        <v>19115</v>
      </c>
      <c r="T692" s="66">
        <v>104241</v>
      </c>
      <c r="U692" s="42">
        <v>21437</v>
      </c>
      <c r="V692" s="42">
        <v>25442</v>
      </c>
      <c r="W692" s="42">
        <v>36340.571024781486</v>
      </c>
      <c r="X692" s="44">
        <v>187460.5710247815</v>
      </c>
      <c r="Y692" s="66">
        <v>276308</v>
      </c>
      <c r="Z692" s="42">
        <v>18403</v>
      </c>
      <c r="AA692" s="42">
        <v>98229</v>
      </c>
      <c r="AB692" s="42">
        <v>15972.798023520458</v>
      </c>
      <c r="AC692" s="43">
        <v>408912.79802352044</v>
      </c>
      <c r="AD692" s="66">
        <v>-121189.01580415812</v>
      </c>
      <c r="AE692" s="42">
        <v>-105303.50343371255</v>
      </c>
      <c r="AF692" s="42">
        <v>4349.075609383488</v>
      </c>
      <c r="AG692" s="42">
        <v>691.21662974820538</v>
      </c>
      <c r="AH692" s="42">
        <v>0</v>
      </c>
      <c r="AI692" s="44">
        <v>0</v>
      </c>
    </row>
    <row r="693" spans="1:35" s="4" customFormat="1">
      <c r="A693" s="46" t="s">
        <v>739</v>
      </c>
      <c r="B693" s="56" t="s">
        <v>2180</v>
      </c>
      <c r="C693" s="132">
        <v>0</v>
      </c>
      <c r="D693" s="57">
        <v>0</v>
      </c>
      <c r="E693" s="57">
        <v>0</v>
      </c>
      <c r="F693" s="65">
        <v>0</v>
      </c>
      <c r="G693" s="42">
        <v>0</v>
      </c>
      <c r="H693" s="43">
        <v>0</v>
      </c>
      <c r="I693" s="66">
        <v>0</v>
      </c>
      <c r="J693" s="42">
        <v>0</v>
      </c>
      <c r="K693" s="42">
        <v>0</v>
      </c>
      <c r="L693" s="42">
        <v>0</v>
      </c>
      <c r="M693" s="44">
        <v>0</v>
      </c>
      <c r="N693" s="66">
        <v>0</v>
      </c>
      <c r="O693" s="42">
        <v>-50077.802106855808</v>
      </c>
      <c r="P693" s="42">
        <v>-50077.802106855808</v>
      </c>
      <c r="Q693" s="42">
        <v>0</v>
      </c>
      <c r="R693" s="44">
        <v>-50077.802106855808</v>
      </c>
      <c r="S693" s="45">
        <v>0</v>
      </c>
      <c r="T693" s="66">
        <v>0</v>
      </c>
      <c r="U693" s="42">
        <v>0</v>
      </c>
      <c r="V693" s="42">
        <v>0</v>
      </c>
      <c r="W693" s="42">
        <v>0</v>
      </c>
      <c r="X693" s="44">
        <v>0</v>
      </c>
      <c r="Y693" s="66">
        <v>0</v>
      </c>
      <c r="Z693" s="42">
        <v>0</v>
      </c>
      <c r="AA693" s="42">
        <v>0</v>
      </c>
      <c r="AB693" s="42">
        <v>0</v>
      </c>
      <c r="AC693" s="43">
        <v>0</v>
      </c>
      <c r="AD693" s="66">
        <v>0</v>
      </c>
      <c r="AE693" s="42">
        <v>0</v>
      </c>
      <c r="AF693" s="42">
        <v>0</v>
      </c>
      <c r="AG693" s="42">
        <v>0</v>
      </c>
      <c r="AH693" s="42">
        <v>0</v>
      </c>
      <c r="AI693" s="44">
        <v>0</v>
      </c>
    </row>
    <row r="694" spans="1:35" s="4" customFormat="1">
      <c r="A694" s="46" t="s">
        <v>740</v>
      </c>
      <c r="B694" s="56" t="s">
        <v>2181</v>
      </c>
      <c r="C694" s="132">
        <v>2053345.67</v>
      </c>
      <c r="D694" s="57">
        <v>6.1682000000000002E-4</v>
      </c>
      <c r="E694" s="57">
        <v>5.6521999999999996E-4</v>
      </c>
      <c r="F694" s="65">
        <v>0</v>
      </c>
      <c r="G694" s="42">
        <v>28722</v>
      </c>
      <c r="H694" s="43">
        <v>28722</v>
      </c>
      <c r="I694" s="66">
        <v>59241</v>
      </c>
      <c r="J694" s="42">
        <v>355464</v>
      </c>
      <c r="K694" s="42">
        <v>-190076</v>
      </c>
      <c r="L694" s="42">
        <v>-136906</v>
      </c>
      <c r="M694" s="44">
        <v>288858</v>
      </c>
      <c r="N694" s="66">
        <v>-207966</v>
      </c>
      <c r="O694" s="42">
        <v>15071.670160166139</v>
      </c>
      <c r="P694" s="42">
        <v>-192894.32983983387</v>
      </c>
      <c r="Q694" s="42">
        <v>0</v>
      </c>
      <c r="R694" s="44">
        <v>-192894.32983983387</v>
      </c>
      <c r="S694" s="45">
        <v>35233</v>
      </c>
      <c r="T694" s="66">
        <v>192140</v>
      </c>
      <c r="U694" s="42">
        <v>39513</v>
      </c>
      <c r="V694" s="42">
        <v>46895</v>
      </c>
      <c r="W694" s="42">
        <v>43103.714034985773</v>
      </c>
      <c r="X694" s="44">
        <v>321651.71403498575</v>
      </c>
      <c r="Y694" s="66">
        <v>509300</v>
      </c>
      <c r="Z694" s="42">
        <v>33920</v>
      </c>
      <c r="AA694" s="42">
        <v>181059</v>
      </c>
      <c r="AB694" s="42">
        <v>14075.276433240257</v>
      </c>
      <c r="AC694" s="43">
        <v>738354.27643324027</v>
      </c>
      <c r="AD694" s="66">
        <v>-242449.33046356559</v>
      </c>
      <c r="AE694" s="42">
        <v>-208144.28132912345</v>
      </c>
      <c r="AF694" s="42">
        <v>19052.005306591695</v>
      </c>
      <c r="AG694" s="42">
        <v>14839.044087842873</v>
      </c>
      <c r="AH694" s="42">
        <v>0</v>
      </c>
      <c r="AI694" s="44">
        <v>0</v>
      </c>
    </row>
    <row r="695" spans="1:35" s="4" customFormat="1">
      <c r="A695" s="46" t="s">
        <v>741</v>
      </c>
      <c r="B695" s="56" t="s">
        <v>2182</v>
      </c>
      <c r="C695" s="132">
        <v>595664.25</v>
      </c>
      <c r="D695" s="57">
        <v>1.7893999999999999E-4</v>
      </c>
      <c r="E695" s="57">
        <v>1.6803E-4</v>
      </c>
      <c r="F695" s="65">
        <v>0</v>
      </c>
      <c r="G695" s="42">
        <v>8332</v>
      </c>
      <c r="H695" s="43">
        <v>8332</v>
      </c>
      <c r="I695" s="66">
        <v>17186</v>
      </c>
      <c r="J695" s="42">
        <v>103120</v>
      </c>
      <c r="K695" s="42">
        <v>-55141</v>
      </c>
      <c r="L695" s="42">
        <v>-39716</v>
      </c>
      <c r="M695" s="44">
        <v>83798</v>
      </c>
      <c r="N695" s="66">
        <v>-60331</v>
      </c>
      <c r="O695" s="42">
        <v>-4212.4338157543034</v>
      </c>
      <c r="P695" s="42">
        <v>-64543.433815754302</v>
      </c>
      <c r="Q695" s="42">
        <v>0</v>
      </c>
      <c r="R695" s="44">
        <v>-64543.433815754302</v>
      </c>
      <c r="S695" s="45">
        <v>10221</v>
      </c>
      <c r="T695" s="66">
        <v>55740</v>
      </c>
      <c r="U695" s="42">
        <v>11463</v>
      </c>
      <c r="V695" s="42">
        <v>13604</v>
      </c>
      <c r="W695" s="42">
        <v>9923.6165991178132</v>
      </c>
      <c r="X695" s="44">
        <v>90730.616599117813</v>
      </c>
      <c r="Y695" s="66">
        <v>147748</v>
      </c>
      <c r="Z695" s="42">
        <v>9840</v>
      </c>
      <c r="AA695" s="42">
        <v>52525</v>
      </c>
      <c r="AB695" s="42">
        <v>9838.5181177157992</v>
      </c>
      <c r="AC695" s="43">
        <v>219951.51811771581</v>
      </c>
      <c r="AD695" s="66">
        <v>-76273.077144068404</v>
      </c>
      <c r="AE695" s="42">
        <v>-62057.278635904768</v>
      </c>
      <c r="AF695" s="42">
        <v>5529.003035286969</v>
      </c>
      <c r="AG695" s="42">
        <v>3580.4512260882229</v>
      </c>
      <c r="AH695" s="42">
        <v>0</v>
      </c>
      <c r="AI695" s="44">
        <v>0</v>
      </c>
    </row>
    <row r="696" spans="1:35" s="4" customFormat="1">
      <c r="A696" s="46" t="s">
        <v>742</v>
      </c>
      <c r="B696" s="56" t="s">
        <v>2183</v>
      </c>
      <c r="C696" s="132">
        <v>404563.54</v>
      </c>
      <c r="D696" s="57">
        <v>1.2153E-4</v>
      </c>
      <c r="E696" s="57">
        <v>1.3805999999999999E-4</v>
      </c>
      <c r="F696" s="65">
        <v>0</v>
      </c>
      <c r="G696" s="42">
        <v>5659</v>
      </c>
      <c r="H696" s="43">
        <v>5659</v>
      </c>
      <c r="I696" s="66">
        <v>11672</v>
      </c>
      <c r="J696" s="42">
        <v>70036</v>
      </c>
      <c r="K696" s="42">
        <v>-37450</v>
      </c>
      <c r="L696" s="42">
        <v>-26974</v>
      </c>
      <c r="M696" s="44">
        <v>56913</v>
      </c>
      <c r="N696" s="66">
        <v>-40975</v>
      </c>
      <c r="O696" s="42">
        <v>-11425.691034326688</v>
      </c>
      <c r="P696" s="42">
        <v>-52400.691034326686</v>
      </c>
      <c r="Q696" s="42">
        <v>0</v>
      </c>
      <c r="R696" s="44">
        <v>-52400.691034326686</v>
      </c>
      <c r="S696" s="45">
        <v>6942</v>
      </c>
      <c r="T696" s="66">
        <v>37857</v>
      </c>
      <c r="U696" s="42">
        <v>7785</v>
      </c>
      <c r="V696" s="42">
        <v>9240</v>
      </c>
      <c r="W696" s="42">
        <v>10036.910477822481</v>
      </c>
      <c r="X696" s="44">
        <v>64918.910477822479</v>
      </c>
      <c r="Y696" s="66">
        <v>100346</v>
      </c>
      <c r="Z696" s="42">
        <v>6683</v>
      </c>
      <c r="AA696" s="42">
        <v>35673</v>
      </c>
      <c r="AB696" s="42">
        <v>44785.962784338066</v>
      </c>
      <c r="AC696" s="43">
        <v>187487.96278433807</v>
      </c>
      <c r="AD696" s="66">
        <v>-60726.769354866366</v>
      </c>
      <c r="AE696" s="42">
        <v>-51721.520242344355</v>
      </c>
      <c r="AF696" s="42">
        <v>-8272.7996308667825</v>
      </c>
      <c r="AG696" s="42">
        <v>-1847.9630784380961</v>
      </c>
      <c r="AH696" s="42">
        <v>0</v>
      </c>
      <c r="AI696" s="44">
        <v>0</v>
      </c>
    </row>
    <row r="697" spans="1:35" s="4" customFormat="1">
      <c r="A697" s="46" t="s">
        <v>743</v>
      </c>
      <c r="B697" s="56" t="s">
        <v>2184</v>
      </c>
      <c r="C697" s="132">
        <v>38584</v>
      </c>
      <c r="D697" s="57">
        <v>1.1590000000000001E-5</v>
      </c>
      <c r="E697" s="57">
        <v>1.184E-5</v>
      </c>
      <c r="F697" s="65">
        <v>0</v>
      </c>
      <c r="G697" s="42">
        <v>540</v>
      </c>
      <c r="H697" s="43">
        <v>540</v>
      </c>
      <c r="I697" s="66">
        <v>1113</v>
      </c>
      <c r="J697" s="42">
        <v>6679</v>
      </c>
      <c r="K697" s="42">
        <v>-3572</v>
      </c>
      <c r="L697" s="42">
        <v>-2572</v>
      </c>
      <c r="M697" s="44">
        <v>5428</v>
      </c>
      <c r="N697" s="66">
        <v>-3908</v>
      </c>
      <c r="O697" s="42">
        <v>-906.71934973758152</v>
      </c>
      <c r="P697" s="42">
        <v>-4814.7193497375811</v>
      </c>
      <c r="Q697" s="42">
        <v>0</v>
      </c>
      <c r="R697" s="44">
        <v>-4814.7193497375811</v>
      </c>
      <c r="S697" s="45">
        <v>662</v>
      </c>
      <c r="T697" s="66">
        <v>3610</v>
      </c>
      <c r="U697" s="42">
        <v>742</v>
      </c>
      <c r="V697" s="42">
        <v>881</v>
      </c>
      <c r="W697" s="42">
        <v>841.65696620824838</v>
      </c>
      <c r="X697" s="44">
        <v>6074.6569662082484</v>
      </c>
      <c r="Y697" s="66">
        <v>9570</v>
      </c>
      <c r="Z697" s="42">
        <v>637</v>
      </c>
      <c r="AA697" s="42">
        <v>3402</v>
      </c>
      <c r="AB697" s="42">
        <v>2025.2710171276194</v>
      </c>
      <c r="AC697" s="43">
        <v>15634.271017127619</v>
      </c>
      <c r="AD697" s="66">
        <v>-5547.0653582947234</v>
      </c>
      <c r="AE697" s="42">
        <v>-4007.9989431024856</v>
      </c>
      <c r="AF697" s="42">
        <v>-65.002078639859008</v>
      </c>
      <c r="AG697" s="42">
        <v>60.452329117697303</v>
      </c>
      <c r="AH697" s="42">
        <v>0</v>
      </c>
      <c r="AI697" s="44">
        <v>0</v>
      </c>
    </row>
    <row r="698" spans="1:35" s="4" customFormat="1">
      <c r="A698" s="46" t="s">
        <v>744</v>
      </c>
      <c r="B698" s="56" t="s">
        <v>2185</v>
      </c>
      <c r="C698" s="132">
        <v>826555.34</v>
      </c>
      <c r="D698" s="57">
        <v>2.4830000000000002E-4</v>
      </c>
      <c r="E698" s="57">
        <v>3.6538E-4</v>
      </c>
      <c r="F698" s="65">
        <v>0</v>
      </c>
      <c r="G698" s="42">
        <v>11562</v>
      </c>
      <c r="H698" s="43">
        <v>11562</v>
      </c>
      <c r="I698" s="66">
        <v>23847</v>
      </c>
      <c r="J698" s="42">
        <v>143091</v>
      </c>
      <c r="K698" s="42">
        <v>-76515</v>
      </c>
      <c r="L698" s="42">
        <v>-55111</v>
      </c>
      <c r="M698" s="44">
        <v>116279</v>
      </c>
      <c r="N698" s="66">
        <v>-83716</v>
      </c>
      <c r="O698" s="42">
        <v>-38263.037140098204</v>
      </c>
      <c r="P698" s="42">
        <v>-121979.0371400982</v>
      </c>
      <c r="Q698" s="42">
        <v>0</v>
      </c>
      <c r="R698" s="44">
        <v>-121979.0371400982</v>
      </c>
      <c r="S698" s="45">
        <v>14183</v>
      </c>
      <c r="T698" s="66">
        <v>77346</v>
      </c>
      <c r="U698" s="42">
        <v>15906</v>
      </c>
      <c r="V698" s="42">
        <v>18878</v>
      </c>
      <c r="W698" s="42">
        <v>6378.411171570544</v>
      </c>
      <c r="X698" s="44">
        <v>118508.41117157054</v>
      </c>
      <c r="Y698" s="66">
        <v>205018</v>
      </c>
      <c r="Z698" s="42">
        <v>13655</v>
      </c>
      <c r="AA698" s="42">
        <v>72885</v>
      </c>
      <c r="AB698" s="42">
        <v>134090.78335233388</v>
      </c>
      <c r="AC698" s="43">
        <v>425648.78335233388</v>
      </c>
      <c r="AD698" s="66">
        <v>-133442.11630935397</v>
      </c>
      <c r="AE698" s="42">
        <v>-125865.28759017831</v>
      </c>
      <c r="AF698" s="42">
        <v>-29161.439991867614</v>
      </c>
      <c r="AG698" s="42">
        <v>-18671.528289363407</v>
      </c>
      <c r="AH698" s="42">
        <v>0</v>
      </c>
      <c r="AI698" s="44">
        <v>0</v>
      </c>
    </row>
    <row r="699" spans="1:35" s="4" customFormat="1">
      <c r="A699" s="46" t="s">
        <v>745</v>
      </c>
      <c r="B699" s="56" t="s">
        <v>2186</v>
      </c>
      <c r="C699" s="132">
        <v>712288.36</v>
      </c>
      <c r="D699" s="57">
        <v>2.1397000000000001E-4</v>
      </c>
      <c r="E699" s="57">
        <v>1.7136000000000001E-4</v>
      </c>
      <c r="F699" s="65">
        <v>0</v>
      </c>
      <c r="G699" s="42">
        <v>9964</v>
      </c>
      <c r="H699" s="43">
        <v>9964</v>
      </c>
      <c r="I699" s="66">
        <v>20550</v>
      </c>
      <c r="J699" s="42">
        <v>123308</v>
      </c>
      <c r="K699" s="42">
        <v>-65936</v>
      </c>
      <c r="L699" s="42">
        <v>-47492</v>
      </c>
      <c r="M699" s="44">
        <v>100203</v>
      </c>
      <c r="N699" s="66">
        <v>-72142</v>
      </c>
      <c r="O699" s="42">
        <v>31394.818312319341</v>
      </c>
      <c r="P699" s="42">
        <v>-40747.181687680655</v>
      </c>
      <c r="Q699" s="42">
        <v>0</v>
      </c>
      <c r="R699" s="44">
        <v>-40747.181687680655</v>
      </c>
      <c r="S699" s="45">
        <v>12222</v>
      </c>
      <c r="T699" s="66">
        <v>66652</v>
      </c>
      <c r="U699" s="42">
        <v>13707</v>
      </c>
      <c r="V699" s="42">
        <v>16267</v>
      </c>
      <c r="W699" s="42">
        <v>77082.202512834236</v>
      </c>
      <c r="X699" s="44">
        <v>173708.20251283422</v>
      </c>
      <c r="Y699" s="66">
        <v>176672</v>
      </c>
      <c r="Z699" s="42">
        <v>11767</v>
      </c>
      <c r="AA699" s="42">
        <v>62808</v>
      </c>
      <c r="AB699" s="42">
        <v>0</v>
      </c>
      <c r="AC699" s="43">
        <v>251247</v>
      </c>
      <c r="AD699" s="66">
        <v>-53763.817030234168</v>
      </c>
      <c r="AE699" s="42">
        <v>-49154.053288368392</v>
      </c>
      <c r="AF699" s="42">
        <v>15813.126264270639</v>
      </c>
      <c r="AG699" s="42">
        <v>9565.9465671661455</v>
      </c>
      <c r="AH699" s="42">
        <v>0</v>
      </c>
      <c r="AI699" s="44">
        <v>0</v>
      </c>
    </row>
    <row r="700" spans="1:35" s="4" customFormat="1">
      <c r="A700" s="46" t="s">
        <v>746</v>
      </c>
      <c r="B700" s="56" t="s">
        <v>2187</v>
      </c>
      <c r="C700" s="132">
        <v>1035505.37</v>
      </c>
      <c r="D700" s="57">
        <v>3.1105999999999999E-4</v>
      </c>
      <c r="E700" s="57">
        <v>3.0392E-4</v>
      </c>
      <c r="F700" s="65">
        <v>0</v>
      </c>
      <c r="G700" s="42">
        <v>14485</v>
      </c>
      <c r="H700" s="43">
        <v>14485</v>
      </c>
      <c r="I700" s="66">
        <v>29875</v>
      </c>
      <c r="J700" s="42">
        <v>179259</v>
      </c>
      <c r="K700" s="42">
        <v>-95854</v>
      </c>
      <c r="L700" s="42">
        <v>-69041</v>
      </c>
      <c r="M700" s="44">
        <v>145670</v>
      </c>
      <c r="N700" s="66">
        <v>-104876</v>
      </c>
      <c r="O700" s="42">
        <v>8401.660009932677</v>
      </c>
      <c r="P700" s="42">
        <v>-96474.339990067325</v>
      </c>
      <c r="Q700" s="42">
        <v>0</v>
      </c>
      <c r="R700" s="44">
        <v>-96474.339990067325</v>
      </c>
      <c r="S700" s="45">
        <v>17768</v>
      </c>
      <c r="T700" s="66">
        <v>96895</v>
      </c>
      <c r="U700" s="42">
        <v>19926</v>
      </c>
      <c r="V700" s="42">
        <v>23649</v>
      </c>
      <c r="W700" s="42">
        <v>31588.878493824548</v>
      </c>
      <c r="X700" s="44">
        <v>172058.87849382454</v>
      </c>
      <c r="Y700" s="66">
        <v>256838</v>
      </c>
      <c r="Z700" s="42">
        <v>17106</v>
      </c>
      <c r="AA700" s="42">
        <v>91307</v>
      </c>
      <c r="AB700" s="42">
        <v>2841.5612994545199</v>
      </c>
      <c r="AC700" s="43">
        <v>368092.56129945454</v>
      </c>
      <c r="AD700" s="66">
        <v>-113682.43946326285</v>
      </c>
      <c r="AE700" s="42">
        <v>-95578.669218655967</v>
      </c>
      <c r="AF700" s="42">
        <v>9119.4912654306754</v>
      </c>
      <c r="AG700" s="42">
        <v>4107.9346108581649</v>
      </c>
      <c r="AH700" s="42">
        <v>0</v>
      </c>
      <c r="AI700" s="44">
        <v>0</v>
      </c>
    </row>
    <row r="701" spans="1:35" s="4" customFormat="1">
      <c r="A701" s="46" t="s">
        <v>747</v>
      </c>
      <c r="B701" s="56" t="s">
        <v>2188</v>
      </c>
      <c r="C701" s="132">
        <v>314785.13</v>
      </c>
      <c r="D701" s="57">
        <v>9.4560000000000003E-5</v>
      </c>
      <c r="E701" s="57">
        <v>7.9419999999999995E-5</v>
      </c>
      <c r="F701" s="65">
        <v>0</v>
      </c>
      <c r="G701" s="42">
        <v>4403</v>
      </c>
      <c r="H701" s="43">
        <v>4403</v>
      </c>
      <c r="I701" s="66">
        <v>9082</v>
      </c>
      <c r="J701" s="42">
        <v>54493</v>
      </c>
      <c r="K701" s="42">
        <v>-29139</v>
      </c>
      <c r="L701" s="42">
        <v>-20988</v>
      </c>
      <c r="M701" s="44">
        <v>44283</v>
      </c>
      <c r="N701" s="66">
        <v>-31882</v>
      </c>
      <c r="O701" s="42">
        <v>5672.3424664653085</v>
      </c>
      <c r="P701" s="42">
        <v>-26209.657533534693</v>
      </c>
      <c r="Q701" s="42">
        <v>0</v>
      </c>
      <c r="R701" s="44">
        <v>-26209.657533534693</v>
      </c>
      <c r="S701" s="45">
        <v>5401</v>
      </c>
      <c r="T701" s="66">
        <v>29455</v>
      </c>
      <c r="U701" s="42">
        <v>6057</v>
      </c>
      <c r="V701" s="42">
        <v>7189</v>
      </c>
      <c r="W701" s="42">
        <v>25682.005509293973</v>
      </c>
      <c r="X701" s="44">
        <v>68383.005509293973</v>
      </c>
      <c r="Y701" s="66">
        <v>78077</v>
      </c>
      <c r="Z701" s="42">
        <v>5200</v>
      </c>
      <c r="AA701" s="42">
        <v>27757</v>
      </c>
      <c r="AB701" s="42">
        <v>19263.128632500615</v>
      </c>
      <c r="AC701" s="43">
        <v>130297.12863250062</v>
      </c>
      <c r="AD701" s="66">
        <v>-36813.068771110462</v>
      </c>
      <c r="AE701" s="42">
        <v>-30049.182939064347</v>
      </c>
      <c r="AF701" s="42">
        <v>1381.9674970300366</v>
      </c>
      <c r="AG701" s="42">
        <v>3566.1610899381185</v>
      </c>
      <c r="AH701" s="42">
        <v>0</v>
      </c>
      <c r="AI701" s="44">
        <v>0</v>
      </c>
    </row>
    <row r="702" spans="1:35" s="4" customFormat="1">
      <c r="A702" s="46" t="s">
        <v>748</v>
      </c>
      <c r="B702" s="56" t="s">
        <v>2189</v>
      </c>
      <c r="C702" s="132">
        <v>1011219.96</v>
      </c>
      <c r="D702" s="57">
        <v>3.0376999999999997E-4</v>
      </c>
      <c r="E702" s="57">
        <v>3.1058000000000002E-4</v>
      </c>
      <c r="F702" s="65">
        <v>0</v>
      </c>
      <c r="G702" s="42">
        <v>14145</v>
      </c>
      <c r="H702" s="43">
        <v>14145</v>
      </c>
      <c r="I702" s="66">
        <v>29175</v>
      </c>
      <c r="J702" s="42">
        <v>175058</v>
      </c>
      <c r="K702" s="42">
        <v>-93608</v>
      </c>
      <c r="L702" s="42">
        <v>-67423</v>
      </c>
      <c r="M702" s="44">
        <v>142256</v>
      </c>
      <c r="N702" s="66">
        <v>-102418</v>
      </c>
      <c r="O702" s="42">
        <v>6221.5811254121581</v>
      </c>
      <c r="P702" s="42">
        <v>-96196.418874587835</v>
      </c>
      <c r="Q702" s="42">
        <v>0</v>
      </c>
      <c r="R702" s="44">
        <v>-96196.418874587835</v>
      </c>
      <c r="S702" s="45">
        <v>17351</v>
      </c>
      <c r="T702" s="66">
        <v>94624</v>
      </c>
      <c r="U702" s="42">
        <v>19459</v>
      </c>
      <c r="V702" s="42">
        <v>23095</v>
      </c>
      <c r="W702" s="42">
        <v>25540.852044190404</v>
      </c>
      <c r="X702" s="44">
        <v>162718.8520441904</v>
      </c>
      <c r="Y702" s="66">
        <v>250819</v>
      </c>
      <c r="Z702" s="42">
        <v>16705</v>
      </c>
      <c r="AA702" s="42">
        <v>89167</v>
      </c>
      <c r="AB702" s="42">
        <v>16178.193694773945</v>
      </c>
      <c r="AC702" s="43">
        <v>372869.19369477395</v>
      </c>
      <c r="AD702" s="66">
        <v>-117425.23586010361</v>
      </c>
      <c r="AE702" s="42">
        <v>-96777.71529567102</v>
      </c>
      <c r="AF702" s="42">
        <v>2506.063403128464</v>
      </c>
      <c r="AG702" s="42">
        <v>1546.5461020626337</v>
      </c>
      <c r="AH702" s="42">
        <v>0</v>
      </c>
      <c r="AI702" s="44">
        <v>0</v>
      </c>
    </row>
    <row r="703" spans="1:35" s="4" customFormat="1">
      <c r="A703" s="46" t="s">
        <v>749</v>
      </c>
      <c r="B703" s="56" t="s">
        <v>2190</v>
      </c>
      <c r="C703" s="132">
        <v>1158981.71</v>
      </c>
      <c r="D703" s="57">
        <v>3.4815999999999997E-4</v>
      </c>
      <c r="E703" s="57">
        <v>2.9894999999999998E-4</v>
      </c>
      <c r="F703" s="65">
        <v>0</v>
      </c>
      <c r="G703" s="42">
        <v>16212</v>
      </c>
      <c r="H703" s="43">
        <v>16212</v>
      </c>
      <c r="I703" s="66">
        <v>33438</v>
      </c>
      <c r="J703" s="42">
        <v>200639</v>
      </c>
      <c r="K703" s="42">
        <v>-107287</v>
      </c>
      <c r="L703" s="42">
        <v>-77276</v>
      </c>
      <c r="M703" s="44">
        <v>163044</v>
      </c>
      <c r="N703" s="66">
        <v>-117385</v>
      </c>
      <c r="O703" s="42">
        <v>32732.691108012343</v>
      </c>
      <c r="P703" s="42">
        <v>-84652.308891987661</v>
      </c>
      <c r="Q703" s="42">
        <v>0</v>
      </c>
      <c r="R703" s="44">
        <v>-84652.308891987661</v>
      </c>
      <c r="S703" s="45">
        <v>19887</v>
      </c>
      <c r="T703" s="66">
        <v>108452</v>
      </c>
      <c r="U703" s="42">
        <v>22303</v>
      </c>
      <c r="V703" s="42">
        <v>26470</v>
      </c>
      <c r="W703" s="42">
        <v>82849.42978029752</v>
      </c>
      <c r="X703" s="44">
        <v>240074.42978029751</v>
      </c>
      <c r="Y703" s="66">
        <v>287471</v>
      </c>
      <c r="Z703" s="42">
        <v>19146</v>
      </c>
      <c r="AA703" s="42">
        <v>102197</v>
      </c>
      <c r="AB703" s="42">
        <v>20910.647904165577</v>
      </c>
      <c r="AC703" s="43">
        <v>429724.64790416555</v>
      </c>
      <c r="AD703" s="66">
        <v>-118809.9963755762</v>
      </c>
      <c r="AE703" s="42">
        <v>-96943.652721728387</v>
      </c>
      <c r="AF703" s="42">
        <v>14135.092784217819</v>
      </c>
      <c r="AG703" s="42">
        <v>11968.338189218703</v>
      </c>
      <c r="AH703" s="42">
        <v>0</v>
      </c>
      <c r="AI703" s="44">
        <v>0</v>
      </c>
    </row>
    <row r="704" spans="1:35" s="4" customFormat="1">
      <c r="A704" s="46" t="s">
        <v>750</v>
      </c>
      <c r="B704" s="56" t="s">
        <v>2191</v>
      </c>
      <c r="C704" s="132">
        <v>85737.600000000006</v>
      </c>
      <c r="D704" s="57">
        <v>2.5760000000000001E-5</v>
      </c>
      <c r="E704" s="57">
        <v>2.7290000000000001E-5</v>
      </c>
      <c r="F704" s="65">
        <v>0</v>
      </c>
      <c r="G704" s="42">
        <v>1200</v>
      </c>
      <c r="H704" s="43">
        <v>1200</v>
      </c>
      <c r="I704" s="66">
        <v>2474</v>
      </c>
      <c r="J704" s="42">
        <v>14845</v>
      </c>
      <c r="K704" s="42">
        <v>-7938</v>
      </c>
      <c r="L704" s="42">
        <v>-5718</v>
      </c>
      <c r="M704" s="44">
        <v>12063</v>
      </c>
      <c r="N704" s="66">
        <v>-8685</v>
      </c>
      <c r="O704" s="42">
        <v>-7680.6059846732414</v>
      </c>
      <c r="P704" s="42">
        <v>-16365.605984673242</v>
      </c>
      <c r="Q704" s="42">
        <v>0</v>
      </c>
      <c r="R704" s="44">
        <v>-16365.605984673242</v>
      </c>
      <c r="S704" s="45">
        <v>1471</v>
      </c>
      <c r="T704" s="66">
        <v>8024</v>
      </c>
      <c r="U704" s="42">
        <v>1650</v>
      </c>
      <c r="V704" s="42">
        <v>1958</v>
      </c>
      <c r="W704" s="42">
        <v>3348.1961296973932</v>
      </c>
      <c r="X704" s="44">
        <v>14980.196129697393</v>
      </c>
      <c r="Y704" s="66">
        <v>21270</v>
      </c>
      <c r="Z704" s="42">
        <v>1417</v>
      </c>
      <c r="AA704" s="42">
        <v>7561</v>
      </c>
      <c r="AB704" s="42">
        <v>11092.407019292001</v>
      </c>
      <c r="AC704" s="43">
        <v>41340.407019292004</v>
      </c>
      <c r="AD704" s="66">
        <v>-16973.975482943544</v>
      </c>
      <c r="AE704" s="42">
        <v>-10068.884598697594</v>
      </c>
      <c r="AF704" s="42">
        <v>721.78996290753298</v>
      </c>
      <c r="AG704" s="42">
        <v>-39.140770861002409</v>
      </c>
      <c r="AH704" s="42">
        <v>0</v>
      </c>
      <c r="AI704" s="44">
        <v>0</v>
      </c>
    </row>
    <row r="705" spans="1:35" s="4" customFormat="1">
      <c r="A705" s="46" t="s">
        <v>751</v>
      </c>
      <c r="B705" s="56" t="s">
        <v>2192</v>
      </c>
      <c r="C705" s="132">
        <v>126818.16</v>
      </c>
      <c r="D705" s="57">
        <v>3.8099999999999998E-5</v>
      </c>
      <c r="E705" s="57">
        <v>3.7960000000000002E-5</v>
      </c>
      <c r="F705" s="65">
        <v>0</v>
      </c>
      <c r="G705" s="42">
        <v>1774</v>
      </c>
      <c r="H705" s="43">
        <v>1774</v>
      </c>
      <c r="I705" s="66">
        <v>3659</v>
      </c>
      <c r="J705" s="42">
        <v>21956</v>
      </c>
      <c r="K705" s="42">
        <v>-11741</v>
      </c>
      <c r="L705" s="42">
        <v>-8456</v>
      </c>
      <c r="M705" s="44">
        <v>17842</v>
      </c>
      <c r="N705" s="66">
        <v>-12846</v>
      </c>
      <c r="O705" s="42">
        <v>-5208.1382090157467</v>
      </c>
      <c r="P705" s="42">
        <v>-18054.138209015746</v>
      </c>
      <c r="Q705" s="42">
        <v>0</v>
      </c>
      <c r="R705" s="44">
        <v>-18054.138209015746</v>
      </c>
      <c r="S705" s="45">
        <v>2176</v>
      </c>
      <c r="T705" s="66">
        <v>11868</v>
      </c>
      <c r="U705" s="42">
        <v>2441</v>
      </c>
      <c r="V705" s="42">
        <v>2897</v>
      </c>
      <c r="W705" s="42">
        <v>0</v>
      </c>
      <c r="X705" s="44">
        <v>17206</v>
      </c>
      <c r="Y705" s="66">
        <v>31459</v>
      </c>
      <c r="Z705" s="42">
        <v>2095</v>
      </c>
      <c r="AA705" s="42">
        <v>11184</v>
      </c>
      <c r="AB705" s="42">
        <v>13074.297032214512</v>
      </c>
      <c r="AC705" s="43">
        <v>57812.297032214512</v>
      </c>
      <c r="AD705" s="66">
        <v>-21622.201952793966</v>
      </c>
      <c r="AE705" s="42">
        <v>-18216.694983841524</v>
      </c>
      <c r="AF705" s="42">
        <v>-1139.4302554696001</v>
      </c>
      <c r="AG705" s="42">
        <v>372.03015989057485</v>
      </c>
      <c r="AH705" s="42">
        <v>0</v>
      </c>
      <c r="AI705" s="44">
        <v>0</v>
      </c>
    </row>
    <row r="706" spans="1:35" s="4" customFormat="1">
      <c r="A706" s="46" t="s">
        <v>752</v>
      </c>
      <c r="B706" s="56" t="s">
        <v>2193</v>
      </c>
      <c r="C706" s="132">
        <v>982417.76</v>
      </c>
      <c r="D706" s="57">
        <v>2.9512000000000001E-4</v>
      </c>
      <c r="E706" s="57">
        <v>2.9608E-4</v>
      </c>
      <c r="F706" s="65">
        <v>0</v>
      </c>
      <c r="G706" s="42">
        <v>13742</v>
      </c>
      <c r="H706" s="43">
        <v>13742</v>
      </c>
      <c r="I706" s="66">
        <v>28344</v>
      </c>
      <c r="J706" s="42">
        <v>170073</v>
      </c>
      <c r="K706" s="42">
        <v>-90942</v>
      </c>
      <c r="L706" s="42">
        <v>-65503</v>
      </c>
      <c r="M706" s="44">
        <v>138205</v>
      </c>
      <c r="N706" s="66">
        <v>-99502</v>
      </c>
      <c r="O706" s="42">
        <v>19592.876452843011</v>
      </c>
      <c r="P706" s="42">
        <v>-79909.123547156982</v>
      </c>
      <c r="Q706" s="42">
        <v>0</v>
      </c>
      <c r="R706" s="44">
        <v>-79909.123547156982</v>
      </c>
      <c r="S706" s="45">
        <v>16857</v>
      </c>
      <c r="T706" s="66">
        <v>91930</v>
      </c>
      <c r="U706" s="42">
        <v>18905</v>
      </c>
      <c r="V706" s="42">
        <v>22437</v>
      </c>
      <c r="W706" s="42">
        <v>23344.706961475389</v>
      </c>
      <c r="X706" s="44">
        <v>156616.7069614754</v>
      </c>
      <c r="Y706" s="66">
        <v>243676</v>
      </c>
      <c r="Z706" s="42">
        <v>16229</v>
      </c>
      <c r="AA706" s="42">
        <v>86628</v>
      </c>
      <c r="AB706" s="42">
        <v>29712.391542085363</v>
      </c>
      <c r="AC706" s="43">
        <v>376245.39154208539</v>
      </c>
      <c r="AD706" s="66">
        <v>-107021.00345008893</v>
      </c>
      <c r="AE706" s="42">
        <v>-112879.83368218492</v>
      </c>
      <c r="AF706" s="42">
        <v>-2243.6097309546203</v>
      </c>
      <c r="AG706" s="42">
        <v>2515.7622826185084</v>
      </c>
      <c r="AH706" s="42">
        <v>0</v>
      </c>
      <c r="AI706" s="44">
        <v>0</v>
      </c>
    </row>
    <row r="707" spans="1:35" s="4" customFormat="1">
      <c r="A707" s="46" t="s">
        <v>753</v>
      </c>
      <c r="B707" s="56" t="s">
        <v>2194</v>
      </c>
      <c r="C707" s="132">
        <v>204982.98</v>
      </c>
      <c r="D707" s="57">
        <v>6.1580000000000003E-5</v>
      </c>
      <c r="E707" s="57">
        <v>7.8980000000000006E-5</v>
      </c>
      <c r="F707" s="65">
        <v>0</v>
      </c>
      <c r="G707" s="42">
        <v>2867</v>
      </c>
      <c r="H707" s="43">
        <v>2867</v>
      </c>
      <c r="I707" s="66">
        <v>5914</v>
      </c>
      <c r="J707" s="42">
        <v>35488</v>
      </c>
      <c r="K707" s="42">
        <v>-18976</v>
      </c>
      <c r="L707" s="42">
        <v>-13668</v>
      </c>
      <c r="M707" s="44">
        <v>28838</v>
      </c>
      <c r="N707" s="66">
        <v>-20762</v>
      </c>
      <c r="O707" s="42">
        <v>-7249.3004089164215</v>
      </c>
      <c r="P707" s="42">
        <v>-28011.300408916421</v>
      </c>
      <c r="Q707" s="42">
        <v>0</v>
      </c>
      <c r="R707" s="44">
        <v>-28011.300408916421</v>
      </c>
      <c r="S707" s="45">
        <v>3517</v>
      </c>
      <c r="T707" s="66">
        <v>19182</v>
      </c>
      <c r="U707" s="42">
        <v>3945</v>
      </c>
      <c r="V707" s="42">
        <v>4682</v>
      </c>
      <c r="W707" s="42">
        <v>3168.6844826224733</v>
      </c>
      <c r="X707" s="44">
        <v>30977.684482622473</v>
      </c>
      <c r="Y707" s="66">
        <v>50846</v>
      </c>
      <c r="Z707" s="42">
        <v>3386</v>
      </c>
      <c r="AA707" s="42">
        <v>18076</v>
      </c>
      <c r="AB707" s="42">
        <v>36159.505589376669</v>
      </c>
      <c r="AC707" s="43">
        <v>108467.50558937667</v>
      </c>
      <c r="AD707" s="66">
        <v>-36442.895917096292</v>
      </c>
      <c r="AE707" s="42">
        <v>-31014.739658899143</v>
      </c>
      <c r="AF707" s="42">
        <v>-7482.8767006928756</v>
      </c>
      <c r="AG707" s="42">
        <v>-2549.3088300659015</v>
      </c>
      <c r="AH707" s="42">
        <v>0</v>
      </c>
      <c r="AI707" s="44">
        <v>0</v>
      </c>
    </row>
    <row r="708" spans="1:35" s="4" customFormat="1">
      <c r="A708" s="46" t="s">
        <v>754</v>
      </c>
      <c r="B708" s="56" t="s">
        <v>2195</v>
      </c>
      <c r="C708" s="132">
        <v>367358.17</v>
      </c>
      <c r="D708" s="57">
        <v>1.1035E-4</v>
      </c>
      <c r="E708" s="57">
        <v>1.0281E-4</v>
      </c>
      <c r="F708" s="65">
        <v>0</v>
      </c>
      <c r="G708" s="42">
        <v>5138</v>
      </c>
      <c r="H708" s="43">
        <v>5138</v>
      </c>
      <c r="I708" s="66">
        <v>10598</v>
      </c>
      <c r="J708" s="42">
        <v>63593</v>
      </c>
      <c r="K708" s="42">
        <v>-34005</v>
      </c>
      <c r="L708" s="42">
        <v>-24493</v>
      </c>
      <c r="M708" s="44">
        <v>51677</v>
      </c>
      <c r="N708" s="66">
        <v>-37205</v>
      </c>
      <c r="O708" s="42">
        <v>3519.874141791428</v>
      </c>
      <c r="P708" s="42">
        <v>-33685.125858208572</v>
      </c>
      <c r="Q708" s="42">
        <v>0</v>
      </c>
      <c r="R708" s="44">
        <v>-33685.125858208572</v>
      </c>
      <c r="S708" s="45">
        <v>6303</v>
      </c>
      <c r="T708" s="66">
        <v>34374</v>
      </c>
      <c r="U708" s="42">
        <v>7069</v>
      </c>
      <c r="V708" s="42">
        <v>8390</v>
      </c>
      <c r="W708" s="42">
        <v>21994.055243083039</v>
      </c>
      <c r="X708" s="44">
        <v>71827.055243083043</v>
      </c>
      <c r="Y708" s="66">
        <v>91114</v>
      </c>
      <c r="Z708" s="42">
        <v>6068</v>
      </c>
      <c r="AA708" s="42">
        <v>32392</v>
      </c>
      <c r="AB708" s="42">
        <v>14781.85565639621</v>
      </c>
      <c r="AC708" s="43">
        <v>144355.85565639622</v>
      </c>
      <c r="AD708" s="66">
        <v>-40000.544891758967</v>
      </c>
      <c r="AE708" s="42">
        <v>-35008.662194441786</v>
      </c>
      <c r="AF708" s="42">
        <v>127.89858426022829</v>
      </c>
      <c r="AG708" s="42">
        <v>2352.5080886273563</v>
      </c>
      <c r="AH708" s="42">
        <v>0</v>
      </c>
      <c r="AI708" s="44">
        <v>0</v>
      </c>
    </row>
    <row r="709" spans="1:35" s="4" customFormat="1">
      <c r="A709" s="46" t="s">
        <v>755</v>
      </c>
      <c r="B709" s="56" t="s">
        <v>2196</v>
      </c>
      <c r="C709" s="132">
        <v>745287.12</v>
      </c>
      <c r="D709" s="57">
        <v>2.2388E-4</v>
      </c>
      <c r="E709" s="57">
        <v>1.5854000000000001E-4</v>
      </c>
      <c r="F709" s="65">
        <v>0</v>
      </c>
      <c r="G709" s="42">
        <v>10425</v>
      </c>
      <c r="H709" s="43">
        <v>10425</v>
      </c>
      <c r="I709" s="66">
        <v>21502</v>
      </c>
      <c r="J709" s="42">
        <v>129019</v>
      </c>
      <c r="K709" s="42">
        <v>-68990</v>
      </c>
      <c r="L709" s="42">
        <v>-49691</v>
      </c>
      <c r="M709" s="44">
        <v>104843</v>
      </c>
      <c r="N709" s="66">
        <v>-75483</v>
      </c>
      <c r="O709" s="42">
        <v>23325.696664140018</v>
      </c>
      <c r="P709" s="42">
        <v>-52157.303335859979</v>
      </c>
      <c r="Q709" s="42">
        <v>0</v>
      </c>
      <c r="R709" s="44">
        <v>-52157.303335859979</v>
      </c>
      <c r="S709" s="45">
        <v>12788</v>
      </c>
      <c r="T709" s="66">
        <v>69739</v>
      </c>
      <c r="U709" s="42">
        <v>14341</v>
      </c>
      <c r="V709" s="42">
        <v>17021</v>
      </c>
      <c r="W709" s="42">
        <v>80140.502196833026</v>
      </c>
      <c r="X709" s="44">
        <v>181241.50219683303</v>
      </c>
      <c r="Y709" s="66">
        <v>184855</v>
      </c>
      <c r="Z709" s="42">
        <v>12312</v>
      </c>
      <c r="AA709" s="42">
        <v>65717</v>
      </c>
      <c r="AB709" s="42">
        <v>8137.3590905383062</v>
      </c>
      <c r="AC709" s="43">
        <v>271021.35909053829</v>
      </c>
      <c r="AD709" s="66">
        <v>-72231.427074135674</v>
      </c>
      <c r="AE709" s="42">
        <v>-53183.160273916546</v>
      </c>
      <c r="AF709" s="42">
        <v>21916.740656191316</v>
      </c>
      <c r="AG709" s="42">
        <v>13717.989798155642</v>
      </c>
      <c r="AH709" s="42">
        <v>0</v>
      </c>
      <c r="AI709" s="44">
        <v>0</v>
      </c>
    </row>
    <row r="710" spans="1:35" s="4" customFormat="1">
      <c r="A710" s="46" t="s">
        <v>756</v>
      </c>
      <c r="B710" s="56" t="s">
        <v>2197</v>
      </c>
      <c r="C710" s="132">
        <v>1234122.48</v>
      </c>
      <c r="D710" s="57">
        <v>3.7073E-4</v>
      </c>
      <c r="E710" s="57">
        <v>3.8399000000000001E-4</v>
      </c>
      <c r="F710" s="65">
        <v>0</v>
      </c>
      <c r="G710" s="42">
        <v>17263</v>
      </c>
      <c r="H710" s="43">
        <v>17263</v>
      </c>
      <c r="I710" s="66">
        <v>35606</v>
      </c>
      <c r="J710" s="42">
        <v>213646</v>
      </c>
      <c r="K710" s="42">
        <v>-114242</v>
      </c>
      <c r="L710" s="42">
        <v>-82285</v>
      </c>
      <c r="M710" s="44">
        <v>173614</v>
      </c>
      <c r="N710" s="66">
        <v>-124994</v>
      </c>
      <c r="O710" s="42">
        <v>-5194.8146029483523</v>
      </c>
      <c r="P710" s="42">
        <v>-130188.81460294835</v>
      </c>
      <c r="Q710" s="42">
        <v>0</v>
      </c>
      <c r="R710" s="44">
        <v>-130188.81460294835</v>
      </c>
      <c r="S710" s="45">
        <v>21176</v>
      </c>
      <c r="T710" s="66">
        <v>115483</v>
      </c>
      <c r="U710" s="42">
        <v>23748</v>
      </c>
      <c r="V710" s="42">
        <v>28185</v>
      </c>
      <c r="W710" s="42">
        <v>4937.6004635880927</v>
      </c>
      <c r="X710" s="44">
        <v>172353.60046358808</v>
      </c>
      <c r="Y710" s="66">
        <v>306107</v>
      </c>
      <c r="Z710" s="42">
        <v>20387</v>
      </c>
      <c r="AA710" s="42">
        <v>108823</v>
      </c>
      <c r="AB710" s="42">
        <v>45938.837390042281</v>
      </c>
      <c r="AC710" s="43">
        <v>481255.83739004226</v>
      </c>
      <c r="AD710" s="66">
        <v>-159946.53121089109</v>
      </c>
      <c r="AE710" s="42">
        <v>-145135.92964357013</v>
      </c>
      <c r="AF710" s="42">
        <v>-4822.6397584610459</v>
      </c>
      <c r="AG710" s="42">
        <v>1002.8636864680179</v>
      </c>
      <c r="AH710" s="42">
        <v>0</v>
      </c>
      <c r="AI710" s="44">
        <v>0</v>
      </c>
    </row>
    <row r="711" spans="1:35" s="4" customFormat="1">
      <c r="A711" s="46" t="s">
        <v>757</v>
      </c>
      <c r="B711" s="56" t="s">
        <v>2198</v>
      </c>
      <c r="C711" s="132">
        <v>282397.5</v>
      </c>
      <c r="D711" s="57">
        <v>8.4829999999999999E-5</v>
      </c>
      <c r="E711" s="57">
        <v>8.3540000000000003E-5</v>
      </c>
      <c r="F711" s="65">
        <v>0</v>
      </c>
      <c r="G711" s="42">
        <v>3950</v>
      </c>
      <c r="H711" s="43">
        <v>3950</v>
      </c>
      <c r="I711" s="66">
        <v>8147</v>
      </c>
      <c r="J711" s="42">
        <v>48886</v>
      </c>
      <c r="K711" s="42">
        <v>-26141</v>
      </c>
      <c r="L711" s="42">
        <v>-18828</v>
      </c>
      <c r="M711" s="44">
        <v>39726</v>
      </c>
      <c r="N711" s="66">
        <v>-28601</v>
      </c>
      <c r="O711" s="42">
        <v>-2703.1689714715499</v>
      </c>
      <c r="P711" s="42">
        <v>-31304.16897147155</v>
      </c>
      <c r="Q711" s="42">
        <v>0</v>
      </c>
      <c r="R711" s="44">
        <v>-31304.16897147155</v>
      </c>
      <c r="S711" s="45">
        <v>4845</v>
      </c>
      <c r="T711" s="66">
        <v>26425</v>
      </c>
      <c r="U711" s="42">
        <v>5434</v>
      </c>
      <c r="V711" s="42">
        <v>6449</v>
      </c>
      <c r="W711" s="42">
        <v>376.2310499005934</v>
      </c>
      <c r="X711" s="44">
        <v>38684.231049900591</v>
      </c>
      <c r="Y711" s="66">
        <v>70043</v>
      </c>
      <c r="Z711" s="42">
        <v>4665</v>
      </c>
      <c r="AA711" s="42">
        <v>24901</v>
      </c>
      <c r="AB711" s="42">
        <v>5166.639877226793</v>
      </c>
      <c r="AC711" s="43">
        <v>104775.63987722679</v>
      </c>
      <c r="AD711" s="66">
        <v>-36576.900733329974</v>
      </c>
      <c r="AE711" s="42">
        <v>-31391.8513421528</v>
      </c>
      <c r="AF711" s="42">
        <v>874.9911006141856</v>
      </c>
      <c r="AG711" s="42">
        <v>1002.3521475423875</v>
      </c>
      <c r="AH711" s="42">
        <v>0</v>
      </c>
      <c r="AI711" s="44">
        <v>0</v>
      </c>
    </row>
    <row r="712" spans="1:35" s="4" customFormat="1">
      <c r="A712" s="46" t="s">
        <v>758</v>
      </c>
      <c r="B712" s="56" t="s">
        <v>2199</v>
      </c>
      <c r="C712" s="132">
        <v>31200</v>
      </c>
      <c r="D712" s="57">
        <v>9.3700000000000001E-6</v>
      </c>
      <c r="E712" s="57">
        <v>9.9499999999999996E-6</v>
      </c>
      <c r="F712" s="65">
        <v>0</v>
      </c>
      <c r="G712" s="42">
        <v>436</v>
      </c>
      <c r="H712" s="43">
        <v>436</v>
      </c>
      <c r="I712" s="66">
        <v>900</v>
      </c>
      <c r="J712" s="42">
        <v>5400</v>
      </c>
      <c r="K712" s="42">
        <v>-2887</v>
      </c>
      <c r="L712" s="42">
        <v>-2080</v>
      </c>
      <c r="M712" s="44">
        <v>4388</v>
      </c>
      <c r="N712" s="66">
        <v>-3159</v>
      </c>
      <c r="O712" s="42">
        <v>60.362474559326898</v>
      </c>
      <c r="P712" s="42">
        <v>-3098.637525440673</v>
      </c>
      <c r="Q712" s="42">
        <v>0</v>
      </c>
      <c r="R712" s="44">
        <v>-3098.637525440673</v>
      </c>
      <c r="S712" s="45">
        <v>535</v>
      </c>
      <c r="T712" s="66">
        <v>2919</v>
      </c>
      <c r="U712" s="42">
        <v>600</v>
      </c>
      <c r="V712" s="42">
        <v>712</v>
      </c>
      <c r="W712" s="42">
        <v>923.77120788863635</v>
      </c>
      <c r="X712" s="44">
        <v>5154.7712078886361</v>
      </c>
      <c r="Y712" s="66">
        <v>7737</v>
      </c>
      <c r="Z712" s="42">
        <v>515</v>
      </c>
      <c r="AA712" s="42">
        <v>2750</v>
      </c>
      <c r="AB712" s="42">
        <v>1852.650273054353</v>
      </c>
      <c r="AC712" s="43">
        <v>12854.650273054353</v>
      </c>
      <c r="AD712" s="66">
        <v>-3749.736316979157</v>
      </c>
      <c r="AE712" s="42">
        <v>-3629.0323824748043</v>
      </c>
      <c r="AF712" s="42">
        <v>-302.66505238955938</v>
      </c>
      <c r="AG712" s="42">
        <v>-18.445313322196142</v>
      </c>
      <c r="AH712" s="42">
        <v>0</v>
      </c>
      <c r="AI712" s="44">
        <v>0</v>
      </c>
    </row>
    <row r="713" spans="1:35" s="4" customFormat="1">
      <c r="A713" s="46" t="s">
        <v>759</v>
      </c>
      <c r="B713" s="56" t="s">
        <v>2200</v>
      </c>
      <c r="C713" s="132">
        <v>925251.96</v>
      </c>
      <c r="D713" s="57">
        <v>2.7794000000000001E-4</v>
      </c>
      <c r="E713" s="57">
        <v>2.4235000000000001E-4</v>
      </c>
      <c r="F713" s="65">
        <v>0</v>
      </c>
      <c r="G713" s="42">
        <v>12942</v>
      </c>
      <c r="H713" s="43">
        <v>12942</v>
      </c>
      <c r="I713" s="66">
        <v>26694</v>
      </c>
      <c r="J713" s="42">
        <v>160173</v>
      </c>
      <c r="K713" s="42">
        <v>-85648</v>
      </c>
      <c r="L713" s="42">
        <v>-61690</v>
      </c>
      <c r="M713" s="44">
        <v>130160</v>
      </c>
      <c r="N713" s="66">
        <v>-93710</v>
      </c>
      <c r="O713" s="42">
        <v>20314.184773492118</v>
      </c>
      <c r="P713" s="42">
        <v>-73395.815226507882</v>
      </c>
      <c r="Q713" s="42">
        <v>0</v>
      </c>
      <c r="R713" s="44">
        <v>-73395.815226507882</v>
      </c>
      <c r="S713" s="45">
        <v>15876</v>
      </c>
      <c r="T713" s="66">
        <v>86578</v>
      </c>
      <c r="U713" s="42">
        <v>17804</v>
      </c>
      <c r="V713" s="42">
        <v>21131</v>
      </c>
      <c r="W713" s="42">
        <v>49196.741525176156</v>
      </c>
      <c r="X713" s="44">
        <v>174709.74152517616</v>
      </c>
      <c r="Y713" s="66">
        <v>229491</v>
      </c>
      <c r="Z713" s="42">
        <v>15285</v>
      </c>
      <c r="AA713" s="42">
        <v>81585</v>
      </c>
      <c r="AB713" s="42">
        <v>6787.6761614470543</v>
      </c>
      <c r="AC713" s="43">
        <v>333148.67616144707</v>
      </c>
      <c r="AD713" s="66">
        <v>-102159.83274555087</v>
      </c>
      <c r="AE713" s="42">
        <v>-81097.041980991024</v>
      </c>
      <c r="AF713" s="42">
        <v>15926.049096220826</v>
      </c>
      <c r="AG713" s="42">
        <v>8891.8909940501726</v>
      </c>
      <c r="AH713" s="42">
        <v>0</v>
      </c>
      <c r="AI713" s="44">
        <v>0</v>
      </c>
    </row>
    <row r="714" spans="1:35" s="4" customFormat="1">
      <c r="A714" s="46" t="s">
        <v>760</v>
      </c>
      <c r="B714" s="56" t="s">
        <v>2201</v>
      </c>
      <c r="C714" s="132">
        <v>890007.86</v>
      </c>
      <c r="D714" s="57">
        <v>2.6736000000000002E-4</v>
      </c>
      <c r="E714" s="57">
        <v>2.4847999999999998E-4</v>
      </c>
      <c r="F714" s="65">
        <v>0</v>
      </c>
      <c r="G714" s="42">
        <v>12450</v>
      </c>
      <c r="H714" s="43">
        <v>12450</v>
      </c>
      <c r="I714" s="66">
        <v>25678</v>
      </c>
      <c r="J714" s="42">
        <v>154075</v>
      </c>
      <c r="K714" s="42">
        <v>-82388</v>
      </c>
      <c r="L714" s="42">
        <v>-59342</v>
      </c>
      <c r="M714" s="44">
        <v>125205</v>
      </c>
      <c r="N714" s="66">
        <v>-90142</v>
      </c>
      <c r="O714" s="42">
        <v>-6594.477482706423</v>
      </c>
      <c r="P714" s="42">
        <v>-96736.477482706425</v>
      </c>
      <c r="Q714" s="42">
        <v>0</v>
      </c>
      <c r="R714" s="44">
        <v>-96736.477482706425</v>
      </c>
      <c r="S714" s="45">
        <v>15272</v>
      </c>
      <c r="T714" s="66">
        <v>83283</v>
      </c>
      <c r="U714" s="42">
        <v>17127</v>
      </c>
      <c r="V714" s="42">
        <v>20327</v>
      </c>
      <c r="W714" s="42">
        <v>27366.774785435136</v>
      </c>
      <c r="X714" s="44">
        <v>148103.77478543515</v>
      </c>
      <c r="Y714" s="66">
        <v>220755</v>
      </c>
      <c r="Z714" s="42">
        <v>14703</v>
      </c>
      <c r="AA714" s="42">
        <v>78480</v>
      </c>
      <c r="AB714" s="42">
        <v>21430.244485140145</v>
      </c>
      <c r="AC714" s="43">
        <v>335368.24448514014</v>
      </c>
      <c r="AD714" s="66">
        <v>-112889.91764725777</v>
      </c>
      <c r="AE714" s="42">
        <v>-91438.01247832831</v>
      </c>
      <c r="AF714" s="42">
        <v>11254.018571357905</v>
      </c>
      <c r="AG714" s="42">
        <v>5809.441854523162</v>
      </c>
      <c r="AH714" s="42">
        <v>0</v>
      </c>
      <c r="AI714" s="44">
        <v>0</v>
      </c>
    </row>
    <row r="715" spans="1:35" s="4" customFormat="1">
      <c r="A715" s="46" t="s">
        <v>761</v>
      </c>
      <c r="B715" s="56" t="s">
        <v>2202</v>
      </c>
      <c r="C715" s="132">
        <v>255422.49</v>
      </c>
      <c r="D715" s="57">
        <v>7.6730000000000006E-5</v>
      </c>
      <c r="E715" s="57">
        <v>8.2189999999999997E-5</v>
      </c>
      <c r="F715" s="65">
        <v>0</v>
      </c>
      <c r="G715" s="42">
        <v>3573</v>
      </c>
      <c r="H715" s="43">
        <v>3573</v>
      </c>
      <c r="I715" s="66">
        <v>7369</v>
      </c>
      <c r="J715" s="42">
        <v>44218</v>
      </c>
      <c r="K715" s="42">
        <v>-23645</v>
      </c>
      <c r="L715" s="42">
        <v>-17031</v>
      </c>
      <c r="M715" s="44">
        <v>35933</v>
      </c>
      <c r="N715" s="66">
        <v>-25870</v>
      </c>
      <c r="O715" s="42">
        <v>11784.155486648251</v>
      </c>
      <c r="P715" s="42">
        <v>-14085.844513351749</v>
      </c>
      <c r="Q715" s="42">
        <v>0</v>
      </c>
      <c r="R715" s="44">
        <v>-14085.844513351749</v>
      </c>
      <c r="S715" s="45">
        <v>4383</v>
      </c>
      <c r="T715" s="66">
        <v>23901</v>
      </c>
      <c r="U715" s="42">
        <v>4915</v>
      </c>
      <c r="V715" s="42">
        <v>5834</v>
      </c>
      <c r="W715" s="42">
        <v>32270.060676117439</v>
      </c>
      <c r="X715" s="44">
        <v>66920.060676117442</v>
      </c>
      <c r="Y715" s="66">
        <v>63355</v>
      </c>
      <c r="Z715" s="42">
        <v>4220</v>
      </c>
      <c r="AA715" s="42">
        <v>22523</v>
      </c>
      <c r="AB715" s="42">
        <v>5995.6215263046197</v>
      </c>
      <c r="AC715" s="43">
        <v>96093.621526304618</v>
      </c>
      <c r="AD715" s="66">
        <v>-18462.833601406717</v>
      </c>
      <c r="AE715" s="42">
        <v>-16533.631552395276</v>
      </c>
      <c r="AF715" s="42">
        <v>6101.0367841433217</v>
      </c>
      <c r="AG715" s="42">
        <v>-278.13248052850668</v>
      </c>
      <c r="AH715" s="42">
        <v>0</v>
      </c>
      <c r="AI715" s="44">
        <v>0</v>
      </c>
    </row>
    <row r="716" spans="1:35" s="4" customFormat="1">
      <c r="A716" s="46" t="s">
        <v>762</v>
      </c>
      <c r="B716" s="56" t="s">
        <v>2203</v>
      </c>
      <c r="C716" s="132">
        <v>297586.09999999998</v>
      </c>
      <c r="D716" s="57">
        <v>8.9389999999999996E-5</v>
      </c>
      <c r="E716" s="57">
        <v>8.4300000000000003E-5</v>
      </c>
      <c r="F716" s="65">
        <v>0</v>
      </c>
      <c r="G716" s="42">
        <v>4162</v>
      </c>
      <c r="H716" s="43">
        <v>4162</v>
      </c>
      <c r="I716" s="66">
        <v>8585</v>
      </c>
      <c r="J716" s="42">
        <v>51514</v>
      </c>
      <c r="K716" s="42">
        <v>-27546</v>
      </c>
      <c r="L716" s="42">
        <v>-19840</v>
      </c>
      <c r="M716" s="44">
        <v>41862</v>
      </c>
      <c r="N716" s="66">
        <v>-30139</v>
      </c>
      <c r="O716" s="42">
        <v>-10448.702528062009</v>
      </c>
      <c r="P716" s="42">
        <v>-40587.702528062007</v>
      </c>
      <c r="Q716" s="42">
        <v>0</v>
      </c>
      <c r="R716" s="44">
        <v>-40587.702528062007</v>
      </c>
      <c r="S716" s="45">
        <v>5106</v>
      </c>
      <c r="T716" s="66">
        <v>27845</v>
      </c>
      <c r="U716" s="42">
        <v>5726</v>
      </c>
      <c r="V716" s="42">
        <v>6796</v>
      </c>
      <c r="W716" s="42">
        <v>6972.8897224198963</v>
      </c>
      <c r="X716" s="44">
        <v>47339.889722419895</v>
      </c>
      <c r="Y716" s="66">
        <v>73808</v>
      </c>
      <c r="Z716" s="42">
        <v>4916</v>
      </c>
      <c r="AA716" s="42">
        <v>26239</v>
      </c>
      <c r="AB716" s="42">
        <v>17894.955353428297</v>
      </c>
      <c r="AC716" s="43">
        <v>122857.95535342829</v>
      </c>
      <c r="AD716" s="66">
        <v>-42574.408266879167</v>
      </c>
      <c r="AE716" s="42">
        <v>-34001.024074547408</v>
      </c>
      <c r="AF716" s="42">
        <v>-665.71228041504446</v>
      </c>
      <c r="AG716" s="42">
        <v>1723.0789908332185</v>
      </c>
      <c r="AH716" s="42">
        <v>0</v>
      </c>
      <c r="AI716" s="44">
        <v>0</v>
      </c>
    </row>
    <row r="717" spans="1:35" s="4" customFormat="1">
      <c r="A717" s="46" t="s">
        <v>763</v>
      </c>
      <c r="B717" s="56" t="s">
        <v>2204</v>
      </c>
      <c r="C717" s="132">
        <v>16731176.76</v>
      </c>
      <c r="D717" s="57">
        <v>5.02601E-3</v>
      </c>
      <c r="E717" s="57">
        <v>5.1080400000000003E-3</v>
      </c>
      <c r="F717" s="65">
        <v>0</v>
      </c>
      <c r="G717" s="42">
        <v>234036</v>
      </c>
      <c r="H717" s="43">
        <v>234036</v>
      </c>
      <c r="I717" s="66">
        <v>482710</v>
      </c>
      <c r="J717" s="42">
        <v>2896413</v>
      </c>
      <c r="K717" s="42">
        <v>-1548786</v>
      </c>
      <c r="L717" s="42">
        <v>-1115543</v>
      </c>
      <c r="M717" s="44">
        <v>2353691</v>
      </c>
      <c r="N717" s="66">
        <v>-1694558</v>
      </c>
      <c r="O717" s="42">
        <v>-73271.055249982965</v>
      </c>
      <c r="P717" s="42">
        <v>-1767829.055249983</v>
      </c>
      <c r="Q717" s="42">
        <v>0</v>
      </c>
      <c r="R717" s="44">
        <v>-1767829.055249983</v>
      </c>
      <c r="S717" s="45">
        <v>287085</v>
      </c>
      <c r="T717" s="66">
        <v>1565604</v>
      </c>
      <c r="U717" s="42">
        <v>321959</v>
      </c>
      <c r="V717" s="42">
        <v>382112</v>
      </c>
      <c r="W717" s="42">
        <v>37105.662869856948</v>
      </c>
      <c r="X717" s="44">
        <v>2306780.6628698572</v>
      </c>
      <c r="Y717" s="66">
        <v>4149907</v>
      </c>
      <c r="Z717" s="42">
        <v>276391</v>
      </c>
      <c r="AA717" s="42">
        <v>1475314</v>
      </c>
      <c r="AB717" s="42">
        <v>312005.12414383847</v>
      </c>
      <c r="AC717" s="43">
        <v>6213617.1241438389</v>
      </c>
      <c r="AD717" s="66">
        <v>-2120601.1203798214</v>
      </c>
      <c r="AE717" s="42">
        <v>-1828221.3161211838</v>
      </c>
      <c r="AF717" s="42">
        <v>10909.43708746857</v>
      </c>
      <c r="AG717" s="42">
        <v>31076.538139555239</v>
      </c>
      <c r="AH717" s="42">
        <v>0</v>
      </c>
      <c r="AI717" s="44">
        <v>0</v>
      </c>
    </row>
    <row r="718" spans="1:35" s="4" customFormat="1">
      <c r="A718" s="46" t="s">
        <v>764</v>
      </c>
      <c r="B718" s="56" t="s">
        <v>2205</v>
      </c>
      <c r="C718" s="132">
        <v>48760</v>
      </c>
      <c r="D718" s="57">
        <v>1.465E-5</v>
      </c>
      <c r="E718" s="57">
        <v>1.3020000000000001E-5</v>
      </c>
      <c r="F718" s="65">
        <v>0</v>
      </c>
      <c r="G718" s="42">
        <v>682</v>
      </c>
      <c r="H718" s="43">
        <v>682</v>
      </c>
      <c r="I718" s="66">
        <v>1407</v>
      </c>
      <c r="J718" s="42">
        <v>8443</v>
      </c>
      <c r="K718" s="42">
        <v>-4514</v>
      </c>
      <c r="L718" s="42">
        <v>-3252</v>
      </c>
      <c r="M718" s="44">
        <v>6861</v>
      </c>
      <c r="N718" s="66">
        <v>-4939</v>
      </c>
      <c r="O718" s="42">
        <v>1119.428796901107</v>
      </c>
      <c r="P718" s="42">
        <v>-3819.571203098893</v>
      </c>
      <c r="Q718" s="42">
        <v>0</v>
      </c>
      <c r="R718" s="44">
        <v>-3819.571203098893</v>
      </c>
      <c r="S718" s="45">
        <v>837</v>
      </c>
      <c r="T718" s="66">
        <v>4563</v>
      </c>
      <c r="U718" s="42">
        <v>938</v>
      </c>
      <c r="V718" s="42">
        <v>1114</v>
      </c>
      <c r="W718" s="42">
        <v>2667.4121883010766</v>
      </c>
      <c r="X718" s="44">
        <v>9282.4121883010775</v>
      </c>
      <c r="Y718" s="66">
        <v>12096</v>
      </c>
      <c r="Z718" s="42">
        <v>806</v>
      </c>
      <c r="AA718" s="42">
        <v>4300</v>
      </c>
      <c r="AB718" s="42">
        <v>0</v>
      </c>
      <c r="AC718" s="43">
        <v>17202</v>
      </c>
      <c r="AD718" s="66">
        <v>-4867.2627488822609</v>
      </c>
      <c r="AE718" s="42">
        <v>-4215.7884706786072</v>
      </c>
      <c r="AF718" s="42">
        <v>739.74421915819221</v>
      </c>
      <c r="AG718" s="42">
        <v>423.71918870375356</v>
      </c>
      <c r="AH718" s="42">
        <v>0</v>
      </c>
      <c r="AI718" s="44">
        <v>0</v>
      </c>
    </row>
    <row r="719" spans="1:35" s="4" customFormat="1">
      <c r="A719" s="46" t="s">
        <v>765</v>
      </c>
      <c r="B719" s="56" t="s">
        <v>2206</v>
      </c>
      <c r="C719" s="132">
        <v>1249869.99</v>
      </c>
      <c r="D719" s="57">
        <v>3.7545999999999999E-4</v>
      </c>
      <c r="E719" s="57">
        <v>3.7857E-4</v>
      </c>
      <c r="F719" s="65">
        <v>0</v>
      </c>
      <c r="G719" s="42">
        <v>17483</v>
      </c>
      <c r="H719" s="43">
        <v>17483</v>
      </c>
      <c r="I719" s="66">
        <v>36060</v>
      </c>
      <c r="J719" s="42">
        <v>216372</v>
      </c>
      <c r="K719" s="42">
        <v>-115700</v>
      </c>
      <c r="L719" s="42">
        <v>-83335</v>
      </c>
      <c r="M719" s="44">
        <v>175829</v>
      </c>
      <c r="N719" s="66">
        <v>-126589</v>
      </c>
      <c r="O719" s="42">
        <v>-27742.554176630361</v>
      </c>
      <c r="P719" s="42">
        <v>-154331.55417663036</v>
      </c>
      <c r="Q719" s="42">
        <v>0</v>
      </c>
      <c r="R719" s="44">
        <v>-154331.55417663036</v>
      </c>
      <c r="S719" s="45">
        <v>21446</v>
      </c>
      <c r="T719" s="66">
        <v>116956</v>
      </c>
      <c r="U719" s="42">
        <v>24051</v>
      </c>
      <c r="V719" s="42">
        <v>28545</v>
      </c>
      <c r="W719" s="42">
        <v>0</v>
      </c>
      <c r="X719" s="44">
        <v>169552</v>
      </c>
      <c r="Y719" s="66">
        <v>310012</v>
      </c>
      <c r="Z719" s="42">
        <v>20647</v>
      </c>
      <c r="AA719" s="42">
        <v>110211</v>
      </c>
      <c r="AB719" s="42">
        <v>77085.843604760143</v>
      </c>
      <c r="AC719" s="43">
        <v>517955.84360476013</v>
      </c>
      <c r="AD719" s="66">
        <v>-183767.51284625765</v>
      </c>
      <c r="AE719" s="42">
        <v>-160313.11474418885</v>
      </c>
      <c r="AF719" s="42">
        <v>-7183.7965656680644</v>
      </c>
      <c r="AG719" s="42">
        <v>2860.5805513544319</v>
      </c>
      <c r="AH719" s="42">
        <v>0</v>
      </c>
      <c r="AI719" s="44">
        <v>0</v>
      </c>
    </row>
    <row r="720" spans="1:35" s="4" customFormat="1">
      <c r="A720" s="46" t="s">
        <v>766</v>
      </c>
      <c r="B720" s="56" t="s">
        <v>2207</v>
      </c>
      <c r="C720" s="132">
        <v>67378.36</v>
      </c>
      <c r="D720" s="57">
        <v>2.0239999999999999E-5</v>
      </c>
      <c r="E720" s="57">
        <v>1.291E-5</v>
      </c>
      <c r="F720" s="65">
        <v>0</v>
      </c>
      <c r="G720" s="42">
        <v>942</v>
      </c>
      <c r="H720" s="43">
        <v>942</v>
      </c>
      <c r="I720" s="66">
        <v>1944</v>
      </c>
      <c r="J720" s="42">
        <v>11664</v>
      </c>
      <c r="K720" s="42">
        <v>-6237</v>
      </c>
      <c r="L720" s="42">
        <v>-4492</v>
      </c>
      <c r="M720" s="44">
        <v>9478</v>
      </c>
      <c r="N720" s="66">
        <v>-6824</v>
      </c>
      <c r="O720" s="42">
        <v>-6770.7818955404045</v>
      </c>
      <c r="P720" s="42">
        <v>-13594.781895540404</v>
      </c>
      <c r="Q720" s="42">
        <v>0</v>
      </c>
      <c r="R720" s="44">
        <v>-13594.781895540404</v>
      </c>
      <c r="S720" s="45">
        <v>1156</v>
      </c>
      <c r="T720" s="66">
        <v>6305</v>
      </c>
      <c r="U720" s="42">
        <v>1297</v>
      </c>
      <c r="V720" s="42">
        <v>1539</v>
      </c>
      <c r="W720" s="42">
        <v>10158.417826906327</v>
      </c>
      <c r="X720" s="44">
        <v>19299.417826906327</v>
      </c>
      <c r="Y720" s="66">
        <v>16712</v>
      </c>
      <c r="Z720" s="42">
        <v>1113</v>
      </c>
      <c r="AA720" s="42">
        <v>5941</v>
      </c>
      <c r="AB720" s="42">
        <v>18901.620258830098</v>
      </c>
      <c r="AC720" s="43">
        <v>42667.620258830095</v>
      </c>
      <c r="AD720" s="66">
        <v>-12336.755177211407</v>
      </c>
      <c r="AE720" s="42">
        <v>-13507.520960069018</v>
      </c>
      <c r="AF720" s="42">
        <v>979.87231209778315</v>
      </c>
      <c r="AG720" s="42">
        <v>1496.2013932588707</v>
      </c>
      <c r="AH720" s="42">
        <v>0</v>
      </c>
      <c r="AI720" s="44">
        <v>0</v>
      </c>
    </row>
    <row r="721" spans="1:35" s="4" customFormat="1">
      <c r="A721" s="46" t="s">
        <v>767</v>
      </c>
      <c r="B721" s="56" t="s">
        <v>2208</v>
      </c>
      <c r="C721" s="132">
        <v>2481086.6800000002</v>
      </c>
      <c r="D721" s="57">
        <v>7.4531E-4</v>
      </c>
      <c r="E721" s="57">
        <v>7.3477000000000004E-4</v>
      </c>
      <c r="F721" s="65">
        <v>0</v>
      </c>
      <c r="G721" s="42">
        <v>34705</v>
      </c>
      <c r="H721" s="43">
        <v>34705</v>
      </c>
      <c r="I721" s="66">
        <v>71581</v>
      </c>
      <c r="J721" s="42">
        <v>429511</v>
      </c>
      <c r="K721" s="42">
        <v>-229670</v>
      </c>
      <c r="L721" s="42">
        <v>-165425</v>
      </c>
      <c r="M721" s="44">
        <v>349030</v>
      </c>
      <c r="N721" s="66">
        <v>-251287</v>
      </c>
      <c r="O721" s="42">
        <v>-28857.514533113084</v>
      </c>
      <c r="P721" s="42">
        <v>-280144.51453311311</v>
      </c>
      <c r="Q721" s="42">
        <v>0</v>
      </c>
      <c r="R721" s="44">
        <v>-280144.51453311311</v>
      </c>
      <c r="S721" s="45">
        <v>42572</v>
      </c>
      <c r="T721" s="66">
        <v>232164</v>
      </c>
      <c r="U721" s="42">
        <v>47743</v>
      </c>
      <c r="V721" s="42">
        <v>56664</v>
      </c>
      <c r="W721" s="42">
        <v>16624.241056151823</v>
      </c>
      <c r="X721" s="44">
        <v>353195.2410561518</v>
      </c>
      <c r="Y721" s="66">
        <v>615392</v>
      </c>
      <c r="Z721" s="42">
        <v>40986</v>
      </c>
      <c r="AA721" s="42">
        <v>218775</v>
      </c>
      <c r="AB721" s="42">
        <v>110335.38567524262</v>
      </c>
      <c r="AC721" s="43">
        <v>985488.38567524264</v>
      </c>
      <c r="AD721" s="66">
        <v>-337181.49392286915</v>
      </c>
      <c r="AE721" s="42">
        <v>-306459.90559383598</v>
      </c>
      <c r="AF721" s="42">
        <v>2679.9873572475462</v>
      </c>
      <c r="AG721" s="42">
        <v>8668.2675403669109</v>
      </c>
      <c r="AH721" s="42">
        <v>0</v>
      </c>
      <c r="AI721" s="44">
        <v>0</v>
      </c>
    </row>
    <row r="722" spans="1:35" s="4" customFormat="1">
      <c r="A722" s="46" t="s">
        <v>768</v>
      </c>
      <c r="B722" s="56" t="s">
        <v>2209</v>
      </c>
      <c r="C722" s="132">
        <v>48161.97</v>
      </c>
      <c r="D722" s="57">
        <v>1.447E-5</v>
      </c>
      <c r="E722" s="57">
        <v>1.4960000000000001E-5</v>
      </c>
      <c r="F722" s="65">
        <v>0</v>
      </c>
      <c r="G722" s="42">
        <v>674</v>
      </c>
      <c r="H722" s="43">
        <v>674</v>
      </c>
      <c r="I722" s="66">
        <v>1390</v>
      </c>
      <c r="J722" s="42">
        <v>8339</v>
      </c>
      <c r="K722" s="42">
        <v>-4459</v>
      </c>
      <c r="L722" s="42">
        <v>-3212</v>
      </c>
      <c r="M722" s="44">
        <v>6776</v>
      </c>
      <c r="N722" s="66">
        <v>-4879</v>
      </c>
      <c r="O722" s="42">
        <v>-838.90279627017389</v>
      </c>
      <c r="P722" s="42">
        <v>-5717.9027962701739</v>
      </c>
      <c r="Q722" s="42">
        <v>0</v>
      </c>
      <c r="R722" s="44">
        <v>-5717.9027962701739</v>
      </c>
      <c r="S722" s="45">
        <v>827</v>
      </c>
      <c r="T722" s="66">
        <v>4507</v>
      </c>
      <c r="U722" s="42">
        <v>927</v>
      </c>
      <c r="V722" s="42">
        <v>1100</v>
      </c>
      <c r="W722" s="42">
        <v>0</v>
      </c>
      <c r="X722" s="44">
        <v>6534</v>
      </c>
      <c r="Y722" s="66">
        <v>11948</v>
      </c>
      <c r="Z722" s="42">
        <v>796</v>
      </c>
      <c r="AA722" s="42">
        <v>4247</v>
      </c>
      <c r="AB722" s="42">
        <v>1954.6111915689376</v>
      </c>
      <c r="AC722" s="43">
        <v>18945.611191568936</v>
      </c>
      <c r="AD722" s="66">
        <v>-6712.6409913468042</v>
      </c>
      <c r="AE722" s="42">
        <v>-5612.7017872056158</v>
      </c>
      <c r="AF722" s="42">
        <v>-129.35492114811689</v>
      </c>
      <c r="AG722" s="42">
        <v>43.086508131600851</v>
      </c>
      <c r="AH722" s="42">
        <v>0</v>
      </c>
      <c r="AI722" s="44">
        <v>0</v>
      </c>
    </row>
    <row r="723" spans="1:35" s="4" customFormat="1">
      <c r="A723" s="46" t="s">
        <v>769</v>
      </c>
      <c r="B723" s="56" t="s">
        <v>2210</v>
      </c>
      <c r="C723" s="132">
        <v>214425.60000000001</v>
      </c>
      <c r="D723" s="57">
        <v>6.4410000000000002E-5</v>
      </c>
      <c r="E723" s="57">
        <v>8.9110000000000006E-5</v>
      </c>
      <c r="F723" s="65">
        <v>0</v>
      </c>
      <c r="G723" s="42">
        <v>2999</v>
      </c>
      <c r="H723" s="43">
        <v>2999</v>
      </c>
      <c r="I723" s="66">
        <v>6186</v>
      </c>
      <c r="J723" s="42">
        <v>37118</v>
      </c>
      <c r="K723" s="42">
        <v>-19848</v>
      </c>
      <c r="L723" s="42">
        <v>-14296</v>
      </c>
      <c r="M723" s="44">
        <v>30163</v>
      </c>
      <c r="N723" s="66">
        <v>-21716</v>
      </c>
      <c r="O723" s="42">
        <v>-12577.764842286617</v>
      </c>
      <c r="P723" s="42">
        <v>-34293.764842286619</v>
      </c>
      <c r="Q723" s="42">
        <v>0</v>
      </c>
      <c r="R723" s="44">
        <v>-34293.764842286619</v>
      </c>
      <c r="S723" s="45">
        <v>3679</v>
      </c>
      <c r="T723" s="66">
        <v>20064</v>
      </c>
      <c r="U723" s="42">
        <v>4126</v>
      </c>
      <c r="V723" s="42">
        <v>4897</v>
      </c>
      <c r="W723" s="42">
        <v>0</v>
      </c>
      <c r="X723" s="44">
        <v>29087</v>
      </c>
      <c r="Y723" s="66">
        <v>53182</v>
      </c>
      <c r="Z723" s="42">
        <v>3542</v>
      </c>
      <c r="AA723" s="42">
        <v>18907</v>
      </c>
      <c r="AB723" s="42">
        <v>34490.222687277383</v>
      </c>
      <c r="AC723" s="43">
        <v>110121.22268727739</v>
      </c>
      <c r="AD723" s="66">
        <v>-38099.718748359577</v>
      </c>
      <c r="AE723" s="42">
        <v>-33061.089000436543</v>
      </c>
      <c r="AF723" s="42">
        <v>-6044.6452698472576</v>
      </c>
      <c r="AG723" s="42">
        <v>-3828.7696686340114</v>
      </c>
      <c r="AH723" s="42">
        <v>0</v>
      </c>
      <c r="AI723" s="44">
        <v>0</v>
      </c>
    </row>
    <row r="724" spans="1:35" s="4" customFormat="1">
      <c r="A724" s="46" t="s">
        <v>770</v>
      </c>
      <c r="B724" s="56" t="s">
        <v>2211</v>
      </c>
      <c r="C724" s="132">
        <v>1102969.75</v>
      </c>
      <c r="D724" s="57">
        <v>3.3133000000000001E-4</v>
      </c>
      <c r="E724" s="57">
        <v>3.4724000000000002E-4</v>
      </c>
      <c r="F724" s="65">
        <v>0</v>
      </c>
      <c r="G724" s="42">
        <v>15428</v>
      </c>
      <c r="H724" s="43">
        <v>15428</v>
      </c>
      <c r="I724" s="66">
        <v>31822</v>
      </c>
      <c r="J724" s="42">
        <v>190940</v>
      </c>
      <c r="K724" s="42">
        <v>-102101</v>
      </c>
      <c r="L724" s="42">
        <v>-73540</v>
      </c>
      <c r="M724" s="44">
        <v>155163</v>
      </c>
      <c r="N724" s="66">
        <v>-111710</v>
      </c>
      <c r="O724" s="42">
        <v>-15325.745152518093</v>
      </c>
      <c r="P724" s="42">
        <v>-127035.74515251809</v>
      </c>
      <c r="Q724" s="42">
        <v>0</v>
      </c>
      <c r="R724" s="44">
        <v>-127035.74515251809</v>
      </c>
      <c r="S724" s="45">
        <v>18926</v>
      </c>
      <c r="T724" s="66">
        <v>103209</v>
      </c>
      <c r="U724" s="42">
        <v>21225</v>
      </c>
      <c r="V724" s="42">
        <v>25190</v>
      </c>
      <c r="W724" s="42">
        <v>99551.340636480658</v>
      </c>
      <c r="X724" s="44">
        <v>249175.34063648066</v>
      </c>
      <c r="Y724" s="66">
        <v>273575</v>
      </c>
      <c r="Z724" s="42">
        <v>18221</v>
      </c>
      <c r="AA724" s="42">
        <v>97257</v>
      </c>
      <c r="AB724" s="42">
        <v>18559.816653401966</v>
      </c>
      <c r="AC724" s="43">
        <v>407612.81665340194</v>
      </c>
      <c r="AD724" s="66">
        <v>-81308.813700547194</v>
      </c>
      <c r="AE724" s="42">
        <v>-81352.991883691691</v>
      </c>
      <c r="AF724" s="42">
        <v>4053.8643886854361</v>
      </c>
      <c r="AG724" s="42">
        <v>170.46517863215058</v>
      </c>
      <c r="AH724" s="42">
        <v>0</v>
      </c>
      <c r="AI724" s="44">
        <v>0</v>
      </c>
    </row>
    <row r="725" spans="1:35" s="4" customFormat="1">
      <c r="A725" s="46" t="s">
        <v>771</v>
      </c>
      <c r="B725" s="56" t="s">
        <v>2212</v>
      </c>
      <c r="C725" s="132">
        <v>111850.98</v>
      </c>
      <c r="D725" s="57">
        <v>3.3599999999999997E-5</v>
      </c>
      <c r="E725" s="57">
        <v>3.2240000000000003E-5</v>
      </c>
      <c r="F725" s="65">
        <v>0</v>
      </c>
      <c r="G725" s="42">
        <v>1565</v>
      </c>
      <c r="H725" s="43">
        <v>1565</v>
      </c>
      <c r="I725" s="66">
        <v>3227</v>
      </c>
      <c r="J725" s="42">
        <v>19363</v>
      </c>
      <c r="K725" s="42">
        <v>-10354</v>
      </c>
      <c r="L725" s="42">
        <v>-7458</v>
      </c>
      <c r="M725" s="44">
        <v>15735</v>
      </c>
      <c r="N725" s="66">
        <v>-11328</v>
      </c>
      <c r="O725" s="42">
        <v>-3454.6138850024654</v>
      </c>
      <c r="P725" s="42">
        <v>-14782.613885002465</v>
      </c>
      <c r="Q725" s="42">
        <v>0</v>
      </c>
      <c r="R725" s="44">
        <v>-14782.613885002465</v>
      </c>
      <c r="S725" s="45">
        <v>1919</v>
      </c>
      <c r="T725" s="66">
        <v>10466</v>
      </c>
      <c r="U725" s="42">
        <v>2152</v>
      </c>
      <c r="V725" s="42">
        <v>2555</v>
      </c>
      <c r="W725" s="42">
        <v>961.17615614993008</v>
      </c>
      <c r="X725" s="44">
        <v>16134.17615614993</v>
      </c>
      <c r="Y725" s="66">
        <v>27743</v>
      </c>
      <c r="Z725" s="42">
        <v>1848</v>
      </c>
      <c r="AA725" s="42">
        <v>9863</v>
      </c>
      <c r="AB725" s="42">
        <v>1892.8504876315153</v>
      </c>
      <c r="AC725" s="43">
        <v>41346.850487631513</v>
      </c>
      <c r="AD725" s="66">
        <v>-14179.499215590349</v>
      </c>
      <c r="AE725" s="42">
        <v>-12126.37850860974</v>
      </c>
      <c r="AF725" s="42">
        <v>544.47126595875898</v>
      </c>
      <c r="AG725" s="42">
        <v>548.7321267597431</v>
      </c>
      <c r="AH725" s="42">
        <v>0</v>
      </c>
      <c r="AI725" s="44">
        <v>0</v>
      </c>
    </row>
    <row r="726" spans="1:35" s="4" customFormat="1">
      <c r="A726" s="46" t="s">
        <v>772</v>
      </c>
      <c r="B726" s="56" t="s">
        <v>2213</v>
      </c>
      <c r="C726" s="132">
        <v>4391274.88</v>
      </c>
      <c r="D726" s="57">
        <v>1.31913E-3</v>
      </c>
      <c r="E726" s="57">
        <v>1.3691599999999999E-3</v>
      </c>
      <c r="F726" s="65">
        <v>0</v>
      </c>
      <c r="G726" s="42">
        <v>61425</v>
      </c>
      <c r="H726" s="43">
        <v>61425</v>
      </c>
      <c r="I726" s="66">
        <v>126692</v>
      </c>
      <c r="J726" s="42">
        <v>760194</v>
      </c>
      <c r="K726" s="42">
        <v>-406496</v>
      </c>
      <c r="L726" s="42">
        <v>-292786</v>
      </c>
      <c r="M726" s="44">
        <v>617751</v>
      </c>
      <c r="N726" s="66">
        <v>-444755</v>
      </c>
      <c r="O726" s="42">
        <v>-45704.917628625873</v>
      </c>
      <c r="P726" s="42">
        <v>-490459.91762862587</v>
      </c>
      <c r="Q726" s="42">
        <v>0</v>
      </c>
      <c r="R726" s="44">
        <v>-490459.91762862587</v>
      </c>
      <c r="S726" s="45">
        <v>75349</v>
      </c>
      <c r="T726" s="66">
        <v>410910</v>
      </c>
      <c r="U726" s="42">
        <v>84501</v>
      </c>
      <c r="V726" s="42">
        <v>100289</v>
      </c>
      <c r="W726" s="42">
        <v>12633.448356103032</v>
      </c>
      <c r="X726" s="44">
        <v>608333.44835610304</v>
      </c>
      <c r="Y726" s="66">
        <v>1089187</v>
      </c>
      <c r="Z726" s="42">
        <v>72542</v>
      </c>
      <c r="AA726" s="42">
        <v>387212</v>
      </c>
      <c r="AB726" s="42">
        <v>199460.1845308865</v>
      </c>
      <c r="AC726" s="43">
        <v>1748401.1845308866</v>
      </c>
      <c r="AD726" s="66">
        <v>-596811.19941828633</v>
      </c>
      <c r="AE726" s="42">
        <v>-520831.06693068438</v>
      </c>
      <c r="AF726" s="42">
        <v>-25485.501269439745</v>
      </c>
      <c r="AG726" s="42">
        <v>3060.0314436267217</v>
      </c>
      <c r="AH726" s="42">
        <v>0</v>
      </c>
      <c r="AI726" s="44">
        <v>0</v>
      </c>
    </row>
    <row r="727" spans="1:35" s="4" customFormat="1">
      <c r="A727" s="46" t="s">
        <v>773</v>
      </c>
      <c r="B727" s="56" t="s">
        <v>2214</v>
      </c>
      <c r="C727" s="132">
        <v>471845.99</v>
      </c>
      <c r="D727" s="57">
        <v>1.4174000000000001E-4</v>
      </c>
      <c r="E727" s="57">
        <v>9.8250000000000003E-5</v>
      </c>
      <c r="F727" s="65">
        <v>0</v>
      </c>
      <c r="G727" s="42">
        <v>6600</v>
      </c>
      <c r="H727" s="43">
        <v>6600</v>
      </c>
      <c r="I727" s="66">
        <v>13613</v>
      </c>
      <c r="J727" s="42">
        <v>81683</v>
      </c>
      <c r="K727" s="42">
        <v>-43678</v>
      </c>
      <c r="L727" s="42">
        <v>-31460</v>
      </c>
      <c r="M727" s="44">
        <v>66377</v>
      </c>
      <c r="N727" s="66">
        <v>-47789</v>
      </c>
      <c r="O727" s="42">
        <v>-25682.962209583289</v>
      </c>
      <c r="P727" s="42">
        <v>-73471.962209583289</v>
      </c>
      <c r="Q727" s="42">
        <v>0</v>
      </c>
      <c r="R727" s="44">
        <v>-73471.962209583289</v>
      </c>
      <c r="S727" s="45">
        <v>8096</v>
      </c>
      <c r="T727" s="66">
        <v>44152</v>
      </c>
      <c r="U727" s="42">
        <v>9080</v>
      </c>
      <c r="V727" s="42">
        <v>10776</v>
      </c>
      <c r="W727" s="42">
        <v>40149.617330856796</v>
      </c>
      <c r="X727" s="44">
        <v>104157.6173308568</v>
      </c>
      <c r="Y727" s="66">
        <v>117033</v>
      </c>
      <c r="Z727" s="42">
        <v>7795</v>
      </c>
      <c r="AA727" s="42">
        <v>41606</v>
      </c>
      <c r="AB727" s="42">
        <v>68890.542022564507</v>
      </c>
      <c r="AC727" s="43">
        <v>235324.54202256451</v>
      </c>
      <c r="AD727" s="66">
        <v>-84179.560844569452</v>
      </c>
      <c r="AE727" s="42">
        <v>-65755.958615588621</v>
      </c>
      <c r="AF727" s="42">
        <v>9703.9427472332245</v>
      </c>
      <c r="AG727" s="42">
        <v>9064.6520212171272</v>
      </c>
      <c r="AH727" s="42">
        <v>0</v>
      </c>
      <c r="AI727" s="44">
        <v>0</v>
      </c>
    </row>
    <row r="728" spans="1:35" s="4" customFormat="1">
      <c r="A728" s="46" t="s">
        <v>774</v>
      </c>
      <c r="B728" s="56" t="s">
        <v>2215</v>
      </c>
      <c r="C728" s="132">
        <v>373056.81</v>
      </c>
      <c r="D728" s="57">
        <v>1.1207E-4</v>
      </c>
      <c r="E728" s="57">
        <v>1.1084E-4</v>
      </c>
      <c r="F728" s="65">
        <v>0</v>
      </c>
      <c r="G728" s="42">
        <v>5219</v>
      </c>
      <c r="H728" s="43">
        <v>5219</v>
      </c>
      <c r="I728" s="66">
        <v>10763</v>
      </c>
      <c r="J728" s="42">
        <v>64584</v>
      </c>
      <c r="K728" s="42">
        <v>-34535</v>
      </c>
      <c r="L728" s="42">
        <v>-24874</v>
      </c>
      <c r="M728" s="44">
        <v>52483</v>
      </c>
      <c r="N728" s="66">
        <v>-37785</v>
      </c>
      <c r="O728" s="42">
        <v>6654.4043859518724</v>
      </c>
      <c r="P728" s="42">
        <v>-31130.595614048128</v>
      </c>
      <c r="Q728" s="42">
        <v>0</v>
      </c>
      <c r="R728" s="44">
        <v>-31130.595614048128</v>
      </c>
      <c r="S728" s="45">
        <v>6401</v>
      </c>
      <c r="T728" s="66">
        <v>34910</v>
      </c>
      <c r="U728" s="42">
        <v>7179</v>
      </c>
      <c r="V728" s="42">
        <v>8520</v>
      </c>
      <c r="W728" s="42">
        <v>10236.124658300056</v>
      </c>
      <c r="X728" s="44">
        <v>60845.124658300054</v>
      </c>
      <c r="Y728" s="66">
        <v>92535</v>
      </c>
      <c r="Z728" s="42">
        <v>6163</v>
      </c>
      <c r="AA728" s="42">
        <v>32897</v>
      </c>
      <c r="AB728" s="42">
        <v>11689.25245285651</v>
      </c>
      <c r="AC728" s="43">
        <v>143284.25245285651</v>
      </c>
      <c r="AD728" s="66">
        <v>-39586.941786535492</v>
      </c>
      <c r="AE728" s="42">
        <v>-43216.859971279053</v>
      </c>
      <c r="AF728" s="42">
        <v>-874.57082635674942</v>
      </c>
      <c r="AG728" s="42">
        <v>1239.2447896148255</v>
      </c>
      <c r="AH728" s="42">
        <v>0</v>
      </c>
      <c r="AI728" s="44">
        <v>0</v>
      </c>
    </row>
    <row r="729" spans="1:35" s="4" customFormat="1">
      <c r="A729" s="46" t="s">
        <v>775</v>
      </c>
      <c r="B729" s="56" t="s">
        <v>2216</v>
      </c>
      <c r="C729" s="132">
        <v>1184076.3600000001</v>
      </c>
      <c r="D729" s="57">
        <v>3.5568999999999998E-4</v>
      </c>
      <c r="E729" s="57">
        <v>3.6424999999999999E-4</v>
      </c>
      <c r="F729" s="65">
        <v>0</v>
      </c>
      <c r="G729" s="42">
        <v>16563</v>
      </c>
      <c r="H729" s="43">
        <v>16563</v>
      </c>
      <c r="I729" s="66">
        <v>34161</v>
      </c>
      <c r="J729" s="42">
        <v>204979</v>
      </c>
      <c r="K729" s="42">
        <v>-109607</v>
      </c>
      <c r="L729" s="42">
        <v>-78947</v>
      </c>
      <c r="M729" s="44">
        <v>166570</v>
      </c>
      <c r="N729" s="66">
        <v>-119924</v>
      </c>
      <c r="O729" s="42">
        <v>-21218.144435018239</v>
      </c>
      <c r="P729" s="42">
        <v>-141142.14443501824</v>
      </c>
      <c r="Q729" s="42">
        <v>0</v>
      </c>
      <c r="R729" s="44">
        <v>-141142.14443501824</v>
      </c>
      <c r="S729" s="45">
        <v>20317</v>
      </c>
      <c r="T729" s="66">
        <v>110798</v>
      </c>
      <c r="U729" s="42">
        <v>22785</v>
      </c>
      <c r="V729" s="42">
        <v>27042</v>
      </c>
      <c r="W729" s="42">
        <v>6201.6593455173343</v>
      </c>
      <c r="X729" s="44">
        <v>166826.65934551734</v>
      </c>
      <c r="Y729" s="66">
        <v>293688</v>
      </c>
      <c r="Z729" s="42">
        <v>19560</v>
      </c>
      <c r="AA729" s="42">
        <v>104408</v>
      </c>
      <c r="AB729" s="42">
        <v>42210.175643742979</v>
      </c>
      <c r="AC729" s="43">
        <v>459866.17564374296</v>
      </c>
      <c r="AD729" s="66">
        <v>-160462.75753823869</v>
      </c>
      <c r="AE729" s="42">
        <v>-132134.50172127126</v>
      </c>
      <c r="AF729" s="42">
        <v>-2149.8850486778156</v>
      </c>
      <c r="AG729" s="42">
        <v>1707.6280099621663</v>
      </c>
      <c r="AH729" s="42">
        <v>0</v>
      </c>
      <c r="AI729" s="44">
        <v>0</v>
      </c>
    </row>
    <row r="730" spans="1:35" s="4" customFormat="1">
      <c r="A730" s="46" t="s">
        <v>776</v>
      </c>
      <c r="B730" s="56" t="s">
        <v>2217</v>
      </c>
      <c r="C730" s="132">
        <v>205195</v>
      </c>
      <c r="D730" s="57">
        <v>6.1639999999999999E-5</v>
      </c>
      <c r="E730" s="57">
        <v>6.4679999999999997E-5</v>
      </c>
      <c r="F730" s="65">
        <v>0</v>
      </c>
      <c r="G730" s="42">
        <v>2870</v>
      </c>
      <c r="H730" s="43">
        <v>2870</v>
      </c>
      <c r="I730" s="66">
        <v>5920</v>
      </c>
      <c r="J730" s="42">
        <v>35522</v>
      </c>
      <c r="K730" s="42">
        <v>-18995</v>
      </c>
      <c r="L730" s="42">
        <v>-13681</v>
      </c>
      <c r="M730" s="44">
        <v>28866</v>
      </c>
      <c r="N730" s="66">
        <v>-20782</v>
      </c>
      <c r="O730" s="42">
        <v>-8160.7854641278773</v>
      </c>
      <c r="P730" s="42">
        <v>-28942.785464127875</v>
      </c>
      <c r="Q730" s="42">
        <v>0</v>
      </c>
      <c r="R730" s="44">
        <v>-28942.785464127875</v>
      </c>
      <c r="S730" s="45">
        <v>3521</v>
      </c>
      <c r="T730" s="66">
        <v>19201</v>
      </c>
      <c r="U730" s="42">
        <v>3949</v>
      </c>
      <c r="V730" s="42">
        <v>4686</v>
      </c>
      <c r="W730" s="42">
        <v>0</v>
      </c>
      <c r="X730" s="44">
        <v>27836</v>
      </c>
      <c r="Y730" s="66">
        <v>50895</v>
      </c>
      <c r="Z730" s="42">
        <v>3390</v>
      </c>
      <c r="AA730" s="42">
        <v>18094</v>
      </c>
      <c r="AB730" s="42">
        <v>12788.678831024929</v>
      </c>
      <c r="AC730" s="43">
        <v>85167.678831024925</v>
      </c>
      <c r="AD730" s="66">
        <v>-31997.749639723796</v>
      </c>
      <c r="AE730" s="42">
        <v>-25342.997643037419</v>
      </c>
      <c r="AF730" s="42">
        <v>-8.9241642929665659</v>
      </c>
      <c r="AG730" s="42">
        <v>17.992616029260944</v>
      </c>
      <c r="AH730" s="42">
        <v>0</v>
      </c>
      <c r="AI730" s="44">
        <v>0</v>
      </c>
    </row>
    <row r="731" spans="1:35" s="4" customFormat="1">
      <c r="A731" s="46" t="s">
        <v>777</v>
      </c>
      <c r="B731" s="56" t="s">
        <v>2218</v>
      </c>
      <c r="C731" s="132">
        <v>841177.5</v>
      </c>
      <c r="D731" s="57">
        <v>2.5269000000000002E-4</v>
      </c>
      <c r="E731" s="57">
        <v>2.6666999999999999E-4</v>
      </c>
      <c r="F731" s="65">
        <v>0</v>
      </c>
      <c r="G731" s="42">
        <v>11767</v>
      </c>
      <c r="H731" s="43">
        <v>11767</v>
      </c>
      <c r="I731" s="66">
        <v>24269</v>
      </c>
      <c r="J731" s="42">
        <v>145621</v>
      </c>
      <c r="K731" s="42">
        <v>-77867</v>
      </c>
      <c r="L731" s="42">
        <v>-56086</v>
      </c>
      <c r="M731" s="44">
        <v>118335</v>
      </c>
      <c r="N731" s="66">
        <v>-85196</v>
      </c>
      <c r="O731" s="42">
        <v>-10161.266631433644</v>
      </c>
      <c r="P731" s="42">
        <v>-95357.266631433638</v>
      </c>
      <c r="Q731" s="42">
        <v>0</v>
      </c>
      <c r="R731" s="44">
        <v>-95357.266631433638</v>
      </c>
      <c r="S731" s="45">
        <v>14434</v>
      </c>
      <c r="T731" s="66">
        <v>78713</v>
      </c>
      <c r="U731" s="42">
        <v>16187</v>
      </c>
      <c r="V731" s="42">
        <v>19211</v>
      </c>
      <c r="W731" s="42">
        <v>0</v>
      </c>
      <c r="X731" s="44">
        <v>114111</v>
      </c>
      <c r="Y731" s="66">
        <v>208643</v>
      </c>
      <c r="Z731" s="42">
        <v>13896</v>
      </c>
      <c r="AA731" s="42">
        <v>74174</v>
      </c>
      <c r="AB731" s="42">
        <v>38197.470883895759</v>
      </c>
      <c r="AC731" s="43">
        <v>334910.47088389576</v>
      </c>
      <c r="AD731" s="66">
        <v>-118731.4894684079</v>
      </c>
      <c r="AE731" s="42">
        <v>-101115.88466432646</v>
      </c>
      <c r="AF731" s="42">
        <v>-751.32221086864229</v>
      </c>
      <c r="AG731" s="42">
        <v>-200.77454029273849</v>
      </c>
      <c r="AH731" s="42">
        <v>0</v>
      </c>
      <c r="AI731" s="44">
        <v>0</v>
      </c>
    </row>
    <row r="732" spans="1:35" s="4" customFormat="1">
      <c r="A732" s="46" t="s">
        <v>778</v>
      </c>
      <c r="B732" s="56" t="s">
        <v>2219</v>
      </c>
      <c r="C732" s="132">
        <v>102541.89</v>
      </c>
      <c r="D732" s="57">
        <v>3.0800000000000003E-5</v>
      </c>
      <c r="E732" s="57">
        <v>3.3080000000000002E-5</v>
      </c>
      <c r="F732" s="65">
        <v>0</v>
      </c>
      <c r="G732" s="42">
        <v>1434</v>
      </c>
      <c r="H732" s="43">
        <v>1434</v>
      </c>
      <c r="I732" s="66">
        <v>2958</v>
      </c>
      <c r="J732" s="42">
        <v>17750</v>
      </c>
      <c r="K732" s="42">
        <v>-9491</v>
      </c>
      <c r="L732" s="42">
        <v>-6836</v>
      </c>
      <c r="M732" s="44">
        <v>14424</v>
      </c>
      <c r="N732" s="66">
        <v>-10384</v>
      </c>
      <c r="O732" s="42">
        <v>-16215.65445945214</v>
      </c>
      <c r="P732" s="42">
        <v>-26599.65445945214</v>
      </c>
      <c r="Q732" s="42">
        <v>0</v>
      </c>
      <c r="R732" s="44">
        <v>-26599.65445945214</v>
      </c>
      <c r="S732" s="45">
        <v>1759</v>
      </c>
      <c r="T732" s="66">
        <v>9594</v>
      </c>
      <c r="U732" s="42">
        <v>1973</v>
      </c>
      <c r="V732" s="42">
        <v>2342</v>
      </c>
      <c r="W732" s="42">
        <v>0</v>
      </c>
      <c r="X732" s="44">
        <v>13909</v>
      </c>
      <c r="Y732" s="66">
        <v>25431</v>
      </c>
      <c r="Z732" s="42">
        <v>1694</v>
      </c>
      <c r="AA732" s="42">
        <v>9041</v>
      </c>
      <c r="AB732" s="42">
        <v>27204.717115683714</v>
      </c>
      <c r="AC732" s="43">
        <v>63370.717115683714</v>
      </c>
      <c r="AD732" s="66">
        <v>-28065.068095110135</v>
      </c>
      <c r="AE732" s="42">
        <v>-18859.865746703021</v>
      </c>
      <c r="AF732" s="42">
        <v>-2408.9289728761887</v>
      </c>
      <c r="AG732" s="42">
        <v>-127.85430099437838</v>
      </c>
      <c r="AH732" s="42">
        <v>0</v>
      </c>
      <c r="AI732" s="44">
        <v>0</v>
      </c>
    </row>
    <row r="733" spans="1:35" s="4" customFormat="1">
      <c r="A733" s="46" t="s">
        <v>779</v>
      </c>
      <c r="B733" s="56" t="s">
        <v>2220</v>
      </c>
      <c r="C733" s="132">
        <v>1509671.52</v>
      </c>
      <c r="D733" s="57">
        <v>4.5350000000000002E-4</v>
      </c>
      <c r="E733" s="57">
        <v>4.3189999999999998E-4</v>
      </c>
      <c r="F733" s="65">
        <v>0</v>
      </c>
      <c r="G733" s="42">
        <v>21117</v>
      </c>
      <c r="H733" s="43">
        <v>21117</v>
      </c>
      <c r="I733" s="66">
        <v>43555</v>
      </c>
      <c r="J733" s="42">
        <v>261345</v>
      </c>
      <c r="K733" s="42">
        <v>-139748</v>
      </c>
      <c r="L733" s="42">
        <v>-100656</v>
      </c>
      <c r="M733" s="44">
        <v>212375</v>
      </c>
      <c r="N733" s="66">
        <v>-152901</v>
      </c>
      <c r="O733" s="42">
        <v>-11712.437109691204</v>
      </c>
      <c r="P733" s="42">
        <v>-164613.43710969121</v>
      </c>
      <c r="Q733" s="42">
        <v>0</v>
      </c>
      <c r="R733" s="44">
        <v>-164613.43710969121</v>
      </c>
      <c r="S733" s="45">
        <v>25904</v>
      </c>
      <c r="T733" s="66">
        <v>141265</v>
      </c>
      <c r="U733" s="42">
        <v>29051</v>
      </c>
      <c r="V733" s="42">
        <v>34478</v>
      </c>
      <c r="W733" s="42">
        <v>25641.256599501492</v>
      </c>
      <c r="X733" s="44">
        <v>230435.2565995015</v>
      </c>
      <c r="Y733" s="66">
        <v>374449</v>
      </c>
      <c r="Z733" s="42">
        <v>24939</v>
      </c>
      <c r="AA733" s="42">
        <v>133118</v>
      </c>
      <c r="AB733" s="42">
        <v>73466.246542958121</v>
      </c>
      <c r="AC733" s="43">
        <v>605972.24654295808</v>
      </c>
      <c r="AD733" s="66">
        <v>-199507.11164658098</v>
      </c>
      <c r="AE733" s="42">
        <v>-183458.09873622842</v>
      </c>
      <c r="AF733" s="42">
        <v>-560.76308807090118</v>
      </c>
      <c r="AG733" s="42">
        <v>7988.9835274236757</v>
      </c>
      <c r="AH733" s="42">
        <v>0</v>
      </c>
      <c r="AI733" s="44">
        <v>0</v>
      </c>
    </row>
    <row r="734" spans="1:35" s="4" customFormat="1">
      <c r="A734" s="46" t="s">
        <v>780</v>
      </c>
      <c r="B734" s="56" t="s">
        <v>2221</v>
      </c>
      <c r="C734" s="132">
        <v>371392.4</v>
      </c>
      <c r="D734" s="57">
        <v>1.1157E-4</v>
      </c>
      <c r="E734" s="57">
        <v>9.9740000000000004E-5</v>
      </c>
      <c r="F734" s="65">
        <v>0</v>
      </c>
      <c r="G734" s="42">
        <v>5195</v>
      </c>
      <c r="H734" s="43">
        <v>5195</v>
      </c>
      <c r="I734" s="66">
        <v>10715</v>
      </c>
      <c r="J734" s="42">
        <v>64296</v>
      </c>
      <c r="K734" s="42">
        <v>-34381</v>
      </c>
      <c r="L734" s="42">
        <v>-24763</v>
      </c>
      <c r="M734" s="44">
        <v>52248</v>
      </c>
      <c r="N734" s="66">
        <v>-37617</v>
      </c>
      <c r="O734" s="42">
        <v>9500.976983219356</v>
      </c>
      <c r="P734" s="42">
        <v>-28116.023016780644</v>
      </c>
      <c r="Q734" s="42">
        <v>0</v>
      </c>
      <c r="R734" s="44">
        <v>-28116.023016780644</v>
      </c>
      <c r="S734" s="45">
        <v>6373</v>
      </c>
      <c r="T734" s="66">
        <v>34754</v>
      </c>
      <c r="U734" s="42">
        <v>7147</v>
      </c>
      <c r="V734" s="42">
        <v>8482</v>
      </c>
      <c r="W734" s="42">
        <v>19810.17140393208</v>
      </c>
      <c r="X734" s="44">
        <v>70193.17140393208</v>
      </c>
      <c r="Y734" s="66">
        <v>92122</v>
      </c>
      <c r="Z734" s="42">
        <v>6135</v>
      </c>
      <c r="AA734" s="42">
        <v>32750</v>
      </c>
      <c r="AB734" s="42">
        <v>0</v>
      </c>
      <c r="AC734" s="43">
        <v>131007</v>
      </c>
      <c r="AD734" s="66">
        <v>-34916.938786997322</v>
      </c>
      <c r="AE734" s="42">
        <v>-33948.503960517926</v>
      </c>
      <c r="AF734" s="42">
        <v>4920.385749924807</v>
      </c>
      <c r="AG734" s="42">
        <v>3131.2284015225246</v>
      </c>
      <c r="AH734" s="42">
        <v>0</v>
      </c>
      <c r="AI734" s="44">
        <v>0</v>
      </c>
    </row>
    <row r="735" spans="1:35" s="4" customFormat="1">
      <c r="A735" s="46" t="s">
        <v>781</v>
      </c>
      <c r="B735" s="56" t="s">
        <v>2222</v>
      </c>
      <c r="C735" s="132">
        <v>311585.12</v>
      </c>
      <c r="D735" s="57">
        <v>9.3599999999999998E-5</v>
      </c>
      <c r="E735" s="57">
        <v>9.8029999999999995E-5</v>
      </c>
      <c r="F735" s="65">
        <v>0</v>
      </c>
      <c r="G735" s="42">
        <v>4358</v>
      </c>
      <c r="H735" s="43">
        <v>4358</v>
      </c>
      <c r="I735" s="66">
        <v>8990</v>
      </c>
      <c r="J735" s="42">
        <v>53940</v>
      </c>
      <c r="K735" s="42">
        <v>-28843</v>
      </c>
      <c r="L735" s="42">
        <v>-20775</v>
      </c>
      <c r="M735" s="44">
        <v>43833</v>
      </c>
      <c r="N735" s="66">
        <v>-31558</v>
      </c>
      <c r="O735" s="42">
        <v>-1752.1636857762112</v>
      </c>
      <c r="P735" s="42">
        <v>-33310.163685776213</v>
      </c>
      <c r="Q735" s="42">
        <v>0</v>
      </c>
      <c r="R735" s="44">
        <v>-33310.163685776213</v>
      </c>
      <c r="S735" s="45">
        <v>5346</v>
      </c>
      <c r="T735" s="66">
        <v>29156</v>
      </c>
      <c r="U735" s="42">
        <v>5996</v>
      </c>
      <c r="V735" s="42">
        <v>7116</v>
      </c>
      <c r="W735" s="42">
        <v>2448.8750083655723</v>
      </c>
      <c r="X735" s="44">
        <v>44716.875008365576</v>
      </c>
      <c r="Y735" s="66">
        <v>77284</v>
      </c>
      <c r="Z735" s="42">
        <v>5147</v>
      </c>
      <c r="AA735" s="42">
        <v>27475</v>
      </c>
      <c r="AB735" s="42">
        <v>10780.068700847074</v>
      </c>
      <c r="AC735" s="43">
        <v>120686.06870084707</v>
      </c>
      <c r="AD735" s="66">
        <v>-40681.200113600862</v>
      </c>
      <c r="AE735" s="42">
        <v>-34496.538773559638</v>
      </c>
      <c r="AF735" s="42">
        <v>-851.5199196879289</v>
      </c>
      <c r="AG735" s="42">
        <v>60.065114366929947</v>
      </c>
      <c r="AH735" s="42">
        <v>0</v>
      </c>
      <c r="AI735" s="44">
        <v>0</v>
      </c>
    </row>
    <row r="736" spans="1:35" s="4" customFormat="1">
      <c r="A736" s="46" t="s">
        <v>782</v>
      </c>
      <c r="B736" s="56" t="s">
        <v>2223</v>
      </c>
      <c r="C736" s="132">
        <v>809206.44</v>
      </c>
      <c r="D736" s="57">
        <v>2.4308000000000001E-4</v>
      </c>
      <c r="E736" s="57">
        <v>2.5363000000000002E-4</v>
      </c>
      <c r="F736" s="65">
        <v>0</v>
      </c>
      <c r="G736" s="42">
        <v>11319</v>
      </c>
      <c r="H736" s="43">
        <v>11319</v>
      </c>
      <c r="I736" s="66">
        <v>23346</v>
      </c>
      <c r="J736" s="42">
        <v>140083</v>
      </c>
      <c r="K736" s="42">
        <v>-74906</v>
      </c>
      <c r="L736" s="42">
        <v>-53953</v>
      </c>
      <c r="M736" s="44">
        <v>113835</v>
      </c>
      <c r="N736" s="66">
        <v>-81956</v>
      </c>
      <c r="O736" s="42">
        <v>-23234.444028070495</v>
      </c>
      <c r="P736" s="42">
        <v>-105190.44402807049</v>
      </c>
      <c r="Q736" s="42">
        <v>0</v>
      </c>
      <c r="R736" s="44">
        <v>-105190.44402807049</v>
      </c>
      <c r="S736" s="45">
        <v>13885</v>
      </c>
      <c r="T736" s="66">
        <v>75720</v>
      </c>
      <c r="U736" s="42">
        <v>15571</v>
      </c>
      <c r="V736" s="42">
        <v>18481</v>
      </c>
      <c r="W736" s="42">
        <v>0</v>
      </c>
      <c r="X736" s="44">
        <v>109772</v>
      </c>
      <c r="Y736" s="66">
        <v>200708</v>
      </c>
      <c r="Z736" s="42">
        <v>13367</v>
      </c>
      <c r="AA736" s="42">
        <v>71353</v>
      </c>
      <c r="AB736" s="42">
        <v>28297.217842000653</v>
      </c>
      <c r="AC736" s="43">
        <v>313725.21784200065</v>
      </c>
      <c r="AD736" s="66">
        <v>-113568.65236862976</v>
      </c>
      <c r="AE736" s="42">
        <v>-90236.512145809465</v>
      </c>
      <c r="AF736" s="42">
        <v>-474.5998173376438</v>
      </c>
      <c r="AG736" s="42">
        <v>326.54648977622264</v>
      </c>
      <c r="AH736" s="42">
        <v>0</v>
      </c>
      <c r="AI736" s="44">
        <v>0</v>
      </c>
    </row>
    <row r="737" spans="1:35" s="4" customFormat="1">
      <c r="A737" s="46" t="s">
        <v>783</v>
      </c>
      <c r="B737" s="56" t="s">
        <v>2224</v>
      </c>
      <c r="C737" s="132">
        <v>997170.94</v>
      </c>
      <c r="D737" s="57">
        <v>2.9954999999999999E-4</v>
      </c>
      <c r="E737" s="57">
        <v>2.9094E-4</v>
      </c>
      <c r="F737" s="65">
        <v>0</v>
      </c>
      <c r="G737" s="42">
        <v>13949</v>
      </c>
      <c r="H737" s="43">
        <v>13949</v>
      </c>
      <c r="I737" s="66">
        <v>28770</v>
      </c>
      <c r="J737" s="42">
        <v>172626</v>
      </c>
      <c r="K737" s="42">
        <v>-92308</v>
      </c>
      <c r="L737" s="42">
        <v>-66486</v>
      </c>
      <c r="M737" s="44">
        <v>140280</v>
      </c>
      <c r="N737" s="66">
        <v>-100996</v>
      </c>
      <c r="O737" s="42">
        <v>60883.074305701462</v>
      </c>
      <c r="P737" s="42">
        <v>-40112.925694298538</v>
      </c>
      <c r="Q737" s="42">
        <v>0</v>
      </c>
      <c r="R737" s="44">
        <v>-40112.925694298538</v>
      </c>
      <c r="S737" s="45">
        <v>17110</v>
      </c>
      <c r="T737" s="66">
        <v>93310</v>
      </c>
      <c r="U737" s="42">
        <v>19189</v>
      </c>
      <c r="V737" s="42">
        <v>22774</v>
      </c>
      <c r="W737" s="42">
        <v>130185.44999376725</v>
      </c>
      <c r="X737" s="44">
        <v>265458.44999376725</v>
      </c>
      <c r="Y737" s="66">
        <v>247334</v>
      </c>
      <c r="Z737" s="42">
        <v>16473</v>
      </c>
      <c r="AA737" s="42">
        <v>87929</v>
      </c>
      <c r="AB737" s="42">
        <v>0</v>
      </c>
      <c r="AC737" s="43">
        <v>351736</v>
      </c>
      <c r="AD737" s="66">
        <v>-60386.337897021505</v>
      </c>
      <c r="AE737" s="42">
        <v>-51729.584839226583</v>
      </c>
      <c r="AF737" s="42">
        <v>21572.880752860085</v>
      </c>
      <c r="AG737" s="42">
        <v>4265.491977155265</v>
      </c>
      <c r="AH737" s="42">
        <v>0</v>
      </c>
      <c r="AI737" s="44">
        <v>0</v>
      </c>
    </row>
    <row r="738" spans="1:35" s="4" customFormat="1">
      <c r="A738" s="46" t="s">
        <v>784</v>
      </c>
      <c r="B738" s="56" t="s">
        <v>2225</v>
      </c>
      <c r="C738" s="132">
        <v>716524.87</v>
      </c>
      <c r="D738" s="57">
        <v>2.1524000000000001E-4</v>
      </c>
      <c r="E738" s="57">
        <v>2.1337999999999999E-4</v>
      </c>
      <c r="F738" s="65">
        <v>0</v>
      </c>
      <c r="G738" s="42">
        <v>10023</v>
      </c>
      <c r="H738" s="43">
        <v>10023</v>
      </c>
      <c r="I738" s="66">
        <v>20672</v>
      </c>
      <c r="J738" s="42">
        <v>124040</v>
      </c>
      <c r="K738" s="42">
        <v>-66327</v>
      </c>
      <c r="L738" s="42">
        <v>-47773</v>
      </c>
      <c r="M738" s="44">
        <v>100797</v>
      </c>
      <c r="N738" s="66">
        <v>-72570</v>
      </c>
      <c r="O738" s="42">
        <v>-14281.889332885521</v>
      </c>
      <c r="P738" s="42">
        <v>-86851.889332885519</v>
      </c>
      <c r="Q738" s="42">
        <v>0</v>
      </c>
      <c r="R738" s="44">
        <v>-86851.889332885519</v>
      </c>
      <c r="S738" s="45">
        <v>12294</v>
      </c>
      <c r="T738" s="66">
        <v>67047</v>
      </c>
      <c r="U738" s="42">
        <v>13788</v>
      </c>
      <c r="V738" s="42">
        <v>16364</v>
      </c>
      <c r="W738" s="42">
        <v>0</v>
      </c>
      <c r="X738" s="44">
        <v>97199</v>
      </c>
      <c r="Y738" s="66">
        <v>177721</v>
      </c>
      <c r="Z738" s="42">
        <v>11837</v>
      </c>
      <c r="AA738" s="42">
        <v>63181</v>
      </c>
      <c r="AB738" s="42">
        <v>31659.306066738791</v>
      </c>
      <c r="AC738" s="43">
        <v>284398.30606673879</v>
      </c>
      <c r="AD738" s="66">
        <v>-105867.22511922418</v>
      </c>
      <c r="AE738" s="42">
        <v>-84750.699389416593</v>
      </c>
      <c r="AF738" s="42">
        <v>1128.6707125906432</v>
      </c>
      <c r="AG738" s="42">
        <v>2289.9477293113164</v>
      </c>
      <c r="AH738" s="42">
        <v>0</v>
      </c>
      <c r="AI738" s="44">
        <v>0</v>
      </c>
    </row>
    <row r="739" spans="1:35" s="4" customFormat="1">
      <c r="A739" s="46" t="s">
        <v>2641</v>
      </c>
      <c r="B739" s="56" t="s">
        <v>2642</v>
      </c>
      <c r="C739" s="132">
        <v>87631.64</v>
      </c>
      <c r="D739" s="57">
        <v>2.6319999999999999E-5</v>
      </c>
      <c r="E739" s="57">
        <v>2.633E-5</v>
      </c>
      <c r="F739" s="65">
        <v>0</v>
      </c>
      <c r="G739" s="42">
        <v>1226</v>
      </c>
      <c r="H739" s="43">
        <v>1226</v>
      </c>
      <c r="I739" s="66">
        <v>2528</v>
      </c>
      <c r="J739" s="42">
        <v>15168</v>
      </c>
      <c r="K739" s="42">
        <v>-8111</v>
      </c>
      <c r="L739" s="42">
        <v>-5842</v>
      </c>
      <c r="M739" s="44">
        <v>12326</v>
      </c>
      <c r="N739" s="66">
        <v>-8874</v>
      </c>
      <c r="O739" s="42">
        <v>10130.923016981607</v>
      </c>
      <c r="P739" s="42">
        <v>1256.9230169816074</v>
      </c>
      <c r="Q739" s="42">
        <v>0</v>
      </c>
      <c r="R739" s="44">
        <v>1256.9230169816074</v>
      </c>
      <c r="S739" s="45">
        <v>1503</v>
      </c>
      <c r="T739" s="66">
        <v>8199</v>
      </c>
      <c r="U739" s="42">
        <v>1686</v>
      </c>
      <c r="V739" s="42">
        <v>2001</v>
      </c>
      <c r="W739" s="42">
        <v>12789.497331829032</v>
      </c>
      <c r="X739" s="44">
        <v>24675.497331829032</v>
      </c>
      <c r="Y739" s="66">
        <v>21732</v>
      </c>
      <c r="Z739" s="42">
        <v>1447</v>
      </c>
      <c r="AA739" s="42">
        <v>7726</v>
      </c>
      <c r="AB739" s="42">
        <v>275.16400206774136</v>
      </c>
      <c r="AC739" s="43">
        <v>31180.164002067741</v>
      </c>
      <c r="AD739" s="66">
        <v>-2708.0248063534791</v>
      </c>
      <c r="AE739" s="42">
        <v>-5940.8997328298356</v>
      </c>
      <c r="AF739" s="42">
        <v>1904.7113002255649</v>
      </c>
      <c r="AG739" s="42">
        <v>239.54656871904112</v>
      </c>
      <c r="AH739" s="42">
        <v>0</v>
      </c>
      <c r="AI739" s="44">
        <v>0</v>
      </c>
    </row>
    <row r="740" spans="1:35" s="4" customFormat="1">
      <c r="A740" s="46" t="s">
        <v>785</v>
      </c>
      <c r="B740" s="56" t="s">
        <v>2226</v>
      </c>
      <c r="C740" s="132">
        <v>36771.440000000002</v>
      </c>
      <c r="D740" s="57">
        <v>1.1049999999999999E-5</v>
      </c>
      <c r="E740" s="57">
        <v>9.6600000000000007E-6</v>
      </c>
      <c r="F740" s="65">
        <v>0</v>
      </c>
      <c r="G740" s="42">
        <v>515</v>
      </c>
      <c r="H740" s="43">
        <v>515</v>
      </c>
      <c r="I740" s="66">
        <v>1061</v>
      </c>
      <c r="J740" s="42">
        <v>6368</v>
      </c>
      <c r="K740" s="42">
        <v>-3405</v>
      </c>
      <c r="L740" s="42">
        <v>-2453</v>
      </c>
      <c r="M740" s="44">
        <v>5175</v>
      </c>
      <c r="N740" s="66">
        <v>-3726</v>
      </c>
      <c r="O740" s="42">
        <v>401.16700333462705</v>
      </c>
      <c r="P740" s="42">
        <v>-3324.8329966653728</v>
      </c>
      <c r="Q740" s="42">
        <v>0</v>
      </c>
      <c r="R740" s="44">
        <v>-3324.8329966653728</v>
      </c>
      <c r="S740" s="45">
        <v>631</v>
      </c>
      <c r="T740" s="66">
        <v>3442</v>
      </c>
      <c r="U740" s="42">
        <v>708</v>
      </c>
      <c r="V740" s="42">
        <v>840</v>
      </c>
      <c r="W740" s="42">
        <v>2469.1981007667573</v>
      </c>
      <c r="X740" s="44">
        <v>7459.1981007667573</v>
      </c>
      <c r="Y740" s="66">
        <v>9124</v>
      </c>
      <c r="Z740" s="42">
        <v>608</v>
      </c>
      <c r="AA740" s="42">
        <v>3244</v>
      </c>
      <c r="AB740" s="42">
        <v>588.48514125021916</v>
      </c>
      <c r="AC740" s="43">
        <v>13564.485141250219</v>
      </c>
      <c r="AD740" s="66">
        <v>-4050.8002880779013</v>
      </c>
      <c r="AE740" s="42">
        <v>-3200.9999933336608</v>
      </c>
      <c r="AF740" s="42">
        <v>797.80831408976314</v>
      </c>
      <c r="AG740" s="42">
        <v>348.70492683833675</v>
      </c>
      <c r="AH740" s="42">
        <v>0</v>
      </c>
      <c r="AI740" s="44">
        <v>0</v>
      </c>
    </row>
    <row r="741" spans="1:35" s="4" customFormat="1">
      <c r="A741" s="46" t="s">
        <v>786</v>
      </c>
      <c r="B741" s="56" t="s">
        <v>2599</v>
      </c>
      <c r="C741" s="132">
        <v>80.5</v>
      </c>
      <c r="D741" s="57">
        <v>2E-8</v>
      </c>
      <c r="E741" s="57">
        <v>0</v>
      </c>
      <c r="F741" s="65">
        <v>0</v>
      </c>
      <c r="G741" s="42">
        <v>1</v>
      </c>
      <c r="H741" s="43">
        <v>1</v>
      </c>
      <c r="I741" s="66">
        <v>2</v>
      </c>
      <c r="J741" s="42">
        <v>12</v>
      </c>
      <c r="K741" s="42">
        <v>-6</v>
      </c>
      <c r="L741" s="42">
        <v>-4</v>
      </c>
      <c r="M741" s="44">
        <v>9</v>
      </c>
      <c r="N741" s="66">
        <v>-7</v>
      </c>
      <c r="O741" s="42">
        <v>5.1421248102345407</v>
      </c>
      <c r="P741" s="42">
        <v>-1.8578751897654593</v>
      </c>
      <c r="Q741" s="42">
        <v>0</v>
      </c>
      <c r="R741" s="44">
        <v>-1.8578751897654593</v>
      </c>
      <c r="S741" s="45">
        <v>1</v>
      </c>
      <c r="T741" s="66">
        <v>6</v>
      </c>
      <c r="U741" s="42">
        <v>1</v>
      </c>
      <c r="V741" s="42">
        <v>2</v>
      </c>
      <c r="W741" s="42">
        <v>18.974440549765458</v>
      </c>
      <c r="X741" s="44">
        <v>27.974440549765458</v>
      </c>
      <c r="Y741" s="66">
        <v>17</v>
      </c>
      <c r="Z741" s="42">
        <v>1</v>
      </c>
      <c r="AA741" s="42">
        <v>6</v>
      </c>
      <c r="AB741" s="42">
        <v>0</v>
      </c>
      <c r="AC741" s="43">
        <v>24</v>
      </c>
      <c r="AD741" s="66">
        <v>-2.8578751897654593</v>
      </c>
      <c r="AE741" s="42">
        <v>-1.8578751897654593</v>
      </c>
      <c r="AF741" s="42">
        <v>5.1421248102345407</v>
      </c>
      <c r="AG741" s="42">
        <v>3.548066119061835</v>
      </c>
      <c r="AH741" s="42">
        <v>0</v>
      </c>
      <c r="AI741" s="44">
        <v>0</v>
      </c>
    </row>
    <row r="742" spans="1:35" s="4" customFormat="1">
      <c r="A742" s="46" t="s">
        <v>787</v>
      </c>
      <c r="B742" s="56" t="s">
        <v>2227</v>
      </c>
      <c r="C742" s="132">
        <v>233594.62</v>
      </c>
      <c r="D742" s="57">
        <v>7.0170000000000001E-5</v>
      </c>
      <c r="E742" s="57">
        <v>5.9859999999999999E-5</v>
      </c>
      <c r="F742" s="65">
        <v>0</v>
      </c>
      <c r="G742" s="42">
        <v>3267</v>
      </c>
      <c r="H742" s="43">
        <v>3267</v>
      </c>
      <c r="I742" s="66">
        <v>6739</v>
      </c>
      <c r="J742" s="42">
        <v>40438</v>
      </c>
      <c r="K742" s="42">
        <v>-21623</v>
      </c>
      <c r="L742" s="42">
        <v>-15575</v>
      </c>
      <c r="M742" s="44">
        <v>32861</v>
      </c>
      <c r="N742" s="66">
        <v>-23658</v>
      </c>
      <c r="O742" s="42">
        <v>943.9684831846173</v>
      </c>
      <c r="P742" s="42">
        <v>-22714.031516815383</v>
      </c>
      <c r="Q742" s="42">
        <v>0</v>
      </c>
      <c r="R742" s="44">
        <v>-22714.031516815383</v>
      </c>
      <c r="S742" s="45">
        <v>4008</v>
      </c>
      <c r="T742" s="66">
        <v>21858</v>
      </c>
      <c r="U742" s="42">
        <v>4495</v>
      </c>
      <c r="V742" s="42">
        <v>5335</v>
      </c>
      <c r="W742" s="42">
        <v>11004.199346020403</v>
      </c>
      <c r="X742" s="44">
        <v>42692.199346020403</v>
      </c>
      <c r="Y742" s="66">
        <v>57938</v>
      </c>
      <c r="Z742" s="42">
        <v>3859</v>
      </c>
      <c r="AA742" s="42">
        <v>20597</v>
      </c>
      <c r="AB742" s="42">
        <v>9497.307058486198</v>
      </c>
      <c r="AC742" s="43">
        <v>91891.3070584862</v>
      </c>
      <c r="AD742" s="66">
        <v>-28492.994263585711</v>
      </c>
      <c r="AE742" s="42">
        <v>-26112.940982411044</v>
      </c>
      <c r="AF742" s="42">
        <v>2924.1704020238817</v>
      </c>
      <c r="AG742" s="42">
        <v>2482.6571315070723</v>
      </c>
      <c r="AH742" s="42">
        <v>0</v>
      </c>
      <c r="AI742" s="44">
        <v>0</v>
      </c>
    </row>
    <row r="743" spans="1:35" s="4" customFormat="1">
      <c r="A743" s="46" t="s">
        <v>788</v>
      </c>
      <c r="B743" s="56" t="s">
        <v>2228</v>
      </c>
      <c r="C743" s="132">
        <v>308363.61</v>
      </c>
      <c r="D743" s="57">
        <v>9.2629999999999999E-5</v>
      </c>
      <c r="E743" s="57">
        <v>1.6658999999999999E-4</v>
      </c>
      <c r="F743" s="65">
        <v>0</v>
      </c>
      <c r="G743" s="42">
        <v>4313</v>
      </c>
      <c r="H743" s="43">
        <v>4313</v>
      </c>
      <c r="I743" s="66">
        <v>8896</v>
      </c>
      <c r="J743" s="42">
        <v>53381</v>
      </c>
      <c r="K743" s="42">
        <v>-28544</v>
      </c>
      <c r="L743" s="42">
        <v>-20560</v>
      </c>
      <c r="M743" s="44">
        <v>43379</v>
      </c>
      <c r="N743" s="66">
        <v>-31231</v>
      </c>
      <c r="O743" s="42">
        <v>-66543.562558401201</v>
      </c>
      <c r="P743" s="42">
        <v>-97774.562558401201</v>
      </c>
      <c r="Q743" s="42">
        <v>0</v>
      </c>
      <c r="R743" s="44">
        <v>-97774.562558401201</v>
      </c>
      <c r="S743" s="45">
        <v>5291</v>
      </c>
      <c r="T743" s="66">
        <v>28854</v>
      </c>
      <c r="U743" s="42">
        <v>5934</v>
      </c>
      <c r="V743" s="42">
        <v>7042</v>
      </c>
      <c r="W743" s="42">
        <v>12657.271444837526</v>
      </c>
      <c r="X743" s="44">
        <v>54487.271444837526</v>
      </c>
      <c r="Y743" s="66">
        <v>76483</v>
      </c>
      <c r="Z743" s="42">
        <v>5094</v>
      </c>
      <c r="AA743" s="42">
        <v>27190</v>
      </c>
      <c r="AB743" s="42">
        <v>220114.6179531758</v>
      </c>
      <c r="AC743" s="43">
        <v>328881.6179531758</v>
      </c>
      <c r="AD743" s="66">
        <v>-118826.25246084091</v>
      </c>
      <c r="AE743" s="42">
        <v>-95498.121253873862</v>
      </c>
      <c r="AF743" s="42">
        <v>-47690.819815056624</v>
      </c>
      <c r="AG743" s="42">
        <v>-12379.15297856689</v>
      </c>
      <c r="AH743" s="42">
        <v>0</v>
      </c>
      <c r="AI743" s="44">
        <v>0</v>
      </c>
    </row>
    <row r="744" spans="1:35" s="4" customFormat="1">
      <c r="A744" s="46" t="s">
        <v>789</v>
      </c>
      <c r="B744" s="56" t="s">
        <v>2229</v>
      </c>
      <c r="C744" s="132">
        <v>460484.14</v>
      </c>
      <c r="D744" s="57">
        <v>1.3833000000000001E-4</v>
      </c>
      <c r="E744" s="57">
        <v>1.4475999999999999E-4</v>
      </c>
      <c r="F744" s="65">
        <v>0</v>
      </c>
      <c r="G744" s="42">
        <v>6441</v>
      </c>
      <c r="H744" s="43">
        <v>6441</v>
      </c>
      <c r="I744" s="66">
        <v>13286</v>
      </c>
      <c r="J744" s="42">
        <v>79717</v>
      </c>
      <c r="K744" s="42">
        <v>-42627</v>
      </c>
      <c r="L744" s="42">
        <v>-30703</v>
      </c>
      <c r="M744" s="44">
        <v>64780</v>
      </c>
      <c r="N744" s="66">
        <v>-46639</v>
      </c>
      <c r="O744" s="42">
        <v>-7976.0894133909624</v>
      </c>
      <c r="P744" s="42">
        <v>-54615.089413390961</v>
      </c>
      <c r="Q744" s="42">
        <v>0</v>
      </c>
      <c r="R744" s="44">
        <v>-54615.089413390961</v>
      </c>
      <c r="S744" s="45">
        <v>7901</v>
      </c>
      <c r="T744" s="66">
        <v>43090</v>
      </c>
      <c r="U744" s="42">
        <v>8861</v>
      </c>
      <c r="V744" s="42">
        <v>10517</v>
      </c>
      <c r="W744" s="42">
        <v>3258.1070098882333</v>
      </c>
      <c r="X744" s="44">
        <v>65726.107009888234</v>
      </c>
      <c r="Y744" s="66">
        <v>114217</v>
      </c>
      <c r="Z744" s="42">
        <v>7607</v>
      </c>
      <c r="AA744" s="42">
        <v>40605</v>
      </c>
      <c r="AB744" s="42">
        <v>17074.402062898465</v>
      </c>
      <c r="AC744" s="43">
        <v>179503.40206289847</v>
      </c>
      <c r="AD744" s="66">
        <v>-60117.653304680192</v>
      </c>
      <c r="AE744" s="42">
        <v>-52007.436150374131</v>
      </c>
      <c r="AF744" s="42">
        <v>-1762.2106356749759</v>
      </c>
      <c r="AG744" s="42">
        <v>110.00503771905051</v>
      </c>
      <c r="AH744" s="42">
        <v>0</v>
      </c>
      <c r="AI744" s="44">
        <v>0</v>
      </c>
    </row>
    <row r="745" spans="1:35" s="4" customFormat="1">
      <c r="A745" s="46" t="s">
        <v>790</v>
      </c>
      <c r="B745" s="56" t="s">
        <v>2230</v>
      </c>
      <c r="C745" s="132">
        <v>403846.91</v>
      </c>
      <c r="D745" s="57">
        <v>1.2131E-4</v>
      </c>
      <c r="E745" s="57">
        <v>1.3354E-4</v>
      </c>
      <c r="F745" s="65">
        <v>0</v>
      </c>
      <c r="G745" s="42">
        <v>5649</v>
      </c>
      <c r="H745" s="43">
        <v>5649</v>
      </c>
      <c r="I745" s="66">
        <v>11651</v>
      </c>
      <c r="J745" s="42">
        <v>69909</v>
      </c>
      <c r="K745" s="42">
        <v>-37382</v>
      </c>
      <c r="L745" s="42">
        <v>-26925</v>
      </c>
      <c r="M745" s="44">
        <v>56810</v>
      </c>
      <c r="N745" s="66">
        <v>-40901</v>
      </c>
      <c r="O745" s="42">
        <v>2548.4017945896981</v>
      </c>
      <c r="P745" s="42">
        <v>-38352.598205410301</v>
      </c>
      <c r="Q745" s="42">
        <v>0</v>
      </c>
      <c r="R745" s="44">
        <v>-38352.598205410301</v>
      </c>
      <c r="S745" s="45">
        <v>6929</v>
      </c>
      <c r="T745" s="66">
        <v>37788</v>
      </c>
      <c r="U745" s="42">
        <v>7771</v>
      </c>
      <c r="V745" s="42">
        <v>9223</v>
      </c>
      <c r="W745" s="42">
        <v>22126.859434738581</v>
      </c>
      <c r="X745" s="44">
        <v>76908.859434738581</v>
      </c>
      <c r="Y745" s="66">
        <v>100164</v>
      </c>
      <c r="Z745" s="42">
        <v>6671</v>
      </c>
      <c r="AA745" s="42">
        <v>35609</v>
      </c>
      <c r="AB745" s="42">
        <v>14585.640739824086</v>
      </c>
      <c r="AC745" s="43">
        <v>157029.6407398241</v>
      </c>
      <c r="AD745" s="66">
        <v>-43244.878215334749</v>
      </c>
      <c r="AE745" s="42">
        <v>-36257.834333981373</v>
      </c>
      <c r="AF745" s="42">
        <v>464.65769349385619</v>
      </c>
      <c r="AG745" s="42">
        <v>-1082.7264492632412</v>
      </c>
      <c r="AH745" s="42">
        <v>0</v>
      </c>
      <c r="AI745" s="44">
        <v>0</v>
      </c>
    </row>
    <row r="746" spans="1:35" s="4" customFormat="1">
      <c r="A746" s="46" t="s">
        <v>791</v>
      </c>
      <c r="B746" s="56" t="s">
        <v>2231</v>
      </c>
      <c r="C746" s="132">
        <v>189962.23</v>
      </c>
      <c r="D746" s="57">
        <v>5.7059999999999999E-5</v>
      </c>
      <c r="E746" s="57">
        <v>5.469E-5</v>
      </c>
      <c r="F746" s="65">
        <v>0</v>
      </c>
      <c r="G746" s="42">
        <v>2657</v>
      </c>
      <c r="H746" s="43">
        <v>2657</v>
      </c>
      <c r="I746" s="66">
        <v>5480</v>
      </c>
      <c r="J746" s="42">
        <v>32883</v>
      </c>
      <c r="K746" s="42">
        <v>-17583</v>
      </c>
      <c r="L746" s="42">
        <v>-12665</v>
      </c>
      <c r="M746" s="44">
        <v>26721</v>
      </c>
      <c r="N746" s="66">
        <v>-19238</v>
      </c>
      <c r="O746" s="42">
        <v>-645.6698391543049</v>
      </c>
      <c r="P746" s="42">
        <v>-19883.669839154303</v>
      </c>
      <c r="Q746" s="42">
        <v>0</v>
      </c>
      <c r="R746" s="44">
        <v>-19883.669839154303</v>
      </c>
      <c r="S746" s="45">
        <v>3259</v>
      </c>
      <c r="T746" s="66">
        <v>17774</v>
      </c>
      <c r="U746" s="42">
        <v>3655</v>
      </c>
      <c r="V746" s="42">
        <v>4338</v>
      </c>
      <c r="W746" s="42">
        <v>5087.7924269751556</v>
      </c>
      <c r="X746" s="44">
        <v>30854.792426975157</v>
      </c>
      <c r="Y746" s="66">
        <v>47114</v>
      </c>
      <c r="Z746" s="42">
        <v>3138</v>
      </c>
      <c r="AA746" s="42">
        <v>16749</v>
      </c>
      <c r="AB746" s="42">
        <v>11196.543228327831</v>
      </c>
      <c r="AC746" s="43">
        <v>78197.543228327835</v>
      </c>
      <c r="AD746" s="66">
        <v>-24313.122875013407</v>
      </c>
      <c r="AE746" s="42">
        <v>-22768.594511446965</v>
      </c>
      <c r="AF746" s="42">
        <v>-1203.957163233435</v>
      </c>
      <c r="AG746" s="42">
        <v>942.92374834113014</v>
      </c>
      <c r="AH746" s="42">
        <v>0</v>
      </c>
      <c r="AI746" s="44">
        <v>0</v>
      </c>
    </row>
    <row r="747" spans="1:35" s="4" customFormat="1">
      <c r="A747" s="46" t="s">
        <v>792</v>
      </c>
      <c r="B747" s="56" t="s">
        <v>2232</v>
      </c>
      <c r="C747" s="132">
        <v>246034.28</v>
      </c>
      <c r="D747" s="57">
        <v>7.3910000000000002E-5</v>
      </c>
      <c r="E747" s="57">
        <v>7.4209999999999996E-5</v>
      </c>
      <c r="F747" s="65">
        <v>0</v>
      </c>
      <c r="G747" s="42">
        <v>3442</v>
      </c>
      <c r="H747" s="43">
        <v>3442</v>
      </c>
      <c r="I747" s="66">
        <v>7098</v>
      </c>
      <c r="J747" s="42">
        <v>42593</v>
      </c>
      <c r="K747" s="42">
        <v>-22776</v>
      </c>
      <c r="L747" s="42">
        <v>-16405</v>
      </c>
      <c r="M747" s="44">
        <v>34612</v>
      </c>
      <c r="N747" s="66">
        <v>-24919</v>
      </c>
      <c r="O747" s="42">
        <v>2281.3430407046653</v>
      </c>
      <c r="P747" s="42">
        <v>-22637.656959295335</v>
      </c>
      <c r="Q747" s="42">
        <v>0</v>
      </c>
      <c r="R747" s="44">
        <v>-22637.656959295335</v>
      </c>
      <c r="S747" s="45">
        <v>4222</v>
      </c>
      <c r="T747" s="66">
        <v>23023</v>
      </c>
      <c r="U747" s="42">
        <v>4735</v>
      </c>
      <c r="V747" s="42">
        <v>5619</v>
      </c>
      <c r="W747" s="42">
        <v>19611.512695415979</v>
      </c>
      <c r="X747" s="44">
        <v>52988.512695415979</v>
      </c>
      <c r="Y747" s="66">
        <v>61026</v>
      </c>
      <c r="Z747" s="42">
        <v>4064</v>
      </c>
      <c r="AA747" s="42">
        <v>21695</v>
      </c>
      <c r="AB747" s="42">
        <v>8867.8757910341446</v>
      </c>
      <c r="AC747" s="43">
        <v>95652.875791034137</v>
      </c>
      <c r="AD747" s="66">
        <v>-29998.714334868208</v>
      </c>
      <c r="AE747" s="42">
        <v>-18379.810988593705</v>
      </c>
      <c r="AF747" s="42">
        <v>5094.3787992383131</v>
      </c>
      <c r="AG747" s="42">
        <v>619.78342860544535</v>
      </c>
      <c r="AH747" s="42">
        <v>0</v>
      </c>
      <c r="AI747" s="44">
        <v>0</v>
      </c>
    </row>
    <row r="748" spans="1:35" s="4" customFormat="1">
      <c r="A748" s="46" t="s">
        <v>793</v>
      </c>
      <c r="B748" s="56" t="s">
        <v>2233</v>
      </c>
      <c r="C748" s="132">
        <v>29822</v>
      </c>
      <c r="D748" s="57">
        <v>8.9600000000000006E-6</v>
      </c>
      <c r="E748" s="57">
        <v>0</v>
      </c>
      <c r="F748" s="65">
        <v>0</v>
      </c>
      <c r="G748" s="42">
        <v>417</v>
      </c>
      <c r="H748" s="43">
        <v>417</v>
      </c>
      <c r="I748" s="66">
        <v>861</v>
      </c>
      <c r="J748" s="42">
        <v>5164</v>
      </c>
      <c r="K748" s="42">
        <v>-2761</v>
      </c>
      <c r="L748" s="42">
        <v>-1989</v>
      </c>
      <c r="M748" s="44">
        <v>4196</v>
      </c>
      <c r="N748" s="66">
        <v>-3021</v>
      </c>
      <c r="O748" s="42">
        <v>-40448.70640772405</v>
      </c>
      <c r="P748" s="42">
        <v>-43469.70640772405</v>
      </c>
      <c r="Q748" s="42">
        <v>0</v>
      </c>
      <c r="R748" s="44">
        <v>-43469.70640772405</v>
      </c>
      <c r="S748" s="45">
        <v>512</v>
      </c>
      <c r="T748" s="66">
        <v>2791</v>
      </c>
      <c r="U748" s="42">
        <v>574</v>
      </c>
      <c r="V748" s="42">
        <v>681</v>
      </c>
      <c r="W748" s="42">
        <v>8476.1591743972695</v>
      </c>
      <c r="X748" s="44">
        <v>12522.159174397269</v>
      </c>
      <c r="Y748" s="66">
        <v>7398</v>
      </c>
      <c r="Z748" s="42">
        <v>493</v>
      </c>
      <c r="AA748" s="42">
        <v>2630</v>
      </c>
      <c r="AB748" s="42">
        <v>56609.017248718432</v>
      </c>
      <c r="AC748" s="43">
        <v>67130.017248718432</v>
      </c>
      <c r="AD748" s="66">
        <v>-33099.581040523306</v>
      </c>
      <c r="AE748" s="42">
        <v>-21019.094433811417</v>
      </c>
      <c r="AF748" s="42">
        <v>-2172.1554537355305</v>
      </c>
      <c r="AG748" s="42">
        <v>1682.9728537490837</v>
      </c>
      <c r="AH748" s="42">
        <v>0</v>
      </c>
      <c r="AI748" s="44">
        <v>0</v>
      </c>
    </row>
    <row r="749" spans="1:35" s="4" customFormat="1">
      <c r="A749" s="46" t="s">
        <v>794</v>
      </c>
      <c r="B749" s="56" t="s">
        <v>2234</v>
      </c>
      <c r="C749" s="132">
        <v>1972795.24</v>
      </c>
      <c r="D749" s="57">
        <v>5.9261999999999997E-4</v>
      </c>
      <c r="E749" s="57">
        <v>5.1199000000000004E-4</v>
      </c>
      <c r="F749" s="65">
        <v>0</v>
      </c>
      <c r="G749" s="42">
        <v>27595</v>
      </c>
      <c r="H749" s="43">
        <v>27595</v>
      </c>
      <c r="I749" s="66">
        <v>56917</v>
      </c>
      <c r="J749" s="42">
        <v>341518</v>
      </c>
      <c r="K749" s="42">
        <v>-182618</v>
      </c>
      <c r="L749" s="42">
        <v>-131534</v>
      </c>
      <c r="M749" s="44">
        <v>277525</v>
      </c>
      <c r="N749" s="66">
        <v>-199806</v>
      </c>
      <c r="O749" s="42">
        <v>33125.091914122939</v>
      </c>
      <c r="P749" s="42">
        <v>-166680.90808587708</v>
      </c>
      <c r="Q749" s="42">
        <v>0</v>
      </c>
      <c r="R749" s="44">
        <v>-166680.90808587708</v>
      </c>
      <c r="S749" s="45">
        <v>33850</v>
      </c>
      <c r="T749" s="66">
        <v>184601</v>
      </c>
      <c r="U749" s="42">
        <v>37962</v>
      </c>
      <c r="V749" s="42">
        <v>45055</v>
      </c>
      <c r="W749" s="42">
        <v>97711.144462002645</v>
      </c>
      <c r="X749" s="44">
        <v>365329.14446200267</v>
      </c>
      <c r="Y749" s="66">
        <v>489318</v>
      </c>
      <c r="Z749" s="42">
        <v>32589</v>
      </c>
      <c r="AA749" s="42">
        <v>173955</v>
      </c>
      <c r="AB749" s="42">
        <v>0</v>
      </c>
      <c r="AC749" s="43">
        <v>695862</v>
      </c>
      <c r="AD749" s="66">
        <v>-200853.27792766422</v>
      </c>
      <c r="AE749" s="42">
        <v>-179182.09218119009</v>
      </c>
      <c r="AF749" s="42">
        <v>29693.575672589552</v>
      </c>
      <c r="AG749" s="42">
        <v>19808.938898267395</v>
      </c>
      <c r="AH749" s="42">
        <v>0</v>
      </c>
      <c r="AI749" s="44">
        <v>0</v>
      </c>
    </row>
    <row r="750" spans="1:35" s="4" customFormat="1">
      <c r="A750" s="46" t="s">
        <v>795</v>
      </c>
      <c r="B750" s="56" t="s">
        <v>2235</v>
      </c>
      <c r="C750" s="132">
        <v>489307.63</v>
      </c>
      <c r="D750" s="57">
        <v>1.4699E-4</v>
      </c>
      <c r="E750" s="57">
        <v>1.5221000000000001E-4</v>
      </c>
      <c r="F750" s="65">
        <v>0</v>
      </c>
      <c r="G750" s="42">
        <v>6845</v>
      </c>
      <c r="H750" s="43">
        <v>6845</v>
      </c>
      <c r="I750" s="66">
        <v>14117</v>
      </c>
      <c r="J750" s="42">
        <v>84708</v>
      </c>
      <c r="K750" s="42">
        <v>-45296</v>
      </c>
      <c r="L750" s="42">
        <v>-32625</v>
      </c>
      <c r="M750" s="44">
        <v>68836</v>
      </c>
      <c r="N750" s="66">
        <v>-49559</v>
      </c>
      <c r="O750" s="42">
        <v>-31135.116525560108</v>
      </c>
      <c r="P750" s="42">
        <v>-80694.116525560108</v>
      </c>
      <c r="Q750" s="42">
        <v>0</v>
      </c>
      <c r="R750" s="44">
        <v>-80694.116525560108</v>
      </c>
      <c r="S750" s="45">
        <v>8396</v>
      </c>
      <c r="T750" s="66">
        <v>45787</v>
      </c>
      <c r="U750" s="42">
        <v>9416</v>
      </c>
      <c r="V750" s="42">
        <v>11175</v>
      </c>
      <c r="W750" s="42">
        <v>4990.62068258002</v>
      </c>
      <c r="X750" s="44">
        <v>71368.620682580018</v>
      </c>
      <c r="Y750" s="66">
        <v>121368</v>
      </c>
      <c r="Z750" s="42">
        <v>8083</v>
      </c>
      <c r="AA750" s="42">
        <v>43147</v>
      </c>
      <c r="AB750" s="42">
        <v>26768.181477307749</v>
      </c>
      <c r="AC750" s="43">
        <v>199366.18147730775</v>
      </c>
      <c r="AD750" s="66">
        <v>-78525.469860315789</v>
      </c>
      <c r="AE750" s="42">
        <v>-51647.911668524801</v>
      </c>
      <c r="AF750" s="42">
        <v>1772.7343812657161</v>
      </c>
      <c r="AG750" s="42">
        <v>403.08635284714069</v>
      </c>
      <c r="AH750" s="42">
        <v>0</v>
      </c>
      <c r="AI750" s="44">
        <v>0</v>
      </c>
    </row>
    <row r="751" spans="1:35" s="4" customFormat="1">
      <c r="A751" s="46" t="s">
        <v>796</v>
      </c>
      <c r="B751" s="56" t="s">
        <v>2236</v>
      </c>
      <c r="C751" s="132">
        <v>1017945</v>
      </c>
      <c r="D751" s="57">
        <v>3.0579000000000001E-4</v>
      </c>
      <c r="E751" s="57">
        <v>2.9507999999999997E-4</v>
      </c>
      <c r="F751" s="65">
        <v>0</v>
      </c>
      <c r="G751" s="42">
        <v>14239</v>
      </c>
      <c r="H751" s="43">
        <v>14239</v>
      </c>
      <c r="I751" s="66">
        <v>29369</v>
      </c>
      <c r="J751" s="42">
        <v>176222</v>
      </c>
      <c r="K751" s="42">
        <v>-94230</v>
      </c>
      <c r="L751" s="42">
        <v>-67871</v>
      </c>
      <c r="M751" s="44">
        <v>143202</v>
      </c>
      <c r="N751" s="66">
        <v>-103099</v>
      </c>
      <c r="O751" s="42">
        <v>15401.766966223604</v>
      </c>
      <c r="P751" s="42">
        <v>-87697.2330337764</v>
      </c>
      <c r="Q751" s="42">
        <v>0</v>
      </c>
      <c r="R751" s="44">
        <v>-87697.2330337764</v>
      </c>
      <c r="S751" s="45">
        <v>17467</v>
      </c>
      <c r="T751" s="66">
        <v>95254</v>
      </c>
      <c r="U751" s="42">
        <v>19588</v>
      </c>
      <c r="V751" s="42">
        <v>23248</v>
      </c>
      <c r="W751" s="42">
        <v>17090.73188823957</v>
      </c>
      <c r="X751" s="44">
        <v>155180.73188823956</v>
      </c>
      <c r="Y751" s="66">
        <v>252487</v>
      </c>
      <c r="Z751" s="42">
        <v>16816</v>
      </c>
      <c r="AA751" s="42">
        <v>89760</v>
      </c>
      <c r="AB751" s="42">
        <v>4201.6503340443815</v>
      </c>
      <c r="AC751" s="43">
        <v>363264.65033404436</v>
      </c>
      <c r="AD751" s="66">
        <v>-112658.78435615028</v>
      </c>
      <c r="AE751" s="42">
        <v>-106033.3820417449</v>
      </c>
      <c r="AF751" s="42">
        <v>5910.1751108649532</v>
      </c>
      <c r="AG751" s="42">
        <v>4698.072841225423</v>
      </c>
      <c r="AH751" s="42">
        <v>0</v>
      </c>
      <c r="AI751" s="44">
        <v>0</v>
      </c>
    </row>
    <row r="752" spans="1:35" s="4" customFormat="1">
      <c r="A752" s="46" t="s">
        <v>797</v>
      </c>
      <c r="B752" s="56" t="s">
        <v>2237</v>
      </c>
      <c r="C752" s="132">
        <v>5190344.0999999996</v>
      </c>
      <c r="D752" s="57">
        <v>1.5591699999999999E-3</v>
      </c>
      <c r="E752" s="57">
        <v>1.48039E-3</v>
      </c>
      <c r="F752" s="65">
        <v>0</v>
      </c>
      <c r="G752" s="42">
        <v>72603</v>
      </c>
      <c r="H752" s="43">
        <v>72603</v>
      </c>
      <c r="I752" s="66">
        <v>149747</v>
      </c>
      <c r="J752" s="42">
        <v>898526</v>
      </c>
      <c r="K752" s="42">
        <v>-480465</v>
      </c>
      <c r="L752" s="42">
        <v>-346064</v>
      </c>
      <c r="M752" s="44">
        <v>730163</v>
      </c>
      <c r="N752" s="66">
        <v>-525686</v>
      </c>
      <c r="O752" s="42">
        <v>50723.975783278504</v>
      </c>
      <c r="P752" s="42">
        <v>-474962.02421672147</v>
      </c>
      <c r="Q752" s="42">
        <v>0</v>
      </c>
      <c r="R752" s="44">
        <v>-474962.02421672147</v>
      </c>
      <c r="S752" s="45">
        <v>89060</v>
      </c>
      <c r="T752" s="66">
        <v>485682</v>
      </c>
      <c r="U752" s="42">
        <v>99878</v>
      </c>
      <c r="V752" s="42">
        <v>118539</v>
      </c>
      <c r="W752" s="42">
        <v>139858.70508706759</v>
      </c>
      <c r="X752" s="44">
        <v>843957.70508706756</v>
      </c>
      <c r="Y752" s="66">
        <v>1287385</v>
      </c>
      <c r="Z752" s="42">
        <v>85742</v>
      </c>
      <c r="AA752" s="42">
        <v>457672</v>
      </c>
      <c r="AB752" s="42">
        <v>33376.106428613079</v>
      </c>
      <c r="AC752" s="43">
        <v>1864175.1064286132</v>
      </c>
      <c r="AD752" s="66">
        <v>-600166.56759239617</v>
      </c>
      <c r="AE752" s="42">
        <v>-490584.33874653408</v>
      </c>
      <c r="AF752" s="42">
        <v>42258.314631885449</v>
      </c>
      <c r="AG752" s="42">
        <v>28275.190365499362</v>
      </c>
      <c r="AH752" s="42">
        <v>0</v>
      </c>
      <c r="AI752" s="44">
        <v>0</v>
      </c>
    </row>
    <row r="753" spans="1:35" s="4" customFormat="1">
      <c r="A753" s="46" t="s">
        <v>798</v>
      </c>
      <c r="B753" s="56" t="s">
        <v>2238</v>
      </c>
      <c r="C753" s="132">
        <v>75026.64</v>
      </c>
      <c r="D753" s="57">
        <v>2.2540000000000001E-5</v>
      </c>
      <c r="E753" s="57">
        <v>2.34E-5</v>
      </c>
      <c r="F753" s="65">
        <v>0</v>
      </c>
      <c r="G753" s="42">
        <v>1050</v>
      </c>
      <c r="H753" s="43">
        <v>1050</v>
      </c>
      <c r="I753" s="66">
        <v>2165</v>
      </c>
      <c r="J753" s="42">
        <v>12989</v>
      </c>
      <c r="K753" s="42">
        <v>-6946</v>
      </c>
      <c r="L753" s="42">
        <v>-5003</v>
      </c>
      <c r="M753" s="44">
        <v>10556</v>
      </c>
      <c r="N753" s="66">
        <v>-7600</v>
      </c>
      <c r="O753" s="42">
        <v>-876.42197014929479</v>
      </c>
      <c r="P753" s="42">
        <v>-8476.4219701492948</v>
      </c>
      <c r="Q753" s="42">
        <v>0</v>
      </c>
      <c r="R753" s="44">
        <v>-8476.4219701492948</v>
      </c>
      <c r="S753" s="45">
        <v>1287</v>
      </c>
      <c r="T753" s="66">
        <v>7021</v>
      </c>
      <c r="U753" s="42">
        <v>1444</v>
      </c>
      <c r="V753" s="42">
        <v>1714</v>
      </c>
      <c r="W753" s="42">
        <v>836.77548258206366</v>
      </c>
      <c r="X753" s="44">
        <v>11015.775482582063</v>
      </c>
      <c r="Y753" s="66">
        <v>18611</v>
      </c>
      <c r="Z753" s="42">
        <v>1240</v>
      </c>
      <c r="AA753" s="42">
        <v>6616</v>
      </c>
      <c r="AB753" s="42">
        <v>4405.7534807412103</v>
      </c>
      <c r="AC753" s="43">
        <v>30872.753480741208</v>
      </c>
      <c r="AD753" s="66">
        <v>-11131.701218656655</v>
      </c>
      <c r="AE753" s="42">
        <v>-8443.084082888543</v>
      </c>
      <c r="AF753" s="42">
        <v>-333.91390374375624</v>
      </c>
      <c r="AG753" s="42">
        <v>51.721207129808249</v>
      </c>
      <c r="AH753" s="42">
        <v>0</v>
      </c>
      <c r="AI753" s="44">
        <v>0</v>
      </c>
    </row>
    <row r="754" spans="1:35" s="4" customFormat="1">
      <c r="A754" s="46" t="s">
        <v>799</v>
      </c>
      <c r="B754" s="56" t="s">
        <v>2239</v>
      </c>
      <c r="C754" s="132">
        <v>360311.38</v>
      </c>
      <c r="D754" s="57">
        <v>1.0823999999999999E-4</v>
      </c>
      <c r="E754" s="57">
        <v>1.0263E-4</v>
      </c>
      <c r="F754" s="65">
        <v>0</v>
      </c>
      <c r="G754" s="42">
        <v>5040</v>
      </c>
      <c r="H754" s="43">
        <v>5040</v>
      </c>
      <c r="I754" s="66">
        <v>10396</v>
      </c>
      <c r="J754" s="42">
        <v>62377</v>
      </c>
      <c r="K754" s="42">
        <v>-33355</v>
      </c>
      <c r="L754" s="42">
        <v>-24024</v>
      </c>
      <c r="M754" s="44">
        <v>50689</v>
      </c>
      <c r="N754" s="66">
        <v>-36494</v>
      </c>
      <c r="O754" s="42">
        <v>1764.6681945658725</v>
      </c>
      <c r="P754" s="42">
        <v>-34729.331805434129</v>
      </c>
      <c r="Q754" s="42">
        <v>0</v>
      </c>
      <c r="R754" s="44">
        <v>-34729.331805434129</v>
      </c>
      <c r="S754" s="45">
        <v>6183</v>
      </c>
      <c r="T754" s="66">
        <v>33717</v>
      </c>
      <c r="U754" s="42">
        <v>6934</v>
      </c>
      <c r="V754" s="42">
        <v>8229</v>
      </c>
      <c r="W754" s="42">
        <v>5755.9359883875813</v>
      </c>
      <c r="X754" s="44">
        <v>54635.93598838758</v>
      </c>
      <c r="Y754" s="66">
        <v>89372</v>
      </c>
      <c r="Z754" s="42">
        <v>5952</v>
      </c>
      <c r="AA754" s="42">
        <v>31772</v>
      </c>
      <c r="AB754" s="42">
        <v>3232.8519068000214</v>
      </c>
      <c r="AC754" s="43">
        <v>130328.85190680002</v>
      </c>
      <c r="AD754" s="66">
        <v>-44067.09316491436</v>
      </c>
      <c r="AE754" s="42">
        <v>-36864.388499291257</v>
      </c>
      <c r="AF754" s="42">
        <v>3249.0935215911127</v>
      </c>
      <c r="AG754" s="42">
        <v>1989.472224202053</v>
      </c>
      <c r="AH754" s="42">
        <v>0</v>
      </c>
      <c r="AI754" s="44">
        <v>0</v>
      </c>
    </row>
    <row r="755" spans="1:35" s="4" customFormat="1">
      <c r="A755" s="46" t="s">
        <v>800</v>
      </c>
      <c r="B755" s="56" t="s">
        <v>2240</v>
      </c>
      <c r="C755" s="132">
        <v>231806.01</v>
      </c>
      <c r="D755" s="57">
        <v>6.9629999999999996E-5</v>
      </c>
      <c r="E755" s="57">
        <v>8.8919999999999996E-5</v>
      </c>
      <c r="F755" s="65">
        <v>0</v>
      </c>
      <c r="G755" s="42">
        <v>3242</v>
      </c>
      <c r="H755" s="43">
        <v>3242</v>
      </c>
      <c r="I755" s="66">
        <v>6687</v>
      </c>
      <c r="J755" s="42">
        <v>40127</v>
      </c>
      <c r="K755" s="42">
        <v>-21457</v>
      </c>
      <c r="L755" s="42">
        <v>-15455</v>
      </c>
      <c r="M755" s="44">
        <v>32608</v>
      </c>
      <c r="N755" s="66">
        <v>-23476</v>
      </c>
      <c r="O755" s="42">
        <v>13737.103883731146</v>
      </c>
      <c r="P755" s="42">
        <v>-9738.8961162688538</v>
      </c>
      <c r="Q755" s="42">
        <v>0</v>
      </c>
      <c r="R755" s="44">
        <v>-9738.8961162688538</v>
      </c>
      <c r="S755" s="45">
        <v>3977</v>
      </c>
      <c r="T755" s="66">
        <v>21690</v>
      </c>
      <c r="U755" s="42">
        <v>4460</v>
      </c>
      <c r="V755" s="42">
        <v>5294</v>
      </c>
      <c r="W755" s="42">
        <v>27856.499649678506</v>
      </c>
      <c r="X755" s="44">
        <v>59300.499649678502</v>
      </c>
      <c r="Y755" s="66">
        <v>57493</v>
      </c>
      <c r="Z755" s="42">
        <v>3829</v>
      </c>
      <c r="AA755" s="42">
        <v>20439</v>
      </c>
      <c r="AB755" s="42">
        <v>19147.372711582262</v>
      </c>
      <c r="AC755" s="43">
        <v>100908.37271158225</v>
      </c>
      <c r="AD755" s="66">
        <v>-19436.806915024121</v>
      </c>
      <c r="AE755" s="42">
        <v>-18946.692446635458</v>
      </c>
      <c r="AF755" s="42">
        <v>-408.97067287513437</v>
      </c>
      <c r="AG755" s="42">
        <v>-2815.4030273690423</v>
      </c>
      <c r="AH755" s="42">
        <v>0</v>
      </c>
      <c r="AI755" s="44">
        <v>0</v>
      </c>
    </row>
    <row r="756" spans="1:35" s="4" customFormat="1">
      <c r="A756" s="46" t="s">
        <v>801</v>
      </c>
      <c r="B756" s="56" t="s">
        <v>2241</v>
      </c>
      <c r="C756" s="132">
        <v>3007882.86</v>
      </c>
      <c r="D756" s="57">
        <v>9.0355999999999998E-4</v>
      </c>
      <c r="E756" s="57">
        <v>9.0476E-4</v>
      </c>
      <c r="F756" s="65">
        <v>0</v>
      </c>
      <c r="G756" s="42">
        <v>42074</v>
      </c>
      <c r="H756" s="43">
        <v>42074</v>
      </c>
      <c r="I756" s="66">
        <v>86780</v>
      </c>
      <c r="J756" s="42">
        <v>520708</v>
      </c>
      <c r="K756" s="42">
        <v>-278436</v>
      </c>
      <c r="L756" s="42">
        <v>-200549</v>
      </c>
      <c r="M756" s="44">
        <v>423139</v>
      </c>
      <c r="N756" s="66">
        <v>-304642</v>
      </c>
      <c r="O756" s="42">
        <v>-14710.174071005722</v>
      </c>
      <c r="P756" s="42">
        <v>-319352.17407100572</v>
      </c>
      <c r="Q756" s="42">
        <v>0</v>
      </c>
      <c r="R756" s="44">
        <v>-319352.17407100572</v>
      </c>
      <c r="S756" s="45">
        <v>51611</v>
      </c>
      <c r="T756" s="66">
        <v>281459</v>
      </c>
      <c r="U756" s="42">
        <v>57881</v>
      </c>
      <c r="V756" s="42">
        <v>68695</v>
      </c>
      <c r="W756" s="42">
        <v>7396.1295331087731</v>
      </c>
      <c r="X756" s="44">
        <v>415431.12953310879</v>
      </c>
      <c r="Y756" s="66">
        <v>746057</v>
      </c>
      <c r="Z756" s="42">
        <v>49689</v>
      </c>
      <c r="AA756" s="42">
        <v>265227</v>
      </c>
      <c r="AB756" s="42">
        <v>82459.495011309424</v>
      </c>
      <c r="AC756" s="43">
        <v>1143432.4950113094</v>
      </c>
      <c r="AD756" s="66">
        <v>-389849.34516978782</v>
      </c>
      <c r="AE756" s="42">
        <v>-347371.31389125454</v>
      </c>
      <c r="AF756" s="42">
        <v>1209.9529782289665</v>
      </c>
      <c r="AG756" s="42">
        <v>8009.3406046127875</v>
      </c>
      <c r="AH756" s="42">
        <v>0</v>
      </c>
      <c r="AI756" s="44">
        <v>0</v>
      </c>
    </row>
    <row r="757" spans="1:35" s="4" customFormat="1">
      <c r="A757" s="46" t="s">
        <v>802</v>
      </c>
      <c r="B757" s="56" t="s">
        <v>2242</v>
      </c>
      <c r="C757" s="132">
        <v>1067680.24</v>
      </c>
      <c r="D757" s="57">
        <v>3.2072999999999997E-4</v>
      </c>
      <c r="E757" s="57">
        <v>3.2587000000000002E-4</v>
      </c>
      <c r="F757" s="65">
        <v>0</v>
      </c>
      <c r="G757" s="42">
        <v>14935</v>
      </c>
      <c r="H757" s="43">
        <v>14935</v>
      </c>
      <c r="I757" s="66">
        <v>30804</v>
      </c>
      <c r="J757" s="42">
        <v>184832</v>
      </c>
      <c r="K757" s="42">
        <v>-98834</v>
      </c>
      <c r="L757" s="42">
        <v>-71187</v>
      </c>
      <c r="M757" s="44">
        <v>150199</v>
      </c>
      <c r="N757" s="66">
        <v>-108137</v>
      </c>
      <c r="O757" s="42">
        <v>6869.1912281016903</v>
      </c>
      <c r="P757" s="42">
        <v>-101267.80877189832</v>
      </c>
      <c r="Q757" s="42">
        <v>0</v>
      </c>
      <c r="R757" s="44">
        <v>-101267.80877189832</v>
      </c>
      <c r="S757" s="45">
        <v>18320</v>
      </c>
      <c r="T757" s="66">
        <v>99908</v>
      </c>
      <c r="U757" s="42">
        <v>20545</v>
      </c>
      <c r="V757" s="42">
        <v>24384</v>
      </c>
      <c r="W757" s="42">
        <v>22394.173617744607</v>
      </c>
      <c r="X757" s="44">
        <v>167231.17361774461</v>
      </c>
      <c r="Y757" s="66">
        <v>264822</v>
      </c>
      <c r="Z757" s="42">
        <v>17638</v>
      </c>
      <c r="AA757" s="42">
        <v>94146</v>
      </c>
      <c r="AB757" s="42">
        <v>8154.8116200704726</v>
      </c>
      <c r="AC757" s="43">
        <v>384760.81162007048</v>
      </c>
      <c r="AD757" s="66">
        <v>-119464.49959621238</v>
      </c>
      <c r="AE757" s="42">
        <v>-105531.69965108915</v>
      </c>
      <c r="AF757" s="42">
        <v>5467.4447186473717</v>
      </c>
      <c r="AG757" s="42">
        <v>1999.1165263282849</v>
      </c>
      <c r="AH757" s="42">
        <v>0</v>
      </c>
      <c r="AI757" s="44">
        <v>0</v>
      </c>
    </row>
    <row r="758" spans="1:35" s="4" customFormat="1">
      <c r="A758" s="46" t="s">
        <v>2711</v>
      </c>
      <c r="B758" s="56" t="s">
        <v>2712</v>
      </c>
      <c r="C758" s="132">
        <v>649953.82999999996</v>
      </c>
      <c r="D758" s="57">
        <v>1.9524000000000001E-4</v>
      </c>
      <c r="E758" s="57">
        <v>1.8275E-4</v>
      </c>
      <c r="F758" s="65">
        <v>0</v>
      </c>
      <c r="G758" s="42">
        <v>9091</v>
      </c>
      <c r="H758" s="43">
        <v>9091</v>
      </c>
      <c r="I758" s="66">
        <v>18751</v>
      </c>
      <c r="J758" s="42">
        <v>112514</v>
      </c>
      <c r="K758" s="42">
        <v>-60164</v>
      </c>
      <c r="L758" s="42">
        <v>-43334</v>
      </c>
      <c r="M758" s="44">
        <v>91431</v>
      </c>
      <c r="N758" s="66">
        <v>-65827</v>
      </c>
      <c r="O758" s="42">
        <v>68874.339266216615</v>
      </c>
      <c r="P758" s="42">
        <v>3047.3392662166152</v>
      </c>
      <c r="Q758" s="42">
        <v>0</v>
      </c>
      <c r="R758" s="44">
        <v>3047.3392662166152</v>
      </c>
      <c r="S758" s="45">
        <v>11152</v>
      </c>
      <c r="T758" s="66">
        <v>60817</v>
      </c>
      <c r="U758" s="42">
        <v>12507</v>
      </c>
      <c r="V758" s="42">
        <v>14844</v>
      </c>
      <c r="W758" s="42">
        <v>182018.08047678822</v>
      </c>
      <c r="X758" s="44">
        <v>270186.08047678822</v>
      </c>
      <c r="Y758" s="66">
        <v>161207</v>
      </c>
      <c r="Z758" s="42">
        <v>10737</v>
      </c>
      <c r="AA758" s="42">
        <v>57310</v>
      </c>
      <c r="AB758" s="42">
        <v>0</v>
      </c>
      <c r="AC758" s="43">
        <v>229254</v>
      </c>
      <c r="AD758" s="66">
        <v>-9477.6607337833848</v>
      </c>
      <c r="AE758" s="42">
        <v>839.33926621661521</v>
      </c>
      <c r="AF758" s="42">
        <v>45561.2635173905</v>
      </c>
      <c r="AG758" s="42">
        <v>4009.1384269644877</v>
      </c>
      <c r="AH758" s="42">
        <v>0</v>
      </c>
      <c r="AI758" s="44">
        <v>0</v>
      </c>
    </row>
    <row r="759" spans="1:35" s="4" customFormat="1">
      <c r="A759" s="46" t="s">
        <v>803</v>
      </c>
      <c r="B759" s="56" t="s">
        <v>2243</v>
      </c>
      <c r="C759" s="132">
        <v>153040.22</v>
      </c>
      <c r="D759" s="57">
        <v>4.5970000000000002E-5</v>
      </c>
      <c r="E759" s="57">
        <v>3.8479999999999997E-5</v>
      </c>
      <c r="F759" s="65">
        <v>0</v>
      </c>
      <c r="G759" s="42">
        <v>2141</v>
      </c>
      <c r="H759" s="43">
        <v>2141</v>
      </c>
      <c r="I759" s="66">
        <v>4415</v>
      </c>
      <c r="J759" s="42">
        <v>26492</v>
      </c>
      <c r="K759" s="42">
        <v>-14166</v>
      </c>
      <c r="L759" s="42">
        <v>-10203</v>
      </c>
      <c r="M759" s="44">
        <v>21528</v>
      </c>
      <c r="N759" s="66">
        <v>-15499</v>
      </c>
      <c r="O759" s="42">
        <v>2661.1310984305956</v>
      </c>
      <c r="P759" s="42">
        <v>-12837.868901569404</v>
      </c>
      <c r="Q759" s="42">
        <v>0</v>
      </c>
      <c r="R759" s="44">
        <v>-12837.868901569404</v>
      </c>
      <c r="S759" s="45">
        <v>2626</v>
      </c>
      <c r="T759" s="66">
        <v>14320</v>
      </c>
      <c r="U759" s="42">
        <v>2945</v>
      </c>
      <c r="V759" s="42">
        <v>3495</v>
      </c>
      <c r="W759" s="42">
        <v>8779.3149235374913</v>
      </c>
      <c r="X759" s="44">
        <v>29539.314923537491</v>
      </c>
      <c r="Y759" s="66">
        <v>37957</v>
      </c>
      <c r="Z759" s="42">
        <v>2528</v>
      </c>
      <c r="AA759" s="42">
        <v>13494</v>
      </c>
      <c r="AB759" s="42">
        <v>72.41808010219836</v>
      </c>
      <c r="AC759" s="43">
        <v>54051.418080102201</v>
      </c>
      <c r="AD759" s="66">
        <v>-15798.123465250534</v>
      </c>
      <c r="AE759" s="42">
        <v>-13352.098049969367</v>
      </c>
      <c r="AF759" s="42">
        <v>2880.7922560592842</v>
      </c>
      <c r="AG759" s="42">
        <v>1757.3261025959075</v>
      </c>
      <c r="AH759" s="42">
        <v>0</v>
      </c>
      <c r="AI759" s="44">
        <v>0</v>
      </c>
    </row>
    <row r="760" spans="1:35" s="4" customFormat="1">
      <c r="A760" s="46" t="s">
        <v>804</v>
      </c>
      <c r="B760" s="56" t="s">
        <v>2244</v>
      </c>
      <c r="C760" s="132">
        <v>411823.38</v>
      </c>
      <c r="D760" s="57">
        <v>1.2370999999999999E-4</v>
      </c>
      <c r="E760" s="57">
        <v>1.4443E-4</v>
      </c>
      <c r="F760" s="65">
        <v>0</v>
      </c>
      <c r="G760" s="42">
        <v>5761</v>
      </c>
      <c r="H760" s="43">
        <v>5761</v>
      </c>
      <c r="I760" s="66">
        <v>11881</v>
      </c>
      <c r="J760" s="42">
        <v>71292</v>
      </c>
      <c r="K760" s="42">
        <v>-38122</v>
      </c>
      <c r="L760" s="42">
        <v>-27458</v>
      </c>
      <c r="M760" s="44">
        <v>57934</v>
      </c>
      <c r="N760" s="66">
        <v>-41710</v>
      </c>
      <c r="O760" s="42">
        <v>-2088.768933853652</v>
      </c>
      <c r="P760" s="42">
        <v>-43798.768933853651</v>
      </c>
      <c r="Q760" s="42">
        <v>0</v>
      </c>
      <c r="R760" s="44">
        <v>-43798.768933853651</v>
      </c>
      <c r="S760" s="45">
        <v>7066</v>
      </c>
      <c r="T760" s="66">
        <v>38536</v>
      </c>
      <c r="U760" s="42">
        <v>7925</v>
      </c>
      <c r="V760" s="42">
        <v>9405</v>
      </c>
      <c r="W760" s="42">
        <v>783.08999024128877</v>
      </c>
      <c r="X760" s="44">
        <v>56649.089990241286</v>
      </c>
      <c r="Y760" s="66">
        <v>102146</v>
      </c>
      <c r="Z760" s="42">
        <v>6803</v>
      </c>
      <c r="AA760" s="42">
        <v>36313</v>
      </c>
      <c r="AB760" s="42">
        <v>35555.77802069125</v>
      </c>
      <c r="AC760" s="43">
        <v>180817.77802069124</v>
      </c>
      <c r="AD760" s="66">
        <v>-60269.498437007089</v>
      </c>
      <c r="AE760" s="42">
        <v>-54451.097799166724</v>
      </c>
      <c r="AF760" s="42">
        <v>-6868.9634798953484</v>
      </c>
      <c r="AG760" s="42">
        <v>-2579.1283143807918</v>
      </c>
      <c r="AH760" s="42">
        <v>0</v>
      </c>
      <c r="AI760" s="44">
        <v>0</v>
      </c>
    </row>
    <row r="761" spans="1:35" s="4" customFormat="1">
      <c r="A761" s="46" t="s">
        <v>805</v>
      </c>
      <c r="B761" s="56" t="s">
        <v>2245</v>
      </c>
      <c r="C761" s="132">
        <v>113889.95</v>
      </c>
      <c r="D761" s="57">
        <v>3.4209999999999999E-5</v>
      </c>
      <c r="E761" s="57">
        <v>4.1539999999999999E-5</v>
      </c>
      <c r="F761" s="65">
        <v>0</v>
      </c>
      <c r="G761" s="42">
        <v>1593</v>
      </c>
      <c r="H761" s="43">
        <v>1593</v>
      </c>
      <c r="I761" s="66">
        <v>3286</v>
      </c>
      <c r="J761" s="42">
        <v>19715</v>
      </c>
      <c r="K761" s="42">
        <v>-10542</v>
      </c>
      <c r="L761" s="42">
        <v>-7593</v>
      </c>
      <c r="M761" s="44">
        <v>16021</v>
      </c>
      <c r="N761" s="66">
        <v>-11534</v>
      </c>
      <c r="O761" s="42">
        <v>1293.8694018379601</v>
      </c>
      <c r="P761" s="42">
        <v>-10240.130598162039</v>
      </c>
      <c r="Q761" s="42">
        <v>0</v>
      </c>
      <c r="R761" s="44">
        <v>-10240.130598162039</v>
      </c>
      <c r="S761" s="45">
        <v>1954</v>
      </c>
      <c r="T761" s="66">
        <v>10656</v>
      </c>
      <c r="U761" s="42">
        <v>2191</v>
      </c>
      <c r="V761" s="42">
        <v>2601</v>
      </c>
      <c r="W761" s="42">
        <v>6216.7024383393345</v>
      </c>
      <c r="X761" s="44">
        <v>21664.702438339336</v>
      </c>
      <c r="Y761" s="66">
        <v>28247</v>
      </c>
      <c r="Z761" s="42">
        <v>1881</v>
      </c>
      <c r="AA761" s="42">
        <v>10042</v>
      </c>
      <c r="AB761" s="42">
        <v>9173.5903735231368</v>
      </c>
      <c r="AC761" s="43">
        <v>49343.59037352314</v>
      </c>
      <c r="AD761" s="66">
        <v>-14189.784656547552</v>
      </c>
      <c r="AE761" s="42">
        <v>-11061.777432416684</v>
      </c>
      <c r="AF761" s="42">
        <v>-1427.1850386424651</v>
      </c>
      <c r="AG761" s="42">
        <v>-1000.140807577101</v>
      </c>
      <c r="AH761" s="42">
        <v>0</v>
      </c>
      <c r="AI761" s="44">
        <v>0</v>
      </c>
    </row>
    <row r="762" spans="1:35" s="4" customFormat="1">
      <c r="A762" s="46" t="s">
        <v>806</v>
      </c>
      <c r="B762" s="56" t="s">
        <v>2246</v>
      </c>
      <c r="C762" s="132">
        <v>220793.75</v>
      </c>
      <c r="D762" s="57">
        <v>6.6329999999999997E-5</v>
      </c>
      <c r="E762" s="57">
        <v>6.2979999999999997E-5</v>
      </c>
      <c r="F762" s="65">
        <v>0</v>
      </c>
      <c r="G762" s="42">
        <v>3089</v>
      </c>
      <c r="H762" s="43">
        <v>3089</v>
      </c>
      <c r="I762" s="66">
        <v>6370</v>
      </c>
      <c r="J762" s="42">
        <v>38225</v>
      </c>
      <c r="K762" s="42">
        <v>-20440</v>
      </c>
      <c r="L762" s="42">
        <v>-14722</v>
      </c>
      <c r="M762" s="44">
        <v>31062</v>
      </c>
      <c r="N762" s="66">
        <v>-22364</v>
      </c>
      <c r="O762" s="42">
        <v>2101.3839105104739</v>
      </c>
      <c r="P762" s="42">
        <v>-20262.616089489526</v>
      </c>
      <c r="Q762" s="42">
        <v>0</v>
      </c>
      <c r="R762" s="44">
        <v>-20262.616089489526</v>
      </c>
      <c r="S762" s="45">
        <v>3789</v>
      </c>
      <c r="T762" s="66">
        <v>20662</v>
      </c>
      <c r="U762" s="42">
        <v>4249</v>
      </c>
      <c r="V762" s="42">
        <v>5043</v>
      </c>
      <c r="W762" s="42">
        <v>11096.477389762153</v>
      </c>
      <c r="X762" s="44">
        <v>41050.477389762149</v>
      </c>
      <c r="Y762" s="66">
        <v>54768</v>
      </c>
      <c r="Z762" s="42">
        <v>3648</v>
      </c>
      <c r="AA762" s="42">
        <v>19470</v>
      </c>
      <c r="AB762" s="42">
        <v>0</v>
      </c>
      <c r="AC762" s="43">
        <v>77886</v>
      </c>
      <c r="AD762" s="66">
        <v>-20860.003210491526</v>
      </c>
      <c r="AE762" s="42">
        <v>-18947.357503206516</v>
      </c>
      <c r="AF762" s="42">
        <v>1769.1660920996428</v>
      </c>
      <c r="AG762" s="42">
        <v>1202.6720113605547</v>
      </c>
      <c r="AH762" s="42">
        <v>0</v>
      </c>
      <c r="AI762" s="44">
        <v>0</v>
      </c>
    </row>
    <row r="763" spans="1:35" s="4" customFormat="1">
      <c r="A763" s="46" t="s">
        <v>807</v>
      </c>
      <c r="B763" s="56" t="s">
        <v>2247</v>
      </c>
      <c r="C763" s="132">
        <v>258962.74</v>
      </c>
      <c r="D763" s="57">
        <v>7.7789999999999999E-5</v>
      </c>
      <c r="E763" s="57">
        <v>7.5829999999999997E-5</v>
      </c>
      <c r="F763" s="65">
        <v>0</v>
      </c>
      <c r="G763" s="42">
        <v>3622</v>
      </c>
      <c r="H763" s="43">
        <v>3622</v>
      </c>
      <c r="I763" s="66">
        <v>7471</v>
      </c>
      <c r="J763" s="42">
        <v>44829</v>
      </c>
      <c r="K763" s="42">
        <v>-23971</v>
      </c>
      <c r="L763" s="42">
        <v>-17266</v>
      </c>
      <c r="M763" s="44">
        <v>36429</v>
      </c>
      <c r="N763" s="66">
        <v>-26228</v>
      </c>
      <c r="O763" s="42">
        <v>504.62403713322516</v>
      </c>
      <c r="P763" s="42">
        <v>-25723.375962866776</v>
      </c>
      <c r="Q763" s="42">
        <v>0</v>
      </c>
      <c r="R763" s="44">
        <v>-25723.375962866776</v>
      </c>
      <c r="S763" s="45">
        <v>4443</v>
      </c>
      <c r="T763" s="66">
        <v>24232</v>
      </c>
      <c r="U763" s="42">
        <v>4983</v>
      </c>
      <c r="V763" s="42">
        <v>5914</v>
      </c>
      <c r="W763" s="42">
        <v>1087.818725501003</v>
      </c>
      <c r="X763" s="44">
        <v>36216.818725501005</v>
      </c>
      <c r="Y763" s="66">
        <v>64230</v>
      </c>
      <c r="Z763" s="42">
        <v>4278</v>
      </c>
      <c r="AA763" s="42">
        <v>22834</v>
      </c>
      <c r="AB763" s="42">
        <v>8834.7364741854453</v>
      </c>
      <c r="AC763" s="43">
        <v>100176.73647418544</v>
      </c>
      <c r="AD763" s="66">
        <v>-35526.692233901231</v>
      </c>
      <c r="AE763" s="42">
        <v>-30352.902475864485</v>
      </c>
      <c r="AF763" s="42">
        <v>861.26370346725957</v>
      </c>
      <c r="AG763" s="42">
        <v>1058.4132576140087</v>
      </c>
      <c r="AH763" s="42">
        <v>0</v>
      </c>
      <c r="AI763" s="44">
        <v>0</v>
      </c>
    </row>
    <row r="764" spans="1:35" s="4" customFormat="1">
      <c r="A764" s="46" t="s">
        <v>808</v>
      </c>
      <c r="B764" s="56" t="s">
        <v>2248</v>
      </c>
      <c r="C764" s="132">
        <v>1508914.74</v>
      </c>
      <c r="D764" s="57">
        <v>4.5326999999999998E-4</v>
      </c>
      <c r="E764" s="57">
        <v>4.6153999999999998E-4</v>
      </c>
      <c r="F764" s="65">
        <v>0</v>
      </c>
      <c r="G764" s="42">
        <v>21107</v>
      </c>
      <c r="H764" s="43">
        <v>21107</v>
      </c>
      <c r="I764" s="66">
        <v>43533</v>
      </c>
      <c r="J764" s="42">
        <v>261213</v>
      </c>
      <c r="K764" s="42">
        <v>-139677</v>
      </c>
      <c r="L764" s="42">
        <v>-100605</v>
      </c>
      <c r="M764" s="44">
        <v>212267</v>
      </c>
      <c r="N764" s="66">
        <v>-152823</v>
      </c>
      <c r="O764" s="42">
        <v>8855.4790983767925</v>
      </c>
      <c r="P764" s="42">
        <v>-143967.52090162321</v>
      </c>
      <c r="Q764" s="42">
        <v>0</v>
      </c>
      <c r="R764" s="44">
        <v>-143967.52090162321</v>
      </c>
      <c r="S764" s="45">
        <v>25891</v>
      </c>
      <c r="T764" s="66">
        <v>141194</v>
      </c>
      <c r="U764" s="42">
        <v>29036</v>
      </c>
      <c r="V764" s="42">
        <v>34461</v>
      </c>
      <c r="W764" s="42">
        <v>36670.309133565526</v>
      </c>
      <c r="X764" s="44">
        <v>241361.30913356552</v>
      </c>
      <c r="Y764" s="66">
        <v>374259</v>
      </c>
      <c r="Z764" s="42">
        <v>24926</v>
      </c>
      <c r="AA764" s="42">
        <v>133051</v>
      </c>
      <c r="AB764" s="42">
        <v>13992.445301572994</v>
      </c>
      <c r="AC764" s="43">
        <v>546228.44530157303</v>
      </c>
      <c r="AD764" s="66">
        <v>-169657.06272241159</v>
      </c>
      <c r="AE764" s="42">
        <v>-145774.57589928838</v>
      </c>
      <c r="AF764" s="42">
        <v>7917.3542087375672</v>
      </c>
      <c r="AG764" s="42">
        <v>2647.1482449549248</v>
      </c>
      <c r="AH764" s="42">
        <v>0</v>
      </c>
      <c r="AI764" s="44">
        <v>0</v>
      </c>
    </row>
    <row r="765" spans="1:35" s="4" customFormat="1">
      <c r="A765" s="46" t="s">
        <v>809</v>
      </c>
      <c r="B765" s="56" t="s">
        <v>2249</v>
      </c>
      <c r="C765" s="132">
        <v>88229.16</v>
      </c>
      <c r="D765" s="57">
        <v>2.65E-5</v>
      </c>
      <c r="E765" s="57">
        <v>3.6210000000000001E-5</v>
      </c>
      <c r="F765" s="65">
        <v>0</v>
      </c>
      <c r="G765" s="42">
        <v>1234</v>
      </c>
      <c r="H765" s="43">
        <v>1234</v>
      </c>
      <c r="I765" s="66">
        <v>2545</v>
      </c>
      <c r="J765" s="42">
        <v>15272</v>
      </c>
      <c r="K765" s="42">
        <v>-8166</v>
      </c>
      <c r="L765" s="42">
        <v>-5882</v>
      </c>
      <c r="M765" s="44">
        <v>12410</v>
      </c>
      <c r="N765" s="66">
        <v>-8935</v>
      </c>
      <c r="O765" s="42">
        <v>-7215.6697895072311</v>
      </c>
      <c r="P765" s="42">
        <v>-16150.669789507232</v>
      </c>
      <c r="Q765" s="42">
        <v>0</v>
      </c>
      <c r="R765" s="44">
        <v>-16150.669789507232</v>
      </c>
      <c r="S765" s="45">
        <v>1514</v>
      </c>
      <c r="T765" s="66">
        <v>8255</v>
      </c>
      <c r="U765" s="42">
        <v>1698</v>
      </c>
      <c r="V765" s="42">
        <v>2015</v>
      </c>
      <c r="W765" s="42">
        <v>0</v>
      </c>
      <c r="X765" s="44">
        <v>11968</v>
      </c>
      <c r="Y765" s="66">
        <v>21881</v>
      </c>
      <c r="Z765" s="42">
        <v>1457</v>
      </c>
      <c r="AA765" s="42">
        <v>7779</v>
      </c>
      <c r="AB765" s="42">
        <v>21534.404396998954</v>
      </c>
      <c r="AC765" s="43">
        <v>52651.404396998958</v>
      </c>
      <c r="AD765" s="66">
        <v>-18366.41394356576</v>
      </c>
      <c r="AE765" s="42">
        <v>-16148.827242674288</v>
      </c>
      <c r="AF765" s="42">
        <v>-4674.0775182135512</v>
      </c>
      <c r="AG765" s="42">
        <v>-1494.0856925453527</v>
      </c>
      <c r="AH765" s="42">
        <v>0</v>
      </c>
      <c r="AI765" s="44">
        <v>0</v>
      </c>
    </row>
    <row r="766" spans="1:35" s="4" customFormat="1">
      <c r="A766" s="46" t="s">
        <v>810</v>
      </c>
      <c r="B766" s="56" t="s">
        <v>2250</v>
      </c>
      <c r="C766" s="132">
        <v>39672</v>
      </c>
      <c r="D766" s="57">
        <v>1.1919999999999999E-5</v>
      </c>
      <c r="E766" s="57">
        <v>1.1939999999999999E-5</v>
      </c>
      <c r="F766" s="65">
        <v>0</v>
      </c>
      <c r="G766" s="42">
        <v>555</v>
      </c>
      <c r="H766" s="43">
        <v>555</v>
      </c>
      <c r="I766" s="66">
        <v>1145</v>
      </c>
      <c r="J766" s="42">
        <v>6869</v>
      </c>
      <c r="K766" s="42">
        <v>-3673</v>
      </c>
      <c r="L766" s="42">
        <v>-2646</v>
      </c>
      <c r="M766" s="44">
        <v>5582</v>
      </c>
      <c r="N766" s="66">
        <v>-4019</v>
      </c>
      <c r="O766" s="42">
        <v>-37.103453939357152</v>
      </c>
      <c r="P766" s="42">
        <v>-4056.1034539393572</v>
      </c>
      <c r="Q766" s="42">
        <v>0</v>
      </c>
      <c r="R766" s="44">
        <v>-4056.1034539393572</v>
      </c>
      <c r="S766" s="45">
        <v>681</v>
      </c>
      <c r="T766" s="66">
        <v>3713</v>
      </c>
      <c r="U766" s="42">
        <v>764</v>
      </c>
      <c r="V766" s="42">
        <v>906</v>
      </c>
      <c r="W766" s="42">
        <v>500.09485679670127</v>
      </c>
      <c r="X766" s="44">
        <v>5883.0948567967016</v>
      </c>
      <c r="Y766" s="66">
        <v>9842</v>
      </c>
      <c r="Z766" s="42">
        <v>656</v>
      </c>
      <c r="AA766" s="42">
        <v>3499</v>
      </c>
      <c r="AB766" s="42">
        <v>506.21435745260061</v>
      </c>
      <c r="AC766" s="43">
        <v>14503.2143574526</v>
      </c>
      <c r="AD766" s="66">
        <v>-4846.9573658544214</v>
      </c>
      <c r="AE766" s="42">
        <v>-4006.5383865854246</v>
      </c>
      <c r="AF766" s="42">
        <v>128.48023601665506</v>
      </c>
      <c r="AG766" s="42">
        <v>104.89601576729214</v>
      </c>
      <c r="AH766" s="42">
        <v>0</v>
      </c>
      <c r="AI766" s="44">
        <v>0</v>
      </c>
    </row>
    <row r="767" spans="1:35" s="4" customFormat="1">
      <c r="A767" s="46" t="s">
        <v>811</v>
      </c>
      <c r="B767" s="56" t="s">
        <v>2251</v>
      </c>
      <c r="C767" s="132">
        <v>1497654.05</v>
      </c>
      <c r="D767" s="57">
        <v>4.4988999999999999E-4</v>
      </c>
      <c r="E767" s="57">
        <v>4.6207000000000003E-4</v>
      </c>
      <c r="F767" s="65">
        <v>0</v>
      </c>
      <c r="G767" s="42">
        <v>20949</v>
      </c>
      <c r="H767" s="43">
        <v>20949</v>
      </c>
      <c r="I767" s="66">
        <v>43209</v>
      </c>
      <c r="J767" s="42">
        <v>259265</v>
      </c>
      <c r="K767" s="42">
        <v>-138636</v>
      </c>
      <c r="L767" s="42">
        <v>-99855</v>
      </c>
      <c r="M767" s="44">
        <v>210684</v>
      </c>
      <c r="N767" s="66">
        <v>-151684</v>
      </c>
      <c r="O767" s="42">
        <v>-18294.953817799757</v>
      </c>
      <c r="P767" s="42">
        <v>-169978.95381779975</v>
      </c>
      <c r="Q767" s="42">
        <v>0</v>
      </c>
      <c r="R767" s="44">
        <v>-169978.95381779975</v>
      </c>
      <c r="S767" s="45">
        <v>25698</v>
      </c>
      <c r="T767" s="66">
        <v>140141</v>
      </c>
      <c r="U767" s="42">
        <v>28819</v>
      </c>
      <c r="V767" s="42">
        <v>34204</v>
      </c>
      <c r="W767" s="42">
        <v>0</v>
      </c>
      <c r="X767" s="44">
        <v>203164</v>
      </c>
      <c r="Y767" s="66">
        <v>371468</v>
      </c>
      <c r="Z767" s="42">
        <v>24740</v>
      </c>
      <c r="AA767" s="42">
        <v>132059</v>
      </c>
      <c r="AB767" s="42">
        <v>51226.134294524323</v>
      </c>
      <c r="AC767" s="43">
        <v>579493.13429452432</v>
      </c>
      <c r="AD767" s="66">
        <v>-210604.08296003338</v>
      </c>
      <c r="AE767" s="42">
        <v>-168392.9792662572</v>
      </c>
      <c r="AF767" s="42">
        <v>751.541750710222</v>
      </c>
      <c r="AG767" s="42">
        <v>1916.386181056047</v>
      </c>
      <c r="AH767" s="42">
        <v>0</v>
      </c>
      <c r="AI767" s="44">
        <v>0</v>
      </c>
    </row>
    <row r="768" spans="1:35" s="4" customFormat="1">
      <c r="A768" s="46" t="s">
        <v>812</v>
      </c>
      <c r="B768" s="56" t="s">
        <v>2252</v>
      </c>
      <c r="C768" s="132">
        <v>185039.17</v>
      </c>
      <c r="D768" s="57">
        <v>5.5590000000000001E-5</v>
      </c>
      <c r="E768" s="57">
        <v>5.4700000000000001E-5</v>
      </c>
      <c r="F768" s="65">
        <v>0</v>
      </c>
      <c r="G768" s="42">
        <v>2589</v>
      </c>
      <c r="H768" s="43">
        <v>2589</v>
      </c>
      <c r="I768" s="66">
        <v>5339</v>
      </c>
      <c r="J768" s="42">
        <v>32036</v>
      </c>
      <c r="K768" s="42">
        <v>-17130</v>
      </c>
      <c r="L768" s="42">
        <v>-12338</v>
      </c>
      <c r="M768" s="44">
        <v>26033</v>
      </c>
      <c r="N768" s="66">
        <v>-18743</v>
      </c>
      <c r="O768" s="42">
        <v>-7774.3385916595062</v>
      </c>
      <c r="P768" s="42">
        <v>-26517.338591659507</v>
      </c>
      <c r="Q768" s="42">
        <v>0</v>
      </c>
      <c r="R768" s="44">
        <v>-26517.338591659507</v>
      </c>
      <c r="S768" s="45">
        <v>3175</v>
      </c>
      <c r="T768" s="66">
        <v>17316</v>
      </c>
      <c r="U768" s="42">
        <v>3561</v>
      </c>
      <c r="V768" s="42">
        <v>4226</v>
      </c>
      <c r="W768" s="42">
        <v>2644.5284794280733</v>
      </c>
      <c r="X768" s="44">
        <v>27747.528479428074</v>
      </c>
      <c r="Y768" s="66">
        <v>45900</v>
      </c>
      <c r="Z768" s="42">
        <v>3057</v>
      </c>
      <c r="AA768" s="42">
        <v>16318</v>
      </c>
      <c r="AB768" s="42">
        <v>3340.7159743243042</v>
      </c>
      <c r="AC768" s="43">
        <v>68615.71597432431</v>
      </c>
      <c r="AD768" s="66">
        <v>-21218.962133722765</v>
      </c>
      <c r="AE768" s="42">
        <v>-20605.448837165786</v>
      </c>
      <c r="AF768" s="42">
        <v>292.06129115995202</v>
      </c>
      <c r="AG768" s="42">
        <v>664.16218483235946</v>
      </c>
      <c r="AH768" s="42">
        <v>0</v>
      </c>
      <c r="AI768" s="44">
        <v>0</v>
      </c>
    </row>
    <row r="769" spans="1:35" s="4" customFormat="1">
      <c r="A769" s="46" t="s">
        <v>813</v>
      </c>
      <c r="B769" s="56" t="s">
        <v>2253</v>
      </c>
      <c r="C769" s="132">
        <v>115781.5</v>
      </c>
      <c r="D769" s="57">
        <v>3.4780000000000002E-5</v>
      </c>
      <c r="E769" s="57">
        <v>4.0729999999999998E-5</v>
      </c>
      <c r="F769" s="65">
        <v>0</v>
      </c>
      <c r="G769" s="42">
        <v>1620</v>
      </c>
      <c r="H769" s="43">
        <v>1620</v>
      </c>
      <c r="I769" s="66">
        <v>3340</v>
      </c>
      <c r="J769" s="42">
        <v>20043</v>
      </c>
      <c r="K769" s="42">
        <v>-10718</v>
      </c>
      <c r="L769" s="42">
        <v>-7720</v>
      </c>
      <c r="M769" s="44">
        <v>16288</v>
      </c>
      <c r="N769" s="66">
        <v>-11726</v>
      </c>
      <c r="O769" s="42">
        <v>2125.8463154845495</v>
      </c>
      <c r="P769" s="42">
        <v>-9600.1536845154515</v>
      </c>
      <c r="Q769" s="42">
        <v>0</v>
      </c>
      <c r="R769" s="44">
        <v>-9600.1536845154515</v>
      </c>
      <c r="S769" s="45">
        <v>1987</v>
      </c>
      <c r="T769" s="66">
        <v>10834</v>
      </c>
      <c r="U769" s="42">
        <v>2228</v>
      </c>
      <c r="V769" s="42">
        <v>2644</v>
      </c>
      <c r="W769" s="42">
        <v>20668.475178804169</v>
      </c>
      <c r="X769" s="44">
        <v>36374.475178804169</v>
      </c>
      <c r="Y769" s="66">
        <v>28717</v>
      </c>
      <c r="Z769" s="42">
        <v>1913</v>
      </c>
      <c r="AA769" s="42">
        <v>10209</v>
      </c>
      <c r="AB769" s="42">
        <v>6039.9629014845377</v>
      </c>
      <c r="AC769" s="43">
        <v>46878.962901484541</v>
      </c>
      <c r="AD769" s="66">
        <v>-3923.8077892385681</v>
      </c>
      <c r="AE769" s="42">
        <v>-6104.4181735699131</v>
      </c>
      <c r="AF769" s="42">
        <v>270.16219731628144</v>
      </c>
      <c r="AG769" s="42">
        <v>-746.42395718817329</v>
      </c>
      <c r="AH769" s="42">
        <v>0</v>
      </c>
      <c r="AI769" s="44">
        <v>0</v>
      </c>
    </row>
    <row r="770" spans="1:35" s="4" customFormat="1">
      <c r="A770" s="46" t="s">
        <v>814</v>
      </c>
      <c r="B770" s="56" t="s">
        <v>2254</v>
      </c>
      <c r="C770" s="132">
        <v>102563.58</v>
      </c>
      <c r="D770" s="57">
        <v>3.0809999999999998E-5</v>
      </c>
      <c r="E770" s="57">
        <v>2.4519999999999999E-5</v>
      </c>
      <c r="F770" s="65">
        <v>0</v>
      </c>
      <c r="G770" s="42">
        <v>1435</v>
      </c>
      <c r="H770" s="43">
        <v>1435</v>
      </c>
      <c r="I770" s="66">
        <v>2959</v>
      </c>
      <c r="J770" s="42">
        <v>17755</v>
      </c>
      <c r="K770" s="42">
        <v>-9494</v>
      </c>
      <c r="L770" s="42">
        <v>-6838</v>
      </c>
      <c r="M770" s="44">
        <v>14428</v>
      </c>
      <c r="N770" s="66">
        <v>-10388</v>
      </c>
      <c r="O770" s="42">
        <v>1657.9200618128768</v>
      </c>
      <c r="P770" s="42">
        <v>-8730.0799381871238</v>
      </c>
      <c r="Q770" s="42">
        <v>0</v>
      </c>
      <c r="R770" s="44">
        <v>-8730.0799381871238</v>
      </c>
      <c r="S770" s="45">
        <v>1760</v>
      </c>
      <c r="T770" s="66">
        <v>9597</v>
      </c>
      <c r="U770" s="42">
        <v>1974</v>
      </c>
      <c r="V770" s="42">
        <v>2342</v>
      </c>
      <c r="W770" s="42">
        <v>9152.0529917964104</v>
      </c>
      <c r="X770" s="44">
        <v>23065.052991796409</v>
      </c>
      <c r="Y770" s="66">
        <v>25439</v>
      </c>
      <c r="Z770" s="42">
        <v>1694</v>
      </c>
      <c r="AA770" s="42">
        <v>9044</v>
      </c>
      <c r="AB770" s="42">
        <v>327.85741411966819</v>
      </c>
      <c r="AC770" s="43">
        <v>36504.857414119666</v>
      </c>
      <c r="AD770" s="66">
        <v>-9800.6362451196401</v>
      </c>
      <c r="AE770" s="42">
        <v>-7854.7275790162612</v>
      </c>
      <c r="AF770" s="42">
        <v>2811.147504739552</v>
      </c>
      <c r="AG770" s="42">
        <v>1404.4118970730901</v>
      </c>
      <c r="AH770" s="42">
        <v>0</v>
      </c>
      <c r="AI770" s="44">
        <v>0</v>
      </c>
    </row>
    <row r="771" spans="1:35" s="4" customFormat="1">
      <c r="A771" s="46" t="s">
        <v>815</v>
      </c>
      <c r="B771" s="56" t="s">
        <v>2255</v>
      </c>
      <c r="C771" s="132">
        <v>345021.08</v>
      </c>
      <c r="D771" s="57">
        <v>1.0364E-4</v>
      </c>
      <c r="E771" s="57">
        <v>1.4971E-4</v>
      </c>
      <c r="F771" s="65">
        <v>0</v>
      </c>
      <c r="G771" s="42">
        <v>4826</v>
      </c>
      <c r="H771" s="43">
        <v>4826</v>
      </c>
      <c r="I771" s="66">
        <v>9954</v>
      </c>
      <c r="J771" s="42">
        <v>59726</v>
      </c>
      <c r="K771" s="42">
        <v>-31937</v>
      </c>
      <c r="L771" s="42">
        <v>-23003</v>
      </c>
      <c r="M771" s="44">
        <v>48535</v>
      </c>
      <c r="N771" s="66">
        <v>-34943</v>
      </c>
      <c r="O771" s="42">
        <v>16269.055322742726</v>
      </c>
      <c r="P771" s="42">
        <v>-18673.944677257274</v>
      </c>
      <c r="Q771" s="42">
        <v>0</v>
      </c>
      <c r="R771" s="44">
        <v>-18673.944677257274</v>
      </c>
      <c r="S771" s="45">
        <v>5920</v>
      </c>
      <c r="T771" s="66">
        <v>32284</v>
      </c>
      <c r="U771" s="42">
        <v>6639</v>
      </c>
      <c r="V771" s="42">
        <v>7879</v>
      </c>
      <c r="W771" s="42">
        <v>42593.732166803573</v>
      </c>
      <c r="X771" s="44">
        <v>89395.732166803573</v>
      </c>
      <c r="Y771" s="66">
        <v>85574</v>
      </c>
      <c r="Z771" s="42">
        <v>5699</v>
      </c>
      <c r="AA771" s="42">
        <v>30422</v>
      </c>
      <c r="AB771" s="42">
        <v>51656.029949010393</v>
      </c>
      <c r="AC771" s="43">
        <v>173351.02994901041</v>
      </c>
      <c r="AD771" s="66">
        <v>-30314.660131283825</v>
      </c>
      <c r="AE771" s="42">
        <v>-34287.12663201442</v>
      </c>
      <c r="AF771" s="42">
        <v>-12059.979656967433</v>
      </c>
      <c r="AG771" s="42">
        <v>-7293.5313619411336</v>
      </c>
      <c r="AH771" s="42">
        <v>0</v>
      </c>
      <c r="AI771" s="44">
        <v>0</v>
      </c>
    </row>
    <row r="772" spans="1:35" s="4" customFormat="1">
      <c r="A772" s="46" t="s">
        <v>816</v>
      </c>
      <c r="B772" s="56" t="s">
        <v>2256</v>
      </c>
      <c r="C772" s="132">
        <v>332388.40999999997</v>
      </c>
      <c r="D772" s="57">
        <v>9.9850000000000001E-5</v>
      </c>
      <c r="E772" s="57">
        <v>1.0200999999999999E-4</v>
      </c>
      <c r="F772" s="65">
        <v>0</v>
      </c>
      <c r="G772" s="42">
        <v>4650</v>
      </c>
      <c r="H772" s="43">
        <v>4650</v>
      </c>
      <c r="I772" s="66">
        <v>9590</v>
      </c>
      <c r="J772" s="42">
        <v>57542</v>
      </c>
      <c r="K772" s="42">
        <v>-30769</v>
      </c>
      <c r="L772" s="42">
        <v>-22162</v>
      </c>
      <c r="M772" s="44">
        <v>46760</v>
      </c>
      <c r="N772" s="66">
        <v>-33665</v>
      </c>
      <c r="O772" s="42">
        <v>-25.404009450286367</v>
      </c>
      <c r="P772" s="42">
        <v>-33690.404009450285</v>
      </c>
      <c r="Q772" s="42">
        <v>0</v>
      </c>
      <c r="R772" s="44">
        <v>-33690.404009450285</v>
      </c>
      <c r="S772" s="45">
        <v>5703</v>
      </c>
      <c r="T772" s="66">
        <v>31103</v>
      </c>
      <c r="U772" s="42">
        <v>6396</v>
      </c>
      <c r="V772" s="42">
        <v>7591</v>
      </c>
      <c r="W772" s="42">
        <v>879.0759969884781</v>
      </c>
      <c r="X772" s="44">
        <v>45969.075996988475</v>
      </c>
      <c r="Y772" s="66">
        <v>82445</v>
      </c>
      <c r="Z772" s="42">
        <v>5491</v>
      </c>
      <c r="AA772" s="42">
        <v>29310</v>
      </c>
      <c r="AB772" s="42">
        <v>4822.9475227763969</v>
      </c>
      <c r="AC772" s="43">
        <v>122068.94752277639</v>
      </c>
      <c r="AD772" s="66">
        <v>-42293.641586876394</v>
      </c>
      <c r="AE772" s="42">
        <v>-35279.552266976185</v>
      </c>
      <c r="AF772" s="42">
        <v>952.07567904583721</v>
      </c>
      <c r="AG772" s="42">
        <v>521.24664901881374</v>
      </c>
      <c r="AH772" s="42">
        <v>0</v>
      </c>
      <c r="AI772" s="44">
        <v>0</v>
      </c>
    </row>
    <row r="773" spans="1:35" s="4" customFormat="1">
      <c r="A773" s="46" t="s">
        <v>817</v>
      </c>
      <c r="B773" s="56" t="s">
        <v>2257</v>
      </c>
      <c r="C773" s="132">
        <v>313311.90000000002</v>
      </c>
      <c r="D773" s="57">
        <v>9.412E-5</v>
      </c>
      <c r="E773" s="57">
        <v>9.3150000000000001E-5</v>
      </c>
      <c r="F773" s="65">
        <v>0</v>
      </c>
      <c r="G773" s="42">
        <v>4383</v>
      </c>
      <c r="H773" s="43">
        <v>4383</v>
      </c>
      <c r="I773" s="66">
        <v>9040</v>
      </c>
      <c r="J773" s="42">
        <v>54240</v>
      </c>
      <c r="K773" s="42">
        <v>-29003</v>
      </c>
      <c r="L773" s="42">
        <v>-20890</v>
      </c>
      <c r="M773" s="44">
        <v>44077</v>
      </c>
      <c r="N773" s="66">
        <v>-31733</v>
      </c>
      <c r="O773" s="42">
        <v>3845.5913620614856</v>
      </c>
      <c r="P773" s="42">
        <v>-27887.408637938515</v>
      </c>
      <c r="Q773" s="42">
        <v>0</v>
      </c>
      <c r="R773" s="44">
        <v>-27887.408637938515</v>
      </c>
      <c r="S773" s="45">
        <v>5376</v>
      </c>
      <c r="T773" s="66">
        <v>29318</v>
      </c>
      <c r="U773" s="42">
        <v>6029</v>
      </c>
      <c r="V773" s="42">
        <v>7156</v>
      </c>
      <c r="W773" s="42">
        <v>12130.470180686601</v>
      </c>
      <c r="X773" s="44">
        <v>54633.4701806866</v>
      </c>
      <c r="Y773" s="66">
        <v>77714</v>
      </c>
      <c r="Z773" s="42">
        <v>5176</v>
      </c>
      <c r="AA773" s="42">
        <v>27628</v>
      </c>
      <c r="AB773" s="42">
        <v>1454.6794780750022</v>
      </c>
      <c r="AC773" s="43">
        <v>111972.67947807501</v>
      </c>
      <c r="AD773" s="66">
        <v>-34476.08669330446</v>
      </c>
      <c r="AE773" s="42">
        <v>-28106.068120171123</v>
      </c>
      <c r="AF773" s="42">
        <v>4213.296169966733</v>
      </c>
      <c r="AG773" s="42">
        <v>1029.6493461204477</v>
      </c>
      <c r="AH773" s="42">
        <v>0</v>
      </c>
      <c r="AI773" s="44">
        <v>0</v>
      </c>
    </row>
    <row r="774" spans="1:35" s="4" customFormat="1">
      <c r="A774" s="46" t="s">
        <v>818</v>
      </c>
      <c r="B774" s="56" t="s">
        <v>2258</v>
      </c>
      <c r="C774" s="132">
        <v>317058.63</v>
      </c>
      <c r="D774" s="57">
        <v>9.5240000000000003E-5</v>
      </c>
      <c r="E774" s="57">
        <v>9.5409999999999996E-5</v>
      </c>
      <c r="F774" s="65">
        <v>0</v>
      </c>
      <c r="G774" s="42">
        <v>4435</v>
      </c>
      <c r="H774" s="43">
        <v>4435</v>
      </c>
      <c r="I774" s="66">
        <v>9147</v>
      </c>
      <c r="J774" s="42">
        <v>54885</v>
      </c>
      <c r="K774" s="42">
        <v>-29349</v>
      </c>
      <c r="L774" s="42">
        <v>-21139</v>
      </c>
      <c r="M774" s="44">
        <v>44601</v>
      </c>
      <c r="N774" s="66">
        <v>-32111</v>
      </c>
      <c r="O774" s="42">
        <v>1053.2068237863971</v>
      </c>
      <c r="P774" s="42">
        <v>-31057.793176213603</v>
      </c>
      <c r="Q774" s="42">
        <v>0</v>
      </c>
      <c r="R774" s="44">
        <v>-31057.793176213603</v>
      </c>
      <c r="S774" s="45">
        <v>5440</v>
      </c>
      <c r="T774" s="66">
        <v>29667</v>
      </c>
      <c r="U774" s="42">
        <v>6101</v>
      </c>
      <c r="V774" s="42">
        <v>7241</v>
      </c>
      <c r="W774" s="42">
        <v>1830.1432728686973</v>
      </c>
      <c r="X774" s="44">
        <v>44839.1432728687</v>
      </c>
      <c r="Y774" s="66">
        <v>78638</v>
      </c>
      <c r="Z774" s="42">
        <v>5237</v>
      </c>
      <c r="AA774" s="42">
        <v>27956</v>
      </c>
      <c r="AB774" s="42">
        <v>4205.3800078024278</v>
      </c>
      <c r="AC774" s="43">
        <v>116036.38000780242</v>
      </c>
      <c r="AD774" s="66">
        <v>-40308.779292218758</v>
      </c>
      <c r="AE774" s="42">
        <v>-33382.69953471925</v>
      </c>
      <c r="AF774" s="42">
        <v>1656.5486468317642</v>
      </c>
      <c r="AG774" s="42">
        <v>837.6934451725316</v>
      </c>
      <c r="AH774" s="42">
        <v>0</v>
      </c>
      <c r="AI774" s="44">
        <v>0</v>
      </c>
    </row>
    <row r="775" spans="1:35" s="4" customFormat="1">
      <c r="A775" s="46" t="s">
        <v>819</v>
      </c>
      <c r="B775" s="56" t="s">
        <v>2259</v>
      </c>
      <c r="C775" s="132">
        <v>2135967.4300000002</v>
      </c>
      <c r="D775" s="57">
        <v>6.4163999999999996E-4</v>
      </c>
      <c r="E775" s="57">
        <v>6.4055000000000004E-4</v>
      </c>
      <c r="F775" s="65">
        <v>0</v>
      </c>
      <c r="G775" s="42">
        <v>29878</v>
      </c>
      <c r="H775" s="43">
        <v>29878</v>
      </c>
      <c r="I775" s="66">
        <v>61625</v>
      </c>
      <c r="J775" s="42">
        <v>369767</v>
      </c>
      <c r="K775" s="42">
        <v>-197724</v>
      </c>
      <c r="L775" s="42">
        <v>-142415</v>
      </c>
      <c r="M775" s="44">
        <v>300481</v>
      </c>
      <c r="N775" s="66">
        <v>-216334</v>
      </c>
      <c r="O775" s="42">
        <v>30097.297316617376</v>
      </c>
      <c r="P775" s="42">
        <v>-186236.70268338261</v>
      </c>
      <c r="Q775" s="42">
        <v>0</v>
      </c>
      <c r="R775" s="44">
        <v>-186236.70268338261</v>
      </c>
      <c r="S775" s="45">
        <v>36650</v>
      </c>
      <c r="T775" s="66">
        <v>199871</v>
      </c>
      <c r="U775" s="42">
        <v>41102</v>
      </c>
      <c r="V775" s="42">
        <v>48782</v>
      </c>
      <c r="W775" s="42">
        <v>61877.971067298575</v>
      </c>
      <c r="X775" s="44">
        <v>351632.97106729855</v>
      </c>
      <c r="Y775" s="66">
        <v>529793</v>
      </c>
      <c r="Z775" s="42">
        <v>35285</v>
      </c>
      <c r="AA775" s="42">
        <v>188344</v>
      </c>
      <c r="AB775" s="42">
        <v>5440.6241356343371</v>
      </c>
      <c r="AC775" s="43">
        <v>758862.62413563428</v>
      </c>
      <c r="AD775" s="66">
        <v>-228008.81920861904</v>
      </c>
      <c r="AE775" s="42">
        <v>-202152.67271732434</v>
      </c>
      <c r="AF775" s="42">
        <v>16897.191338254692</v>
      </c>
      <c r="AG775" s="42">
        <v>6034.6475193529286</v>
      </c>
      <c r="AH775" s="42">
        <v>0</v>
      </c>
      <c r="AI775" s="44">
        <v>0</v>
      </c>
    </row>
    <row r="776" spans="1:35" s="4" customFormat="1">
      <c r="A776" s="46" t="s">
        <v>820</v>
      </c>
      <c r="B776" s="56" t="s">
        <v>2260</v>
      </c>
      <c r="C776" s="132">
        <v>4562566.12</v>
      </c>
      <c r="D776" s="57">
        <v>1.3705799999999999E-3</v>
      </c>
      <c r="E776" s="57">
        <v>1.32361E-3</v>
      </c>
      <c r="F776" s="65">
        <v>0</v>
      </c>
      <c r="G776" s="42">
        <v>63821</v>
      </c>
      <c r="H776" s="43">
        <v>63821</v>
      </c>
      <c r="I776" s="66">
        <v>131634</v>
      </c>
      <c r="J776" s="42">
        <v>789844</v>
      </c>
      <c r="K776" s="42">
        <v>-422350</v>
      </c>
      <c r="L776" s="42">
        <v>-304206</v>
      </c>
      <c r="M776" s="44">
        <v>641845</v>
      </c>
      <c r="N776" s="66">
        <v>-462102</v>
      </c>
      <c r="O776" s="42">
        <v>23190.770518634199</v>
      </c>
      <c r="P776" s="42">
        <v>-438911.22948136582</v>
      </c>
      <c r="Q776" s="42">
        <v>0</v>
      </c>
      <c r="R776" s="44">
        <v>-438911.22948136582</v>
      </c>
      <c r="S776" s="45">
        <v>78287</v>
      </c>
      <c r="T776" s="66">
        <v>426936</v>
      </c>
      <c r="U776" s="42">
        <v>87797</v>
      </c>
      <c r="V776" s="42">
        <v>104201</v>
      </c>
      <c r="W776" s="42">
        <v>229546.29971486705</v>
      </c>
      <c r="X776" s="44">
        <v>848480.29971486703</v>
      </c>
      <c r="Y776" s="66">
        <v>1131669</v>
      </c>
      <c r="Z776" s="42">
        <v>75371</v>
      </c>
      <c r="AA776" s="42">
        <v>402314</v>
      </c>
      <c r="AB776" s="42">
        <v>267563.53399426618</v>
      </c>
      <c r="AC776" s="43">
        <v>1876917.5339942663</v>
      </c>
      <c r="AD776" s="66">
        <v>-574670.38939078292</v>
      </c>
      <c r="AE776" s="42">
        <v>-537800.81928343058</v>
      </c>
      <c r="AF776" s="42">
        <v>63162.751934324529</v>
      </c>
      <c r="AG776" s="42">
        <v>20871.222460489946</v>
      </c>
      <c r="AH776" s="42">
        <v>0</v>
      </c>
      <c r="AI776" s="44">
        <v>0</v>
      </c>
    </row>
    <row r="777" spans="1:35" s="4" customFormat="1">
      <c r="A777" s="46" t="s">
        <v>821</v>
      </c>
      <c r="B777" s="56" t="s">
        <v>2261</v>
      </c>
      <c r="C777" s="132">
        <v>236111.05</v>
      </c>
      <c r="D777" s="57">
        <v>7.093E-5</v>
      </c>
      <c r="E777" s="57">
        <v>8.9549999999999995E-5</v>
      </c>
      <c r="F777" s="65">
        <v>0</v>
      </c>
      <c r="G777" s="42">
        <v>3303</v>
      </c>
      <c r="H777" s="43">
        <v>3303</v>
      </c>
      <c r="I777" s="66">
        <v>6812</v>
      </c>
      <c r="J777" s="42">
        <v>40876</v>
      </c>
      <c r="K777" s="42">
        <v>-21857</v>
      </c>
      <c r="L777" s="42">
        <v>-15743</v>
      </c>
      <c r="M777" s="44">
        <v>33217</v>
      </c>
      <c r="N777" s="66">
        <v>-23915</v>
      </c>
      <c r="O777" s="42">
        <v>-5566.5731870144318</v>
      </c>
      <c r="P777" s="42">
        <v>-29481.57318701443</v>
      </c>
      <c r="Q777" s="42">
        <v>0</v>
      </c>
      <c r="R777" s="44">
        <v>-29481.57318701443</v>
      </c>
      <c r="S777" s="45">
        <v>4052</v>
      </c>
      <c r="T777" s="66">
        <v>22095</v>
      </c>
      <c r="U777" s="42">
        <v>4544</v>
      </c>
      <c r="V777" s="42">
        <v>5393</v>
      </c>
      <c r="W777" s="42">
        <v>6673.1801123682508</v>
      </c>
      <c r="X777" s="44">
        <v>38705.180112368253</v>
      </c>
      <c r="Y777" s="66">
        <v>58566</v>
      </c>
      <c r="Z777" s="42">
        <v>3901</v>
      </c>
      <c r="AA777" s="42">
        <v>20820</v>
      </c>
      <c r="AB777" s="42">
        <v>31122.670868016376</v>
      </c>
      <c r="AC777" s="43">
        <v>114409.67086801637</v>
      </c>
      <c r="AD777" s="66">
        <v>-35402.580126321627</v>
      </c>
      <c r="AE777" s="42">
        <v>-31093.084976343951</v>
      </c>
      <c r="AF777" s="42">
        <v>-6526.8224885352356</v>
      </c>
      <c r="AG777" s="42">
        <v>-2682.0031644472992</v>
      </c>
      <c r="AH777" s="42">
        <v>0</v>
      </c>
      <c r="AI777" s="44">
        <v>0</v>
      </c>
    </row>
    <row r="778" spans="1:35" s="4" customFormat="1">
      <c r="A778" s="46" t="s">
        <v>822</v>
      </c>
      <c r="B778" s="56" t="s">
        <v>2262</v>
      </c>
      <c r="C778" s="132">
        <v>81911.61</v>
      </c>
      <c r="D778" s="57">
        <v>2.461E-5</v>
      </c>
      <c r="E778" s="57">
        <v>2.5170000000000001E-5</v>
      </c>
      <c r="F778" s="65">
        <v>0</v>
      </c>
      <c r="G778" s="42">
        <v>1146</v>
      </c>
      <c r="H778" s="43">
        <v>1146</v>
      </c>
      <c r="I778" s="66">
        <v>2364</v>
      </c>
      <c r="J778" s="42">
        <v>14182</v>
      </c>
      <c r="K778" s="42">
        <v>-7584</v>
      </c>
      <c r="L778" s="42">
        <v>-5462</v>
      </c>
      <c r="M778" s="44">
        <v>11525</v>
      </c>
      <c r="N778" s="66">
        <v>-8297</v>
      </c>
      <c r="O778" s="42">
        <v>-1703.8814387536927</v>
      </c>
      <c r="P778" s="42">
        <v>-10000.881438753693</v>
      </c>
      <c r="Q778" s="42">
        <v>0</v>
      </c>
      <c r="R778" s="44">
        <v>-10000.881438753693</v>
      </c>
      <c r="S778" s="45">
        <v>1406</v>
      </c>
      <c r="T778" s="66">
        <v>7666</v>
      </c>
      <c r="U778" s="42">
        <v>1576</v>
      </c>
      <c r="V778" s="42">
        <v>1871</v>
      </c>
      <c r="W778" s="42">
        <v>584.96624839391404</v>
      </c>
      <c r="X778" s="44">
        <v>11697.966248393914</v>
      </c>
      <c r="Y778" s="66">
        <v>20320</v>
      </c>
      <c r="Z778" s="42">
        <v>1353</v>
      </c>
      <c r="AA778" s="42">
        <v>7224</v>
      </c>
      <c r="AB778" s="42">
        <v>1543.4521331652377</v>
      </c>
      <c r="AC778" s="43">
        <v>30440.452133165236</v>
      </c>
      <c r="AD778" s="66">
        <v>-10575.48773569277</v>
      </c>
      <c r="AE778" s="42">
        <v>-8610.9002852566773</v>
      </c>
      <c r="AF778" s="42">
        <v>320.51287685439308</v>
      </c>
      <c r="AG778" s="42">
        <v>123.38925932373104</v>
      </c>
      <c r="AH778" s="42">
        <v>0</v>
      </c>
      <c r="AI778" s="44">
        <v>0</v>
      </c>
    </row>
    <row r="779" spans="1:35" s="4" customFormat="1">
      <c r="A779" s="46" t="s">
        <v>823</v>
      </c>
      <c r="B779" s="56" t="s">
        <v>2263</v>
      </c>
      <c r="C779" s="132">
        <v>198193.9</v>
      </c>
      <c r="D779" s="57">
        <v>5.9540000000000003E-5</v>
      </c>
      <c r="E779" s="57">
        <v>5.8619999999999998E-5</v>
      </c>
      <c r="F779" s="65">
        <v>0</v>
      </c>
      <c r="G779" s="42">
        <v>2772</v>
      </c>
      <c r="H779" s="43">
        <v>2772</v>
      </c>
      <c r="I779" s="66">
        <v>5718</v>
      </c>
      <c r="J779" s="42">
        <v>34312</v>
      </c>
      <c r="K779" s="42">
        <v>-18348</v>
      </c>
      <c r="L779" s="42">
        <v>-13215</v>
      </c>
      <c r="M779" s="44">
        <v>27883</v>
      </c>
      <c r="N779" s="66">
        <v>-20074</v>
      </c>
      <c r="O779" s="42">
        <v>4169.9558908657091</v>
      </c>
      <c r="P779" s="42">
        <v>-15904.044109134291</v>
      </c>
      <c r="Q779" s="42">
        <v>0</v>
      </c>
      <c r="R779" s="44">
        <v>-15904.044109134291</v>
      </c>
      <c r="S779" s="45">
        <v>3401</v>
      </c>
      <c r="T779" s="66">
        <v>18547</v>
      </c>
      <c r="U779" s="42">
        <v>3814</v>
      </c>
      <c r="V779" s="42">
        <v>4527</v>
      </c>
      <c r="W779" s="42">
        <v>10107.625160429214</v>
      </c>
      <c r="X779" s="44">
        <v>36995.625160429212</v>
      </c>
      <c r="Y779" s="66">
        <v>49161</v>
      </c>
      <c r="Z779" s="42">
        <v>3274</v>
      </c>
      <c r="AA779" s="42">
        <v>17477</v>
      </c>
      <c r="AB779" s="42">
        <v>449.58674474434673</v>
      </c>
      <c r="AC779" s="43">
        <v>70361.586744744345</v>
      </c>
      <c r="AD779" s="66">
        <v>-18168.254861780275</v>
      </c>
      <c r="AE779" s="42">
        <v>-16839.137199309069</v>
      </c>
      <c r="AF779" s="42">
        <v>933.50439856367257</v>
      </c>
      <c r="AG779" s="42">
        <v>707.92607821053389</v>
      </c>
      <c r="AH779" s="42">
        <v>0</v>
      </c>
      <c r="AI779" s="44">
        <v>0</v>
      </c>
    </row>
    <row r="780" spans="1:35" s="4" customFormat="1">
      <c r="A780" s="46" t="s">
        <v>824</v>
      </c>
      <c r="B780" s="56" t="s">
        <v>2264</v>
      </c>
      <c r="C780" s="132">
        <v>469940.52</v>
      </c>
      <c r="D780" s="57">
        <v>1.4117000000000001E-4</v>
      </c>
      <c r="E780" s="57">
        <v>1.5522999999999999E-4</v>
      </c>
      <c r="F780" s="65">
        <v>0</v>
      </c>
      <c r="G780" s="42">
        <v>6574</v>
      </c>
      <c r="H780" s="43">
        <v>6574</v>
      </c>
      <c r="I780" s="66">
        <v>13558</v>
      </c>
      <c r="J780" s="42">
        <v>81354</v>
      </c>
      <c r="K780" s="42">
        <v>-43502</v>
      </c>
      <c r="L780" s="42">
        <v>-31333</v>
      </c>
      <c r="M780" s="44">
        <v>66110</v>
      </c>
      <c r="N780" s="66">
        <v>-47597</v>
      </c>
      <c r="O780" s="42">
        <v>9369.3081120178504</v>
      </c>
      <c r="P780" s="42">
        <v>-38227.691887982146</v>
      </c>
      <c r="Q780" s="42">
        <v>0</v>
      </c>
      <c r="R780" s="44">
        <v>-38227.691887982146</v>
      </c>
      <c r="S780" s="45">
        <v>8064</v>
      </c>
      <c r="T780" s="66">
        <v>43975</v>
      </c>
      <c r="U780" s="42">
        <v>9043</v>
      </c>
      <c r="V780" s="42">
        <v>10733</v>
      </c>
      <c r="W780" s="42">
        <v>9167.663672087725</v>
      </c>
      <c r="X780" s="44">
        <v>72918.663672087729</v>
      </c>
      <c r="Y780" s="66">
        <v>116562</v>
      </c>
      <c r="Z780" s="42">
        <v>7763</v>
      </c>
      <c r="AA780" s="42">
        <v>41438</v>
      </c>
      <c r="AB780" s="42">
        <v>14869.0735221383</v>
      </c>
      <c r="AC780" s="43">
        <v>180632.07352213829</v>
      </c>
      <c r="AD780" s="66">
        <v>-55083.466712612098</v>
      </c>
      <c r="AE780" s="42">
        <v>-50506.582000038317</v>
      </c>
      <c r="AF780" s="42">
        <v>-894.96527553690066</v>
      </c>
      <c r="AG780" s="42">
        <v>-1228.3958618632605</v>
      </c>
      <c r="AH780" s="42">
        <v>0</v>
      </c>
      <c r="AI780" s="44">
        <v>0</v>
      </c>
    </row>
    <row r="781" spans="1:35" s="4" customFormat="1">
      <c r="A781" s="46" t="s">
        <v>825</v>
      </c>
      <c r="B781" s="56" t="s">
        <v>2265</v>
      </c>
      <c r="C781" s="132">
        <v>273962.46000000002</v>
      </c>
      <c r="D781" s="57">
        <v>8.2299999999999995E-5</v>
      </c>
      <c r="E781" s="57">
        <v>7.4889999999999996E-5</v>
      </c>
      <c r="F781" s="65">
        <v>0</v>
      </c>
      <c r="G781" s="42">
        <v>3832</v>
      </c>
      <c r="H781" s="43">
        <v>3832</v>
      </c>
      <c r="I781" s="66">
        <v>7904</v>
      </c>
      <c r="J781" s="42">
        <v>47428</v>
      </c>
      <c r="K781" s="42">
        <v>-25361</v>
      </c>
      <c r="L781" s="42">
        <v>-18267</v>
      </c>
      <c r="M781" s="44">
        <v>38541</v>
      </c>
      <c r="N781" s="66">
        <v>-27748</v>
      </c>
      <c r="O781" s="42">
        <v>12.949529140446494</v>
      </c>
      <c r="P781" s="42">
        <v>-27735.050470859554</v>
      </c>
      <c r="Q781" s="42">
        <v>0</v>
      </c>
      <c r="R781" s="44">
        <v>-27735.050470859554</v>
      </c>
      <c r="S781" s="45">
        <v>4701</v>
      </c>
      <c r="T781" s="66">
        <v>25636</v>
      </c>
      <c r="U781" s="42">
        <v>5272</v>
      </c>
      <c r="V781" s="42">
        <v>6257</v>
      </c>
      <c r="W781" s="42">
        <v>7442.3178298170214</v>
      </c>
      <c r="X781" s="44">
        <v>44607.317829817024</v>
      </c>
      <c r="Y781" s="66">
        <v>67954</v>
      </c>
      <c r="Z781" s="42">
        <v>4526</v>
      </c>
      <c r="AA781" s="42">
        <v>24158</v>
      </c>
      <c r="AB781" s="42">
        <v>5570.0605462595513</v>
      </c>
      <c r="AC781" s="43">
        <v>102208.06054625956</v>
      </c>
      <c r="AD781" s="66">
        <v>-33385.070730810316</v>
      </c>
      <c r="AE781" s="42">
        <v>-28235.227575294452</v>
      </c>
      <c r="AF781" s="42">
        <v>1946.2738190808498</v>
      </c>
      <c r="AG781" s="42">
        <v>2073.2817705813859</v>
      </c>
      <c r="AH781" s="42">
        <v>0</v>
      </c>
      <c r="AI781" s="44">
        <v>0</v>
      </c>
    </row>
    <row r="782" spans="1:35" s="4" customFormat="1">
      <c r="A782" s="46" t="s">
        <v>826</v>
      </c>
      <c r="B782" s="56" t="s">
        <v>2266</v>
      </c>
      <c r="C782" s="132">
        <v>0</v>
      </c>
      <c r="D782" s="57">
        <v>0</v>
      </c>
      <c r="E782" s="57">
        <v>1.48E-6</v>
      </c>
      <c r="F782" s="65">
        <v>0</v>
      </c>
      <c r="G782" s="42">
        <v>0</v>
      </c>
      <c r="H782" s="43">
        <v>0</v>
      </c>
      <c r="I782" s="66">
        <v>0</v>
      </c>
      <c r="J782" s="42">
        <v>0</v>
      </c>
      <c r="K782" s="42">
        <v>0</v>
      </c>
      <c r="L782" s="42">
        <v>0</v>
      </c>
      <c r="M782" s="44">
        <v>0</v>
      </c>
      <c r="N782" s="66">
        <v>0</v>
      </c>
      <c r="O782" s="42">
        <v>-5281.9619237281304</v>
      </c>
      <c r="P782" s="42">
        <v>-5281.9619237281304</v>
      </c>
      <c r="Q782" s="42">
        <v>0</v>
      </c>
      <c r="R782" s="44">
        <v>-5281.9619237281304</v>
      </c>
      <c r="S782" s="45">
        <v>0</v>
      </c>
      <c r="T782" s="66">
        <v>0</v>
      </c>
      <c r="U782" s="42">
        <v>0</v>
      </c>
      <c r="V782" s="42">
        <v>0</v>
      </c>
      <c r="W782" s="42">
        <v>236.5702279770118</v>
      </c>
      <c r="X782" s="44">
        <v>236.5702279770118</v>
      </c>
      <c r="Y782" s="66">
        <v>0</v>
      </c>
      <c r="Z782" s="42">
        <v>0</v>
      </c>
      <c r="AA782" s="42">
        <v>0</v>
      </c>
      <c r="AB782" s="42">
        <v>15666.597000605974</v>
      </c>
      <c r="AC782" s="43">
        <v>15666.597000605974</v>
      </c>
      <c r="AD782" s="66">
        <v>-5700.2830276594232</v>
      </c>
      <c r="AE782" s="42">
        <v>-5899.4090951455073</v>
      </c>
      <c r="AF782" s="42">
        <v>-3565.7295640441607</v>
      </c>
      <c r="AG782" s="42">
        <v>-264.60508577987218</v>
      </c>
      <c r="AH782" s="42">
        <v>0</v>
      </c>
      <c r="AI782" s="44">
        <v>0</v>
      </c>
    </row>
    <row r="783" spans="1:35" s="4" customFormat="1">
      <c r="A783" s="46" t="s">
        <v>827</v>
      </c>
      <c r="B783" s="56" t="s">
        <v>2267</v>
      </c>
      <c r="C783" s="132">
        <v>207765.5</v>
      </c>
      <c r="D783" s="57">
        <v>6.2409999999999994E-5</v>
      </c>
      <c r="E783" s="57">
        <v>6.3960000000000004E-5</v>
      </c>
      <c r="F783" s="65">
        <v>0</v>
      </c>
      <c r="G783" s="42">
        <v>2906</v>
      </c>
      <c r="H783" s="43">
        <v>2906</v>
      </c>
      <c r="I783" s="66">
        <v>5994</v>
      </c>
      <c r="J783" s="42">
        <v>35966</v>
      </c>
      <c r="K783" s="42">
        <v>-19232</v>
      </c>
      <c r="L783" s="42">
        <v>-13852</v>
      </c>
      <c r="M783" s="44">
        <v>29227</v>
      </c>
      <c r="N783" s="66">
        <v>-21042</v>
      </c>
      <c r="O783" s="42">
        <v>9600.0671687439026</v>
      </c>
      <c r="P783" s="42">
        <v>-11441.932831256097</v>
      </c>
      <c r="Q783" s="42">
        <v>0</v>
      </c>
      <c r="R783" s="44">
        <v>-11441.932831256097</v>
      </c>
      <c r="S783" s="45">
        <v>3565</v>
      </c>
      <c r="T783" s="66">
        <v>19441</v>
      </c>
      <c r="U783" s="42">
        <v>3998</v>
      </c>
      <c r="V783" s="42">
        <v>4745</v>
      </c>
      <c r="W783" s="42">
        <v>21340.994536595812</v>
      </c>
      <c r="X783" s="44">
        <v>49524.994536595812</v>
      </c>
      <c r="Y783" s="66">
        <v>51531</v>
      </c>
      <c r="Z783" s="42">
        <v>3432</v>
      </c>
      <c r="AA783" s="42">
        <v>18320</v>
      </c>
      <c r="AB783" s="42">
        <v>5017.7485619517247</v>
      </c>
      <c r="AC783" s="43">
        <v>78300.748561951725</v>
      </c>
      <c r="AD783" s="66">
        <v>-14990.395061297657</v>
      </c>
      <c r="AE783" s="42">
        <v>-13842.369998620485</v>
      </c>
      <c r="AF783" s="42">
        <v>-233.94112170045537</v>
      </c>
      <c r="AG783" s="42">
        <v>290.95215626268458</v>
      </c>
      <c r="AH783" s="42">
        <v>0</v>
      </c>
      <c r="AI783" s="44">
        <v>0</v>
      </c>
    </row>
    <row r="784" spans="1:35" s="4" customFormat="1">
      <c r="A784" s="46" t="s">
        <v>828</v>
      </c>
      <c r="B784" s="56" t="s">
        <v>2268</v>
      </c>
      <c r="C784" s="132">
        <v>79039.09</v>
      </c>
      <c r="D784" s="57">
        <v>2.374E-5</v>
      </c>
      <c r="E784" s="57">
        <v>1.0740000000000001E-5</v>
      </c>
      <c r="F784" s="65">
        <v>0</v>
      </c>
      <c r="G784" s="42">
        <v>1105</v>
      </c>
      <c r="H784" s="43">
        <v>1105</v>
      </c>
      <c r="I784" s="66">
        <v>2280</v>
      </c>
      <c r="J784" s="42">
        <v>13681</v>
      </c>
      <c r="K784" s="42">
        <v>-7316</v>
      </c>
      <c r="L784" s="42">
        <v>-5269</v>
      </c>
      <c r="M784" s="44">
        <v>11117</v>
      </c>
      <c r="N784" s="66">
        <v>-8004</v>
      </c>
      <c r="O784" s="42">
        <v>-1852.0480048566296</v>
      </c>
      <c r="P784" s="42">
        <v>-9856.0480048566296</v>
      </c>
      <c r="Q784" s="42">
        <v>0</v>
      </c>
      <c r="R784" s="44">
        <v>-9856.0480048566296</v>
      </c>
      <c r="S784" s="45">
        <v>1356</v>
      </c>
      <c r="T784" s="66">
        <v>7395</v>
      </c>
      <c r="U784" s="42">
        <v>1521</v>
      </c>
      <c r="V784" s="42">
        <v>1805</v>
      </c>
      <c r="W784" s="42">
        <v>12189.38435305906</v>
      </c>
      <c r="X784" s="44">
        <v>22910.38435305906</v>
      </c>
      <c r="Y784" s="66">
        <v>19602</v>
      </c>
      <c r="Z784" s="42">
        <v>1306</v>
      </c>
      <c r="AA784" s="42">
        <v>6969</v>
      </c>
      <c r="AB784" s="42">
        <v>9825.7458561039039</v>
      </c>
      <c r="AC784" s="43">
        <v>37702.745856103902</v>
      </c>
      <c r="AD784" s="66">
        <v>-11298.434338916515</v>
      </c>
      <c r="AE784" s="42">
        <v>-9358.8147824385578</v>
      </c>
      <c r="AF784" s="42">
        <v>3325.5718449739811</v>
      </c>
      <c r="AG784" s="42">
        <v>2539.3157733362536</v>
      </c>
      <c r="AH784" s="42">
        <v>0</v>
      </c>
      <c r="AI784" s="44">
        <v>0</v>
      </c>
    </row>
    <row r="785" spans="1:35" s="4" customFormat="1">
      <c r="A785" s="46" t="s">
        <v>829</v>
      </c>
      <c r="B785" s="56" t="s">
        <v>2269</v>
      </c>
      <c r="C785" s="132">
        <v>116332.99</v>
      </c>
      <c r="D785" s="57">
        <v>3.4950000000000002E-5</v>
      </c>
      <c r="E785" s="57">
        <v>3.023E-5</v>
      </c>
      <c r="F785" s="65">
        <v>0</v>
      </c>
      <c r="G785" s="42">
        <v>1627</v>
      </c>
      <c r="H785" s="43">
        <v>1627</v>
      </c>
      <c r="I785" s="66">
        <v>3357</v>
      </c>
      <c r="J785" s="42">
        <v>20141</v>
      </c>
      <c r="K785" s="42">
        <v>-10770</v>
      </c>
      <c r="L785" s="42">
        <v>-7757</v>
      </c>
      <c r="M785" s="44">
        <v>16367</v>
      </c>
      <c r="N785" s="66">
        <v>-11784</v>
      </c>
      <c r="O785" s="42">
        <v>1198.9877973459406</v>
      </c>
      <c r="P785" s="42">
        <v>-10585.012202654059</v>
      </c>
      <c r="Q785" s="42">
        <v>0</v>
      </c>
      <c r="R785" s="44">
        <v>-10585.012202654059</v>
      </c>
      <c r="S785" s="45">
        <v>1996</v>
      </c>
      <c r="T785" s="66">
        <v>10887</v>
      </c>
      <c r="U785" s="42">
        <v>2239</v>
      </c>
      <c r="V785" s="42">
        <v>2657</v>
      </c>
      <c r="W785" s="42">
        <v>10038.850905422665</v>
      </c>
      <c r="X785" s="44">
        <v>25821.850905422667</v>
      </c>
      <c r="Y785" s="66">
        <v>28858</v>
      </c>
      <c r="Z785" s="42">
        <v>1922</v>
      </c>
      <c r="AA785" s="42">
        <v>10259</v>
      </c>
      <c r="AB785" s="42">
        <v>8811.6657040156533</v>
      </c>
      <c r="AC785" s="43">
        <v>49850.665704015657</v>
      </c>
      <c r="AD785" s="66">
        <v>-13040.181875028786</v>
      </c>
      <c r="AE785" s="42">
        <v>-11809.168346553308</v>
      </c>
      <c r="AF785" s="42">
        <v>-341.24431080810473</v>
      </c>
      <c r="AG785" s="42">
        <v>1161.7797337972077</v>
      </c>
      <c r="AH785" s="42">
        <v>0</v>
      </c>
      <c r="AI785" s="44">
        <v>0</v>
      </c>
    </row>
    <row r="786" spans="1:35" s="4" customFormat="1">
      <c r="A786" s="46" t="s">
        <v>830</v>
      </c>
      <c r="B786" s="56" t="s">
        <v>2270</v>
      </c>
      <c r="C786" s="132">
        <v>285308.71000000002</v>
      </c>
      <c r="D786" s="57">
        <v>8.5710000000000004E-5</v>
      </c>
      <c r="E786" s="57">
        <v>8.5000000000000006E-5</v>
      </c>
      <c r="F786" s="65">
        <v>0</v>
      </c>
      <c r="G786" s="42">
        <v>3991</v>
      </c>
      <c r="H786" s="43">
        <v>3991</v>
      </c>
      <c r="I786" s="66">
        <v>8232</v>
      </c>
      <c r="J786" s="42">
        <v>49393</v>
      </c>
      <c r="K786" s="42">
        <v>-26412</v>
      </c>
      <c r="L786" s="42">
        <v>-19024</v>
      </c>
      <c r="M786" s="44">
        <v>40138</v>
      </c>
      <c r="N786" s="66">
        <v>-28898</v>
      </c>
      <c r="O786" s="42">
        <v>-21723.597098381633</v>
      </c>
      <c r="P786" s="42">
        <v>-50621.597098381637</v>
      </c>
      <c r="Q786" s="42">
        <v>0</v>
      </c>
      <c r="R786" s="44">
        <v>-50621.597098381637</v>
      </c>
      <c r="S786" s="45">
        <v>4896</v>
      </c>
      <c r="T786" s="66">
        <v>26699</v>
      </c>
      <c r="U786" s="42">
        <v>5490</v>
      </c>
      <c r="V786" s="42">
        <v>6516</v>
      </c>
      <c r="W786" s="42">
        <v>3529.1900181353103</v>
      </c>
      <c r="X786" s="44">
        <v>42234.190018135312</v>
      </c>
      <c r="Y786" s="66">
        <v>70770</v>
      </c>
      <c r="Z786" s="42">
        <v>4713</v>
      </c>
      <c r="AA786" s="42">
        <v>25159</v>
      </c>
      <c r="AB786" s="42">
        <v>64337.143617882597</v>
      </c>
      <c r="AC786" s="43">
        <v>164979.1436178826</v>
      </c>
      <c r="AD786" s="66">
        <v>-57470.651922656543</v>
      </c>
      <c r="AE786" s="42">
        <v>-55492.733731205866</v>
      </c>
      <c r="AF786" s="42">
        <v>-10688.564296683004</v>
      </c>
      <c r="AG786" s="42">
        <v>906.99635079812333</v>
      </c>
      <c r="AH786" s="42">
        <v>0</v>
      </c>
      <c r="AI786" s="44">
        <v>0</v>
      </c>
    </row>
    <row r="787" spans="1:35" s="4" customFormat="1">
      <c r="A787" s="46" t="s">
        <v>831</v>
      </c>
      <c r="B787" s="56" t="s">
        <v>2271</v>
      </c>
      <c r="C787" s="132">
        <v>347682.02</v>
      </c>
      <c r="D787" s="57">
        <v>1.0444E-4</v>
      </c>
      <c r="E787" s="57">
        <v>1.0365E-4</v>
      </c>
      <c r="F787" s="65">
        <v>0</v>
      </c>
      <c r="G787" s="42">
        <v>4863</v>
      </c>
      <c r="H787" s="43">
        <v>4863</v>
      </c>
      <c r="I787" s="66">
        <v>10031</v>
      </c>
      <c r="J787" s="42">
        <v>60187</v>
      </c>
      <c r="K787" s="42">
        <v>-32184</v>
      </c>
      <c r="L787" s="42">
        <v>-23181</v>
      </c>
      <c r="M787" s="44">
        <v>48909</v>
      </c>
      <c r="N787" s="66">
        <v>-35213</v>
      </c>
      <c r="O787" s="42">
        <v>1158.436887274921</v>
      </c>
      <c r="P787" s="42">
        <v>-34054.563112725082</v>
      </c>
      <c r="Q787" s="42">
        <v>0</v>
      </c>
      <c r="R787" s="44">
        <v>-34054.563112725082</v>
      </c>
      <c r="S787" s="45">
        <v>5966</v>
      </c>
      <c r="T787" s="66">
        <v>32533</v>
      </c>
      <c r="U787" s="42">
        <v>6690</v>
      </c>
      <c r="V787" s="42">
        <v>7940</v>
      </c>
      <c r="W787" s="42">
        <v>433.25758059609763</v>
      </c>
      <c r="X787" s="44">
        <v>47596.257580596095</v>
      </c>
      <c r="Y787" s="66">
        <v>86235</v>
      </c>
      <c r="Z787" s="42">
        <v>5743</v>
      </c>
      <c r="AA787" s="42">
        <v>30657</v>
      </c>
      <c r="AB787" s="42">
        <v>18762.216349291266</v>
      </c>
      <c r="AC787" s="43">
        <v>141397.21634929127</v>
      </c>
      <c r="AD787" s="66">
        <v>-50075.901234462224</v>
      </c>
      <c r="AE787" s="42">
        <v>-44254.871765418116</v>
      </c>
      <c r="AF787" s="42">
        <v>-561.07504582853608</v>
      </c>
      <c r="AG787" s="42">
        <v>1090.8892770137097</v>
      </c>
      <c r="AH787" s="42">
        <v>0</v>
      </c>
      <c r="AI787" s="44">
        <v>0</v>
      </c>
    </row>
    <row r="788" spans="1:35" s="4" customFormat="1">
      <c r="A788" s="46" t="s">
        <v>832</v>
      </c>
      <c r="B788" s="56" t="s">
        <v>2272</v>
      </c>
      <c r="C788" s="132">
        <v>78426.63</v>
      </c>
      <c r="D788" s="57">
        <v>2.3560000000000001E-5</v>
      </c>
      <c r="E788" s="57">
        <v>2.707E-5</v>
      </c>
      <c r="F788" s="65">
        <v>0</v>
      </c>
      <c r="G788" s="42">
        <v>1097</v>
      </c>
      <c r="H788" s="43">
        <v>1097</v>
      </c>
      <c r="I788" s="66">
        <v>2263</v>
      </c>
      <c r="J788" s="42">
        <v>13577</v>
      </c>
      <c r="K788" s="42">
        <v>-7260</v>
      </c>
      <c r="L788" s="42">
        <v>-5229</v>
      </c>
      <c r="M788" s="44">
        <v>11033</v>
      </c>
      <c r="N788" s="66">
        <v>-7943</v>
      </c>
      <c r="O788" s="42">
        <v>2994.6277807773636</v>
      </c>
      <c r="P788" s="42">
        <v>-4948.372219222636</v>
      </c>
      <c r="Q788" s="42">
        <v>0</v>
      </c>
      <c r="R788" s="44">
        <v>-4948.372219222636</v>
      </c>
      <c r="S788" s="45">
        <v>1346</v>
      </c>
      <c r="T788" s="66">
        <v>7339</v>
      </c>
      <c r="U788" s="42">
        <v>1509</v>
      </c>
      <c r="V788" s="42">
        <v>1791</v>
      </c>
      <c r="W788" s="42">
        <v>3590.5073458275538</v>
      </c>
      <c r="X788" s="44">
        <v>14229.507345827555</v>
      </c>
      <c r="Y788" s="66">
        <v>19453</v>
      </c>
      <c r="Z788" s="42">
        <v>1296</v>
      </c>
      <c r="AA788" s="42">
        <v>6916</v>
      </c>
      <c r="AB788" s="42">
        <v>4422.0550407491346</v>
      </c>
      <c r="AC788" s="43">
        <v>32087.055040749136</v>
      </c>
      <c r="AD788" s="66">
        <v>-7530.3980718276034</v>
      </c>
      <c r="AE788" s="42">
        <v>-9129.0077628370109</v>
      </c>
      <c r="AF788" s="42">
        <v>-784.07685547217011</v>
      </c>
      <c r="AG788" s="42">
        <v>-414.06500478479757</v>
      </c>
      <c r="AH788" s="42">
        <v>0</v>
      </c>
      <c r="AI788" s="44">
        <v>0</v>
      </c>
    </row>
    <row r="789" spans="1:35" s="4" customFormat="1">
      <c r="A789" s="46" t="s">
        <v>833</v>
      </c>
      <c r="B789" s="56" t="s">
        <v>2273</v>
      </c>
      <c r="C789" s="132">
        <v>317555.49</v>
      </c>
      <c r="D789" s="57">
        <v>9.5390000000000007E-5</v>
      </c>
      <c r="E789" s="57">
        <v>9.7079999999999999E-5</v>
      </c>
      <c r="F789" s="65">
        <v>0</v>
      </c>
      <c r="G789" s="42">
        <v>4442</v>
      </c>
      <c r="H789" s="43">
        <v>4442</v>
      </c>
      <c r="I789" s="66">
        <v>9161</v>
      </c>
      <c r="J789" s="42">
        <v>54972</v>
      </c>
      <c r="K789" s="42">
        <v>-29395</v>
      </c>
      <c r="L789" s="42">
        <v>-21172</v>
      </c>
      <c r="M789" s="44">
        <v>44671</v>
      </c>
      <c r="N789" s="66">
        <v>-32161</v>
      </c>
      <c r="O789" s="42">
        <v>367.74965794495142</v>
      </c>
      <c r="P789" s="42">
        <v>-31793.250342055049</v>
      </c>
      <c r="Q789" s="42">
        <v>0</v>
      </c>
      <c r="R789" s="44">
        <v>-31793.250342055049</v>
      </c>
      <c r="S789" s="45">
        <v>5449</v>
      </c>
      <c r="T789" s="66">
        <v>29714</v>
      </c>
      <c r="U789" s="42">
        <v>6111</v>
      </c>
      <c r="V789" s="42">
        <v>7252</v>
      </c>
      <c r="W789" s="42">
        <v>6724.8938739763489</v>
      </c>
      <c r="X789" s="44">
        <v>49801.893873976347</v>
      </c>
      <c r="Y789" s="66">
        <v>78762</v>
      </c>
      <c r="Z789" s="42">
        <v>5246</v>
      </c>
      <c r="AA789" s="42">
        <v>28000</v>
      </c>
      <c r="AB789" s="42">
        <v>2579.4933090662621</v>
      </c>
      <c r="AC789" s="43">
        <v>114587.49330906627</v>
      </c>
      <c r="AD789" s="66">
        <v>-34148.301634461241</v>
      </c>
      <c r="AE789" s="42">
        <v>-32142.594064232475</v>
      </c>
      <c r="AF789" s="42">
        <v>939.64054090887817</v>
      </c>
      <c r="AG789" s="42">
        <v>565.65572269492645</v>
      </c>
      <c r="AH789" s="42">
        <v>0</v>
      </c>
      <c r="AI789" s="44">
        <v>0</v>
      </c>
    </row>
    <row r="790" spans="1:35" s="4" customFormat="1">
      <c r="A790" s="46" t="s">
        <v>834</v>
      </c>
      <c r="B790" s="56" t="s">
        <v>2274</v>
      </c>
      <c r="C790" s="132">
        <v>839954.98</v>
      </c>
      <c r="D790" s="57">
        <v>2.5232E-4</v>
      </c>
      <c r="E790" s="57">
        <v>9.8070000000000001E-5</v>
      </c>
      <c r="F790" s="65">
        <v>0</v>
      </c>
      <c r="G790" s="42">
        <v>11749</v>
      </c>
      <c r="H790" s="43">
        <v>11749</v>
      </c>
      <c r="I790" s="66">
        <v>24233</v>
      </c>
      <c r="J790" s="42">
        <v>145408</v>
      </c>
      <c r="K790" s="42">
        <v>-77753</v>
      </c>
      <c r="L790" s="42">
        <v>-56003</v>
      </c>
      <c r="M790" s="44">
        <v>118162</v>
      </c>
      <c r="N790" s="66">
        <v>-85072</v>
      </c>
      <c r="O790" s="42">
        <v>40456.196888566388</v>
      </c>
      <c r="P790" s="42">
        <v>-44615.803111433612</v>
      </c>
      <c r="Q790" s="42">
        <v>0</v>
      </c>
      <c r="R790" s="44">
        <v>-44615.803111433612</v>
      </c>
      <c r="S790" s="45">
        <v>14412</v>
      </c>
      <c r="T790" s="66">
        <v>78598</v>
      </c>
      <c r="U790" s="42">
        <v>16163</v>
      </c>
      <c r="V790" s="42">
        <v>19183</v>
      </c>
      <c r="W790" s="42">
        <v>150104.40308991855</v>
      </c>
      <c r="X790" s="44">
        <v>264048.40308991855</v>
      </c>
      <c r="Y790" s="66">
        <v>208337</v>
      </c>
      <c r="Z790" s="42">
        <v>13876</v>
      </c>
      <c r="AA790" s="42">
        <v>74065</v>
      </c>
      <c r="AB790" s="42">
        <v>2961.4938063334876</v>
      </c>
      <c r="AC790" s="43">
        <v>299239.49380633351</v>
      </c>
      <c r="AD790" s="66">
        <v>-61504.611993338367</v>
      </c>
      <c r="AE790" s="42">
        <v>-46673.566967570012</v>
      </c>
      <c r="AF790" s="42">
        <v>43113.903134730441</v>
      </c>
      <c r="AG790" s="42">
        <v>29873.185109762973</v>
      </c>
      <c r="AH790" s="42">
        <v>0</v>
      </c>
      <c r="AI790" s="44">
        <v>0</v>
      </c>
    </row>
    <row r="791" spans="1:35" s="4" customFormat="1">
      <c r="A791" s="46" t="s">
        <v>835</v>
      </c>
      <c r="B791" s="56" t="s">
        <v>2275</v>
      </c>
      <c r="C791" s="132">
        <v>28502.48</v>
      </c>
      <c r="D791" s="57">
        <v>8.5599999999999994E-6</v>
      </c>
      <c r="E791" s="57">
        <v>4.87E-6</v>
      </c>
      <c r="F791" s="65">
        <v>0</v>
      </c>
      <c r="G791" s="42">
        <v>399</v>
      </c>
      <c r="H791" s="43">
        <v>399</v>
      </c>
      <c r="I791" s="66">
        <v>822</v>
      </c>
      <c r="J791" s="42">
        <v>4933</v>
      </c>
      <c r="K791" s="42">
        <v>-2638</v>
      </c>
      <c r="L791" s="42">
        <v>-1900</v>
      </c>
      <c r="M791" s="44">
        <v>4009</v>
      </c>
      <c r="N791" s="66">
        <v>-2886</v>
      </c>
      <c r="O791" s="42">
        <v>-1762.1681876358111</v>
      </c>
      <c r="P791" s="42">
        <v>-4648.1681876358107</v>
      </c>
      <c r="Q791" s="42">
        <v>0</v>
      </c>
      <c r="R791" s="44">
        <v>-4648.1681876358107</v>
      </c>
      <c r="S791" s="45">
        <v>489</v>
      </c>
      <c r="T791" s="66">
        <v>2666</v>
      </c>
      <c r="U791" s="42">
        <v>548</v>
      </c>
      <c r="V791" s="42">
        <v>651</v>
      </c>
      <c r="W791" s="42">
        <v>3441.9251100390825</v>
      </c>
      <c r="X791" s="44">
        <v>7306.9251100390829</v>
      </c>
      <c r="Y791" s="66">
        <v>7068</v>
      </c>
      <c r="Z791" s="42">
        <v>471</v>
      </c>
      <c r="AA791" s="42">
        <v>2513</v>
      </c>
      <c r="AB791" s="42">
        <v>6441.759244930875</v>
      </c>
      <c r="AC791" s="43">
        <v>16493.759244930876</v>
      </c>
      <c r="AD791" s="66">
        <v>-5199.2638596630868</v>
      </c>
      <c r="AE791" s="42">
        <v>-4551.3352840842153</v>
      </c>
      <c r="AF791" s="42">
        <v>-172.84700359082206</v>
      </c>
      <c r="AG791" s="42">
        <v>736.61201244633105</v>
      </c>
      <c r="AH791" s="42">
        <v>0</v>
      </c>
      <c r="AI791" s="44">
        <v>0</v>
      </c>
    </row>
    <row r="792" spans="1:35" s="4" customFormat="1">
      <c r="A792" s="46" t="s">
        <v>836</v>
      </c>
      <c r="B792" s="56" t="s">
        <v>2276</v>
      </c>
      <c r="C792" s="132">
        <v>4211036.07</v>
      </c>
      <c r="D792" s="57">
        <v>1.2649899999999999E-3</v>
      </c>
      <c r="E792" s="57">
        <v>1.2200100000000001E-3</v>
      </c>
      <c r="F792" s="65">
        <v>0</v>
      </c>
      <c r="G792" s="42">
        <v>58904</v>
      </c>
      <c r="H792" s="43">
        <v>58904</v>
      </c>
      <c r="I792" s="66">
        <v>121493</v>
      </c>
      <c r="J792" s="42">
        <v>728994</v>
      </c>
      <c r="K792" s="42">
        <v>-389812</v>
      </c>
      <c r="L792" s="42">
        <v>-280770</v>
      </c>
      <c r="M792" s="44">
        <v>592397</v>
      </c>
      <c r="N792" s="66">
        <v>-426501</v>
      </c>
      <c r="O792" s="42">
        <v>-10867.046532060349</v>
      </c>
      <c r="P792" s="42">
        <v>-437368.04653206037</v>
      </c>
      <c r="Q792" s="42">
        <v>0</v>
      </c>
      <c r="R792" s="44">
        <v>-437368.04653206037</v>
      </c>
      <c r="S792" s="45">
        <v>72256</v>
      </c>
      <c r="T792" s="66">
        <v>394045</v>
      </c>
      <c r="U792" s="42">
        <v>81033</v>
      </c>
      <c r="V792" s="42">
        <v>96173</v>
      </c>
      <c r="W792" s="42">
        <v>68212.892782467607</v>
      </c>
      <c r="X792" s="44">
        <v>639463.89278246765</v>
      </c>
      <c r="Y792" s="66">
        <v>1044485</v>
      </c>
      <c r="Z792" s="42">
        <v>69565</v>
      </c>
      <c r="AA792" s="42">
        <v>371320</v>
      </c>
      <c r="AB792" s="42">
        <v>38698.702822083891</v>
      </c>
      <c r="AC792" s="43">
        <v>1524068.7028220838</v>
      </c>
      <c r="AD792" s="66">
        <v>-522630.78481089999</v>
      </c>
      <c r="AE792" s="42">
        <v>-417564.13195498951</v>
      </c>
      <c r="AF792" s="42">
        <v>36037.211780275989</v>
      </c>
      <c r="AG792" s="42">
        <v>19552.894945997221</v>
      </c>
      <c r="AH792" s="42">
        <v>0</v>
      </c>
      <c r="AI792" s="44">
        <v>0</v>
      </c>
    </row>
    <row r="793" spans="1:35" s="4" customFormat="1">
      <c r="A793" s="46" t="s">
        <v>837</v>
      </c>
      <c r="B793" s="56" t="s">
        <v>2277</v>
      </c>
      <c r="C793" s="132">
        <v>6299900.8399999999</v>
      </c>
      <c r="D793" s="57">
        <v>1.89248E-3</v>
      </c>
      <c r="E793" s="57">
        <v>1.84553E-3</v>
      </c>
      <c r="F793" s="65">
        <v>0</v>
      </c>
      <c r="G793" s="42">
        <v>88123</v>
      </c>
      <c r="H793" s="43">
        <v>88123</v>
      </c>
      <c r="I793" s="66">
        <v>181758</v>
      </c>
      <c r="J793" s="42">
        <v>1090607</v>
      </c>
      <c r="K793" s="42">
        <v>-583176</v>
      </c>
      <c r="L793" s="42">
        <v>-420044</v>
      </c>
      <c r="M793" s="44">
        <v>886252</v>
      </c>
      <c r="N793" s="66">
        <v>-638064</v>
      </c>
      <c r="O793" s="42">
        <v>-41464.079189425291</v>
      </c>
      <c r="P793" s="42">
        <v>-679528.07918942533</v>
      </c>
      <c r="Q793" s="42">
        <v>0</v>
      </c>
      <c r="R793" s="44">
        <v>-679528.07918942533</v>
      </c>
      <c r="S793" s="45">
        <v>108098</v>
      </c>
      <c r="T793" s="66">
        <v>589508</v>
      </c>
      <c r="U793" s="42">
        <v>121229</v>
      </c>
      <c r="V793" s="42">
        <v>143880</v>
      </c>
      <c r="W793" s="42">
        <v>291406.31566687993</v>
      </c>
      <c r="X793" s="44">
        <v>1146023.31566688</v>
      </c>
      <c r="Y793" s="66">
        <v>1562594</v>
      </c>
      <c r="Z793" s="42">
        <v>104072</v>
      </c>
      <c r="AA793" s="42">
        <v>555511</v>
      </c>
      <c r="AB793" s="42">
        <v>304906.9539708831</v>
      </c>
      <c r="AC793" s="43">
        <v>2527083.953970883</v>
      </c>
      <c r="AD793" s="66">
        <v>-790656.93650118459</v>
      </c>
      <c r="AE793" s="42">
        <v>-607408.95927115774</v>
      </c>
      <c r="AF793" s="42">
        <v>-8612.3355306577942</v>
      </c>
      <c r="AG793" s="42">
        <v>25617.592998996915</v>
      </c>
      <c r="AH793" s="42">
        <v>0</v>
      </c>
      <c r="AI793" s="44">
        <v>0</v>
      </c>
    </row>
    <row r="794" spans="1:35" s="4" customFormat="1">
      <c r="A794" s="46" t="s">
        <v>838</v>
      </c>
      <c r="B794" s="56" t="s">
        <v>2278</v>
      </c>
      <c r="C794" s="132">
        <v>93543.15</v>
      </c>
      <c r="D794" s="57">
        <v>2.8099999999999999E-5</v>
      </c>
      <c r="E794" s="57">
        <v>3.2190000000000002E-5</v>
      </c>
      <c r="F794" s="65">
        <v>0</v>
      </c>
      <c r="G794" s="42">
        <v>1308</v>
      </c>
      <c r="H794" s="43">
        <v>1308</v>
      </c>
      <c r="I794" s="66">
        <v>2699</v>
      </c>
      <c r="J794" s="42">
        <v>16194</v>
      </c>
      <c r="K794" s="42">
        <v>-8659</v>
      </c>
      <c r="L794" s="42">
        <v>-6237</v>
      </c>
      <c r="M794" s="44">
        <v>13159</v>
      </c>
      <c r="N794" s="66">
        <v>-9474</v>
      </c>
      <c r="O794" s="42">
        <v>-3408.3602394712884</v>
      </c>
      <c r="P794" s="42">
        <v>-12882.360239471289</v>
      </c>
      <c r="Q794" s="42">
        <v>0</v>
      </c>
      <c r="R794" s="44">
        <v>-12882.360239471289</v>
      </c>
      <c r="S794" s="45">
        <v>1605</v>
      </c>
      <c r="T794" s="66">
        <v>8753</v>
      </c>
      <c r="U794" s="42">
        <v>1800</v>
      </c>
      <c r="V794" s="42">
        <v>2136</v>
      </c>
      <c r="W794" s="42">
        <v>1482.2849921721772</v>
      </c>
      <c r="X794" s="44">
        <v>14171.284992172177</v>
      </c>
      <c r="Y794" s="66">
        <v>23202</v>
      </c>
      <c r="Z794" s="42">
        <v>1545</v>
      </c>
      <c r="AA794" s="42">
        <v>8248</v>
      </c>
      <c r="AB794" s="42">
        <v>7743.6538297371571</v>
      </c>
      <c r="AC794" s="43">
        <v>40738.653829737159</v>
      </c>
      <c r="AD794" s="66">
        <v>-14446.154971832242</v>
      </c>
      <c r="AE794" s="42">
        <v>-11305.071694882392</v>
      </c>
      <c r="AF794" s="42">
        <v>-340.74366350742207</v>
      </c>
      <c r="AG794" s="42">
        <v>-475.39850734292213</v>
      </c>
      <c r="AH794" s="42">
        <v>0</v>
      </c>
      <c r="AI794" s="44">
        <v>0</v>
      </c>
    </row>
    <row r="795" spans="1:35" s="4" customFormat="1">
      <c r="A795" s="46" t="s">
        <v>839</v>
      </c>
      <c r="B795" s="56" t="s">
        <v>2279</v>
      </c>
      <c r="C795" s="132">
        <v>271338.5</v>
      </c>
      <c r="D795" s="57">
        <v>8.1509999999999997E-5</v>
      </c>
      <c r="E795" s="57">
        <v>7.3139999999999994E-5</v>
      </c>
      <c r="F795" s="65">
        <v>0</v>
      </c>
      <c r="G795" s="42">
        <v>3796</v>
      </c>
      <c r="H795" s="43">
        <v>3796</v>
      </c>
      <c r="I795" s="66">
        <v>7828</v>
      </c>
      <c r="J795" s="42">
        <v>46973</v>
      </c>
      <c r="K795" s="42">
        <v>-25118</v>
      </c>
      <c r="L795" s="42">
        <v>-18091</v>
      </c>
      <c r="M795" s="44">
        <v>38171</v>
      </c>
      <c r="N795" s="66">
        <v>-27482</v>
      </c>
      <c r="O795" s="42">
        <v>3566.6022753678208</v>
      </c>
      <c r="P795" s="42">
        <v>-23915.397724632181</v>
      </c>
      <c r="Q795" s="42">
        <v>0</v>
      </c>
      <c r="R795" s="44">
        <v>-23915.397724632181</v>
      </c>
      <c r="S795" s="45">
        <v>4656</v>
      </c>
      <c r="T795" s="66">
        <v>25390</v>
      </c>
      <c r="U795" s="42">
        <v>5221</v>
      </c>
      <c r="V795" s="42">
        <v>6197</v>
      </c>
      <c r="W795" s="42">
        <v>11467.764697674094</v>
      </c>
      <c r="X795" s="44">
        <v>48275.764697674094</v>
      </c>
      <c r="Y795" s="66">
        <v>67302</v>
      </c>
      <c r="Z795" s="42">
        <v>4482</v>
      </c>
      <c r="AA795" s="42">
        <v>23926</v>
      </c>
      <c r="AB795" s="42">
        <v>4662.5775457356631</v>
      </c>
      <c r="AC795" s="43">
        <v>100372.57754573566</v>
      </c>
      <c r="AD795" s="66">
        <v>-30234.827806464549</v>
      </c>
      <c r="AE795" s="42">
        <v>-26287.220775928912</v>
      </c>
      <c r="AF795" s="42">
        <v>2186.7100148676282</v>
      </c>
      <c r="AG795" s="42">
        <v>2238.5257194642654</v>
      </c>
      <c r="AH795" s="42">
        <v>0</v>
      </c>
      <c r="AI795" s="44">
        <v>0</v>
      </c>
    </row>
    <row r="796" spans="1:35" s="4" customFormat="1">
      <c r="A796" s="46" t="s">
        <v>840</v>
      </c>
      <c r="B796" s="56" t="s">
        <v>2280</v>
      </c>
      <c r="C796" s="132">
        <v>2268789.2000000002</v>
      </c>
      <c r="D796" s="57">
        <v>6.8154000000000001E-4</v>
      </c>
      <c r="E796" s="57">
        <v>5.9962999999999998E-4</v>
      </c>
      <c r="F796" s="65">
        <v>0</v>
      </c>
      <c r="G796" s="42">
        <v>31736</v>
      </c>
      <c r="H796" s="43">
        <v>31736</v>
      </c>
      <c r="I796" s="66">
        <v>65457</v>
      </c>
      <c r="J796" s="42">
        <v>392761</v>
      </c>
      <c r="K796" s="42">
        <v>-210019</v>
      </c>
      <c r="L796" s="42">
        <v>-151271</v>
      </c>
      <c r="M796" s="44">
        <v>319167</v>
      </c>
      <c r="N796" s="66">
        <v>-229786</v>
      </c>
      <c r="O796" s="42">
        <v>61260.442187059627</v>
      </c>
      <c r="P796" s="42">
        <v>-168525.55781294039</v>
      </c>
      <c r="Q796" s="42">
        <v>0</v>
      </c>
      <c r="R796" s="44">
        <v>-168525.55781294039</v>
      </c>
      <c r="S796" s="45">
        <v>38930</v>
      </c>
      <c r="T796" s="66">
        <v>212300</v>
      </c>
      <c r="U796" s="42">
        <v>43658</v>
      </c>
      <c r="V796" s="42">
        <v>51815</v>
      </c>
      <c r="W796" s="42">
        <v>155346.84174104204</v>
      </c>
      <c r="X796" s="44">
        <v>463119.84174104204</v>
      </c>
      <c r="Y796" s="66">
        <v>562738</v>
      </c>
      <c r="Z796" s="42">
        <v>37479</v>
      </c>
      <c r="AA796" s="42">
        <v>200056</v>
      </c>
      <c r="AB796" s="42">
        <v>0</v>
      </c>
      <c r="AC796" s="43">
        <v>800273</v>
      </c>
      <c r="AD796" s="66">
        <v>-212083.78829901089</v>
      </c>
      <c r="AE796" s="42">
        <v>-191192.85259792191</v>
      </c>
      <c r="AF796" s="42">
        <v>45276.625814040119</v>
      </c>
      <c r="AG796" s="42">
        <v>20846.856823934701</v>
      </c>
      <c r="AH796" s="42">
        <v>0</v>
      </c>
      <c r="AI796" s="44">
        <v>0</v>
      </c>
    </row>
    <row r="797" spans="1:35" s="4" customFormat="1">
      <c r="A797" s="46" t="s">
        <v>841</v>
      </c>
      <c r="B797" s="56" t="s">
        <v>2281</v>
      </c>
      <c r="C797" s="132">
        <v>708030.58</v>
      </c>
      <c r="D797" s="57">
        <v>2.1269E-4</v>
      </c>
      <c r="E797" s="57">
        <v>2.1619E-4</v>
      </c>
      <c r="F797" s="65">
        <v>0</v>
      </c>
      <c r="G797" s="42">
        <v>9904</v>
      </c>
      <c r="H797" s="43">
        <v>9904</v>
      </c>
      <c r="I797" s="66">
        <v>20427</v>
      </c>
      <c r="J797" s="42">
        <v>122570</v>
      </c>
      <c r="K797" s="42">
        <v>-65541</v>
      </c>
      <c r="L797" s="42">
        <v>-47207</v>
      </c>
      <c r="M797" s="44">
        <v>99603</v>
      </c>
      <c r="N797" s="66">
        <v>-71710</v>
      </c>
      <c r="O797" s="42">
        <v>-12552.683881176583</v>
      </c>
      <c r="P797" s="42">
        <v>-84262.683881176577</v>
      </c>
      <c r="Q797" s="42">
        <v>0</v>
      </c>
      <c r="R797" s="44">
        <v>-84262.683881176577</v>
      </c>
      <c r="S797" s="45">
        <v>12149</v>
      </c>
      <c r="T797" s="66">
        <v>66253</v>
      </c>
      <c r="U797" s="42">
        <v>13625</v>
      </c>
      <c r="V797" s="42">
        <v>16170</v>
      </c>
      <c r="W797" s="42">
        <v>13598.82804335732</v>
      </c>
      <c r="X797" s="44">
        <v>109646.82804335732</v>
      </c>
      <c r="Y797" s="66">
        <v>175615</v>
      </c>
      <c r="Z797" s="42">
        <v>11696</v>
      </c>
      <c r="AA797" s="42">
        <v>62432</v>
      </c>
      <c r="AB797" s="42">
        <v>15001.690371712468</v>
      </c>
      <c r="AC797" s="43">
        <v>264744.6903717125</v>
      </c>
      <c r="AD797" s="66">
        <v>-86196.945328071175</v>
      </c>
      <c r="AE797" s="42">
        <v>-71108.990358133597</v>
      </c>
      <c r="AF797" s="42">
        <v>897.64561421113785</v>
      </c>
      <c r="AG797" s="42">
        <v>1310.4277436384848</v>
      </c>
      <c r="AH797" s="42">
        <v>0</v>
      </c>
      <c r="AI797" s="44">
        <v>0</v>
      </c>
    </row>
    <row r="798" spans="1:35" s="4" customFormat="1">
      <c r="A798" s="46" t="s">
        <v>842</v>
      </c>
      <c r="B798" s="56" t="s">
        <v>2282</v>
      </c>
      <c r="C798" s="132">
        <v>3120945.18</v>
      </c>
      <c r="D798" s="57">
        <v>9.3751999999999995E-4</v>
      </c>
      <c r="E798" s="57">
        <v>9.7566000000000005E-4</v>
      </c>
      <c r="F798" s="65">
        <v>0</v>
      </c>
      <c r="G798" s="42">
        <v>43656</v>
      </c>
      <c r="H798" s="43">
        <v>43656</v>
      </c>
      <c r="I798" s="66">
        <v>90042</v>
      </c>
      <c r="J798" s="42">
        <v>540278</v>
      </c>
      <c r="K798" s="42">
        <v>-288901</v>
      </c>
      <c r="L798" s="42">
        <v>-208086</v>
      </c>
      <c r="M798" s="44">
        <v>439043</v>
      </c>
      <c r="N798" s="66">
        <v>-316092</v>
      </c>
      <c r="O798" s="42">
        <v>-55383.188387382601</v>
      </c>
      <c r="P798" s="42">
        <v>-371475.1883873826</v>
      </c>
      <c r="Q798" s="42">
        <v>0</v>
      </c>
      <c r="R798" s="44">
        <v>-371475.1883873826</v>
      </c>
      <c r="S798" s="45">
        <v>53551</v>
      </c>
      <c r="T798" s="66">
        <v>292038</v>
      </c>
      <c r="U798" s="42">
        <v>60056</v>
      </c>
      <c r="V798" s="42">
        <v>71277</v>
      </c>
      <c r="W798" s="42">
        <v>0</v>
      </c>
      <c r="X798" s="44">
        <v>423371</v>
      </c>
      <c r="Y798" s="66">
        <v>774097</v>
      </c>
      <c r="Z798" s="42">
        <v>51556</v>
      </c>
      <c r="AA798" s="42">
        <v>275196</v>
      </c>
      <c r="AB798" s="42">
        <v>130350.38330724272</v>
      </c>
      <c r="AC798" s="43">
        <v>1231199.3833072428</v>
      </c>
      <c r="AD798" s="66">
        <v>-436449.80625305779</v>
      </c>
      <c r="AE798" s="42">
        <v>-362802.39164662955</v>
      </c>
      <c r="AF798" s="42">
        <v>-10290.062277637244</v>
      </c>
      <c r="AG798" s="42">
        <v>1713.8768700818982</v>
      </c>
      <c r="AH798" s="42">
        <v>0</v>
      </c>
      <c r="AI798" s="44">
        <v>0</v>
      </c>
    </row>
    <row r="799" spans="1:35" s="4" customFormat="1">
      <c r="A799" s="46" t="s">
        <v>843</v>
      </c>
      <c r="B799" s="56" t="s">
        <v>2283</v>
      </c>
      <c r="C799" s="132">
        <v>3532241.44</v>
      </c>
      <c r="D799" s="57">
        <v>1.0610800000000001E-3</v>
      </c>
      <c r="E799" s="57">
        <v>1.0482499999999999E-3</v>
      </c>
      <c r="F799" s="65">
        <v>0</v>
      </c>
      <c r="G799" s="42">
        <v>49409</v>
      </c>
      <c r="H799" s="43">
        <v>49409</v>
      </c>
      <c r="I799" s="66">
        <v>101909</v>
      </c>
      <c r="J799" s="42">
        <v>611484</v>
      </c>
      <c r="K799" s="42">
        <v>-326976</v>
      </c>
      <c r="L799" s="42">
        <v>-235511</v>
      </c>
      <c r="M799" s="44">
        <v>496906</v>
      </c>
      <c r="N799" s="66">
        <v>-357751</v>
      </c>
      <c r="O799" s="42">
        <v>-111817.08862490514</v>
      </c>
      <c r="P799" s="42">
        <v>-469568.08862490515</v>
      </c>
      <c r="Q799" s="42">
        <v>0</v>
      </c>
      <c r="R799" s="44">
        <v>-469568.08862490515</v>
      </c>
      <c r="S799" s="45">
        <v>60609</v>
      </c>
      <c r="T799" s="66">
        <v>330527</v>
      </c>
      <c r="U799" s="42">
        <v>67971</v>
      </c>
      <c r="V799" s="42">
        <v>80671</v>
      </c>
      <c r="W799" s="42">
        <v>1546.2618385355418</v>
      </c>
      <c r="X799" s="44">
        <v>480715.26183853555</v>
      </c>
      <c r="Y799" s="66">
        <v>876119</v>
      </c>
      <c r="Z799" s="42">
        <v>58351</v>
      </c>
      <c r="AA799" s="42">
        <v>311465</v>
      </c>
      <c r="AB799" s="42">
        <v>218528.2305486562</v>
      </c>
      <c r="AC799" s="43">
        <v>1464463.2305486561</v>
      </c>
      <c r="AD799" s="66">
        <v>-539288.85963403294</v>
      </c>
      <c r="AE799" s="42">
        <v>-448608.65547607664</v>
      </c>
      <c r="AF799" s="42">
        <v>-7802.5919925827911</v>
      </c>
      <c r="AG799" s="42">
        <v>11952.138392571804</v>
      </c>
      <c r="AH799" s="42">
        <v>0</v>
      </c>
      <c r="AI799" s="44">
        <v>0</v>
      </c>
    </row>
    <row r="800" spans="1:35" s="4" customFormat="1">
      <c r="A800" s="46" t="s">
        <v>844</v>
      </c>
      <c r="B800" s="56" t="s">
        <v>2284</v>
      </c>
      <c r="C800" s="132">
        <v>62743.360000000001</v>
      </c>
      <c r="D800" s="57">
        <v>1.8850000000000001E-5</v>
      </c>
      <c r="E800" s="57">
        <v>1.9069999999999999E-5</v>
      </c>
      <c r="F800" s="65">
        <v>0</v>
      </c>
      <c r="G800" s="42">
        <v>878</v>
      </c>
      <c r="H800" s="43">
        <v>878</v>
      </c>
      <c r="I800" s="66">
        <v>1810</v>
      </c>
      <c r="J800" s="42">
        <v>10863</v>
      </c>
      <c r="K800" s="42">
        <v>-5809</v>
      </c>
      <c r="L800" s="42">
        <v>-4184</v>
      </c>
      <c r="M800" s="44">
        <v>8827</v>
      </c>
      <c r="N800" s="66">
        <v>-6355</v>
      </c>
      <c r="O800" s="42">
        <v>-151.97253728240989</v>
      </c>
      <c r="P800" s="42">
        <v>-6506.9725372824096</v>
      </c>
      <c r="Q800" s="42">
        <v>0</v>
      </c>
      <c r="R800" s="44">
        <v>-6506.9725372824096</v>
      </c>
      <c r="S800" s="45">
        <v>1077</v>
      </c>
      <c r="T800" s="66">
        <v>5872</v>
      </c>
      <c r="U800" s="42">
        <v>1208</v>
      </c>
      <c r="V800" s="42">
        <v>1433</v>
      </c>
      <c r="W800" s="42">
        <v>352.65664236697876</v>
      </c>
      <c r="X800" s="44">
        <v>8865.6566423669792</v>
      </c>
      <c r="Y800" s="66">
        <v>15564</v>
      </c>
      <c r="Z800" s="42">
        <v>1037</v>
      </c>
      <c r="AA800" s="42">
        <v>5533</v>
      </c>
      <c r="AB800" s="42">
        <v>1419.2998427519012</v>
      </c>
      <c r="AC800" s="43">
        <v>23553.299842751901</v>
      </c>
      <c r="AD800" s="66">
        <v>-7825.2577731144984</v>
      </c>
      <c r="AE800" s="42">
        <v>-6956.8277741738484</v>
      </c>
      <c r="AF800" s="42">
        <v>-38.648343575488582</v>
      </c>
      <c r="AG800" s="42">
        <v>133.0906904789129</v>
      </c>
      <c r="AH800" s="42">
        <v>0</v>
      </c>
      <c r="AI800" s="44">
        <v>0</v>
      </c>
    </row>
    <row r="801" spans="1:35" s="4" customFormat="1">
      <c r="A801" s="46" t="s">
        <v>845</v>
      </c>
      <c r="B801" s="56" t="s">
        <v>2285</v>
      </c>
      <c r="C801" s="132">
        <v>763033.45</v>
      </c>
      <c r="D801" s="57">
        <v>2.2921000000000001E-4</v>
      </c>
      <c r="E801" s="57">
        <v>2.1526E-4</v>
      </c>
      <c r="F801" s="65">
        <v>0</v>
      </c>
      <c r="G801" s="42">
        <v>10673</v>
      </c>
      <c r="H801" s="43">
        <v>10673</v>
      </c>
      <c r="I801" s="66">
        <v>22014</v>
      </c>
      <c r="J801" s="42">
        <v>132090</v>
      </c>
      <c r="K801" s="42">
        <v>-70632</v>
      </c>
      <c r="L801" s="42">
        <v>-50874</v>
      </c>
      <c r="M801" s="44">
        <v>107340</v>
      </c>
      <c r="N801" s="66">
        <v>-77280</v>
      </c>
      <c r="O801" s="42">
        <v>-3171.3255628060924</v>
      </c>
      <c r="P801" s="42">
        <v>-80451.325562806087</v>
      </c>
      <c r="Q801" s="42">
        <v>0</v>
      </c>
      <c r="R801" s="44">
        <v>-80451.325562806087</v>
      </c>
      <c r="S801" s="45">
        <v>13092</v>
      </c>
      <c r="T801" s="66">
        <v>71399</v>
      </c>
      <c r="U801" s="42">
        <v>14683</v>
      </c>
      <c r="V801" s="42">
        <v>17426</v>
      </c>
      <c r="W801" s="42">
        <v>11189.814432993257</v>
      </c>
      <c r="X801" s="44">
        <v>114697.81443299325</v>
      </c>
      <c r="Y801" s="66">
        <v>189256</v>
      </c>
      <c r="Z801" s="42">
        <v>12605</v>
      </c>
      <c r="AA801" s="42">
        <v>67281</v>
      </c>
      <c r="AB801" s="42">
        <v>10909.704322915053</v>
      </c>
      <c r="AC801" s="43">
        <v>280051.70432291506</v>
      </c>
      <c r="AD801" s="66">
        <v>-97697.903665273392</v>
      </c>
      <c r="AE801" s="42">
        <v>-78965.719359417722</v>
      </c>
      <c r="AF801" s="42">
        <v>6730.7165895780563</v>
      </c>
      <c r="AG801" s="42">
        <v>4579.0165451912617</v>
      </c>
      <c r="AH801" s="42">
        <v>0</v>
      </c>
      <c r="AI801" s="44">
        <v>0</v>
      </c>
    </row>
    <row r="802" spans="1:35" s="4" customFormat="1">
      <c r="A802" s="46" t="s">
        <v>846</v>
      </c>
      <c r="B802" s="56" t="s">
        <v>2286</v>
      </c>
      <c r="C802" s="132">
        <v>325731.27</v>
      </c>
      <c r="D802" s="57">
        <v>9.7850000000000007E-5</v>
      </c>
      <c r="E802" s="57">
        <v>1.0370999999999999E-4</v>
      </c>
      <c r="F802" s="65">
        <v>0</v>
      </c>
      <c r="G802" s="42">
        <v>4556</v>
      </c>
      <c r="H802" s="43">
        <v>4556</v>
      </c>
      <c r="I802" s="66">
        <v>9398</v>
      </c>
      <c r="J802" s="42">
        <v>56389</v>
      </c>
      <c r="K802" s="42">
        <v>-30153</v>
      </c>
      <c r="L802" s="42">
        <v>-21718</v>
      </c>
      <c r="M802" s="44">
        <v>45823</v>
      </c>
      <c r="N802" s="66">
        <v>-32991</v>
      </c>
      <c r="O802" s="42">
        <v>-10645.750428953179</v>
      </c>
      <c r="P802" s="42">
        <v>-43636.750428953179</v>
      </c>
      <c r="Q802" s="42">
        <v>0</v>
      </c>
      <c r="R802" s="44">
        <v>-43636.750428953179</v>
      </c>
      <c r="S802" s="45">
        <v>5589</v>
      </c>
      <c r="T802" s="66">
        <v>30480</v>
      </c>
      <c r="U802" s="42">
        <v>6268</v>
      </c>
      <c r="V802" s="42">
        <v>7439</v>
      </c>
      <c r="W802" s="42">
        <v>12533.172896451757</v>
      </c>
      <c r="X802" s="44">
        <v>56720.172896451753</v>
      </c>
      <c r="Y802" s="66">
        <v>80793</v>
      </c>
      <c r="Z802" s="42">
        <v>5381</v>
      </c>
      <c r="AA802" s="42">
        <v>28722</v>
      </c>
      <c r="AB802" s="42">
        <v>15973.782872980028</v>
      </c>
      <c r="AC802" s="43">
        <v>130869.78287298002</v>
      </c>
      <c r="AD802" s="66">
        <v>-43611.552972458812</v>
      </c>
      <c r="AE802" s="42">
        <v>-30157.869296801546</v>
      </c>
      <c r="AF802" s="42">
        <v>-223.57219938504022</v>
      </c>
      <c r="AG802" s="42">
        <v>-156.61550788286263</v>
      </c>
      <c r="AH802" s="42">
        <v>0</v>
      </c>
      <c r="AI802" s="44">
        <v>0</v>
      </c>
    </row>
    <row r="803" spans="1:35" s="4" customFormat="1">
      <c r="A803" s="46" t="s">
        <v>847</v>
      </c>
      <c r="B803" s="56" t="s">
        <v>2287</v>
      </c>
      <c r="C803" s="132">
        <v>62454.62</v>
      </c>
      <c r="D803" s="57">
        <v>1.876E-5</v>
      </c>
      <c r="E803" s="57">
        <v>2.0380000000000001E-5</v>
      </c>
      <c r="F803" s="65">
        <v>0</v>
      </c>
      <c r="G803" s="42">
        <v>874</v>
      </c>
      <c r="H803" s="43">
        <v>874</v>
      </c>
      <c r="I803" s="66">
        <v>1802</v>
      </c>
      <c r="J803" s="42">
        <v>10811</v>
      </c>
      <c r="K803" s="42">
        <v>-5781</v>
      </c>
      <c r="L803" s="42">
        <v>-4164</v>
      </c>
      <c r="M803" s="44">
        <v>8785</v>
      </c>
      <c r="N803" s="66">
        <v>-6325</v>
      </c>
      <c r="O803" s="42">
        <v>-1967.3351396085534</v>
      </c>
      <c r="P803" s="42">
        <v>-8292.3351396085527</v>
      </c>
      <c r="Q803" s="42">
        <v>0</v>
      </c>
      <c r="R803" s="44">
        <v>-8292.3351396085527</v>
      </c>
      <c r="S803" s="45">
        <v>1072</v>
      </c>
      <c r="T803" s="66">
        <v>5844</v>
      </c>
      <c r="U803" s="42">
        <v>1202</v>
      </c>
      <c r="V803" s="42">
        <v>1426</v>
      </c>
      <c r="W803" s="42">
        <v>2519.6085516920339</v>
      </c>
      <c r="X803" s="44">
        <v>10991.608551692034</v>
      </c>
      <c r="Y803" s="66">
        <v>15490</v>
      </c>
      <c r="Z803" s="42">
        <v>1032</v>
      </c>
      <c r="AA803" s="42">
        <v>5507</v>
      </c>
      <c r="AB803" s="42">
        <v>4667.9715116630869</v>
      </c>
      <c r="AC803" s="43">
        <v>26696.971511663087</v>
      </c>
      <c r="AD803" s="66">
        <v>-6743.1717501752328</v>
      </c>
      <c r="AE803" s="42">
        <v>-8200.1234843109778</v>
      </c>
      <c r="AF803" s="42">
        <v>-643.0544208363566</v>
      </c>
      <c r="AG803" s="42">
        <v>-119.01330464848655</v>
      </c>
      <c r="AH803" s="42">
        <v>0</v>
      </c>
      <c r="AI803" s="44">
        <v>0</v>
      </c>
    </row>
    <row r="804" spans="1:35" s="4" customFormat="1">
      <c r="A804" s="46" t="s">
        <v>848</v>
      </c>
      <c r="B804" s="56" t="s">
        <v>2288</v>
      </c>
      <c r="C804" s="132">
        <v>7534306.25</v>
      </c>
      <c r="D804" s="57">
        <v>2.2632899999999998E-3</v>
      </c>
      <c r="E804" s="57">
        <v>2.2386099999999998E-3</v>
      </c>
      <c r="F804" s="65">
        <v>0</v>
      </c>
      <c r="G804" s="42">
        <v>105390</v>
      </c>
      <c r="H804" s="43">
        <v>105390</v>
      </c>
      <c r="I804" s="66">
        <v>217372</v>
      </c>
      <c r="J804" s="42">
        <v>1304299</v>
      </c>
      <c r="K804" s="42">
        <v>-697442</v>
      </c>
      <c r="L804" s="42">
        <v>-502346</v>
      </c>
      <c r="M804" s="44">
        <v>1059903</v>
      </c>
      <c r="N804" s="66">
        <v>-763086</v>
      </c>
      <c r="O804" s="42">
        <v>61914.660594896108</v>
      </c>
      <c r="P804" s="42">
        <v>-701171.33940510394</v>
      </c>
      <c r="Q804" s="42">
        <v>0</v>
      </c>
      <c r="R804" s="44">
        <v>-701171.33940510394</v>
      </c>
      <c r="S804" s="45">
        <v>129279</v>
      </c>
      <c r="T804" s="66">
        <v>705016</v>
      </c>
      <c r="U804" s="42">
        <v>144983</v>
      </c>
      <c r="V804" s="42">
        <v>172071</v>
      </c>
      <c r="W804" s="42">
        <v>260070.15981704486</v>
      </c>
      <c r="X804" s="44">
        <v>1282140.1598170449</v>
      </c>
      <c r="Y804" s="66">
        <v>1868767</v>
      </c>
      <c r="Z804" s="42">
        <v>124463</v>
      </c>
      <c r="AA804" s="42">
        <v>664357</v>
      </c>
      <c r="AB804" s="42">
        <v>17528.93581384662</v>
      </c>
      <c r="AC804" s="43">
        <v>2675115.9358138465</v>
      </c>
      <c r="AD804" s="66">
        <v>-792739.44048231479</v>
      </c>
      <c r="AE804" s="42">
        <v>-672836.40787158615</v>
      </c>
      <c r="AF804" s="42">
        <v>47587.599238062656</v>
      </c>
      <c r="AG804" s="42">
        <v>25012.473119036484</v>
      </c>
      <c r="AH804" s="42">
        <v>0</v>
      </c>
      <c r="AI804" s="44">
        <v>0</v>
      </c>
    </row>
    <row r="805" spans="1:35" s="4" customFormat="1">
      <c r="A805" s="46" t="s">
        <v>849</v>
      </c>
      <c r="B805" s="56" t="s">
        <v>2289</v>
      </c>
      <c r="C805" s="132">
        <v>3482271.89</v>
      </c>
      <c r="D805" s="57">
        <v>1.0460700000000001E-3</v>
      </c>
      <c r="E805" s="57">
        <v>1.0623900000000001E-3</v>
      </c>
      <c r="F805" s="65">
        <v>0</v>
      </c>
      <c r="G805" s="42">
        <v>48710</v>
      </c>
      <c r="H805" s="43">
        <v>48710</v>
      </c>
      <c r="I805" s="66">
        <v>100467</v>
      </c>
      <c r="J805" s="42">
        <v>602834</v>
      </c>
      <c r="K805" s="42">
        <v>-322351</v>
      </c>
      <c r="L805" s="42">
        <v>-232179</v>
      </c>
      <c r="M805" s="44">
        <v>489877</v>
      </c>
      <c r="N805" s="66">
        <v>-352691</v>
      </c>
      <c r="O805" s="42">
        <v>6907.9443951792955</v>
      </c>
      <c r="P805" s="42">
        <v>-345783.05560482072</v>
      </c>
      <c r="Q805" s="42">
        <v>0</v>
      </c>
      <c r="R805" s="44">
        <v>-345783.05560482072</v>
      </c>
      <c r="S805" s="45">
        <v>59751</v>
      </c>
      <c r="T805" s="66">
        <v>325851</v>
      </c>
      <c r="U805" s="42">
        <v>67010</v>
      </c>
      <c r="V805" s="42">
        <v>79530</v>
      </c>
      <c r="W805" s="42">
        <v>62410.015543097135</v>
      </c>
      <c r="X805" s="44">
        <v>534801.01554309716</v>
      </c>
      <c r="Y805" s="66">
        <v>863725</v>
      </c>
      <c r="Z805" s="42">
        <v>57526</v>
      </c>
      <c r="AA805" s="42">
        <v>307059</v>
      </c>
      <c r="AB805" s="42">
        <v>49947.947320370935</v>
      </c>
      <c r="AC805" s="43">
        <v>1278257.9473203709</v>
      </c>
      <c r="AD805" s="66">
        <v>-399095.13848707435</v>
      </c>
      <c r="AE805" s="42">
        <v>-355293.14865558472</v>
      </c>
      <c r="AF805" s="42">
        <v>4328.5151286262226</v>
      </c>
      <c r="AG805" s="42">
        <v>6602.8402367590788</v>
      </c>
      <c r="AH805" s="42">
        <v>0</v>
      </c>
      <c r="AI805" s="44">
        <v>0</v>
      </c>
    </row>
    <row r="806" spans="1:35" s="4" customFormat="1">
      <c r="A806" s="46" t="s">
        <v>850</v>
      </c>
      <c r="B806" s="56" t="s">
        <v>2290</v>
      </c>
      <c r="C806" s="132">
        <v>1195133.29</v>
      </c>
      <c r="D806" s="57">
        <v>3.5901999999999999E-4</v>
      </c>
      <c r="E806" s="57">
        <v>3.7633000000000002E-4</v>
      </c>
      <c r="F806" s="65">
        <v>0</v>
      </c>
      <c r="G806" s="42">
        <v>16718</v>
      </c>
      <c r="H806" s="43">
        <v>16718</v>
      </c>
      <c r="I806" s="66">
        <v>34481</v>
      </c>
      <c r="J806" s="42">
        <v>206898</v>
      </c>
      <c r="K806" s="42">
        <v>-110634</v>
      </c>
      <c r="L806" s="42">
        <v>-79686</v>
      </c>
      <c r="M806" s="44">
        <v>168130</v>
      </c>
      <c r="N806" s="66">
        <v>-121046</v>
      </c>
      <c r="O806" s="42">
        <v>-30779.184001312831</v>
      </c>
      <c r="P806" s="42">
        <v>-151825.18400131282</v>
      </c>
      <c r="Q806" s="42">
        <v>0</v>
      </c>
      <c r="R806" s="44">
        <v>-151825.18400131282</v>
      </c>
      <c r="S806" s="45">
        <v>20507</v>
      </c>
      <c r="T806" s="66">
        <v>111835</v>
      </c>
      <c r="U806" s="42">
        <v>22998</v>
      </c>
      <c r="V806" s="42">
        <v>27295</v>
      </c>
      <c r="W806" s="42">
        <v>2366.8096380903125</v>
      </c>
      <c r="X806" s="44">
        <v>164494.80963809032</v>
      </c>
      <c r="Y806" s="66">
        <v>296438</v>
      </c>
      <c r="Z806" s="42">
        <v>19743</v>
      </c>
      <c r="AA806" s="42">
        <v>105385</v>
      </c>
      <c r="AB806" s="42">
        <v>68613.52257746445</v>
      </c>
      <c r="AC806" s="43">
        <v>490179.52257746446</v>
      </c>
      <c r="AD806" s="66">
        <v>-171210.74882266895</v>
      </c>
      <c r="AE806" s="42">
        <v>-145421.46895282049</v>
      </c>
      <c r="AF806" s="42">
        <v>-9225.4346659478615</v>
      </c>
      <c r="AG806" s="42">
        <v>172.93950206316913</v>
      </c>
      <c r="AH806" s="42">
        <v>0</v>
      </c>
      <c r="AI806" s="44">
        <v>0</v>
      </c>
    </row>
    <row r="807" spans="1:35" s="4" customFormat="1">
      <c r="A807" s="46" t="s">
        <v>851</v>
      </c>
      <c r="B807" s="56" t="s">
        <v>2291</v>
      </c>
      <c r="C807" s="132">
        <v>1400932.13</v>
      </c>
      <c r="D807" s="57">
        <v>4.2084000000000002E-4</v>
      </c>
      <c r="E807" s="57">
        <v>4.3445000000000002E-4</v>
      </c>
      <c r="F807" s="65">
        <v>0</v>
      </c>
      <c r="G807" s="42">
        <v>19596</v>
      </c>
      <c r="H807" s="43">
        <v>19596</v>
      </c>
      <c r="I807" s="66">
        <v>40419</v>
      </c>
      <c r="J807" s="42">
        <v>242524</v>
      </c>
      <c r="K807" s="42">
        <v>-129684</v>
      </c>
      <c r="L807" s="42">
        <v>-93407</v>
      </c>
      <c r="M807" s="44">
        <v>197080</v>
      </c>
      <c r="N807" s="66">
        <v>-141889</v>
      </c>
      <c r="O807" s="42">
        <v>-25168.995435978966</v>
      </c>
      <c r="P807" s="42">
        <v>-167057.99543597896</v>
      </c>
      <c r="Q807" s="42">
        <v>0</v>
      </c>
      <c r="R807" s="44">
        <v>-167057.99543597896</v>
      </c>
      <c r="S807" s="45">
        <v>24038</v>
      </c>
      <c r="T807" s="66">
        <v>131092</v>
      </c>
      <c r="U807" s="42">
        <v>26958</v>
      </c>
      <c r="V807" s="42">
        <v>31995</v>
      </c>
      <c r="W807" s="42">
        <v>0</v>
      </c>
      <c r="X807" s="44">
        <v>190045</v>
      </c>
      <c r="Y807" s="66">
        <v>347482</v>
      </c>
      <c r="Z807" s="42">
        <v>23143</v>
      </c>
      <c r="AA807" s="42">
        <v>123532</v>
      </c>
      <c r="AB807" s="42">
        <v>61677.837660744604</v>
      </c>
      <c r="AC807" s="43">
        <v>555834.83766074455</v>
      </c>
      <c r="AD807" s="66">
        <v>-199910.09186090567</v>
      </c>
      <c r="AE807" s="42">
        <v>-167035.59102694513</v>
      </c>
      <c r="AF807" s="42">
        <v>-239.7165285198862</v>
      </c>
      <c r="AG807" s="42">
        <v>1395.5617556261336</v>
      </c>
      <c r="AH807" s="42">
        <v>0</v>
      </c>
      <c r="AI807" s="44">
        <v>0</v>
      </c>
    </row>
    <row r="808" spans="1:35" s="4" customFormat="1">
      <c r="A808" s="46" t="s">
        <v>852</v>
      </c>
      <c r="B808" s="56" t="s">
        <v>2292</v>
      </c>
      <c r="C808" s="132">
        <v>115354.64</v>
      </c>
      <c r="D808" s="57">
        <v>3.4650000000000002E-5</v>
      </c>
      <c r="E808" s="57">
        <v>3.9889999999999999E-5</v>
      </c>
      <c r="F808" s="65">
        <v>0</v>
      </c>
      <c r="G808" s="42">
        <v>1613</v>
      </c>
      <c r="H808" s="43">
        <v>1613</v>
      </c>
      <c r="I808" s="66">
        <v>3328</v>
      </c>
      <c r="J808" s="42">
        <v>19968</v>
      </c>
      <c r="K808" s="42">
        <v>-10678</v>
      </c>
      <c r="L808" s="42">
        <v>-7691</v>
      </c>
      <c r="M808" s="44">
        <v>16227</v>
      </c>
      <c r="N808" s="66">
        <v>-11683</v>
      </c>
      <c r="O808" s="42">
        <v>-1351.554713119556</v>
      </c>
      <c r="P808" s="42">
        <v>-13034.554713119556</v>
      </c>
      <c r="Q808" s="42">
        <v>0</v>
      </c>
      <c r="R808" s="44">
        <v>-13034.554713119556</v>
      </c>
      <c r="S808" s="45">
        <v>1979</v>
      </c>
      <c r="T808" s="66">
        <v>10793</v>
      </c>
      <c r="U808" s="42">
        <v>2220</v>
      </c>
      <c r="V808" s="42">
        <v>2634</v>
      </c>
      <c r="W808" s="42">
        <v>4502.7052497836485</v>
      </c>
      <c r="X808" s="44">
        <v>20149.705249783648</v>
      </c>
      <c r="Y808" s="66">
        <v>28610</v>
      </c>
      <c r="Z808" s="42">
        <v>1905</v>
      </c>
      <c r="AA808" s="42">
        <v>10171</v>
      </c>
      <c r="AB808" s="42">
        <v>6091.0170372091752</v>
      </c>
      <c r="AC808" s="43">
        <v>46777.017037209174</v>
      </c>
      <c r="AD808" s="66">
        <v>-11992.280806209001</v>
      </c>
      <c r="AE808" s="42">
        <v>-12952.359530843783</v>
      </c>
      <c r="AF808" s="42">
        <v>-1061.2927675451726</v>
      </c>
      <c r="AG808" s="42">
        <v>-621.37868282756926</v>
      </c>
      <c r="AH808" s="42">
        <v>0</v>
      </c>
      <c r="AI808" s="44">
        <v>0</v>
      </c>
    </row>
    <row r="809" spans="1:35" s="4" customFormat="1">
      <c r="A809" s="46" t="s">
        <v>853</v>
      </c>
      <c r="B809" s="56" t="s">
        <v>2293</v>
      </c>
      <c r="C809" s="132">
        <v>4758332.96</v>
      </c>
      <c r="D809" s="57">
        <v>1.42939E-3</v>
      </c>
      <c r="E809" s="57">
        <v>1.41994E-3</v>
      </c>
      <c r="F809" s="65">
        <v>0</v>
      </c>
      <c r="G809" s="42">
        <v>66560</v>
      </c>
      <c r="H809" s="43">
        <v>66560</v>
      </c>
      <c r="I809" s="66">
        <v>137282</v>
      </c>
      <c r="J809" s="42">
        <v>823736</v>
      </c>
      <c r="K809" s="42">
        <v>-440473</v>
      </c>
      <c r="L809" s="42">
        <v>-317259</v>
      </c>
      <c r="M809" s="44">
        <v>669386</v>
      </c>
      <c r="N809" s="66">
        <v>-481930</v>
      </c>
      <c r="O809" s="42">
        <v>17146.531026829718</v>
      </c>
      <c r="P809" s="42">
        <v>-464783.46897317027</v>
      </c>
      <c r="Q809" s="42">
        <v>0</v>
      </c>
      <c r="R809" s="44">
        <v>-464783.46897317027</v>
      </c>
      <c r="S809" s="45">
        <v>81647</v>
      </c>
      <c r="T809" s="66">
        <v>445256</v>
      </c>
      <c r="U809" s="42">
        <v>91565</v>
      </c>
      <c r="V809" s="42">
        <v>108672</v>
      </c>
      <c r="W809" s="42">
        <v>124719.25075567026</v>
      </c>
      <c r="X809" s="44">
        <v>770212.25075567025</v>
      </c>
      <c r="Y809" s="66">
        <v>1180227</v>
      </c>
      <c r="Z809" s="42">
        <v>78605</v>
      </c>
      <c r="AA809" s="42">
        <v>419577</v>
      </c>
      <c r="AB809" s="42">
        <v>145496.8429882632</v>
      </c>
      <c r="AC809" s="43">
        <v>1823905.8429882631</v>
      </c>
      <c r="AD809" s="66">
        <v>-573652.08637594734</v>
      </c>
      <c r="AE809" s="42">
        <v>-534210.22554181097</v>
      </c>
      <c r="AF809" s="42">
        <v>39468.626705220522</v>
      </c>
      <c r="AG809" s="42">
        <v>14700.092979945017</v>
      </c>
      <c r="AH809" s="42">
        <v>0</v>
      </c>
      <c r="AI809" s="44">
        <v>0</v>
      </c>
    </row>
    <row r="810" spans="1:35" s="4" customFormat="1">
      <c r="A810" s="46" t="s">
        <v>854</v>
      </c>
      <c r="B810" s="56" t="s">
        <v>2294</v>
      </c>
      <c r="C810" s="132">
        <v>1093007.04</v>
      </c>
      <c r="D810" s="57">
        <v>3.2833999999999999E-4</v>
      </c>
      <c r="E810" s="57">
        <v>3.4206999999999998E-4</v>
      </c>
      <c r="F810" s="65">
        <v>0</v>
      </c>
      <c r="G810" s="42">
        <v>15289</v>
      </c>
      <c r="H810" s="43">
        <v>15289</v>
      </c>
      <c r="I810" s="66">
        <v>31535</v>
      </c>
      <c r="J810" s="42">
        <v>189217</v>
      </c>
      <c r="K810" s="42">
        <v>-101179</v>
      </c>
      <c r="L810" s="42">
        <v>-72876</v>
      </c>
      <c r="M810" s="44">
        <v>153762</v>
      </c>
      <c r="N810" s="66">
        <v>-110702</v>
      </c>
      <c r="O810" s="42">
        <v>-24269.882264400574</v>
      </c>
      <c r="P810" s="42">
        <v>-134971.88226440057</v>
      </c>
      <c r="Q810" s="42">
        <v>0</v>
      </c>
      <c r="R810" s="44">
        <v>-134971.88226440057</v>
      </c>
      <c r="S810" s="45">
        <v>18755</v>
      </c>
      <c r="T810" s="66">
        <v>102278</v>
      </c>
      <c r="U810" s="42">
        <v>21033</v>
      </c>
      <c r="V810" s="42">
        <v>24963</v>
      </c>
      <c r="W810" s="42">
        <v>0</v>
      </c>
      <c r="X810" s="44">
        <v>148274</v>
      </c>
      <c r="Y810" s="66">
        <v>271106</v>
      </c>
      <c r="Z810" s="42">
        <v>18056</v>
      </c>
      <c r="AA810" s="42">
        <v>96380</v>
      </c>
      <c r="AB810" s="42">
        <v>48949.674441133153</v>
      </c>
      <c r="AC810" s="43">
        <v>434491.67444113316</v>
      </c>
      <c r="AD810" s="66">
        <v>-157475.90098342151</v>
      </c>
      <c r="AE810" s="42">
        <v>-128804.63117675492</v>
      </c>
      <c r="AF810" s="42">
        <v>-470.04627893688303</v>
      </c>
      <c r="AG810" s="42">
        <v>532.9039979801496</v>
      </c>
      <c r="AH810" s="42">
        <v>0</v>
      </c>
      <c r="AI810" s="44">
        <v>0</v>
      </c>
    </row>
    <row r="811" spans="1:35" s="4" customFormat="1">
      <c r="A811" s="46" t="s">
        <v>855</v>
      </c>
      <c r="B811" s="56" t="s">
        <v>2295</v>
      </c>
      <c r="C811" s="132">
        <v>2333791.9300000002</v>
      </c>
      <c r="D811" s="57">
        <v>7.0107000000000004E-4</v>
      </c>
      <c r="E811" s="57">
        <v>6.7663E-4</v>
      </c>
      <c r="F811" s="65">
        <v>0</v>
      </c>
      <c r="G811" s="42">
        <v>32645</v>
      </c>
      <c r="H811" s="43">
        <v>32645</v>
      </c>
      <c r="I811" s="66">
        <v>67332</v>
      </c>
      <c r="J811" s="42">
        <v>404016</v>
      </c>
      <c r="K811" s="42">
        <v>-216038</v>
      </c>
      <c r="L811" s="42">
        <v>-155605</v>
      </c>
      <c r="M811" s="44">
        <v>328313</v>
      </c>
      <c r="N811" s="66">
        <v>-236371</v>
      </c>
      <c r="O811" s="42">
        <v>38707.969178157939</v>
      </c>
      <c r="P811" s="42">
        <v>-197663.03082184205</v>
      </c>
      <c r="Q811" s="42">
        <v>0</v>
      </c>
      <c r="R811" s="44">
        <v>-197663.03082184205</v>
      </c>
      <c r="S811" s="45">
        <v>40045</v>
      </c>
      <c r="T811" s="66">
        <v>218384</v>
      </c>
      <c r="U811" s="42">
        <v>44909</v>
      </c>
      <c r="V811" s="42">
        <v>53300</v>
      </c>
      <c r="W811" s="42">
        <v>100238.20175181427</v>
      </c>
      <c r="X811" s="44">
        <v>416831.20175181428</v>
      </c>
      <c r="Y811" s="66">
        <v>578864</v>
      </c>
      <c r="Z811" s="42">
        <v>38553</v>
      </c>
      <c r="AA811" s="42">
        <v>205789</v>
      </c>
      <c r="AB811" s="42">
        <v>16217.812800859201</v>
      </c>
      <c r="AC811" s="43">
        <v>839423.81280085922</v>
      </c>
      <c r="AD811" s="66">
        <v>-254124.51115630212</v>
      </c>
      <c r="AE811" s="42">
        <v>-204363.09730734397</v>
      </c>
      <c r="AF811" s="42">
        <v>25144.00067838555</v>
      </c>
      <c r="AG811" s="42">
        <v>10750.996736215578</v>
      </c>
      <c r="AH811" s="42">
        <v>0</v>
      </c>
      <c r="AI811" s="44">
        <v>0</v>
      </c>
    </row>
    <row r="812" spans="1:35" s="4" customFormat="1">
      <c r="A812" s="46" t="s">
        <v>856</v>
      </c>
      <c r="B812" s="56" t="s">
        <v>2296</v>
      </c>
      <c r="C812" s="132">
        <v>63808.57</v>
      </c>
      <c r="D812" s="57">
        <v>1.9170000000000001E-5</v>
      </c>
      <c r="E812" s="57">
        <v>1.7110000000000001E-5</v>
      </c>
      <c r="F812" s="65">
        <v>0</v>
      </c>
      <c r="G812" s="42">
        <v>893</v>
      </c>
      <c r="H812" s="43">
        <v>893</v>
      </c>
      <c r="I812" s="66">
        <v>1841</v>
      </c>
      <c r="J812" s="42">
        <v>11047</v>
      </c>
      <c r="K812" s="42">
        <v>-5907</v>
      </c>
      <c r="L812" s="42">
        <v>-4255</v>
      </c>
      <c r="M812" s="44">
        <v>8977</v>
      </c>
      <c r="N812" s="66">
        <v>-6463</v>
      </c>
      <c r="O812" s="42">
        <v>807.06992605245034</v>
      </c>
      <c r="P812" s="42">
        <v>-5655.9300739475493</v>
      </c>
      <c r="Q812" s="42">
        <v>0</v>
      </c>
      <c r="R812" s="44">
        <v>-5655.9300739475493</v>
      </c>
      <c r="S812" s="45">
        <v>1095</v>
      </c>
      <c r="T812" s="66">
        <v>5971</v>
      </c>
      <c r="U812" s="42">
        <v>1228</v>
      </c>
      <c r="V812" s="42">
        <v>1457</v>
      </c>
      <c r="W812" s="42">
        <v>3169.6155849592824</v>
      </c>
      <c r="X812" s="44">
        <v>11825.615584959283</v>
      </c>
      <c r="Y812" s="66">
        <v>15828</v>
      </c>
      <c r="Z812" s="42">
        <v>1054</v>
      </c>
      <c r="AA812" s="42">
        <v>5627</v>
      </c>
      <c r="AB812" s="42">
        <v>327.23968300589212</v>
      </c>
      <c r="AC812" s="43">
        <v>22836.239683005893</v>
      </c>
      <c r="AD812" s="66">
        <v>-6872.3044926896337</v>
      </c>
      <c r="AE812" s="42">
        <v>-5600.0035801585873</v>
      </c>
      <c r="AF812" s="42">
        <v>919.54839651468114</v>
      </c>
      <c r="AG812" s="42">
        <v>542.13557828692808</v>
      </c>
      <c r="AH812" s="42">
        <v>0</v>
      </c>
      <c r="AI812" s="44">
        <v>0</v>
      </c>
    </row>
    <row r="813" spans="1:35" s="4" customFormat="1">
      <c r="A813" s="46" t="s">
        <v>857</v>
      </c>
      <c r="B813" s="56" t="s">
        <v>2297</v>
      </c>
      <c r="C813" s="132">
        <v>1072384.5900000001</v>
      </c>
      <c r="D813" s="57">
        <v>3.2214E-4</v>
      </c>
      <c r="E813" s="57">
        <v>3.3853000000000003E-4</v>
      </c>
      <c r="F813" s="65">
        <v>0</v>
      </c>
      <c r="G813" s="42">
        <v>15000</v>
      </c>
      <c r="H813" s="43">
        <v>15000</v>
      </c>
      <c r="I813" s="66">
        <v>30939</v>
      </c>
      <c r="J813" s="42">
        <v>185644</v>
      </c>
      <c r="K813" s="42">
        <v>-99269</v>
      </c>
      <c r="L813" s="42">
        <v>-71500</v>
      </c>
      <c r="M813" s="44">
        <v>150859</v>
      </c>
      <c r="N813" s="66">
        <v>-108612</v>
      </c>
      <c r="O813" s="42">
        <v>-28571.372845032191</v>
      </c>
      <c r="P813" s="42">
        <v>-137183.37284503219</v>
      </c>
      <c r="Q813" s="42">
        <v>0</v>
      </c>
      <c r="R813" s="44">
        <v>-137183.37284503219</v>
      </c>
      <c r="S813" s="45">
        <v>18401</v>
      </c>
      <c r="T813" s="66">
        <v>100347</v>
      </c>
      <c r="U813" s="42">
        <v>20636</v>
      </c>
      <c r="V813" s="42">
        <v>24491</v>
      </c>
      <c r="W813" s="42">
        <v>0</v>
      </c>
      <c r="X813" s="44">
        <v>145474</v>
      </c>
      <c r="Y813" s="66">
        <v>265987</v>
      </c>
      <c r="Z813" s="42">
        <v>17715</v>
      </c>
      <c r="AA813" s="42">
        <v>94560</v>
      </c>
      <c r="AB813" s="42">
        <v>65811.787138513988</v>
      </c>
      <c r="AC813" s="43">
        <v>444073.78713851399</v>
      </c>
      <c r="AD813" s="66">
        <v>-159349.49883006315</v>
      </c>
      <c r="AE813" s="42">
        <v>-135469.40269383116</v>
      </c>
      <c r="AF813" s="42">
        <v>-3781.8854271596811</v>
      </c>
      <c r="AG813" s="42">
        <v>0.99981254001522757</v>
      </c>
      <c r="AH813" s="42">
        <v>0</v>
      </c>
      <c r="AI813" s="44">
        <v>0</v>
      </c>
    </row>
    <row r="814" spans="1:35" s="4" customFormat="1">
      <c r="A814" s="46" t="s">
        <v>858</v>
      </c>
      <c r="B814" s="56" t="s">
        <v>2298</v>
      </c>
      <c r="C814" s="132">
        <v>4849992.59</v>
      </c>
      <c r="D814" s="57">
        <v>1.4569299999999999E-3</v>
      </c>
      <c r="E814" s="57">
        <v>1.4422599999999999E-3</v>
      </c>
      <c r="F814" s="65">
        <v>0</v>
      </c>
      <c r="G814" s="42">
        <v>67842</v>
      </c>
      <c r="H814" s="43">
        <v>67842</v>
      </c>
      <c r="I814" s="66">
        <v>139927</v>
      </c>
      <c r="J814" s="42">
        <v>839606</v>
      </c>
      <c r="K814" s="42">
        <v>-448959</v>
      </c>
      <c r="L814" s="42">
        <v>-323371</v>
      </c>
      <c r="M814" s="44">
        <v>682283</v>
      </c>
      <c r="N814" s="66">
        <v>-491215</v>
      </c>
      <c r="O814" s="42">
        <v>-65189.884742951552</v>
      </c>
      <c r="P814" s="42">
        <v>-556404.8847429516</v>
      </c>
      <c r="Q814" s="42">
        <v>0</v>
      </c>
      <c r="R814" s="44">
        <v>-556404.8847429516</v>
      </c>
      <c r="S814" s="45">
        <v>83220</v>
      </c>
      <c r="T814" s="66">
        <v>453834</v>
      </c>
      <c r="U814" s="42">
        <v>93329</v>
      </c>
      <c r="V814" s="42">
        <v>110766</v>
      </c>
      <c r="W814" s="42">
        <v>33732.327199185624</v>
      </c>
      <c r="X814" s="44">
        <v>691661.32719918562</v>
      </c>
      <c r="Y814" s="66">
        <v>1202967</v>
      </c>
      <c r="Z814" s="42">
        <v>80120</v>
      </c>
      <c r="AA814" s="42">
        <v>427661</v>
      </c>
      <c r="AB814" s="42">
        <v>78518.531580258175</v>
      </c>
      <c r="AC814" s="43">
        <v>1789266.5315802582</v>
      </c>
      <c r="AD814" s="66">
        <v>-627834.66789804772</v>
      </c>
      <c r="AE814" s="42">
        <v>-502776.7643130917</v>
      </c>
      <c r="AF814" s="42">
        <v>17123.955103128734</v>
      </c>
      <c r="AG814" s="42">
        <v>15882.272726938047</v>
      </c>
      <c r="AH814" s="42">
        <v>0</v>
      </c>
      <c r="AI814" s="44">
        <v>0</v>
      </c>
    </row>
    <row r="815" spans="1:35" s="4" customFormat="1">
      <c r="A815" s="46" t="s">
        <v>859</v>
      </c>
      <c r="B815" s="56" t="s">
        <v>2299</v>
      </c>
      <c r="C815" s="132">
        <v>131880</v>
      </c>
      <c r="D815" s="57">
        <v>3.9619999999999997E-5</v>
      </c>
      <c r="E815" s="57">
        <v>3.824E-5</v>
      </c>
      <c r="F815" s="65">
        <v>0</v>
      </c>
      <c r="G815" s="42">
        <v>1845</v>
      </c>
      <c r="H815" s="43">
        <v>1845</v>
      </c>
      <c r="I815" s="66">
        <v>3805</v>
      </c>
      <c r="J815" s="42">
        <v>22832</v>
      </c>
      <c r="K815" s="42">
        <v>-12209</v>
      </c>
      <c r="L815" s="42">
        <v>-8794</v>
      </c>
      <c r="M815" s="44">
        <v>18554</v>
      </c>
      <c r="N815" s="66">
        <v>-13358</v>
      </c>
      <c r="O815" s="42">
        <v>6551.4067646790108</v>
      </c>
      <c r="P815" s="42">
        <v>-6806.5932353209892</v>
      </c>
      <c r="Q815" s="42">
        <v>0</v>
      </c>
      <c r="R815" s="44">
        <v>-6806.5932353209892</v>
      </c>
      <c r="S815" s="45">
        <v>2263</v>
      </c>
      <c r="T815" s="66">
        <v>12342</v>
      </c>
      <c r="U815" s="42">
        <v>2538</v>
      </c>
      <c r="V815" s="42">
        <v>3012</v>
      </c>
      <c r="W815" s="42">
        <v>14735.187048878481</v>
      </c>
      <c r="X815" s="44">
        <v>32627.187048878481</v>
      </c>
      <c r="Y815" s="66">
        <v>32714</v>
      </c>
      <c r="Z815" s="42">
        <v>2179</v>
      </c>
      <c r="AA815" s="42">
        <v>11630</v>
      </c>
      <c r="AB815" s="42">
        <v>0</v>
      </c>
      <c r="AC815" s="43">
        <v>46523</v>
      </c>
      <c r="AD815" s="66">
        <v>-9186.2732730151038</v>
      </c>
      <c r="AE815" s="42">
        <v>-7807.4122481910281</v>
      </c>
      <c r="AF815" s="42">
        <v>2490.9854144552733</v>
      </c>
      <c r="AG815" s="42">
        <v>606.88715562933862</v>
      </c>
      <c r="AH815" s="42">
        <v>0</v>
      </c>
      <c r="AI815" s="44">
        <v>0</v>
      </c>
    </row>
    <row r="816" spans="1:35" s="4" customFormat="1">
      <c r="A816" s="46" t="s">
        <v>860</v>
      </c>
      <c r="B816" s="56" t="s">
        <v>2300</v>
      </c>
      <c r="C816" s="132">
        <v>360778.65</v>
      </c>
      <c r="D816" s="57">
        <v>1.0838E-4</v>
      </c>
      <c r="E816" s="57">
        <v>1.0452E-4</v>
      </c>
      <c r="F816" s="65">
        <v>0</v>
      </c>
      <c r="G816" s="42">
        <v>5047</v>
      </c>
      <c r="H816" s="43">
        <v>5047</v>
      </c>
      <c r="I816" s="66">
        <v>10409</v>
      </c>
      <c r="J816" s="42">
        <v>62458</v>
      </c>
      <c r="K816" s="42">
        <v>-33398</v>
      </c>
      <c r="L816" s="42">
        <v>-24055</v>
      </c>
      <c r="M816" s="44">
        <v>50755</v>
      </c>
      <c r="N816" s="66">
        <v>-36541</v>
      </c>
      <c r="O816" s="42">
        <v>-3705.6515614532168</v>
      </c>
      <c r="P816" s="42">
        <v>-40246.651561453218</v>
      </c>
      <c r="Q816" s="42">
        <v>0</v>
      </c>
      <c r="R816" s="44">
        <v>-40246.651561453218</v>
      </c>
      <c r="S816" s="45">
        <v>6191</v>
      </c>
      <c r="T816" s="66">
        <v>33760</v>
      </c>
      <c r="U816" s="42">
        <v>6943</v>
      </c>
      <c r="V816" s="42">
        <v>8240</v>
      </c>
      <c r="W816" s="42">
        <v>5438.9374260647837</v>
      </c>
      <c r="X816" s="44">
        <v>54381.937426064782</v>
      </c>
      <c r="Y816" s="66">
        <v>89488</v>
      </c>
      <c r="Z816" s="42">
        <v>5960</v>
      </c>
      <c r="AA816" s="42">
        <v>31813</v>
      </c>
      <c r="AB816" s="42">
        <v>3759.5788375876773</v>
      </c>
      <c r="AC816" s="43">
        <v>131020.57883758767</v>
      </c>
      <c r="AD816" s="66">
        <v>-45404.269291825025</v>
      </c>
      <c r="AE816" s="42">
        <v>-35944.902459399615</v>
      </c>
      <c r="AF816" s="42">
        <v>3034.1294986959419</v>
      </c>
      <c r="AG816" s="42">
        <v>1676.4008410058009</v>
      </c>
      <c r="AH816" s="42">
        <v>0</v>
      </c>
      <c r="AI816" s="44">
        <v>0</v>
      </c>
    </row>
    <row r="817" spans="1:35" s="4" customFormat="1">
      <c r="A817" s="46" t="s">
        <v>861</v>
      </c>
      <c r="B817" s="56" t="s">
        <v>2301</v>
      </c>
      <c r="C817" s="132">
        <v>1076417.48</v>
      </c>
      <c r="D817" s="57">
        <v>3.2335000000000003E-4</v>
      </c>
      <c r="E817" s="57">
        <v>3.3972000000000001E-4</v>
      </c>
      <c r="F817" s="65">
        <v>0</v>
      </c>
      <c r="G817" s="42">
        <v>15057</v>
      </c>
      <c r="H817" s="43">
        <v>15057</v>
      </c>
      <c r="I817" s="66">
        <v>31055</v>
      </c>
      <c r="J817" s="42">
        <v>186342</v>
      </c>
      <c r="K817" s="42">
        <v>-99642</v>
      </c>
      <c r="L817" s="42">
        <v>-71769</v>
      </c>
      <c r="M817" s="44">
        <v>151425</v>
      </c>
      <c r="N817" s="66">
        <v>-109020</v>
      </c>
      <c r="O817" s="42">
        <v>-27243.448763116081</v>
      </c>
      <c r="P817" s="42">
        <v>-136263.44876311609</v>
      </c>
      <c r="Q817" s="42">
        <v>0</v>
      </c>
      <c r="R817" s="44">
        <v>-136263.44876311609</v>
      </c>
      <c r="S817" s="45">
        <v>18470</v>
      </c>
      <c r="T817" s="66">
        <v>100724</v>
      </c>
      <c r="U817" s="42">
        <v>20713</v>
      </c>
      <c r="V817" s="42">
        <v>24583</v>
      </c>
      <c r="W817" s="42">
        <v>985.48375730204702</v>
      </c>
      <c r="X817" s="44">
        <v>147005.48375730205</v>
      </c>
      <c r="Y817" s="66">
        <v>266986</v>
      </c>
      <c r="Z817" s="42">
        <v>17782</v>
      </c>
      <c r="AA817" s="42">
        <v>94915</v>
      </c>
      <c r="AB817" s="42">
        <v>53733.846436419168</v>
      </c>
      <c r="AC817" s="43">
        <v>433416.84643641918</v>
      </c>
      <c r="AD817" s="66">
        <v>-155945.4447202225</v>
      </c>
      <c r="AE817" s="42">
        <v>-125619.39967771247</v>
      </c>
      <c r="AF817" s="42">
        <v>-4861.9043766076684</v>
      </c>
      <c r="AG817" s="42">
        <v>15.386095425502845</v>
      </c>
      <c r="AH817" s="42">
        <v>0</v>
      </c>
      <c r="AI817" s="44">
        <v>0</v>
      </c>
    </row>
    <row r="818" spans="1:35" s="4" customFormat="1">
      <c r="A818" s="46" t="s">
        <v>862</v>
      </c>
      <c r="B818" s="56" t="s">
        <v>2302</v>
      </c>
      <c r="C818" s="132">
        <v>609821.06000000006</v>
      </c>
      <c r="D818" s="57">
        <v>1.8319000000000001E-4</v>
      </c>
      <c r="E818" s="57">
        <v>1.8197999999999999E-4</v>
      </c>
      <c r="F818" s="65">
        <v>0</v>
      </c>
      <c r="G818" s="42">
        <v>8530</v>
      </c>
      <c r="H818" s="43">
        <v>8530</v>
      </c>
      <c r="I818" s="66">
        <v>17594</v>
      </c>
      <c r="J818" s="42">
        <v>105570</v>
      </c>
      <c r="K818" s="42">
        <v>-56451</v>
      </c>
      <c r="L818" s="42">
        <v>-40660</v>
      </c>
      <c r="M818" s="44">
        <v>85788</v>
      </c>
      <c r="N818" s="66">
        <v>-61764</v>
      </c>
      <c r="O818" s="42">
        <v>-5973.5824290792425</v>
      </c>
      <c r="P818" s="42">
        <v>-67737.582429079237</v>
      </c>
      <c r="Q818" s="42">
        <v>0</v>
      </c>
      <c r="R818" s="44">
        <v>-67737.582429079237</v>
      </c>
      <c r="S818" s="45">
        <v>10464</v>
      </c>
      <c r="T818" s="66">
        <v>57064</v>
      </c>
      <c r="U818" s="42">
        <v>11735</v>
      </c>
      <c r="V818" s="42">
        <v>13927</v>
      </c>
      <c r="W818" s="42">
        <v>228.65449773380283</v>
      </c>
      <c r="X818" s="44">
        <v>82954.654497733805</v>
      </c>
      <c r="Y818" s="66">
        <v>151257</v>
      </c>
      <c r="Z818" s="42">
        <v>10074</v>
      </c>
      <c r="AA818" s="42">
        <v>53773</v>
      </c>
      <c r="AB818" s="42">
        <v>11218.459295970915</v>
      </c>
      <c r="AC818" s="43">
        <v>226322.45929597091</v>
      </c>
      <c r="AD818" s="66">
        <v>-80327.862961185092</v>
      </c>
      <c r="AE818" s="42">
        <v>-66280.28840038809</v>
      </c>
      <c r="AF818" s="42">
        <v>1356.1462699027661</v>
      </c>
      <c r="AG818" s="42">
        <v>1884.2002934333382</v>
      </c>
      <c r="AH818" s="42">
        <v>0</v>
      </c>
      <c r="AI818" s="44">
        <v>0</v>
      </c>
    </row>
    <row r="819" spans="1:35" s="4" customFormat="1">
      <c r="A819" s="46" t="s">
        <v>863</v>
      </c>
      <c r="B819" s="56" t="s">
        <v>2303</v>
      </c>
      <c r="C819" s="132">
        <v>10223938.16</v>
      </c>
      <c r="D819" s="57">
        <v>3.0712500000000002E-3</v>
      </c>
      <c r="E819" s="57">
        <v>3.1184099999999998E-3</v>
      </c>
      <c r="F819" s="65">
        <v>0</v>
      </c>
      <c r="G819" s="42">
        <v>143013</v>
      </c>
      <c r="H819" s="43">
        <v>143013</v>
      </c>
      <c r="I819" s="66">
        <v>294970</v>
      </c>
      <c r="J819" s="42">
        <v>1769914</v>
      </c>
      <c r="K819" s="42">
        <v>-946419</v>
      </c>
      <c r="L819" s="42">
        <v>-681676</v>
      </c>
      <c r="M819" s="44">
        <v>1438273</v>
      </c>
      <c r="N819" s="66">
        <v>-1035496</v>
      </c>
      <c r="O819" s="42">
        <v>162517.94009600577</v>
      </c>
      <c r="P819" s="42">
        <v>-872978.0599039942</v>
      </c>
      <c r="Q819" s="42">
        <v>0</v>
      </c>
      <c r="R819" s="44">
        <v>-872978.0599039942</v>
      </c>
      <c r="S819" s="45">
        <v>175430</v>
      </c>
      <c r="T819" s="66">
        <v>956696</v>
      </c>
      <c r="U819" s="42">
        <v>196740</v>
      </c>
      <c r="V819" s="42">
        <v>233498</v>
      </c>
      <c r="W819" s="42">
        <v>313789.09273075976</v>
      </c>
      <c r="X819" s="44">
        <v>1700723.0927307596</v>
      </c>
      <c r="Y819" s="66">
        <v>2535888</v>
      </c>
      <c r="Z819" s="42">
        <v>168895</v>
      </c>
      <c r="AA819" s="42">
        <v>901522</v>
      </c>
      <c r="AB819" s="42">
        <v>76121.011744236719</v>
      </c>
      <c r="AC819" s="43">
        <v>3682426.0117442366</v>
      </c>
      <c r="AD819" s="66">
        <v>-1103550.2578068555</v>
      </c>
      <c r="AE819" s="42">
        <v>-984623.39271725924</v>
      </c>
      <c r="AF819" s="42">
        <v>86948.741836795773</v>
      </c>
      <c r="AG819" s="42">
        <v>19521.989673841908</v>
      </c>
      <c r="AH819" s="42">
        <v>0</v>
      </c>
      <c r="AI819" s="44">
        <v>0</v>
      </c>
    </row>
    <row r="820" spans="1:35" s="4" customFormat="1">
      <c r="A820" s="46" t="s">
        <v>864</v>
      </c>
      <c r="B820" s="56" t="s">
        <v>2304</v>
      </c>
      <c r="C820" s="132">
        <v>2356741.0499999998</v>
      </c>
      <c r="D820" s="57">
        <v>7.0795999999999999E-4</v>
      </c>
      <c r="E820" s="57">
        <v>7.4047999999999996E-4</v>
      </c>
      <c r="F820" s="65">
        <v>0</v>
      </c>
      <c r="G820" s="42">
        <v>32966</v>
      </c>
      <c r="H820" s="43">
        <v>32966</v>
      </c>
      <c r="I820" s="66">
        <v>67994</v>
      </c>
      <c r="J820" s="42">
        <v>407986</v>
      </c>
      <c r="K820" s="42">
        <v>-218161</v>
      </c>
      <c r="L820" s="42">
        <v>-157135</v>
      </c>
      <c r="M820" s="44">
        <v>331539</v>
      </c>
      <c r="N820" s="66">
        <v>-238694</v>
      </c>
      <c r="O820" s="42">
        <v>-48997.455778979216</v>
      </c>
      <c r="P820" s="42">
        <v>-287691.45577897923</v>
      </c>
      <c r="Q820" s="42">
        <v>0</v>
      </c>
      <c r="R820" s="44">
        <v>-287691.45577897923</v>
      </c>
      <c r="S820" s="45">
        <v>40439</v>
      </c>
      <c r="T820" s="66">
        <v>220530</v>
      </c>
      <c r="U820" s="42">
        <v>45351</v>
      </c>
      <c r="V820" s="42">
        <v>53824</v>
      </c>
      <c r="W820" s="42">
        <v>0</v>
      </c>
      <c r="X820" s="44">
        <v>319705</v>
      </c>
      <c r="Y820" s="66">
        <v>584553</v>
      </c>
      <c r="Z820" s="42">
        <v>38932</v>
      </c>
      <c r="AA820" s="42">
        <v>207812</v>
      </c>
      <c r="AB820" s="42">
        <v>152112.73642527545</v>
      </c>
      <c r="AC820" s="43">
        <v>983409.73642527545</v>
      </c>
      <c r="AD820" s="66">
        <v>-342153.09218242212</v>
      </c>
      <c r="AE820" s="42">
        <v>-301658.59485665138</v>
      </c>
      <c r="AF820" s="42">
        <v>-20522.333539597603</v>
      </c>
      <c r="AG820" s="42">
        <v>629.28415339565254</v>
      </c>
      <c r="AH820" s="42">
        <v>0</v>
      </c>
      <c r="AI820" s="44">
        <v>0</v>
      </c>
    </row>
    <row r="821" spans="1:35" s="4" customFormat="1">
      <c r="A821" s="46" t="s">
        <v>865</v>
      </c>
      <c r="B821" s="56" t="s">
        <v>2305</v>
      </c>
      <c r="C821" s="132">
        <v>566143</v>
      </c>
      <c r="D821" s="57">
        <v>1.7007E-4</v>
      </c>
      <c r="E821" s="57">
        <v>1.6885000000000001E-4</v>
      </c>
      <c r="F821" s="65">
        <v>0</v>
      </c>
      <c r="G821" s="42">
        <v>7919</v>
      </c>
      <c r="H821" s="43">
        <v>7919</v>
      </c>
      <c r="I821" s="66">
        <v>16334</v>
      </c>
      <c r="J821" s="42">
        <v>98009</v>
      </c>
      <c r="K821" s="42">
        <v>-52408</v>
      </c>
      <c r="L821" s="42">
        <v>-37748</v>
      </c>
      <c r="M821" s="44">
        <v>79644</v>
      </c>
      <c r="N821" s="66">
        <v>-57340</v>
      </c>
      <c r="O821" s="42">
        <v>-7877.5476404350375</v>
      </c>
      <c r="P821" s="42">
        <v>-65217.547640435034</v>
      </c>
      <c r="Q821" s="42">
        <v>0</v>
      </c>
      <c r="R821" s="44">
        <v>-65217.547640435034</v>
      </c>
      <c r="S821" s="45">
        <v>9714</v>
      </c>
      <c r="T821" s="66">
        <v>52977</v>
      </c>
      <c r="U821" s="42">
        <v>10894</v>
      </c>
      <c r="V821" s="42">
        <v>12930</v>
      </c>
      <c r="W821" s="42">
        <v>3928.6378203800045</v>
      </c>
      <c r="X821" s="44">
        <v>80729.637820379998</v>
      </c>
      <c r="Y821" s="66">
        <v>140424</v>
      </c>
      <c r="Z821" s="42">
        <v>9353</v>
      </c>
      <c r="AA821" s="42">
        <v>49922</v>
      </c>
      <c r="AB821" s="42">
        <v>14538.812442987555</v>
      </c>
      <c r="AC821" s="43">
        <v>214237.81244298755</v>
      </c>
      <c r="AD821" s="66">
        <v>-74987.888961416073</v>
      </c>
      <c r="AE821" s="42">
        <v>-63791.044888604716</v>
      </c>
      <c r="AF821" s="42">
        <v>3505.9936388055849</v>
      </c>
      <c r="AG821" s="42">
        <v>1764.765588607682</v>
      </c>
      <c r="AH821" s="42">
        <v>0</v>
      </c>
      <c r="AI821" s="44">
        <v>0</v>
      </c>
    </row>
    <row r="822" spans="1:35" s="4" customFormat="1">
      <c r="A822" s="46" t="s">
        <v>866</v>
      </c>
      <c r="B822" s="56" t="s">
        <v>2306</v>
      </c>
      <c r="C822" s="132">
        <v>248523.6</v>
      </c>
      <c r="D822" s="57">
        <v>7.4659999999999993E-5</v>
      </c>
      <c r="E822" s="57">
        <v>7.6929999999999997E-5</v>
      </c>
      <c r="F822" s="65">
        <v>0</v>
      </c>
      <c r="G822" s="42">
        <v>3477</v>
      </c>
      <c r="H822" s="43">
        <v>3477</v>
      </c>
      <c r="I822" s="66">
        <v>7171</v>
      </c>
      <c r="J822" s="42">
        <v>43025</v>
      </c>
      <c r="K822" s="42">
        <v>-23007</v>
      </c>
      <c r="L822" s="42">
        <v>-16571</v>
      </c>
      <c r="M822" s="44">
        <v>34963</v>
      </c>
      <c r="N822" s="66">
        <v>-25172</v>
      </c>
      <c r="O822" s="42">
        <v>-8752.2934608564519</v>
      </c>
      <c r="P822" s="42">
        <v>-33924.293460856454</v>
      </c>
      <c r="Q822" s="42">
        <v>0</v>
      </c>
      <c r="R822" s="44">
        <v>-33924.293460856454</v>
      </c>
      <c r="S822" s="45">
        <v>4265</v>
      </c>
      <c r="T822" s="66">
        <v>23257</v>
      </c>
      <c r="U822" s="42">
        <v>4783</v>
      </c>
      <c r="V822" s="42">
        <v>5676</v>
      </c>
      <c r="W822" s="42">
        <v>0</v>
      </c>
      <c r="X822" s="44">
        <v>33716</v>
      </c>
      <c r="Y822" s="66">
        <v>61646</v>
      </c>
      <c r="Z822" s="42">
        <v>4106</v>
      </c>
      <c r="AA822" s="42">
        <v>21915</v>
      </c>
      <c r="AB822" s="42">
        <v>19767.044285254688</v>
      </c>
      <c r="AC822" s="43">
        <v>107434.04428525468</v>
      </c>
      <c r="AD822" s="66">
        <v>-38461.332031670587</v>
      </c>
      <c r="AE822" s="42">
        <v>-33690.561774330934</v>
      </c>
      <c r="AF822" s="42">
        <v>-1840.3173447548893</v>
      </c>
      <c r="AG822" s="42">
        <v>274.16686550172631</v>
      </c>
      <c r="AH822" s="42">
        <v>0</v>
      </c>
      <c r="AI822" s="44">
        <v>0</v>
      </c>
    </row>
    <row r="823" spans="1:35" s="4" customFormat="1">
      <c r="A823" s="46" t="s">
        <v>867</v>
      </c>
      <c r="B823" s="56" t="s">
        <v>2307</v>
      </c>
      <c r="C823" s="132">
        <v>11171854.279999999</v>
      </c>
      <c r="D823" s="57">
        <v>3.356E-3</v>
      </c>
      <c r="E823" s="57">
        <v>3.3668399999999999E-3</v>
      </c>
      <c r="F823" s="65">
        <v>0</v>
      </c>
      <c r="G823" s="42">
        <v>156272</v>
      </c>
      <c r="H823" s="43">
        <v>156272</v>
      </c>
      <c r="I823" s="66">
        <v>322318</v>
      </c>
      <c r="J823" s="42">
        <v>1934011</v>
      </c>
      <c r="K823" s="42">
        <v>-1034166</v>
      </c>
      <c r="L823" s="42">
        <v>-744878</v>
      </c>
      <c r="M823" s="44">
        <v>1571622</v>
      </c>
      <c r="N823" s="66">
        <v>-1131501</v>
      </c>
      <c r="O823" s="42">
        <v>-98680.774792713448</v>
      </c>
      <c r="P823" s="42">
        <v>-1230181.7747927133</v>
      </c>
      <c r="Q823" s="42">
        <v>0</v>
      </c>
      <c r="R823" s="44">
        <v>-1230181.7747927133</v>
      </c>
      <c r="S823" s="45">
        <v>191694</v>
      </c>
      <c r="T823" s="66">
        <v>1045395</v>
      </c>
      <c r="U823" s="42">
        <v>214980</v>
      </c>
      <c r="V823" s="42">
        <v>255147</v>
      </c>
      <c r="W823" s="42">
        <v>0</v>
      </c>
      <c r="X823" s="44">
        <v>1515522</v>
      </c>
      <c r="Y823" s="66">
        <v>2771003</v>
      </c>
      <c r="Z823" s="42">
        <v>184554</v>
      </c>
      <c r="AA823" s="42">
        <v>985106</v>
      </c>
      <c r="AB823" s="42">
        <v>264482.77259694284</v>
      </c>
      <c r="AC823" s="43">
        <v>4205145.7725969432</v>
      </c>
      <c r="AD823" s="66">
        <v>-1448890.4820352674</v>
      </c>
      <c r="AE823" s="42">
        <v>-1265159.0231539612</v>
      </c>
      <c r="AF823" s="42">
        <v>-4178.7809347311704</v>
      </c>
      <c r="AG823" s="42">
        <v>28604.51352701645</v>
      </c>
      <c r="AH823" s="42">
        <v>0</v>
      </c>
      <c r="AI823" s="44">
        <v>0</v>
      </c>
    </row>
    <row r="824" spans="1:35" s="4" customFormat="1">
      <c r="A824" s="46" t="s">
        <v>868</v>
      </c>
      <c r="B824" s="56" t="s">
        <v>2308</v>
      </c>
      <c r="C824" s="132">
        <v>4136302.34</v>
      </c>
      <c r="D824" s="57">
        <v>1.2425400000000001E-3</v>
      </c>
      <c r="E824" s="57">
        <v>1.3211799999999999E-3</v>
      </c>
      <c r="F824" s="65">
        <v>0</v>
      </c>
      <c r="G824" s="42">
        <v>57859</v>
      </c>
      <c r="H824" s="43">
        <v>57859</v>
      </c>
      <c r="I824" s="66">
        <v>119337</v>
      </c>
      <c r="J824" s="42">
        <v>716057</v>
      </c>
      <c r="K824" s="42">
        <v>-382894</v>
      </c>
      <c r="L824" s="42">
        <v>-275787</v>
      </c>
      <c r="M824" s="44">
        <v>581884</v>
      </c>
      <c r="N824" s="66">
        <v>-418932</v>
      </c>
      <c r="O824" s="42">
        <v>152.16003476001333</v>
      </c>
      <c r="P824" s="42">
        <v>-418779.83996523998</v>
      </c>
      <c r="Q824" s="42">
        <v>0</v>
      </c>
      <c r="R824" s="44">
        <v>-418779.83996523998</v>
      </c>
      <c r="S824" s="45">
        <v>70974</v>
      </c>
      <c r="T824" s="66">
        <v>387052</v>
      </c>
      <c r="U824" s="42">
        <v>79595</v>
      </c>
      <c r="V824" s="42">
        <v>94467</v>
      </c>
      <c r="W824" s="42">
        <v>90854.918119486189</v>
      </c>
      <c r="X824" s="44">
        <v>651968.91811948619</v>
      </c>
      <c r="Y824" s="66">
        <v>1025948</v>
      </c>
      <c r="Z824" s="42">
        <v>68330</v>
      </c>
      <c r="AA824" s="42">
        <v>364730</v>
      </c>
      <c r="AB824" s="42">
        <v>87743.442645407049</v>
      </c>
      <c r="AC824" s="43">
        <v>1546751.442645407</v>
      </c>
      <c r="AD824" s="66">
        <v>-476692.52679220279</v>
      </c>
      <c r="AE824" s="42">
        <v>-417817.35650345648</v>
      </c>
      <c r="AF824" s="42">
        <v>2477.6691831072203</v>
      </c>
      <c r="AG824" s="42">
        <v>-2750.3104133688066</v>
      </c>
      <c r="AH824" s="42">
        <v>0</v>
      </c>
      <c r="AI824" s="44">
        <v>0</v>
      </c>
    </row>
    <row r="825" spans="1:35" s="4" customFormat="1">
      <c r="A825" s="46" t="s">
        <v>869</v>
      </c>
      <c r="B825" s="56" t="s">
        <v>2309</v>
      </c>
      <c r="C825" s="132">
        <v>25440</v>
      </c>
      <c r="D825" s="57">
        <v>7.6399999999999997E-6</v>
      </c>
      <c r="E825" s="57">
        <v>8.1100000000000003E-6</v>
      </c>
      <c r="F825" s="65">
        <v>0</v>
      </c>
      <c r="G825" s="42">
        <v>356</v>
      </c>
      <c r="H825" s="43">
        <v>356</v>
      </c>
      <c r="I825" s="66">
        <v>734</v>
      </c>
      <c r="J825" s="42">
        <v>4403</v>
      </c>
      <c r="K825" s="42">
        <v>-2354</v>
      </c>
      <c r="L825" s="42">
        <v>-1696</v>
      </c>
      <c r="M825" s="44">
        <v>3578</v>
      </c>
      <c r="N825" s="66">
        <v>-2576</v>
      </c>
      <c r="O825" s="42">
        <v>-942.62840353068259</v>
      </c>
      <c r="P825" s="42">
        <v>-3518.6284035306826</v>
      </c>
      <c r="Q825" s="42">
        <v>0</v>
      </c>
      <c r="R825" s="44">
        <v>-3518.6284035306826</v>
      </c>
      <c r="S825" s="45">
        <v>436</v>
      </c>
      <c r="T825" s="66">
        <v>2380</v>
      </c>
      <c r="U825" s="42">
        <v>489</v>
      </c>
      <c r="V825" s="42">
        <v>581</v>
      </c>
      <c r="W825" s="42">
        <v>0</v>
      </c>
      <c r="X825" s="44">
        <v>3450</v>
      </c>
      <c r="Y825" s="66">
        <v>6308</v>
      </c>
      <c r="Z825" s="42">
        <v>420</v>
      </c>
      <c r="AA825" s="42">
        <v>2243</v>
      </c>
      <c r="AB825" s="42">
        <v>1795.3422196176659</v>
      </c>
      <c r="AC825" s="43">
        <v>10766.342219617665</v>
      </c>
      <c r="AD825" s="66">
        <v>-3860.2407276093236</v>
      </c>
      <c r="AE825" s="42">
        <v>-3232.1199194893943</v>
      </c>
      <c r="AF825" s="42">
        <v>-209.55331490020558</v>
      </c>
      <c r="AG825" s="42">
        <v>-14.428257618742165</v>
      </c>
      <c r="AH825" s="42">
        <v>0</v>
      </c>
      <c r="AI825" s="44">
        <v>0</v>
      </c>
    </row>
    <row r="826" spans="1:35" s="4" customFormat="1">
      <c r="A826" s="46" t="s">
        <v>870</v>
      </c>
      <c r="B826" s="56" t="s">
        <v>2310</v>
      </c>
      <c r="C826" s="132">
        <v>971572.56</v>
      </c>
      <c r="D826" s="57">
        <v>2.9186000000000001E-4</v>
      </c>
      <c r="E826" s="57">
        <v>2.8849000000000002E-4</v>
      </c>
      <c r="F826" s="65">
        <v>0</v>
      </c>
      <c r="G826" s="42">
        <v>13590</v>
      </c>
      <c r="H826" s="43">
        <v>13590</v>
      </c>
      <c r="I826" s="66">
        <v>28031</v>
      </c>
      <c r="J826" s="42">
        <v>168194</v>
      </c>
      <c r="K826" s="42">
        <v>-89938</v>
      </c>
      <c r="L826" s="42">
        <v>-64780</v>
      </c>
      <c r="M826" s="44">
        <v>136679</v>
      </c>
      <c r="N826" s="66">
        <v>-98403</v>
      </c>
      <c r="O826" s="42">
        <v>-8096.7731920494671</v>
      </c>
      <c r="P826" s="42">
        <v>-106499.77319204947</v>
      </c>
      <c r="Q826" s="42">
        <v>0</v>
      </c>
      <c r="R826" s="44">
        <v>-106499.77319204947</v>
      </c>
      <c r="S826" s="45">
        <v>16671</v>
      </c>
      <c r="T826" s="66">
        <v>90915</v>
      </c>
      <c r="U826" s="42">
        <v>18696</v>
      </c>
      <c r="V826" s="42">
        <v>22189</v>
      </c>
      <c r="W826" s="42">
        <v>11008.24454251825</v>
      </c>
      <c r="X826" s="44">
        <v>142808.24454251825</v>
      </c>
      <c r="Y826" s="66">
        <v>240985</v>
      </c>
      <c r="Z826" s="42">
        <v>16050</v>
      </c>
      <c r="AA826" s="42">
        <v>85671</v>
      </c>
      <c r="AB826" s="42">
        <v>5914.6690578135676</v>
      </c>
      <c r="AC826" s="43">
        <v>348620.66905781359</v>
      </c>
      <c r="AD826" s="66">
        <v>-117989.52507659857</v>
      </c>
      <c r="AE826" s="42">
        <v>-97093.447927955116</v>
      </c>
      <c r="AF826" s="42">
        <v>6011.5076464374952</v>
      </c>
      <c r="AG826" s="42">
        <v>3259.0408428208721</v>
      </c>
      <c r="AH826" s="42">
        <v>0</v>
      </c>
      <c r="AI826" s="44">
        <v>0</v>
      </c>
    </row>
    <row r="827" spans="1:35" s="4" customFormat="1">
      <c r="A827" s="46" t="s">
        <v>871</v>
      </c>
      <c r="B827" s="56" t="s">
        <v>2311</v>
      </c>
      <c r="C827" s="132">
        <v>1718637.3</v>
      </c>
      <c r="D827" s="57">
        <v>5.1626999999999999E-4</v>
      </c>
      <c r="E827" s="57">
        <v>5.4739000000000003E-4</v>
      </c>
      <c r="F827" s="65">
        <v>0</v>
      </c>
      <c r="G827" s="42">
        <v>24040</v>
      </c>
      <c r="H827" s="43">
        <v>24040</v>
      </c>
      <c r="I827" s="66">
        <v>49584</v>
      </c>
      <c r="J827" s="42">
        <v>297518</v>
      </c>
      <c r="K827" s="42">
        <v>-159091</v>
      </c>
      <c r="L827" s="42">
        <v>-114588</v>
      </c>
      <c r="M827" s="44">
        <v>241770</v>
      </c>
      <c r="N827" s="66">
        <v>-174064</v>
      </c>
      <c r="O827" s="42">
        <v>13997.025540152328</v>
      </c>
      <c r="P827" s="42">
        <v>-160066.97445984767</v>
      </c>
      <c r="Q827" s="42">
        <v>0</v>
      </c>
      <c r="R827" s="44">
        <v>-160066.97445984767</v>
      </c>
      <c r="S827" s="45">
        <v>29489</v>
      </c>
      <c r="T827" s="66">
        <v>160818</v>
      </c>
      <c r="U827" s="42">
        <v>33071</v>
      </c>
      <c r="V827" s="42">
        <v>39250</v>
      </c>
      <c r="W827" s="42">
        <v>62326.567331447994</v>
      </c>
      <c r="X827" s="44">
        <v>295465.56733144796</v>
      </c>
      <c r="Y827" s="66">
        <v>426277</v>
      </c>
      <c r="Z827" s="42">
        <v>28391</v>
      </c>
      <c r="AA827" s="42">
        <v>151544</v>
      </c>
      <c r="AB827" s="42">
        <v>66094.554914149805</v>
      </c>
      <c r="AC827" s="43">
        <v>672306.5549141498</v>
      </c>
      <c r="AD827" s="66">
        <v>-195909.33524214028</v>
      </c>
      <c r="AE827" s="42">
        <v>-172111.88220456033</v>
      </c>
      <c r="AF827" s="42">
        <v>-7953.5184354327721</v>
      </c>
      <c r="AG827" s="42">
        <v>-866.25170056848947</v>
      </c>
      <c r="AH827" s="42">
        <v>0</v>
      </c>
      <c r="AI827" s="44">
        <v>0</v>
      </c>
    </row>
    <row r="828" spans="1:35" s="4" customFormat="1">
      <c r="A828" s="46" t="s">
        <v>872</v>
      </c>
      <c r="B828" s="56" t="s">
        <v>2312</v>
      </c>
      <c r="C828" s="132">
        <v>1228102.42</v>
      </c>
      <c r="D828" s="57">
        <v>3.6892000000000001E-4</v>
      </c>
      <c r="E828" s="57">
        <v>3.6453000000000001E-4</v>
      </c>
      <c r="F828" s="65">
        <v>0</v>
      </c>
      <c r="G828" s="42">
        <v>17179</v>
      </c>
      <c r="H828" s="43">
        <v>17179</v>
      </c>
      <c r="I828" s="66">
        <v>35432</v>
      </c>
      <c r="J828" s="42">
        <v>212603</v>
      </c>
      <c r="K828" s="42">
        <v>-113684</v>
      </c>
      <c r="L828" s="42">
        <v>-81883</v>
      </c>
      <c r="M828" s="44">
        <v>172766</v>
      </c>
      <c r="N828" s="66">
        <v>-124384</v>
      </c>
      <c r="O828" s="42">
        <v>-4155.2749914811184</v>
      </c>
      <c r="P828" s="42">
        <v>-128539.27499148111</v>
      </c>
      <c r="Q828" s="42">
        <v>0</v>
      </c>
      <c r="R828" s="44">
        <v>-128539.27499148111</v>
      </c>
      <c r="S828" s="45">
        <v>21073</v>
      </c>
      <c r="T828" s="66">
        <v>114919</v>
      </c>
      <c r="U828" s="42">
        <v>23632</v>
      </c>
      <c r="V828" s="42">
        <v>28048</v>
      </c>
      <c r="W828" s="42">
        <v>12969.73826570315</v>
      </c>
      <c r="X828" s="44">
        <v>179568.73826570314</v>
      </c>
      <c r="Y828" s="66">
        <v>304612</v>
      </c>
      <c r="Z828" s="42">
        <v>20288</v>
      </c>
      <c r="AA828" s="42">
        <v>108291</v>
      </c>
      <c r="AB828" s="42">
        <v>40179.536502349532</v>
      </c>
      <c r="AC828" s="43">
        <v>473370.53650234954</v>
      </c>
      <c r="AD828" s="66">
        <v>-157924.74167016198</v>
      </c>
      <c r="AE828" s="42">
        <v>-137326.44912645209</v>
      </c>
      <c r="AF828" s="42">
        <v>-2693.5267362690738</v>
      </c>
      <c r="AG828" s="42">
        <v>4142.9192962367388</v>
      </c>
      <c r="AH828" s="42">
        <v>0</v>
      </c>
      <c r="AI828" s="44">
        <v>0</v>
      </c>
    </row>
    <row r="829" spans="1:35" s="4" customFormat="1">
      <c r="A829" s="46" t="s">
        <v>873</v>
      </c>
      <c r="B829" s="56" t="s">
        <v>2313</v>
      </c>
      <c r="C829" s="132">
        <v>1051336.01</v>
      </c>
      <c r="D829" s="57">
        <v>3.1582000000000002E-4</v>
      </c>
      <c r="E829" s="57">
        <v>3.3903999999999998E-4</v>
      </c>
      <c r="F829" s="65">
        <v>0</v>
      </c>
      <c r="G829" s="42">
        <v>14706</v>
      </c>
      <c r="H829" s="43">
        <v>14706</v>
      </c>
      <c r="I829" s="66">
        <v>30332</v>
      </c>
      <c r="J829" s="42">
        <v>182002</v>
      </c>
      <c r="K829" s="42">
        <v>-97321</v>
      </c>
      <c r="L829" s="42">
        <v>-70098</v>
      </c>
      <c r="M829" s="44">
        <v>147899</v>
      </c>
      <c r="N829" s="66">
        <v>-106481</v>
      </c>
      <c r="O829" s="42">
        <v>-36009.146663956592</v>
      </c>
      <c r="P829" s="42">
        <v>-142490.14666395658</v>
      </c>
      <c r="Q829" s="42">
        <v>0</v>
      </c>
      <c r="R829" s="44">
        <v>-142490.14666395658</v>
      </c>
      <c r="S829" s="45">
        <v>18040</v>
      </c>
      <c r="T829" s="66">
        <v>98378</v>
      </c>
      <c r="U829" s="42">
        <v>20231</v>
      </c>
      <c r="V829" s="42">
        <v>24011</v>
      </c>
      <c r="W829" s="42">
        <v>0</v>
      </c>
      <c r="X829" s="44">
        <v>142620</v>
      </c>
      <c r="Y829" s="66">
        <v>260768</v>
      </c>
      <c r="Z829" s="42">
        <v>17368</v>
      </c>
      <c r="AA829" s="42">
        <v>92704</v>
      </c>
      <c r="AB829" s="42">
        <v>90733.26416213339</v>
      </c>
      <c r="AC829" s="43">
        <v>461573.26416213339</v>
      </c>
      <c r="AD829" s="66">
        <v>-163294.09565632005</v>
      </c>
      <c r="AE829" s="42">
        <v>-141936.34993667388</v>
      </c>
      <c r="AF829" s="42">
        <v>-12445.684679567981</v>
      </c>
      <c r="AG829" s="42">
        <v>-1277.1338895715098</v>
      </c>
      <c r="AH829" s="42">
        <v>0</v>
      </c>
      <c r="AI829" s="44">
        <v>0</v>
      </c>
    </row>
    <row r="830" spans="1:35" s="4" customFormat="1">
      <c r="A830" s="46" t="s">
        <v>874</v>
      </c>
      <c r="B830" s="56" t="s">
        <v>2314</v>
      </c>
      <c r="C830" s="132">
        <v>298911.14</v>
      </c>
      <c r="D830" s="57">
        <v>8.9790000000000006E-5</v>
      </c>
      <c r="E830" s="57">
        <v>9.8800000000000003E-5</v>
      </c>
      <c r="F830" s="65">
        <v>0</v>
      </c>
      <c r="G830" s="42">
        <v>4181</v>
      </c>
      <c r="H830" s="43">
        <v>4181</v>
      </c>
      <c r="I830" s="66">
        <v>8624</v>
      </c>
      <c r="J830" s="42">
        <v>51745</v>
      </c>
      <c r="K830" s="42">
        <v>-27669</v>
      </c>
      <c r="L830" s="42">
        <v>-19929</v>
      </c>
      <c r="M830" s="44">
        <v>42049</v>
      </c>
      <c r="N830" s="66">
        <v>-30273</v>
      </c>
      <c r="O830" s="42">
        <v>-5788.0098589792478</v>
      </c>
      <c r="P830" s="42">
        <v>-36061.009858979247</v>
      </c>
      <c r="Q830" s="42">
        <v>0</v>
      </c>
      <c r="R830" s="44">
        <v>-36061.009858979247</v>
      </c>
      <c r="S830" s="45">
        <v>5129</v>
      </c>
      <c r="T830" s="66">
        <v>27970</v>
      </c>
      <c r="U830" s="42">
        <v>5752</v>
      </c>
      <c r="V830" s="42">
        <v>6826</v>
      </c>
      <c r="W830" s="42">
        <v>18567.945389315879</v>
      </c>
      <c r="X830" s="44">
        <v>59115.945389315879</v>
      </c>
      <c r="Y830" s="66">
        <v>74138</v>
      </c>
      <c r="Z830" s="42">
        <v>4938</v>
      </c>
      <c r="AA830" s="42">
        <v>26357</v>
      </c>
      <c r="AB830" s="42">
        <v>32816.487819498376</v>
      </c>
      <c r="AC830" s="43">
        <v>138249.48781949838</v>
      </c>
      <c r="AD830" s="66">
        <v>-37901.855899568844</v>
      </c>
      <c r="AE830" s="42">
        <v>-34069.779851601415</v>
      </c>
      <c r="AF830" s="42">
        <v>-6368.3851789292494</v>
      </c>
      <c r="AG830" s="42">
        <v>-793.52150008298509</v>
      </c>
      <c r="AH830" s="42">
        <v>0</v>
      </c>
      <c r="AI830" s="44">
        <v>0</v>
      </c>
    </row>
    <row r="831" spans="1:35" s="4" customFormat="1">
      <c r="A831" s="46" t="s">
        <v>875</v>
      </c>
      <c r="B831" s="56" t="s">
        <v>2315</v>
      </c>
      <c r="C831" s="132">
        <v>652323.4</v>
      </c>
      <c r="D831" s="57">
        <v>1.9595999999999999E-4</v>
      </c>
      <c r="E831" s="57">
        <v>2.0490999999999999E-4</v>
      </c>
      <c r="F831" s="65">
        <v>0</v>
      </c>
      <c r="G831" s="42">
        <v>9125</v>
      </c>
      <c r="H831" s="43">
        <v>9125</v>
      </c>
      <c r="I831" s="66">
        <v>18820</v>
      </c>
      <c r="J831" s="42">
        <v>112929</v>
      </c>
      <c r="K831" s="42">
        <v>-60386</v>
      </c>
      <c r="L831" s="42">
        <v>-43494</v>
      </c>
      <c r="M831" s="44">
        <v>91768</v>
      </c>
      <c r="N831" s="66">
        <v>-66069</v>
      </c>
      <c r="O831" s="42">
        <v>-21881.126482340696</v>
      </c>
      <c r="P831" s="42">
        <v>-87950.126482340696</v>
      </c>
      <c r="Q831" s="42">
        <v>0</v>
      </c>
      <c r="R831" s="44">
        <v>-87950.126482340696</v>
      </c>
      <c r="S831" s="45">
        <v>11193</v>
      </c>
      <c r="T831" s="66">
        <v>61042</v>
      </c>
      <c r="U831" s="42">
        <v>12553</v>
      </c>
      <c r="V831" s="42">
        <v>14898</v>
      </c>
      <c r="W831" s="42">
        <v>946.99803181041523</v>
      </c>
      <c r="X831" s="44">
        <v>89439.998031810421</v>
      </c>
      <c r="Y831" s="66">
        <v>161801</v>
      </c>
      <c r="Z831" s="42">
        <v>10776</v>
      </c>
      <c r="AA831" s="42">
        <v>57521</v>
      </c>
      <c r="AB831" s="42">
        <v>26849.118198221444</v>
      </c>
      <c r="AC831" s="43">
        <v>256947.11819822143</v>
      </c>
      <c r="AD831" s="66">
        <v>-93858.048184047395</v>
      </c>
      <c r="AE831" s="42">
        <v>-74363.679707132324</v>
      </c>
      <c r="AF831" s="42">
        <v>529.95795848159014</v>
      </c>
      <c r="AG831" s="42">
        <v>184.64976628712839</v>
      </c>
      <c r="AH831" s="42">
        <v>0</v>
      </c>
      <c r="AI831" s="44">
        <v>0</v>
      </c>
    </row>
    <row r="832" spans="1:35" s="4" customFormat="1">
      <c r="A832" s="46" t="s">
        <v>876</v>
      </c>
      <c r="B832" s="56" t="s">
        <v>2316</v>
      </c>
      <c r="C832" s="132">
        <v>564846.81999999995</v>
      </c>
      <c r="D832" s="57">
        <v>1.6967999999999999E-4</v>
      </c>
      <c r="E832" s="57">
        <v>1.7437E-4</v>
      </c>
      <c r="F832" s="65">
        <v>0</v>
      </c>
      <c r="G832" s="42">
        <v>7901</v>
      </c>
      <c r="H832" s="43">
        <v>7901</v>
      </c>
      <c r="I832" s="66">
        <v>16296</v>
      </c>
      <c r="J832" s="42">
        <v>97784</v>
      </c>
      <c r="K832" s="42">
        <v>-52288</v>
      </c>
      <c r="L832" s="42">
        <v>-37661</v>
      </c>
      <c r="M832" s="44">
        <v>79461</v>
      </c>
      <c r="N832" s="66">
        <v>-57209</v>
      </c>
      <c r="O832" s="42">
        <v>9111.1103444735636</v>
      </c>
      <c r="P832" s="42">
        <v>-48097.889655526436</v>
      </c>
      <c r="Q832" s="42">
        <v>0</v>
      </c>
      <c r="R832" s="44">
        <v>-48097.889655526436</v>
      </c>
      <c r="S832" s="45">
        <v>9692</v>
      </c>
      <c r="T832" s="66">
        <v>52855</v>
      </c>
      <c r="U832" s="42">
        <v>10869</v>
      </c>
      <c r="V832" s="42">
        <v>12900</v>
      </c>
      <c r="W832" s="42">
        <v>31640.034127836509</v>
      </c>
      <c r="X832" s="44">
        <v>108264.03412783651</v>
      </c>
      <c r="Y832" s="66">
        <v>140102</v>
      </c>
      <c r="Z832" s="42">
        <v>9331</v>
      </c>
      <c r="AA832" s="42">
        <v>49807</v>
      </c>
      <c r="AB832" s="42">
        <v>13670.370543674086</v>
      </c>
      <c r="AC832" s="43">
        <v>212910.3705436741</v>
      </c>
      <c r="AD832" s="66">
        <v>-62312.03880773019</v>
      </c>
      <c r="AE832" s="42">
        <v>-51403.873017496306</v>
      </c>
      <c r="AF832" s="42">
        <v>8364.681882871073</v>
      </c>
      <c r="AG832" s="42">
        <v>704.89352651784429</v>
      </c>
      <c r="AH832" s="42">
        <v>0</v>
      </c>
      <c r="AI832" s="44">
        <v>0</v>
      </c>
    </row>
    <row r="833" spans="1:35" s="4" customFormat="1">
      <c r="A833" s="46" t="s">
        <v>877</v>
      </c>
      <c r="B833" s="56" t="s">
        <v>2317</v>
      </c>
      <c r="C833" s="132">
        <v>1138577.1399999999</v>
      </c>
      <c r="D833" s="57">
        <v>3.4203E-4</v>
      </c>
      <c r="E833" s="57">
        <v>3.6147000000000002E-4</v>
      </c>
      <c r="F833" s="65">
        <v>0</v>
      </c>
      <c r="G833" s="42">
        <v>15927</v>
      </c>
      <c r="H833" s="43">
        <v>15927</v>
      </c>
      <c r="I833" s="66">
        <v>32849</v>
      </c>
      <c r="J833" s="42">
        <v>197107</v>
      </c>
      <c r="K833" s="42">
        <v>-105398</v>
      </c>
      <c r="L833" s="42">
        <v>-75915</v>
      </c>
      <c r="M833" s="44">
        <v>160173</v>
      </c>
      <c r="N833" s="66">
        <v>-115318</v>
      </c>
      <c r="O833" s="42">
        <v>5793.5108455691861</v>
      </c>
      <c r="P833" s="42">
        <v>-109524.48915443082</v>
      </c>
      <c r="Q833" s="42">
        <v>0</v>
      </c>
      <c r="R833" s="44">
        <v>-109524.48915443082</v>
      </c>
      <c r="S833" s="45">
        <v>19537</v>
      </c>
      <c r="T833" s="66">
        <v>106542</v>
      </c>
      <c r="U833" s="42">
        <v>21910</v>
      </c>
      <c r="V833" s="42">
        <v>26004</v>
      </c>
      <c r="W833" s="42">
        <v>24423.836397622952</v>
      </c>
      <c r="X833" s="44">
        <v>178879.83639762294</v>
      </c>
      <c r="Y833" s="66">
        <v>282409</v>
      </c>
      <c r="Z833" s="42">
        <v>18809</v>
      </c>
      <c r="AA833" s="42">
        <v>100398</v>
      </c>
      <c r="AB833" s="42">
        <v>61954.634723220224</v>
      </c>
      <c r="AC833" s="43">
        <v>463570.63472322025</v>
      </c>
      <c r="AD833" s="66">
        <v>-143224.85062805071</v>
      </c>
      <c r="AE833" s="42">
        <v>-131448.12209013716</v>
      </c>
      <c r="AF833" s="42">
        <v>-9656.0676421436674</v>
      </c>
      <c r="AG833" s="42">
        <v>-361.7579652657987</v>
      </c>
      <c r="AH833" s="42">
        <v>0</v>
      </c>
      <c r="AI833" s="44">
        <v>0</v>
      </c>
    </row>
    <row r="834" spans="1:35" s="4" customFormat="1">
      <c r="A834" s="46" t="s">
        <v>878</v>
      </c>
      <c r="B834" s="56" t="s">
        <v>2318</v>
      </c>
      <c r="C834" s="132">
        <v>33927.75</v>
      </c>
      <c r="D834" s="57">
        <v>1.0190000000000001E-5</v>
      </c>
      <c r="E834" s="57">
        <v>6.3099999999999997E-6</v>
      </c>
      <c r="F834" s="65">
        <v>0</v>
      </c>
      <c r="G834" s="42">
        <v>474</v>
      </c>
      <c r="H834" s="43">
        <v>474</v>
      </c>
      <c r="I834" s="66">
        <v>979</v>
      </c>
      <c r="J834" s="42">
        <v>5872</v>
      </c>
      <c r="K834" s="42">
        <v>-3140</v>
      </c>
      <c r="L834" s="42">
        <v>-2262</v>
      </c>
      <c r="M834" s="44">
        <v>4772</v>
      </c>
      <c r="N834" s="66">
        <v>-3436</v>
      </c>
      <c r="O834" s="42">
        <v>-8.0643931318901707</v>
      </c>
      <c r="P834" s="42">
        <v>-3444.06439313189</v>
      </c>
      <c r="Q834" s="42">
        <v>0</v>
      </c>
      <c r="R834" s="44">
        <v>-3444.06439313189</v>
      </c>
      <c r="S834" s="45">
        <v>582</v>
      </c>
      <c r="T834" s="66">
        <v>3174</v>
      </c>
      <c r="U834" s="42">
        <v>653</v>
      </c>
      <c r="V834" s="42">
        <v>775</v>
      </c>
      <c r="W834" s="42">
        <v>3987.1953589215977</v>
      </c>
      <c r="X834" s="44">
        <v>8589.1953589215973</v>
      </c>
      <c r="Y834" s="66">
        <v>8414</v>
      </c>
      <c r="Z834" s="42">
        <v>560</v>
      </c>
      <c r="AA834" s="42">
        <v>2991</v>
      </c>
      <c r="AB834" s="42">
        <v>2999.960040554166</v>
      </c>
      <c r="AC834" s="43">
        <v>14964.960040554166</v>
      </c>
      <c r="AD834" s="66">
        <v>-4350.6014311308008</v>
      </c>
      <c r="AE834" s="42">
        <v>-3370.6866219170574</v>
      </c>
      <c r="AF834" s="42">
        <v>559.15385721910627</v>
      </c>
      <c r="AG834" s="42">
        <v>786.36951419618367</v>
      </c>
      <c r="AH834" s="42">
        <v>0</v>
      </c>
      <c r="AI834" s="44">
        <v>0</v>
      </c>
    </row>
    <row r="835" spans="1:35" s="4" customFormat="1">
      <c r="A835" s="46" t="s">
        <v>879</v>
      </c>
      <c r="B835" s="56" t="s">
        <v>2319</v>
      </c>
      <c r="C835" s="132">
        <v>524740.56999999995</v>
      </c>
      <c r="D835" s="57">
        <v>1.5762999999999999E-4</v>
      </c>
      <c r="E835" s="57">
        <v>1.7543999999999999E-4</v>
      </c>
      <c r="F835" s="65">
        <v>0</v>
      </c>
      <c r="G835" s="42">
        <v>7340</v>
      </c>
      <c r="H835" s="43">
        <v>7340</v>
      </c>
      <c r="I835" s="66">
        <v>15139</v>
      </c>
      <c r="J835" s="42">
        <v>90840</v>
      </c>
      <c r="K835" s="42">
        <v>-48574</v>
      </c>
      <c r="L835" s="42">
        <v>-34987</v>
      </c>
      <c r="M835" s="44">
        <v>73818</v>
      </c>
      <c r="N835" s="66">
        <v>-53146</v>
      </c>
      <c r="O835" s="42">
        <v>-5726.1907236760662</v>
      </c>
      <c r="P835" s="42">
        <v>-58872.190723676067</v>
      </c>
      <c r="Q835" s="42">
        <v>0</v>
      </c>
      <c r="R835" s="44">
        <v>-58872.190723676067</v>
      </c>
      <c r="S835" s="45">
        <v>9004</v>
      </c>
      <c r="T835" s="66">
        <v>49102</v>
      </c>
      <c r="U835" s="42">
        <v>10098</v>
      </c>
      <c r="V835" s="42">
        <v>11984</v>
      </c>
      <c r="W835" s="42">
        <v>9911.4452765259812</v>
      </c>
      <c r="X835" s="44">
        <v>81095.445276525978</v>
      </c>
      <c r="Y835" s="66">
        <v>130153</v>
      </c>
      <c r="Z835" s="42">
        <v>8668</v>
      </c>
      <c r="AA835" s="42">
        <v>46270</v>
      </c>
      <c r="AB835" s="42">
        <v>27071.35444418298</v>
      </c>
      <c r="AC835" s="43">
        <v>212162.35444418297</v>
      </c>
      <c r="AD835" s="66">
        <v>-67369.048618123605</v>
      </c>
      <c r="AE835" s="42">
        <v>-57939.59048108961</v>
      </c>
      <c r="AF835" s="42">
        <v>-4009.2569764068521</v>
      </c>
      <c r="AG835" s="42">
        <v>-1749.0130920369443</v>
      </c>
      <c r="AH835" s="42">
        <v>0</v>
      </c>
      <c r="AI835" s="44">
        <v>0</v>
      </c>
    </row>
    <row r="836" spans="1:35" s="4" customFormat="1">
      <c r="A836" s="46" t="s">
        <v>880</v>
      </c>
      <c r="B836" s="56" t="s">
        <v>2320</v>
      </c>
      <c r="C836" s="132">
        <v>396326.15</v>
      </c>
      <c r="D836" s="57">
        <v>1.1906E-4</v>
      </c>
      <c r="E836" s="57">
        <v>1.0310999999999999E-4</v>
      </c>
      <c r="F836" s="65">
        <v>0</v>
      </c>
      <c r="G836" s="42">
        <v>5544</v>
      </c>
      <c r="H836" s="43">
        <v>5544</v>
      </c>
      <c r="I836" s="66">
        <v>11435</v>
      </c>
      <c r="J836" s="42">
        <v>68612</v>
      </c>
      <c r="K836" s="42">
        <v>-36689</v>
      </c>
      <c r="L836" s="42">
        <v>-26426</v>
      </c>
      <c r="M836" s="44">
        <v>55756</v>
      </c>
      <c r="N836" s="66">
        <v>-40142</v>
      </c>
      <c r="O836" s="42">
        <v>-6241.503108239569</v>
      </c>
      <c r="P836" s="42">
        <v>-46383.503108239573</v>
      </c>
      <c r="Q836" s="42">
        <v>0</v>
      </c>
      <c r="R836" s="44">
        <v>-46383.503108239573</v>
      </c>
      <c r="S836" s="45">
        <v>6801</v>
      </c>
      <c r="T836" s="66">
        <v>37087</v>
      </c>
      <c r="U836" s="42">
        <v>7627</v>
      </c>
      <c r="V836" s="42">
        <v>9052</v>
      </c>
      <c r="W836" s="42">
        <v>14047.213032826128</v>
      </c>
      <c r="X836" s="44">
        <v>67813.213032826126</v>
      </c>
      <c r="Y836" s="66">
        <v>98306</v>
      </c>
      <c r="Z836" s="42">
        <v>6547</v>
      </c>
      <c r="AA836" s="42">
        <v>34948</v>
      </c>
      <c r="AB836" s="42">
        <v>9616.1353372885169</v>
      </c>
      <c r="AC836" s="43">
        <v>149417.13533728852</v>
      </c>
      <c r="AD836" s="66">
        <v>-51861.460921434213</v>
      </c>
      <c r="AE836" s="42">
        <v>-39382.916081691757</v>
      </c>
      <c r="AF836" s="42">
        <v>5703.7400665091</v>
      </c>
      <c r="AG836" s="42">
        <v>3936.714632154466</v>
      </c>
      <c r="AH836" s="42">
        <v>0</v>
      </c>
      <c r="AI836" s="44">
        <v>0</v>
      </c>
    </row>
    <row r="837" spans="1:35" s="4" customFormat="1">
      <c r="A837" s="46" t="s">
        <v>881</v>
      </c>
      <c r="B837" s="56" t="s">
        <v>2321</v>
      </c>
      <c r="C837" s="132">
        <v>8870334.9499999993</v>
      </c>
      <c r="D837" s="57">
        <v>2.6646299999999999E-3</v>
      </c>
      <c r="E837" s="57">
        <v>2.6486499999999998E-3</v>
      </c>
      <c r="F837" s="65">
        <v>0</v>
      </c>
      <c r="G837" s="42">
        <v>124078</v>
      </c>
      <c r="H837" s="43">
        <v>124078</v>
      </c>
      <c r="I837" s="66">
        <v>255918</v>
      </c>
      <c r="J837" s="42">
        <v>1535585</v>
      </c>
      <c r="K837" s="42">
        <v>-821117</v>
      </c>
      <c r="L837" s="42">
        <v>-591425</v>
      </c>
      <c r="M837" s="44">
        <v>1247852</v>
      </c>
      <c r="N837" s="66">
        <v>-898401</v>
      </c>
      <c r="O837" s="42">
        <v>26246.9426597684</v>
      </c>
      <c r="P837" s="42">
        <v>-872154.05734023161</v>
      </c>
      <c r="Q837" s="42">
        <v>0</v>
      </c>
      <c r="R837" s="44">
        <v>-872154.05734023161</v>
      </c>
      <c r="S837" s="45">
        <v>152203</v>
      </c>
      <c r="T837" s="66">
        <v>830033</v>
      </c>
      <c r="U837" s="42">
        <v>170692</v>
      </c>
      <c r="V837" s="42">
        <v>202584</v>
      </c>
      <c r="W837" s="42">
        <v>183833.02165660067</v>
      </c>
      <c r="X837" s="44">
        <v>1387142.0216566008</v>
      </c>
      <c r="Y837" s="66">
        <v>2200148</v>
      </c>
      <c r="Z837" s="42">
        <v>146534</v>
      </c>
      <c r="AA837" s="42">
        <v>782164</v>
      </c>
      <c r="AB837" s="42">
        <v>83893.363984145151</v>
      </c>
      <c r="AC837" s="43">
        <v>3212739.3639841452</v>
      </c>
      <c r="AD837" s="66">
        <v>-1044926.4677277972</v>
      </c>
      <c r="AE837" s="42">
        <v>-847519.07282321423</v>
      </c>
      <c r="AF837" s="42">
        <v>39739.474628865879</v>
      </c>
      <c r="AG837" s="42">
        <v>27108.723594601099</v>
      </c>
      <c r="AH837" s="42">
        <v>0</v>
      </c>
      <c r="AI837" s="44">
        <v>0</v>
      </c>
    </row>
    <row r="838" spans="1:35" s="4" customFormat="1">
      <c r="A838" s="46" t="s">
        <v>882</v>
      </c>
      <c r="B838" s="56" t="s">
        <v>2322</v>
      </c>
      <c r="C838" s="132">
        <v>83799.960000000006</v>
      </c>
      <c r="D838" s="57">
        <v>2.5170000000000001E-5</v>
      </c>
      <c r="E838" s="57">
        <v>2.4709999999999999E-5</v>
      </c>
      <c r="F838" s="65">
        <v>0</v>
      </c>
      <c r="G838" s="42">
        <v>1172</v>
      </c>
      <c r="H838" s="43">
        <v>1172</v>
      </c>
      <c r="I838" s="66">
        <v>2417</v>
      </c>
      <c r="J838" s="42">
        <v>14505</v>
      </c>
      <c r="K838" s="42">
        <v>-7756</v>
      </c>
      <c r="L838" s="42">
        <v>-5587</v>
      </c>
      <c r="M838" s="44">
        <v>11787</v>
      </c>
      <c r="N838" s="66">
        <v>-8486</v>
      </c>
      <c r="O838" s="42">
        <v>268.55700985867497</v>
      </c>
      <c r="P838" s="42">
        <v>-8217.4429901413241</v>
      </c>
      <c r="Q838" s="42">
        <v>0</v>
      </c>
      <c r="R838" s="44">
        <v>-8217.4429901413241</v>
      </c>
      <c r="S838" s="45">
        <v>1438</v>
      </c>
      <c r="T838" s="66">
        <v>7840</v>
      </c>
      <c r="U838" s="42">
        <v>1612</v>
      </c>
      <c r="V838" s="42">
        <v>1914</v>
      </c>
      <c r="W838" s="42">
        <v>1006.3329264410393</v>
      </c>
      <c r="X838" s="44">
        <v>12372.332926441039</v>
      </c>
      <c r="Y838" s="66">
        <v>20783</v>
      </c>
      <c r="Z838" s="42">
        <v>1384</v>
      </c>
      <c r="AA838" s="42">
        <v>7388</v>
      </c>
      <c r="AB838" s="42">
        <v>568.25854823195095</v>
      </c>
      <c r="AC838" s="43">
        <v>30123.258548231952</v>
      </c>
      <c r="AD838" s="66">
        <v>-9930.570972089823</v>
      </c>
      <c r="AE838" s="42">
        <v>-8496.5338411841058</v>
      </c>
      <c r="AF838" s="42">
        <v>365.49620264000936</v>
      </c>
      <c r="AG838" s="42">
        <v>310.6829888430068</v>
      </c>
      <c r="AH838" s="42">
        <v>0</v>
      </c>
      <c r="AI838" s="44">
        <v>0</v>
      </c>
    </row>
    <row r="839" spans="1:35" s="4" customFormat="1">
      <c r="A839" s="46" t="s">
        <v>883</v>
      </c>
      <c r="B839" s="56" t="s">
        <v>2323</v>
      </c>
      <c r="C839" s="132">
        <v>72770.75</v>
      </c>
      <c r="D839" s="57">
        <v>2.1860000000000001E-5</v>
      </c>
      <c r="E839" s="57">
        <v>1.916E-5</v>
      </c>
      <c r="F839" s="65">
        <v>0</v>
      </c>
      <c r="G839" s="42">
        <v>1018</v>
      </c>
      <c r="H839" s="43">
        <v>1018</v>
      </c>
      <c r="I839" s="66">
        <v>2099</v>
      </c>
      <c r="J839" s="42">
        <v>12598</v>
      </c>
      <c r="K839" s="42">
        <v>-6736</v>
      </c>
      <c r="L839" s="42">
        <v>-4852</v>
      </c>
      <c r="M839" s="44">
        <v>10237</v>
      </c>
      <c r="N839" s="66">
        <v>-7370</v>
      </c>
      <c r="O839" s="42">
        <v>374.0426936166142</v>
      </c>
      <c r="P839" s="42">
        <v>-6995.9573063833859</v>
      </c>
      <c r="Q839" s="42">
        <v>0</v>
      </c>
      <c r="R839" s="44">
        <v>-6995.9573063833859</v>
      </c>
      <c r="S839" s="45">
        <v>1249</v>
      </c>
      <c r="T839" s="66">
        <v>6809</v>
      </c>
      <c r="U839" s="42">
        <v>1400</v>
      </c>
      <c r="V839" s="42">
        <v>1662</v>
      </c>
      <c r="W839" s="42">
        <v>4933.6634681155183</v>
      </c>
      <c r="X839" s="44">
        <v>14804.663468115519</v>
      </c>
      <c r="Y839" s="66">
        <v>18049</v>
      </c>
      <c r="Z839" s="42">
        <v>1202</v>
      </c>
      <c r="AA839" s="42">
        <v>6417</v>
      </c>
      <c r="AB839" s="42">
        <v>1903.6461388844655</v>
      </c>
      <c r="AC839" s="43">
        <v>27571.646138884465</v>
      </c>
      <c r="AD839" s="66">
        <v>-6535.2243190062491</v>
      </c>
      <c r="AE839" s="42">
        <v>-7826.9219275680143</v>
      </c>
      <c r="AF839" s="42">
        <v>912.72456033793878</v>
      </c>
      <c r="AG839" s="42">
        <v>682.43901546737789</v>
      </c>
      <c r="AH839" s="42">
        <v>0</v>
      </c>
      <c r="AI839" s="44">
        <v>0</v>
      </c>
    </row>
    <row r="840" spans="1:35" s="4" customFormat="1">
      <c r="A840" s="46" t="s">
        <v>884</v>
      </c>
      <c r="B840" s="56" t="s">
        <v>2324</v>
      </c>
      <c r="C840" s="132">
        <v>412187.61</v>
      </c>
      <c r="D840" s="57">
        <v>1.2381999999999999E-4</v>
      </c>
      <c r="E840" s="57">
        <v>1.1703E-4</v>
      </c>
      <c r="F840" s="65">
        <v>0</v>
      </c>
      <c r="G840" s="42">
        <v>5766</v>
      </c>
      <c r="H840" s="43">
        <v>5766</v>
      </c>
      <c r="I840" s="66">
        <v>11892</v>
      </c>
      <c r="J840" s="42">
        <v>71356</v>
      </c>
      <c r="K840" s="42">
        <v>-38156</v>
      </c>
      <c r="L840" s="42">
        <v>-27482</v>
      </c>
      <c r="M840" s="44">
        <v>57985</v>
      </c>
      <c r="N840" s="66">
        <v>-41747</v>
      </c>
      <c r="O840" s="42">
        <v>-18162.106551446108</v>
      </c>
      <c r="P840" s="42">
        <v>-59909.106551446108</v>
      </c>
      <c r="Q840" s="42">
        <v>0</v>
      </c>
      <c r="R840" s="44">
        <v>-59909.106551446108</v>
      </c>
      <c r="S840" s="45">
        <v>7073</v>
      </c>
      <c r="T840" s="66">
        <v>38570</v>
      </c>
      <c r="U840" s="42">
        <v>7932</v>
      </c>
      <c r="V840" s="42">
        <v>9414</v>
      </c>
      <c r="W840" s="42">
        <v>5241.309797386627</v>
      </c>
      <c r="X840" s="44">
        <v>61157.309797386624</v>
      </c>
      <c r="Y840" s="66">
        <v>102236</v>
      </c>
      <c r="Z840" s="42">
        <v>6809</v>
      </c>
      <c r="AA840" s="42">
        <v>36346</v>
      </c>
      <c r="AB840" s="42">
        <v>36935.963785206717</v>
      </c>
      <c r="AC840" s="43">
        <v>182326.96378520672</v>
      </c>
      <c r="AD840" s="66">
        <v>-64729.276396455745</v>
      </c>
      <c r="AE840" s="42">
        <v>-55305.904834652931</v>
      </c>
      <c r="AF840" s="42">
        <v>-3476.5550765479347</v>
      </c>
      <c r="AG840" s="42">
        <v>2342.0823198364951</v>
      </c>
      <c r="AH840" s="42">
        <v>0</v>
      </c>
      <c r="AI840" s="44">
        <v>0</v>
      </c>
    </row>
    <row r="841" spans="1:35" s="4" customFormat="1">
      <c r="A841" s="46" t="s">
        <v>885</v>
      </c>
      <c r="B841" s="56" t="s">
        <v>2325</v>
      </c>
      <c r="C841" s="132">
        <v>1471302.01</v>
      </c>
      <c r="D841" s="57">
        <v>4.4198000000000002E-4</v>
      </c>
      <c r="E841" s="57">
        <v>2.9312000000000001E-4</v>
      </c>
      <c r="F841" s="65">
        <v>0</v>
      </c>
      <c r="G841" s="42">
        <v>20581</v>
      </c>
      <c r="H841" s="43">
        <v>20581</v>
      </c>
      <c r="I841" s="66">
        <v>42449</v>
      </c>
      <c r="J841" s="42">
        <v>254706</v>
      </c>
      <c r="K841" s="42">
        <v>-136198</v>
      </c>
      <c r="L841" s="42">
        <v>-98099</v>
      </c>
      <c r="M841" s="44">
        <v>206980</v>
      </c>
      <c r="N841" s="66">
        <v>-149017</v>
      </c>
      <c r="O841" s="42">
        <v>-9083.4207461915121</v>
      </c>
      <c r="P841" s="42">
        <v>-158100.42074619152</v>
      </c>
      <c r="Q841" s="42">
        <v>0</v>
      </c>
      <c r="R841" s="44">
        <v>-158100.42074619152</v>
      </c>
      <c r="S841" s="45">
        <v>25246</v>
      </c>
      <c r="T841" s="66">
        <v>137677</v>
      </c>
      <c r="U841" s="42">
        <v>28313</v>
      </c>
      <c r="V841" s="42">
        <v>33602</v>
      </c>
      <c r="W841" s="42">
        <v>137922.78434017341</v>
      </c>
      <c r="X841" s="44">
        <v>337514.78434017341</v>
      </c>
      <c r="Y841" s="66">
        <v>364937</v>
      </c>
      <c r="Z841" s="42">
        <v>24305</v>
      </c>
      <c r="AA841" s="42">
        <v>129737</v>
      </c>
      <c r="AB841" s="42">
        <v>73232.887174291682</v>
      </c>
      <c r="AC841" s="43">
        <v>592211.88717429165</v>
      </c>
      <c r="AD841" s="66">
        <v>-175892.28771083849</v>
      </c>
      <c r="AE841" s="42">
        <v>-148553.1221072</v>
      </c>
      <c r="AF841" s="42">
        <v>39112.034271202254</v>
      </c>
      <c r="AG841" s="42">
        <v>30636.272712717939</v>
      </c>
      <c r="AH841" s="42">
        <v>0</v>
      </c>
      <c r="AI841" s="44">
        <v>0</v>
      </c>
    </row>
    <row r="842" spans="1:35" s="4" customFormat="1">
      <c r="A842" s="46" t="s">
        <v>886</v>
      </c>
      <c r="B842" s="56" t="s">
        <v>2326</v>
      </c>
      <c r="C842" s="132">
        <v>358888.56</v>
      </c>
      <c r="D842" s="57">
        <v>1.0781E-4</v>
      </c>
      <c r="E842" s="57">
        <v>1.1141000000000001E-4</v>
      </c>
      <c r="F842" s="65">
        <v>0</v>
      </c>
      <c r="G842" s="42">
        <v>5020</v>
      </c>
      <c r="H842" s="43">
        <v>5020</v>
      </c>
      <c r="I842" s="66">
        <v>10354</v>
      </c>
      <c r="J842" s="42">
        <v>62129</v>
      </c>
      <c r="K842" s="42">
        <v>-33222</v>
      </c>
      <c r="L842" s="42">
        <v>-23929</v>
      </c>
      <c r="M842" s="44">
        <v>50488</v>
      </c>
      <c r="N842" s="66">
        <v>-36349</v>
      </c>
      <c r="O842" s="42">
        <v>2277.8349575717793</v>
      </c>
      <c r="P842" s="42">
        <v>-34071.16504242822</v>
      </c>
      <c r="Q842" s="42">
        <v>0</v>
      </c>
      <c r="R842" s="44">
        <v>-34071.16504242822</v>
      </c>
      <c r="S842" s="45">
        <v>6158</v>
      </c>
      <c r="T842" s="66">
        <v>33583</v>
      </c>
      <c r="U842" s="42">
        <v>6906</v>
      </c>
      <c r="V842" s="42">
        <v>8196</v>
      </c>
      <c r="W842" s="42">
        <v>7339.7928887261887</v>
      </c>
      <c r="X842" s="44">
        <v>56024.792888726188</v>
      </c>
      <c r="Y842" s="66">
        <v>89017</v>
      </c>
      <c r="Z842" s="42">
        <v>5929</v>
      </c>
      <c r="AA842" s="42">
        <v>31646</v>
      </c>
      <c r="AB842" s="42">
        <v>10612.02605590289</v>
      </c>
      <c r="AC842" s="43">
        <v>137204.02605590288</v>
      </c>
      <c r="AD842" s="66">
        <v>-39836.335486202435</v>
      </c>
      <c r="AE842" s="42">
        <v>-41299.555783199343</v>
      </c>
      <c r="AF842" s="42">
        <v>-379.999590052852</v>
      </c>
      <c r="AG842" s="42">
        <v>336.65769227794465</v>
      </c>
      <c r="AH842" s="42">
        <v>0</v>
      </c>
      <c r="AI842" s="44">
        <v>0</v>
      </c>
    </row>
    <row r="843" spans="1:35" s="4" customFormat="1">
      <c r="A843" s="46" t="s">
        <v>887</v>
      </c>
      <c r="B843" s="56" t="s">
        <v>2327</v>
      </c>
      <c r="C843" s="132">
        <v>3117982.61</v>
      </c>
      <c r="D843" s="57">
        <v>9.3663000000000004E-4</v>
      </c>
      <c r="E843" s="57">
        <v>9.5416000000000001E-4</v>
      </c>
      <c r="F843" s="65">
        <v>0</v>
      </c>
      <c r="G843" s="42">
        <v>43614</v>
      </c>
      <c r="H843" s="43">
        <v>43614</v>
      </c>
      <c r="I843" s="66">
        <v>89956</v>
      </c>
      <c r="J843" s="42">
        <v>539766</v>
      </c>
      <c r="K843" s="42">
        <v>-288627</v>
      </c>
      <c r="L843" s="42">
        <v>-207889</v>
      </c>
      <c r="M843" s="44">
        <v>438626</v>
      </c>
      <c r="N843" s="66">
        <v>-315792</v>
      </c>
      <c r="O843" s="42">
        <v>1125.3008461646846</v>
      </c>
      <c r="P843" s="42">
        <v>-314666.6991538353</v>
      </c>
      <c r="Q843" s="42">
        <v>0</v>
      </c>
      <c r="R843" s="44">
        <v>-314666.6991538353</v>
      </c>
      <c r="S843" s="45">
        <v>53500</v>
      </c>
      <c r="T843" s="66">
        <v>291761</v>
      </c>
      <c r="U843" s="42">
        <v>59999</v>
      </c>
      <c r="V843" s="42">
        <v>71209</v>
      </c>
      <c r="W843" s="42">
        <v>13908.640613742598</v>
      </c>
      <c r="X843" s="44">
        <v>436877.64061374258</v>
      </c>
      <c r="Y843" s="66">
        <v>773362</v>
      </c>
      <c r="Z843" s="42">
        <v>51507</v>
      </c>
      <c r="AA843" s="42">
        <v>274934</v>
      </c>
      <c r="AB843" s="42">
        <v>103085.30498307545</v>
      </c>
      <c r="AC843" s="43">
        <v>1202888.3049830755</v>
      </c>
      <c r="AD843" s="66">
        <v>-412249.90913648758</v>
      </c>
      <c r="AE843" s="42">
        <v>-367792.89218039735</v>
      </c>
      <c r="AF843" s="42">
        <v>8640.8559833174386</v>
      </c>
      <c r="AG843" s="42">
        <v>5391.2809642346283</v>
      </c>
      <c r="AH843" s="42">
        <v>0</v>
      </c>
      <c r="AI843" s="44">
        <v>0</v>
      </c>
    </row>
    <row r="844" spans="1:35" s="4" customFormat="1">
      <c r="A844" s="46" t="s">
        <v>888</v>
      </c>
      <c r="B844" s="56" t="s">
        <v>2328</v>
      </c>
      <c r="C844" s="132">
        <v>90881.89</v>
      </c>
      <c r="D844" s="57">
        <v>2.73E-5</v>
      </c>
      <c r="E844" s="57">
        <v>3.6310000000000003E-5</v>
      </c>
      <c r="F844" s="65">
        <v>0</v>
      </c>
      <c r="G844" s="42">
        <v>1271</v>
      </c>
      <c r="H844" s="43">
        <v>1271</v>
      </c>
      <c r="I844" s="66">
        <v>2622</v>
      </c>
      <c r="J844" s="42">
        <v>15733</v>
      </c>
      <c r="K844" s="42">
        <v>-8413</v>
      </c>
      <c r="L844" s="42">
        <v>-6059</v>
      </c>
      <c r="M844" s="44">
        <v>12785</v>
      </c>
      <c r="N844" s="66">
        <v>-9204</v>
      </c>
      <c r="O844" s="42">
        <v>-3229.9078146677216</v>
      </c>
      <c r="P844" s="42">
        <v>-12433.907814667722</v>
      </c>
      <c r="Q844" s="42">
        <v>0</v>
      </c>
      <c r="R844" s="44">
        <v>-12433.907814667722</v>
      </c>
      <c r="S844" s="45">
        <v>1559</v>
      </c>
      <c r="T844" s="66">
        <v>8504</v>
      </c>
      <c r="U844" s="42">
        <v>1749</v>
      </c>
      <c r="V844" s="42">
        <v>2076</v>
      </c>
      <c r="W844" s="42">
        <v>0</v>
      </c>
      <c r="X844" s="44">
        <v>12329</v>
      </c>
      <c r="Y844" s="66">
        <v>22541</v>
      </c>
      <c r="Z844" s="42">
        <v>1501</v>
      </c>
      <c r="AA844" s="42">
        <v>8014</v>
      </c>
      <c r="AB844" s="42">
        <v>11274.627615072652</v>
      </c>
      <c r="AC844" s="43">
        <v>43330.627615072648</v>
      </c>
      <c r="AD844" s="66">
        <v>-14585.960936433366</v>
      </c>
      <c r="AE844" s="42">
        <v>-12720.784913275265</v>
      </c>
      <c r="AF844" s="42">
        <v>-2333.3986309634424</v>
      </c>
      <c r="AG844" s="42">
        <v>-1361.4831344005734</v>
      </c>
      <c r="AH844" s="42">
        <v>0</v>
      </c>
      <c r="AI844" s="44">
        <v>0</v>
      </c>
    </row>
    <row r="845" spans="1:35" s="4" customFormat="1">
      <c r="A845" s="46" t="s">
        <v>889</v>
      </c>
      <c r="B845" s="56" t="s">
        <v>2329</v>
      </c>
      <c r="C845" s="132">
        <v>2462797.81</v>
      </c>
      <c r="D845" s="57">
        <v>7.3981999999999997E-4</v>
      </c>
      <c r="E845" s="57">
        <v>7.0308000000000002E-4</v>
      </c>
      <c r="F845" s="65">
        <v>0</v>
      </c>
      <c r="G845" s="42">
        <v>34450</v>
      </c>
      <c r="H845" s="43">
        <v>34450</v>
      </c>
      <c r="I845" s="66">
        <v>71054</v>
      </c>
      <c r="J845" s="42">
        <v>426347</v>
      </c>
      <c r="K845" s="42">
        <v>-227979</v>
      </c>
      <c r="L845" s="42">
        <v>-164206</v>
      </c>
      <c r="M845" s="44">
        <v>346459</v>
      </c>
      <c r="N845" s="66">
        <v>-249436</v>
      </c>
      <c r="O845" s="42">
        <v>8388.6055260338417</v>
      </c>
      <c r="P845" s="42">
        <v>-241047.39447396615</v>
      </c>
      <c r="Q845" s="42">
        <v>0</v>
      </c>
      <c r="R845" s="44">
        <v>-241047.39447396615</v>
      </c>
      <c r="S845" s="45">
        <v>42258</v>
      </c>
      <c r="T845" s="66">
        <v>230454</v>
      </c>
      <c r="U845" s="42">
        <v>47392</v>
      </c>
      <c r="V845" s="42">
        <v>56246</v>
      </c>
      <c r="W845" s="42">
        <v>70421.754879891043</v>
      </c>
      <c r="X845" s="44">
        <v>404513.75487989106</v>
      </c>
      <c r="Y845" s="66">
        <v>610859</v>
      </c>
      <c r="Z845" s="42">
        <v>40684</v>
      </c>
      <c r="AA845" s="42">
        <v>217164</v>
      </c>
      <c r="AB845" s="42">
        <v>87300.13264928454</v>
      </c>
      <c r="AC845" s="43">
        <v>956007.13264928455</v>
      </c>
      <c r="AD845" s="66">
        <v>-297029.35053840477</v>
      </c>
      <c r="AE845" s="42">
        <v>-288419.10443599563</v>
      </c>
      <c r="AF845" s="42">
        <v>20653.117938735075</v>
      </c>
      <c r="AG845" s="42">
        <v>13301.959266271806</v>
      </c>
      <c r="AH845" s="42">
        <v>0</v>
      </c>
      <c r="AI845" s="44">
        <v>0</v>
      </c>
    </row>
    <row r="846" spans="1:35" s="4" customFormat="1">
      <c r="A846" s="46" t="s">
        <v>890</v>
      </c>
      <c r="B846" s="56" t="s">
        <v>2330</v>
      </c>
      <c r="C846" s="132">
        <v>2884004.37</v>
      </c>
      <c r="D846" s="57">
        <v>8.6635E-4</v>
      </c>
      <c r="E846" s="57">
        <v>8.7279000000000002E-4</v>
      </c>
      <c r="F846" s="65">
        <v>0</v>
      </c>
      <c r="G846" s="42">
        <v>40342</v>
      </c>
      <c r="H846" s="43">
        <v>40342</v>
      </c>
      <c r="I846" s="66">
        <v>83206</v>
      </c>
      <c r="J846" s="42">
        <v>499264</v>
      </c>
      <c r="K846" s="42">
        <v>-266969</v>
      </c>
      <c r="L846" s="42">
        <v>-192290</v>
      </c>
      <c r="M846" s="44">
        <v>405714</v>
      </c>
      <c r="N846" s="66">
        <v>-292097</v>
      </c>
      <c r="O846" s="42">
        <v>-7165.0842406255852</v>
      </c>
      <c r="P846" s="42">
        <v>-299262.08424062561</v>
      </c>
      <c r="Q846" s="42">
        <v>0</v>
      </c>
      <c r="R846" s="44">
        <v>-299262.08424062561</v>
      </c>
      <c r="S846" s="45">
        <v>49486</v>
      </c>
      <c r="T846" s="66">
        <v>269868</v>
      </c>
      <c r="U846" s="42">
        <v>55497</v>
      </c>
      <c r="V846" s="42">
        <v>65866</v>
      </c>
      <c r="W846" s="42">
        <v>26076.544226238737</v>
      </c>
      <c r="X846" s="44">
        <v>417307.54422623874</v>
      </c>
      <c r="Y846" s="66">
        <v>715333</v>
      </c>
      <c r="Z846" s="42">
        <v>47642</v>
      </c>
      <c r="AA846" s="42">
        <v>254305</v>
      </c>
      <c r="AB846" s="42">
        <v>55151.205462339931</v>
      </c>
      <c r="AC846" s="43">
        <v>1072431.20546234</v>
      </c>
      <c r="AD846" s="66">
        <v>-353603.19857171964</v>
      </c>
      <c r="AE846" s="42">
        <v>-309117.74859645538</v>
      </c>
      <c r="AF846" s="42">
        <v>864.38979741931689</v>
      </c>
      <c r="AG846" s="42">
        <v>6732.8961346543983</v>
      </c>
      <c r="AH846" s="42">
        <v>0</v>
      </c>
      <c r="AI846" s="44">
        <v>0</v>
      </c>
    </row>
    <row r="847" spans="1:35" s="4" customFormat="1">
      <c r="A847" s="46" t="s">
        <v>891</v>
      </c>
      <c r="B847" s="56" t="s">
        <v>2331</v>
      </c>
      <c r="C847" s="132">
        <v>3707453.24</v>
      </c>
      <c r="D847" s="57">
        <v>1.11371E-3</v>
      </c>
      <c r="E847" s="57">
        <v>1.1665099999999999E-3</v>
      </c>
      <c r="F847" s="65">
        <v>0</v>
      </c>
      <c r="G847" s="42">
        <v>51860</v>
      </c>
      <c r="H847" s="43">
        <v>51860</v>
      </c>
      <c r="I847" s="66">
        <v>106963</v>
      </c>
      <c r="J847" s="42">
        <v>641814</v>
      </c>
      <c r="K847" s="42">
        <v>-343194</v>
      </c>
      <c r="L847" s="42">
        <v>-247192</v>
      </c>
      <c r="M847" s="44">
        <v>521553</v>
      </c>
      <c r="N847" s="66">
        <v>-375496</v>
      </c>
      <c r="O847" s="42">
        <v>41217.660367007862</v>
      </c>
      <c r="P847" s="42">
        <v>-334278.33963299217</v>
      </c>
      <c r="Q847" s="42">
        <v>0</v>
      </c>
      <c r="R847" s="44">
        <v>-334278.33963299217</v>
      </c>
      <c r="S847" s="45">
        <v>63615</v>
      </c>
      <c r="T847" s="66">
        <v>346921</v>
      </c>
      <c r="U847" s="42">
        <v>71343</v>
      </c>
      <c r="V847" s="42">
        <v>84672</v>
      </c>
      <c r="W847" s="42">
        <v>98423.115661558913</v>
      </c>
      <c r="X847" s="44">
        <v>601359.11566155893</v>
      </c>
      <c r="Y847" s="66">
        <v>919575</v>
      </c>
      <c r="Z847" s="42">
        <v>61245</v>
      </c>
      <c r="AA847" s="42">
        <v>326914</v>
      </c>
      <c r="AB847" s="42">
        <v>157637.93977957952</v>
      </c>
      <c r="AC847" s="43">
        <v>1465371.9397795796</v>
      </c>
      <c r="AD847" s="66">
        <v>-460686.76937690383</v>
      </c>
      <c r="AE847" s="42">
        <v>-421640.95526489144</v>
      </c>
      <c r="AF847" s="42">
        <v>17617.958227564763</v>
      </c>
      <c r="AG847" s="42">
        <v>696.94229620979604</v>
      </c>
      <c r="AH847" s="42">
        <v>0</v>
      </c>
      <c r="AI847" s="44">
        <v>0</v>
      </c>
    </row>
    <row r="848" spans="1:35" s="4" customFormat="1">
      <c r="A848" s="46" t="s">
        <v>892</v>
      </c>
      <c r="B848" s="56" t="s">
        <v>2332</v>
      </c>
      <c r="C848" s="132">
        <v>2876309.98</v>
      </c>
      <c r="D848" s="57">
        <v>8.6403999999999995E-4</v>
      </c>
      <c r="E848" s="57">
        <v>9.4065999999999996E-4</v>
      </c>
      <c r="F848" s="65">
        <v>0</v>
      </c>
      <c r="G848" s="42">
        <v>40234</v>
      </c>
      <c r="H848" s="43">
        <v>40234</v>
      </c>
      <c r="I848" s="66">
        <v>82985</v>
      </c>
      <c r="J848" s="42">
        <v>497933</v>
      </c>
      <c r="K848" s="42">
        <v>-266258</v>
      </c>
      <c r="L848" s="42">
        <v>-191777</v>
      </c>
      <c r="M848" s="44">
        <v>404632</v>
      </c>
      <c r="N848" s="66">
        <v>-291318</v>
      </c>
      <c r="O848" s="42">
        <v>-32405.653561598985</v>
      </c>
      <c r="P848" s="42">
        <v>-323723.65356159897</v>
      </c>
      <c r="Q848" s="42">
        <v>0</v>
      </c>
      <c r="R848" s="44">
        <v>-323723.65356159897</v>
      </c>
      <c r="S848" s="45">
        <v>49354</v>
      </c>
      <c r="T848" s="66">
        <v>269149</v>
      </c>
      <c r="U848" s="42">
        <v>55349</v>
      </c>
      <c r="V848" s="42">
        <v>65690</v>
      </c>
      <c r="W848" s="42">
        <v>57736.743051689482</v>
      </c>
      <c r="X848" s="44">
        <v>447924.74305168947</v>
      </c>
      <c r="Y848" s="66">
        <v>713426</v>
      </c>
      <c r="Z848" s="42">
        <v>47515</v>
      </c>
      <c r="AA848" s="42">
        <v>253627</v>
      </c>
      <c r="AB848" s="42">
        <v>152080.31187820804</v>
      </c>
      <c r="AC848" s="43">
        <v>1166648.3118782081</v>
      </c>
      <c r="AD848" s="66">
        <v>-394050.21362266503</v>
      </c>
      <c r="AE848" s="42">
        <v>-323908.15620647377</v>
      </c>
      <c r="AF848" s="42">
        <v>5069.891722852064</v>
      </c>
      <c r="AG848" s="42">
        <v>-5835.0907202318667</v>
      </c>
      <c r="AH848" s="42">
        <v>0</v>
      </c>
      <c r="AI848" s="44">
        <v>0</v>
      </c>
    </row>
    <row r="849" spans="1:35" s="4" customFormat="1">
      <c r="A849" s="46" t="s">
        <v>893</v>
      </c>
      <c r="B849" s="56" t="s">
        <v>2333</v>
      </c>
      <c r="C849" s="132">
        <v>3065907.75</v>
      </c>
      <c r="D849" s="57">
        <v>9.2099E-4</v>
      </c>
      <c r="E849" s="57">
        <v>7.1429999999999996E-4</v>
      </c>
      <c r="F849" s="65">
        <v>0</v>
      </c>
      <c r="G849" s="42">
        <v>42886</v>
      </c>
      <c r="H849" s="43">
        <v>42886</v>
      </c>
      <c r="I849" s="66">
        <v>88454</v>
      </c>
      <c r="J849" s="42">
        <v>530752</v>
      </c>
      <c r="K849" s="42">
        <v>-283807</v>
      </c>
      <c r="L849" s="42">
        <v>-204417</v>
      </c>
      <c r="M849" s="44">
        <v>431302</v>
      </c>
      <c r="N849" s="66">
        <v>-310519</v>
      </c>
      <c r="O849" s="42">
        <v>83367.21363982909</v>
      </c>
      <c r="P849" s="42">
        <v>-227151.78636017093</v>
      </c>
      <c r="Q849" s="42">
        <v>0</v>
      </c>
      <c r="R849" s="44">
        <v>-227151.78636017093</v>
      </c>
      <c r="S849" s="45">
        <v>52607</v>
      </c>
      <c r="T849" s="66">
        <v>286889</v>
      </c>
      <c r="U849" s="42">
        <v>58997</v>
      </c>
      <c r="V849" s="42">
        <v>70020</v>
      </c>
      <c r="W849" s="42">
        <v>289061.98440597171</v>
      </c>
      <c r="X849" s="44">
        <v>704967.98440597171</v>
      </c>
      <c r="Y849" s="66">
        <v>760449</v>
      </c>
      <c r="Z849" s="42">
        <v>50647</v>
      </c>
      <c r="AA849" s="42">
        <v>270344</v>
      </c>
      <c r="AB849" s="42">
        <v>22842.384590411762</v>
      </c>
      <c r="AC849" s="43">
        <v>1104282.3845904118</v>
      </c>
      <c r="AD849" s="66">
        <v>-283079.00544211105</v>
      </c>
      <c r="AE849" s="42">
        <v>-247330.79476301122</v>
      </c>
      <c r="AF849" s="42">
        <v>85759.859580302713</v>
      </c>
      <c r="AG849" s="42">
        <v>45335.540440379511</v>
      </c>
      <c r="AH849" s="42">
        <v>0</v>
      </c>
      <c r="AI849" s="44">
        <v>0</v>
      </c>
    </row>
    <row r="850" spans="1:35" s="4" customFormat="1">
      <c r="A850" s="46" t="s">
        <v>894</v>
      </c>
      <c r="B850" s="56" t="s">
        <v>2334</v>
      </c>
      <c r="C850" s="132">
        <v>1621106.52</v>
      </c>
      <c r="D850" s="57">
        <v>4.8697999999999998E-4</v>
      </c>
      <c r="E850" s="57">
        <v>4.8928000000000003E-4</v>
      </c>
      <c r="F850" s="65">
        <v>0</v>
      </c>
      <c r="G850" s="42">
        <v>22676</v>
      </c>
      <c r="H850" s="43">
        <v>22676</v>
      </c>
      <c r="I850" s="66">
        <v>46771</v>
      </c>
      <c r="J850" s="42">
        <v>280639</v>
      </c>
      <c r="K850" s="42">
        <v>-150065</v>
      </c>
      <c r="L850" s="42">
        <v>-108087</v>
      </c>
      <c r="M850" s="44">
        <v>228054</v>
      </c>
      <c r="N850" s="66">
        <v>-164189</v>
      </c>
      <c r="O850" s="42">
        <v>-5837.8556935013021</v>
      </c>
      <c r="P850" s="42">
        <v>-170026.8556935013</v>
      </c>
      <c r="Q850" s="42">
        <v>0</v>
      </c>
      <c r="R850" s="44">
        <v>-170026.8556935013</v>
      </c>
      <c r="S850" s="45">
        <v>27816</v>
      </c>
      <c r="T850" s="66">
        <v>151694</v>
      </c>
      <c r="U850" s="42">
        <v>31195</v>
      </c>
      <c r="V850" s="42">
        <v>37024</v>
      </c>
      <c r="W850" s="42">
        <v>0</v>
      </c>
      <c r="X850" s="44">
        <v>219913</v>
      </c>
      <c r="Y850" s="66">
        <v>402093</v>
      </c>
      <c r="Z850" s="42">
        <v>26780</v>
      </c>
      <c r="AA850" s="42">
        <v>142946</v>
      </c>
      <c r="AB850" s="42">
        <v>32537.342969512327</v>
      </c>
      <c r="AC850" s="43">
        <v>604356.34296951233</v>
      </c>
      <c r="AD850" s="66">
        <v>-209040.21438151159</v>
      </c>
      <c r="AE850" s="42">
        <v>-180663.48864730573</v>
      </c>
      <c r="AF850" s="42">
        <v>1239.6435156913603</v>
      </c>
      <c r="AG850" s="42">
        <v>4020.7165436136352</v>
      </c>
      <c r="AH850" s="42">
        <v>0</v>
      </c>
      <c r="AI850" s="44">
        <v>0</v>
      </c>
    </row>
    <row r="851" spans="1:35" s="4" customFormat="1">
      <c r="A851" s="46" t="s">
        <v>895</v>
      </c>
      <c r="B851" s="56" t="s">
        <v>2335</v>
      </c>
      <c r="C851" s="132">
        <v>3068677.64</v>
      </c>
      <c r="D851" s="57">
        <v>9.2181999999999995E-4</v>
      </c>
      <c r="E851" s="57">
        <v>8.8422999999999996E-4</v>
      </c>
      <c r="F851" s="65">
        <v>0</v>
      </c>
      <c r="G851" s="42">
        <v>42925</v>
      </c>
      <c r="H851" s="43">
        <v>42925</v>
      </c>
      <c r="I851" s="66">
        <v>88534</v>
      </c>
      <c r="J851" s="42">
        <v>531231</v>
      </c>
      <c r="K851" s="42">
        <v>-284063</v>
      </c>
      <c r="L851" s="42">
        <v>-204602</v>
      </c>
      <c r="M851" s="44">
        <v>431690</v>
      </c>
      <c r="N851" s="66">
        <v>-310799</v>
      </c>
      <c r="O851" s="42">
        <v>5133.0701246742019</v>
      </c>
      <c r="P851" s="42">
        <v>-305665.92987532582</v>
      </c>
      <c r="Q851" s="42">
        <v>0</v>
      </c>
      <c r="R851" s="44">
        <v>-305665.92987532582</v>
      </c>
      <c r="S851" s="45">
        <v>52654</v>
      </c>
      <c r="T851" s="66">
        <v>287147</v>
      </c>
      <c r="U851" s="42">
        <v>59050</v>
      </c>
      <c r="V851" s="42">
        <v>70083</v>
      </c>
      <c r="W851" s="42">
        <v>99939.446893391549</v>
      </c>
      <c r="X851" s="44">
        <v>516219.44689339155</v>
      </c>
      <c r="Y851" s="66">
        <v>761134</v>
      </c>
      <c r="Z851" s="42">
        <v>50693</v>
      </c>
      <c r="AA851" s="42">
        <v>270587</v>
      </c>
      <c r="AB851" s="42">
        <v>71800.446420078311</v>
      </c>
      <c r="AC851" s="43">
        <v>1154214.4464200784</v>
      </c>
      <c r="AD851" s="66">
        <v>-369701.96776906506</v>
      </c>
      <c r="AE851" s="42">
        <v>-296070.76447469293</v>
      </c>
      <c r="AF851" s="42">
        <v>12667.627651841045</v>
      </c>
      <c r="AG851" s="42">
        <v>15110.105065230131</v>
      </c>
      <c r="AH851" s="42">
        <v>0</v>
      </c>
      <c r="AI851" s="44">
        <v>0</v>
      </c>
    </row>
    <row r="852" spans="1:35" s="4" customFormat="1">
      <c r="A852" s="46" t="s">
        <v>896</v>
      </c>
      <c r="B852" s="56" t="s">
        <v>2336</v>
      </c>
      <c r="C852" s="132">
        <v>14689101.300000001</v>
      </c>
      <c r="D852" s="57">
        <v>4.4125700000000002E-3</v>
      </c>
      <c r="E852" s="57">
        <v>4.3748900000000002E-3</v>
      </c>
      <c r="F852" s="65">
        <v>0</v>
      </c>
      <c r="G852" s="42">
        <v>205471</v>
      </c>
      <c r="H852" s="43">
        <v>205471</v>
      </c>
      <c r="I852" s="66">
        <v>423794</v>
      </c>
      <c r="J852" s="42">
        <v>2542896</v>
      </c>
      <c r="K852" s="42">
        <v>-1359752</v>
      </c>
      <c r="L852" s="42">
        <v>-979388</v>
      </c>
      <c r="M852" s="44">
        <v>2066416</v>
      </c>
      <c r="N852" s="66">
        <v>-1487732</v>
      </c>
      <c r="O852" s="42">
        <v>142551.2781713338</v>
      </c>
      <c r="P852" s="42">
        <v>-1345180.7218286663</v>
      </c>
      <c r="Q852" s="42">
        <v>0</v>
      </c>
      <c r="R852" s="44">
        <v>-1345180.7218286663</v>
      </c>
      <c r="S852" s="45">
        <v>252046</v>
      </c>
      <c r="T852" s="66">
        <v>1374518</v>
      </c>
      <c r="U852" s="42">
        <v>282663</v>
      </c>
      <c r="V852" s="42">
        <v>335474</v>
      </c>
      <c r="W852" s="42">
        <v>350991.2925768611</v>
      </c>
      <c r="X852" s="44">
        <v>2343646.2925768611</v>
      </c>
      <c r="Y852" s="66">
        <v>3643398</v>
      </c>
      <c r="Z852" s="42">
        <v>242657</v>
      </c>
      <c r="AA852" s="42">
        <v>1295247</v>
      </c>
      <c r="AB852" s="42">
        <v>79030.205584642856</v>
      </c>
      <c r="AC852" s="43">
        <v>5260332.2055846425</v>
      </c>
      <c r="AD852" s="66">
        <v>-1618194.8801341036</v>
      </c>
      <c r="AE852" s="42">
        <v>-1401002.4228208945</v>
      </c>
      <c r="AF852" s="42">
        <v>55615.300304795266</v>
      </c>
      <c r="AG852" s="42">
        <v>46896.089642421131</v>
      </c>
      <c r="AH852" s="42">
        <v>0</v>
      </c>
      <c r="AI852" s="44">
        <v>0</v>
      </c>
    </row>
    <row r="853" spans="1:35" s="4" customFormat="1">
      <c r="A853" s="46" t="s">
        <v>897</v>
      </c>
      <c r="B853" s="56" t="s">
        <v>2337</v>
      </c>
      <c r="C853" s="132">
        <v>2797775.47</v>
      </c>
      <c r="D853" s="57">
        <v>8.4044999999999996E-4</v>
      </c>
      <c r="E853" s="57">
        <v>1.03484E-3</v>
      </c>
      <c r="F853" s="65">
        <v>0</v>
      </c>
      <c r="G853" s="42">
        <v>39136</v>
      </c>
      <c r="H853" s="43">
        <v>39136</v>
      </c>
      <c r="I853" s="66">
        <v>80719</v>
      </c>
      <c r="J853" s="42">
        <v>484338</v>
      </c>
      <c r="K853" s="42">
        <v>-258988</v>
      </c>
      <c r="L853" s="42">
        <v>-186541</v>
      </c>
      <c r="M853" s="44">
        <v>393584</v>
      </c>
      <c r="N853" s="66">
        <v>-283364</v>
      </c>
      <c r="O853" s="42">
        <v>-17148.439878836267</v>
      </c>
      <c r="P853" s="42">
        <v>-300512.43987883627</v>
      </c>
      <c r="Q853" s="42">
        <v>0</v>
      </c>
      <c r="R853" s="44">
        <v>-300512.43987883627</v>
      </c>
      <c r="S853" s="45">
        <v>48006</v>
      </c>
      <c r="T853" s="66">
        <v>261801</v>
      </c>
      <c r="U853" s="42">
        <v>53838</v>
      </c>
      <c r="V853" s="42">
        <v>63897</v>
      </c>
      <c r="W853" s="42">
        <v>53080.017205435994</v>
      </c>
      <c r="X853" s="44">
        <v>432616.01720543602</v>
      </c>
      <c r="Y853" s="66">
        <v>693948</v>
      </c>
      <c r="Z853" s="42">
        <v>46218</v>
      </c>
      <c r="AA853" s="42">
        <v>246702</v>
      </c>
      <c r="AB853" s="42">
        <v>202917.09290198347</v>
      </c>
      <c r="AC853" s="43">
        <v>1189785.0929019835</v>
      </c>
      <c r="AD853" s="66">
        <v>-370139.71214873641</v>
      </c>
      <c r="AE853" s="42">
        <v>-321301.78773643106</v>
      </c>
      <c r="AF853" s="42">
        <v>-38623.351117785809</v>
      </c>
      <c r="AG853" s="42">
        <v>-27104.224693594217</v>
      </c>
      <c r="AH853" s="42">
        <v>0</v>
      </c>
      <c r="AI853" s="44">
        <v>0</v>
      </c>
    </row>
    <row r="854" spans="1:35" s="4" customFormat="1">
      <c r="A854" s="46" t="s">
        <v>898</v>
      </c>
      <c r="B854" s="56" t="s">
        <v>2338</v>
      </c>
      <c r="C854" s="132">
        <v>10365894.33</v>
      </c>
      <c r="D854" s="57">
        <v>3.1138899999999998E-3</v>
      </c>
      <c r="E854" s="57">
        <v>3.1083299999999999E-3</v>
      </c>
      <c r="F854" s="65">
        <v>0</v>
      </c>
      <c r="G854" s="42">
        <v>144998</v>
      </c>
      <c r="H854" s="43">
        <v>144998</v>
      </c>
      <c r="I854" s="66">
        <v>299066</v>
      </c>
      <c r="J854" s="42">
        <v>1794487</v>
      </c>
      <c r="K854" s="42">
        <v>-959558</v>
      </c>
      <c r="L854" s="42">
        <v>-691140</v>
      </c>
      <c r="M854" s="44">
        <v>1458241</v>
      </c>
      <c r="N854" s="66">
        <v>-1049872</v>
      </c>
      <c r="O854" s="42">
        <v>146534.56335759498</v>
      </c>
      <c r="P854" s="42">
        <v>-903337.43664240499</v>
      </c>
      <c r="Q854" s="42">
        <v>0</v>
      </c>
      <c r="R854" s="44">
        <v>-903337.43664240499</v>
      </c>
      <c r="S854" s="45">
        <v>177865</v>
      </c>
      <c r="T854" s="66">
        <v>969978</v>
      </c>
      <c r="U854" s="42">
        <v>199471</v>
      </c>
      <c r="V854" s="42">
        <v>236740</v>
      </c>
      <c r="W854" s="42">
        <v>259612.0461962632</v>
      </c>
      <c r="X854" s="44">
        <v>1665801.0461962633</v>
      </c>
      <c r="Y854" s="66">
        <v>2571096</v>
      </c>
      <c r="Z854" s="42">
        <v>171240</v>
      </c>
      <c r="AA854" s="42">
        <v>914038</v>
      </c>
      <c r="AB854" s="42">
        <v>106328.15783462109</v>
      </c>
      <c r="AC854" s="43">
        <v>3762702.1578346211</v>
      </c>
      <c r="AD854" s="66">
        <v>-1124254.9502485534</v>
      </c>
      <c r="AE854" s="42">
        <v>-1026720.9870607338</v>
      </c>
      <c r="AF854" s="42">
        <v>24740.810718094333</v>
      </c>
      <c r="AG854" s="42">
        <v>29334.014952835103</v>
      </c>
      <c r="AH854" s="42">
        <v>0</v>
      </c>
      <c r="AI854" s="44">
        <v>0</v>
      </c>
    </row>
    <row r="855" spans="1:35" s="4" customFormat="1">
      <c r="A855" s="46" t="s">
        <v>899</v>
      </c>
      <c r="B855" s="56" t="s">
        <v>2339</v>
      </c>
      <c r="C855" s="132">
        <v>5048028.51</v>
      </c>
      <c r="D855" s="57">
        <v>1.5164200000000001E-3</v>
      </c>
      <c r="E855" s="57">
        <v>1.4617600000000001E-3</v>
      </c>
      <c r="F855" s="65">
        <v>0</v>
      </c>
      <c r="G855" s="42">
        <v>70612</v>
      </c>
      <c r="H855" s="43">
        <v>70612</v>
      </c>
      <c r="I855" s="66">
        <v>145641</v>
      </c>
      <c r="J855" s="42">
        <v>873890</v>
      </c>
      <c r="K855" s="42">
        <v>-467291</v>
      </c>
      <c r="L855" s="42">
        <v>-336576</v>
      </c>
      <c r="M855" s="44">
        <v>710143</v>
      </c>
      <c r="N855" s="66">
        <v>-511273</v>
      </c>
      <c r="O855" s="42">
        <v>73826.190237135452</v>
      </c>
      <c r="P855" s="42">
        <v>-437446.80976286455</v>
      </c>
      <c r="Q855" s="42">
        <v>0</v>
      </c>
      <c r="R855" s="44">
        <v>-437446.80976286455</v>
      </c>
      <c r="S855" s="45">
        <v>86618</v>
      </c>
      <c r="T855" s="66">
        <v>472365</v>
      </c>
      <c r="U855" s="42">
        <v>97140</v>
      </c>
      <c r="V855" s="42">
        <v>115289</v>
      </c>
      <c r="W855" s="42">
        <v>201281.85185845956</v>
      </c>
      <c r="X855" s="44">
        <v>886075.85185845953</v>
      </c>
      <c r="Y855" s="66">
        <v>1252087</v>
      </c>
      <c r="Z855" s="42">
        <v>83391</v>
      </c>
      <c r="AA855" s="42">
        <v>445124</v>
      </c>
      <c r="AB855" s="42">
        <v>12987.767454007824</v>
      </c>
      <c r="AC855" s="43">
        <v>1793589.7674540079</v>
      </c>
      <c r="AD855" s="66">
        <v>-537743.06601896056</v>
      </c>
      <c r="AE855" s="42">
        <v>-450123.76090888615</v>
      </c>
      <c r="AF855" s="42">
        <v>56779.35308052547</v>
      </c>
      <c r="AG855" s="42">
        <v>23573.558251772964</v>
      </c>
      <c r="AH855" s="42">
        <v>0</v>
      </c>
      <c r="AI855" s="44">
        <v>0</v>
      </c>
    </row>
    <row r="856" spans="1:35" s="4" customFormat="1">
      <c r="A856" s="46" t="s">
        <v>900</v>
      </c>
      <c r="B856" s="56" t="s">
        <v>2340</v>
      </c>
      <c r="C856" s="132">
        <v>1789274.5</v>
      </c>
      <c r="D856" s="57">
        <v>5.3748999999999995E-4</v>
      </c>
      <c r="E856" s="57">
        <v>5.3684999999999996E-4</v>
      </c>
      <c r="F856" s="65">
        <v>0</v>
      </c>
      <c r="G856" s="42">
        <v>25028</v>
      </c>
      <c r="H856" s="43">
        <v>25028</v>
      </c>
      <c r="I856" s="66">
        <v>51622</v>
      </c>
      <c r="J856" s="42">
        <v>309747</v>
      </c>
      <c r="K856" s="42">
        <v>-165630</v>
      </c>
      <c r="L856" s="42">
        <v>-119298</v>
      </c>
      <c r="M856" s="44">
        <v>251708</v>
      </c>
      <c r="N856" s="66">
        <v>-181219</v>
      </c>
      <c r="O856" s="42">
        <v>14179.692117632827</v>
      </c>
      <c r="P856" s="42">
        <v>-167039.30788236717</v>
      </c>
      <c r="Q856" s="42">
        <v>0</v>
      </c>
      <c r="R856" s="44">
        <v>-167039.30788236717</v>
      </c>
      <c r="S856" s="45">
        <v>30701</v>
      </c>
      <c r="T856" s="66">
        <v>167428</v>
      </c>
      <c r="U856" s="42">
        <v>34431</v>
      </c>
      <c r="V856" s="42">
        <v>40864</v>
      </c>
      <c r="W856" s="42">
        <v>12792.128741040791</v>
      </c>
      <c r="X856" s="44">
        <v>255515.1287410408</v>
      </c>
      <c r="Y856" s="66">
        <v>443798</v>
      </c>
      <c r="Z856" s="42">
        <v>29558</v>
      </c>
      <c r="AA856" s="42">
        <v>157773</v>
      </c>
      <c r="AB856" s="42">
        <v>16352.759470400641</v>
      </c>
      <c r="AC856" s="43">
        <v>647481.75947040063</v>
      </c>
      <c r="AD856" s="66">
        <v>-219231.98309082069</v>
      </c>
      <c r="AE856" s="42">
        <v>-184223.45613502598</v>
      </c>
      <c r="AF856" s="42">
        <v>6482.8846167178781</v>
      </c>
      <c r="AG856" s="42">
        <v>5005.9238797689331</v>
      </c>
      <c r="AH856" s="42">
        <v>0</v>
      </c>
      <c r="AI856" s="44">
        <v>0</v>
      </c>
    </row>
    <row r="857" spans="1:35" s="4" customFormat="1">
      <c r="A857" s="46" t="s">
        <v>901</v>
      </c>
      <c r="B857" s="56" t="s">
        <v>2341</v>
      </c>
      <c r="C857" s="132">
        <v>1592384.92</v>
      </c>
      <c r="D857" s="57">
        <v>4.7835E-4</v>
      </c>
      <c r="E857" s="57">
        <v>4.4141999999999999E-4</v>
      </c>
      <c r="F857" s="65">
        <v>0</v>
      </c>
      <c r="G857" s="42">
        <v>22274</v>
      </c>
      <c r="H857" s="43">
        <v>22274</v>
      </c>
      <c r="I857" s="66">
        <v>45942</v>
      </c>
      <c r="J857" s="42">
        <v>275666</v>
      </c>
      <c r="K857" s="42">
        <v>-147406</v>
      </c>
      <c r="L857" s="42">
        <v>-106172</v>
      </c>
      <c r="M857" s="44">
        <v>224012</v>
      </c>
      <c r="N857" s="66">
        <v>-161279</v>
      </c>
      <c r="O857" s="42">
        <v>-27714.045357649662</v>
      </c>
      <c r="P857" s="42">
        <v>-188993.04535764965</v>
      </c>
      <c r="Q857" s="42">
        <v>0</v>
      </c>
      <c r="R857" s="44">
        <v>-188993.04535764965</v>
      </c>
      <c r="S857" s="45">
        <v>27323</v>
      </c>
      <c r="T857" s="66">
        <v>149006</v>
      </c>
      <c r="U857" s="42">
        <v>30642</v>
      </c>
      <c r="V857" s="42">
        <v>36368</v>
      </c>
      <c r="W857" s="42">
        <v>30476.311381990759</v>
      </c>
      <c r="X857" s="44">
        <v>246492.31138199076</v>
      </c>
      <c r="Y857" s="66">
        <v>394967</v>
      </c>
      <c r="Z857" s="42">
        <v>26305</v>
      </c>
      <c r="AA857" s="42">
        <v>140413</v>
      </c>
      <c r="AB857" s="42">
        <v>74489.084126122863</v>
      </c>
      <c r="AC857" s="43">
        <v>636174.08412612288</v>
      </c>
      <c r="AD857" s="66">
        <v>-219216.73349751427</v>
      </c>
      <c r="AE857" s="42">
        <v>-189571.13169021968</v>
      </c>
      <c r="AF857" s="42">
        <v>8150.2699900588277</v>
      </c>
      <c r="AG857" s="42">
        <v>10955.822453542991</v>
      </c>
      <c r="AH857" s="42">
        <v>0</v>
      </c>
      <c r="AI857" s="44">
        <v>0</v>
      </c>
    </row>
    <row r="858" spans="1:35" s="4" customFormat="1">
      <c r="A858" s="46" t="s">
        <v>902</v>
      </c>
      <c r="B858" s="56" t="s">
        <v>2342</v>
      </c>
      <c r="C858" s="132">
        <v>3441672.68</v>
      </c>
      <c r="D858" s="57">
        <v>1.0338700000000001E-3</v>
      </c>
      <c r="E858" s="57">
        <v>1.0472400000000001E-3</v>
      </c>
      <c r="F858" s="65">
        <v>0</v>
      </c>
      <c r="G858" s="42">
        <v>48142</v>
      </c>
      <c r="H858" s="43">
        <v>48142</v>
      </c>
      <c r="I858" s="66">
        <v>99295</v>
      </c>
      <c r="J858" s="42">
        <v>595803</v>
      </c>
      <c r="K858" s="42">
        <v>-318591</v>
      </c>
      <c r="L858" s="42">
        <v>-229472</v>
      </c>
      <c r="M858" s="44">
        <v>484163</v>
      </c>
      <c r="N858" s="66">
        <v>-348577</v>
      </c>
      <c r="O858" s="42">
        <v>9826.1226413913246</v>
      </c>
      <c r="P858" s="42">
        <v>-338750.87735860865</v>
      </c>
      <c r="Q858" s="42">
        <v>0</v>
      </c>
      <c r="R858" s="44">
        <v>-338750.87735860865</v>
      </c>
      <c r="S858" s="45">
        <v>59055</v>
      </c>
      <c r="T858" s="66">
        <v>322051</v>
      </c>
      <c r="U858" s="42">
        <v>66228</v>
      </c>
      <c r="V858" s="42">
        <v>78602</v>
      </c>
      <c r="W858" s="42">
        <v>80944.371394702961</v>
      </c>
      <c r="X858" s="44">
        <v>547825.37139470293</v>
      </c>
      <c r="Y858" s="66">
        <v>853652</v>
      </c>
      <c r="Z858" s="42">
        <v>56855</v>
      </c>
      <c r="AA858" s="42">
        <v>303478</v>
      </c>
      <c r="AB858" s="42">
        <v>52664.326352100012</v>
      </c>
      <c r="AC858" s="43">
        <v>1266649.3263521001</v>
      </c>
      <c r="AD858" s="66">
        <v>-407088.07787689735</v>
      </c>
      <c r="AE858" s="42">
        <v>-329474.16421894304</v>
      </c>
      <c r="AF858" s="42">
        <v>10718.961744993116</v>
      </c>
      <c r="AG858" s="42">
        <v>7019.3253934502382</v>
      </c>
      <c r="AH858" s="42">
        <v>0</v>
      </c>
      <c r="AI858" s="44">
        <v>0</v>
      </c>
    </row>
    <row r="859" spans="1:35" s="4" customFormat="1">
      <c r="A859" s="46" t="s">
        <v>903</v>
      </c>
      <c r="B859" s="56" t="s">
        <v>2343</v>
      </c>
      <c r="C859" s="132">
        <v>2575114.19</v>
      </c>
      <c r="D859" s="57">
        <v>7.7355999999999996E-4</v>
      </c>
      <c r="E859" s="57">
        <v>8.7124000000000001E-4</v>
      </c>
      <c r="F859" s="65">
        <v>0</v>
      </c>
      <c r="G859" s="42">
        <v>36021</v>
      </c>
      <c r="H859" s="43">
        <v>36021</v>
      </c>
      <c r="I859" s="66">
        <v>74295</v>
      </c>
      <c r="J859" s="42">
        <v>445791</v>
      </c>
      <c r="K859" s="42">
        <v>-238376</v>
      </c>
      <c r="L859" s="42">
        <v>-171695</v>
      </c>
      <c r="M859" s="44">
        <v>362260</v>
      </c>
      <c r="N859" s="66">
        <v>-260812</v>
      </c>
      <c r="O859" s="42">
        <v>-311.38865390401224</v>
      </c>
      <c r="P859" s="42">
        <v>-261123.38865390402</v>
      </c>
      <c r="Q859" s="42">
        <v>0</v>
      </c>
      <c r="R859" s="44">
        <v>-261123.38865390402</v>
      </c>
      <c r="S859" s="45">
        <v>44186</v>
      </c>
      <c r="T859" s="66">
        <v>240964</v>
      </c>
      <c r="U859" s="42">
        <v>49553</v>
      </c>
      <c r="V859" s="42">
        <v>58811</v>
      </c>
      <c r="W859" s="42">
        <v>57062.824011248886</v>
      </c>
      <c r="X859" s="44">
        <v>406390.82401124889</v>
      </c>
      <c r="Y859" s="66">
        <v>638718</v>
      </c>
      <c r="Z859" s="42">
        <v>42540</v>
      </c>
      <c r="AA859" s="42">
        <v>227068</v>
      </c>
      <c r="AB859" s="42">
        <v>137196.15059229906</v>
      </c>
      <c r="AC859" s="43">
        <v>1045522.1505922991</v>
      </c>
      <c r="AD859" s="66">
        <v>-318709.99773073313</v>
      </c>
      <c r="AE859" s="42">
        <v>-286766.28488442162</v>
      </c>
      <c r="AF859" s="42">
        <v>-23229.665741306162</v>
      </c>
      <c r="AG859" s="42">
        <v>-10425.378224589269</v>
      </c>
      <c r="AH859" s="42">
        <v>0</v>
      </c>
      <c r="AI859" s="44">
        <v>0</v>
      </c>
    </row>
    <row r="860" spans="1:35" s="4" customFormat="1">
      <c r="A860" s="46" t="s">
        <v>904</v>
      </c>
      <c r="B860" s="56" t="s">
        <v>2344</v>
      </c>
      <c r="C860" s="132">
        <v>1647139.23</v>
      </c>
      <c r="D860" s="57">
        <v>4.9479999999999999E-4</v>
      </c>
      <c r="E860" s="57">
        <v>5.1091999999999999E-4</v>
      </c>
      <c r="F860" s="65">
        <v>0</v>
      </c>
      <c r="G860" s="42">
        <v>23040</v>
      </c>
      <c r="H860" s="43">
        <v>23040</v>
      </c>
      <c r="I860" s="66">
        <v>47522</v>
      </c>
      <c r="J860" s="42">
        <v>285146</v>
      </c>
      <c r="K860" s="42">
        <v>-152475</v>
      </c>
      <c r="L860" s="42">
        <v>-109823</v>
      </c>
      <c r="M860" s="44">
        <v>231716</v>
      </c>
      <c r="N860" s="66">
        <v>-166826</v>
      </c>
      <c r="O860" s="42">
        <v>-31187.965359475704</v>
      </c>
      <c r="P860" s="42">
        <v>-198013.9653594757</v>
      </c>
      <c r="Q860" s="42">
        <v>0</v>
      </c>
      <c r="R860" s="44">
        <v>-198013.9653594757</v>
      </c>
      <c r="S860" s="45">
        <v>28263</v>
      </c>
      <c r="T860" s="66">
        <v>154130</v>
      </c>
      <c r="U860" s="42">
        <v>31696</v>
      </c>
      <c r="V860" s="42">
        <v>37618</v>
      </c>
      <c r="W860" s="42">
        <v>0</v>
      </c>
      <c r="X860" s="44">
        <v>223444</v>
      </c>
      <c r="Y860" s="66">
        <v>408549</v>
      </c>
      <c r="Z860" s="42">
        <v>27210</v>
      </c>
      <c r="AA860" s="42">
        <v>145241</v>
      </c>
      <c r="AB860" s="42">
        <v>69116.239400137812</v>
      </c>
      <c r="AC860" s="43">
        <v>650116.2394001378</v>
      </c>
      <c r="AD860" s="66">
        <v>-228804.23631363316</v>
      </c>
      <c r="AE860" s="42">
        <v>-195139.4757265033</v>
      </c>
      <c r="AF860" s="42">
        <v>-4350.6100312882536</v>
      </c>
      <c r="AG860" s="42">
        <v>1622.0826712869061</v>
      </c>
      <c r="AH860" s="42">
        <v>0</v>
      </c>
      <c r="AI860" s="44">
        <v>0</v>
      </c>
    </row>
    <row r="861" spans="1:35" s="4" customFormat="1">
      <c r="A861" s="46" t="s">
        <v>905</v>
      </c>
      <c r="B861" s="56" t="s">
        <v>2345</v>
      </c>
      <c r="C861" s="132">
        <v>5085127.25</v>
      </c>
      <c r="D861" s="57">
        <v>1.5275600000000001E-3</v>
      </c>
      <c r="E861" s="57">
        <v>1.52074E-3</v>
      </c>
      <c r="F861" s="65">
        <v>0</v>
      </c>
      <c r="G861" s="42">
        <v>71131</v>
      </c>
      <c r="H861" s="43">
        <v>71131</v>
      </c>
      <c r="I861" s="66">
        <v>146711</v>
      </c>
      <c r="J861" s="42">
        <v>880309</v>
      </c>
      <c r="K861" s="42">
        <v>-470724</v>
      </c>
      <c r="L861" s="42">
        <v>-339048</v>
      </c>
      <c r="M861" s="44">
        <v>715360</v>
      </c>
      <c r="N861" s="66">
        <v>-515029</v>
      </c>
      <c r="O861" s="42">
        <v>-33004.575554342293</v>
      </c>
      <c r="P861" s="42">
        <v>-548033.57555434224</v>
      </c>
      <c r="Q861" s="42">
        <v>0</v>
      </c>
      <c r="R861" s="44">
        <v>-548033.57555434224</v>
      </c>
      <c r="S861" s="45">
        <v>87254</v>
      </c>
      <c r="T861" s="66">
        <v>475836</v>
      </c>
      <c r="U861" s="42">
        <v>97853</v>
      </c>
      <c r="V861" s="42">
        <v>116136</v>
      </c>
      <c r="W861" s="42">
        <v>49519.753749451447</v>
      </c>
      <c r="X861" s="44">
        <v>739344.75374945148</v>
      </c>
      <c r="Y861" s="66">
        <v>1261285</v>
      </c>
      <c r="Z861" s="42">
        <v>84004</v>
      </c>
      <c r="AA861" s="42">
        <v>448393</v>
      </c>
      <c r="AB861" s="42">
        <v>58161.346399727539</v>
      </c>
      <c r="AC861" s="43">
        <v>1851843.3463997275</v>
      </c>
      <c r="AD861" s="66">
        <v>-620495.56018091517</v>
      </c>
      <c r="AE861" s="42">
        <v>-522863.40557642543</v>
      </c>
      <c r="AF861" s="42">
        <v>15738.0028880791</v>
      </c>
      <c r="AG861" s="42">
        <v>15122.370218985379</v>
      </c>
      <c r="AH861" s="42">
        <v>0</v>
      </c>
      <c r="AI861" s="44">
        <v>0</v>
      </c>
    </row>
    <row r="862" spans="1:35" s="4" customFormat="1">
      <c r="A862" s="46" t="s">
        <v>906</v>
      </c>
      <c r="B862" s="56" t="s">
        <v>2346</v>
      </c>
      <c r="C862" s="132">
        <v>11535836.609999999</v>
      </c>
      <c r="D862" s="57">
        <v>3.4653399999999999E-3</v>
      </c>
      <c r="E862" s="57">
        <v>3.0722599999999998E-3</v>
      </c>
      <c r="F862" s="65">
        <v>0</v>
      </c>
      <c r="G862" s="42">
        <v>161364</v>
      </c>
      <c r="H862" s="43">
        <v>161364</v>
      </c>
      <c r="I862" s="66">
        <v>332820</v>
      </c>
      <c r="J862" s="42">
        <v>1997022</v>
      </c>
      <c r="K862" s="42">
        <v>-1067859</v>
      </c>
      <c r="L862" s="42">
        <v>-769146</v>
      </c>
      <c r="M862" s="44">
        <v>1622826</v>
      </c>
      <c r="N862" s="66">
        <v>-1168366</v>
      </c>
      <c r="O862" s="42">
        <v>-184674.9861469788</v>
      </c>
      <c r="P862" s="42">
        <v>-1353040.9861469788</v>
      </c>
      <c r="Q862" s="42">
        <v>0</v>
      </c>
      <c r="R862" s="44">
        <v>-1353040.9861469788</v>
      </c>
      <c r="S862" s="45">
        <v>197940</v>
      </c>
      <c r="T862" s="66">
        <v>1079455</v>
      </c>
      <c r="U862" s="42">
        <v>221984</v>
      </c>
      <c r="V862" s="42">
        <v>263459</v>
      </c>
      <c r="W862" s="42">
        <v>340821.01941301429</v>
      </c>
      <c r="X862" s="44">
        <v>1905719.0194130144</v>
      </c>
      <c r="Y862" s="66">
        <v>2861283</v>
      </c>
      <c r="Z862" s="42">
        <v>190567</v>
      </c>
      <c r="AA862" s="42">
        <v>1017201</v>
      </c>
      <c r="AB862" s="42">
        <v>178745.68414216518</v>
      </c>
      <c r="AC862" s="43">
        <v>4247796.6841421649</v>
      </c>
      <c r="AD862" s="66">
        <v>-1447518.3278224296</v>
      </c>
      <c r="AE862" s="42">
        <v>-1142495.8330917249</v>
      </c>
      <c r="AF862" s="42">
        <v>146120.73645736664</v>
      </c>
      <c r="AG862" s="42">
        <v>101815.75972763778</v>
      </c>
      <c r="AH862" s="42">
        <v>0</v>
      </c>
      <c r="AI862" s="44">
        <v>0</v>
      </c>
    </row>
    <row r="863" spans="1:35" s="4" customFormat="1">
      <c r="A863" s="46" t="s">
        <v>907</v>
      </c>
      <c r="B863" s="56" t="s">
        <v>2347</v>
      </c>
      <c r="C863" s="132">
        <v>1339020.8400000001</v>
      </c>
      <c r="D863" s="57">
        <v>4.0224E-4</v>
      </c>
      <c r="E863" s="57">
        <v>3.8988E-4</v>
      </c>
      <c r="F863" s="65">
        <v>0</v>
      </c>
      <c r="G863" s="42">
        <v>18730</v>
      </c>
      <c r="H863" s="43">
        <v>18730</v>
      </c>
      <c r="I863" s="66">
        <v>38632</v>
      </c>
      <c r="J863" s="42">
        <v>231805</v>
      </c>
      <c r="K863" s="42">
        <v>-123952</v>
      </c>
      <c r="L863" s="42">
        <v>-89279</v>
      </c>
      <c r="M863" s="44">
        <v>188370</v>
      </c>
      <c r="N863" s="66">
        <v>-135618</v>
      </c>
      <c r="O863" s="42">
        <v>11362.831852081265</v>
      </c>
      <c r="P863" s="42">
        <v>-124255.16814791874</v>
      </c>
      <c r="Q863" s="42">
        <v>0</v>
      </c>
      <c r="R863" s="44">
        <v>-124255.16814791874</v>
      </c>
      <c r="S863" s="45">
        <v>22976</v>
      </c>
      <c r="T863" s="66">
        <v>125298</v>
      </c>
      <c r="U863" s="42">
        <v>25767</v>
      </c>
      <c r="V863" s="42">
        <v>30581</v>
      </c>
      <c r="W863" s="42">
        <v>11513.159128673313</v>
      </c>
      <c r="X863" s="44">
        <v>193159.15912867332</v>
      </c>
      <c r="Y863" s="66">
        <v>332124</v>
      </c>
      <c r="Z863" s="42">
        <v>22120</v>
      </c>
      <c r="AA863" s="42">
        <v>118072</v>
      </c>
      <c r="AB863" s="42">
        <v>25460.50508270703</v>
      </c>
      <c r="AC863" s="43">
        <v>497776.50508270704</v>
      </c>
      <c r="AD863" s="66">
        <v>-166218.15764671768</v>
      </c>
      <c r="AE863" s="42">
        <v>-148273.36207797955</v>
      </c>
      <c r="AF863" s="42">
        <v>4003.3513266965197</v>
      </c>
      <c r="AG863" s="42">
        <v>5870.8224439669939</v>
      </c>
      <c r="AH863" s="42">
        <v>0</v>
      </c>
      <c r="AI863" s="44">
        <v>0</v>
      </c>
    </row>
    <row r="864" spans="1:35" s="4" customFormat="1">
      <c r="A864" s="46" t="s">
        <v>908</v>
      </c>
      <c r="B864" s="56" t="s">
        <v>2348</v>
      </c>
      <c r="C864" s="132">
        <v>4067376.87</v>
      </c>
      <c r="D864" s="57">
        <v>1.2218299999999999E-3</v>
      </c>
      <c r="E864" s="57">
        <v>1.2097E-3</v>
      </c>
      <c r="F864" s="65">
        <v>0</v>
      </c>
      <c r="G864" s="42">
        <v>56895</v>
      </c>
      <c r="H864" s="43">
        <v>56895</v>
      </c>
      <c r="I864" s="66">
        <v>117348</v>
      </c>
      <c r="J864" s="42">
        <v>704122</v>
      </c>
      <c r="K864" s="42">
        <v>-376512</v>
      </c>
      <c r="L864" s="42">
        <v>-271190</v>
      </c>
      <c r="M864" s="44">
        <v>572186</v>
      </c>
      <c r="N864" s="66">
        <v>-411949</v>
      </c>
      <c r="O864" s="42">
        <v>68413.289886300467</v>
      </c>
      <c r="P864" s="42">
        <v>-343535.71011369955</v>
      </c>
      <c r="Q864" s="42">
        <v>0</v>
      </c>
      <c r="R864" s="44">
        <v>-343535.71011369955</v>
      </c>
      <c r="S864" s="45">
        <v>69791</v>
      </c>
      <c r="T864" s="66">
        <v>380601</v>
      </c>
      <c r="U864" s="42">
        <v>78269</v>
      </c>
      <c r="V864" s="42">
        <v>92892</v>
      </c>
      <c r="W864" s="42">
        <v>160260.65663803829</v>
      </c>
      <c r="X864" s="44">
        <v>712022.65663803834</v>
      </c>
      <c r="Y864" s="66">
        <v>1008848</v>
      </c>
      <c r="Z864" s="42">
        <v>67191</v>
      </c>
      <c r="AA864" s="42">
        <v>358651</v>
      </c>
      <c r="AB864" s="42">
        <v>66860.371846340509</v>
      </c>
      <c r="AC864" s="43">
        <v>1501550.3718463406</v>
      </c>
      <c r="AD864" s="66">
        <v>-430627.50337640382</v>
      </c>
      <c r="AE864" s="42">
        <v>-376961.93547471554</v>
      </c>
      <c r="AF864" s="42">
        <v>4771.3380335603342</v>
      </c>
      <c r="AG864" s="42">
        <v>13290.385609256837</v>
      </c>
      <c r="AH864" s="42">
        <v>0</v>
      </c>
      <c r="AI864" s="44">
        <v>0</v>
      </c>
    </row>
    <row r="865" spans="1:35" s="4" customFormat="1">
      <c r="A865" s="46" t="s">
        <v>909</v>
      </c>
      <c r="B865" s="56" t="s">
        <v>2349</v>
      </c>
      <c r="C865" s="132">
        <v>4055133.54</v>
      </c>
      <c r="D865" s="57">
        <v>1.2181500000000001E-3</v>
      </c>
      <c r="E865" s="57">
        <v>1.30047E-3</v>
      </c>
      <c r="F865" s="65">
        <v>0</v>
      </c>
      <c r="G865" s="42">
        <v>56723</v>
      </c>
      <c r="H865" s="43">
        <v>56723</v>
      </c>
      <c r="I865" s="66">
        <v>116994</v>
      </c>
      <c r="J865" s="42">
        <v>702001</v>
      </c>
      <c r="K865" s="42">
        <v>-375378</v>
      </c>
      <c r="L865" s="42">
        <v>-270373</v>
      </c>
      <c r="M865" s="44">
        <v>570462</v>
      </c>
      <c r="N865" s="66">
        <v>-410709</v>
      </c>
      <c r="O865" s="42">
        <v>-44185.035633086947</v>
      </c>
      <c r="P865" s="42">
        <v>-454894.03563308693</v>
      </c>
      <c r="Q865" s="42">
        <v>0</v>
      </c>
      <c r="R865" s="44">
        <v>-454894.03563308693</v>
      </c>
      <c r="S865" s="45">
        <v>69581</v>
      </c>
      <c r="T865" s="66">
        <v>379454</v>
      </c>
      <c r="U865" s="42">
        <v>78033</v>
      </c>
      <c r="V865" s="42">
        <v>92612</v>
      </c>
      <c r="W865" s="42">
        <v>36426.807462970857</v>
      </c>
      <c r="X865" s="44">
        <v>586525.80746297084</v>
      </c>
      <c r="Y865" s="66">
        <v>1005810</v>
      </c>
      <c r="Z865" s="42">
        <v>66989</v>
      </c>
      <c r="AA865" s="42">
        <v>357571</v>
      </c>
      <c r="AB865" s="42">
        <v>286029.77156946372</v>
      </c>
      <c r="AC865" s="43">
        <v>1716399.7715694637</v>
      </c>
      <c r="AD865" s="66">
        <v>-562476.00302946218</v>
      </c>
      <c r="AE865" s="42">
        <v>-529136.41990537953</v>
      </c>
      <c r="AF865" s="42">
        <v>-34629.332102991131</v>
      </c>
      <c r="AG865" s="42">
        <v>-3632.2090686596275</v>
      </c>
      <c r="AH865" s="42">
        <v>0</v>
      </c>
      <c r="AI865" s="44">
        <v>0</v>
      </c>
    </row>
    <row r="866" spans="1:35" s="4" customFormat="1">
      <c r="A866" s="46" t="s">
        <v>910</v>
      </c>
      <c r="B866" s="56" t="s">
        <v>2350</v>
      </c>
      <c r="C866" s="132">
        <v>2644071.77</v>
      </c>
      <c r="D866" s="57">
        <v>7.9427000000000002E-4</v>
      </c>
      <c r="E866" s="57">
        <v>7.8609000000000003E-4</v>
      </c>
      <c r="F866" s="65">
        <v>0</v>
      </c>
      <c r="G866" s="42">
        <v>36985</v>
      </c>
      <c r="H866" s="43">
        <v>36985</v>
      </c>
      <c r="I866" s="66">
        <v>76284</v>
      </c>
      <c r="J866" s="42">
        <v>457726</v>
      </c>
      <c r="K866" s="42">
        <v>-244758</v>
      </c>
      <c r="L866" s="42">
        <v>-176291</v>
      </c>
      <c r="M866" s="44">
        <v>371958</v>
      </c>
      <c r="N866" s="66">
        <v>-267794</v>
      </c>
      <c r="O866" s="42">
        <v>-58382.391777942081</v>
      </c>
      <c r="P866" s="42">
        <v>-326176.39177794207</v>
      </c>
      <c r="Q866" s="42">
        <v>0</v>
      </c>
      <c r="R866" s="44">
        <v>-326176.39177794207</v>
      </c>
      <c r="S866" s="45">
        <v>45369</v>
      </c>
      <c r="T866" s="66">
        <v>247415</v>
      </c>
      <c r="U866" s="42">
        <v>50880</v>
      </c>
      <c r="V866" s="42">
        <v>60386</v>
      </c>
      <c r="W866" s="42">
        <v>0</v>
      </c>
      <c r="X866" s="44">
        <v>358681</v>
      </c>
      <c r="Y866" s="66">
        <v>655818</v>
      </c>
      <c r="Z866" s="42">
        <v>43679</v>
      </c>
      <c r="AA866" s="42">
        <v>233147</v>
      </c>
      <c r="AB866" s="42">
        <v>62212.383007153054</v>
      </c>
      <c r="AC866" s="43">
        <v>994856.38300715305</v>
      </c>
      <c r="AD866" s="66">
        <v>-357896.08084200323</v>
      </c>
      <c r="AE866" s="42">
        <v>-297312.94765635667</v>
      </c>
      <c r="AF866" s="42">
        <v>10343.788645924269</v>
      </c>
      <c r="AG866" s="42">
        <v>8689.856845282653</v>
      </c>
      <c r="AH866" s="42">
        <v>0</v>
      </c>
      <c r="AI866" s="44">
        <v>0</v>
      </c>
    </row>
    <row r="867" spans="1:35" s="4" customFormat="1">
      <c r="A867" s="46" t="s">
        <v>911</v>
      </c>
      <c r="B867" s="56" t="s">
        <v>2351</v>
      </c>
      <c r="C867" s="132">
        <v>4083419.37</v>
      </c>
      <c r="D867" s="57">
        <v>1.2266499999999999E-3</v>
      </c>
      <c r="E867" s="57">
        <v>1.1681300000000001E-3</v>
      </c>
      <c r="F867" s="65">
        <v>0</v>
      </c>
      <c r="G867" s="42">
        <v>57119</v>
      </c>
      <c r="H867" s="43">
        <v>57119</v>
      </c>
      <c r="I867" s="66">
        <v>117810</v>
      </c>
      <c r="J867" s="42">
        <v>706900</v>
      </c>
      <c r="K867" s="42">
        <v>-377997</v>
      </c>
      <c r="L867" s="42">
        <v>-272260</v>
      </c>
      <c r="M867" s="44">
        <v>574443</v>
      </c>
      <c r="N867" s="66">
        <v>-413575</v>
      </c>
      <c r="O867" s="42">
        <v>-88512.999500531645</v>
      </c>
      <c r="P867" s="42">
        <v>-502087.99950053165</v>
      </c>
      <c r="Q867" s="42">
        <v>0</v>
      </c>
      <c r="R867" s="44">
        <v>-502087.99950053165</v>
      </c>
      <c r="S867" s="45">
        <v>70066</v>
      </c>
      <c r="T867" s="66">
        <v>382102</v>
      </c>
      <c r="U867" s="42">
        <v>78577</v>
      </c>
      <c r="V867" s="42">
        <v>93259</v>
      </c>
      <c r="W867" s="42">
        <v>43558.862863108581</v>
      </c>
      <c r="X867" s="44">
        <v>597496.86286310863</v>
      </c>
      <c r="Y867" s="66">
        <v>1012828</v>
      </c>
      <c r="Z867" s="42">
        <v>67456</v>
      </c>
      <c r="AA867" s="42">
        <v>360066</v>
      </c>
      <c r="AB867" s="42">
        <v>151207.04277070766</v>
      </c>
      <c r="AC867" s="43">
        <v>1591557.0427707077</v>
      </c>
      <c r="AD867" s="66">
        <v>-579070.33029529965</v>
      </c>
      <c r="AE867" s="42">
        <v>-457878.06695788994</v>
      </c>
      <c r="AF867" s="42">
        <v>21261.064127285623</v>
      </c>
      <c r="AG867" s="42">
        <v>21627.153218304858</v>
      </c>
      <c r="AH867" s="42">
        <v>0</v>
      </c>
      <c r="AI867" s="44">
        <v>0</v>
      </c>
    </row>
    <row r="868" spans="1:35" s="4" customFormat="1">
      <c r="A868" s="46" t="s">
        <v>912</v>
      </c>
      <c r="B868" s="56" t="s">
        <v>2352</v>
      </c>
      <c r="C868" s="132">
        <v>4106664.96</v>
      </c>
      <c r="D868" s="57">
        <v>1.2336300000000001E-3</v>
      </c>
      <c r="E868" s="57">
        <v>1.39383E-3</v>
      </c>
      <c r="F868" s="65">
        <v>0</v>
      </c>
      <c r="G868" s="42">
        <v>57444</v>
      </c>
      <c r="H868" s="43">
        <v>57444</v>
      </c>
      <c r="I868" s="66">
        <v>118481</v>
      </c>
      <c r="J868" s="42">
        <v>710922</v>
      </c>
      <c r="K868" s="42">
        <v>-380148</v>
      </c>
      <c r="L868" s="42">
        <v>-273809</v>
      </c>
      <c r="M868" s="44">
        <v>577712</v>
      </c>
      <c r="N868" s="66">
        <v>-415928</v>
      </c>
      <c r="O868" s="42">
        <v>28441.748511246013</v>
      </c>
      <c r="P868" s="42">
        <v>-387486.251488754</v>
      </c>
      <c r="Q868" s="42">
        <v>0</v>
      </c>
      <c r="R868" s="44">
        <v>-387486.251488754</v>
      </c>
      <c r="S868" s="45">
        <v>70465</v>
      </c>
      <c r="T868" s="66">
        <v>384276</v>
      </c>
      <c r="U868" s="42">
        <v>79024</v>
      </c>
      <c r="V868" s="42">
        <v>93789</v>
      </c>
      <c r="W868" s="42">
        <v>141555.74662115646</v>
      </c>
      <c r="X868" s="44">
        <v>698644.74662115646</v>
      </c>
      <c r="Y868" s="66">
        <v>1018591</v>
      </c>
      <c r="Z868" s="42">
        <v>67840</v>
      </c>
      <c r="AA868" s="42">
        <v>362115</v>
      </c>
      <c r="AB868" s="42">
        <v>186611.53458547295</v>
      </c>
      <c r="AC868" s="43">
        <v>1635157.5345854729</v>
      </c>
      <c r="AD868" s="66">
        <v>-453107.07017332746</v>
      </c>
      <c r="AE868" s="42">
        <v>-436201.0713004563</v>
      </c>
      <c r="AF868" s="42">
        <v>-29789.268286115323</v>
      </c>
      <c r="AG868" s="42">
        <v>-17415.378204417259</v>
      </c>
      <c r="AH868" s="42">
        <v>0</v>
      </c>
      <c r="AI868" s="44">
        <v>0</v>
      </c>
    </row>
    <row r="869" spans="1:35" s="4" customFormat="1">
      <c r="A869" s="46" t="s">
        <v>913</v>
      </c>
      <c r="B869" s="56" t="s">
        <v>2353</v>
      </c>
      <c r="C869" s="132">
        <v>3337864.15</v>
      </c>
      <c r="D869" s="57">
        <v>1.0026900000000001E-3</v>
      </c>
      <c r="E869" s="57">
        <v>1.37189E-3</v>
      </c>
      <c r="F869" s="65">
        <v>0</v>
      </c>
      <c r="G869" s="42">
        <v>46690</v>
      </c>
      <c r="H869" s="43">
        <v>46690</v>
      </c>
      <c r="I869" s="66">
        <v>96301</v>
      </c>
      <c r="J869" s="42">
        <v>577835</v>
      </c>
      <c r="K869" s="42">
        <v>-308983</v>
      </c>
      <c r="L869" s="42">
        <v>-222551</v>
      </c>
      <c r="M869" s="44">
        <v>469562</v>
      </c>
      <c r="N869" s="66">
        <v>-338065</v>
      </c>
      <c r="O869" s="42">
        <v>-204724.46442534137</v>
      </c>
      <c r="P869" s="42">
        <v>-542789.46442534134</v>
      </c>
      <c r="Q869" s="42">
        <v>0</v>
      </c>
      <c r="R869" s="44">
        <v>-542789.46442534134</v>
      </c>
      <c r="S869" s="45">
        <v>57274</v>
      </c>
      <c r="T869" s="66">
        <v>312338</v>
      </c>
      <c r="U869" s="42">
        <v>64231</v>
      </c>
      <c r="V869" s="42">
        <v>76232</v>
      </c>
      <c r="W869" s="42">
        <v>76017.040187293038</v>
      </c>
      <c r="X869" s="44">
        <v>528818.04018729308</v>
      </c>
      <c r="Y869" s="66">
        <v>827907</v>
      </c>
      <c r="Z869" s="42">
        <v>55140</v>
      </c>
      <c r="AA869" s="42">
        <v>294325</v>
      </c>
      <c r="AB869" s="42">
        <v>747237.88076756173</v>
      </c>
      <c r="AC869" s="43">
        <v>1924609.8807675617</v>
      </c>
      <c r="AD869" s="66">
        <v>-628014.90078160935</v>
      </c>
      <c r="AE869" s="42">
        <v>-622186.97037601972</v>
      </c>
      <c r="AF869" s="42">
        <v>-88709.330728280518</v>
      </c>
      <c r="AG869" s="42">
        <v>-56880.638694359193</v>
      </c>
      <c r="AH869" s="42">
        <v>0</v>
      </c>
      <c r="AI869" s="44">
        <v>0</v>
      </c>
    </row>
    <row r="870" spans="1:35" s="4" customFormat="1">
      <c r="A870" s="46" t="s">
        <v>914</v>
      </c>
      <c r="B870" s="56" t="s">
        <v>2354</v>
      </c>
      <c r="C870" s="132">
        <v>2301683.8199999998</v>
      </c>
      <c r="D870" s="57">
        <v>6.9141999999999999E-4</v>
      </c>
      <c r="E870" s="57">
        <v>6.4278999999999996E-4</v>
      </c>
      <c r="F870" s="65">
        <v>0</v>
      </c>
      <c r="G870" s="42">
        <v>32196</v>
      </c>
      <c r="H870" s="43">
        <v>32196</v>
      </c>
      <c r="I870" s="66">
        <v>66406</v>
      </c>
      <c r="J870" s="42">
        <v>398455</v>
      </c>
      <c r="K870" s="42">
        <v>-213064</v>
      </c>
      <c r="L870" s="42">
        <v>-153463</v>
      </c>
      <c r="M870" s="44">
        <v>323793</v>
      </c>
      <c r="N870" s="66">
        <v>-233118</v>
      </c>
      <c r="O870" s="42">
        <v>-35646.77352376574</v>
      </c>
      <c r="P870" s="42">
        <v>-268764.77352376573</v>
      </c>
      <c r="Q870" s="42">
        <v>0</v>
      </c>
      <c r="R870" s="44">
        <v>-268764.77352376573</v>
      </c>
      <c r="S870" s="45">
        <v>39494</v>
      </c>
      <c r="T870" s="66">
        <v>215378</v>
      </c>
      <c r="U870" s="42">
        <v>44291</v>
      </c>
      <c r="V870" s="42">
        <v>52567</v>
      </c>
      <c r="W870" s="42">
        <v>39510.503517194928</v>
      </c>
      <c r="X870" s="44">
        <v>351746.50351719494</v>
      </c>
      <c r="Y870" s="66">
        <v>570896</v>
      </c>
      <c r="Z870" s="42">
        <v>38023</v>
      </c>
      <c r="AA870" s="42">
        <v>202957</v>
      </c>
      <c r="AB870" s="42">
        <v>44996.555494477412</v>
      </c>
      <c r="AC870" s="43">
        <v>856872.55549447739</v>
      </c>
      <c r="AD870" s="66">
        <v>-305218.50077001512</v>
      </c>
      <c r="AE870" s="42">
        <v>-234606.55244267036</v>
      </c>
      <c r="AF870" s="42">
        <v>19711.85830129336</v>
      </c>
      <c r="AG870" s="42">
        <v>14987.142934109623</v>
      </c>
      <c r="AH870" s="42">
        <v>0</v>
      </c>
      <c r="AI870" s="44">
        <v>0</v>
      </c>
    </row>
    <row r="871" spans="1:35" s="4" customFormat="1">
      <c r="A871" s="46" t="s">
        <v>915</v>
      </c>
      <c r="B871" s="56" t="s">
        <v>2355</v>
      </c>
      <c r="C871" s="132">
        <v>3026987.42</v>
      </c>
      <c r="D871" s="57">
        <v>9.0930000000000004E-4</v>
      </c>
      <c r="E871" s="57">
        <v>8.3808000000000005E-4</v>
      </c>
      <c r="F871" s="65">
        <v>0</v>
      </c>
      <c r="G871" s="42">
        <v>42342</v>
      </c>
      <c r="H871" s="43">
        <v>42342</v>
      </c>
      <c r="I871" s="66">
        <v>87331</v>
      </c>
      <c r="J871" s="42">
        <v>524016</v>
      </c>
      <c r="K871" s="42">
        <v>-280205</v>
      </c>
      <c r="L871" s="42">
        <v>-201823</v>
      </c>
      <c r="M871" s="44">
        <v>425827</v>
      </c>
      <c r="N871" s="66">
        <v>-306578</v>
      </c>
      <c r="O871" s="42">
        <v>3477.8790337980881</v>
      </c>
      <c r="P871" s="42">
        <v>-303100.12096620194</v>
      </c>
      <c r="Q871" s="42">
        <v>0</v>
      </c>
      <c r="R871" s="44">
        <v>-303100.12096620194</v>
      </c>
      <c r="S871" s="45">
        <v>51939</v>
      </c>
      <c r="T871" s="66">
        <v>283247</v>
      </c>
      <c r="U871" s="42">
        <v>58248</v>
      </c>
      <c r="V871" s="42">
        <v>69131</v>
      </c>
      <c r="W871" s="42">
        <v>58908.294323749753</v>
      </c>
      <c r="X871" s="44">
        <v>469534.29432374972</v>
      </c>
      <c r="Y871" s="66">
        <v>750796</v>
      </c>
      <c r="Z871" s="42">
        <v>50004</v>
      </c>
      <c r="AA871" s="42">
        <v>266912</v>
      </c>
      <c r="AB871" s="42">
        <v>18437.446025218647</v>
      </c>
      <c r="AC871" s="43">
        <v>1086149.4460252186</v>
      </c>
      <c r="AD871" s="66">
        <v>-362469.24722972693</v>
      </c>
      <c r="AE871" s="42">
        <v>-304883.85008801473</v>
      </c>
      <c r="AF871" s="42">
        <v>29729.573506953722</v>
      </c>
      <c r="AG871" s="42">
        <v>21008.372109319065</v>
      </c>
      <c r="AH871" s="42">
        <v>0</v>
      </c>
      <c r="AI871" s="44">
        <v>0</v>
      </c>
    </row>
    <row r="872" spans="1:35" s="4" customFormat="1">
      <c r="A872" s="46" t="s">
        <v>916</v>
      </c>
      <c r="B872" s="56" t="s">
        <v>2356</v>
      </c>
      <c r="C872" s="132">
        <v>7367734.9299999997</v>
      </c>
      <c r="D872" s="57">
        <v>2.2132499999999999E-3</v>
      </c>
      <c r="E872" s="57">
        <v>2.5249199999999999E-3</v>
      </c>
      <c r="F872" s="65">
        <v>0</v>
      </c>
      <c r="G872" s="42">
        <v>103060</v>
      </c>
      <c r="H872" s="43">
        <v>103060</v>
      </c>
      <c r="I872" s="66">
        <v>212566</v>
      </c>
      <c r="J872" s="42">
        <v>1275462</v>
      </c>
      <c r="K872" s="42">
        <v>-682022</v>
      </c>
      <c r="L872" s="42">
        <v>-491240</v>
      </c>
      <c r="M872" s="44">
        <v>1036470</v>
      </c>
      <c r="N872" s="66">
        <v>-746214</v>
      </c>
      <c r="O872" s="42">
        <v>-51742.582444819935</v>
      </c>
      <c r="P872" s="42">
        <v>-797956.58244481997</v>
      </c>
      <c r="Q872" s="42">
        <v>0</v>
      </c>
      <c r="R872" s="44">
        <v>-797956.58244481997</v>
      </c>
      <c r="S872" s="45">
        <v>126421</v>
      </c>
      <c r="T872" s="66">
        <v>689428</v>
      </c>
      <c r="U872" s="42">
        <v>141777</v>
      </c>
      <c r="V872" s="42">
        <v>168267</v>
      </c>
      <c r="W872" s="42">
        <v>46309.491418977588</v>
      </c>
      <c r="X872" s="44">
        <v>1045781.4914189776</v>
      </c>
      <c r="Y872" s="66">
        <v>1827450</v>
      </c>
      <c r="Z872" s="42">
        <v>121711</v>
      </c>
      <c r="AA872" s="42">
        <v>649668</v>
      </c>
      <c r="AB872" s="42">
        <v>330173.67788855807</v>
      </c>
      <c r="AC872" s="43">
        <v>2929002.6778885582</v>
      </c>
      <c r="AD872" s="66">
        <v>-962372.98266803462</v>
      </c>
      <c r="AE872" s="42">
        <v>-838017.5889645936</v>
      </c>
      <c r="AF872" s="42">
        <v>-47250.562437150409</v>
      </c>
      <c r="AG872" s="42">
        <v>-35580.052399801818</v>
      </c>
      <c r="AH872" s="42">
        <v>0</v>
      </c>
      <c r="AI872" s="44">
        <v>0</v>
      </c>
    </row>
    <row r="873" spans="1:35" s="4" customFormat="1">
      <c r="A873" s="46" t="s">
        <v>917</v>
      </c>
      <c r="B873" s="56" t="s">
        <v>2357</v>
      </c>
      <c r="C873" s="132">
        <v>2056025.67</v>
      </c>
      <c r="D873" s="57">
        <v>6.1762999999999998E-4</v>
      </c>
      <c r="E873" s="57">
        <v>5.8432000000000004E-4</v>
      </c>
      <c r="F873" s="65">
        <v>0</v>
      </c>
      <c r="G873" s="42">
        <v>28760</v>
      </c>
      <c r="H873" s="43">
        <v>28760</v>
      </c>
      <c r="I873" s="66">
        <v>59319</v>
      </c>
      <c r="J873" s="42">
        <v>355931</v>
      </c>
      <c r="K873" s="42">
        <v>-190325</v>
      </c>
      <c r="L873" s="42">
        <v>-137085</v>
      </c>
      <c r="M873" s="44">
        <v>289237</v>
      </c>
      <c r="N873" s="66">
        <v>-208239</v>
      </c>
      <c r="O873" s="42">
        <v>5607.7122672239811</v>
      </c>
      <c r="P873" s="42">
        <v>-202631.28773277602</v>
      </c>
      <c r="Q873" s="42">
        <v>0</v>
      </c>
      <c r="R873" s="44">
        <v>-202631.28773277602</v>
      </c>
      <c r="S873" s="45">
        <v>35279</v>
      </c>
      <c r="T873" s="66">
        <v>192392</v>
      </c>
      <c r="U873" s="42">
        <v>39564</v>
      </c>
      <c r="V873" s="42">
        <v>46957</v>
      </c>
      <c r="W873" s="42">
        <v>47284.515911981805</v>
      </c>
      <c r="X873" s="44">
        <v>326197.51591198181</v>
      </c>
      <c r="Y873" s="66">
        <v>509969</v>
      </c>
      <c r="Z873" s="42">
        <v>33965</v>
      </c>
      <c r="AA873" s="42">
        <v>181296</v>
      </c>
      <c r="AB873" s="42">
        <v>95734.151356593837</v>
      </c>
      <c r="AC873" s="43">
        <v>820964.15135659382</v>
      </c>
      <c r="AD873" s="66">
        <v>-267092.09087925323</v>
      </c>
      <c r="AE873" s="42">
        <v>-250396.64253668147</v>
      </c>
      <c r="AF873" s="42">
        <v>11146.560913817086</v>
      </c>
      <c r="AG873" s="42">
        <v>11575.537057505635</v>
      </c>
      <c r="AH873" s="42">
        <v>0</v>
      </c>
      <c r="AI873" s="44">
        <v>0</v>
      </c>
    </row>
    <row r="874" spans="1:35" s="4" customFormat="1">
      <c r="A874" s="46" t="s">
        <v>918</v>
      </c>
      <c r="B874" s="56" t="s">
        <v>2358</v>
      </c>
      <c r="C874" s="132">
        <v>1191929.44</v>
      </c>
      <c r="D874" s="57">
        <v>3.5805E-4</v>
      </c>
      <c r="E874" s="57">
        <v>3.6380000000000001E-4</v>
      </c>
      <c r="F874" s="65">
        <v>0</v>
      </c>
      <c r="G874" s="42">
        <v>16673</v>
      </c>
      <c r="H874" s="43">
        <v>16673</v>
      </c>
      <c r="I874" s="66">
        <v>34388</v>
      </c>
      <c r="J874" s="42">
        <v>206339</v>
      </c>
      <c r="K874" s="42">
        <v>-110335</v>
      </c>
      <c r="L874" s="42">
        <v>-79471</v>
      </c>
      <c r="M874" s="44">
        <v>167676</v>
      </c>
      <c r="N874" s="66">
        <v>-120719</v>
      </c>
      <c r="O874" s="42">
        <v>22732.963366078427</v>
      </c>
      <c r="P874" s="42">
        <v>-97986.036633921569</v>
      </c>
      <c r="Q874" s="42">
        <v>0</v>
      </c>
      <c r="R874" s="44">
        <v>-97986.036633921569</v>
      </c>
      <c r="S874" s="45">
        <v>20452</v>
      </c>
      <c r="T874" s="66">
        <v>111533</v>
      </c>
      <c r="U874" s="42">
        <v>22936</v>
      </c>
      <c r="V874" s="42">
        <v>27221</v>
      </c>
      <c r="W874" s="42">
        <v>40212.995926353091</v>
      </c>
      <c r="X874" s="44">
        <v>201902.99592635309</v>
      </c>
      <c r="Y874" s="66">
        <v>295637</v>
      </c>
      <c r="Z874" s="42">
        <v>19690</v>
      </c>
      <c r="AA874" s="42">
        <v>105100</v>
      </c>
      <c r="AB874" s="42">
        <v>9114.9573078038429</v>
      </c>
      <c r="AC874" s="43">
        <v>429541.95730780385</v>
      </c>
      <c r="AD874" s="66">
        <v>-124343.61662126333</v>
      </c>
      <c r="AE874" s="42">
        <v>-109578.95429764285</v>
      </c>
      <c r="AF874" s="42">
        <v>4053.0324486707905</v>
      </c>
      <c r="AG874" s="42">
        <v>2230.5770887846465</v>
      </c>
      <c r="AH874" s="42">
        <v>0</v>
      </c>
      <c r="AI874" s="44">
        <v>0</v>
      </c>
    </row>
    <row r="875" spans="1:35" s="4" customFormat="1">
      <c r="A875" s="46" t="s">
        <v>919</v>
      </c>
      <c r="B875" s="56" t="s">
        <v>2359</v>
      </c>
      <c r="C875" s="132">
        <v>2221818.09</v>
      </c>
      <c r="D875" s="57">
        <v>6.6743E-4</v>
      </c>
      <c r="E875" s="57">
        <v>6.9463000000000001E-4</v>
      </c>
      <c r="F875" s="65">
        <v>0</v>
      </c>
      <c r="G875" s="42">
        <v>31079</v>
      </c>
      <c r="H875" s="43">
        <v>31079</v>
      </c>
      <c r="I875" s="66">
        <v>64102</v>
      </c>
      <c r="J875" s="42">
        <v>384630</v>
      </c>
      <c r="K875" s="42">
        <v>-205671</v>
      </c>
      <c r="L875" s="42">
        <v>-148139</v>
      </c>
      <c r="M875" s="44">
        <v>312559</v>
      </c>
      <c r="N875" s="66">
        <v>-225029</v>
      </c>
      <c r="O875" s="42">
        <v>-45060.718402626684</v>
      </c>
      <c r="P875" s="42">
        <v>-270089.71840262669</v>
      </c>
      <c r="Q875" s="42">
        <v>0</v>
      </c>
      <c r="R875" s="44">
        <v>-270089.71840262669</v>
      </c>
      <c r="S875" s="45">
        <v>38124</v>
      </c>
      <c r="T875" s="66">
        <v>207905</v>
      </c>
      <c r="U875" s="42">
        <v>42755</v>
      </c>
      <c r="V875" s="42">
        <v>50743</v>
      </c>
      <c r="W875" s="42">
        <v>2869.4423774210868</v>
      </c>
      <c r="X875" s="44">
        <v>304272.44237742107</v>
      </c>
      <c r="Y875" s="66">
        <v>551088</v>
      </c>
      <c r="Z875" s="42">
        <v>36703</v>
      </c>
      <c r="AA875" s="42">
        <v>195915</v>
      </c>
      <c r="AB875" s="42">
        <v>116114.79856979416</v>
      </c>
      <c r="AC875" s="43">
        <v>899820.79856979416</v>
      </c>
      <c r="AD875" s="66">
        <v>-310868.72589446313</v>
      </c>
      <c r="AE875" s="42">
        <v>-275892.94592482073</v>
      </c>
      <c r="AF875" s="42">
        <v>-9998.7300329362115</v>
      </c>
      <c r="AG875" s="42">
        <v>1212.04565984701</v>
      </c>
      <c r="AH875" s="42">
        <v>0</v>
      </c>
      <c r="AI875" s="44">
        <v>0</v>
      </c>
    </row>
    <row r="876" spans="1:35" s="4" customFormat="1">
      <c r="A876" s="46" t="s">
        <v>920</v>
      </c>
      <c r="B876" s="56" t="s">
        <v>2360</v>
      </c>
      <c r="C876" s="132">
        <v>1417444.17</v>
      </c>
      <c r="D876" s="57">
        <v>4.258E-4</v>
      </c>
      <c r="E876" s="57">
        <v>4.2885999999999998E-4</v>
      </c>
      <c r="F876" s="65">
        <v>0</v>
      </c>
      <c r="G876" s="42">
        <v>19827</v>
      </c>
      <c r="H876" s="43">
        <v>19827</v>
      </c>
      <c r="I876" s="66">
        <v>40895</v>
      </c>
      <c r="J876" s="42">
        <v>245382</v>
      </c>
      <c r="K876" s="42">
        <v>-131212</v>
      </c>
      <c r="L876" s="42">
        <v>-94508</v>
      </c>
      <c r="M876" s="44">
        <v>199403</v>
      </c>
      <c r="N876" s="66">
        <v>-143562</v>
      </c>
      <c r="O876" s="42">
        <v>-10914.941538990775</v>
      </c>
      <c r="P876" s="42">
        <v>-154476.94153899077</v>
      </c>
      <c r="Q876" s="42">
        <v>0</v>
      </c>
      <c r="R876" s="44">
        <v>-154476.94153899077</v>
      </c>
      <c r="S876" s="45">
        <v>24322</v>
      </c>
      <c r="T876" s="66">
        <v>132637</v>
      </c>
      <c r="U876" s="42">
        <v>27276</v>
      </c>
      <c r="V876" s="42">
        <v>32372</v>
      </c>
      <c r="W876" s="42">
        <v>11485.919778508043</v>
      </c>
      <c r="X876" s="44">
        <v>203770.91977850805</v>
      </c>
      <c r="Y876" s="66">
        <v>351577</v>
      </c>
      <c r="Z876" s="42">
        <v>23416</v>
      </c>
      <c r="AA876" s="42">
        <v>124988</v>
      </c>
      <c r="AB876" s="42">
        <v>47627.070700865967</v>
      </c>
      <c r="AC876" s="43">
        <v>547608.07070086594</v>
      </c>
      <c r="AD876" s="66">
        <v>-183006.6406105514</v>
      </c>
      <c r="AE876" s="42">
        <v>-168810.89640107038</v>
      </c>
      <c r="AF876" s="42">
        <v>4652.9844417291515</v>
      </c>
      <c r="AG876" s="42">
        <v>3327.4016475347139</v>
      </c>
      <c r="AH876" s="42">
        <v>0</v>
      </c>
      <c r="AI876" s="44">
        <v>0</v>
      </c>
    </row>
    <row r="877" spans="1:35" s="4" customFormat="1">
      <c r="A877" s="46" t="s">
        <v>921</v>
      </c>
      <c r="B877" s="56" t="s">
        <v>2361</v>
      </c>
      <c r="C877" s="132">
        <v>4478739.8499999996</v>
      </c>
      <c r="D877" s="57">
        <v>1.3454000000000001E-3</v>
      </c>
      <c r="E877" s="57">
        <v>1.3218699999999999E-3</v>
      </c>
      <c r="F877" s="65">
        <v>0</v>
      </c>
      <c r="G877" s="42">
        <v>62649</v>
      </c>
      <c r="H877" s="43">
        <v>62649</v>
      </c>
      <c r="I877" s="66">
        <v>129216</v>
      </c>
      <c r="J877" s="42">
        <v>775333</v>
      </c>
      <c r="K877" s="42">
        <v>-414591</v>
      </c>
      <c r="L877" s="42">
        <v>-298617</v>
      </c>
      <c r="M877" s="44">
        <v>630054</v>
      </c>
      <c r="N877" s="66">
        <v>-453612</v>
      </c>
      <c r="O877" s="42">
        <v>-62242.713588878076</v>
      </c>
      <c r="P877" s="42">
        <v>-515854.71358887805</v>
      </c>
      <c r="Q877" s="42">
        <v>0</v>
      </c>
      <c r="R877" s="44">
        <v>-515854.71358887805</v>
      </c>
      <c r="S877" s="45">
        <v>76849</v>
      </c>
      <c r="T877" s="66">
        <v>419093</v>
      </c>
      <c r="U877" s="42">
        <v>86184</v>
      </c>
      <c r="V877" s="42">
        <v>102287</v>
      </c>
      <c r="W877" s="42">
        <v>8904.6467843084502</v>
      </c>
      <c r="X877" s="44">
        <v>616468.64678430848</v>
      </c>
      <c r="Y877" s="66">
        <v>1110878</v>
      </c>
      <c r="Z877" s="42">
        <v>73986</v>
      </c>
      <c r="AA877" s="42">
        <v>394923</v>
      </c>
      <c r="AB877" s="42">
        <v>159376.56188176564</v>
      </c>
      <c r="AC877" s="43">
        <v>1739163.5618817657</v>
      </c>
      <c r="AD877" s="66">
        <v>-614968.3155434411</v>
      </c>
      <c r="AE877" s="42">
        <v>-533139.74878301588</v>
      </c>
      <c r="AF877" s="42">
        <v>8961.0526758364922</v>
      </c>
      <c r="AG877" s="42">
        <v>16452.09655316337</v>
      </c>
      <c r="AH877" s="42">
        <v>0</v>
      </c>
      <c r="AI877" s="44">
        <v>0</v>
      </c>
    </row>
    <row r="878" spans="1:35" s="4" customFormat="1">
      <c r="A878" s="46" t="s">
        <v>922</v>
      </c>
      <c r="B878" s="56" t="s">
        <v>2362</v>
      </c>
      <c r="C878" s="132">
        <v>6380861.2999999998</v>
      </c>
      <c r="D878" s="57">
        <v>1.9168E-3</v>
      </c>
      <c r="E878" s="57">
        <v>1.9021299999999999E-3</v>
      </c>
      <c r="F878" s="65">
        <v>0</v>
      </c>
      <c r="G878" s="42">
        <v>89256</v>
      </c>
      <c r="H878" s="43">
        <v>89256</v>
      </c>
      <c r="I878" s="66">
        <v>184094</v>
      </c>
      <c r="J878" s="42">
        <v>1104622</v>
      </c>
      <c r="K878" s="42">
        <v>-590670</v>
      </c>
      <c r="L878" s="42">
        <v>-425442</v>
      </c>
      <c r="M878" s="44">
        <v>897641</v>
      </c>
      <c r="N878" s="66">
        <v>-646264</v>
      </c>
      <c r="O878" s="42">
        <v>-67929.227419103976</v>
      </c>
      <c r="P878" s="42">
        <v>-714193.22741910396</v>
      </c>
      <c r="Q878" s="42">
        <v>0</v>
      </c>
      <c r="R878" s="44">
        <v>-714193.22741910396</v>
      </c>
      <c r="S878" s="45">
        <v>109487</v>
      </c>
      <c r="T878" s="66">
        <v>597084</v>
      </c>
      <c r="U878" s="42">
        <v>122787</v>
      </c>
      <c r="V878" s="42">
        <v>145729</v>
      </c>
      <c r="W878" s="42">
        <v>0</v>
      </c>
      <c r="X878" s="44">
        <v>865600</v>
      </c>
      <c r="Y878" s="66">
        <v>1582675</v>
      </c>
      <c r="Z878" s="42">
        <v>105409</v>
      </c>
      <c r="AA878" s="42">
        <v>562649</v>
      </c>
      <c r="AB878" s="42">
        <v>100458.74741475581</v>
      </c>
      <c r="AC878" s="43">
        <v>2351191.7474147556</v>
      </c>
      <c r="AD878" s="66">
        <v>-818151.63000653055</v>
      </c>
      <c r="AE878" s="42">
        <v>-707273.36833502236</v>
      </c>
      <c r="AF878" s="42">
        <v>19764.777273319953</v>
      </c>
      <c r="AG878" s="42">
        <v>20068.473653477173</v>
      </c>
      <c r="AH878" s="42">
        <v>0</v>
      </c>
      <c r="AI878" s="44">
        <v>0</v>
      </c>
    </row>
    <row r="879" spans="1:35" s="4" customFormat="1">
      <c r="A879" s="46" t="s">
        <v>923</v>
      </c>
      <c r="B879" s="56" t="s">
        <v>2363</v>
      </c>
      <c r="C879" s="132">
        <v>3626580.25</v>
      </c>
      <c r="D879" s="57">
        <v>1.08942E-3</v>
      </c>
      <c r="E879" s="57">
        <v>1.1432700000000001E-3</v>
      </c>
      <c r="F879" s="65">
        <v>0</v>
      </c>
      <c r="G879" s="42">
        <v>50729</v>
      </c>
      <c r="H879" s="43">
        <v>50729</v>
      </c>
      <c r="I879" s="66">
        <v>104631</v>
      </c>
      <c r="J879" s="42">
        <v>627816</v>
      </c>
      <c r="K879" s="42">
        <v>-335709</v>
      </c>
      <c r="L879" s="42">
        <v>-241801</v>
      </c>
      <c r="M879" s="44">
        <v>510178</v>
      </c>
      <c r="N879" s="66">
        <v>-367306</v>
      </c>
      <c r="O879" s="42">
        <v>-21734.931880184951</v>
      </c>
      <c r="P879" s="42">
        <v>-389040.93188018497</v>
      </c>
      <c r="Q879" s="42">
        <v>0</v>
      </c>
      <c r="R879" s="44">
        <v>-389040.93188018497</v>
      </c>
      <c r="S879" s="45">
        <v>62228</v>
      </c>
      <c r="T879" s="66">
        <v>339355</v>
      </c>
      <c r="U879" s="42">
        <v>69787</v>
      </c>
      <c r="V879" s="42">
        <v>82825</v>
      </c>
      <c r="W879" s="42">
        <v>94108.269890272684</v>
      </c>
      <c r="X879" s="44">
        <v>586075.26989027264</v>
      </c>
      <c r="Y879" s="66">
        <v>899519</v>
      </c>
      <c r="Z879" s="42">
        <v>59910</v>
      </c>
      <c r="AA879" s="42">
        <v>319784</v>
      </c>
      <c r="AB879" s="42">
        <v>62494.077238007187</v>
      </c>
      <c r="AC879" s="43">
        <v>1341707.0772380072</v>
      </c>
      <c r="AD879" s="66">
        <v>-414691.41377562727</v>
      </c>
      <c r="AE879" s="42">
        <v>-360887.42019640747</v>
      </c>
      <c r="AF879" s="42">
        <v>19659.91098587888</v>
      </c>
      <c r="AG879" s="42">
        <v>287.1156384214155</v>
      </c>
      <c r="AH879" s="42">
        <v>0</v>
      </c>
      <c r="AI879" s="44">
        <v>0</v>
      </c>
    </row>
    <row r="880" spans="1:35" s="4" customFormat="1">
      <c r="A880" s="46" t="s">
        <v>924</v>
      </c>
      <c r="B880" s="56" t="s">
        <v>2364</v>
      </c>
      <c r="C880" s="132">
        <v>2716211.56</v>
      </c>
      <c r="D880" s="57">
        <v>8.1594000000000002E-4</v>
      </c>
      <c r="E880" s="57">
        <v>8.2755999999999997E-4</v>
      </c>
      <c r="F880" s="65">
        <v>0</v>
      </c>
      <c r="G880" s="42">
        <v>37994</v>
      </c>
      <c r="H880" s="43">
        <v>37994</v>
      </c>
      <c r="I880" s="66">
        <v>78365</v>
      </c>
      <c r="J880" s="42">
        <v>470214</v>
      </c>
      <c r="K880" s="42">
        <v>-251435</v>
      </c>
      <c r="L880" s="42">
        <v>-181101</v>
      </c>
      <c r="M880" s="44">
        <v>382106</v>
      </c>
      <c r="N880" s="66">
        <v>-275100</v>
      </c>
      <c r="O880" s="42">
        <v>-494.707134059346</v>
      </c>
      <c r="P880" s="42">
        <v>-275594.70713405934</v>
      </c>
      <c r="Q880" s="42">
        <v>0</v>
      </c>
      <c r="R880" s="44">
        <v>-275594.70713405934</v>
      </c>
      <c r="S880" s="45">
        <v>46606</v>
      </c>
      <c r="T880" s="66">
        <v>254166</v>
      </c>
      <c r="U880" s="42">
        <v>52268</v>
      </c>
      <c r="V880" s="42">
        <v>62033</v>
      </c>
      <c r="W880" s="42">
        <v>22581.636778333013</v>
      </c>
      <c r="X880" s="44">
        <v>391048.63677833299</v>
      </c>
      <c r="Y880" s="66">
        <v>673710</v>
      </c>
      <c r="Z880" s="42">
        <v>44870</v>
      </c>
      <c r="AA880" s="42">
        <v>239508</v>
      </c>
      <c r="AB880" s="42">
        <v>43968.402823222918</v>
      </c>
      <c r="AC880" s="43">
        <v>1002056.4028232229</v>
      </c>
      <c r="AD880" s="66">
        <v>-339071.05147921614</v>
      </c>
      <c r="AE880" s="42">
        <v>-290439.73782188608</v>
      </c>
      <c r="AF880" s="42">
        <v>13154.103343737348</v>
      </c>
      <c r="AG880" s="42">
        <v>5348.9199124749757</v>
      </c>
      <c r="AH880" s="42">
        <v>0</v>
      </c>
      <c r="AI880" s="44">
        <v>0</v>
      </c>
    </row>
    <row r="881" spans="1:35" s="4" customFormat="1">
      <c r="A881" s="46" t="s">
        <v>925</v>
      </c>
      <c r="B881" s="56" t="s">
        <v>2365</v>
      </c>
      <c r="C881" s="132">
        <v>2564439.79</v>
      </c>
      <c r="D881" s="57">
        <v>7.7035000000000005E-4</v>
      </c>
      <c r="E881" s="57">
        <v>7.5137000000000001E-4</v>
      </c>
      <c r="F881" s="65">
        <v>0</v>
      </c>
      <c r="G881" s="42">
        <v>35871</v>
      </c>
      <c r="H881" s="43">
        <v>35871</v>
      </c>
      <c r="I881" s="66">
        <v>73986</v>
      </c>
      <c r="J881" s="42">
        <v>443941</v>
      </c>
      <c r="K881" s="42">
        <v>-237387</v>
      </c>
      <c r="L881" s="42">
        <v>-170982</v>
      </c>
      <c r="M881" s="44">
        <v>360757</v>
      </c>
      <c r="N881" s="66">
        <v>-259729</v>
      </c>
      <c r="O881" s="42">
        <v>-61145.654273193184</v>
      </c>
      <c r="P881" s="42">
        <v>-320874.65427319321</v>
      </c>
      <c r="Q881" s="42">
        <v>0</v>
      </c>
      <c r="R881" s="44">
        <v>-320874.65427319321</v>
      </c>
      <c r="S881" s="45">
        <v>44002</v>
      </c>
      <c r="T881" s="66">
        <v>239964</v>
      </c>
      <c r="U881" s="42">
        <v>49347</v>
      </c>
      <c r="V881" s="42">
        <v>58567</v>
      </c>
      <c r="W881" s="42">
        <v>10363.691299689821</v>
      </c>
      <c r="X881" s="44">
        <v>358241.69129968982</v>
      </c>
      <c r="Y881" s="66">
        <v>636067</v>
      </c>
      <c r="Z881" s="42">
        <v>42363</v>
      </c>
      <c r="AA881" s="42">
        <v>226125</v>
      </c>
      <c r="AB881" s="42">
        <v>290884.12330414855</v>
      </c>
      <c r="AC881" s="43">
        <v>1195439.1233041487</v>
      </c>
      <c r="AD881" s="66">
        <v>-519217.78358282917</v>
      </c>
      <c r="AE881" s="42">
        <v>-319418.47520416073</v>
      </c>
      <c r="AF881" s="42">
        <v>-8965.0992328580105</v>
      </c>
      <c r="AG881" s="42">
        <v>10403.926015389037</v>
      </c>
      <c r="AH881" s="42">
        <v>0</v>
      </c>
      <c r="AI881" s="44">
        <v>0</v>
      </c>
    </row>
    <row r="882" spans="1:35" s="4" customFormat="1">
      <c r="A882" s="46" t="s">
        <v>926</v>
      </c>
      <c r="B882" s="56" t="s">
        <v>2366</v>
      </c>
      <c r="C882" s="132">
        <v>3974879.47</v>
      </c>
      <c r="D882" s="57">
        <v>1.1940399999999999E-3</v>
      </c>
      <c r="E882" s="57">
        <v>1.2177900000000001E-3</v>
      </c>
      <c r="F882" s="65">
        <v>0</v>
      </c>
      <c r="G882" s="42">
        <v>55600</v>
      </c>
      <c r="H882" s="43">
        <v>55600</v>
      </c>
      <c r="I882" s="66">
        <v>114679</v>
      </c>
      <c r="J882" s="42">
        <v>688107</v>
      </c>
      <c r="K882" s="42">
        <v>-367948</v>
      </c>
      <c r="L882" s="42">
        <v>-265022</v>
      </c>
      <c r="M882" s="44">
        <v>559171</v>
      </c>
      <c r="N882" s="66">
        <v>-402580</v>
      </c>
      <c r="O882" s="42">
        <v>2494.8860222383073</v>
      </c>
      <c r="P882" s="42">
        <v>-400085.11397776171</v>
      </c>
      <c r="Q882" s="42">
        <v>0</v>
      </c>
      <c r="R882" s="44">
        <v>-400085.11397776171</v>
      </c>
      <c r="S882" s="45">
        <v>68203</v>
      </c>
      <c r="T882" s="66">
        <v>371944</v>
      </c>
      <c r="U882" s="42">
        <v>76488</v>
      </c>
      <c r="V882" s="42">
        <v>90779</v>
      </c>
      <c r="W882" s="42">
        <v>28329.072803539129</v>
      </c>
      <c r="X882" s="44">
        <v>567540.07280353911</v>
      </c>
      <c r="Y882" s="66">
        <v>985902</v>
      </c>
      <c r="Z882" s="42">
        <v>65663</v>
      </c>
      <c r="AA882" s="42">
        <v>350493</v>
      </c>
      <c r="AB882" s="42">
        <v>81810.184831749619</v>
      </c>
      <c r="AC882" s="43">
        <v>1483868.1848317496</v>
      </c>
      <c r="AD882" s="66">
        <v>-504676.31541728537</v>
      </c>
      <c r="AE882" s="42">
        <v>-434685.74881654966</v>
      </c>
      <c r="AF882" s="42">
        <v>16413.090094512772</v>
      </c>
      <c r="AG882" s="42">
        <v>6620.86211111181</v>
      </c>
      <c r="AH882" s="42">
        <v>0</v>
      </c>
      <c r="AI882" s="44">
        <v>0</v>
      </c>
    </row>
    <row r="883" spans="1:35" s="4" customFormat="1">
      <c r="A883" s="46" t="s">
        <v>927</v>
      </c>
      <c r="B883" s="56" t="s">
        <v>2367</v>
      </c>
      <c r="C883" s="132">
        <v>4758856.55</v>
      </c>
      <c r="D883" s="57">
        <v>1.4295499999999999E-3</v>
      </c>
      <c r="E883" s="57">
        <v>1.4711800000000001E-3</v>
      </c>
      <c r="F883" s="65">
        <v>0</v>
      </c>
      <c r="G883" s="42">
        <v>66567</v>
      </c>
      <c r="H883" s="43">
        <v>66567</v>
      </c>
      <c r="I883" s="66">
        <v>137297</v>
      </c>
      <c r="J883" s="42">
        <v>823828</v>
      </c>
      <c r="K883" s="42">
        <v>-440522</v>
      </c>
      <c r="L883" s="42">
        <v>-317294</v>
      </c>
      <c r="M883" s="44">
        <v>669461</v>
      </c>
      <c r="N883" s="66">
        <v>-481984</v>
      </c>
      <c r="O883" s="42">
        <v>-76993.288133968235</v>
      </c>
      <c r="P883" s="42">
        <v>-558977.28813396825</v>
      </c>
      <c r="Q883" s="42">
        <v>0</v>
      </c>
      <c r="R883" s="44">
        <v>-558977.28813396825</v>
      </c>
      <c r="S883" s="45">
        <v>81656</v>
      </c>
      <c r="T883" s="66">
        <v>445305</v>
      </c>
      <c r="U883" s="42">
        <v>91575</v>
      </c>
      <c r="V883" s="42">
        <v>108684</v>
      </c>
      <c r="W883" s="42">
        <v>4362.177138404345</v>
      </c>
      <c r="X883" s="44">
        <v>649926.17713840434</v>
      </c>
      <c r="Y883" s="66">
        <v>1180360</v>
      </c>
      <c r="Z883" s="42">
        <v>78614</v>
      </c>
      <c r="AA883" s="42">
        <v>419624</v>
      </c>
      <c r="AB883" s="42">
        <v>152693.18369297765</v>
      </c>
      <c r="AC883" s="43">
        <v>1831291.1836929778</v>
      </c>
      <c r="AD883" s="66">
        <v>-646875.80065804347</v>
      </c>
      <c r="AE883" s="42">
        <v>-549468.08209530439</v>
      </c>
      <c r="AF883" s="42">
        <v>9411.6029704399953</v>
      </c>
      <c r="AG883" s="42">
        <v>5567.2732283345922</v>
      </c>
      <c r="AH883" s="42">
        <v>0</v>
      </c>
      <c r="AI883" s="44">
        <v>0</v>
      </c>
    </row>
    <row r="884" spans="1:35" s="4" customFormat="1">
      <c r="A884" s="46" t="s">
        <v>928</v>
      </c>
      <c r="B884" s="56" t="s">
        <v>2368</v>
      </c>
      <c r="C884" s="132">
        <v>7493900.9800000004</v>
      </c>
      <c r="D884" s="57">
        <v>2.2511499999999999E-3</v>
      </c>
      <c r="E884" s="57">
        <v>2.1083400000000002E-3</v>
      </c>
      <c r="F884" s="65">
        <v>0</v>
      </c>
      <c r="G884" s="42">
        <v>104825</v>
      </c>
      <c r="H884" s="43">
        <v>104825</v>
      </c>
      <c r="I884" s="66">
        <v>216206</v>
      </c>
      <c r="J884" s="42">
        <v>1297303</v>
      </c>
      <c r="K884" s="42">
        <v>-693701</v>
      </c>
      <c r="L884" s="42">
        <v>-499652</v>
      </c>
      <c r="M884" s="44">
        <v>1054218</v>
      </c>
      <c r="N884" s="66">
        <v>-758993</v>
      </c>
      <c r="O884" s="42">
        <v>222100.34580053441</v>
      </c>
      <c r="P884" s="42">
        <v>-536892.65419946564</v>
      </c>
      <c r="Q884" s="42">
        <v>0</v>
      </c>
      <c r="R884" s="44">
        <v>-536892.65419946564</v>
      </c>
      <c r="S884" s="45">
        <v>128586</v>
      </c>
      <c r="T884" s="66">
        <v>701234</v>
      </c>
      <c r="U884" s="42">
        <v>144205</v>
      </c>
      <c r="V884" s="42">
        <v>171148</v>
      </c>
      <c r="W884" s="42">
        <v>420457.07005423831</v>
      </c>
      <c r="X884" s="44">
        <v>1437044.0700542382</v>
      </c>
      <c r="Y884" s="66">
        <v>1858743</v>
      </c>
      <c r="Z884" s="42">
        <v>123796</v>
      </c>
      <c r="AA884" s="42">
        <v>660793</v>
      </c>
      <c r="AB884" s="42">
        <v>0</v>
      </c>
      <c r="AC884" s="43">
        <v>2643332</v>
      </c>
      <c r="AD884" s="66">
        <v>-713382.64706326323</v>
      </c>
      <c r="AE884" s="42">
        <v>-636710.12765562558</v>
      </c>
      <c r="AF884" s="42">
        <v>97784.257518651211</v>
      </c>
      <c r="AG884" s="42">
        <v>46020.587254475911</v>
      </c>
      <c r="AH884" s="42">
        <v>0</v>
      </c>
      <c r="AI884" s="44">
        <v>0</v>
      </c>
    </row>
    <row r="885" spans="1:35" s="4" customFormat="1">
      <c r="A885" s="46" t="s">
        <v>929</v>
      </c>
      <c r="B885" s="56" t="s">
        <v>2369</v>
      </c>
      <c r="C885" s="132">
        <v>1037755.65</v>
      </c>
      <c r="D885" s="57">
        <v>3.1174000000000002E-4</v>
      </c>
      <c r="E885" s="57">
        <v>3.0974000000000003E-4</v>
      </c>
      <c r="F885" s="65">
        <v>0</v>
      </c>
      <c r="G885" s="42">
        <v>14516</v>
      </c>
      <c r="H885" s="43">
        <v>14516</v>
      </c>
      <c r="I885" s="66">
        <v>29940</v>
      </c>
      <c r="J885" s="42">
        <v>179651</v>
      </c>
      <c r="K885" s="42">
        <v>-96064</v>
      </c>
      <c r="L885" s="42">
        <v>-69192</v>
      </c>
      <c r="M885" s="44">
        <v>145988</v>
      </c>
      <c r="N885" s="66">
        <v>-105106</v>
      </c>
      <c r="O885" s="42">
        <v>-13876.452078663768</v>
      </c>
      <c r="P885" s="42">
        <v>-118982.45207866377</v>
      </c>
      <c r="Q885" s="42">
        <v>0</v>
      </c>
      <c r="R885" s="44">
        <v>-118982.45207866377</v>
      </c>
      <c r="S885" s="45">
        <v>17807</v>
      </c>
      <c r="T885" s="66">
        <v>97107</v>
      </c>
      <c r="U885" s="42">
        <v>19970</v>
      </c>
      <c r="V885" s="42">
        <v>23701</v>
      </c>
      <c r="W885" s="42">
        <v>9277.5233750861116</v>
      </c>
      <c r="X885" s="44">
        <v>150055.52337508611</v>
      </c>
      <c r="Y885" s="66">
        <v>257399</v>
      </c>
      <c r="Z885" s="42">
        <v>17143</v>
      </c>
      <c r="AA885" s="42">
        <v>91507</v>
      </c>
      <c r="AB885" s="42">
        <v>15142.65859119286</v>
      </c>
      <c r="AC885" s="43">
        <v>381191.65859119286</v>
      </c>
      <c r="AD885" s="66">
        <v>-134178.99585893011</v>
      </c>
      <c r="AE885" s="42">
        <v>-106996.30937060885</v>
      </c>
      <c r="AF885" s="42">
        <v>6844.5841402388296</v>
      </c>
      <c r="AG885" s="42">
        <v>3194.5858731933886</v>
      </c>
      <c r="AH885" s="42">
        <v>0</v>
      </c>
      <c r="AI885" s="44">
        <v>0</v>
      </c>
    </row>
    <row r="886" spans="1:35" s="4" customFormat="1">
      <c r="A886" s="46" t="s">
        <v>930</v>
      </c>
      <c r="B886" s="56" t="s">
        <v>2370</v>
      </c>
      <c r="C886" s="132">
        <v>8151563.3799999999</v>
      </c>
      <c r="D886" s="57">
        <v>2.4487100000000002E-3</v>
      </c>
      <c r="E886" s="57">
        <v>2.2905299999999998E-3</v>
      </c>
      <c r="F886" s="65">
        <v>0</v>
      </c>
      <c r="G886" s="42">
        <v>114024</v>
      </c>
      <c r="H886" s="43">
        <v>114024</v>
      </c>
      <c r="I886" s="66">
        <v>235180</v>
      </c>
      <c r="J886" s="42">
        <v>1411154</v>
      </c>
      <c r="K886" s="42">
        <v>-754580</v>
      </c>
      <c r="L886" s="42">
        <v>-543501</v>
      </c>
      <c r="M886" s="44">
        <v>1146736</v>
      </c>
      <c r="N886" s="66">
        <v>-825602</v>
      </c>
      <c r="O886" s="42">
        <v>259840.91025134973</v>
      </c>
      <c r="P886" s="42">
        <v>-565761.08974865032</v>
      </c>
      <c r="Q886" s="42">
        <v>0</v>
      </c>
      <c r="R886" s="44">
        <v>-565761.08974865032</v>
      </c>
      <c r="S886" s="45">
        <v>139870</v>
      </c>
      <c r="T886" s="66">
        <v>762774</v>
      </c>
      <c r="U886" s="42">
        <v>156861</v>
      </c>
      <c r="V886" s="42">
        <v>186168</v>
      </c>
      <c r="W886" s="42">
        <v>636021.45449694991</v>
      </c>
      <c r="X886" s="44">
        <v>1741824.4544969499</v>
      </c>
      <c r="Y886" s="66">
        <v>2021866</v>
      </c>
      <c r="Z886" s="42">
        <v>134660</v>
      </c>
      <c r="AA886" s="42">
        <v>718784</v>
      </c>
      <c r="AB886" s="42">
        <v>0</v>
      </c>
      <c r="AC886" s="43">
        <v>2875310</v>
      </c>
      <c r="AD886" s="66">
        <v>-730596.35956993746</v>
      </c>
      <c r="AE886" s="42">
        <v>-613577.47001866263</v>
      </c>
      <c r="AF886" s="42">
        <v>160121.03886331187</v>
      </c>
      <c r="AG886" s="42">
        <v>50567.245222238256</v>
      </c>
      <c r="AH886" s="42">
        <v>0</v>
      </c>
      <c r="AI886" s="44">
        <v>0</v>
      </c>
    </row>
    <row r="887" spans="1:35" s="4" customFormat="1">
      <c r="A887" s="46" t="s">
        <v>931</v>
      </c>
      <c r="B887" s="56" t="s">
        <v>2371</v>
      </c>
      <c r="C887" s="132">
        <v>2768078.06</v>
      </c>
      <c r="D887" s="57">
        <v>8.3151999999999998E-4</v>
      </c>
      <c r="E887" s="57">
        <v>8.3903999999999999E-4</v>
      </c>
      <c r="F887" s="65">
        <v>0</v>
      </c>
      <c r="G887" s="42">
        <v>38720</v>
      </c>
      <c r="H887" s="43">
        <v>38720</v>
      </c>
      <c r="I887" s="66">
        <v>79861</v>
      </c>
      <c r="J887" s="42">
        <v>479192</v>
      </c>
      <c r="K887" s="42">
        <v>-256236</v>
      </c>
      <c r="L887" s="42">
        <v>-184559</v>
      </c>
      <c r="M887" s="44">
        <v>389403</v>
      </c>
      <c r="N887" s="66">
        <v>-280353</v>
      </c>
      <c r="O887" s="42">
        <v>-39365.154425232424</v>
      </c>
      <c r="P887" s="42">
        <v>-319718.15442523244</v>
      </c>
      <c r="Q887" s="42">
        <v>0</v>
      </c>
      <c r="R887" s="44">
        <v>-319718.15442523244</v>
      </c>
      <c r="S887" s="45">
        <v>47496</v>
      </c>
      <c r="T887" s="66">
        <v>259019</v>
      </c>
      <c r="U887" s="42">
        <v>53266</v>
      </c>
      <c r="V887" s="42">
        <v>63218</v>
      </c>
      <c r="W887" s="42">
        <v>0</v>
      </c>
      <c r="X887" s="44">
        <v>375503</v>
      </c>
      <c r="Y887" s="66">
        <v>686575</v>
      </c>
      <c r="Z887" s="42">
        <v>45727</v>
      </c>
      <c r="AA887" s="42">
        <v>244081</v>
      </c>
      <c r="AB887" s="42">
        <v>80976.633975845063</v>
      </c>
      <c r="AC887" s="43">
        <v>1057359.6339758451</v>
      </c>
      <c r="AD887" s="66">
        <v>-379726.14491566212</v>
      </c>
      <c r="AE887" s="42">
        <v>-311155.02558131382</v>
      </c>
      <c r="AF887" s="42">
        <v>2801.9478302665302</v>
      </c>
      <c r="AG887" s="42">
        <v>6222.5886908644197</v>
      </c>
      <c r="AH887" s="42">
        <v>0</v>
      </c>
      <c r="AI887" s="44">
        <v>0</v>
      </c>
    </row>
    <row r="888" spans="1:35" s="4" customFormat="1">
      <c r="A888" s="46" t="s">
        <v>932</v>
      </c>
      <c r="B888" s="56" t="s">
        <v>2372</v>
      </c>
      <c r="C888" s="132">
        <v>5517993.6799999997</v>
      </c>
      <c r="D888" s="57">
        <v>1.65759E-3</v>
      </c>
      <c r="E888" s="57">
        <v>1.5525199999999999E-3</v>
      </c>
      <c r="F888" s="65">
        <v>0</v>
      </c>
      <c r="G888" s="42">
        <v>77186</v>
      </c>
      <c r="H888" s="43">
        <v>77186</v>
      </c>
      <c r="I888" s="66">
        <v>159199</v>
      </c>
      <c r="J888" s="42">
        <v>955244</v>
      </c>
      <c r="K888" s="42">
        <v>-510793</v>
      </c>
      <c r="L888" s="42">
        <v>-367909</v>
      </c>
      <c r="M888" s="44">
        <v>776253</v>
      </c>
      <c r="N888" s="66">
        <v>-558869</v>
      </c>
      <c r="O888" s="42">
        <v>102263.21444521521</v>
      </c>
      <c r="P888" s="42">
        <v>-456605.78555478482</v>
      </c>
      <c r="Q888" s="42">
        <v>0</v>
      </c>
      <c r="R888" s="44">
        <v>-456605.78555478482</v>
      </c>
      <c r="S888" s="45">
        <v>94681</v>
      </c>
      <c r="T888" s="66">
        <v>516340</v>
      </c>
      <c r="U888" s="42">
        <v>106183</v>
      </c>
      <c r="V888" s="42">
        <v>126022</v>
      </c>
      <c r="W888" s="42">
        <v>266747.6671858324</v>
      </c>
      <c r="X888" s="44">
        <v>1015292.6671858324</v>
      </c>
      <c r="Y888" s="66">
        <v>1368649</v>
      </c>
      <c r="Z888" s="42">
        <v>91154</v>
      </c>
      <c r="AA888" s="42">
        <v>486562</v>
      </c>
      <c r="AB888" s="42">
        <v>307.18612072151325</v>
      </c>
      <c r="AC888" s="43">
        <v>1946672.1861207215</v>
      </c>
      <c r="AD888" s="66">
        <v>-559028.59014586371</v>
      </c>
      <c r="AE888" s="42">
        <v>-478097.12257419107</v>
      </c>
      <c r="AF888" s="42">
        <v>71874.619314020674</v>
      </c>
      <c r="AG888" s="42">
        <v>33871.574471145097</v>
      </c>
      <c r="AH888" s="42">
        <v>0</v>
      </c>
      <c r="AI888" s="44">
        <v>0</v>
      </c>
    </row>
    <row r="889" spans="1:35" s="4" customFormat="1">
      <c r="A889" s="46" t="s">
        <v>933</v>
      </c>
      <c r="B889" s="56" t="s">
        <v>2373</v>
      </c>
      <c r="C889" s="132">
        <v>4270319.95</v>
      </c>
      <c r="D889" s="57">
        <v>1.28279E-3</v>
      </c>
      <c r="E889" s="57">
        <v>1.2443199999999999E-3</v>
      </c>
      <c r="F889" s="65">
        <v>0</v>
      </c>
      <c r="G889" s="42">
        <v>59733</v>
      </c>
      <c r="H889" s="43">
        <v>59733</v>
      </c>
      <c r="I889" s="66">
        <v>123202</v>
      </c>
      <c r="J889" s="42">
        <v>739252</v>
      </c>
      <c r="K889" s="42">
        <v>-395297</v>
      </c>
      <c r="L889" s="42">
        <v>-284720</v>
      </c>
      <c r="M889" s="44">
        <v>600733</v>
      </c>
      <c r="N889" s="66">
        <v>-432503</v>
      </c>
      <c r="O889" s="42">
        <v>-56178.558926023237</v>
      </c>
      <c r="P889" s="42">
        <v>-488681.55892602325</v>
      </c>
      <c r="Q889" s="42">
        <v>0</v>
      </c>
      <c r="R889" s="44">
        <v>-488681.55892602325</v>
      </c>
      <c r="S889" s="45">
        <v>73273</v>
      </c>
      <c r="T889" s="66">
        <v>399590</v>
      </c>
      <c r="U889" s="42">
        <v>82174</v>
      </c>
      <c r="V889" s="42">
        <v>97527</v>
      </c>
      <c r="W889" s="42">
        <v>23821.260566560501</v>
      </c>
      <c r="X889" s="44">
        <v>603112.26056656055</v>
      </c>
      <c r="Y889" s="66">
        <v>1059182</v>
      </c>
      <c r="Z889" s="42">
        <v>70543</v>
      </c>
      <c r="AA889" s="42">
        <v>376545</v>
      </c>
      <c r="AB889" s="42">
        <v>129239.49900738997</v>
      </c>
      <c r="AC889" s="43">
        <v>1635509.4990073899</v>
      </c>
      <c r="AD889" s="66">
        <v>-577703.14062913007</v>
      </c>
      <c r="AE889" s="42">
        <v>-482616.92397373548</v>
      </c>
      <c r="AF889" s="42">
        <v>9368.444104874372</v>
      </c>
      <c r="AG889" s="42">
        <v>18554.382057161954</v>
      </c>
      <c r="AH889" s="42">
        <v>0</v>
      </c>
      <c r="AI889" s="44">
        <v>0</v>
      </c>
    </row>
    <row r="890" spans="1:35" s="4" customFormat="1">
      <c r="A890" s="46" t="s">
        <v>934</v>
      </c>
      <c r="B890" s="56" t="s">
        <v>2374</v>
      </c>
      <c r="C890" s="132">
        <v>1720474.17</v>
      </c>
      <c r="D890" s="57">
        <v>5.1683000000000002E-4</v>
      </c>
      <c r="E890" s="57">
        <v>4.9657E-4</v>
      </c>
      <c r="F890" s="65">
        <v>0</v>
      </c>
      <c r="G890" s="42">
        <v>24066</v>
      </c>
      <c r="H890" s="43">
        <v>24066</v>
      </c>
      <c r="I890" s="66">
        <v>49638</v>
      </c>
      <c r="J890" s="42">
        <v>297841</v>
      </c>
      <c r="K890" s="42">
        <v>-159263</v>
      </c>
      <c r="L890" s="42">
        <v>-114713</v>
      </c>
      <c r="M890" s="44">
        <v>242033</v>
      </c>
      <c r="N890" s="66">
        <v>-174253</v>
      </c>
      <c r="O890" s="42">
        <v>-10905.300579813891</v>
      </c>
      <c r="P890" s="42">
        <v>-185158.30057981389</v>
      </c>
      <c r="Q890" s="42">
        <v>0</v>
      </c>
      <c r="R890" s="44">
        <v>-185158.30057981389</v>
      </c>
      <c r="S890" s="45">
        <v>29521</v>
      </c>
      <c r="T890" s="66">
        <v>160993</v>
      </c>
      <c r="U890" s="42">
        <v>33107</v>
      </c>
      <c r="V890" s="42">
        <v>39293</v>
      </c>
      <c r="W890" s="42">
        <v>14149.098757190364</v>
      </c>
      <c r="X890" s="44">
        <v>247542.09875719037</v>
      </c>
      <c r="Y890" s="66">
        <v>426739</v>
      </c>
      <c r="Z890" s="42">
        <v>28422</v>
      </c>
      <c r="AA890" s="42">
        <v>151708</v>
      </c>
      <c r="AB890" s="42">
        <v>46534.739648857176</v>
      </c>
      <c r="AC890" s="43">
        <v>653403.73964885715</v>
      </c>
      <c r="AD890" s="66">
        <v>-225401.6385814361</v>
      </c>
      <c r="AE890" s="42">
        <v>-192367.52365601045</v>
      </c>
      <c r="AF890" s="42">
        <v>3581.7549115083675</v>
      </c>
      <c r="AG890" s="42">
        <v>8325.7664342713706</v>
      </c>
      <c r="AH890" s="42">
        <v>0</v>
      </c>
      <c r="AI890" s="44">
        <v>0</v>
      </c>
    </row>
    <row r="891" spans="1:35" s="4" customFormat="1">
      <c r="A891" s="46" t="s">
        <v>935</v>
      </c>
      <c r="B891" s="56" t="s">
        <v>2375</v>
      </c>
      <c r="C891" s="132">
        <v>3618432.82</v>
      </c>
      <c r="D891" s="57">
        <v>1.08697E-3</v>
      </c>
      <c r="E891" s="57">
        <v>1.0740400000000001E-3</v>
      </c>
      <c r="F891" s="65">
        <v>0</v>
      </c>
      <c r="G891" s="42">
        <v>50615</v>
      </c>
      <c r="H891" s="43">
        <v>50615</v>
      </c>
      <c r="I891" s="66">
        <v>104395</v>
      </c>
      <c r="J891" s="42">
        <v>626404</v>
      </c>
      <c r="K891" s="42">
        <v>-334954</v>
      </c>
      <c r="L891" s="42">
        <v>-241257</v>
      </c>
      <c r="M891" s="44">
        <v>509030</v>
      </c>
      <c r="N891" s="66">
        <v>-366480</v>
      </c>
      <c r="O891" s="42">
        <v>25998.864933554738</v>
      </c>
      <c r="P891" s="42">
        <v>-340481.13506644528</v>
      </c>
      <c r="Q891" s="42">
        <v>0</v>
      </c>
      <c r="R891" s="44">
        <v>-340481.13506644528</v>
      </c>
      <c r="S891" s="45">
        <v>62088</v>
      </c>
      <c r="T891" s="66">
        <v>338592</v>
      </c>
      <c r="U891" s="42">
        <v>69630</v>
      </c>
      <c r="V891" s="42">
        <v>82639</v>
      </c>
      <c r="W891" s="42">
        <v>39612.203361629421</v>
      </c>
      <c r="X891" s="44">
        <v>530473.20336162939</v>
      </c>
      <c r="Y891" s="66">
        <v>897496</v>
      </c>
      <c r="Z891" s="42">
        <v>59775</v>
      </c>
      <c r="AA891" s="42">
        <v>319065</v>
      </c>
      <c r="AB891" s="42">
        <v>2898.4237057813889</v>
      </c>
      <c r="AC891" s="43">
        <v>1279234.4237057813</v>
      </c>
      <c r="AD891" s="66">
        <v>-417694.96248148242</v>
      </c>
      <c r="AE891" s="42">
        <v>-361071.23354021442</v>
      </c>
      <c r="AF891" s="42">
        <v>17800.808356645644</v>
      </c>
      <c r="AG891" s="42">
        <v>12204.167320899271</v>
      </c>
      <c r="AH891" s="42">
        <v>0</v>
      </c>
      <c r="AI891" s="44">
        <v>0</v>
      </c>
    </row>
    <row r="892" spans="1:35" s="4" customFormat="1">
      <c r="A892" s="46" t="s">
        <v>936</v>
      </c>
      <c r="B892" s="56" t="s">
        <v>2376</v>
      </c>
      <c r="C892" s="132">
        <v>7660244.9699999997</v>
      </c>
      <c r="D892" s="57">
        <v>2.3011199999999998E-3</v>
      </c>
      <c r="E892" s="57">
        <v>2.2065800000000001E-3</v>
      </c>
      <c r="F892" s="65">
        <v>0</v>
      </c>
      <c r="G892" s="42">
        <v>107152</v>
      </c>
      <c r="H892" s="43">
        <v>107152</v>
      </c>
      <c r="I892" s="66">
        <v>221005</v>
      </c>
      <c r="J892" s="42">
        <v>1326100</v>
      </c>
      <c r="K892" s="42">
        <v>-709100</v>
      </c>
      <c r="L892" s="42">
        <v>-510743</v>
      </c>
      <c r="M892" s="44">
        <v>1077619</v>
      </c>
      <c r="N892" s="66">
        <v>-775840</v>
      </c>
      <c r="O892" s="42">
        <v>-128632.96028483458</v>
      </c>
      <c r="P892" s="42">
        <v>-904472.96028483461</v>
      </c>
      <c r="Q892" s="42">
        <v>0</v>
      </c>
      <c r="R892" s="44">
        <v>-904472.96028483461</v>
      </c>
      <c r="S892" s="45">
        <v>131440</v>
      </c>
      <c r="T892" s="66">
        <v>716800</v>
      </c>
      <c r="U892" s="42">
        <v>147406</v>
      </c>
      <c r="V892" s="42">
        <v>174947</v>
      </c>
      <c r="W892" s="42">
        <v>67142.719148096949</v>
      </c>
      <c r="X892" s="44">
        <v>1106295.7191480969</v>
      </c>
      <c r="Y892" s="66">
        <v>1900003</v>
      </c>
      <c r="Z892" s="42">
        <v>126544</v>
      </c>
      <c r="AA892" s="42">
        <v>675461</v>
      </c>
      <c r="AB892" s="42">
        <v>224311.61056707491</v>
      </c>
      <c r="AC892" s="43">
        <v>2926319.6105670747</v>
      </c>
      <c r="AD892" s="66">
        <v>-1025388.3001396257</v>
      </c>
      <c r="AE892" s="42">
        <v>-861681.42800282023</v>
      </c>
      <c r="AF892" s="42">
        <v>29201.694118539261</v>
      </c>
      <c r="AG892" s="42">
        <v>37844.142604928704</v>
      </c>
      <c r="AH892" s="42">
        <v>0</v>
      </c>
      <c r="AI892" s="44">
        <v>0</v>
      </c>
    </row>
    <row r="893" spans="1:35" s="4" customFormat="1">
      <c r="A893" s="46" t="s">
        <v>937</v>
      </c>
      <c r="B893" s="56" t="s">
        <v>2377</v>
      </c>
      <c r="C893" s="132">
        <v>1459974.59</v>
      </c>
      <c r="D893" s="57">
        <v>4.3857E-4</v>
      </c>
      <c r="E893" s="57">
        <v>4.5012999999999997E-4</v>
      </c>
      <c r="F893" s="65">
        <v>0</v>
      </c>
      <c r="G893" s="42">
        <v>20422</v>
      </c>
      <c r="H893" s="43">
        <v>20422</v>
      </c>
      <c r="I893" s="66">
        <v>42121</v>
      </c>
      <c r="J893" s="42">
        <v>252741</v>
      </c>
      <c r="K893" s="42">
        <v>-135147</v>
      </c>
      <c r="L893" s="42">
        <v>-97342</v>
      </c>
      <c r="M893" s="44">
        <v>205383</v>
      </c>
      <c r="N893" s="66">
        <v>-147867</v>
      </c>
      <c r="O893" s="42">
        <v>-52125.945644219049</v>
      </c>
      <c r="P893" s="42">
        <v>-199992.94564421906</v>
      </c>
      <c r="Q893" s="42">
        <v>0</v>
      </c>
      <c r="R893" s="44">
        <v>-199992.94564421906</v>
      </c>
      <c r="S893" s="45">
        <v>25051</v>
      </c>
      <c r="T893" s="66">
        <v>136615</v>
      </c>
      <c r="U893" s="42">
        <v>28094</v>
      </c>
      <c r="V893" s="42">
        <v>33343</v>
      </c>
      <c r="W893" s="42">
        <v>10471.456028166929</v>
      </c>
      <c r="X893" s="44">
        <v>208523.45602816693</v>
      </c>
      <c r="Y893" s="66">
        <v>362121</v>
      </c>
      <c r="Z893" s="42">
        <v>24118</v>
      </c>
      <c r="AA893" s="42">
        <v>128736</v>
      </c>
      <c r="AB893" s="42">
        <v>40280.638692532666</v>
      </c>
      <c r="AC893" s="43">
        <v>555255.63869253267</v>
      </c>
      <c r="AD893" s="66">
        <v>-193135.5793437034</v>
      </c>
      <c r="AE893" s="42">
        <v>-160830.55413097644</v>
      </c>
      <c r="AF893" s="42">
        <v>5309.3129045238475</v>
      </c>
      <c r="AG893" s="42">
        <v>1924.6379057902582</v>
      </c>
      <c r="AH893" s="42">
        <v>0</v>
      </c>
      <c r="AI893" s="44">
        <v>0</v>
      </c>
    </row>
    <row r="894" spans="1:35" s="4" customFormat="1">
      <c r="A894" s="46" t="s">
        <v>938</v>
      </c>
      <c r="B894" s="56" t="s">
        <v>2378</v>
      </c>
      <c r="C894" s="132">
        <v>1332424.19</v>
      </c>
      <c r="D894" s="57">
        <v>4.0025999999999999E-4</v>
      </c>
      <c r="E894" s="57">
        <v>3.9847999999999999E-4</v>
      </c>
      <c r="F894" s="65">
        <v>0</v>
      </c>
      <c r="G894" s="42">
        <v>18638</v>
      </c>
      <c r="H894" s="43">
        <v>18638</v>
      </c>
      <c r="I894" s="66">
        <v>38442</v>
      </c>
      <c r="J894" s="42">
        <v>230664</v>
      </c>
      <c r="K894" s="42">
        <v>-123342</v>
      </c>
      <c r="L894" s="42">
        <v>-88839</v>
      </c>
      <c r="M894" s="44">
        <v>187443</v>
      </c>
      <c r="N894" s="66">
        <v>-134951</v>
      </c>
      <c r="O894" s="42">
        <v>-13430.578398320034</v>
      </c>
      <c r="P894" s="42">
        <v>-148381.57839832004</v>
      </c>
      <c r="Q894" s="42">
        <v>0</v>
      </c>
      <c r="R894" s="44">
        <v>-148381.57839832004</v>
      </c>
      <c r="S894" s="45">
        <v>22863</v>
      </c>
      <c r="T894" s="66">
        <v>124681</v>
      </c>
      <c r="U894" s="42">
        <v>25640</v>
      </c>
      <c r="V894" s="42">
        <v>30431</v>
      </c>
      <c r="W894" s="42">
        <v>0</v>
      </c>
      <c r="X894" s="44">
        <v>180752</v>
      </c>
      <c r="Y894" s="66">
        <v>330489</v>
      </c>
      <c r="Z894" s="42">
        <v>22011</v>
      </c>
      <c r="AA894" s="42">
        <v>117491</v>
      </c>
      <c r="AB894" s="42">
        <v>21377.033323379026</v>
      </c>
      <c r="AC894" s="43">
        <v>491368.033323379</v>
      </c>
      <c r="AD894" s="66">
        <v>-170388.47829179704</v>
      </c>
      <c r="AE894" s="42">
        <v>-147798.24054850228</v>
      </c>
      <c r="AF894" s="42">
        <v>3608.6618610393343</v>
      </c>
      <c r="AG894" s="42">
        <v>3962.0236558809379</v>
      </c>
      <c r="AH894" s="42">
        <v>0</v>
      </c>
      <c r="AI894" s="44">
        <v>0</v>
      </c>
    </row>
    <row r="895" spans="1:35" s="4" customFormat="1">
      <c r="A895" s="46" t="s">
        <v>939</v>
      </c>
      <c r="B895" s="56" t="s">
        <v>2379</v>
      </c>
      <c r="C895" s="132">
        <v>6077665.6100000003</v>
      </c>
      <c r="D895" s="57">
        <v>1.8257200000000001E-3</v>
      </c>
      <c r="E895" s="57">
        <v>1.78301E-3</v>
      </c>
      <c r="F895" s="65">
        <v>0</v>
      </c>
      <c r="G895" s="42">
        <v>85015</v>
      </c>
      <c r="H895" s="43">
        <v>85015</v>
      </c>
      <c r="I895" s="66">
        <v>175347</v>
      </c>
      <c r="J895" s="42">
        <v>1052134</v>
      </c>
      <c r="K895" s="42">
        <v>-562603</v>
      </c>
      <c r="L895" s="42">
        <v>-405226</v>
      </c>
      <c r="M895" s="44">
        <v>854988</v>
      </c>
      <c r="N895" s="66">
        <v>-615556</v>
      </c>
      <c r="O895" s="42">
        <v>-17034.339853614165</v>
      </c>
      <c r="P895" s="42">
        <v>-632590.33985361422</v>
      </c>
      <c r="Q895" s="42">
        <v>0</v>
      </c>
      <c r="R895" s="44">
        <v>-632590.33985361422</v>
      </c>
      <c r="S895" s="45">
        <v>104285</v>
      </c>
      <c r="T895" s="66">
        <v>568713</v>
      </c>
      <c r="U895" s="42">
        <v>116953</v>
      </c>
      <c r="V895" s="42">
        <v>138804</v>
      </c>
      <c r="W895" s="42">
        <v>97252.721931740176</v>
      </c>
      <c r="X895" s="44">
        <v>921722.72193174018</v>
      </c>
      <c r="Y895" s="66">
        <v>1507472</v>
      </c>
      <c r="Z895" s="42">
        <v>100400</v>
      </c>
      <c r="AA895" s="42">
        <v>535914</v>
      </c>
      <c r="AB895" s="42">
        <v>77223.772744400558</v>
      </c>
      <c r="AC895" s="43">
        <v>2221009.7727444004</v>
      </c>
      <c r="AD895" s="66">
        <v>-764700.19890857034</v>
      </c>
      <c r="AE895" s="42">
        <v>-611692.38187165756</v>
      </c>
      <c r="AF895" s="42">
        <v>52852.766718908933</v>
      </c>
      <c r="AG895" s="42">
        <v>24252.763248658583</v>
      </c>
      <c r="AH895" s="42">
        <v>0</v>
      </c>
      <c r="AI895" s="44">
        <v>0</v>
      </c>
    </row>
    <row r="896" spans="1:35" s="4" customFormat="1">
      <c r="A896" s="46" t="s">
        <v>940</v>
      </c>
      <c r="B896" s="56" t="s">
        <v>2380</v>
      </c>
      <c r="C896" s="132">
        <v>3105895.15</v>
      </c>
      <c r="D896" s="57">
        <v>9.3300000000000002E-4</v>
      </c>
      <c r="E896" s="57">
        <v>1.02194E-3</v>
      </c>
      <c r="F896" s="65">
        <v>0</v>
      </c>
      <c r="G896" s="42">
        <v>43445</v>
      </c>
      <c r="H896" s="43">
        <v>43445</v>
      </c>
      <c r="I896" s="66">
        <v>89608</v>
      </c>
      <c r="J896" s="42">
        <v>537674</v>
      </c>
      <c r="K896" s="42">
        <v>-287508</v>
      </c>
      <c r="L896" s="42">
        <v>-207083</v>
      </c>
      <c r="M896" s="44">
        <v>436926</v>
      </c>
      <c r="N896" s="66">
        <v>-314568</v>
      </c>
      <c r="O896" s="42">
        <v>2559.5809352109286</v>
      </c>
      <c r="P896" s="42">
        <v>-312008.41906478908</v>
      </c>
      <c r="Q896" s="42">
        <v>0</v>
      </c>
      <c r="R896" s="44">
        <v>-312008.41906478908</v>
      </c>
      <c r="S896" s="45">
        <v>53293</v>
      </c>
      <c r="T896" s="66">
        <v>290630</v>
      </c>
      <c r="U896" s="42">
        <v>59767</v>
      </c>
      <c r="V896" s="42">
        <v>70933</v>
      </c>
      <c r="W896" s="42">
        <v>51380.085219268687</v>
      </c>
      <c r="X896" s="44">
        <v>472710.08521926869</v>
      </c>
      <c r="Y896" s="66">
        <v>770365</v>
      </c>
      <c r="Z896" s="42">
        <v>51308</v>
      </c>
      <c r="AA896" s="42">
        <v>273869</v>
      </c>
      <c r="AB896" s="42">
        <v>97951.291070642881</v>
      </c>
      <c r="AC896" s="43">
        <v>1193493.2910706429</v>
      </c>
      <c r="AD896" s="66">
        <v>-367808.803244373</v>
      </c>
      <c r="AE896" s="42">
        <v>-341523.87858895509</v>
      </c>
      <c r="AF896" s="42">
        <v>-4040.4722210231375</v>
      </c>
      <c r="AG896" s="42">
        <v>-7410.0517970229957</v>
      </c>
      <c r="AH896" s="42">
        <v>0</v>
      </c>
      <c r="AI896" s="44">
        <v>0</v>
      </c>
    </row>
    <row r="897" spans="1:35" s="4" customFormat="1">
      <c r="A897" s="46" t="s">
        <v>941</v>
      </c>
      <c r="B897" s="56" t="s">
        <v>2381</v>
      </c>
      <c r="C897" s="132">
        <v>8381930.8300000001</v>
      </c>
      <c r="D897" s="57">
        <v>2.5179099999999999E-3</v>
      </c>
      <c r="E897" s="57">
        <v>2.53258E-3</v>
      </c>
      <c r="F897" s="65">
        <v>0</v>
      </c>
      <c r="G897" s="42">
        <v>117246</v>
      </c>
      <c r="H897" s="43">
        <v>117246</v>
      </c>
      <c r="I897" s="66">
        <v>241826</v>
      </c>
      <c r="J897" s="42">
        <v>1451033</v>
      </c>
      <c r="K897" s="42">
        <v>-775905</v>
      </c>
      <c r="L897" s="42">
        <v>-558860</v>
      </c>
      <c r="M897" s="44">
        <v>1179143</v>
      </c>
      <c r="N897" s="66">
        <v>-848933</v>
      </c>
      <c r="O897" s="42">
        <v>103353.46739080195</v>
      </c>
      <c r="P897" s="42">
        <v>-745579.53260919801</v>
      </c>
      <c r="Q897" s="42">
        <v>0</v>
      </c>
      <c r="R897" s="44">
        <v>-745579.53260919801</v>
      </c>
      <c r="S897" s="45">
        <v>143823</v>
      </c>
      <c r="T897" s="66">
        <v>784330</v>
      </c>
      <c r="U897" s="42">
        <v>161294</v>
      </c>
      <c r="V897" s="42">
        <v>191429</v>
      </c>
      <c r="W897" s="42">
        <v>215529.12435421188</v>
      </c>
      <c r="X897" s="44">
        <v>1352582.1243542118</v>
      </c>
      <c r="Y897" s="66">
        <v>2079003</v>
      </c>
      <c r="Z897" s="42">
        <v>138465</v>
      </c>
      <c r="AA897" s="42">
        <v>739097</v>
      </c>
      <c r="AB897" s="42">
        <v>126445.41203201529</v>
      </c>
      <c r="AC897" s="43">
        <v>3083010.4120320152</v>
      </c>
      <c r="AD897" s="66">
        <v>-934900.22834924317</v>
      </c>
      <c r="AE897" s="42">
        <v>-825751.56821064535</v>
      </c>
      <c r="AF897" s="42">
        <v>9929.4164436837382</v>
      </c>
      <c r="AG897" s="42">
        <v>20294.092438401396</v>
      </c>
      <c r="AH897" s="42">
        <v>0</v>
      </c>
      <c r="AI897" s="44">
        <v>0</v>
      </c>
    </row>
    <row r="898" spans="1:35" s="4" customFormat="1">
      <c r="A898" s="46" t="s">
        <v>942</v>
      </c>
      <c r="B898" s="56" t="s">
        <v>2382</v>
      </c>
      <c r="C898" s="132">
        <v>2581863.5699999998</v>
      </c>
      <c r="D898" s="57">
        <v>7.7559000000000005E-4</v>
      </c>
      <c r="E898" s="57">
        <v>7.1168000000000002E-4</v>
      </c>
      <c r="F898" s="65">
        <v>0</v>
      </c>
      <c r="G898" s="42">
        <v>36115</v>
      </c>
      <c r="H898" s="43">
        <v>36115</v>
      </c>
      <c r="I898" s="66">
        <v>74490</v>
      </c>
      <c r="J898" s="42">
        <v>446961</v>
      </c>
      <c r="K898" s="42">
        <v>-239001</v>
      </c>
      <c r="L898" s="42">
        <v>-172145</v>
      </c>
      <c r="M898" s="44">
        <v>363210</v>
      </c>
      <c r="N898" s="66">
        <v>-261496</v>
      </c>
      <c r="O898" s="42">
        <v>57731.287433817022</v>
      </c>
      <c r="P898" s="42">
        <v>-203764.71256618298</v>
      </c>
      <c r="Q898" s="42">
        <v>0</v>
      </c>
      <c r="R898" s="44">
        <v>-203764.71256618298</v>
      </c>
      <c r="S898" s="45">
        <v>44302</v>
      </c>
      <c r="T898" s="66">
        <v>241597</v>
      </c>
      <c r="U898" s="42">
        <v>49683</v>
      </c>
      <c r="V898" s="42">
        <v>58966</v>
      </c>
      <c r="W898" s="42">
        <v>124318.41335001354</v>
      </c>
      <c r="X898" s="44">
        <v>474564.41335001355</v>
      </c>
      <c r="Y898" s="66">
        <v>640394</v>
      </c>
      <c r="Z898" s="42">
        <v>42651</v>
      </c>
      <c r="AA898" s="42">
        <v>227663</v>
      </c>
      <c r="AB898" s="42">
        <v>0</v>
      </c>
      <c r="AC898" s="43">
        <v>910708</v>
      </c>
      <c r="AD898" s="66">
        <v>-261914.70046890376</v>
      </c>
      <c r="AE898" s="42">
        <v>-227007.64212514961</v>
      </c>
      <c r="AF898" s="42">
        <v>34292.820026493078</v>
      </c>
      <c r="AG898" s="42">
        <v>18485.935917573886</v>
      </c>
      <c r="AH898" s="42">
        <v>0</v>
      </c>
      <c r="AI898" s="44">
        <v>0</v>
      </c>
    </row>
    <row r="899" spans="1:35" s="4" customFormat="1">
      <c r="A899" s="46" t="s">
        <v>943</v>
      </c>
      <c r="B899" s="56" t="s">
        <v>2383</v>
      </c>
      <c r="C899" s="132">
        <v>4425795.84</v>
      </c>
      <c r="D899" s="57">
        <v>1.3295E-3</v>
      </c>
      <c r="E899" s="57">
        <v>1.3058099999999999E-3</v>
      </c>
      <c r="F899" s="65">
        <v>0</v>
      </c>
      <c r="G899" s="42">
        <v>61908</v>
      </c>
      <c r="H899" s="43">
        <v>61908</v>
      </c>
      <c r="I899" s="66">
        <v>127688</v>
      </c>
      <c r="J899" s="42">
        <v>766170</v>
      </c>
      <c r="K899" s="42">
        <v>-409691</v>
      </c>
      <c r="L899" s="42">
        <v>-295088</v>
      </c>
      <c r="M899" s="44">
        <v>622608</v>
      </c>
      <c r="N899" s="66">
        <v>-448251</v>
      </c>
      <c r="O899" s="42">
        <v>9169.7725831668558</v>
      </c>
      <c r="P899" s="42">
        <v>-439081.22741683316</v>
      </c>
      <c r="Q899" s="42">
        <v>0</v>
      </c>
      <c r="R899" s="44">
        <v>-439081.22741683316</v>
      </c>
      <c r="S899" s="45">
        <v>75941</v>
      </c>
      <c r="T899" s="66">
        <v>414140</v>
      </c>
      <c r="U899" s="42">
        <v>85166</v>
      </c>
      <c r="V899" s="42">
        <v>101078</v>
      </c>
      <c r="W899" s="42">
        <v>59462.628427215604</v>
      </c>
      <c r="X899" s="44">
        <v>659846.62842721562</v>
      </c>
      <c r="Y899" s="66">
        <v>1097750</v>
      </c>
      <c r="Z899" s="42">
        <v>73112</v>
      </c>
      <c r="AA899" s="42">
        <v>390256</v>
      </c>
      <c r="AB899" s="42">
        <v>89752.160530343579</v>
      </c>
      <c r="AC899" s="43">
        <v>1650870.1605303437</v>
      </c>
      <c r="AD899" s="66">
        <v>-523746.40900805983</v>
      </c>
      <c r="AE899" s="42">
        <v>-499353.1685190702</v>
      </c>
      <c r="AF899" s="42">
        <v>15741.394117441205</v>
      </c>
      <c r="AG899" s="42">
        <v>16334.651306560723</v>
      </c>
      <c r="AH899" s="42">
        <v>0</v>
      </c>
      <c r="AI899" s="44">
        <v>0</v>
      </c>
    </row>
    <row r="900" spans="1:35" s="4" customFormat="1">
      <c r="A900" s="46" t="s">
        <v>944</v>
      </c>
      <c r="B900" s="56" t="s">
        <v>2384</v>
      </c>
      <c r="C900" s="132">
        <v>2830422.49</v>
      </c>
      <c r="D900" s="57">
        <v>8.5024999999999999E-4</v>
      </c>
      <c r="E900" s="57">
        <v>8.6111E-4</v>
      </c>
      <c r="F900" s="65">
        <v>0</v>
      </c>
      <c r="G900" s="42">
        <v>39592</v>
      </c>
      <c r="H900" s="43">
        <v>39592</v>
      </c>
      <c r="I900" s="66">
        <v>81660</v>
      </c>
      <c r="J900" s="42">
        <v>489986</v>
      </c>
      <c r="K900" s="42">
        <v>-262008</v>
      </c>
      <c r="L900" s="42">
        <v>-188716</v>
      </c>
      <c r="M900" s="44">
        <v>398174</v>
      </c>
      <c r="N900" s="66">
        <v>-286668</v>
      </c>
      <c r="O900" s="42">
        <v>-5226.7359465221616</v>
      </c>
      <c r="P900" s="42">
        <v>-291894.73594652215</v>
      </c>
      <c r="Q900" s="42">
        <v>0</v>
      </c>
      <c r="R900" s="44">
        <v>-291894.73594652215</v>
      </c>
      <c r="S900" s="45">
        <v>48566</v>
      </c>
      <c r="T900" s="66">
        <v>264853</v>
      </c>
      <c r="U900" s="42">
        <v>54466</v>
      </c>
      <c r="V900" s="42">
        <v>64642</v>
      </c>
      <c r="W900" s="42">
        <v>39068.91862513392</v>
      </c>
      <c r="X900" s="44">
        <v>423029.91862513393</v>
      </c>
      <c r="Y900" s="66">
        <v>702040</v>
      </c>
      <c r="Z900" s="42">
        <v>46757</v>
      </c>
      <c r="AA900" s="42">
        <v>249579</v>
      </c>
      <c r="AB900" s="42">
        <v>43345.331469444121</v>
      </c>
      <c r="AC900" s="43">
        <v>1041721.3314694441</v>
      </c>
      <c r="AD900" s="66">
        <v>-346799.13526738388</v>
      </c>
      <c r="AE900" s="42">
        <v>-295305.22471272486</v>
      </c>
      <c r="AF900" s="42">
        <v>17616.917811534258</v>
      </c>
      <c r="AG900" s="42">
        <v>5796.0293242642383</v>
      </c>
      <c r="AH900" s="42">
        <v>0</v>
      </c>
      <c r="AI900" s="44">
        <v>0</v>
      </c>
    </row>
    <row r="901" spans="1:35" s="4" customFormat="1">
      <c r="A901" s="46" t="s">
        <v>945</v>
      </c>
      <c r="B901" s="56" t="s">
        <v>2385</v>
      </c>
      <c r="C901" s="132">
        <v>8691226.3300000001</v>
      </c>
      <c r="D901" s="57">
        <v>2.6108199999999998E-3</v>
      </c>
      <c r="E901" s="57">
        <v>2.74947E-3</v>
      </c>
      <c r="F901" s="65">
        <v>0</v>
      </c>
      <c r="G901" s="42">
        <v>121573</v>
      </c>
      <c r="H901" s="43">
        <v>121573</v>
      </c>
      <c r="I901" s="66">
        <v>250750</v>
      </c>
      <c r="J901" s="42">
        <v>1504576</v>
      </c>
      <c r="K901" s="42">
        <v>-804535</v>
      </c>
      <c r="L901" s="42">
        <v>-579482</v>
      </c>
      <c r="M901" s="44">
        <v>1222652</v>
      </c>
      <c r="N901" s="66">
        <v>-880258</v>
      </c>
      <c r="O901" s="42">
        <v>87555.104035519704</v>
      </c>
      <c r="P901" s="42">
        <v>-792702.89596448024</v>
      </c>
      <c r="Q901" s="42">
        <v>0</v>
      </c>
      <c r="R901" s="44">
        <v>-792702.89596448024</v>
      </c>
      <c r="S901" s="45">
        <v>149130</v>
      </c>
      <c r="T901" s="66">
        <v>813272</v>
      </c>
      <c r="U901" s="42">
        <v>167245</v>
      </c>
      <c r="V901" s="42">
        <v>198493</v>
      </c>
      <c r="W901" s="42">
        <v>206985.69691460172</v>
      </c>
      <c r="X901" s="44">
        <v>1385995.6969146016</v>
      </c>
      <c r="Y901" s="66">
        <v>2155718</v>
      </c>
      <c r="Z901" s="42">
        <v>143575</v>
      </c>
      <c r="AA901" s="42">
        <v>766369</v>
      </c>
      <c r="AB901" s="42">
        <v>210494.39858256534</v>
      </c>
      <c r="AC901" s="43">
        <v>3276156.3985825651</v>
      </c>
      <c r="AD901" s="66">
        <v>-1013172.5987075642</v>
      </c>
      <c r="AE901" s="42">
        <v>-868588.63002472522</v>
      </c>
      <c r="AF901" s="42">
        <v>-7372.0881490623869</v>
      </c>
      <c r="AG901" s="42">
        <v>-1027.384786611874</v>
      </c>
      <c r="AH901" s="42">
        <v>0</v>
      </c>
      <c r="AI901" s="44">
        <v>0</v>
      </c>
    </row>
    <row r="902" spans="1:35" s="4" customFormat="1">
      <c r="A902" s="46" t="s">
        <v>946</v>
      </c>
      <c r="B902" s="56" t="s">
        <v>2386</v>
      </c>
      <c r="C902" s="132">
        <v>2655808.4</v>
      </c>
      <c r="D902" s="57">
        <v>7.9779999999999998E-4</v>
      </c>
      <c r="E902" s="57">
        <v>8.3049000000000003E-4</v>
      </c>
      <c r="F902" s="65">
        <v>0</v>
      </c>
      <c r="G902" s="42">
        <v>37150</v>
      </c>
      <c r="H902" s="43">
        <v>37150</v>
      </c>
      <c r="I902" s="66">
        <v>76623</v>
      </c>
      <c r="J902" s="42">
        <v>459760</v>
      </c>
      <c r="K902" s="42">
        <v>-245845</v>
      </c>
      <c r="L902" s="42">
        <v>-177075</v>
      </c>
      <c r="M902" s="44">
        <v>373611</v>
      </c>
      <c r="N902" s="66">
        <v>-268984</v>
      </c>
      <c r="O902" s="42">
        <v>-9997.5102786312091</v>
      </c>
      <c r="P902" s="42">
        <v>-278981.51027863123</v>
      </c>
      <c r="Q902" s="42">
        <v>0</v>
      </c>
      <c r="R902" s="44">
        <v>-278981.51027863123</v>
      </c>
      <c r="S902" s="45">
        <v>45570</v>
      </c>
      <c r="T902" s="66">
        <v>248515</v>
      </c>
      <c r="U902" s="42">
        <v>51106</v>
      </c>
      <c r="V902" s="42">
        <v>60654</v>
      </c>
      <c r="W902" s="42">
        <v>16448.887705818965</v>
      </c>
      <c r="X902" s="44">
        <v>376723.88770581898</v>
      </c>
      <c r="Y902" s="66">
        <v>658732</v>
      </c>
      <c r="Z902" s="42">
        <v>43873</v>
      </c>
      <c r="AA902" s="42">
        <v>234183</v>
      </c>
      <c r="AB902" s="42">
        <v>165987.56444912567</v>
      </c>
      <c r="AC902" s="43">
        <v>1102775.5644491257</v>
      </c>
      <c r="AD902" s="66">
        <v>-369711.5038498753</v>
      </c>
      <c r="AE902" s="42">
        <v>-340559.13277517527</v>
      </c>
      <c r="AF902" s="42">
        <v>-17197.2861625023</v>
      </c>
      <c r="AG902" s="42">
        <v>1416.2460442461943</v>
      </c>
      <c r="AH902" s="42">
        <v>0</v>
      </c>
      <c r="AI902" s="44">
        <v>0</v>
      </c>
    </row>
    <row r="903" spans="1:35" s="4" customFormat="1">
      <c r="A903" s="46" t="s">
        <v>947</v>
      </c>
      <c r="B903" s="56" t="s">
        <v>2387</v>
      </c>
      <c r="C903" s="132">
        <v>2194179.4500000002</v>
      </c>
      <c r="D903" s="57">
        <v>6.5912999999999996E-4</v>
      </c>
      <c r="E903" s="57">
        <v>6.6865000000000002E-4</v>
      </c>
      <c r="F903" s="65">
        <v>0</v>
      </c>
      <c r="G903" s="42">
        <v>30692</v>
      </c>
      <c r="H903" s="43">
        <v>30692</v>
      </c>
      <c r="I903" s="66">
        <v>63304</v>
      </c>
      <c r="J903" s="42">
        <v>379847</v>
      </c>
      <c r="K903" s="42">
        <v>-203114</v>
      </c>
      <c r="L903" s="42">
        <v>-146297</v>
      </c>
      <c r="M903" s="44">
        <v>308672</v>
      </c>
      <c r="N903" s="66">
        <v>-222231</v>
      </c>
      <c r="O903" s="42">
        <v>42890.422517182371</v>
      </c>
      <c r="P903" s="42">
        <v>-179340.57748281764</v>
      </c>
      <c r="Q903" s="42">
        <v>0</v>
      </c>
      <c r="R903" s="44">
        <v>-179340.57748281764</v>
      </c>
      <c r="S903" s="45">
        <v>37649</v>
      </c>
      <c r="T903" s="66">
        <v>205319</v>
      </c>
      <c r="U903" s="42">
        <v>42223</v>
      </c>
      <c r="V903" s="42">
        <v>50112</v>
      </c>
      <c r="W903" s="42">
        <v>24116.308050949199</v>
      </c>
      <c r="X903" s="44">
        <v>321770.30805094918</v>
      </c>
      <c r="Y903" s="66">
        <v>544234</v>
      </c>
      <c r="Z903" s="42">
        <v>36247</v>
      </c>
      <c r="AA903" s="42">
        <v>193478</v>
      </c>
      <c r="AB903" s="42">
        <v>98745.038123082864</v>
      </c>
      <c r="AC903" s="43">
        <v>872704.03812308284</v>
      </c>
      <c r="AD903" s="66">
        <v>-289025.67464860965</v>
      </c>
      <c r="AE903" s="42">
        <v>-271843.31481790479</v>
      </c>
      <c r="AF903" s="42">
        <v>5636.6497922018871</v>
      </c>
      <c r="AG903" s="42">
        <v>4298.6096021787844</v>
      </c>
      <c r="AH903" s="42">
        <v>0</v>
      </c>
      <c r="AI903" s="44">
        <v>0</v>
      </c>
    </row>
    <row r="904" spans="1:35" s="4" customFormat="1">
      <c r="A904" s="46" t="s">
        <v>948</v>
      </c>
      <c r="B904" s="56" t="s">
        <v>2388</v>
      </c>
      <c r="C904" s="132">
        <v>3883710.03</v>
      </c>
      <c r="D904" s="57">
        <v>1.1666599999999999E-3</v>
      </c>
      <c r="E904" s="57">
        <v>1.1913900000000001E-3</v>
      </c>
      <c r="F904" s="65">
        <v>0</v>
      </c>
      <c r="G904" s="42">
        <v>54326</v>
      </c>
      <c r="H904" s="43">
        <v>54326</v>
      </c>
      <c r="I904" s="66">
        <v>112049</v>
      </c>
      <c r="J904" s="42">
        <v>672328</v>
      </c>
      <c r="K904" s="42">
        <v>-359511</v>
      </c>
      <c r="L904" s="42">
        <v>-258945</v>
      </c>
      <c r="M904" s="44">
        <v>546349</v>
      </c>
      <c r="N904" s="66">
        <v>-393348</v>
      </c>
      <c r="O904" s="42">
        <v>29573.921979175291</v>
      </c>
      <c r="P904" s="42">
        <v>-363774.0780208247</v>
      </c>
      <c r="Q904" s="42">
        <v>0</v>
      </c>
      <c r="R904" s="44">
        <v>-363774.0780208247</v>
      </c>
      <c r="S904" s="45">
        <v>66640</v>
      </c>
      <c r="T904" s="66">
        <v>363415</v>
      </c>
      <c r="U904" s="42">
        <v>74734</v>
      </c>
      <c r="V904" s="42">
        <v>88698</v>
      </c>
      <c r="W904" s="42">
        <v>198252.52689019835</v>
      </c>
      <c r="X904" s="44">
        <v>725099.52689019835</v>
      </c>
      <c r="Y904" s="66">
        <v>963295</v>
      </c>
      <c r="Z904" s="42">
        <v>64157</v>
      </c>
      <c r="AA904" s="42">
        <v>342456</v>
      </c>
      <c r="AB904" s="42">
        <v>63645.60608313141</v>
      </c>
      <c r="AC904" s="43">
        <v>1433553.6060831314</v>
      </c>
      <c r="AD904" s="66">
        <v>-425616.73699889425</v>
      </c>
      <c r="AE904" s="42">
        <v>-337905.99606634735</v>
      </c>
      <c r="AF904" s="42">
        <v>48872.135121141611</v>
      </c>
      <c r="AG904" s="42">
        <v>6196.518751166901</v>
      </c>
      <c r="AH904" s="42">
        <v>0</v>
      </c>
      <c r="AI904" s="44">
        <v>0</v>
      </c>
    </row>
    <row r="905" spans="1:35" s="4" customFormat="1">
      <c r="A905" s="46" t="s">
        <v>949</v>
      </c>
      <c r="B905" s="56" t="s">
        <v>2389</v>
      </c>
      <c r="C905" s="132">
        <v>2806292.88</v>
      </c>
      <c r="D905" s="57">
        <v>8.43E-4</v>
      </c>
      <c r="E905" s="57">
        <v>8.0473999999999997E-4</v>
      </c>
      <c r="F905" s="65">
        <v>0</v>
      </c>
      <c r="G905" s="42">
        <v>39254</v>
      </c>
      <c r="H905" s="43">
        <v>39254</v>
      </c>
      <c r="I905" s="66">
        <v>80964</v>
      </c>
      <c r="J905" s="42">
        <v>485808</v>
      </c>
      <c r="K905" s="42">
        <v>-259774</v>
      </c>
      <c r="L905" s="42">
        <v>-187107</v>
      </c>
      <c r="M905" s="44">
        <v>394779</v>
      </c>
      <c r="N905" s="66">
        <v>-284224</v>
      </c>
      <c r="O905" s="42">
        <v>-23020.616417779562</v>
      </c>
      <c r="P905" s="42">
        <v>-307244.61641777959</v>
      </c>
      <c r="Q905" s="42">
        <v>0</v>
      </c>
      <c r="R905" s="44">
        <v>-307244.61641777959</v>
      </c>
      <c r="S905" s="45">
        <v>48152</v>
      </c>
      <c r="T905" s="66">
        <v>262595</v>
      </c>
      <c r="U905" s="42">
        <v>54001</v>
      </c>
      <c r="V905" s="42">
        <v>64091</v>
      </c>
      <c r="W905" s="42">
        <v>77183.317400063752</v>
      </c>
      <c r="X905" s="44">
        <v>457870.31740006374</v>
      </c>
      <c r="Y905" s="66">
        <v>696053</v>
      </c>
      <c r="Z905" s="42">
        <v>46358</v>
      </c>
      <c r="AA905" s="42">
        <v>247451</v>
      </c>
      <c r="AB905" s="42">
        <v>79328.67648564477</v>
      </c>
      <c r="AC905" s="43">
        <v>1069190.6764856447</v>
      </c>
      <c r="AD905" s="66">
        <v>-365362.1831471867</v>
      </c>
      <c r="AE905" s="42">
        <v>-293037.50896253862</v>
      </c>
      <c r="AF905" s="42">
        <v>32565.637592177103</v>
      </c>
      <c r="AG905" s="42">
        <v>14513.695431967215</v>
      </c>
      <c r="AH905" s="42">
        <v>0</v>
      </c>
      <c r="AI905" s="44">
        <v>0</v>
      </c>
    </row>
    <row r="906" spans="1:35" s="4" customFormat="1">
      <c r="A906" s="46" t="s">
        <v>950</v>
      </c>
      <c r="B906" s="56" t="s">
        <v>2390</v>
      </c>
      <c r="C906" s="132">
        <v>1696588.08</v>
      </c>
      <c r="D906" s="57">
        <v>5.0964999999999995E-4</v>
      </c>
      <c r="E906" s="57">
        <v>5.3353000000000005E-4</v>
      </c>
      <c r="F906" s="65">
        <v>0</v>
      </c>
      <c r="G906" s="42">
        <v>23732</v>
      </c>
      <c r="H906" s="43">
        <v>23732</v>
      </c>
      <c r="I906" s="66">
        <v>48948</v>
      </c>
      <c r="J906" s="42">
        <v>293703</v>
      </c>
      <c r="K906" s="42">
        <v>-157051</v>
      </c>
      <c r="L906" s="42">
        <v>-113119</v>
      </c>
      <c r="M906" s="44">
        <v>238670</v>
      </c>
      <c r="N906" s="66">
        <v>-171832</v>
      </c>
      <c r="O906" s="42">
        <v>-106895.02070985414</v>
      </c>
      <c r="P906" s="42">
        <v>-278727.02070985414</v>
      </c>
      <c r="Q906" s="42">
        <v>0</v>
      </c>
      <c r="R906" s="44">
        <v>-278727.02070985414</v>
      </c>
      <c r="S906" s="45">
        <v>29111</v>
      </c>
      <c r="T906" s="66">
        <v>158756</v>
      </c>
      <c r="U906" s="42">
        <v>32647</v>
      </c>
      <c r="V906" s="42">
        <v>38747</v>
      </c>
      <c r="W906" s="42">
        <v>0</v>
      </c>
      <c r="X906" s="44">
        <v>230150</v>
      </c>
      <c r="Y906" s="66">
        <v>420811</v>
      </c>
      <c r="Z906" s="42">
        <v>28027</v>
      </c>
      <c r="AA906" s="42">
        <v>149601</v>
      </c>
      <c r="AB906" s="42">
        <v>161550.76012510536</v>
      </c>
      <c r="AC906" s="43">
        <v>759989.76012510539</v>
      </c>
      <c r="AD906" s="66">
        <v>-302733.40715623938</v>
      </c>
      <c r="AE906" s="42">
        <v>-217922.75499004486</v>
      </c>
      <c r="AF906" s="42">
        <v>-9551.3110590368815</v>
      </c>
      <c r="AG906" s="42">
        <v>367.71308021573714</v>
      </c>
      <c r="AH906" s="42">
        <v>0</v>
      </c>
      <c r="AI906" s="44">
        <v>0</v>
      </c>
    </row>
    <row r="907" spans="1:35" s="4" customFormat="1">
      <c r="A907" s="46" t="s">
        <v>951</v>
      </c>
      <c r="B907" s="56" t="s">
        <v>2391</v>
      </c>
      <c r="C907" s="132">
        <v>2040743.74</v>
      </c>
      <c r="D907" s="57">
        <v>6.1302999999999998E-4</v>
      </c>
      <c r="E907" s="57">
        <v>5.9792000000000005E-4</v>
      </c>
      <c r="F907" s="65">
        <v>0</v>
      </c>
      <c r="G907" s="42">
        <v>28546</v>
      </c>
      <c r="H907" s="43">
        <v>28546</v>
      </c>
      <c r="I907" s="66">
        <v>58877</v>
      </c>
      <c r="J907" s="42">
        <v>353280</v>
      </c>
      <c r="K907" s="42">
        <v>-188908</v>
      </c>
      <c r="L907" s="42">
        <v>-136064</v>
      </c>
      <c r="M907" s="44">
        <v>287083</v>
      </c>
      <c r="N907" s="66">
        <v>-206688</v>
      </c>
      <c r="O907" s="42">
        <v>-84629.147777500562</v>
      </c>
      <c r="P907" s="42">
        <v>-291317.14777750056</v>
      </c>
      <c r="Q907" s="42">
        <v>0</v>
      </c>
      <c r="R907" s="44">
        <v>-291317.14777750056</v>
      </c>
      <c r="S907" s="45">
        <v>35016</v>
      </c>
      <c r="T907" s="66">
        <v>190959</v>
      </c>
      <c r="U907" s="42">
        <v>39270</v>
      </c>
      <c r="V907" s="42">
        <v>46607</v>
      </c>
      <c r="W907" s="42">
        <v>53993.727299860882</v>
      </c>
      <c r="X907" s="44">
        <v>330829.72729986091</v>
      </c>
      <c r="Y907" s="66">
        <v>506170</v>
      </c>
      <c r="Z907" s="42">
        <v>33712</v>
      </c>
      <c r="AA907" s="42">
        <v>179946</v>
      </c>
      <c r="AB907" s="42">
        <v>95237.850491577323</v>
      </c>
      <c r="AC907" s="43">
        <v>815065.85049157729</v>
      </c>
      <c r="AD907" s="66">
        <v>-307566.75356207736</v>
      </c>
      <c r="AE907" s="42">
        <v>-207650.85548938869</v>
      </c>
      <c r="AF907" s="42">
        <v>22700.156258718231</v>
      </c>
      <c r="AG907" s="42">
        <v>8281.3296010313752</v>
      </c>
      <c r="AH907" s="42">
        <v>0</v>
      </c>
      <c r="AI907" s="44">
        <v>0</v>
      </c>
    </row>
    <row r="908" spans="1:35" s="4" customFormat="1">
      <c r="A908" s="46" t="s">
        <v>952</v>
      </c>
      <c r="B908" s="56" t="s">
        <v>2392</v>
      </c>
      <c r="C908" s="132">
        <v>2341650.86</v>
      </c>
      <c r="D908" s="57">
        <v>7.0343000000000001E-4</v>
      </c>
      <c r="E908" s="57">
        <v>7.3486000000000005E-4</v>
      </c>
      <c r="F908" s="65">
        <v>0</v>
      </c>
      <c r="G908" s="42">
        <v>32755</v>
      </c>
      <c r="H908" s="43">
        <v>32755</v>
      </c>
      <c r="I908" s="66">
        <v>67559</v>
      </c>
      <c r="J908" s="42">
        <v>405376</v>
      </c>
      <c r="K908" s="42">
        <v>-216765</v>
      </c>
      <c r="L908" s="42">
        <v>-156129</v>
      </c>
      <c r="M908" s="44">
        <v>329418</v>
      </c>
      <c r="N908" s="66">
        <v>-237167</v>
      </c>
      <c r="O908" s="42">
        <v>-46221.479690512999</v>
      </c>
      <c r="P908" s="42">
        <v>-283388.47969051299</v>
      </c>
      <c r="Q908" s="42">
        <v>0</v>
      </c>
      <c r="R908" s="44">
        <v>-283388.47969051299</v>
      </c>
      <c r="S908" s="45">
        <v>40180</v>
      </c>
      <c r="T908" s="66">
        <v>219119</v>
      </c>
      <c r="U908" s="42">
        <v>45061</v>
      </c>
      <c r="V908" s="42">
        <v>53480</v>
      </c>
      <c r="W908" s="42">
        <v>8952.4951103669755</v>
      </c>
      <c r="X908" s="44">
        <v>326612.49511036696</v>
      </c>
      <c r="Y908" s="66">
        <v>580812</v>
      </c>
      <c r="Z908" s="42">
        <v>38683</v>
      </c>
      <c r="AA908" s="42">
        <v>206482</v>
      </c>
      <c r="AB908" s="42">
        <v>116158.58964997882</v>
      </c>
      <c r="AC908" s="43">
        <v>942135.58964997879</v>
      </c>
      <c r="AD908" s="66">
        <v>-331782.91146033251</v>
      </c>
      <c r="AE908" s="42">
        <v>-272794.82280241721</v>
      </c>
      <c r="AF908" s="42">
        <v>-11729.072015168571</v>
      </c>
      <c r="AG908" s="42">
        <v>783.71173830658608</v>
      </c>
      <c r="AH908" s="42">
        <v>0</v>
      </c>
      <c r="AI908" s="44">
        <v>0</v>
      </c>
    </row>
    <row r="909" spans="1:35" s="4" customFormat="1">
      <c r="A909" s="46" t="s">
        <v>953</v>
      </c>
      <c r="B909" s="56" t="s">
        <v>2393</v>
      </c>
      <c r="C909" s="132">
        <v>5982684.1100000003</v>
      </c>
      <c r="D909" s="57">
        <v>1.79718E-3</v>
      </c>
      <c r="E909" s="57">
        <v>1.74157E-3</v>
      </c>
      <c r="F909" s="65">
        <v>0</v>
      </c>
      <c r="G909" s="42">
        <v>83686</v>
      </c>
      <c r="H909" s="43">
        <v>83686</v>
      </c>
      <c r="I909" s="66">
        <v>172606</v>
      </c>
      <c r="J909" s="42">
        <v>1035687</v>
      </c>
      <c r="K909" s="42">
        <v>-553809</v>
      </c>
      <c r="L909" s="42">
        <v>-398891</v>
      </c>
      <c r="M909" s="44">
        <v>841623</v>
      </c>
      <c r="N909" s="66">
        <v>-605933</v>
      </c>
      <c r="O909" s="42">
        <v>104078.80187250231</v>
      </c>
      <c r="P909" s="42">
        <v>-501854.19812749769</v>
      </c>
      <c r="Q909" s="42">
        <v>0</v>
      </c>
      <c r="R909" s="44">
        <v>-501854.19812749769</v>
      </c>
      <c r="S909" s="45">
        <v>102655</v>
      </c>
      <c r="T909" s="66">
        <v>559822</v>
      </c>
      <c r="U909" s="42">
        <v>115125</v>
      </c>
      <c r="V909" s="42">
        <v>136634</v>
      </c>
      <c r="W909" s="42">
        <v>254053.54048859986</v>
      </c>
      <c r="X909" s="44">
        <v>1065634.5404885998</v>
      </c>
      <c r="Y909" s="66">
        <v>1483907</v>
      </c>
      <c r="Z909" s="42">
        <v>98831</v>
      </c>
      <c r="AA909" s="42">
        <v>527537</v>
      </c>
      <c r="AB909" s="42">
        <v>21429.964112969934</v>
      </c>
      <c r="AC909" s="43">
        <v>2131704.96411297</v>
      </c>
      <c r="AD909" s="66">
        <v>-628185.80396472779</v>
      </c>
      <c r="AE909" s="42">
        <v>-522569.21798702393</v>
      </c>
      <c r="AF909" s="42">
        <v>58387.56511834015</v>
      </c>
      <c r="AG909" s="42">
        <v>26297.033209041514</v>
      </c>
      <c r="AH909" s="42">
        <v>0</v>
      </c>
      <c r="AI909" s="44">
        <v>0</v>
      </c>
    </row>
    <row r="910" spans="1:35" s="4" customFormat="1">
      <c r="A910" s="46" t="s">
        <v>954</v>
      </c>
      <c r="B910" s="56" t="s">
        <v>2394</v>
      </c>
      <c r="C910" s="132">
        <v>995197.73</v>
      </c>
      <c r="D910" s="57">
        <v>2.9896000000000002E-4</v>
      </c>
      <c r="E910" s="57">
        <v>3.1320000000000002E-4</v>
      </c>
      <c r="F910" s="65">
        <v>0</v>
      </c>
      <c r="G910" s="42">
        <v>13921</v>
      </c>
      <c r="H910" s="43">
        <v>13921</v>
      </c>
      <c r="I910" s="66">
        <v>28713</v>
      </c>
      <c r="J910" s="42">
        <v>172286</v>
      </c>
      <c r="K910" s="42">
        <v>-92126</v>
      </c>
      <c r="L910" s="42">
        <v>-66355</v>
      </c>
      <c r="M910" s="44">
        <v>140004</v>
      </c>
      <c r="N910" s="66">
        <v>-100797</v>
      </c>
      <c r="O910" s="42">
        <v>-34845.066893640949</v>
      </c>
      <c r="P910" s="42">
        <v>-135642.06689364096</v>
      </c>
      <c r="Q910" s="42">
        <v>0</v>
      </c>
      <c r="R910" s="44">
        <v>-135642.06689364096</v>
      </c>
      <c r="S910" s="45">
        <v>17077</v>
      </c>
      <c r="T910" s="66">
        <v>93126</v>
      </c>
      <c r="U910" s="42">
        <v>19151</v>
      </c>
      <c r="V910" s="42">
        <v>22729</v>
      </c>
      <c r="W910" s="42">
        <v>0</v>
      </c>
      <c r="X910" s="44">
        <v>135006</v>
      </c>
      <c r="Y910" s="66">
        <v>246847</v>
      </c>
      <c r="Z910" s="42">
        <v>16440</v>
      </c>
      <c r="AA910" s="42">
        <v>87755</v>
      </c>
      <c r="AB910" s="42">
        <v>73438.921346700503</v>
      </c>
      <c r="AC910" s="43">
        <v>424480.92134670052</v>
      </c>
      <c r="AD910" s="66">
        <v>-153246.07052745533</v>
      </c>
      <c r="AE910" s="42">
        <v>-128032.35460298543</v>
      </c>
      <c r="AF910" s="42">
        <v>-8372.7374053000694</v>
      </c>
      <c r="AG910" s="42">
        <v>176.24118904028137</v>
      </c>
      <c r="AH910" s="42">
        <v>0</v>
      </c>
      <c r="AI910" s="44">
        <v>0</v>
      </c>
    </row>
    <row r="911" spans="1:35" s="4" customFormat="1">
      <c r="A911" s="46" t="s">
        <v>955</v>
      </c>
      <c r="B911" s="56" t="s">
        <v>2395</v>
      </c>
      <c r="C911" s="132">
        <v>4521607.24</v>
      </c>
      <c r="D911" s="57">
        <v>1.3582799999999999E-3</v>
      </c>
      <c r="E911" s="57">
        <v>1.34213E-3</v>
      </c>
      <c r="F911" s="65">
        <v>0</v>
      </c>
      <c r="G911" s="42">
        <v>63248</v>
      </c>
      <c r="H911" s="43">
        <v>63248</v>
      </c>
      <c r="I911" s="66">
        <v>130453</v>
      </c>
      <c r="J911" s="42">
        <v>782756</v>
      </c>
      <c r="K911" s="42">
        <v>-418560</v>
      </c>
      <c r="L911" s="42">
        <v>-301476</v>
      </c>
      <c r="M911" s="44">
        <v>636085</v>
      </c>
      <c r="N911" s="66">
        <v>-457955</v>
      </c>
      <c r="O911" s="42">
        <v>-67918.210764078089</v>
      </c>
      <c r="P911" s="42">
        <v>-525873.21076407807</v>
      </c>
      <c r="Q911" s="42">
        <v>0</v>
      </c>
      <c r="R911" s="44">
        <v>-525873.21076407807</v>
      </c>
      <c r="S911" s="45">
        <v>77585</v>
      </c>
      <c r="T911" s="66">
        <v>423105</v>
      </c>
      <c r="U911" s="42">
        <v>87009</v>
      </c>
      <c r="V911" s="42">
        <v>103266</v>
      </c>
      <c r="W911" s="42">
        <v>1717.7302159358621</v>
      </c>
      <c r="X911" s="44">
        <v>615097.73021593585</v>
      </c>
      <c r="Y911" s="66">
        <v>1121513</v>
      </c>
      <c r="Z911" s="42">
        <v>74695</v>
      </c>
      <c r="AA911" s="42">
        <v>398704</v>
      </c>
      <c r="AB911" s="42">
        <v>92841.341233656174</v>
      </c>
      <c r="AC911" s="43">
        <v>1687753.3412336563</v>
      </c>
      <c r="AD911" s="66">
        <v>-611401.93752386584</v>
      </c>
      <c r="AE911" s="42">
        <v>-495593.85788279178</v>
      </c>
      <c r="AF911" s="42">
        <v>19091.982803843595</v>
      </c>
      <c r="AG911" s="42">
        <v>15248.201585093699</v>
      </c>
      <c r="AH911" s="42">
        <v>0</v>
      </c>
      <c r="AI911" s="44">
        <v>0</v>
      </c>
    </row>
    <row r="912" spans="1:35" s="4" customFormat="1">
      <c r="A912" s="46" t="s">
        <v>956</v>
      </c>
      <c r="B912" s="56" t="s">
        <v>2396</v>
      </c>
      <c r="C912" s="132">
        <v>3612037.51</v>
      </c>
      <c r="D912" s="57">
        <v>1.0850499999999999E-3</v>
      </c>
      <c r="E912" s="57">
        <v>1.11155E-3</v>
      </c>
      <c r="F912" s="65">
        <v>0</v>
      </c>
      <c r="G912" s="42">
        <v>50525</v>
      </c>
      <c r="H912" s="43">
        <v>50525</v>
      </c>
      <c r="I912" s="66">
        <v>104211</v>
      </c>
      <c r="J912" s="42">
        <v>625298</v>
      </c>
      <c r="K912" s="42">
        <v>-334363</v>
      </c>
      <c r="L912" s="42">
        <v>-240831</v>
      </c>
      <c r="M912" s="44">
        <v>508131</v>
      </c>
      <c r="N912" s="66">
        <v>-365833</v>
      </c>
      <c r="O912" s="42">
        <v>30749.187343016165</v>
      </c>
      <c r="P912" s="42">
        <v>-335083.81265698385</v>
      </c>
      <c r="Q912" s="42">
        <v>0</v>
      </c>
      <c r="R912" s="44">
        <v>-335083.81265698385</v>
      </c>
      <c r="S912" s="45">
        <v>61978</v>
      </c>
      <c r="T912" s="66">
        <v>337994</v>
      </c>
      <c r="U912" s="42">
        <v>69507</v>
      </c>
      <c r="V912" s="42">
        <v>82493</v>
      </c>
      <c r="W912" s="42">
        <v>82827.556930203689</v>
      </c>
      <c r="X912" s="44">
        <v>572821.55693020369</v>
      </c>
      <c r="Y912" s="66">
        <v>895911</v>
      </c>
      <c r="Z912" s="42">
        <v>59669</v>
      </c>
      <c r="AA912" s="42">
        <v>318501</v>
      </c>
      <c r="AB912" s="42">
        <v>98281.900013159102</v>
      </c>
      <c r="AC912" s="43">
        <v>1372362.900013159</v>
      </c>
      <c r="AD912" s="66">
        <v>-413965.49521674728</v>
      </c>
      <c r="AE912" s="42">
        <v>-384110.04653959797</v>
      </c>
      <c r="AF912" s="42">
        <v>-6602.9284025318302</v>
      </c>
      <c r="AG912" s="42">
        <v>5137.1270759216313</v>
      </c>
      <c r="AH912" s="42">
        <v>0</v>
      </c>
      <c r="AI912" s="44">
        <v>0</v>
      </c>
    </row>
    <row r="913" spans="1:35" s="4" customFormat="1">
      <c r="A913" s="46" t="s">
        <v>957</v>
      </c>
      <c r="B913" s="56" t="s">
        <v>2397</v>
      </c>
      <c r="C913" s="132">
        <v>2737773.08</v>
      </c>
      <c r="D913" s="57">
        <v>8.2242000000000003E-4</v>
      </c>
      <c r="E913" s="57">
        <v>7.8788000000000003E-4</v>
      </c>
      <c r="F913" s="65">
        <v>0</v>
      </c>
      <c r="G913" s="42">
        <v>38296</v>
      </c>
      <c r="H913" s="43">
        <v>38296</v>
      </c>
      <c r="I913" s="66">
        <v>78987</v>
      </c>
      <c r="J913" s="42">
        <v>473948</v>
      </c>
      <c r="K913" s="42">
        <v>-253432</v>
      </c>
      <c r="L913" s="42">
        <v>-182539</v>
      </c>
      <c r="M913" s="44">
        <v>385141</v>
      </c>
      <c r="N913" s="66">
        <v>-277285</v>
      </c>
      <c r="O913" s="42">
        <v>-3286.694088744885</v>
      </c>
      <c r="P913" s="42">
        <v>-280571.69408874487</v>
      </c>
      <c r="Q913" s="42">
        <v>0</v>
      </c>
      <c r="R913" s="44">
        <v>-280571.69408874487</v>
      </c>
      <c r="S913" s="45">
        <v>46977</v>
      </c>
      <c r="T913" s="66">
        <v>256184</v>
      </c>
      <c r="U913" s="42">
        <v>52683</v>
      </c>
      <c r="V913" s="42">
        <v>62526</v>
      </c>
      <c r="W913" s="42">
        <v>56353.230731194031</v>
      </c>
      <c r="X913" s="44">
        <v>427746.23073119402</v>
      </c>
      <c r="Y913" s="66">
        <v>679061</v>
      </c>
      <c r="Z913" s="42">
        <v>45227</v>
      </c>
      <c r="AA913" s="42">
        <v>241410</v>
      </c>
      <c r="AB913" s="42">
        <v>28612.109511825591</v>
      </c>
      <c r="AC913" s="43">
        <v>994310.10951182561</v>
      </c>
      <c r="AD913" s="66">
        <v>-336534.03074276075</v>
      </c>
      <c r="AE913" s="42">
        <v>-266155.97273322241</v>
      </c>
      <c r="AF913" s="42">
        <v>22467.591139652075</v>
      </c>
      <c r="AG913" s="42">
        <v>13658.533555699534</v>
      </c>
      <c r="AH913" s="42">
        <v>0</v>
      </c>
      <c r="AI913" s="44">
        <v>0</v>
      </c>
    </row>
    <row r="914" spans="1:35" s="4" customFormat="1">
      <c r="A914" s="46" t="s">
        <v>958</v>
      </c>
      <c r="B914" s="56" t="s">
        <v>2398</v>
      </c>
      <c r="C914" s="132">
        <v>6292736.8700000001</v>
      </c>
      <c r="D914" s="57">
        <v>1.89032E-3</v>
      </c>
      <c r="E914" s="57">
        <v>1.9618999999999999E-3</v>
      </c>
      <c r="F914" s="65">
        <v>0</v>
      </c>
      <c r="G914" s="42">
        <v>88023</v>
      </c>
      <c r="H914" s="43">
        <v>88023</v>
      </c>
      <c r="I914" s="66">
        <v>181551</v>
      </c>
      <c r="J914" s="42">
        <v>1089362</v>
      </c>
      <c r="K914" s="42">
        <v>-582510</v>
      </c>
      <c r="L914" s="42">
        <v>-419564</v>
      </c>
      <c r="M914" s="44">
        <v>885241</v>
      </c>
      <c r="N914" s="66">
        <v>-637336</v>
      </c>
      <c r="O914" s="42">
        <v>-155863.79954119431</v>
      </c>
      <c r="P914" s="42">
        <v>-793199.79954119434</v>
      </c>
      <c r="Q914" s="42">
        <v>0</v>
      </c>
      <c r="R914" s="44">
        <v>-793199.79954119434</v>
      </c>
      <c r="S914" s="45">
        <v>107975</v>
      </c>
      <c r="T914" s="66">
        <v>588836</v>
      </c>
      <c r="U914" s="42">
        <v>121091</v>
      </c>
      <c r="V914" s="42">
        <v>143715</v>
      </c>
      <c r="W914" s="42">
        <v>148837.4650314574</v>
      </c>
      <c r="X914" s="44">
        <v>1002479.4650314574</v>
      </c>
      <c r="Y914" s="66">
        <v>1560811</v>
      </c>
      <c r="Z914" s="42">
        <v>103953</v>
      </c>
      <c r="AA914" s="42">
        <v>554877</v>
      </c>
      <c r="AB914" s="42">
        <v>466427.73016138707</v>
      </c>
      <c r="AC914" s="43">
        <v>2686068.730161387</v>
      </c>
      <c r="AD914" s="66">
        <v>-871438.69174637971</v>
      </c>
      <c r="AE914" s="42">
        <v>-744887.00193140202</v>
      </c>
      <c r="AF914" s="42">
        <v>-71669.681477024584</v>
      </c>
      <c r="AG914" s="42">
        <v>4406.1100248766397</v>
      </c>
      <c r="AH914" s="42">
        <v>0</v>
      </c>
      <c r="AI914" s="44">
        <v>0</v>
      </c>
    </row>
    <row r="915" spans="1:35" s="4" customFormat="1">
      <c r="A915" s="46" t="s">
        <v>959</v>
      </c>
      <c r="B915" s="56" t="s">
        <v>2399</v>
      </c>
      <c r="C915" s="132">
        <v>1646346.37</v>
      </c>
      <c r="D915" s="57">
        <v>4.9456000000000001E-4</v>
      </c>
      <c r="E915" s="57">
        <v>4.6104000000000002E-4</v>
      </c>
      <c r="F915" s="65">
        <v>0</v>
      </c>
      <c r="G915" s="42">
        <v>23029</v>
      </c>
      <c r="H915" s="43">
        <v>23029</v>
      </c>
      <c r="I915" s="66">
        <v>47499</v>
      </c>
      <c r="J915" s="42">
        <v>285007</v>
      </c>
      <c r="K915" s="42">
        <v>-152401</v>
      </c>
      <c r="L915" s="42">
        <v>-109770</v>
      </c>
      <c r="M915" s="44">
        <v>231603</v>
      </c>
      <c r="N915" s="66">
        <v>-166745</v>
      </c>
      <c r="O915" s="42">
        <v>-5197.6592459836465</v>
      </c>
      <c r="P915" s="42">
        <v>-171942.65924598364</v>
      </c>
      <c r="Q915" s="42">
        <v>0</v>
      </c>
      <c r="R915" s="44">
        <v>-171942.65924598364</v>
      </c>
      <c r="S915" s="45">
        <v>28249</v>
      </c>
      <c r="T915" s="66">
        <v>154056</v>
      </c>
      <c r="U915" s="42">
        <v>31681</v>
      </c>
      <c r="V915" s="42">
        <v>37600</v>
      </c>
      <c r="W915" s="42">
        <v>35249.765941688813</v>
      </c>
      <c r="X915" s="44">
        <v>258586.76594168882</v>
      </c>
      <c r="Y915" s="66">
        <v>408351</v>
      </c>
      <c r="Z915" s="42">
        <v>27197</v>
      </c>
      <c r="AA915" s="42">
        <v>145171</v>
      </c>
      <c r="AB915" s="42">
        <v>37045.714820490073</v>
      </c>
      <c r="AC915" s="43">
        <v>617764.7148204901</v>
      </c>
      <c r="AD915" s="66">
        <v>-203525.21837160084</v>
      </c>
      <c r="AE915" s="42">
        <v>-173885.46590511902</v>
      </c>
      <c r="AF915" s="42">
        <v>7738.1758588630873</v>
      </c>
      <c r="AG915" s="42">
        <v>10494.559539055464</v>
      </c>
      <c r="AH915" s="42">
        <v>0</v>
      </c>
      <c r="AI915" s="44">
        <v>0</v>
      </c>
    </row>
    <row r="916" spans="1:35" s="4" customFormat="1">
      <c r="A916" s="46" t="s">
        <v>960</v>
      </c>
      <c r="B916" s="56" t="s">
        <v>2400</v>
      </c>
      <c r="C916" s="132">
        <v>6457220.9800000004</v>
      </c>
      <c r="D916" s="57">
        <v>1.93973E-3</v>
      </c>
      <c r="E916" s="57">
        <v>1.9340099999999999E-3</v>
      </c>
      <c r="F916" s="65">
        <v>0</v>
      </c>
      <c r="G916" s="42">
        <v>90324</v>
      </c>
      <c r="H916" s="43">
        <v>90324</v>
      </c>
      <c r="I916" s="66">
        <v>186296</v>
      </c>
      <c r="J916" s="42">
        <v>1117837</v>
      </c>
      <c r="K916" s="42">
        <v>-597736</v>
      </c>
      <c r="L916" s="42">
        <v>-430531</v>
      </c>
      <c r="M916" s="44">
        <v>908380</v>
      </c>
      <c r="N916" s="66">
        <v>-653995</v>
      </c>
      <c r="O916" s="42">
        <v>65275.339040893276</v>
      </c>
      <c r="P916" s="42">
        <v>-588719.66095910675</v>
      </c>
      <c r="Q916" s="42">
        <v>0</v>
      </c>
      <c r="R916" s="44">
        <v>-588719.66095910675</v>
      </c>
      <c r="S916" s="45">
        <v>110797</v>
      </c>
      <c r="T916" s="66">
        <v>604227</v>
      </c>
      <c r="U916" s="42">
        <v>124256</v>
      </c>
      <c r="V916" s="42">
        <v>147472</v>
      </c>
      <c r="W916" s="42">
        <v>126279.55146883093</v>
      </c>
      <c r="X916" s="44">
        <v>1002234.5514688309</v>
      </c>
      <c r="Y916" s="66">
        <v>1601608</v>
      </c>
      <c r="Z916" s="42">
        <v>106670</v>
      </c>
      <c r="AA916" s="42">
        <v>569380</v>
      </c>
      <c r="AB916" s="42">
        <v>42284.817754402618</v>
      </c>
      <c r="AC916" s="43">
        <v>2319942.8177544028</v>
      </c>
      <c r="AD916" s="66">
        <v>-707594.97054171353</v>
      </c>
      <c r="AE916" s="42">
        <v>-649815.85950252425</v>
      </c>
      <c r="AF916" s="42">
        <v>21025.517917670852</v>
      </c>
      <c r="AG916" s="42">
        <v>18677.045840995299</v>
      </c>
      <c r="AH916" s="42">
        <v>0</v>
      </c>
      <c r="AI916" s="44">
        <v>0</v>
      </c>
    </row>
    <row r="917" spans="1:35" s="4" customFormat="1">
      <c r="A917" s="46" t="s">
        <v>961</v>
      </c>
      <c r="B917" s="56" t="s">
        <v>2401</v>
      </c>
      <c r="C917" s="132">
        <v>4637462.9000000004</v>
      </c>
      <c r="D917" s="57">
        <v>1.3930800000000001E-3</v>
      </c>
      <c r="E917" s="57">
        <v>1.39317E-3</v>
      </c>
      <c r="F917" s="65">
        <v>0</v>
      </c>
      <c r="G917" s="42">
        <v>64869</v>
      </c>
      <c r="H917" s="43">
        <v>64869</v>
      </c>
      <c r="I917" s="66">
        <v>133795</v>
      </c>
      <c r="J917" s="42">
        <v>802811</v>
      </c>
      <c r="K917" s="42">
        <v>-429284</v>
      </c>
      <c r="L917" s="42">
        <v>-309200</v>
      </c>
      <c r="M917" s="44">
        <v>652382</v>
      </c>
      <c r="N917" s="66">
        <v>-469688</v>
      </c>
      <c r="O917" s="42">
        <v>-137623.54884765809</v>
      </c>
      <c r="P917" s="42">
        <v>-607311.54884765809</v>
      </c>
      <c r="Q917" s="42">
        <v>0</v>
      </c>
      <c r="R917" s="44">
        <v>-607311.54884765809</v>
      </c>
      <c r="S917" s="45">
        <v>79573</v>
      </c>
      <c r="T917" s="66">
        <v>433945</v>
      </c>
      <c r="U917" s="42">
        <v>89239</v>
      </c>
      <c r="V917" s="42">
        <v>105912</v>
      </c>
      <c r="W917" s="42">
        <v>0</v>
      </c>
      <c r="X917" s="44">
        <v>629096</v>
      </c>
      <c r="Y917" s="66">
        <v>1150247</v>
      </c>
      <c r="Z917" s="42">
        <v>76608</v>
      </c>
      <c r="AA917" s="42">
        <v>408919</v>
      </c>
      <c r="AB917" s="42">
        <v>187401.50816446199</v>
      </c>
      <c r="AC917" s="43">
        <v>1823175.5081644619</v>
      </c>
      <c r="AD917" s="66">
        <v>-659370.18072394328</v>
      </c>
      <c r="AE917" s="42">
        <v>-545185.57046907488</v>
      </c>
      <c r="AF917" s="42">
        <v>-2187.7864260153801</v>
      </c>
      <c r="AG917" s="42">
        <v>12664.029454571595</v>
      </c>
      <c r="AH917" s="42">
        <v>0</v>
      </c>
      <c r="AI917" s="44">
        <v>0</v>
      </c>
    </row>
    <row r="918" spans="1:35" s="4" customFormat="1">
      <c r="A918" s="46" t="s">
        <v>962</v>
      </c>
      <c r="B918" s="56" t="s">
        <v>2402</v>
      </c>
      <c r="C918" s="132">
        <v>2047980.38</v>
      </c>
      <c r="D918" s="57">
        <v>6.1521000000000004E-4</v>
      </c>
      <c r="E918" s="57">
        <v>6.2801000000000003E-4</v>
      </c>
      <c r="F918" s="65">
        <v>0</v>
      </c>
      <c r="G918" s="42">
        <v>28647</v>
      </c>
      <c r="H918" s="43">
        <v>28647</v>
      </c>
      <c r="I918" s="66">
        <v>59086</v>
      </c>
      <c r="J918" s="42">
        <v>354536</v>
      </c>
      <c r="K918" s="42">
        <v>-189580</v>
      </c>
      <c r="L918" s="42">
        <v>-136548</v>
      </c>
      <c r="M918" s="44">
        <v>288104</v>
      </c>
      <c r="N918" s="66">
        <v>-207423</v>
      </c>
      <c r="O918" s="42">
        <v>8760.2086329510348</v>
      </c>
      <c r="P918" s="42">
        <v>-198662.79136704898</v>
      </c>
      <c r="Q918" s="42">
        <v>0</v>
      </c>
      <c r="R918" s="44">
        <v>-198662.79136704898</v>
      </c>
      <c r="S918" s="45">
        <v>35141</v>
      </c>
      <c r="T918" s="66">
        <v>191638</v>
      </c>
      <c r="U918" s="42">
        <v>39409</v>
      </c>
      <c r="V918" s="42">
        <v>46773</v>
      </c>
      <c r="W918" s="42">
        <v>22963.349659702479</v>
      </c>
      <c r="X918" s="44">
        <v>300783.34965970251</v>
      </c>
      <c r="Y918" s="66">
        <v>507970</v>
      </c>
      <c r="Z918" s="42">
        <v>33832</v>
      </c>
      <c r="AA918" s="42">
        <v>180586</v>
      </c>
      <c r="AB918" s="42">
        <v>18454.361781769818</v>
      </c>
      <c r="AC918" s="43">
        <v>740842.36178176978</v>
      </c>
      <c r="AD918" s="66">
        <v>-237399.42905441966</v>
      </c>
      <c r="AE918" s="42">
        <v>-211714.46685971209</v>
      </c>
      <c r="AF918" s="42">
        <v>5744.6994097937413</v>
      </c>
      <c r="AG918" s="42">
        <v>3310.1843822706833</v>
      </c>
      <c r="AH918" s="42">
        <v>0</v>
      </c>
      <c r="AI918" s="44">
        <v>0</v>
      </c>
    </row>
    <row r="919" spans="1:35" s="4" customFormat="1">
      <c r="A919" s="46" t="s">
        <v>963</v>
      </c>
      <c r="B919" s="56" t="s">
        <v>2403</v>
      </c>
      <c r="C919" s="132">
        <v>4193088.9</v>
      </c>
      <c r="D919" s="57">
        <v>1.2595900000000001E-3</v>
      </c>
      <c r="E919" s="57">
        <v>1.2254799999999999E-3</v>
      </c>
      <c r="F919" s="65">
        <v>0</v>
      </c>
      <c r="G919" s="42">
        <v>58653</v>
      </c>
      <c r="H919" s="43">
        <v>58653</v>
      </c>
      <c r="I919" s="66">
        <v>120974</v>
      </c>
      <c r="J919" s="42">
        <v>725882</v>
      </c>
      <c r="K919" s="42">
        <v>-388148</v>
      </c>
      <c r="L919" s="42">
        <v>-279571</v>
      </c>
      <c r="M919" s="44">
        <v>589869</v>
      </c>
      <c r="N919" s="66">
        <v>-424681</v>
      </c>
      <c r="O919" s="42">
        <v>7009.6863463419959</v>
      </c>
      <c r="P919" s="42">
        <v>-417671.31365365803</v>
      </c>
      <c r="Q919" s="42">
        <v>0</v>
      </c>
      <c r="R919" s="44">
        <v>-417671.31365365803</v>
      </c>
      <c r="S919" s="45">
        <v>71948</v>
      </c>
      <c r="T919" s="66">
        <v>392363</v>
      </c>
      <c r="U919" s="42">
        <v>80687</v>
      </c>
      <c r="V919" s="42">
        <v>95763</v>
      </c>
      <c r="W919" s="42">
        <v>45730.838264961785</v>
      </c>
      <c r="X919" s="44">
        <v>614543.83826496173</v>
      </c>
      <c r="Y919" s="66">
        <v>1040026</v>
      </c>
      <c r="Z919" s="42">
        <v>69268</v>
      </c>
      <c r="AA919" s="42">
        <v>369735</v>
      </c>
      <c r="AB919" s="42">
        <v>36179.740414978172</v>
      </c>
      <c r="AC919" s="43">
        <v>1515208.7404149782</v>
      </c>
      <c r="AD919" s="66">
        <v>-513633.1032606255</v>
      </c>
      <c r="AE919" s="42">
        <v>-427086.92504293704</v>
      </c>
      <c r="AF919" s="42">
        <v>22494.379844591913</v>
      </c>
      <c r="AG919" s="42">
        <v>17560.746308954116</v>
      </c>
      <c r="AH919" s="42">
        <v>0</v>
      </c>
      <c r="AI919" s="44">
        <v>0</v>
      </c>
    </row>
    <row r="920" spans="1:35" s="4" customFormat="1">
      <c r="A920" s="46" t="s">
        <v>964</v>
      </c>
      <c r="B920" s="56" t="s">
        <v>2404</v>
      </c>
      <c r="C920" s="132">
        <v>7093580.2800000003</v>
      </c>
      <c r="D920" s="57">
        <v>2.1308999999999998E-3</v>
      </c>
      <c r="E920" s="57">
        <v>2.1083899999999999E-3</v>
      </c>
      <c r="F920" s="65">
        <v>0</v>
      </c>
      <c r="G920" s="42">
        <v>99225</v>
      </c>
      <c r="H920" s="43">
        <v>99225</v>
      </c>
      <c r="I920" s="66">
        <v>204657</v>
      </c>
      <c r="J920" s="42">
        <v>1228005</v>
      </c>
      <c r="K920" s="42">
        <v>-656646</v>
      </c>
      <c r="L920" s="42">
        <v>-472962</v>
      </c>
      <c r="M920" s="44">
        <v>997905</v>
      </c>
      <c r="N920" s="66">
        <v>-718449</v>
      </c>
      <c r="O920" s="42">
        <v>33559.653843278225</v>
      </c>
      <c r="P920" s="42">
        <v>-684889.34615672182</v>
      </c>
      <c r="Q920" s="42">
        <v>0</v>
      </c>
      <c r="R920" s="44">
        <v>-684889.34615672182</v>
      </c>
      <c r="S920" s="45">
        <v>121717</v>
      </c>
      <c r="T920" s="66">
        <v>663776</v>
      </c>
      <c r="U920" s="42">
        <v>136502</v>
      </c>
      <c r="V920" s="42">
        <v>162006</v>
      </c>
      <c r="W920" s="42">
        <v>57265.713024099161</v>
      </c>
      <c r="X920" s="44">
        <v>1019549.7130240991</v>
      </c>
      <c r="Y920" s="66">
        <v>1759455</v>
      </c>
      <c r="Z920" s="42">
        <v>117183</v>
      </c>
      <c r="AA920" s="42">
        <v>625495</v>
      </c>
      <c r="AB920" s="42">
        <v>175274.26785283329</v>
      </c>
      <c r="AC920" s="43">
        <v>2677407.2678528335</v>
      </c>
      <c r="AD920" s="66">
        <v>-869970.99791910546</v>
      </c>
      <c r="AE920" s="42">
        <v>-812202.70870869653</v>
      </c>
      <c r="AF920" s="42">
        <v>898.56381319510547</v>
      </c>
      <c r="AG920" s="42">
        <v>23417.587985872608</v>
      </c>
      <c r="AH920" s="42">
        <v>0</v>
      </c>
      <c r="AI920" s="44">
        <v>0</v>
      </c>
    </row>
    <row r="921" spans="1:35" s="4" customFormat="1">
      <c r="A921" s="46" t="s">
        <v>965</v>
      </c>
      <c r="B921" s="56" t="s">
        <v>2405</v>
      </c>
      <c r="C921" s="132">
        <v>1141449.3</v>
      </c>
      <c r="D921" s="57">
        <v>3.4288999999999999E-4</v>
      </c>
      <c r="E921" s="57">
        <v>3.3829999999999998E-4</v>
      </c>
      <c r="F921" s="65">
        <v>0</v>
      </c>
      <c r="G921" s="42">
        <v>15967</v>
      </c>
      <c r="H921" s="43">
        <v>15967</v>
      </c>
      <c r="I921" s="66">
        <v>32932</v>
      </c>
      <c r="J921" s="42">
        <v>197602</v>
      </c>
      <c r="K921" s="42">
        <v>-105663</v>
      </c>
      <c r="L921" s="42">
        <v>-76106</v>
      </c>
      <c r="M921" s="44">
        <v>160576</v>
      </c>
      <c r="N921" s="66">
        <v>-115608</v>
      </c>
      <c r="O921" s="42">
        <v>-2777.4977128005503</v>
      </c>
      <c r="P921" s="42">
        <v>-118385.49771280056</v>
      </c>
      <c r="Q921" s="42">
        <v>0</v>
      </c>
      <c r="R921" s="44">
        <v>-118385.49771280056</v>
      </c>
      <c r="S921" s="45">
        <v>19586</v>
      </c>
      <c r="T921" s="66">
        <v>106810</v>
      </c>
      <c r="U921" s="42">
        <v>21965</v>
      </c>
      <c r="V921" s="42">
        <v>26069</v>
      </c>
      <c r="W921" s="42">
        <v>3508.523803184079</v>
      </c>
      <c r="X921" s="44">
        <v>158352.52380318407</v>
      </c>
      <c r="Y921" s="66">
        <v>283120</v>
      </c>
      <c r="Z921" s="42">
        <v>18856</v>
      </c>
      <c r="AA921" s="42">
        <v>100650</v>
      </c>
      <c r="AB921" s="42">
        <v>15800.969154613349</v>
      </c>
      <c r="AC921" s="43">
        <v>418426.96915461333</v>
      </c>
      <c r="AD921" s="66">
        <v>-144556.59104531136</v>
      </c>
      <c r="AE921" s="42">
        <v>-122550.10780507464</v>
      </c>
      <c r="AF921" s="42">
        <v>3091.3860954923884</v>
      </c>
      <c r="AG921" s="42">
        <v>3940.8674034643509</v>
      </c>
      <c r="AH921" s="42">
        <v>0</v>
      </c>
      <c r="AI921" s="44">
        <v>0</v>
      </c>
    </row>
    <row r="922" spans="1:35" s="4" customFormat="1">
      <c r="A922" s="46" t="s">
        <v>966</v>
      </c>
      <c r="B922" s="56" t="s">
        <v>2406</v>
      </c>
      <c r="C922" s="132">
        <v>2343722.7400000002</v>
      </c>
      <c r="D922" s="57">
        <v>7.0405000000000001E-4</v>
      </c>
      <c r="E922" s="57">
        <v>6.9300000000000004E-4</v>
      </c>
      <c r="F922" s="65">
        <v>0</v>
      </c>
      <c r="G922" s="42">
        <v>32784</v>
      </c>
      <c r="H922" s="43">
        <v>32784</v>
      </c>
      <c r="I922" s="66">
        <v>67619</v>
      </c>
      <c r="J922" s="42">
        <v>405733</v>
      </c>
      <c r="K922" s="42">
        <v>-216956</v>
      </c>
      <c r="L922" s="42">
        <v>-156267</v>
      </c>
      <c r="M922" s="44">
        <v>329708</v>
      </c>
      <c r="N922" s="66">
        <v>-237376</v>
      </c>
      <c r="O922" s="42">
        <v>-1615.0822447616783</v>
      </c>
      <c r="P922" s="42">
        <v>-238991.08224476167</v>
      </c>
      <c r="Q922" s="42">
        <v>0</v>
      </c>
      <c r="R922" s="44">
        <v>-238991.08224476167</v>
      </c>
      <c r="S922" s="45">
        <v>40215</v>
      </c>
      <c r="T922" s="66">
        <v>219312</v>
      </c>
      <c r="U922" s="42">
        <v>45100</v>
      </c>
      <c r="V922" s="42">
        <v>53527</v>
      </c>
      <c r="W922" s="42">
        <v>47574.851733812917</v>
      </c>
      <c r="X922" s="44">
        <v>365513.85173381295</v>
      </c>
      <c r="Y922" s="66">
        <v>581324</v>
      </c>
      <c r="Z922" s="42">
        <v>38717</v>
      </c>
      <c r="AA922" s="42">
        <v>206664</v>
      </c>
      <c r="AB922" s="42">
        <v>75435.253678779307</v>
      </c>
      <c r="AC922" s="43">
        <v>902140.25367877935</v>
      </c>
      <c r="AD922" s="66">
        <v>-294131.46862621448</v>
      </c>
      <c r="AE922" s="42">
        <v>-269144.75429834274</v>
      </c>
      <c r="AF922" s="42">
        <v>18266.380400376362</v>
      </c>
      <c r="AG922" s="42">
        <v>8383.4405792144935</v>
      </c>
      <c r="AH922" s="42">
        <v>0</v>
      </c>
      <c r="AI922" s="44">
        <v>0</v>
      </c>
    </row>
    <row r="923" spans="1:35" s="4" customFormat="1">
      <c r="A923" s="46" t="s">
        <v>967</v>
      </c>
      <c r="B923" s="56" t="s">
        <v>2407</v>
      </c>
      <c r="C923" s="132">
        <v>1560366.42</v>
      </c>
      <c r="D923" s="57">
        <v>4.6872999999999999E-4</v>
      </c>
      <c r="E923" s="57">
        <v>4.5575999999999999E-4</v>
      </c>
      <c r="F923" s="65">
        <v>0</v>
      </c>
      <c r="G923" s="42">
        <v>21826</v>
      </c>
      <c r="H923" s="43">
        <v>21826</v>
      </c>
      <c r="I923" s="66">
        <v>45018</v>
      </c>
      <c r="J923" s="42">
        <v>270122</v>
      </c>
      <c r="K923" s="42">
        <v>-144441</v>
      </c>
      <c r="L923" s="42">
        <v>-104037</v>
      </c>
      <c r="M923" s="44">
        <v>219507</v>
      </c>
      <c r="N923" s="66">
        <v>-158036</v>
      </c>
      <c r="O923" s="42">
        <v>12121.99187174251</v>
      </c>
      <c r="P923" s="42">
        <v>-145914.0081282575</v>
      </c>
      <c r="Q923" s="42">
        <v>0</v>
      </c>
      <c r="R923" s="44">
        <v>-145914.0081282575</v>
      </c>
      <c r="S923" s="45">
        <v>26774</v>
      </c>
      <c r="T923" s="66">
        <v>146010</v>
      </c>
      <c r="U923" s="42">
        <v>30026</v>
      </c>
      <c r="V923" s="42">
        <v>35636</v>
      </c>
      <c r="W923" s="42">
        <v>54287.631201916753</v>
      </c>
      <c r="X923" s="44">
        <v>265959.63120191672</v>
      </c>
      <c r="Y923" s="66">
        <v>387024</v>
      </c>
      <c r="Z923" s="42">
        <v>25776</v>
      </c>
      <c r="AA923" s="42">
        <v>137589</v>
      </c>
      <c r="AB923" s="42">
        <v>22843.039423205028</v>
      </c>
      <c r="AC923" s="43">
        <v>573232.03942320507</v>
      </c>
      <c r="AD923" s="66">
        <v>-173810.83199839515</v>
      </c>
      <c r="AE923" s="42">
        <v>-146001.9401368096</v>
      </c>
      <c r="AF923" s="42">
        <v>5955.1149895240778</v>
      </c>
      <c r="AG923" s="42">
        <v>6585.2489243924119</v>
      </c>
      <c r="AH923" s="42">
        <v>0</v>
      </c>
      <c r="AI923" s="44">
        <v>0</v>
      </c>
    </row>
    <row r="924" spans="1:35" s="4" customFormat="1">
      <c r="A924" s="46" t="s">
        <v>968</v>
      </c>
      <c r="B924" s="56" t="s">
        <v>2408</v>
      </c>
      <c r="C924" s="132">
        <v>1676487.15</v>
      </c>
      <c r="D924" s="57">
        <v>5.0361000000000004E-4</v>
      </c>
      <c r="E924" s="57">
        <v>4.2355000000000002E-4</v>
      </c>
      <c r="F924" s="65">
        <v>0</v>
      </c>
      <c r="G924" s="42">
        <v>23451</v>
      </c>
      <c r="H924" s="43">
        <v>23451</v>
      </c>
      <c r="I924" s="66">
        <v>48368</v>
      </c>
      <c r="J924" s="42">
        <v>290223</v>
      </c>
      <c r="K924" s="42">
        <v>-155190</v>
      </c>
      <c r="L924" s="42">
        <v>-111778</v>
      </c>
      <c r="M924" s="44">
        <v>235842</v>
      </c>
      <c r="N924" s="66">
        <v>-169796</v>
      </c>
      <c r="O924" s="42">
        <v>25845.004338141072</v>
      </c>
      <c r="P924" s="42">
        <v>-143950.99566185893</v>
      </c>
      <c r="Q924" s="42">
        <v>0</v>
      </c>
      <c r="R924" s="44">
        <v>-143950.99566185893</v>
      </c>
      <c r="S924" s="45">
        <v>28766</v>
      </c>
      <c r="T924" s="66">
        <v>156875</v>
      </c>
      <c r="U924" s="42">
        <v>32261</v>
      </c>
      <c r="V924" s="42">
        <v>38288</v>
      </c>
      <c r="W924" s="42">
        <v>122745.7553619449</v>
      </c>
      <c r="X924" s="44">
        <v>350169.7553619449</v>
      </c>
      <c r="Y924" s="66">
        <v>415824</v>
      </c>
      <c r="Z924" s="42">
        <v>27695</v>
      </c>
      <c r="AA924" s="42">
        <v>147828</v>
      </c>
      <c r="AB924" s="42">
        <v>11597.563376906664</v>
      </c>
      <c r="AC924" s="43">
        <v>602944.56337690668</v>
      </c>
      <c r="AD924" s="66">
        <v>-174571.54097104177</v>
      </c>
      <c r="AE924" s="42">
        <v>-136440.57134202335</v>
      </c>
      <c r="AF924" s="42">
        <v>39340.999164639019</v>
      </c>
      <c r="AG924" s="42">
        <v>18896.305133464277</v>
      </c>
      <c r="AH924" s="42">
        <v>0</v>
      </c>
      <c r="AI924" s="44">
        <v>0</v>
      </c>
    </row>
    <row r="925" spans="1:35" s="4" customFormat="1">
      <c r="A925" s="46" t="s">
        <v>969</v>
      </c>
      <c r="B925" s="56" t="s">
        <v>2409</v>
      </c>
      <c r="C925" s="132">
        <v>4025169.84</v>
      </c>
      <c r="D925" s="57">
        <v>1.20915E-3</v>
      </c>
      <c r="E925" s="57">
        <v>1.1357100000000001E-3</v>
      </c>
      <c r="F925" s="65">
        <v>0</v>
      </c>
      <c r="G925" s="42">
        <v>56304</v>
      </c>
      <c r="H925" s="43">
        <v>56304</v>
      </c>
      <c r="I925" s="66">
        <v>116130</v>
      </c>
      <c r="J925" s="42">
        <v>696815</v>
      </c>
      <c r="K925" s="42">
        <v>-372605</v>
      </c>
      <c r="L925" s="42">
        <v>-268376</v>
      </c>
      <c r="M925" s="44">
        <v>566247</v>
      </c>
      <c r="N925" s="66">
        <v>-407674</v>
      </c>
      <c r="O925" s="42">
        <v>-40454.595518292481</v>
      </c>
      <c r="P925" s="42">
        <v>-448128.59551829251</v>
      </c>
      <c r="Q925" s="42">
        <v>0</v>
      </c>
      <c r="R925" s="44">
        <v>-448128.59551829251</v>
      </c>
      <c r="S925" s="45">
        <v>69067</v>
      </c>
      <c r="T925" s="66">
        <v>376651</v>
      </c>
      <c r="U925" s="42">
        <v>77456</v>
      </c>
      <c r="V925" s="42">
        <v>91928</v>
      </c>
      <c r="W925" s="42">
        <v>105065.79452174081</v>
      </c>
      <c r="X925" s="44">
        <v>651100.79452174087</v>
      </c>
      <c r="Y925" s="66">
        <v>998378</v>
      </c>
      <c r="Z925" s="42">
        <v>66494</v>
      </c>
      <c r="AA925" s="42">
        <v>354929</v>
      </c>
      <c r="AB925" s="42">
        <v>208060.74625497343</v>
      </c>
      <c r="AC925" s="43">
        <v>1627861.7462549733</v>
      </c>
      <c r="AD925" s="66">
        <v>-515800.72620822</v>
      </c>
      <c r="AE925" s="42">
        <v>-492045.01345239038</v>
      </c>
      <c r="AF925" s="42">
        <v>6950.0835948008971</v>
      </c>
      <c r="AG925" s="42">
        <v>24134.704332576817</v>
      </c>
      <c r="AH925" s="42">
        <v>0</v>
      </c>
      <c r="AI925" s="44">
        <v>0</v>
      </c>
    </row>
    <row r="926" spans="1:35" s="4" customFormat="1">
      <c r="A926" s="46" t="s">
        <v>970</v>
      </c>
      <c r="B926" s="56" t="s">
        <v>2410</v>
      </c>
      <c r="C926" s="132">
        <v>1613427.52</v>
      </c>
      <c r="D926" s="57">
        <v>4.8466999999999998E-4</v>
      </c>
      <c r="E926" s="57">
        <v>4.9448999999999999E-4</v>
      </c>
      <c r="F926" s="65">
        <v>0</v>
      </c>
      <c r="G926" s="42">
        <v>22569</v>
      </c>
      <c r="H926" s="43">
        <v>22569</v>
      </c>
      <c r="I926" s="66">
        <v>46549</v>
      </c>
      <c r="J926" s="42">
        <v>279308</v>
      </c>
      <c r="K926" s="42">
        <v>-149353</v>
      </c>
      <c r="L926" s="42">
        <v>-107574</v>
      </c>
      <c r="M926" s="44">
        <v>226972</v>
      </c>
      <c r="N926" s="66">
        <v>-163410</v>
      </c>
      <c r="O926" s="42">
        <v>3061.2374114975655</v>
      </c>
      <c r="P926" s="42">
        <v>-160348.76258850243</v>
      </c>
      <c r="Q926" s="42">
        <v>0</v>
      </c>
      <c r="R926" s="44">
        <v>-160348.76258850243</v>
      </c>
      <c r="S926" s="45">
        <v>27684</v>
      </c>
      <c r="T926" s="66">
        <v>150975</v>
      </c>
      <c r="U926" s="42">
        <v>31047</v>
      </c>
      <c r="V926" s="42">
        <v>36848</v>
      </c>
      <c r="W926" s="42">
        <v>34034.583162014482</v>
      </c>
      <c r="X926" s="44">
        <v>252904.58316201449</v>
      </c>
      <c r="Y926" s="66">
        <v>400185</v>
      </c>
      <c r="Z926" s="42">
        <v>26653</v>
      </c>
      <c r="AA926" s="42">
        <v>142268</v>
      </c>
      <c r="AB926" s="42">
        <v>101420.21624743327</v>
      </c>
      <c r="AC926" s="43">
        <v>670526.21624743333</v>
      </c>
      <c r="AD926" s="66">
        <v>-204393.44565914804</v>
      </c>
      <c r="AE926" s="42">
        <v>-209415.11609383445</v>
      </c>
      <c r="AF926" s="42">
        <v>-6468.7553555141276</v>
      </c>
      <c r="AG926" s="42">
        <v>2655.6840230778434</v>
      </c>
      <c r="AH926" s="42">
        <v>0</v>
      </c>
      <c r="AI926" s="44">
        <v>0</v>
      </c>
    </row>
    <row r="927" spans="1:35" s="4" customFormat="1">
      <c r="A927" s="46" t="s">
        <v>971</v>
      </c>
      <c r="B927" s="56" t="s">
        <v>2411</v>
      </c>
      <c r="C927" s="132">
        <v>5739178.0499999998</v>
      </c>
      <c r="D927" s="57">
        <v>1.72404E-3</v>
      </c>
      <c r="E927" s="57">
        <v>1.8068800000000001E-3</v>
      </c>
      <c r="F927" s="65">
        <v>0</v>
      </c>
      <c r="G927" s="42">
        <v>80280</v>
      </c>
      <c r="H927" s="43">
        <v>80280</v>
      </c>
      <c r="I927" s="66">
        <v>165581</v>
      </c>
      <c r="J927" s="42">
        <v>993538</v>
      </c>
      <c r="K927" s="42">
        <v>-531270</v>
      </c>
      <c r="L927" s="42">
        <v>-382658</v>
      </c>
      <c r="M927" s="44">
        <v>807372</v>
      </c>
      <c r="N927" s="66">
        <v>-581273</v>
      </c>
      <c r="O927" s="42">
        <v>-32250.625363317813</v>
      </c>
      <c r="P927" s="42">
        <v>-613523.62536331778</v>
      </c>
      <c r="Q927" s="42">
        <v>0</v>
      </c>
      <c r="R927" s="44">
        <v>-613523.62536331778</v>
      </c>
      <c r="S927" s="45">
        <v>98477</v>
      </c>
      <c r="T927" s="66">
        <v>537039</v>
      </c>
      <c r="U927" s="42">
        <v>110439</v>
      </c>
      <c r="V927" s="42">
        <v>131074</v>
      </c>
      <c r="W927" s="42">
        <v>56296.071850057</v>
      </c>
      <c r="X927" s="44">
        <v>834848.07185005699</v>
      </c>
      <c r="Y927" s="66">
        <v>1423516</v>
      </c>
      <c r="Z927" s="42">
        <v>94809</v>
      </c>
      <c r="AA927" s="42">
        <v>506067</v>
      </c>
      <c r="AB927" s="42">
        <v>180581.68506663831</v>
      </c>
      <c r="AC927" s="43">
        <v>2204973.6850666385</v>
      </c>
      <c r="AD927" s="66">
        <v>-707433.37653470016</v>
      </c>
      <c r="AE927" s="42">
        <v>-665357.53441161232</v>
      </c>
      <c r="AF927" s="42">
        <v>1786.2081589058253</v>
      </c>
      <c r="AG927" s="42">
        <v>879.08957082493725</v>
      </c>
      <c r="AH927" s="42">
        <v>0</v>
      </c>
      <c r="AI927" s="44">
        <v>0</v>
      </c>
    </row>
    <row r="928" spans="1:35" s="4" customFormat="1">
      <c r="A928" s="46" t="s">
        <v>972</v>
      </c>
      <c r="B928" s="56" t="s">
        <v>2412</v>
      </c>
      <c r="C928" s="132">
        <v>9345402</v>
      </c>
      <c r="D928" s="57">
        <v>2.8073400000000002E-3</v>
      </c>
      <c r="E928" s="57">
        <v>2.7487000000000002E-3</v>
      </c>
      <c r="F928" s="65">
        <v>0</v>
      </c>
      <c r="G928" s="42">
        <v>130724</v>
      </c>
      <c r="H928" s="43">
        <v>130724</v>
      </c>
      <c r="I928" s="66">
        <v>269624</v>
      </c>
      <c r="J928" s="42">
        <v>1617827</v>
      </c>
      <c r="K928" s="42">
        <v>-865094</v>
      </c>
      <c r="L928" s="42">
        <v>-623100</v>
      </c>
      <c r="M928" s="44">
        <v>1314683</v>
      </c>
      <c r="N928" s="66">
        <v>-946516</v>
      </c>
      <c r="O928" s="42">
        <v>117403.31755642439</v>
      </c>
      <c r="P928" s="42">
        <v>-829112.68244357558</v>
      </c>
      <c r="Q928" s="42">
        <v>0</v>
      </c>
      <c r="R928" s="44">
        <v>-829112.68244357558</v>
      </c>
      <c r="S928" s="45">
        <v>160355</v>
      </c>
      <c r="T928" s="66">
        <v>874488</v>
      </c>
      <c r="U928" s="42">
        <v>179834</v>
      </c>
      <c r="V928" s="42">
        <v>213434</v>
      </c>
      <c r="W928" s="42">
        <v>272125.34612013522</v>
      </c>
      <c r="X928" s="44">
        <v>1539881.3461201352</v>
      </c>
      <c r="Y928" s="66">
        <v>2317982</v>
      </c>
      <c r="Z928" s="42">
        <v>154382</v>
      </c>
      <c r="AA928" s="42">
        <v>824055</v>
      </c>
      <c r="AB928" s="42">
        <v>38416.691487362812</v>
      </c>
      <c r="AC928" s="43">
        <v>3334835.6914873626</v>
      </c>
      <c r="AD928" s="66">
        <v>-1059130.6004048544</v>
      </c>
      <c r="AE928" s="42">
        <v>-881145.7696573924</v>
      </c>
      <c r="AF928" s="42">
        <v>109287.75267248317</v>
      </c>
      <c r="AG928" s="42">
        <v>36034.272022535995</v>
      </c>
      <c r="AH928" s="42">
        <v>0</v>
      </c>
      <c r="AI928" s="44">
        <v>0</v>
      </c>
    </row>
    <row r="929" spans="1:35" s="4" customFormat="1">
      <c r="A929" s="46" t="s">
        <v>973</v>
      </c>
      <c r="B929" s="56" t="s">
        <v>2413</v>
      </c>
      <c r="C929" s="132">
        <v>1675563.37</v>
      </c>
      <c r="D929" s="57">
        <v>5.0334000000000002E-4</v>
      </c>
      <c r="E929" s="57">
        <v>5.1418999999999998E-4</v>
      </c>
      <c r="F929" s="65">
        <v>0</v>
      </c>
      <c r="G929" s="42">
        <v>23438</v>
      </c>
      <c r="H929" s="43">
        <v>23438</v>
      </c>
      <c r="I929" s="66">
        <v>48342</v>
      </c>
      <c r="J929" s="42">
        <v>290067</v>
      </c>
      <c r="K929" s="42">
        <v>-155106</v>
      </c>
      <c r="L929" s="42">
        <v>-111718</v>
      </c>
      <c r="M929" s="44">
        <v>235715</v>
      </c>
      <c r="N929" s="66">
        <v>-169705</v>
      </c>
      <c r="O929" s="42">
        <v>16620.64843634763</v>
      </c>
      <c r="P929" s="42">
        <v>-153084.35156365237</v>
      </c>
      <c r="Q929" s="42">
        <v>0</v>
      </c>
      <c r="R929" s="44">
        <v>-153084.35156365237</v>
      </c>
      <c r="S929" s="45">
        <v>28751</v>
      </c>
      <c r="T929" s="66">
        <v>156791</v>
      </c>
      <c r="U929" s="42">
        <v>32243</v>
      </c>
      <c r="V929" s="42">
        <v>38267</v>
      </c>
      <c r="W929" s="42">
        <v>32014.84172901047</v>
      </c>
      <c r="X929" s="44">
        <v>259315.84172901046</v>
      </c>
      <c r="Y929" s="66">
        <v>415601</v>
      </c>
      <c r="Z929" s="42">
        <v>27680</v>
      </c>
      <c r="AA929" s="42">
        <v>147748</v>
      </c>
      <c r="AB929" s="42">
        <v>67463.111829581321</v>
      </c>
      <c r="AC929" s="43">
        <v>658492.11182958132</v>
      </c>
      <c r="AD929" s="66">
        <v>-198784.2065647128</v>
      </c>
      <c r="AE929" s="42">
        <v>-201802.28227881397</v>
      </c>
      <c r="AF929" s="42">
        <v>-1230.9874268526964</v>
      </c>
      <c r="AG929" s="42">
        <v>2641.2061698086404</v>
      </c>
      <c r="AH929" s="42">
        <v>0</v>
      </c>
      <c r="AI929" s="44">
        <v>0</v>
      </c>
    </row>
    <row r="930" spans="1:35" s="4" customFormat="1">
      <c r="A930" s="46" t="s">
        <v>974</v>
      </c>
      <c r="B930" s="56" t="s">
        <v>2414</v>
      </c>
      <c r="C930" s="132">
        <v>4158122.98</v>
      </c>
      <c r="D930" s="57">
        <v>1.24909E-3</v>
      </c>
      <c r="E930" s="57">
        <v>1.2504899999999999E-3</v>
      </c>
      <c r="F930" s="65">
        <v>0</v>
      </c>
      <c r="G930" s="42">
        <v>58164</v>
      </c>
      <c r="H930" s="43">
        <v>58164</v>
      </c>
      <c r="I930" s="66">
        <v>119966</v>
      </c>
      <c r="J930" s="42">
        <v>719831</v>
      </c>
      <c r="K930" s="42">
        <v>-384912</v>
      </c>
      <c r="L930" s="42">
        <v>-277241</v>
      </c>
      <c r="M930" s="44">
        <v>584951</v>
      </c>
      <c r="N930" s="66">
        <v>-421140</v>
      </c>
      <c r="O930" s="42">
        <v>59134.2429519707</v>
      </c>
      <c r="P930" s="42">
        <v>-362005.75704802928</v>
      </c>
      <c r="Q930" s="42">
        <v>0</v>
      </c>
      <c r="R930" s="44">
        <v>-362005.75704802928</v>
      </c>
      <c r="S930" s="45">
        <v>71348</v>
      </c>
      <c r="T930" s="66">
        <v>389092</v>
      </c>
      <c r="U930" s="42">
        <v>80015</v>
      </c>
      <c r="V930" s="42">
        <v>94965</v>
      </c>
      <c r="W930" s="42">
        <v>54447.936176808362</v>
      </c>
      <c r="X930" s="44">
        <v>618519.93617680832</v>
      </c>
      <c r="Y930" s="66">
        <v>1031356</v>
      </c>
      <c r="Z930" s="42">
        <v>68690</v>
      </c>
      <c r="AA930" s="42">
        <v>366653</v>
      </c>
      <c r="AB930" s="42">
        <v>15189.292422024382</v>
      </c>
      <c r="AC930" s="43">
        <v>1481888.2924220243</v>
      </c>
      <c r="AD930" s="66">
        <v>-475151.99399126042</v>
      </c>
      <c r="AE930" s="42">
        <v>-415457.37410322792</v>
      </c>
      <c r="AF930" s="42">
        <v>16122.172252798633</v>
      </c>
      <c r="AG930" s="42">
        <v>11118.839596473563</v>
      </c>
      <c r="AH930" s="42">
        <v>0</v>
      </c>
      <c r="AI930" s="44">
        <v>0</v>
      </c>
    </row>
    <row r="931" spans="1:35" s="4" customFormat="1">
      <c r="A931" s="46" t="s">
        <v>975</v>
      </c>
      <c r="B931" s="56" t="s">
        <v>2415</v>
      </c>
      <c r="C931" s="132">
        <v>6083231</v>
      </c>
      <c r="D931" s="57">
        <v>1.8273899999999999E-3</v>
      </c>
      <c r="E931" s="57">
        <v>1.8180099999999999E-3</v>
      </c>
      <c r="F931" s="65">
        <v>0</v>
      </c>
      <c r="G931" s="42">
        <v>85092</v>
      </c>
      <c r="H931" s="43">
        <v>85092</v>
      </c>
      <c r="I931" s="66">
        <v>175507</v>
      </c>
      <c r="J931" s="42">
        <v>1053097</v>
      </c>
      <c r="K931" s="42">
        <v>-563118</v>
      </c>
      <c r="L931" s="42">
        <v>-405597</v>
      </c>
      <c r="M931" s="44">
        <v>855771</v>
      </c>
      <c r="N931" s="66">
        <v>-616119</v>
      </c>
      <c r="O931" s="42">
        <v>60530.660134588259</v>
      </c>
      <c r="P931" s="42">
        <v>-555588.33986541175</v>
      </c>
      <c r="Q931" s="42">
        <v>0</v>
      </c>
      <c r="R931" s="44">
        <v>-555588.33986541175</v>
      </c>
      <c r="S931" s="45">
        <v>104380</v>
      </c>
      <c r="T931" s="66">
        <v>569233</v>
      </c>
      <c r="U931" s="42">
        <v>117060</v>
      </c>
      <c r="V931" s="42">
        <v>138931</v>
      </c>
      <c r="W931" s="42">
        <v>123856.31036950226</v>
      </c>
      <c r="X931" s="44">
        <v>949080.31036950229</v>
      </c>
      <c r="Y931" s="66">
        <v>1508851</v>
      </c>
      <c r="Z931" s="42">
        <v>100492</v>
      </c>
      <c r="AA931" s="42">
        <v>536404</v>
      </c>
      <c r="AB931" s="42">
        <v>9494.9701578155236</v>
      </c>
      <c r="AC931" s="43">
        <v>2155241.9701578156</v>
      </c>
      <c r="AD931" s="66">
        <v>-678007.46170473576</v>
      </c>
      <c r="AE931" s="42">
        <v>-596970.06763391616</v>
      </c>
      <c r="AF931" s="42">
        <v>50507.351774970732</v>
      </c>
      <c r="AG931" s="42">
        <v>18308.517775367829</v>
      </c>
      <c r="AH931" s="42">
        <v>0</v>
      </c>
      <c r="AI931" s="44">
        <v>0</v>
      </c>
    </row>
    <row r="932" spans="1:35" s="4" customFormat="1">
      <c r="A932" s="46" t="s">
        <v>976</v>
      </c>
      <c r="B932" s="56" t="s">
        <v>2416</v>
      </c>
      <c r="C932" s="132">
        <v>2522502.63</v>
      </c>
      <c r="D932" s="57">
        <v>7.5774999999999996E-4</v>
      </c>
      <c r="E932" s="57">
        <v>7.6913999999999997E-4</v>
      </c>
      <c r="F932" s="65">
        <v>0</v>
      </c>
      <c r="G932" s="42">
        <v>35285</v>
      </c>
      <c r="H932" s="43">
        <v>35285</v>
      </c>
      <c r="I932" s="66">
        <v>72776</v>
      </c>
      <c r="J932" s="42">
        <v>436680</v>
      </c>
      <c r="K932" s="42">
        <v>-233504</v>
      </c>
      <c r="L932" s="42">
        <v>-168186</v>
      </c>
      <c r="M932" s="44">
        <v>354856</v>
      </c>
      <c r="N932" s="66">
        <v>-255481</v>
      </c>
      <c r="O932" s="42">
        <v>41505.437126333782</v>
      </c>
      <c r="P932" s="42">
        <v>-213975.56287366623</v>
      </c>
      <c r="Q932" s="42">
        <v>0</v>
      </c>
      <c r="R932" s="44">
        <v>-213975.56287366623</v>
      </c>
      <c r="S932" s="45">
        <v>43283</v>
      </c>
      <c r="T932" s="66">
        <v>236039</v>
      </c>
      <c r="U932" s="42">
        <v>48540</v>
      </c>
      <c r="V932" s="42">
        <v>57609</v>
      </c>
      <c r="W932" s="42">
        <v>34396.654785952735</v>
      </c>
      <c r="X932" s="44">
        <v>376584.65478595276</v>
      </c>
      <c r="Y932" s="66">
        <v>625664</v>
      </c>
      <c r="Z932" s="42">
        <v>41670</v>
      </c>
      <c r="AA932" s="42">
        <v>222427</v>
      </c>
      <c r="AB932" s="42">
        <v>72729.491068979885</v>
      </c>
      <c r="AC932" s="43">
        <v>962490.49106897984</v>
      </c>
      <c r="AD932" s="66">
        <v>-299557.88582616806</v>
      </c>
      <c r="AE932" s="42">
        <v>-285924.12475748657</v>
      </c>
      <c r="AF932" s="42">
        <v>-5282.8945057410383</v>
      </c>
      <c r="AG932" s="42">
        <v>4859.0688063686002</v>
      </c>
      <c r="AH932" s="42">
        <v>0</v>
      </c>
      <c r="AI932" s="44">
        <v>0</v>
      </c>
    </row>
    <row r="933" spans="1:35" s="4" customFormat="1">
      <c r="A933" s="46" t="s">
        <v>977</v>
      </c>
      <c r="B933" s="56" t="s">
        <v>2417</v>
      </c>
      <c r="C933" s="132">
        <v>980038.24</v>
      </c>
      <c r="D933" s="57">
        <v>2.944E-4</v>
      </c>
      <c r="E933" s="57">
        <v>2.9177000000000001E-4</v>
      </c>
      <c r="F933" s="65">
        <v>0</v>
      </c>
      <c r="G933" s="42">
        <v>13709</v>
      </c>
      <c r="H933" s="43">
        <v>13709</v>
      </c>
      <c r="I933" s="66">
        <v>28275</v>
      </c>
      <c r="J933" s="42">
        <v>169658</v>
      </c>
      <c r="K933" s="42">
        <v>-90721</v>
      </c>
      <c r="L933" s="42">
        <v>-65343</v>
      </c>
      <c r="M933" s="44">
        <v>137868</v>
      </c>
      <c r="N933" s="66">
        <v>-99259</v>
      </c>
      <c r="O933" s="42">
        <v>-3258.5073130458436</v>
      </c>
      <c r="P933" s="42">
        <v>-102517.50731304585</v>
      </c>
      <c r="Q933" s="42">
        <v>0</v>
      </c>
      <c r="R933" s="44">
        <v>-102517.50731304585</v>
      </c>
      <c r="S933" s="45">
        <v>16816</v>
      </c>
      <c r="T933" s="66">
        <v>91706</v>
      </c>
      <c r="U933" s="42">
        <v>18859</v>
      </c>
      <c r="V933" s="42">
        <v>22382</v>
      </c>
      <c r="W933" s="42">
        <v>22859.461238632342</v>
      </c>
      <c r="X933" s="44">
        <v>155806.46123863233</v>
      </c>
      <c r="Y933" s="66">
        <v>243082</v>
      </c>
      <c r="Z933" s="42">
        <v>16190</v>
      </c>
      <c r="AA933" s="42">
        <v>86417</v>
      </c>
      <c r="AB933" s="42">
        <v>32935.733123697086</v>
      </c>
      <c r="AC933" s="43">
        <v>378624.73312369711</v>
      </c>
      <c r="AD933" s="66">
        <v>-120732.20661825576</v>
      </c>
      <c r="AE933" s="42">
        <v>-103247.42858235099</v>
      </c>
      <c r="AF933" s="42">
        <v>-1988.6828701196409</v>
      </c>
      <c r="AG933" s="42">
        <v>3150.0461856616407</v>
      </c>
      <c r="AH933" s="42">
        <v>0</v>
      </c>
      <c r="AI933" s="44">
        <v>0</v>
      </c>
    </row>
    <row r="934" spans="1:35" s="4" customFormat="1">
      <c r="A934" s="46" t="s">
        <v>978</v>
      </c>
      <c r="B934" s="56" t="s">
        <v>2418</v>
      </c>
      <c r="C934" s="132">
        <v>1883682.09</v>
      </c>
      <c r="D934" s="57">
        <v>5.6585000000000001E-4</v>
      </c>
      <c r="E934" s="57">
        <v>4.9041999999999998E-4</v>
      </c>
      <c r="F934" s="65">
        <v>0</v>
      </c>
      <c r="G934" s="42">
        <v>26349</v>
      </c>
      <c r="H934" s="43">
        <v>26349</v>
      </c>
      <c r="I934" s="66">
        <v>54346</v>
      </c>
      <c r="J934" s="42">
        <v>326091</v>
      </c>
      <c r="K934" s="42">
        <v>-174369</v>
      </c>
      <c r="L934" s="42">
        <v>-125593</v>
      </c>
      <c r="M934" s="44">
        <v>264989</v>
      </c>
      <c r="N934" s="66">
        <v>-190781</v>
      </c>
      <c r="O934" s="42">
        <v>-10465.442763407656</v>
      </c>
      <c r="P934" s="42">
        <v>-201246.44276340766</v>
      </c>
      <c r="Q934" s="42">
        <v>0</v>
      </c>
      <c r="R934" s="44">
        <v>-201246.44276340766</v>
      </c>
      <c r="S934" s="45">
        <v>32321</v>
      </c>
      <c r="T934" s="66">
        <v>176263</v>
      </c>
      <c r="U934" s="42">
        <v>36248</v>
      </c>
      <c r="V934" s="42">
        <v>43020</v>
      </c>
      <c r="W934" s="42">
        <v>74977.49989087561</v>
      </c>
      <c r="X934" s="44">
        <v>330508.4998908756</v>
      </c>
      <c r="Y934" s="66">
        <v>467214</v>
      </c>
      <c r="Z934" s="42">
        <v>31117</v>
      </c>
      <c r="AA934" s="42">
        <v>166097</v>
      </c>
      <c r="AB934" s="42">
        <v>81480.111233835618</v>
      </c>
      <c r="AC934" s="43">
        <v>745908.11123383557</v>
      </c>
      <c r="AD934" s="66">
        <v>-244648.39359700825</v>
      </c>
      <c r="AE934" s="42">
        <v>-201048.91273142697</v>
      </c>
      <c r="AF934" s="42">
        <v>11659.793507546263</v>
      </c>
      <c r="AG934" s="42">
        <v>18637.901477928979</v>
      </c>
      <c r="AH934" s="42">
        <v>0</v>
      </c>
      <c r="AI934" s="44">
        <v>0</v>
      </c>
    </row>
    <row r="935" spans="1:35" s="4" customFormat="1">
      <c r="A935" s="46" t="s">
        <v>979</v>
      </c>
      <c r="B935" s="56" t="s">
        <v>2419</v>
      </c>
      <c r="C935" s="132">
        <v>5459096.2300000004</v>
      </c>
      <c r="D935" s="57">
        <v>1.6398999999999999E-3</v>
      </c>
      <c r="E935" s="57">
        <v>1.56576E-3</v>
      </c>
      <c r="F935" s="65">
        <v>0</v>
      </c>
      <c r="G935" s="42">
        <v>76362</v>
      </c>
      <c r="H935" s="43">
        <v>76362</v>
      </c>
      <c r="I935" s="66">
        <v>157500</v>
      </c>
      <c r="J935" s="42">
        <v>945049</v>
      </c>
      <c r="K935" s="42">
        <v>-505342</v>
      </c>
      <c r="L935" s="42">
        <v>-363982</v>
      </c>
      <c r="M935" s="44">
        <v>767969</v>
      </c>
      <c r="N935" s="66">
        <v>-552905</v>
      </c>
      <c r="O935" s="42">
        <v>62670.944874378933</v>
      </c>
      <c r="P935" s="42">
        <v>-490234.05512562109</v>
      </c>
      <c r="Q935" s="42">
        <v>0</v>
      </c>
      <c r="R935" s="44">
        <v>-490234.05512562109</v>
      </c>
      <c r="S935" s="45">
        <v>93671</v>
      </c>
      <c r="T935" s="66">
        <v>510830</v>
      </c>
      <c r="U935" s="42">
        <v>105050</v>
      </c>
      <c r="V935" s="42">
        <v>124677</v>
      </c>
      <c r="W935" s="42">
        <v>255108.7629854758</v>
      </c>
      <c r="X935" s="44">
        <v>995665.76298547583</v>
      </c>
      <c r="Y935" s="66">
        <v>1354043</v>
      </c>
      <c r="Z935" s="42">
        <v>90182</v>
      </c>
      <c r="AA935" s="42">
        <v>481369</v>
      </c>
      <c r="AB935" s="42">
        <v>155713.62494828174</v>
      </c>
      <c r="AC935" s="43">
        <v>2081307.6249482818</v>
      </c>
      <c r="AD935" s="66">
        <v>-575526.78732834302</v>
      </c>
      <c r="AE935" s="42">
        <v>-543588.61770651757</v>
      </c>
      <c r="AF935" s="42">
        <v>5292.4750247504562</v>
      </c>
      <c r="AG935" s="42">
        <v>28181.068047304208</v>
      </c>
      <c r="AH935" s="42">
        <v>0</v>
      </c>
      <c r="AI935" s="44">
        <v>0</v>
      </c>
    </row>
    <row r="936" spans="1:35" s="4" customFormat="1">
      <c r="A936" s="46" t="s">
        <v>980</v>
      </c>
      <c r="B936" s="56" t="s">
        <v>2420</v>
      </c>
      <c r="C936" s="132">
        <v>10818775.32</v>
      </c>
      <c r="D936" s="57">
        <v>3.2499299999999998E-3</v>
      </c>
      <c r="E936" s="57">
        <v>3.2153500000000001E-3</v>
      </c>
      <c r="F936" s="65">
        <v>0</v>
      </c>
      <c r="G936" s="42">
        <v>151333</v>
      </c>
      <c r="H936" s="43">
        <v>151333</v>
      </c>
      <c r="I936" s="66">
        <v>312131</v>
      </c>
      <c r="J936" s="42">
        <v>1872885</v>
      </c>
      <c r="K936" s="42">
        <v>-1001480</v>
      </c>
      <c r="L936" s="42">
        <v>-721335</v>
      </c>
      <c r="M936" s="44">
        <v>1521949</v>
      </c>
      <c r="N936" s="66">
        <v>-1095739</v>
      </c>
      <c r="O936" s="42">
        <v>79637.350263526372</v>
      </c>
      <c r="P936" s="42">
        <v>-1016101.6497364736</v>
      </c>
      <c r="Q936" s="42">
        <v>0</v>
      </c>
      <c r="R936" s="44">
        <v>-1016101.6497364736</v>
      </c>
      <c r="S936" s="45">
        <v>185636</v>
      </c>
      <c r="T936" s="66">
        <v>1012355</v>
      </c>
      <c r="U936" s="42">
        <v>208186</v>
      </c>
      <c r="V936" s="42">
        <v>247082</v>
      </c>
      <c r="W936" s="42">
        <v>181534.16052988794</v>
      </c>
      <c r="X936" s="44">
        <v>1649157.160529888</v>
      </c>
      <c r="Y936" s="66">
        <v>2683422</v>
      </c>
      <c r="Z936" s="42">
        <v>178721</v>
      </c>
      <c r="AA936" s="42">
        <v>953971</v>
      </c>
      <c r="AB936" s="42">
        <v>80701.373698716401</v>
      </c>
      <c r="AC936" s="43">
        <v>3896815.3736987165</v>
      </c>
      <c r="AD936" s="66">
        <v>-1216997.0270499804</v>
      </c>
      <c r="AE936" s="42">
        <v>-1100387.7556988155</v>
      </c>
      <c r="AF936" s="42">
        <v>33966.122939610083</v>
      </c>
      <c r="AG936" s="42">
        <v>35760.446640357339</v>
      </c>
      <c r="AH936" s="42">
        <v>0</v>
      </c>
      <c r="AI936" s="44">
        <v>0</v>
      </c>
    </row>
    <row r="937" spans="1:35" s="4" customFormat="1">
      <c r="A937" s="46" t="s">
        <v>981</v>
      </c>
      <c r="B937" s="56" t="s">
        <v>2421</v>
      </c>
      <c r="C937" s="132">
        <v>4432162.5599999996</v>
      </c>
      <c r="D937" s="57">
        <v>1.3314100000000001E-3</v>
      </c>
      <c r="E937" s="57">
        <v>1.33081E-3</v>
      </c>
      <c r="F937" s="65">
        <v>0</v>
      </c>
      <c r="G937" s="42">
        <v>61997</v>
      </c>
      <c r="H937" s="43">
        <v>61997</v>
      </c>
      <c r="I937" s="66">
        <v>127872</v>
      </c>
      <c r="J937" s="42">
        <v>767271</v>
      </c>
      <c r="K937" s="42">
        <v>-410280</v>
      </c>
      <c r="L937" s="42">
        <v>-295512</v>
      </c>
      <c r="M937" s="44">
        <v>623502</v>
      </c>
      <c r="N937" s="66">
        <v>-448895</v>
      </c>
      <c r="O937" s="42">
        <v>14434.43192423147</v>
      </c>
      <c r="P937" s="42">
        <v>-434460.56807576853</v>
      </c>
      <c r="Q937" s="42">
        <v>0</v>
      </c>
      <c r="R937" s="44">
        <v>-434460.56807576853</v>
      </c>
      <c r="S937" s="45">
        <v>76050</v>
      </c>
      <c r="T937" s="66">
        <v>414735</v>
      </c>
      <c r="U937" s="42">
        <v>85288</v>
      </c>
      <c r="V937" s="42">
        <v>101223</v>
      </c>
      <c r="W937" s="42">
        <v>38343.766916989727</v>
      </c>
      <c r="X937" s="44">
        <v>639589.7669169897</v>
      </c>
      <c r="Y937" s="66">
        <v>1099327</v>
      </c>
      <c r="Z937" s="42">
        <v>73217</v>
      </c>
      <c r="AA937" s="42">
        <v>390816</v>
      </c>
      <c r="AB937" s="42">
        <v>32239.338787837412</v>
      </c>
      <c r="AC937" s="43">
        <v>1595599.3387878374</v>
      </c>
      <c r="AD937" s="66">
        <v>-531550.16794604727</v>
      </c>
      <c r="AE937" s="42">
        <v>-452881.36794575403</v>
      </c>
      <c r="AF937" s="42">
        <v>16197.109193039423</v>
      </c>
      <c r="AG937" s="42">
        <v>12224.8548279142</v>
      </c>
      <c r="AH937" s="42">
        <v>0</v>
      </c>
      <c r="AI937" s="44">
        <v>0</v>
      </c>
    </row>
    <row r="938" spans="1:35" s="4" customFormat="1">
      <c r="A938" s="46" t="s">
        <v>982</v>
      </c>
      <c r="B938" s="56" t="s">
        <v>2422</v>
      </c>
      <c r="C938" s="132">
        <v>7003363.1900000004</v>
      </c>
      <c r="D938" s="57">
        <v>2.1037899999999999E-3</v>
      </c>
      <c r="E938" s="57">
        <v>2.1930999999999999E-3</v>
      </c>
      <c r="F938" s="65">
        <v>0</v>
      </c>
      <c r="G938" s="42">
        <v>97963</v>
      </c>
      <c r="H938" s="43">
        <v>97963</v>
      </c>
      <c r="I938" s="66">
        <v>202053</v>
      </c>
      <c r="J938" s="42">
        <v>1212382</v>
      </c>
      <c r="K938" s="42">
        <v>-648292</v>
      </c>
      <c r="L938" s="42">
        <v>-466945</v>
      </c>
      <c r="M938" s="44">
        <v>985209</v>
      </c>
      <c r="N938" s="66">
        <v>-709309</v>
      </c>
      <c r="O938" s="42">
        <v>-101880.5077981225</v>
      </c>
      <c r="P938" s="42">
        <v>-811189.50779812247</v>
      </c>
      <c r="Q938" s="42">
        <v>0</v>
      </c>
      <c r="R938" s="44">
        <v>-811189.50779812247</v>
      </c>
      <c r="S938" s="45">
        <v>120168</v>
      </c>
      <c r="T938" s="66">
        <v>655332</v>
      </c>
      <c r="U938" s="42">
        <v>134766</v>
      </c>
      <c r="V938" s="42">
        <v>159945</v>
      </c>
      <c r="W938" s="42">
        <v>142381.10935567389</v>
      </c>
      <c r="X938" s="44">
        <v>1092424.1093556739</v>
      </c>
      <c r="Y938" s="66">
        <v>1737070</v>
      </c>
      <c r="Z938" s="42">
        <v>115692</v>
      </c>
      <c r="AA938" s="42">
        <v>617538</v>
      </c>
      <c r="AB938" s="42">
        <v>568113.9351703201</v>
      </c>
      <c r="AC938" s="43">
        <v>3038413.9351703199</v>
      </c>
      <c r="AD938" s="66">
        <v>-975614.83909410681</v>
      </c>
      <c r="AE938" s="42">
        <v>-971810.36679468222</v>
      </c>
      <c r="AF938" s="42">
        <v>-1745.4947343858512</v>
      </c>
      <c r="AG938" s="42">
        <v>3180.8748085289662</v>
      </c>
      <c r="AH938" s="42">
        <v>0</v>
      </c>
      <c r="AI938" s="44">
        <v>0</v>
      </c>
    </row>
    <row r="939" spans="1:35" s="4" customFormat="1">
      <c r="A939" s="46" t="s">
        <v>983</v>
      </c>
      <c r="B939" s="56" t="s">
        <v>2423</v>
      </c>
      <c r="C939" s="132">
        <v>564568.55000000005</v>
      </c>
      <c r="D939" s="57">
        <v>1.696E-4</v>
      </c>
      <c r="E939" s="57">
        <v>1.5694E-4</v>
      </c>
      <c r="F939" s="65">
        <v>0</v>
      </c>
      <c r="G939" s="42">
        <v>7897</v>
      </c>
      <c r="H939" s="43">
        <v>7897</v>
      </c>
      <c r="I939" s="66">
        <v>16289</v>
      </c>
      <c r="J939" s="42">
        <v>97738</v>
      </c>
      <c r="K939" s="42">
        <v>-52263</v>
      </c>
      <c r="L939" s="42">
        <v>-37643</v>
      </c>
      <c r="M939" s="44">
        <v>79424</v>
      </c>
      <c r="N939" s="66">
        <v>-57182</v>
      </c>
      <c r="O939" s="42">
        <v>-13768.24593951218</v>
      </c>
      <c r="P939" s="42">
        <v>-70950.245939512184</v>
      </c>
      <c r="Q939" s="42">
        <v>0</v>
      </c>
      <c r="R939" s="44">
        <v>-70950.245939512184</v>
      </c>
      <c r="S939" s="45">
        <v>9688</v>
      </c>
      <c r="T939" s="66">
        <v>52830</v>
      </c>
      <c r="U939" s="42">
        <v>10864</v>
      </c>
      <c r="V939" s="42">
        <v>12894</v>
      </c>
      <c r="W939" s="42">
        <v>10390.625590324991</v>
      </c>
      <c r="X939" s="44">
        <v>86978.625590324984</v>
      </c>
      <c r="Y939" s="66">
        <v>140036</v>
      </c>
      <c r="Z939" s="42">
        <v>9327</v>
      </c>
      <c r="AA939" s="42">
        <v>49784</v>
      </c>
      <c r="AB939" s="42">
        <v>27755.038468833482</v>
      </c>
      <c r="AC939" s="43">
        <v>226902.03846883349</v>
      </c>
      <c r="AD939" s="66">
        <v>-83376.301663962862</v>
      </c>
      <c r="AE939" s="42">
        <v>-63879.354348097993</v>
      </c>
      <c r="AF939" s="42">
        <v>3526.2806247924054</v>
      </c>
      <c r="AG939" s="42">
        <v>3805.9625087599297</v>
      </c>
      <c r="AH939" s="42">
        <v>0</v>
      </c>
      <c r="AI939" s="44">
        <v>0</v>
      </c>
    </row>
    <row r="940" spans="1:35" s="4" customFormat="1">
      <c r="A940" s="46" t="s">
        <v>984</v>
      </c>
      <c r="B940" s="56" t="s">
        <v>2424</v>
      </c>
      <c r="C940" s="132">
        <v>3045779.03</v>
      </c>
      <c r="D940" s="57">
        <v>9.1494000000000005E-4</v>
      </c>
      <c r="E940" s="57">
        <v>9.4273999999999996E-4</v>
      </c>
      <c r="F940" s="65">
        <v>0</v>
      </c>
      <c r="G940" s="42">
        <v>42604</v>
      </c>
      <c r="H940" s="43">
        <v>42604</v>
      </c>
      <c r="I940" s="66">
        <v>87873</v>
      </c>
      <c r="J940" s="42">
        <v>527266</v>
      </c>
      <c r="K940" s="42">
        <v>-281943</v>
      </c>
      <c r="L940" s="42">
        <v>-203075</v>
      </c>
      <c r="M940" s="44">
        <v>428468</v>
      </c>
      <c r="N940" s="66">
        <v>-308479</v>
      </c>
      <c r="O940" s="42">
        <v>-45402.460833545265</v>
      </c>
      <c r="P940" s="42">
        <v>-353881.46083354525</v>
      </c>
      <c r="Q940" s="42">
        <v>0</v>
      </c>
      <c r="R940" s="44">
        <v>-353881.46083354525</v>
      </c>
      <c r="S940" s="45">
        <v>52261</v>
      </c>
      <c r="T940" s="66">
        <v>285004</v>
      </c>
      <c r="U940" s="42">
        <v>58610</v>
      </c>
      <c r="V940" s="42">
        <v>69560</v>
      </c>
      <c r="W940" s="42">
        <v>12640.103566731579</v>
      </c>
      <c r="X940" s="44">
        <v>425814.10356673156</v>
      </c>
      <c r="Y940" s="66">
        <v>755453</v>
      </c>
      <c r="Z940" s="42">
        <v>50315</v>
      </c>
      <c r="AA940" s="42">
        <v>268568</v>
      </c>
      <c r="AB940" s="42">
        <v>119396.79687753253</v>
      </c>
      <c r="AC940" s="43">
        <v>1193732.7968775325</v>
      </c>
      <c r="AD940" s="66">
        <v>-416452.68225627294</v>
      </c>
      <c r="AE940" s="42">
        <v>-345961.46473624546</v>
      </c>
      <c r="AF940" s="42">
        <v>-8860.6601845535915</v>
      </c>
      <c r="AG940" s="42">
        <v>3356.1138662710127</v>
      </c>
      <c r="AH940" s="42">
        <v>0</v>
      </c>
      <c r="AI940" s="44">
        <v>0</v>
      </c>
    </row>
    <row r="941" spans="1:35" s="4" customFormat="1">
      <c r="A941" s="46" t="s">
        <v>985</v>
      </c>
      <c r="B941" s="56" t="s">
        <v>2425</v>
      </c>
      <c r="C941" s="132">
        <v>5843441.5</v>
      </c>
      <c r="D941" s="57">
        <v>1.7553600000000001E-3</v>
      </c>
      <c r="E941" s="57">
        <v>1.6849600000000001E-3</v>
      </c>
      <c r="F941" s="65">
        <v>0</v>
      </c>
      <c r="G941" s="42">
        <v>81738</v>
      </c>
      <c r="H941" s="43">
        <v>81738</v>
      </c>
      <c r="I941" s="66">
        <v>168589</v>
      </c>
      <c r="J941" s="42">
        <v>1011587</v>
      </c>
      <c r="K941" s="42">
        <v>-540922</v>
      </c>
      <c r="L941" s="42">
        <v>-389609</v>
      </c>
      <c r="M941" s="44">
        <v>822039</v>
      </c>
      <c r="N941" s="66">
        <v>-591833</v>
      </c>
      <c r="O941" s="42">
        <v>94525.527875311309</v>
      </c>
      <c r="P941" s="42">
        <v>-497307.47212468868</v>
      </c>
      <c r="Q941" s="42">
        <v>0</v>
      </c>
      <c r="R941" s="44">
        <v>-497307.47212468868</v>
      </c>
      <c r="S941" s="45">
        <v>100266</v>
      </c>
      <c r="T941" s="66">
        <v>546795</v>
      </c>
      <c r="U941" s="42">
        <v>112446</v>
      </c>
      <c r="V941" s="42">
        <v>133455</v>
      </c>
      <c r="W941" s="42">
        <v>126234.39633979325</v>
      </c>
      <c r="X941" s="44">
        <v>918930.39633979322</v>
      </c>
      <c r="Y941" s="66">
        <v>1449376</v>
      </c>
      <c r="Z941" s="42">
        <v>96531</v>
      </c>
      <c r="AA941" s="42">
        <v>515261</v>
      </c>
      <c r="AB941" s="42">
        <v>19311.596096128287</v>
      </c>
      <c r="AC941" s="43">
        <v>2080479.5960961282</v>
      </c>
      <c r="AD941" s="66">
        <v>-669058.30021797493</v>
      </c>
      <c r="AE941" s="42">
        <v>-563111.86762430076</v>
      </c>
      <c r="AF941" s="42">
        <v>42058.758221246433</v>
      </c>
      <c r="AG941" s="42">
        <v>28562.209864694243</v>
      </c>
      <c r="AH941" s="42">
        <v>0</v>
      </c>
      <c r="AI941" s="44">
        <v>0</v>
      </c>
    </row>
    <row r="942" spans="1:35" s="4" customFormat="1">
      <c r="A942" s="46" t="s">
        <v>986</v>
      </c>
      <c r="B942" s="56" t="s">
        <v>2426</v>
      </c>
      <c r="C942" s="132">
        <v>3071801.57</v>
      </c>
      <c r="D942" s="57">
        <v>9.2276000000000001E-4</v>
      </c>
      <c r="E942" s="57">
        <v>9.1277999999999997E-4</v>
      </c>
      <c r="F942" s="65">
        <v>0</v>
      </c>
      <c r="G942" s="42">
        <v>42968</v>
      </c>
      <c r="H942" s="43">
        <v>42968</v>
      </c>
      <c r="I942" s="66">
        <v>88624</v>
      </c>
      <c r="J942" s="42">
        <v>531772</v>
      </c>
      <c r="K942" s="42">
        <v>-284352</v>
      </c>
      <c r="L942" s="42">
        <v>-204810</v>
      </c>
      <c r="M942" s="44">
        <v>432130</v>
      </c>
      <c r="N942" s="66">
        <v>-311116</v>
      </c>
      <c r="O942" s="42">
        <v>-11701.480075481897</v>
      </c>
      <c r="P942" s="42">
        <v>-322817.48007548187</v>
      </c>
      <c r="Q942" s="42">
        <v>0</v>
      </c>
      <c r="R942" s="44">
        <v>-322817.48007548187</v>
      </c>
      <c r="S942" s="45">
        <v>52708</v>
      </c>
      <c r="T942" s="66">
        <v>287440</v>
      </c>
      <c r="U942" s="42">
        <v>59111</v>
      </c>
      <c r="V942" s="42">
        <v>70155</v>
      </c>
      <c r="W942" s="42">
        <v>32469.894255200536</v>
      </c>
      <c r="X942" s="44">
        <v>449175.89425520052</v>
      </c>
      <c r="Y942" s="66">
        <v>761910</v>
      </c>
      <c r="Z942" s="42">
        <v>50745</v>
      </c>
      <c r="AA942" s="42">
        <v>270863</v>
      </c>
      <c r="AB942" s="42">
        <v>137502.38083302404</v>
      </c>
      <c r="AC942" s="43">
        <v>1221020.3808330242</v>
      </c>
      <c r="AD942" s="66">
        <v>-406905.82322186895</v>
      </c>
      <c r="AE942" s="42">
        <v>-382066.32701177767</v>
      </c>
      <c r="AF942" s="42">
        <v>6944.7631036076546</v>
      </c>
      <c r="AG942" s="42">
        <v>10182.900552215486</v>
      </c>
      <c r="AH942" s="42">
        <v>0</v>
      </c>
      <c r="AI942" s="44">
        <v>0</v>
      </c>
    </row>
    <row r="943" spans="1:35" s="4" customFormat="1">
      <c r="A943" s="46" t="s">
        <v>987</v>
      </c>
      <c r="B943" s="56" t="s">
        <v>2427</v>
      </c>
      <c r="C943" s="132">
        <v>5471409.9199999999</v>
      </c>
      <c r="D943" s="57">
        <v>1.6436000000000001E-3</v>
      </c>
      <c r="E943" s="57">
        <v>1.5950300000000001E-3</v>
      </c>
      <c r="F943" s="65">
        <v>0</v>
      </c>
      <c r="G943" s="42">
        <v>76534</v>
      </c>
      <c r="H943" s="43">
        <v>76534</v>
      </c>
      <c r="I943" s="66">
        <v>157855</v>
      </c>
      <c r="J943" s="42">
        <v>947181</v>
      </c>
      <c r="K943" s="42">
        <v>-506482</v>
      </c>
      <c r="L943" s="42">
        <v>-364804</v>
      </c>
      <c r="M943" s="44">
        <v>769701</v>
      </c>
      <c r="N943" s="66">
        <v>-554152</v>
      </c>
      <c r="O943" s="42">
        <v>67738.116470505614</v>
      </c>
      <c r="P943" s="42">
        <v>-486413.8835294944</v>
      </c>
      <c r="Q943" s="42">
        <v>0</v>
      </c>
      <c r="R943" s="44">
        <v>-486413.8835294944</v>
      </c>
      <c r="S943" s="45">
        <v>93882</v>
      </c>
      <c r="T943" s="66">
        <v>511982</v>
      </c>
      <c r="U943" s="42">
        <v>105287</v>
      </c>
      <c r="V943" s="42">
        <v>124958</v>
      </c>
      <c r="W943" s="42">
        <v>60502.833020485654</v>
      </c>
      <c r="X943" s="44">
        <v>802729.8330204857</v>
      </c>
      <c r="Y943" s="66">
        <v>1357098</v>
      </c>
      <c r="Z943" s="42">
        <v>90385</v>
      </c>
      <c r="AA943" s="42">
        <v>482455</v>
      </c>
      <c r="AB943" s="42">
        <v>39634.180888673785</v>
      </c>
      <c r="AC943" s="43">
        <v>1969572.1808886738</v>
      </c>
      <c r="AD943" s="66">
        <v>-646260.79553554358</v>
      </c>
      <c r="AE943" s="42">
        <v>-569728.35267251125</v>
      </c>
      <c r="AF943" s="42">
        <v>25503.354573450699</v>
      </c>
      <c r="AG943" s="42">
        <v>23643.445766415964</v>
      </c>
      <c r="AH943" s="42">
        <v>0</v>
      </c>
      <c r="AI943" s="44">
        <v>0</v>
      </c>
    </row>
    <row r="944" spans="1:35" s="4" customFormat="1">
      <c r="A944" s="46" t="s">
        <v>988</v>
      </c>
      <c r="B944" s="56" t="s">
        <v>2428</v>
      </c>
      <c r="C944" s="132">
        <v>4430549.09</v>
      </c>
      <c r="D944" s="57">
        <v>1.3309299999999999E-3</v>
      </c>
      <c r="E944" s="57">
        <v>1.32354E-3</v>
      </c>
      <c r="F944" s="65">
        <v>0</v>
      </c>
      <c r="G944" s="42">
        <v>61975</v>
      </c>
      <c r="H944" s="43">
        <v>61975</v>
      </c>
      <c r="I944" s="66">
        <v>127826</v>
      </c>
      <c r="J944" s="42">
        <v>766995</v>
      </c>
      <c r="K944" s="42">
        <v>-410132</v>
      </c>
      <c r="L944" s="42">
        <v>-295405</v>
      </c>
      <c r="M944" s="44">
        <v>623277</v>
      </c>
      <c r="N944" s="66">
        <v>-448733</v>
      </c>
      <c r="O944" s="42">
        <v>5490.1129135304091</v>
      </c>
      <c r="P944" s="42">
        <v>-443242.88708646956</v>
      </c>
      <c r="Q944" s="42">
        <v>0</v>
      </c>
      <c r="R944" s="44">
        <v>-443242.88708646956</v>
      </c>
      <c r="S944" s="45">
        <v>76023</v>
      </c>
      <c r="T944" s="66">
        <v>414585</v>
      </c>
      <c r="U944" s="42">
        <v>85257</v>
      </c>
      <c r="V944" s="42">
        <v>101187</v>
      </c>
      <c r="W944" s="42">
        <v>0</v>
      </c>
      <c r="X944" s="44">
        <v>601029</v>
      </c>
      <c r="Y944" s="66">
        <v>1098930</v>
      </c>
      <c r="Z944" s="42">
        <v>73191</v>
      </c>
      <c r="AA944" s="42">
        <v>390676</v>
      </c>
      <c r="AB944" s="42">
        <v>30972.042937927792</v>
      </c>
      <c r="AC944" s="43">
        <v>1593769.0429379279</v>
      </c>
      <c r="AD944" s="66">
        <v>-548393.54803603177</v>
      </c>
      <c r="AE944" s="42">
        <v>-475632.65760954807</v>
      </c>
      <c r="AF944" s="42">
        <v>17852.384133241478</v>
      </c>
      <c r="AG944" s="42">
        <v>13433.778574410488</v>
      </c>
      <c r="AH944" s="42">
        <v>0</v>
      </c>
      <c r="AI944" s="44">
        <v>0</v>
      </c>
    </row>
    <row r="945" spans="1:35" s="4" customFormat="1">
      <c r="A945" s="46" t="s">
        <v>989</v>
      </c>
      <c r="B945" s="56" t="s">
        <v>2429</v>
      </c>
      <c r="C945" s="132">
        <v>3721681.95</v>
      </c>
      <c r="D945" s="57">
        <v>1.11798E-3</v>
      </c>
      <c r="E945" s="57">
        <v>1.13054E-3</v>
      </c>
      <c r="F945" s="65">
        <v>0</v>
      </c>
      <c r="G945" s="42">
        <v>52059</v>
      </c>
      <c r="H945" s="43">
        <v>52059</v>
      </c>
      <c r="I945" s="66">
        <v>107374</v>
      </c>
      <c r="J945" s="42">
        <v>644275</v>
      </c>
      <c r="K945" s="42">
        <v>-344510</v>
      </c>
      <c r="L945" s="42">
        <v>-248140</v>
      </c>
      <c r="M945" s="44">
        <v>523552</v>
      </c>
      <c r="N945" s="66">
        <v>-376936</v>
      </c>
      <c r="O945" s="42">
        <v>-18242.378265400064</v>
      </c>
      <c r="P945" s="42">
        <v>-395178.37826540007</v>
      </c>
      <c r="Q945" s="42">
        <v>0</v>
      </c>
      <c r="R945" s="44">
        <v>-395178.37826540007</v>
      </c>
      <c r="S945" s="45">
        <v>63859</v>
      </c>
      <c r="T945" s="66">
        <v>348251</v>
      </c>
      <c r="U945" s="42">
        <v>71616</v>
      </c>
      <c r="V945" s="42">
        <v>84997</v>
      </c>
      <c r="W945" s="42">
        <v>49827.568949823632</v>
      </c>
      <c r="X945" s="44">
        <v>554691.56894982362</v>
      </c>
      <c r="Y945" s="66">
        <v>923101</v>
      </c>
      <c r="Z945" s="42">
        <v>61480</v>
      </c>
      <c r="AA945" s="42">
        <v>328167</v>
      </c>
      <c r="AB945" s="42">
        <v>65330.801074084273</v>
      </c>
      <c r="AC945" s="43">
        <v>1378078.8010740844</v>
      </c>
      <c r="AD945" s="66">
        <v>-451076.17250619567</v>
      </c>
      <c r="AE945" s="42">
        <v>-384871.8149791219</v>
      </c>
      <c r="AF945" s="42">
        <v>4632.4579029158158</v>
      </c>
      <c r="AG945" s="42">
        <v>7928.2974581409908</v>
      </c>
      <c r="AH945" s="42">
        <v>0</v>
      </c>
      <c r="AI945" s="44">
        <v>0</v>
      </c>
    </row>
    <row r="946" spans="1:35" s="4" customFormat="1">
      <c r="A946" s="46" t="s">
        <v>990</v>
      </c>
      <c r="B946" s="56" t="s">
        <v>2430</v>
      </c>
      <c r="C946" s="132">
        <v>1790409.67</v>
      </c>
      <c r="D946" s="57">
        <v>5.3782999999999999E-4</v>
      </c>
      <c r="E946" s="57">
        <v>5.4668000000000002E-4</v>
      </c>
      <c r="F946" s="65">
        <v>0</v>
      </c>
      <c r="G946" s="42">
        <v>25044</v>
      </c>
      <c r="H946" s="43">
        <v>25044</v>
      </c>
      <c r="I946" s="66">
        <v>51655</v>
      </c>
      <c r="J946" s="42">
        <v>309943</v>
      </c>
      <c r="K946" s="42">
        <v>-165735</v>
      </c>
      <c r="L946" s="42">
        <v>-119374</v>
      </c>
      <c r="M946" s="44">
        <v>251867</v>
      </c>
      <c r="N946" s="66">
        <v>-181334</v>
      </c>
      <c r="O946" s="42">
        <v>-454.32290798651263</v>
      </c>
      <c r="P946" s="42">
        <v>-181788.32290798653</v>
      </c>
      <c r="Q946" s="42">
        <v>0</v>
      </c>
      <c r="R946" s="44">
        <v>-181788.32290798653</v>
      </c>
      <c r="S946" s="45">
        <v>30721</v>
      </c>
      <c r="T946" s="66">
        <v>167534</v>
      </c>
      <c r="U946" s="42">
        <v>34453</v>
      </c>
      <c r="V946" s="42">
        <v>40890</v>
      </c>
      <c r="W946" s="42">
        <v>10420.749734721383</v>
      </c>
      <c r="X946" s="44">
        <v>253297.74973472138</v>
      </c>
      <c r="Y946" s="66">
        <v>444079</v>
      </c>
      <c r="Z946" s="42">
        <v>29576</v>
      </c>
      <c r="AA946" s="42">
        <v>157872</v>
      </c>
      <c r="AB946" s="42">
        <v>29513.792803639903</v>
      </c>
      <c r="AC946" s="43">
        <v>661040.7928036399</v>
      </c>
      <c r="AD946" s="66">
        <v>-216831.59056174121</v>
      </c>
      <c r="AE946" s="42">
        <v>-195548.12005887332</v>
      </c>
      <c r="AF946" s="42">
        <v>1323.0520432329122</v>
      </c>
      <c r="AG946" s="42">
        <v>3313.6155084631073</v>
      </c>
      <c r="AH946" s="42">
        <v>0</v>
      </c>
      <c r="AI946" s="44">
        <v>0</v>
      </c>
    </row>
    <row r="947" spans="1:35" s="4" customFormat="1">
      <c r="A947" s="46" t="s">
        <v>991</v>
      </c>
      <c r="B947" s="56" t="s">
        <v>2431</v>
      </c>
      <c r="C947" s="132">
        <v>3828128.96</v>
      </c>
      <c r="D947" s="57">
        <v>1.14996E-3</v>
      </c>
      <c r="E947" s="57">
        <v>1.17008E-3</v>
      </c>
      <c r="F947" s="65">
        <v>0</v>
      </c>
      <c r="G947" s="42">
        <v>53548</v>
      </c>
      <c r="H947" s="43">
        <v>53548</v>
      </c>
      <c r="I947" s="66">
        <v>110445</v>
      </c>
      <c r="J947" s="42">
        <v>662704</v>
      </c>
      <c r="K947" s="42">
        <v>-354365</v>
      </c>
      <c r="L947" s="42">
        <v>-255238</v>
      </c>
      <c r="M947" s="44">
        <v>538529</v>
      </c>
      <c r="N947" s="66">
        <v>-387718</v>
      </c>
      <c r="O947" s="42">
        <v>17303.006565485102</v>
      </c>
      <c r="P947" s="42">
        <v>-370414.99343451491</v>
      </c>
      <c r="Q947" s="42">
        <v>0</v>
      </c>
      <c r="R947" s="44">
        <v>-370414.99343451491</v>
      </c>
      <c r="S947" s="45">
        <v>65686</v>
      </c>
      <c r="T947" s="66">
        <v>358213</v>
      </c>
      <c r="U947" s="42">
        <v>73665</v>
      </c>
      <c r="V947" s="42">
        <v>87428</v>
      </c>
      <c r="W947" s="42">
        <v>49482.95541493177</v>
      </c>
      <c r="X947" s="44">
        <v>568788.95541493176</v>
      </c>
      <c r="Y947" s="66">
        <v>949506</v>
      </c>
      <c r="Z947" s="42">
        <v>63239</v>
      </c>
      <c r="AA947" s="42">
        <v>337554</v>
      </c>
      <c r="AB947" s="42">
        <v>30855.752565408602</v>
      </c>
      <c r="AC947" s="43">
        <v>1381154.7525654086</v>
      </c>
      <c r="AD947" s="66">
        <v>-436264.46156208258</v>
      </c>
      <c r="AE947" s="42">
        <v>-394363.52528496407</v>
      </c>
      <c r="AF947" s="42">
        <v>11393.96456652425</v>
      </c>
      <c r="AG947" s="42">
        <v>6868.2251300455428</v>
      </c>
      <c r="AH947" s="42">
        <v>0</v>
      </c>
      <c r="AI947" s="44">
        <v>0</v>
      </c>
    </row>
    <row r="948" spans="1:35" s="4" customFormat="1">
      <c r="A948" s="46" t="s">
        <v>992</v>
      </c>
      <c r="B948" s="56" t="s">
        <v>2432</v>
      </c>
      <c r="C948" s="132">
        <v>2458586.77</v>
      </c>
      <c r="D948" s="57">
        <v>7.3855000000000004E-4</v>
      </c>
      <c r="E948" s="57">
        <v>7.2291E-4</v>
      </c>
      <c r="F948" s="65">
        <v>0</v>
      </c>
      <c r="G948" s="42">
        <v>34391</v>
      </c>
      <c r="H948" s="43">
        <v>34391</v>
      </c>
      <c r="I948" s="66">
        <v>70932</v>
      </c>
      <c r="J948" s="42">
        <v>425615</v>
      </c>
      <c r="K948" s="42">
        <v>-227587</v>
      </c>
      <c r="L948" s="42">
        <v>-163924</v>
      </c>
      <c r="M948" s="44">
        <v>345865</v>
      </c>
      <c r="N948" s="66">
        <v>-249008</v>
      </c>
      <c r="O948" s="42">
        <v>-13599.992919767776</v>
      </c>
      <c r="P948" s="42">
        <v>-262607.9929197678</v>
      </c>
      <c r="Q948" s="42">
        <v>0</v>
      </c>
      <c r="R948" s="44">
        <v>-262607.9929197678</v>
      </c>
      <c r="S948" s="45">
        <v>42186</v>
      </c>
      <c r="T948" s="66">
        <v>230059</v>
      </c>
      <c r="U948" s="42">
        <v>47310</v>
      </c>
      <c r="V948" s="42">
        <v>56150</v>
      </c>
      <c r="W948" s="42">
        <v>7492.1361031299457</v>
      </c>
      <c r="X948" s="44">
        <v>341011.13610312995</v>
      </c>
      <c r="Y948" s="66">
        <v>609810</v>
      </c>
      <c r="Z948" s="42">
        <v>40614</v>
      </c>
      <c r="AA948" s="42">
        <v>216791</v>
      </c>
      <c r="AB948" s="42">
        <v>25631.988937564791</v>
      </c>
      <c r="AC948" s="43">
        <v>892846.98893756478</v>
      </c>
      <c r="AD948" s="66">
        <v>-309918.57736424648</v>
      </c>
      <c r="AE948" s="42">
        <v>-263343.40666956251</v>
      </c>
      <c r="AF948" s="42">
        <v>11907.162659764434</v>
      </c>
      <c r="AG948" s="42">
        <v>9518.9685396097811</v>
      </c>
      <c r="AH948" s="42">
        <v>0</v>
      </c>
      <c r="AI948" s="44">
        <v>0</v>
      </c>
    </row>
    <row r="949" spans="1:35" s="4" customFormat="1">
      <c r="A949" s="46" t="s">
        <v>993</v>
      </c>
      <c r="B949" s="56" t="s">
        <v>2433</v>
      </c>
      <c r="C949" s="132">
        <v>2778201.55</v>
      </c>
      <c r="D949" s="57">
        <v>8.3456999999999997E-4</v>
      </c>
      <c r="E949" s="57">
        <v>8.4130999999999995E-4</v>
      </c>
      <c r="F949" s="65">
        <v>0</v>
      </c>
      <c r="G949" s="42">
        <v>38862</v>
      </c>
      <c r="H949" s="43">
        <v>38862</v>
      </c>
      <c r="I949" s="66">
        <v>80154</v>
      </c>
      <c r="J949" s="42">
        <v>480950</v>
      </c>
      <c r="K949" s="42">
        <v>-257176</v>
      </c>
      <c r="L949" s="42">
        <v>-185236</v>
      </c>
      <c r="M949" s="44">
        <v>390831</v>
      </c>
      <c r="N949" s="66">
        <v>-281382</v>
      </c>
      <c r="O949" s="42">
        <v>-32703.777145273743</v>
      </c>
      <c r="P949" s="42">
        <v>-314085.77714527375</v>
      </c>
      <c r="Q949" s="42">
        <v>0</v>
      </c>
      <c r="R949" s="44">
        <v>-314085.77714527375</v>
      </c>
      <c r="S949" s="45">
        <v>47671</v>
      </c>
      <c r="T949" s="66">
        <v>259969</v>
      </c>
      <c r="U949" s="42">
        <v>53461</v>
      </c>
      <c r="V949" s="42">
        <v>63450</v>
      </c>
      <c r="W949" s="42">
        <v>4695.9264263938639</v>
      </c>
      <c r="X949" s="44">
        <v>381575.92642639385</v>
      </c>
      <c r="Y949" s="66">
        <v>689093</v>
      </c>
      <c r="Z949" s="42">
        <v>45895</v>
      </c>
      <c r="AA949" s="42">
        <v>244976</v>
      </c>
      <c r="AB949" s="42">
        <v>42004.581932592439</v>
      </c>
      <c r="AC949" s="43">
        <v>1021968.5819325924</v>
      </c>
      <c r="AD949" s="66">
        <v>-358980.97148313432</v>
      </c>
      <c r="AE949" s="42">
        <v>-298343.15376368404</v>
      </c>
      <c r="AF949" s="42">
        <v>10541.192732393833</v>
      </c>
      <c r="AG949" s="42">
        <v>6390.2770082259522</v>
      </c>
      <c r="AH949" s="42">
        <v>0</v>
      </c>
      <c r="AI949" s="44">
        <v>0</v>
      </c>
    </row>
    <row r="950" spans="1:35" s="4" customFormat="1">
      <c r="A950" s="46" t="s">
        <v>994</v>
      </c>
      <c r="B950" s="56" t="s">
        <v>2434</v>
      </c>
      <c r="C950" s="132">
        <v>1833984.77</v>
      </c>
      <c r="D950" s="57">
        <v>5.5091999999999999E-4</v>
      </c>
      <c r="E950" s="57">
        <v>5.6546000000000005E-4</v>
      </c>
      <c r="F950" s="65">
        <v>0</v>
      </c>
      <c r="G950" s="42">
        <v>25654</v>
      </c>
      <c r="H950" s="43">
        <v>25654</v>
      </c>
      <c r="I950" s="66">
        <v>52912</v>
      </c>
      <c r="J950" s="42">
        <v>317487</v>
      </c>
      <c r="K950" s="42">
        <v>-169768</v>
      </c>
      <c r="L950" s="42">
        <v>-122279</v>
      </c>
      <c r="M950" s="44">
        <v>257997</v>
      </c>
      <c r="N950" s="66">
        <v>-185747</v>
      </c>
      <c r="O950" s="42">
        <v>-35180.145657042842</v>
      </c>
      <c r="P950" s="42">
        <v>-220927.14565704286</v>
      </c>
      <c r="Q950" s="42">
        <v>0</v>
      </c>
      <c r="R950" s="44">
        <v>-220927.14565704286</v>
      </c>
      <c r="S950" s="45">
        <v>31469</v>
      </c>
      <c r="T950" s="66">
        <v>171612</v>
      </c>
      <c r="U950" s="42">
        <v>35291</v>
      </c>
      <c r="V950" s="42">
        <v>41885</v>
      </c>
      <c r="W950" s="42">
        <v>69193.462630194263</v>
      </c>
      <c r="X950" s="44">
        <v>317981.46263019426</v>
      </c>
      <c r="Y950" s="66">
        <v>454887</v>
      </c>
      <c r="Z950" s="42">
        <v>30296</v>
      </c>
      <c r="AA950" s="42">
        <v>161715</v>
      </c>
      <c r="AB950" s="42">
        <v>25032.335835849695</v>
      </c>
      <c r="AC950" s="43">
        <v>671930.33583584975</v>
      </c>
      <c r="AD950" s="66">
        <v>-203589.27443338308</v>
      </c>
      <c r="AE950" s="42">
        <v>-169810.53746079892</v>
      </c>
      <c r="AF950" s="42">
        <v>17035.284807335483</v>
      </c>
      <c r="AG950" s="42">
        <v>2415.6538811910159</v>
      </c>
      <c r="AH950" s="42">
        <v>0</v>
      </c>
      <c r="AI950" s="44">
        <v>0</v>
      </c>
    </row>
    <row r="951" spans="1:35" s="4" customFormat="1">
      <c r="A951" s="46" t="s">
        <v>995</v>
      </c>
      <c r="B951" s="56" t="s">
        <v>2435</v>
      </c>
      <c r="C951" s="132">
        <v>4138436.34</v>
      </c>
      <c r="D951" s="57">
        <v>1.24318E-3</v>
      </c>
      <c r="E951" s="57">
        <v>1.1816299999999999E-3</v>
      </c>
      <c r="F951" s="65">
        <v>0</v>
      </c>
      <c r="G951" s="42">
        <v>57889</v>
      </c>
      <c r="H951" s="43">
        <v>57889</v>
      </c>
      <c r="I951" s="66">
        <v>119398</v>
      </c>
      <c r="J951" s="42">
        <v>716426</v>
      </c>
      <c r="K951" s="42">
        <v>-383091</v>
      </c>
      <c r="L951" s="42">
        <v>-275929</v>
      </c>
      <c r="M951" s="44">
        <v>582184</v>
      </c>
      <c r="N951" s="66">
        <v>-419148</v>
      </c>
      <c r="O951" s="42">
        <v>76014.572311779033</v>
      </c>
      <c r="P951" s="42">
        <v>-343133.42768822098</v>
      </c>
      <c r="Q951" s="42">
        <v>0</v>
      </c>
      <c r="R951" s="44">
        <v>-343133.42768822098</v>
      </c>
      <c r="S951" s="45">
        <v>71010</v>
      </c>
      <c r="T951" s="66">
        <v>387251</v>
      </c>
      <c r="U951" s="42">
        <v>79636</v>
      </c>
      <c r="V951" s="42">
        <v>94515</v>
      </c>
      <c r="W951" s="42">
        <v>114379.11561799693</v>
      </c>
      <c r="X951" s="44">
        <v>675781.1156179969</v>
      </c>
      <c r="Y951" s="66">
        <v>1026476</v>
      </c>
      <c r="Z951" s="42">
        <v>68365</v>
      </c>
      <c r="AA951" s="42">
        <v>364918</v>
      </c>
      <c r="AB951" s="42">
        <v>625.31157125831669</v>
      </c>
      <c r="AC951" s="43">
        <v>1460384.3115712584</v>
      </c>
      <c r="AD951" s="66">
        <v>-456168.90264842572</v>
      </c>
      <c r="AE951" s="42">
        <v>-392254.39686294558</v>
      </c>
      <c r="AF951" s="42">
        <v>41500.413530778867</v>
      </c>
      <c r="AG951" s="42">
        <v>22319.690027331038</v>
      </c>
      <c r="AH951" s="42">
        <v>0</v>
      </c>
      <c r="AI951" s="44">
        <v>0</v>
      </c>
    </row>
    <row r="952" spans="1:35" s="4" customFormat="1">
      <c r="A952" s="46" t="s">
        <v>996</v>
      </c>
      <c r="B952" s="56" t="s">
        <v>2436</v>
      </c>
      <c r="C952" s="132">
        <v>12359100.76</v>
      </c>
      <c r="D952" s="57">
        <v>3.7126500000000001E-3</v>
      </c>
      <c r="E952" s="57">
        <v>3.6577100000000002E-3</v>
      </c>
      <c r="F952" s="65">
        <v>0</v>
      </c>
      <c r="G952" s="42">
        <v>172880</v>
      </c>
      <c r="H952" s="43">
        <v>172880</v>
      </c>
      <c r="I952" s="66">
        <v>356572</v>
      </c>
      <c r="J952" s="42">
        <v>2139543</v>
      </c>
      <c r="K952" s="42">
        <v>-1144069</v>
      </c>
      <c r="L952" s="42">
        <v>-824038</v>
      </c>
      <c r="M952" s="44">
        <v>1738642</v>
      </c>
      <c r="N952" s="66">
        <v>-1251749</v>
      </c>
      <c r="O952" s="42">
        <v>184686.83038339522</v>
      </c>
      <c r="P952" s="42">
        <v>-1067062.1696166047</v>
      </c>
      <c r="Q952" s="42">
        <v>0</v>
      </c>
      <c r="R952" s="44">
        <v>-1067062.1696166047</v>
      </c>
      <c r="S952" s="45">
        <v>212066</v>
      </c>
      <c r="T952" s="66">
        <v>1156492</v>
      </c>
      <c r="U952" s="42">
        <v>237827</v>
      </c>
      <c r="V952" s="42">
        <v>282262</v>
      </c>
      <c r="W952" s="42">
        <v>307201.31663715519</v>
      </c>
      <c r="X952" s="44">
        <v>1983782.3166371551</v>
      </c>
      <c r="Y952" s="66">
        <v>3065484</v>
      </c>
      <c r="Z952" s="42">
        <v>204167</v>
      </c>
      <c r="AA952" s="42">
        <v>1089796</v>
      </c>
      <c r="AB952" s="42">
        <v>124455.68219734894</v>
      </c>
      <c r="AC952" s="43">
        <v>4483902.6821973491</v>
      </c>
      <c r="AD952" s="66">
        <v>-1388793.1478479928</v>
      </c>
      <c r="AE952" s="42">
        <v>-1195168.8212406393</v>
      </c>
      <c r="AF952" s="42">
        <v>40230.18996983175</v>
      </c>
      <c r="AG952" s="42">
        <v>43611.413558606648</v>
      </c>
      <c r="AH952" s="42">
        <v>0</v>
      </c>
      <c r="AI952" s="44">
        <v>0</v>
      </c>
    </row>
    <row r="953" spans="1:35" s="4" customFormat="1">
      <c r="A953" s="46" t="s">
        <v>997</v>
      </c>
      <c r="B953" s="56" t="s">
        <v>2437</v>
      </c>
      <c r="C953" s="132">
        <v>2077651.41</v>
      </c>
      <c r="D953" s="57">
        <v>6.2412000000000003E-4</v>
      </c>
      <c r="E953" s="57">
        <v>6.2856999999999995E-4</v>
      </c>
      <c r="F953" s="65">
        <v>0</v>
      </c>
      <c r="G953" s="42">
        <v>29062</v>
      </c>
      <c r="H953" s="43">
        <v>29062</v>
      </c>
      <c r="I953" s="66">
        <v>59942</v>
      </c>
      <c r="J953" s="42">
        <v>359671</v>
      </c>
      <c r="K953" s="42">
        <v>-192325</v>
      </c>
      <c r="L953" s="42">
        <v>-138526</v>
      </c>
      <c r="M953" s="44">
        <v>292277</v>
      </c>
      <c r="N953" s="66">
        <v>-210427</v>
      </c>
      <c r="O953" s="42">
        <v>-12578.938053891496</v>
      </c>
      <c r="P953" s="42">
        <v>-223005.9380538915</v>
      </c>
      <c r="Q953" s="42">
        <v>0</v>
      </c>
      <c r="R953" s="44">
        <v>-223005.9380538915</v>
      </c>
      <c r="S953" s="45">
        <v>35650</v>
      </c>
      <c r="T953" s="66">
        <v>194414</v>
      </c>
      <c r="U953" s="42">
        <v>39980</v>
      </c>
      <c r="V953" s="42">
        <v>47450</v>
      </c>
      <c r="W953" s="42">
        <v>0</v>
      </c>
      <c r="X953" s="44">
        <v>281844</v>
      </c>
      <c r="Y953" s="66">
        <v>515327</v>
      </c>
      <c r="Z953" s="42">
        <v>34322</v>
      </c>
      <c r="AA953" s="42">
        <v>183202</v>
      </c>
      <c r="AB953" s="42">
        <v>55016.318887655842</v>
      </c>
      <c r="AC953" s="43">
        <v>787867.31888765586</v>
      </c>
      <c r="AD953" s="66">
        <v>-273033.97655377729</v>
      </c>
      <c r="AE953" s="42">
        <v>-238130.32834005443</v>
      </c>
      <c r="AF953" s="42">
        <v>256.74621795426719</v>
      </c>
      <c r="AG953" s="42">
        <v>4884.2397882216555</v>
      </c>
      <c r="AH953" s="42">
        <v>0</v>
      </c>
      <c r="AI953" s="44">
        <v>0</v>
      </c>
    </row>
    <row r="954" spans="1:35" s="4" customFormat="1">
      <c r="A954" s="46" t="s">
        <v>998</v>
      </c>
      <c r="B954" s="56" t="s">
        <v>2438</v>
      </c>
      <c r="C954" s="132">
        <v>4653640.43</v>
      </c>
      <c r="D954" s="57">
        <v>1.3979400000000001E-3</v>
      </c>
      <c r="E954" s="57">
        <v>1.4240699999999999E-3</v>
      </c>
      <c r="F954" s="65">
        <v>0</v>
      </c>
      <c r="G954" s="42">
        <v>65095</v>
      </c>
      <c r="H954" s="43">
        <v>65095</v>
      </c>
      <c r="I954" s="66">
        <v>134262</v>
      </c>
      <c r="J954" s="42">
        <v>805611</v>
      </c>
      <c r="K954" s="42">
        <v>-430781</v>
      </c>
      <c r="L954" s="42">
        <v>-310278</v>
      </c>
      <c r="M954" s="44">
        <v>654658</v>
      </c>
      <c r="N954" s="66">
        <v>-471326</v>
      </c>
      <c r="O954" s="42">
        <v>-42168.243764916871</v>
      </c>
      <c r="P954" s="42">
        <v>-513494.2437649169</v>
      </c>
      <c r="Q954" s="42">
        <v>0</v>
      </c>
      <c r="R954" s="44">
        <v>-513494.2437649169</v>
      </c>
      <c r="S954" s="45">
        <v>79850</v>
      </c>
      <c r="T954" s="66">
        <v>435459</v>
      </c>
      <c r="U954" s="42">
        <v>89550</v>
      </c>
      <c r="V954" s="42">
        <v>106281</v>
      </c>
      <c r="W954" s="42">
        <v>51915.110899562082</v>
      </c>
      <c r="X954" s="44">
        <v>683205.11089956213</v>
      </c>
      <c r="Y954" s="66">
        <v>1154260</v>
      </c>
      <c r="Z954" s="42">
        <v>76876</v>
      </c>
      <c r="AA954" s="42">
        <v>410345</v>
      </c>
      <c r="AB954" s="42">
        <v>236291.04990412595</v>
      </c>
      <c r="AC954" s="43">
        <v>1877772.049904126</v>
      </c>
      <c r="AD954" s="66">
        <v>-619888.82623349945</v>
      </c>
      <c r="AE954" s="42">
        <v>-585265.91367584793</v>
      </c>
      <c r="AF954" s="42">
        <v>2536.6175511334623</v>
      </c>
      <c r="AG954" s="42">
        <v>8051.1833536501053</v>
      </c>
      <c r="AH954" s="42">
        <v>0</v>
      </c>
      <c r="AI954" s="44">
        <v>0</v>
      </c>
    </row>
    <row r="955" spans="1:35" s="4" customFormat="1">
      <c r="A955" s="46" t="s">
        <v>999</v>
      </c>
      <c r="B955" s="56" t="s">
        <v>2439</v>
      </c>
      <c r="C955" s="132">
        <v>2869254.76</v>
      </c>
      <c r="D955" s="57">
        <v>8.6191999999999996E-4</v>
      </c>
      <c r="E955" s="57">
        <v>8.8878000000000004E-4</v>
      </c>
      <c r="F955" s="65">
        <v>0</v>
      </c>
      <c r="G955" s="42">
        <v>40135</v>
      </c>
      <c r="H955" s="43">
        <v>40135</v>
      </c>
      <c r="I955" s="66">
        <v>82781</v>
      </c>
      <c r="J955" s="42">
        <v>496711</v>
      </c>
      <c r="K955" s="42">
        <v>-265604</v>
      </c>
      <c r="L955" s="42">
        <v>-191307</v>
      </c>
      <c r="M955" s="44">
        <v>403639</v>
      </c>
      <c r="N955" s="66">
        <v>-290603</v>
      </c>
      <c r="O955" s="42">
        <v>-111526.79492032505</v>
      </c>
      <c r="P955" s="42">
        <v>-402129.79492032505</v>
      </c>
      <c r="Q955" s="42">
        <v>0</v>
      </c>
      <c r="R955" s="44">
        <v>-402129.79492032505</v>
      </c>
      <c r="S955" s="45">
        <v>49233</v>
      </c>
      <c r="T955" s="66">
        <v>268488</v>
      </c>
      <c r="U955" s="42">
        <v>55213</v>
      </c>
      <c r="V955" s="42">
        <v>65529</v>
      </c>
      <c r="W955" s="42">
        <v>0</v>
      </c>
      <c r="X955" s="44">
        <v>389230</v>
      </c>
      <c r="Y955" s="66">
        <v>711675</v>
      </c>
      <c r="Z955" s="42">
        <v>47399</v>
      </c>
      <c r="AA955" s="42">
        <v>253004</v>
      </c>
      <c r="AB955" s="42">
        <v>132506.82544807368</v>
      </c>
      <c r="AC955" s="43">
        <v>1144584.8254480737</v>
      </c>
      <c r="AD955" s="66">
        <v>-411884.98392620485</v>
      </c>
      <c r="AE955" s="42">
        <v>-339300.45081338228</v>
      </c>
      <c r="AF955" s="42">
        <v>-7211.7158102856556</v>
      </c>
      <c r="AG955" s="42">
        <v>3042.3251017990879</v>
      </c>
      <c r="AH955" s="42">
        <v>0</v>
      </c>
      <c r="AI955" s="44">
        <v>0</v>
      </c>
    </row>
    <row r="956" spans="1:35" s="4" customFormat="1">
      <c r="A956" s="46" t="s">
        <v>1000</v>
      </c>
      <c r="B956" s="56" t="s">
        <v>2440</v>
      </c>
      <c r="C956" s="132">
        <v>688907.05</v>
      </c>
      <c r="D956" s="57">
        <v>2.0694999999999999E-4</v>
      </c>
      <c r="E956" s="57">
        <v>2.0767E-4</v>
      </c>
      <c r="F956" s="65">
        <v>0</v>
      </c>
      <c r="G956" s="42">
        <v>9637</v>
      </c>
      <c r="H956" s="43">
        <v>9637</v>
      </c>
      <c r="I956" s="66">
        <v>19876</v>
      </c>
      <c r="J956" s="42">
        <v>119262</v>
      </c>
      <c r="K956" s="42">
        <v>-63773</v>
      </c>
      <c r="L956" s="42">
        <v>-45933</v>
      </c>
      <c r="M956" s="44">
        <v>96915</v>
      </c>
      <c r="N956" s="66">
        <v>-69775</v>
      </c>
      <c r="O956" s="42">
        <v>29202.809052231365</v>
      </c>
      <c r="P956" s="42">
        <v>-40572.190947768635</v>
      </c>
      <c r="Q956" s="42">
        <v>0</v>
      </c>
      <c r="R956" s="44">
        <v>-40572.190947768635</v>
      </c>
      <c r="S956" s="45">
        <v>11821</v>
      </c>
      <c r="T956" s="66">
        <v>64465</v>
      </c>
      <c r="U956" s="42">
        <v>13257</v>
      </c>
      <c r="V956" s="42">
        <v>15734</v>
      </c>
      <c r="W956" s="42">
        <v>16969.161853704729</v>
      </c>
      <c r="X956" s="44">
        <v>110425.16185370473</v>
      </c>
      <c r="Y956" s="66">
        <v>170876</v>
      </c>
      <c r="Z956" s="42">
        <v>11381</v>
      </c>
      <c r="AA956" s="42">
        <v>60747</v>
      </c>
      <c r="AB956" s="42">
        <v>2779.0389315807943</v>
      </c>
      <c r="AC956" s="43">
        <v>245783.03893158078</v>
      </c>
      <c r="AD956" s="66">
        <v>-68024.212122511701</v>
      </c>
      <c r="AE956" s="42">
        <v>-71794.240563801999</v>
      </c>
      <c r="AF956" s="42">
        <v>2706.2332948307876</v>
      </c>
      <c r="AG956" s="42">
        <v>1754.3423136068432</v>
      </c>
      <c r="AH956" s="42">
        <v>0</v>
      </c>
      <c r="AI956" s="44">
        <v>0</v>
      </c>
    </row>
    <row r="957" spans="1:35" s="4" customFormat="1">
      <c r="A957" s="46" t="s">
        <v>1001</v>
      </c>
      <c r="B957" s="56" t="s">
        <v>2441</v>
      </c>
      <c r="C957" s="132">
        <v>4216412.09</v>
      </c>
      <c r="D957" s="57">
        <v>1.2666000000000001E-3</v>
      </c>
      <c r="E957" s="57">
        <v>1.3015800000000001E-3</v>
      </c>
      <c r="F957" s="65">
        <v>0</v>
      </c>
      <c r="G957" s="42">
        <v>58979</v>
      </c>
      <c r="H957" s="43">
        <v>58979</v>
      </c>
      <c r="I957" s="66">
        <v>121647</v>
      </c>
      <c r="J957" s="42">
        <v>729922</v>
      </c>
      <c r="K957" s="42">
        <v>-390308</v>
      </c>
      <c r="L957" s="42">
        <v>-281127</v>
      </c>
      <c r="M957" s="44">
        <v>593151</v>
      </c>
      <c r="N957" s="66">
        <v>-427044</v>
      </c>
      <c r="O957" s="42">
        <v>14317.49434347856</v>
      </c>
      <c r="P957" s="42">
        <v>-412726.50565652142</v>
      </c>
      <c r="Q957" s="42">
        <v>0</v>
      </c>
      <c r="R957" s="44">
        <v>-412726.50565652142</v>
      </c>
      <c r="S957" s="45">
        <v>72348</v>
      </c>
      <c r="T957" s="66">
        <v>394546</v>
      </c>
      <c r="U957" s="42">
        <v>81136</v>
      </c>
      <c r="V957" s="42">
        <v>96296</v>
      </c>
      <c r="W957" s="42">
        <v>182254.32140123443</v>
      </c>
      <c r="X957" s="44">
        <v>754232.32140123448</v>
      </c>
      <c r="Y957" s="66">
        <v>1045814</v>
      </c>
      <c r="Z957" s="42">
        <v>69653</v>
      </c>
      <c r="AA957" s="42">
        <v>371792</v>
      </c>
      <c r="AB957" s="42">
        <v>91584.916853707051</v>
      </c>
      <c r="AC957" s="43">
        <v>1578843.9168537071</v>
      </c>
      <c r="AD957" s="66">
        <v>-477064.57345062157</v>
      </c>
      <c r="AE957" s="42">
        <v>-374676.39885958494</v>
      </c>
      <c r="AF957" s="42">
        <v>21855.345302909307</v>
      </c>
      <c r="AG957" s="42">
        <v>5274.0315548246017</v>
      </c>
      <c r="AH957" s="42">
        <v>0</v>
      </c>
      <c r="AI957" s="44">
        <v>0</v>
      </c>
    </row>
    <row r="958" spans="1:35" s="4" customFormat="1">
      <c r="A958" s="46" t="s">
        <v>1002</v>
      </c>
      <c r="B958" s="56" t="s">
        <v>2442</v>
      </c>
      <c r="C958" s="132">
        <v>20849304.23</v>
      </c>
      <c r="D958" s="57">
        <v>6.2630799999999999E-3</v>
      </c>
      <c r="E958" s="57">
        <v>6.1267500000000003E-3</v>
      </c>
      <c r="F958" s="65">
        <v>0</v>
      </c>
      <c r="G958" s="42">
        <v>291640</v>
      </c>
      <c r="H958" s="43">
        <v>291640</v>
      </c>
      <c r="I958" s="66">
        <v>601522</v>
      </c>
      <c r="J958" s="42">
        <v>3609317</v>
      </c>
      <c r="K958" s="42">
        <v>-1929995</v>
      </c>
      <c r="L958" s="42">
        <v>-1390116</v>
      </c>
      <c r="M958" s="44">
        <v>2933013</v>
      </c>
      <c r="N958" s="66">
        <v>-2111646</v>
      </c>
      <c r="O958" s="42">
        <v>-264238.68822133204</v>
      </c>
      <c r="P958" s="42">
        <v>-2375884.6882213322</v>
      </c>
      <c r="Q958" s="42">
        <v>0</v>
      </c>
      <c r="R958" s="44">
        <v>-2375884.6882213322</v>
      </c>
      <c r="S958" s="45">
        <v>357747</v>
      </c>
      <c r="T958" s="66">
        <v>1950952</v>
      </c>
      <c r="U958" s="42">
        <v>401204</v>
      </c>
      <c r="V958" s="42">
        <v>476163</v>
      </c>
      <c r="W958" s="42">
        <v>67068.81890981333</v>
      </c>
      <c r="X958" s="44">
        <v>2895387.8189098132</v>
      </c>
      <c r="Y958" s="66">
        <v>5171338</v>
      </c>
      <c r="Z958" s="42">
        <v>344420</v>
      </c>
      <c r="AA958" s="42">
        <v>1838438</v>
      </c>
      <c r="AB958" s="42">
        <v>472032.75270077982</v>
      </c>
      <c r="AC958" s="43">
        <v>7826228.7527007796</v>
      </c>
      <c r="AD958" s="66">
        <v>-2749272.0979872895</v>
      </c>
      <c r="AE958" s="42">
        <v>-2364347.7910828008</v>
      </c>
      <c r="AF958" s="42">
        <v>101402.63141793886</v>
      </c>
      <c r="AG958" s="42">
        <v>81376.323861184617</v>
      </c>
      <c r="AH958" s="42">
        <v>0</v>
      </c>
      <c r="AI958" s="44">
        <v>0</v>
      </c>
    </row>
    <row r="959" spans="1:35" s="4" customFormat="1">
      <c r="A959" s="46" t="s">
        <v>1003</v>
      </c>
      <c r="B959" s="56" t="s">
        <v>2443</v>
      </c>
      <c r="C959" s="132">
        <v>19200</v>
      </c>
      <c r="D959" s="57">
        <v>5.7699999999999998E-6</v>
      </c>
      <c r="E959" s="57">
        <v>6.1199999999999999E-6</v>
      </c>
      <c r="F959" s="65">
        <v>0</v>
      </c>
      <c r="G959" s="42">
        <v>269</v>
      </c>
      <c r="H959" s="43">
        <v>269</v>
      </c>
      <c r="I959" s="66">
        <v>554</v>
      </c>
      <c r="J959" s="42">
        <v>3325</v>
      </c>
      <c r="K959" s="42">
        <v>-1778</v>
      </c>
      <c r="L959" s="42">
        <v>-1281</v>
      </c>
      <c r="M959" s="44">
        <v>2702</v>
      </c>
      <c r="N959" s="66">
        <v>-1945</v>
      </c>
      <c r="O959" s="42">
        <v>-18487.583020098387</v>
      </c>
      <c r="P959" s="42">
        <v>-20432.583020098387</v>
      </c>
      <c r="Q959" s="42">
        <v>0</v>
      </c>
      <c r="R959" s="44">
        <v>-20432.583020098387</v>
      </c>
      <c r="S959" s="45">
        <v>330</v>
      </c>
      <c r="T959" s="66">
        <v>1797</v>
      </c>
      <c r="U959" s="42">
        <v>370</v>
      </c>
      <c r="V959" s="42">
        <v>439</v>
      </c>
      <c r="W959" s="42">
        <v>0</v>
      </c>
      <c r="X959" s="44">
        <v>2606</v>
      </c>
      <c r="Y959" s="66">
        <v>4764</v>
      </c>
      <c r="Z959" s="42">
        <v>317</v>
      </c>
      <c r="AA959" s="42">
        <v>1694</v>
      </c>
      <c r="AB959" s="42">
        <v>45900.694325232769</v>
      </c>
      <c r="AC959" s="43">
        <v>52675.694325232769</v>
      </c>
      <c r="AD959" s="66">
        <v>-21503.117927149695</v>
      </c>
      <c r="AE959" s="42">
        <v>-19325.693087260875</v>
      </c>
      <c r="AF959" s="42">
        <v>-9232.4537290917197</v>
      </c>
      <c r="AG959" s="42">
        <v>-8.4295817304758884</v>
      </c>
      <c r="AH959" s="42">
        <v>0</v>
      </c>
      <c r="AI959" s="44">
        <v>0</v>
      </c>
    </row>
    <row r="960" spans="1:35" s="4" customFormat="1">
      <c r="A960" s="46" t="s">
        <v>1004</v>
      </c>
      <c r="B960" s="56" t="s">
        <v>2444</v>
      </c>
      <c r="C960" s="132">
        <v>215307.69</v>
      </c>
      <c r="D960" s="57">
        <v>6.4679999999999997E-5</v>
      </c>
      <c r="E960" s="57">
        <v>2.87E-5</v>
      </c>
      <c r="F960" s="65">
        <v>0</v>
      </c>
      <c r="G960" s="42">
        <v>3012</v>
      </c>
      <c r="H960" s="43">
        <v>3012</v>
      </c>
      <c r="I960" s="66">
        <v>6212</v>
      </c>
      <c r="J960" s="42">
        <v>37274</v>
      </c>
      <c r="K960" s="42">
        <v>-19931</v>
      </c>
      <c r="L960" s="42">
        <v>-14356</v>
      </c>
      <c r="M960" s="44">
        <v>30290</v>
      </c>
      <c r="N960" s="66">
        <v>-21807</v>
      </c>
      <c r="O960" s="42">
        <v>-1833.103737249879</v>
      </c>
      <c r="P960" s="42">
        <v>-23640.103737249879</v>
      </c>
      <c r="Q960" s="42">
        <v>0</v>
      </c>
      <c r="R960" s="44">
        <v>-23640.103737249879</v>
      </c>
      <c r="S960" s="45">
        <v>3695</v>
      </c>
      <c r="T960" s="66">
        <v>20148</v>
      </c>
      <c r="U960" s="42">
        <v>4143</v>
      </c>
      <c r="V960" s="42">
        <v>4917</v>
      </c>
      <c r="W960" s="42">
        <v>33747.946547041916</v>
      </c>
      <c r="X960" s="44">
        <v>62955.946547041916</v>
      </c>
      <c r="Y960" s="66">
        <v>53405</v>
      </c>
      <c r="Z960" s="42">
        <v>3557</v>
      </c>
      <c r="AA960" s="42">
        <v>18986</v>
      </c>
      <c r="AB960" s="42">
        <v>7012.6963496208527</v>
      </c>
      <c r="AC960" s="43">
        <v>82960.696349620848</v>
      </c>
      <c r="AD960" s="66">
        <v>-21775.776332457834</v>
      </c>
      <c r="AE960" s="42">
        <v>-14900.623666036425</v>
      </c>
      <c r="AF960" s="42">
        <v>9650.0585651676447</v>
      </c>
      <c r="AG960" s="42">
        <v>7021.5916307476782</v>
      </c>
      <c r="AH960" s="42">
        <v>0</v>
      </c>
      <c r="AI960" s="44">
        <v>0</v>
      </c>
    </row>
    <row r="961" spans="1:35" s="4" customFormat="1">
      <c r="A961" s="46" t="s">
        <v>1005</v>
      </c>
      <c r="B961" s="56" t="s">
        <v>2445</v>
      </c>
      <c r="C961" s="132">
        <v>80448.960000000006</v>
      </c>
      <c r="D961" s="57">
        <v>2.4170000000000001E-5</v>
      </c>
      <c r="E961" s="57">
        <v>2.4899999999999999E-5</v>
      </c>
      <c r="F961" s="65">
        <v>0</v>
      </c>
      <c r="G961" s="42">
        <v>1125</v>
      </c>
      <c r="H961" s="43">
        <v>1125</v>
      </c>
      <c r="I961" s="66">
        <v>2321</v>
      </c>
      <c r="J961" s="42">
        <v>13929</v>
      </c>
      <c r="K961" s="42">
        <v>-7448</v>
      </c>
      <c r="L961" s="42">
        <v>-5365</v>
      </c>
      <c r="M961" s="44">
        <v>11319</v>
      </c>
      <c r="N961" s="66">
        <v>-8149</v>
      </c>
      <c r="O961" s="42">
        <v>-669.33908898603477</v>
      </c>
      <c r="P961" s="42">
        <v>-8818.3390889860348</v>
      </c>
      <c r="Q961" s="42">
        <v>0</v>
      </c>
      <c r="R961" s="44">
        <v>-8818.3390889860348</v>
      </c>
      <c r="S961" s="45">
        <v>1381</v>
      </c>
      <c r="T961" s="66">
        <v>7529</v>
      </c>
      <c r="U961" s="42">
        <v>1548</v>
      </c>
      <c r="V961" s="42">
        <v>1838</v>
      </c>
      <c r="W961" s="42">
        <v>867.12739707030823</v>
      </c>
      <c r="X961" s="44">
        <v>11782.127397070308</v>
      </c>
      <c r="Y961" s="66">
        <v>19957</v>
      </c>
      <c r="Z961" s="42">
        <v>1329</v>
      </c>
      <c r="AA961" s="42">
        <v>7095</v>
      </c>
      <c r="AB961" s="42">
        <v>2231.1317698703938</v>
      </c>
      <c r="AC961" s="43">
        <v>30612.131769870393</v>
      </c>
      <c r="AD961" s="66">
        <v>-10261.809767786681</v>
      </c>
      <c r="AE961" s="42">
        <v>-8599.9544325126808</v>
      </c>
      <c r="AF961" s="42">
        <v>-56.991648173091392</v>
      </c>
      <c r="AG961" s="42">
        <v>88.75147567236337</v>
      </c>
      <c r="AH961" s="42">
        <v>0</v>
      </c>
      <c r="AI961" s="44">
        <v>0</v>
      </c>
    </row>
    <row r="962" spans="1:35" s="4" customFormat="1">
      <c r="A962" s="46" t="s">
        <v>1006</v>
      </c>
      <c r="B962" s="56" t="s">
        <v>2446</v>
      </c>
      <c r="C962" s="132">
        <v>36858207.079999998</v>
      </c>
      <c r="D962" s="57">
        <v>1.107212E-2</v>
      </c>
      <c r="E962" s="57">
        <v>1.1300559999999999E-2</v>
      </c>
      <c r="F962" s="65">
        <v>0</v>
      </c>
      <c r="G962" s="42">
        <v>515573</v>
      </c>
      <c r="H962" s="43">
        <v>515573</v>
      </c>
      <c r="I962" s="66">
        <v>1063393</v>
      </c>
      <c r="J962" s="42">
        <v>6380693</v>
      </c>
      <c r="K962" s="42">
        <v>-3411921</v>
      </c>
      <c r="L962" s="42">
        <v>-2457502</v>
      </c>
      <c r="M962" s="44">
        <v>5185097</v>
      </c>
      <c r="N962" s="66">
        <v>-3733051</v>
      </c>
      <c r="O962" s="42">
        <v>-644477.88734601042</v>
      </c>
      <c r="P962" s="42">
        <v>-4377528.8873460107</v>
      </c>
      <c r="Q962" s="42">
        <v>0</v>
      </c>
      <c r="R962" s="44">
        <v>-4377528.8873460107</v>
      </c>
      <c r="S962" s="45">
        <v>632439</v>
      </c>
      <c r="T962" s="66">
        <v>3448970</v>
      </c>
      <c r="U962" s="42">
        <v>709263</v>
      </c>
      <c r="V962" s="42">
        <v>841780</v>
      </c>
      <c r="W962" s="42">
        <v>0</v>
      </c>
      <c r="X962" s="44">
        <v>5000013</v>
      </c>
      <c r="Y962" s="66">
        <v>9142096</v>
      </c>
      <c r="Z962" s="42">
        <v>608880</v>
      </c>
      <c r="AA962" s="42">
        <v>3250063</v>
      </c>
      <c r="AB962" s="42">
        <v>1070312.8907263852</v>
      </c>
      <c r="AC962" s="43">
        <v>14071351.890726386</v>
      </c>
      <c r="AD962" s="66">
        <v>-5007349.509215571</v>
      </c>
      <c r="AE962" s="42">
        <v>-4122737.0743269245</v>
      </c>
      <c r="AF962" s="42">
        <v>-1179.817529071297</v>
      </c>
      <c r="AG962" s="42">
        <v>59927.510345181909</v>
      </c>
      <c r="AH962" s="42">
        <v>0</v>
      </c>
      <c r="AI962" s="44">
        <v>0</v>
      </c>
    </row>
    <row r="963" spans="1:35" s="4" customFormat="1">
      <c r="A963" s="46" t="s">
        <v>1007</v>
      </c>
      <c r="B963" s="56" t="s">
        <v>2447</v>
      </c>
      <c r="C963" s="132">
        <v>927672.52</v>
      </c>
      <c r="D963" s="57">
        <v>2.7867000000000001E-4</v>
      </c>
      <c r="E963" s="57">
        <v>3.2377000000000003E-4</v>
      </c>
      <c r="F963" s="65">
        <v>0</v>
      </c>
      <c r="G963" s="42">
        <v>12976</v>
      </c>
      <c r="H963" s="43">
        <v>12976</v>
      </c>
      <c r="I963" s="66">
        <v>26764</v>
      </c>
      <c r="J963" s="42">
        <v>160593</v>
      </c>
      <c r="K963" s="42">
        <v>-85873</v>
      </c>
      <c r="L963" s="42">
        <v>-61852</v>
      </c>
      <c r="M963" s="44">
        <v>130502</v>
      </c>
      <c r="N963" s="66">
        <v>-93956</v>
      </c>
      <c r="O963" s="42">
        <v>-10307.985360154806</v>
      </c>
      <c r="P963" s="42">
        <v>-104263.98536015481</v>
      </c>
      <c r="Q963" s="42">
        <v>0</v>
      </c>
      <c r="R963" s="44">
        <v>-104263.98536015481</v>
      </c>
      <c r="S963" s="45">
        <v>15918</v>
      </c>
      <c r="T963" s="66">
        <v>86806</v>
      </c>
      <c r="U963" s="42">
        <v>17851</v>
      </c>
      <c r="V963" s="42">
        <v>21186</v>
      </c>
      <c r="W963" s="42">
        <v>2248.2328311338424</v>
      </c>
      <c r="X963" s="44">
        <v>128091.23283113385</v>
      </c>
      <c r="Y963" s="66">
        <v>230094</v>
      </c>
      <c r="Z963" s="42">
        <v>15325</v>
      </c>
      <c r="AA963" s="42">
        <v>81800</v>
      </c>
      <c r="AB963" s="42">
        <v>54987.752426696381</v>
      </c>
      <c r="AC963" s="43">
        <v>382206.75242669636</v>
      </c>
      <c r="AD963" s="66">
        <v>-127537.50741545364</v>
      </c>
      <c r="AE963" s="42">
        <v>-111387.24428980073</v>
      </c>
      <c r="AF963" s="42">
        <v>-9662.9400315707499</v>
      </c>
      <c r="AG963" s="42">
        <v>-5527.8278587373679</v>
      </c>
      <c r="AH963" s="42">
        <v>0</v>
      </c>
      <c r="AI963" s="44">
        <v>0</v>
      </c>
    </row>
    <row r="964" spans="1:35" s="4" customFormat="1">
      <c r="A964" s="46" t="s">
        <v>1008</v>
      </c>
      <c r="B964" s="56" t="s">
        <v>2448</v>
      </c>
      <c r="C964" s="132">
        <v>0</v>
      </c>
      <c r="D964" s="57">
        <v>0</v>
      </c>
      <c r="E964" s="57">
        <v>0</v>
      </c>
      <c r="F964" s="65">
        <v>0</v>
      </c>
      <c r="G964" s="42">
        <v>0</v>
      </c>
      <c r="H964" s="43">
        <v>0</v>
      </c>
      <c r="I964" s="66">
        <v>0</v>
      </c>
      <c r="J964" s="42">
        <v>0</v>
      </c>
      <c r="K964" s="42">
        <v>0</v>
      </c>
      <c r="L964" s="42">
        <v>0</v>
      </c>
      <c r="M964" s="44">
        <v>0</v>
      </c>
      <c r="N964" s="66">
        <v>0</v>
      </c>
      <c r="O964" s="42">
        <v>-1754.2423747421026</v>
      </c>
      <c r="P964" s="42">
        <v>-1754.2423747421026</v>
      </c>
      <c r="Q964" s="42">
        <v>0</v>
      </c>
      <c r="R964" s="44">
        <v>-1754.2423747421026</v>
      </c>
      <c r="S964" s="45">
        <v>0</v>
      </c>
      <c r="T964" s="66">
        <v>0</v>
      </c>
      <c r="U964" s="42">
        <v>0</v>
      </c>
      <c r="V964" s="42">
        <v>0</v>
      </c>
      <c r="W964" s="42">
        <v>0</v>
      </c>
      <c r="X964" s="44">
        <v>0</v>
      </c>
      <c r="Y964" s="66">
        <v>0</v>
      </c>
      <c r="Z964" s="42">
        <v>0</v>
      </c>
      <c r="AA964" s="42">
        <v>0</v>
      </c>
      <c r="AB964" s="42">
        <v>0</v>
      </c>
      <c r="AC964" s="43">
        <v>0</v>
      </c>
      <c r="AD964" s="66">
        <v>0</v>
      </c>
      <c r="AE964" s="42">
        <v>0</v>
      </c>
      <c r="AF964" s="42">
        <v>0</v>
      </c>
      <c r="AG964" s="42">
        <v>0</v>
      </c>
      <c r="AH964" s="42">
        <v>0</v>
      </c>
      <c r="AI964" s="44">
        <v>0</v>
      </c>
    </row>
    <row r="965" spans="1:35" s="4" customFormat="1">
      <c r="A965" s="46" t="s">
        <v>1009</v>
      </c>
      <c r="B965" s="56" t="s">
        <v>2449</v>
      </c>
      <c r="C965" s="132">
        <v>36544</v>
      </c>
      <c r="D965" s="57">
        <v>1.098E-5</v>
      </c>
      <c r="E965" s="57">
        <v>1.008E-5</v>
      </c>
      <c r="F965" s="65">
        <v>0</v>
      </c>
      <c r="G965" s="42">
        <v>511</v>
      </c>
      <c r="H965" s="43">
        <v>511</v>
      </c>
      <c r="I965" s="66">
        <v>1055</v>
      </c>
      <c r="J965" s="42">
        <v>6328</v>
      </c>
      <c r="K965" s="42">
        <v>-3384</v>
      </c>
      <c r="L965" s="42">
        <v>-2437</v>
      </c>
      <c r="M965" s="44">
        <v>5142</v>
      </c>
      <c r="N965" s="66">
        <v>-3702</v>
      </c>
      <c r="O965" s="42">
        <v>-5605.6642859734584</v>
      </c>
      <c r="P965" s="42">
        <v>-9307.6642859734584</v>
      </c>
      <c r="Q965" s="42">
        <v>0</v>
      </c>
      <c r="R965" s="44">
        <v>-9307.6642859734584</v>
      </c>
      <c r="S965" s="45">
        <v>627</v>
      </c>
      <c r="T965" s="66">
        <v>3420</v>
      </c>
      <c r="U965" s="42">
        <v>703</v>
      </c>
      <c r="V965" s="42">
        <v>835</v>
      </c>
      <c r="W965" s="42">
        <v>749.35077265074619</v>
      </c>
      <c r="X965" s="44">
        <v>5707.350772650746</v>
      </c>
      <c r="Y965" s="66">
        <v>9066</v>
      </c>
      <c r="Z965" s="42">
        <v>604</v>
      </c>
      <c r="AA965" s="42">
        <v>3223</v>
      </c>
      <c r="AB965" s="42">
        <v>6829.5035344603566</v>
      </c>
      <c r="AC965" s="43">
        <v>19722.503534460357</v>
      </c>
      <c r="AD965" s="66">
        <v>-7834.123109495461</v>
      </c>
      <c r="AE965" s="42">
        <v>-6543.3838008950843</v>
      </c>
      <c r="AF965" s="42">
        <v>102.23164637794946</v>
      </c>
      <c r="AG965" s="42">
        <v>260.1225022029833</v>
      </c>
      <c r="AH965" s="42">
        <v>0</v>
      </c>
      <c r="AI965" s="44">
        <v>0</v>
      </c>
    </row>
    <row r="966" spans="1:35" s="4" customFormat="1">
      <c r="A966" s="46" t="s">
        <v>1010</v>
      </c>
      <c r="B966" s="56" t="s">
        <v>2450</v>
      </c>
      <c r="C966" s="132">
        <v>45031.18</v>
      </c>
      <c r="D966" s="57">
        <v>1.3529999999999999E-5</v>
      </c>
      <c r="E966" s="57">
        <v>1.2979999999999999E-5</v>
      </c>
      <c r="F966" s="65">
        <v>0</v>
      </c>
      <c r="G966" s="42">
        <v>630</v>
      </c>
      <c r="H966" s="43">
        <v>630</v>
      </c>
      <c r="I966" s="66">
        <v>1299</v>
      </c>
      <c r="J966" s="42">
        <v>7797</v>
      </c>
      <c r="K966" s="42">
        <v>-4169</v>
      </c>
      <c r="L966" s="42">
        <v>-3003</v>
      </c>
      <c r="M966" s="44">
        <v>6336</v>
      </c>
      <c r="N966" s="66">
        <v>-4562</v>
      </c>
      <c r="O966" s="42">
        <v>-5795.0167935637428</v>
      </c>
      <c r="P966" s="42">
        <v>-10357.016793563744</v>
      </c>
      <c r="Q966" s="42">
        <v>0</v>
      </c>
      <c r="R966" s="44">
        <v>-10357.016793563744</v>
      </c>
      <c r="S966" s="45">
        <v>773</v>
      </c>
      <c r="T966" s="66">
        <v>4215</v>
      </c>
      <c r="U966" s="42">
        <v>867</v>
      </c>
      <c r="V966" s="42">
        <v>1029</v>
      </c>
      <c r="W966" s="42">
        <v>976.82920523424582</v>
      </c>
      <c r="X966" s="44">
        <v>7087.8292052342458</v>
      </c>
      <c r="Y966" s="66">
        <v>11172</v>
      </c>
      <c r="Z966" s="42">
        <v>744</v>
      </c>
      <c r="AA966" s="42">
        <v>3972</v>
      </c>
      <c r="AB966" s="42">
        <v>18587.781263371366</v>
      </c>
      <c r="AC966" s="43">
        <v>34475.781263371362</v>
      </c>
      <c r="AD966" s="66">
        <v>-12329.960785063484</v>
      </c>
      <c r="AE966" s="42">
        <v>-11971.785293522002</v>
      </c>
      <c r="AF966" s="42">
        <v>-3307.9734405335103</v>
      </c>
      <c r="AG966" s="42">
        <v>221.76746098187635</v>
      </c>
      <c r="AH966" s="42">
        <v>0</v>
      </c>
      <c r="AI966" s="44">
        <v>0</v>
      </c>
    </row>
    <row r="967" spans="1:35" s="4" customFormat="1">
      <c r="A967" s="46" t="s">
        <v>1011</v>
      </c>
      <c r="B967" s="56" t="s">
        <v>2451</v>
      </c>
      <c r="C967" s="132">
        <v>5481625.5999999996</v>
      </c>
      <c r="D967" s="57">
        <v>1.64667E-3</v>
      </c>
      <c r="E967" s="57">
        <v>1.79316E-3</v>
      </c>
      <c r="F967" s="65">
        <v>0</v>
      </c>
      <c r="G967" s="42">
        <v>76677</v>
      </c>
      <c r="H967" s="43">
        <v>76677</v>
      </c>
      <c r="I967" s="66">
        <v>158150</v>
      </c>
      <c r="J967" s="42">
        <v>948951</v>
      </c>
      <c r="K967" s="42">
        <v>-507428</v>
      </c>
      <c r="L967" s="42">
        <v>-365485</v>
      </c>
      <c r="M967" s="44">
        <v>771139</v>
      </c>
      <c r="N967" s="66">
        <v>-555188</v>
      </c>
      <c r="O967" s="42">
        <v>61708.45609522883</v>
      </c>
      <c r="P967" s="42">
        <v>-493479.54390477116</v>
      </c>
      <c r="Q967" s="42">
        <v>0</v>
      </c>
      <c r="R967" s="44">
        <v>-493479.54390477116</v>
      </c>
      <c r="S967" s="45">
        <v>94058</v>
      </c>
      <c r="T967" s="66">
        <v>512938</v>
      </c>
      <c r="U967" s="42">
        <v>105483</v>
      </c>
      <c r="V967" s="42">
        <v>125191</v>
      </c>
      <c r="W967" s="42">
        <v>272336.45299736329</v>
      </c>
      <c r="X967" s="44">
        <v>1015948.4529973633</v>
      </c>
      <c r="Y967" s="66">
        <v>1359633</v>
      </c>
      <c r="Z967" s="42">
        <v>90554</v>
      </c>
      <c r="AA967" s="42">
        <v>483357</v>
      </c>
      <c r="AB967" s="42">
        <v>186023.22192548582</v>
      </c>
      <c r="AC967" s="43">
        <v>2119567.2219254859</v>
      </c>
      <c r="AD967" s="66">
        <v>-614706.67270335741</v>
      </c>
      <c r="AE967" s="42">
        <v>-505212.12703862344</v>
      </c>
      <c r="AF967" s="42">
        <v>27505.613596965493</v>
      </c>
      <c r="AG967" s="42">
        <v>-11205.582783107449</v>
      </c>
      <c r="AH967" s="42">
        <v>0</v>
      </c>
      <c r="AI967" s="44">
        <v>0</v>
      </c>
    </row>
    <row r="968" spans="1:35" s="4" customFormat="1">
      <c r="A968" s="46" t="s">
        <v>1012</v>
      </c>
      <c r="B968" s="56" t="s">
        <v>2452</v>
      </c>
      <c r="C968" s="132">
        <v>1166488</v>
      </c>
      <c r="D968" s="57">
        <v>3.5041E-4</v>
      </c>
      <c r="E968" s="57">
        <v>3.8288999999999999E-4</v>
      </c>
      <c r="F968" s="65">
        <v>0</v>
      </c>
      <c r="G968" s="42">
        <v>16317</v>
      </c>
      <c r="H968" s="43">
        <v>16317</v>
      </c>
      <c r="I968" s="66">
        <v>33654</v>
      </c>
      <c r="J968" s="42">
        <v>201936</v>
      </c>
      <c r="K968" s="42">
        <v>-107980</v>
      </c>
      <c r="L968" s="42">
        <v>-77775</v>
      </c>
      <c r="M968" s="44">
        <v>164098</v>
      </c>
      <c r="N968" s="66">
        <v>-118143</v>
      </c>
      <c r="O968" s="42">
        <v>-32535.487515283585</v>
      </c>
      <c r="P968" s="42">
        <v>-150678.48751528357</v>
      </c>
      <c r="Q968" s="42">
        <v>0</v>
      </c>
      <c r="R968" s="44">
        <v>-150678.48751528357</v>
      </c>
      <c r="S968" s="45">
        <v>20015</v>
      </c>
      <c r="T968" s="66">
        <v>109153</v>
      </c>
      <c r="U968" s="42">
        <v>22447</v>
      </c>
      <c r="V968" s="42">
        <v>26641</v>
      </c>
      <c r="W968" s="42">
        <v>258.16570482696994</v>
      </c>
      <c r="X968" s="44">
        <v>158499.16570482697</v>
      </c>
      <c r="Y968" s="66">
        <v>289329</v>
      </c>
      <c r="Z968" s="42">
        <v>19270</v>
      </c>
      <c r="AA968" s="42">
        <v>102858</v>
      </c>
      <c r="AB968" s="42">
        <v>59679.332264221812</v>
      </c>
      <c r="AC968" s="43">
        <v>471136.3322642218</v>
      </c>
      <c r="AD968" s="66">
        <v>-168754.55720648871</v>
      </c>
      <c r="AE968" s="42">
        <v>-137612.8064900708</v>
      </c>
      <c r="AF968" s="42">
        <v>-3651.7958219329867</v>
      </c>
      <c r="AG968" s="42">
        <v>-2618.0070409023665</v>
      </c>
      <c r="AH968" s="42">
        <v>0</v>
      </c>
      <c r="AI968" s="44">
        <v>0</v>
      </c>
    </row>
    <row r="969" spans="1:35" s="4" customFormat="1">
      <c r="A969" s="46" t="s">
        <v>1013</v>
      </c>
      <c r="B969" s="56" t="s">
        <v>2453</v>
      </c>
      <c r="C969" s="132">
        <v>225188156.15000001</v>
      </c>
      <c r="D969" s="57">
        <v>6.7645990000000003E-2</v>
      </c>
      <c r="E969" s="57">
        <v>7.2744749999999997E-2</v>
      </c>
      <c r="F969" s="65">
        <v>0</v>
      </c>
      <c r="G969" s="42">
        <v>3149940</v>
      </c>
      <c r="H969" s="43">
        <v>3149940</v>
      </c>
      <c r="I969" s="66">
        <v>6496891</v>
      </c>
      <c r="J969" s="42">
        <v>38983359</v>
      </c>
      <c r="K969" s="42">
        <v>-20845414</v>
      </c>
      <c r="L969" s="42">
        <v>-15014297</v>
      </c>
      <c r="M969" s="44">
        <v>31678758</v>
      </c>
      <c r="N969" s="66">
        <v>-22807358</v>
      </c>
      <c r="O969" s="42">
        <v>-2974500.6007795669</v>
      </c>
      <c r="P969" s="42">
        <v>-25781858.600779567</v>
      </c>
      <c r="Q969" s="42">
        <v>0</v>
      </c>
      <c r="R969" s="44">
        <v>-25781858.600779567</v>
      </c>
      <c r="S969" s="45">
        <v>3863925</v>
      </c>
      <c r="T969" s="66">
        <v>21071756</v>
      </c>
      <c r="U969" s="42">
        <v>4333311</v>
      </c>
      <c r="V969" s="42">
        <v>5142916</v>
      </c>
      <c r="W969" s="42">
        <v>13427915.630209018</v>
      </c>
      <c r="X969" s="44">
        <v>43975898.630209014</v>
      </c>
      <c r="Y969" s="66">
        <v>55854332</v>
      </c>
      <c r="Z969" s="42">
        <v>3720012</v>
      </c>
      <c r="AA969" s="42">
        <v>19856506</v>
      </c>
      <c r="AB969" s="42">
        <v>19187164.871092852</v>
      </c>
      <c r="AC969" s="43">
        <v>98618014.871092856</v>
      </c>
      <c r="AD969" s="66">
        <v>-29194359.084272154</v>
      </c>
      <c r="AE969" s="42">
        <v>-27214529.10467317</v>
      </c>
      <c r="AF969" s="42">
        <v>2062665.4048816964</v>
      </c>
      <c r="AG969" s="42">
        <v>-295893.45682020986</v>
      </c>
      <c r="AH969" s="42">
        <v>0</v>
      </c>
      <c r="AI969" s="44">
        <v>0</v>
      </c>
    </row>
    <row r="970" spans="1:35" s="4" customFormat="1">
      <c r="A970" s="46" t="s">
        <v>1014</v>
      </c>
      <c r="B970" s="56" t="s">
        <v>2454</v>
      </c>
      <c r="C970" s="132">
        <v>2488972.33</v>
      </c>
      <c r="D970" s="57">
        <v>7.4768000000000002E-4</v>
      </c>
      <c r="E970" s="57">
        <v>7.5969999999999998E-4</v>
      </c>
      <c r="F970" s="65">
        <v>0</v>
      </c>
      <c r="G970" s="42">
        <v>34816</v>
      </c>
      <c r="H970" s="43">
        <v>34816</v>
      </c>
      <c r="I970" s="66">
        <v>71809</v>
      </c>
      <c r="J970" s="42">
        <v>430877</v>
      </c>
      <c r="K970" s="42">
        <v>-230401</v>
      </c>
      <c r="L970" s="42">
        <v>-165951</v>
      </c>
      <c r="M970" s="44">
        <v>350140</v>
      </c>
      <c r="N970" s="66">
        <v>-252086</v>
      </c>
      <c r="O970" s="42">
        <v>-15314.215439238415</v>
      </c>
      <c r="P970" s="42">
        <v>-267400.21543923841</v>
      </c>
      <c r="Q970" s="42">
        <v>0</v>
      </c>
      <c r="R970" s="44">
        <v>-267400.21543923841</v>
      </c>
      <c r="S970" s="45">
        <v>42707</v>
      </c>
      <c r="T970" s="66">
        <v>232903</v>
      </c>
      <c r="U970" s="42">
        <v>47895</v>
      </c>
      <c r="V970" s="42">
        <v>56844</v>
      </c>
      <c r="W970" s="42">
        <v>51395.758860318238</v>
      </c>
      <c r="X970" s="44">
        <v>389037.75886031822</v>
      </c>
      <c r="Y970" s="66">
        <v>617349</v>
      </c>
      <c r="Z970" s="42">
        <v>41117</v>
      </c>
      <c r="AA970" s="42">
        <v>219471</v>
      </c>
      <c r="AB970" s="42">
        <v>57026.143461278269</v>
      </c>
      <c r="AC970" s="43">
        <v>934963.14346127829</v>
      </c>
      <c r="AD970" s="66">
        <v>-318389.78380983364</v>
      </c>
      <c r="AE970" s="42">
        <v>-250974.93055290688</v>
      </c>
      <c r="AF970" s="42">
        <v>18783.885195448551</v>
      </c>
      <c r="AG970" s="42">
        <v>4655.4445663319038</v>
      </c>
      <c r="AH970" s="42">
        <v>0</v>
      </c>
      <c r="AI970" s="44">
        <v>0</v>
      </c>
    </row>
    <row r="971" spans="1:35" s="4" customFormat="1">
      <c r="A971" s="46" t="s">
        <v>1015</v>
      </c>
      <c r="B971" s="56" t="s">
        <v>2455</v>
      </c>
      <c r="C971" s="132">
        <v>2144039.2599999998</v>
      </c>
      <c r="D971" s="57">
        <v>6.4406000000000001E-4</v>
      </c>
      <c r="E971" s="57">
        <v>6.6808000000000004E-4</v>
      </c>
      <c r="F971" s="65">
        <v>0</v>
      </c>
      <c r="G971" s="42">
        <v>29991</v>
      </c>
      <c r="H971" s="43">
        <v>29991</v>
      </c>
      <c r="I971" s="66">
        <v>61857</v>
      </c>
      <c r="J971" s="42">
        <v>371162</v>
      </c>
      <c r="K971" s="42">
        <v>-198470</v>
      </c>
      <c r="L971" s="42">
        <v>-142952</v>
      </c>
      <c r="M971" s="44">
        <v>301615</v>
      </c>
      <c r="N971" s="66">
        <v>-217150</v>
      </c>
      <c r="O971" s="42">
        <v>-47002.65382646989</v>
      </c>
      <c r="P971" s="42">
        <v>-264152.6538264699</v>
      </c>
      <c r="Q971" s="42">
        <v>0</v>
      </c>
      <c r="R971" s="44">
        <v>-264152.6538264699</v>
      </c>
      <c r="S971" s="45">
        <v>36789</v>
      </c>
      <c r="T971" s="66">
        <v>200625</v>
      </c>
      <c r="U971" s="42">
        <v>41258</v>
      </c>
      <c r="V971" s="42">
        <v>48966</v>
      </c>
      <c r="W971" s="42">
        <v>10860.374670769606</v>
      </c>
      <c r="X971" s="44">
        <v>301709.37467076961</v>
      </c>
      <c r="Y971" s="66">
        <v>531791</v>
      </c>
      <c r="Z971" s="42">
        <v>35418</v>
      </c>
      <c r="AA971" s="42">
        <v>189055</v>
      </c>
      <c r="AB971" s="42">
        <v>78794.067658333865</v>
      </c>
      <c r="AC971" s="43">
        <v>835058.06765833381</v>
      </c>
      <c r="AD971" s="66">
        <v>-300775.3254070757</v>
      </c>
      <c r="AE971" s="42">
        <v>-239070.09875583678</v>
      </c>
      <c r="AF971" s="42">
        <v>4928.956797816104</v>
      </c>
      <c r="AG971" s="42">
        <v>1567.7743775321032</v>
      </c>
      <c r="AH971" s="42">
        <v>0</v>
      </c>
      <c r="AI971" s="44">
        <v>0</v>
      </c>
    </row>
    <row r="972" spans="1:35" s="4" customFormat="1">
      <c r="A972" s="46" t="s">
        <v>1016</v>
      </c>
      <c r="B972" s="56" t="s">
        <v>2456</v>
      </c>
      <c r="C972" s="132">
        <v>526166.12</v>
      </c>
      <c r="D972" s="57">
        <v>1.5805999999999999E-4</v>
      </c>
      <c r="E972" s="57">
        <v>1.1742E-4</v>
      </c>
      <c r="F972" s="65">
        <v>0</v>
      </c>
      <c r="G972" s="42">
        <v>7360</v>
      </c>
      <c r="H972" s="43">
        <v>7360</v>
      </c>
      <c r="I972" s="66">
        <v>15180</v>
      </c>
      <c r="J972" s="42">
        <v>91088</v>
      </c>
      <c r="K972" s="42">
        <v>-48707</v>
      </c>
      <c r="L972" s="42">
        <v>-35082</v>
      </c>
      <c r="M972" s="44">
        <v>74020</v>
      </c>
      <c r="N972" s="66">
        <v>-53291</v>
      </c>
      <c r="O972" s="42">
        <v>-3996.1909378584123</v>
      </c>
      <c r="P972" s="42">
        <v>-57287.19093785841</v>
      </c>
      <c r="Q972" s="42">
        <v>0</v>
      </c>
      <c r="R972" s="44">
        <v>-57287.19093785841</v>
      </c>
      <c r="S972" s="45">
        <v>9028</v>
      </c>
      <c r="T972" s="66">
        <v>49236</v>
      </c>
      <c r="U972" s="42">
        <v>10125</v>
      </c>
      <c r="V972" s="42">
        <v>12017</v>
      </c>
      <c r="W972" s="42">
        <v>38625.311637566403</v>
      </c>
      <c r="X972" s="44">
        <v>110003.3116375664</v>
      </c>
      <c r="Y972" s="66">
        <v>130508</v>
      </c>
      <c r="Z972" s="42">
        <v>8692</v>
      </c>
      <c r="AA972" s="42">
        <v>46396</v>
      </c>
      <c r="AB972" s="42">
        <v>29848.116879639289</v>
      </c>
      <c r="AC972" s="43">
        <v>215444.11687963927</v>
      </c>
      <c r="AD972" s="66">
        <v>-64374.846497679588</v>
      </c>
      <c r="AE972" s="42">
        <v>-55647.63529970809</v>
      </c>
      <c r="AF972" s="42">
        <v>5876.3923966431857</v>
      </c>
      <c r="AG972" s="42">
        <v>8705.2841586716022</v>
      </c>
      <c r="AH972" s="42">
        <v>0</v>
      </c>
      <c r="AI972" s="44">
        <v>0</v>
      </c>
    </row>
    <row r="973" spans="1:35" s="4" customFormat="1">
      <c r="A973" s="46" t="s">
        <v>1017</v>
      </c>
      <c r="B973" s="56" t="s">
        <v>2457</v>
      </c>
      <c r="C973" s="132">
        <v>260252.86</v>
      </c>
      <c r="D973" s="57">
        <v>7.818E-5</v>
      </c>
      <c r="E973" s="57">
        <v>8.119E-5</v>
      </c>
      <c r="F973" s="65">
        <v>0</v>
      </c>
      <c r="G973" s="42">
        <v>3640</v>
      </c>
      <c r="H973" s="43">
        <v>3640</v>
      </c>
      <c r="I973" s="66">
        <v>7509</v>
      </c>
      <c r="J973" s="42">
        <v>45054</v>
      </c>
      <c r="K973" s="42">
        <v>-24091</v>
      </c>
      <c r="L973" s="42">
        <v>-17352</v>
      </c>
      <c r="M973" s="44">
        <v>36612</v>
      </c>
      <c r="N973" s="66">
        <v>-26359</v>
      </c>
      <c r="O973" s="42">
        <v>3652.807699257999</v>
      </c>
      <c r="P973" s="42">
        <v>-22706.192300742001</v>
      </c>
      <c r="Q973" s="42">
        <v>0</v>
      </c>
      <c r="R973" s="44">
        <v>-22706.192300742001</v>
      </c>
      <c r="S973" s="45">
        <v>4466</v>
      </c>
      <c r="T973" s="66">
        <v>24353</v>
      </c>
      <c r="U973" s="42">
        <v>5008</v>
      </c>
      <c r="V973" s="42">
        <v>5944</v>
      </c>
      <c r="W973" s="42">
        <v>12216.500539007575</v>
      </c>
      <c r="X973" s="44">
        <v>47521.500539007575</v>
      </c>
      <c r="Y973" s="66">
        <v>64552</v>
      </c>
      <c r="Z973" s="42">
        <v>4299</v>
      </c>
      <c r="AA973" s="42">
        <v>22949</v>
      </c>
      <c r="AB973" s="42">
        <v>3668.1789187771219</v>
      </c>
      <c r="AC973" s="43">
        <v>95468.178918777121</v>
      </c>
      <c r="AD973" s="66">
        <v>-26885.152086183247</v>
      </c>
      <c r="AE973" s="42">
        <v>-23360.0115597845</v>
      </c>
      <c r="AF973" s="42">
        <v>2125.4049014166853</v>
      </c>
      <c r="AG973" s="42">
        <v>173.08036478151348</v>
      </c>
      <c r="AH973" s="42">
        <v>0</v>
      </c>
      <c r="AI973" s="44">
        <v>0</v>
      </c>
    </row>
    <row r="974" spans="1:35" s="4" customFormat="1">
      <c r="A974" s="46" t="s">
        <v>1018</v>
      </c>
      <c r="B974" s="56" t="s">
        <v>2458</v>
      </c>
      <c r="C974" s="132">
        <v>40800</v>
      </c>
      <c r="D974" s="57">
        <v>1.226E-5</v>
      </c>
      <c r="E974" s="57">
        <v>1.252E-5</v>
      </c>
      <c r="F974" s="65">
        <v>0</v>
      </c>
      <c r="G974" s="42">
        <v>571</v>
      </c>
      <c r="H974" s="43">
        <v>571</v>
      </c>
      <c r="I974" s="66">
        <v>1177</v>
      </c>
      <c r="J974" s="42">
        <v>7065</v>
      </c>
      <c r="K974" s="42">
        <v>-3778</v>
      </c>
      <c r="L974" s="42">
        <v>-2721</v>
      </c>
      <c r="M974" s="44">
        <v>5741</v>
      </c>
      <c r="N974" s="66">
        <v>-4134</v>
      </c>
      <c r="O974" s="42">
        <v>-1143.0028577263236</v>
      </c>
      <c r="P974" s="42">
        <v>-5277.0028577263238</v>
      </c>
      <c r="Q974" s="42">
        <v>0</v>
      </c>
      <c r="R974" s="44">
        <v>-5277.0028577263238</v>
      </c>
      <c r="S974" s="45">
        <v>700</v>
      </c>
      <c r="T974" s="66">
        <v>3819</v>
      </c>
      <c r="U974" s="42">
        <v>785</v>
      </c>
      <c r="V974" s="42">
        <v>932</v>
      </c>
      <c r="W974" s="42">
        <v>187.48193584700934</v>
      </c>
      <c r="X974" s="44">
        <v>5723.4819358470095</v>
      </c>
      <c r="Y974" s="66">
        <v>10123</v>
      </c>
      <c r="Z974" s="42">
        <v>674</v>
      </c>
      <c r="AA974" s="42">
        <v>3599</v>
      </c>
      <c r="AB974" s="42">
        <v>3173.3861930950698</v>
      </c>
      <c r="AC974" s="43">
        <v>17569.38619309507</v>
      </c>
      <c r="AD974" s="66">
        <v>-6166.7597148096638</v>
      </c>
      <c r="AE974" s="42">
        <v>-5257.9151351224336</v>
      </c>
      <c r="AF974" s="42">
        <v>-485.59883790163497</v>
      </c>
      <c r="AG974" s="42">
        <v>64.369430585669633</v>
      </c>
      <c r="AH974" s="42">
        <v>0</v>
      </c>
      <c r="AI974" s="44">
        <v>0</v>
      </c>
    </row>
    <row r="975" spans="1:35" s="4" customFormat="1">
      <c r="A975" s="46" t="s">
        <v>1019</v>
      </c>
      <c r="B975" s="56" t="s">
        <v>2459</v>
      </c>
      <c r="C975" s="132">
        <v>0</v>
      </c>
      <c r="D975" s="57">
        <v>0</v>
      </c>
      <c r="E975" s="57">
        <v>0</v>
      </c>
      <c r="F975" s="65">
        <v>0</v>
      </c>
      <c r="G975" s="42">
        <v>0</v>
      </c>
      <c r="H975" s="43">
        <v>0</v>
      </c>
      <c r="I975" s="66">
        <v>0</v>
      </c>
      <c r="J975" s="42">
        <v>0</v>
      </c>
      <c r="K975" s="42">
        <v>0</v>
      </c>
      <c r="L975" s="42">
        <v>0</v>
      </c>
      <c r="M975" s="44">
        <v>0</v>
      </c>
      <c r="N975" s="66">
        <v>0</v>
      </c>
      <c r="O975" s="42">
        <v>-734.87974997798926</v>
      </c>
      <c r="P975" s="42">
        <v>-734.87974997798926</v>
      </c>
      <c r="Q975" s="42">
        <v>0</v>
      </c>
      <c r="R975" s="44">
        <v>-734.87974997798926</v>
      </c>
      <c r="S975" s="45">
        <v>0</v>
      </c>
      <c r="T975" s="66">
        <v>0</v>
      </c>
      <c r="U975" s="42">
        <v>0</v>
      </c>
      <c r="V975" s="42">
        <v>0</v>
      </c>
      <c r="W975" s="42">
        <v>0</v>
      </c>
      <c r="X975" s="44">
        <v>0</v>
      </c>
      <c r="Y975" s="66">
        <v>0</v>
      </c>
      <c r="Z975" s="42">
        <v>0</v>
      </c>
      <c r="AA975" s="42">
        <v>0</v>
      </c>
      <c r="AB975" s="42">
        <v>0</v>
      </c>
      <c r="AC975" s="43">
        <v>0</v>
      </c>
      <c r="AD975" s="66">
        <v>0</v>
      </c>
      <c r="AE975" s="42">
        <v>0</v>
      </c>
      <c r="AF975" s="42">
        <v>0</v>
      </c>
      <c r="AG975" s="42">
        <v>0</v>
      </c>
      <c r="AH975" s="42">
        <v>0</v>
      </c>
      <c r="AI975" s="44">
        <v>0</v>
      </c>
    </row>
    <row r="976" spans="1:35" s="4" customFormat="1">
      <c r="A976" s="46" t="s">
        <v>1020</v>
      </c>
      <c r="B976" s="56" t="s">
        <v>2460</v>
      </c>
      <c r="C976" s="132">
        <v>1327351.77</v>
      </c>
      <c r="D976" s="57">
        <v>3.9873000000000003E-4</v>
      </c>
      <c r="E976" s="57">
        <v>5.2216000000000003E-4</v>
      </c>
      <c r="F976" s="65">
        <v>0</v>
      </c>
      <c r="G976" s="42">
        <v>18567</v>
      </c>
      <c r="H976" s="43">
        <v>18567</v>
      </c>
      <c r="I976" s="66">
        <v>38295</v>
      </c>
      <c r="J976" s="42">
        <v>229782</v>
      </c>
      <c r="K976" s="42">
        <v>-122870</v>
      </c>
      <c r="L976" s="42">
        <v>-88500</v>
      </c>
      <c r="M976" s="44">
        <v>186726</v>
      </c>
      <c r="N976" s="66">
        <v>-134435</v>
      </c>
      <c r="O976" s="42">
        <v>-41198.665210356347</v>
      </c>
      <c r="P976" s="42">
        <v>-175633.66521035635</v>
      </c>
      <c r="Q976" s="42">
        <v>0</v>
      </c>
      <c r="R976" s="44">
        <v>-175633.66521035635</v>
      </c>
      <c r="S976" s="45">
        <v>22775</v>
      </c>
      <c r="T976" s="66">
        <v>124205</v>
      </c>
      <c r="U976" s="42">
        <v>25542</v>
      </c>
      <c r="V976" s="42">
        <v>30314</v>
      </c>
      <c r="W976" s="42">
        <v>0</v>
      </c>
      <c r="X976" s="44">
        <v>180061</v>
      </c>
      <c r="Y976" s="66">
        <v>329226</v>
      </c>
      <c r="Z976" s="42">
        <v>21927</v>
      </c>
      <c r="AA976" s="42">
        <v>117042</v>
      </c>
      <c r="AB976" s="42">
        <v>143850.04177740417</v>
      </c>
      <c r="AC976" s="43">
        <v>612045.04177740414</v>
      </c>
      <c r="AD976" s="66">
        <v>-206661.16168872875</v>
      </c>
      <c r="AE976" s="42">
        <v>-179586.04715868269</v>
      </c>
      <c r="AF976" s="42">
        <v>-27297.835311577473</v>
      </c>
      <c r="AG976" s="42">
        <v>-18438.997618415277</v>
      </c>
      <c r="AH976" s="42">
        <v>0</v>
      </c>
      <c r="AI976" s="44">
        <v>0</v>
      </c>
    </row>
    <row r="977" spans="1:35" s="4" customFormat="1">
      <c r="A977" s="46" t="s">
        <v>1021</v>
      </c>
      <c r="B977" s="56" t="s">
        <v>2461</v>
      </c>
      <c r="C977" s="132">
        <v>40306.879999999997</v>
      </c>
      <c r="D977" s="57">
        <v>1.2109999999999999E-5</v>
      </c>
      <c r="E977" s="57">
        <v>1.252E-5</v>
      </c>
      <c r="F977" s="65">
        <v>0</v>
      </c>
      <c r="G977" s="42">
        <v>564</v>
      </c>
      <c r="H977" s="43">
        <v>564</v>
      </c>
      <c r="I977" s="66">
        <v>1163</v>
      </c>
      <c r="J977" s="42">
        <v>6979</v>
      </c>
      <c r="K977" s="42">
        <v>-3732</v>
      </c>
      <c r="L977" s="42">
        <v>-2688</v>
      </c>
      <c r="M977" s="44">
        <v>5671</v>
      </c>
      <c r="N977" s="66">
        <v>-4083</v>
      </c>
      <c r="O977" s="42">
        <v>-1590.8276716960918</v>
      </c>
      <c r="P977" s="42">
        <v>-5673.8276716960918</v>
      </c>
      <c r="Q977" s="42">
        <v>0</v>
      </c>
      <c r="R977" s="44">
        <v>-5673.8276716960918</v>
      </c>
      <c r="S977" s="45">
        <v>692</v>
      </c>
      <c r="T977" s="66">
        <v>3772</v>
      </c>
      <c r="U977" s="42">
        <v>776</v>
      </c>
      <c r="V977" s="42">
        <v>921</v>
      </c>
      <c r="W977" s="42">
        <v>0</v>
      </c>
      <c r="X977" s="44">
        <v>5469</v>
      </c>
      <c r="Y977" s="66">
        <v>9999</v>
      </c>
      <c r="Z977" s="42">
        <v>666</v>
      </c>
      <c r="AA977" s="42">
        <v>3555</v>
      </c>
      <c r="AB977" s="42">
        <v>6744.153249868391</v>
      </c>
      <c r="AC977" s="43">
        <v>20964.153249868392</v>
      </c>
      <c r="AD977" s="66">
        <v>-8982.0270855750077</v>
      </c>
      <c r="AE977" s="42">
        <v>-5951.7691931199115</v>
      </c>
      <c r="AF977" s="42">
        <v>-598.18946663377039</v>
      </c>
      <c r="AG977" s="42">
        <v>36.832495460298276</v>
      </c>
      <c r="AH977" s="42">
        <v>0</v>
      </c>
      <c r="AI977" s="44">
        <v>0</v>
      </c>
    </row>
    <row r="978" spans="1:35" s="4" customFormat="1">
      <c r="A978" s="46" t="s">
        <v>1022</v>
      </c>
      <c r="B978" s="56" t="s">
        <v>2462</v>
      </c>
      <c r="C978" s="132">
        <v>4500588.46</v>
      </c>
      <c r="D978" s="57">
        <v>1.3519700000000001E-3</v>
      </c>
      <c r="E978" s="57">
        <v>1.2965100000000001E-3</v>
      </c>
      <c r="F978" s="65">
        <v>0</v>
      </c>
      <c r="G978" s="42">
        <v>62954</v>
      </c>
      <c r="H978" s="43">
        <v>62954</v>
      </c>
      <c r="I978" s="66">
        <v>129847</v>
      </c>
      <c r="J978" s="42">
        <v>779120</v>
      </c>
      <c r="K978" s="42">
        <v>-416615</v>
      </c>
      <c r="L978" s="42">
        <v>-300075</v>
      </c>
      <c r="M978" s="44">
        <v>633130</v>
      </c>
      <c r="N978" s="66">
        <v>-455827</v>
      </c>
      <c r="O978" s="42">
        <v>-64123.075956156994</v>
      </c>
      <c r="P978" s="42">
        <v>-519950.075956157</v>
      </c>
      <c r="Q978" s="42">
        <v>0</v>
      </c>
      <c r="R978" s="44">
        <v>-519950.075956157</v>
      </c>
      <c r="S978" s="45">
        <v>77224</v>
      </c>
      <c r="T978" s="66">
        <v>421139</v>
      </c>
      <c r="U978" s="42">
        <v>86605</v>
      </c>
      <c r="V978" s="42">
        <v>102786</v>
      </c>
      <c r="W978" s="42">
        <v>65203.829562799263</v>
      </c>
      <c r="X978" s="44">
        <v>675733.82956279931</v>
      </c>
      <c r="Y978" s="66">
        <v>1116303</v>
      </c>
      <c r="Z978" s="42">
        <v>74348</v>
      </c>
      <c r="AA978" s="42">
        <v>396852</v>
      </c>
      <c r="AB978" s="42">
        <v>96233.523397613608</v>
      </c>
      <c r="AC978" s="43">
        <v>1683736.5233976135</v>
      </c>
      <c r="AD978" s="66">
        <v>-557572.53684120765</v>
      </c>
      <c r="AE978" s="42">
        <v>-483948.40184031182</v>
      </c>
      <c r="AF978" s="42">
        <v>11299.02202722455</v>
      </c>
      <c r="AG978" s="42">
        <v>22219.222819480652</v>
      </c>
      <c r="AH978" s="42">
        <v>0</v>
      </c>
      <c r="AI978" s="44">
        <v>0</v>
      </c>
    </row>
    <row r="979" spans="1:35" s="4" customFormat="1">
      <c r="A979" s="46" t="s">
        <v>1023</v>
      </c>
      <c r="B979" s="56" t="s">
        <v>2463</v>
      </c>
      <c r="C979" s="132">
        <v>3131897.21</v>
      </c>
      <c r="D979" s="57">
        <v>9.4081000000000004E-4</v>
      </c>
      <c r="E979" s="57">
        <v>8.2950999999999999E-4</v>
      </c>
      <c r="F979" s="65">
        <v>0</v>
      </c>
      <c r="G979" s="42">
        <v>43809</v>
      </c>
      <c r="H979" s="43">
        <v>43809</v>
      </c>
      <c r="I979" s="66">
        <v>90358</v>
      </c>
      <c r="J979" s="42">
        <v>542174</v>
      </c>
      <c r="K979" s="42">
        <v>-289915</v>
      </c>
      <c r="L979" s="42">
        <v>-208817</v>
      </c>
      <c r="M979" s="44">
        <v>440583</v>
      </c>
      <c r="N979" s="66">
        <v>-317201</v>
      </c>
      <c r="O979" s="42">
        <v>15636.185844791731</v>
      </c>
      <c r="P979" s="42">
        <v>-301564.8141552083</v>
      </c>
      <c r="Q979" s="42">
        <v>0</v>
      </c>
      <c r="R979" s="44">
        <v>-301564.8141552083</v>
      </c>
      <c r="S979" s="45">
        <v>53739</v>
      </c>
      <c r="T979" s="66">
        <v>293063</v>
      </c>
      <c r="U979" s="42">
        <v>60267</v>
      </c>
      <c r="V979" s="42">
        <v>71527</v>
      </c>
      <c r="W979" s="42">
        <v>125723.73872512236</v>
      </c>
      <c r="X979" s="44">
        <v>550580.7387251223</v>
      </c>
      <c r="Y979" s="66">
        <v>776814</v>
      </c>
      <c r="Z979" s="42">
        <v>51737</v>
      </c>
      <c r="AA979" s="42">
        <v>276161</v>
      </c>
      <c r="AB979" s="42">
        <v>18160.688764605315</v>
      </c>
      <c r="AC979" s="43">
        <v>1122872.6887646052</v>
      </c>
      <c r="AD979" s="66">
        <v>-352081.62321196112</v>
      </c>
      <c r="AE979" s="42">
        <v>-289466.53650586243</v>
      </c>
      <c r="AF979" s="42">
        <v>40793.615608565196</v>
      </c>
      <c r="AG979" s="42">
        <v>28462.594069775507</v>
      </c>
      <c r="AH979" s="42">
        <v>0</v>
      </c>
      <c r="AI979" s="44">
        <v>0</v>
      </c>
    </row>
    <row r="980" spans="1:35" s="4" customFormat="1">
      <c r="A980" s="46" t="s">
        <v>1024</v>
      </c>
      <c r="B980" s="56" t="s">
        <v>2464</v>
      </c>
      <c r="C980" s="132">
        <v>224519.4</v>
      </c>
      <c r="D980" s="57">
        <v>6.745E-5</v>
      </c>
      <c r="E980" s="57">
        <v>2.1583999999999999E-4</v>
      </c>
      <c r="F980" s="65">
        <v>0</v>
      </c>
      <c r="G980" s="42">
        <v>3141</v>
      </c>
      <c r="H980" s="43">
        <v>3141</v>
      </c>
      <c r="I980" s="66">
        <v>6478</v>
      </c>
      <c r="J980" s="42">
        <v>38870</v>
      </c>
      <c r="K980" s="42">
        <v>-20785</v>
      </c>
      <c r="L980" s="42">
        <v>-14971</v>
      </c>
      <c r="M980" s="44">
        <v>31587</v>
      </c>
      <c r="N980" s="66">
        <v>-22741</v>
      </c>
      <c r="O980" s="42">
        <v>-42947.079727180157</v>
      </c>
      <c r="P980" s="42">
        <v>-65688.079727180157</v>
      </c>
      <c r="Q980" s="42">
        <v>0</v>
      </c>
      <c r="R980" s="44">
        <v>-65688.079727180157</v>
      </c>
      <c r="S980" s="45">
        <v>3853</v>
      </c>
      <c r="T980" s="66">
        <v>21011</v>
      </c>
      <c r="U980" s="42">
        <v>4321</v>
      </c>
      <c r="V980" s="42">
        <v>5128</v>
      </c>
      <c r="W980" s="42">
        <v>18990.38324160995</v>
      </c>
      <c r="X980" s="44">
        <v>49450.383241609947</v>
      </c>
      <c r="Y980" s="66">
        <v>55693</v>
      </c>
      <c r="Z980" s="42">
        <v>3709</v>
      </c>
      <c r="AA980" s="42">
        <v>19799</v>
      </c>
      <c r="AB980" s="42">
        <v>148780.26607200582</v>
      </c>
      <c r="AC980" s="43">
        <v>227981.26607200582</v>
      </c>
      <c r="AD980" s="66">
        <v>-62692.380444956034</v>
      </c>
      <c r="AE980" s="42">
        <v>-53909.434231037994</v>
      </c>
      <c r="AF980" s="42">
        <v>-36013.428914511256</v>
      </c>
      <c r="AG980" s="42">
        <v>-25915.639239890614</v>
      </c>
      <c r="AH980" s="42">
        <v>0</v>
      </c>
      <c r="AI980" s="44">
        <v>0</v>
      </c>
    </row>
    <row r="981" spans="1:35" s="4" customFormat="1">
      <c r="A981" s="46" t="s">
        <v>1025</v>
      </c>
      <c r="B981" s="56" t="s">
        <v>2465</v>
      </c>
      <c r="C981" s="132">
        <v>174038.31</v>
      </c>
      <c r="D981" s="57">
        <v>5.2280000000000001E-5</v>
      </c>
      <c r="E981" s="57">
        <v>5.2729999999999998E-5</v>
      </c>
      <c r="F981" s="65">
        <v>0</v>
      </c>
      <c r="G981" s="42">
        <v>2434</v>
      </c>
      <c r="H981" s="43">
        <v>2434</v>
      </c>
      <c r="I981" s="66">
        <v>5021</v>
      </c>
      <c r="J981" s="42">
        <v>30128</v>
      </c>
      <c r="K981" s="42">
        <v>-16110</v>
      </c>
      <c r="L981" s="42">
        <v>-11604</v>
      </c>
      <c r="M981" s="44">
        <v>24483</v>
      </c>
      <c r="N981" s="66">
        <v>-17627</v>
      </c>
      <c r="O981" s="42">
        <v>2572.8892073149282</v>
      </c>
      <c r="P981" s="42">
        <v>-15054.110792685071</v>
      </c>
      <c r="Q981" s="42">
        <v>0</v>
      </c>
      <c r="R981" s="44">
        <v>-15054.110792685071</v>
      </c>
      <c r="S981" s="45">
        <v>2986</v>
      </c>
      <c r="T981" s="66">
        <v>16285</v>
      </c>
      <c r="U981" s="42">
        <v>3349</v>
      </c>
      <c r="V981" s="42">
        <v>3975</v>
      </c>
      <c r="W981" s="42">
        <v>3591.0648415932801</v>
      </c>
      <c r="X981" s="44">
        <v>27200.064841593281</v>
      </c>
      <c r="Y981" s="66">
        <v>43167</v>
      </c>
      <c r="Z981" s="42">
        <v>2875</v>
      </c>
      <c r="AA981" s="42">
        <v>15346</v>
      </c>
      <c r="AB981" s="42">
        <v>9218.3592449558419</v>
      </c>
      <c r="AC981" s="43">
        <v>70606.359244955849</v>
      </c>
      <c r="AD981" s="66">
        <v>-21689.210373517664</v>
      </c>
      <c r="AE981" s="42">
        <v>-22068.679603738983</v>
      </c>
      <c r="AF981" s="42">
        <v>-44.117267992375446</v>
      </c>
      <c r="AG981" s="42">
        <v>395.71284188646098</v>
      </c>
      <c r="AH981" s="42">
        <v>0</v>
      </c>
      <c r="AI981" s="44">
        <v>0</v>
      </c>
    </row>
    <row r="982" spans="1:35" s="4" customFormat="1">
      <c r="A982" s="46" t="s">
        <v>1026</v>
      </c>
      <c r="B982" s="56" t="s">
        <v>2466</v>
      </c>
      <c r="C982" s="132">
        <v>1950336.92</v>
      </c>
      <c r="D982" s="57">
        <v>5.8587999999999999E-4</v>
      </c>
      <c r="E982" s="57">
        <v>5.7390999999999996E-4</v>
      </c>
      <c r="F982" s="65">
        <v>0</v>
      </c>
      <c r="G982" s="42">
        <v>27281</v>
      </c>
      <c r="H982" s="43">
        <v>27281</v>
      </c>
      <c r="I982" s="66">
        <v>56269</v>
      </c>
      <c r="J982" s="42">
        <v>337634</v>
      </c>
      <c r="K982" s="42">
        <v>-180541</v>
      </c>
      <c r="L982" s="42">
        <v>-130038</v>
      </c>
      <c r="M982" s="44">
        <v>274369</v>
      </c>
      <c r="N982" s="66">
        <v>-197534</v>
      </c>
      <c r="O982" s="42">
        <v>6089.5621035875274</v>
      </c>
      <c r="P982" s="42">
        <v>-191444.43789641248</v>
      </c>
      <c r="Q982" s="42">
        <v>0</v>
      </c>
      <c r="R982" s="44">
        <v>-191444.43789641248</v>
      </c>
      <c r="S982" s="45">
        <v>33465</v>
      </c>
      <c r="T982" s="66">
        <v>182502</v>
      </c>
      <c r="U982" s="42">
        <v>37531</v>
      </c>
      <c r="V982" s="42">
        <v>44543</v>
      </c>
      <c r="W982" s="42">
        <v>36848.883874909399</v>
      </c>
      <c r="X982" s="44">
        <v>301424.88387490937</v>
      </c>
      <c r="Y982" s="66">
        <v>483753</v>
      </c>
      <c r="Z982" s="42">
        <v>32219</v>
      </c>
      <c r="AA982" s="42">
        <v>171977</v>
      </c>
      <c r="AB982" s="42">
        <v>11247.166831419769</v>
      </c>
      <c r="AC982" s="43">
        <v>699196.1668314198</v>
      </c>
      <c r="AD982" s="66">
        <v>-230322.15929609424</v>
      </c>
      <c r="AE982" s="42">
        <v>-189415.54555538498</v>
      </c>
      <c r="AF982" s="42">
        <v>14494.302153441557</v>
      </c>
      <c r="AG982" s="42">
        <v>7472.1197415272782</v>
      </c>
      <c r="AH982" s="42">
        <v>0</v>
      </c>
      <c r="AI982" s="44">
        <v>0</v>
      </c>
    </row>
    <row r="983" spans="1:35" s="4" customFormat="1">
      <c r="A983" s="46" t="s">
        <v>1027</v>
      </c>
      <c r="B983" s="56" t="s">
        <v>2467</v>
      </c>
      <c r="C983" s="132">
        <v>298513.03999999998</v>
      </c>
      <c r="D983" s="57">
        <v>8.967E-5</v>
      </c>
      <c r="E983" s="57">
        <v>9.0589999999999998E-5</v>
      </c>
      <c r="F983" s="65">
        <v>0</v>
      </c>
      <c r="G983" s="42">
        <v>4175</v>
      </c>
      <c r="H983" s="43">
        <v>4175</v>
      </c>
      <c r="I983" s="66">
        <v>8612</v>
      </c>
      <c r="J983" s="42">
        <v>51675</v>
      </c>
      <c r="K983" s="42">
        <v>-27632</v>
      </c>
      <c r="L983" s="42">
        <v>-19903</v>
      </c>
      <c r="M983" s="44">
        <v>41993</v>
      </c>
      <c r="N983" s="66">
        <v>-30233</v>
      </c>
      <c r="O983" s="42">
        <v>-7628.5013517698035</v>
      </c>
      <c r="P983" s="42">
        <v>-37861.501351769803</v>
      </c>
      <c r="Q983" s="42">
        <v>0</v>
      </c>
      <c r="R983" s="44">
        <v>-37861.501351769803</v>
      </c>
      <c r="S983" s="45">
        <v>5122</v>
      </c>
      <c r="T983" s="66">
        <v>27932</v>
      </c>
      <c r="U983" s="42">
        <v>5744</v>
      </c>
      <c r="V983" s="42">
        <v>6817</v>
      </c>
      <c r="W983" s="42">
        <v>6793.003823681739</v>
      </c>
      <c r="X983" s="44">
        <v>47286.003823681742</v>
      </c>
      <c r="Y983" s="66">
        <v>74039</v>
      </c>
      <c r="Z983" s="42">
        <v>4931</v>
      </c>
      <c r="AA983" s="42">
        <v>26321</v>
      </c>
      <c r="AB983" s="42">
        <v>20000.952635485228</v>
      </c>
      <c r="AC983" s="43">
        <v>125291.95263548523</v>
      </c>
      <c r="AD983" s="66">
        <v>-44894.965814609051</v>
      </c>
      <c r="AE983" s="42">
        <v>-36295.622561120748</v>
      </c>
      <c r="AF983" s="42">
        <v>2532.606383525866</v>
      </c>
      <c r="AG983" s="42">
        <v>652.03318040044792</v>
      </c>
      <c r="AH983" s="42">
        <v>0</v>
      </c>
      <c r="AI983" s="44">
        <v>0</v>
      </c>
    </row>
    <row r="984" spans="1:35" s="4" customFormat="1">
      <c r="A984" s="46" t="s">
        <v>1028</v>
      </c>
      <c r="B984" s="56" t="s">
        <v>2468</v>
      </c>
      <c r="C984" s="132">
        <v>606756.09</v>
      </c>
      <c r="D984" s="57">
        <v>1.8227E-4</v>
      </c>
      <c r="E984" s="57">
        <v>1.8550000000000001E-4</v>
      </c>
      <c r="F984" s="65">
        <v>0</v>
      </c>
      <c r="G984" s="42">
        <v>8487</v>
      </c>
      <c r="H984" s="43">
        <v>8487</v>
      </c>
      <c r="I984" s="66">
        <v>17506</v>
      </c>
      <c r="J984" s="42">
        <v>105039</v>
      </c>
      <c r="K984" s="42">
        <v>-56167</v>
      </c>
      <c r="L984" s="42">
        <v>-40456</v>
      </c>
      <c r="M984" s="44">
        <v>85357</v>
      </c>
      <c r="N984" s="66">
        <v>-61454</v>
      </c>
      <c r="O984" s="42">
        <v>4042.8081767683548</v>
      </c>
      <c r="P984" s="42">
        <v>-57411.191823231646</v>
      </c>
      <c r="Q984" s="42">
        <v>0</v>
      </c>
      <c r="R984" s="44">
        <v>-57411.191823231646</v>
      </c>
      <c r="S984" s="45">
        <v>10411</v>
      </c>
      <c r="T984" s="66">
        <v>56777</v>
      </c>
      <c r="U984" s="42">
        <v>11676</v>
      </c>
      <c r="V984" s="42">
        <v>13857</v>
      </c>
      <c r="W984" s="42">
        <v>15831.150146483946</v>
      </c>
      <c r="X984" s="44">
        <v>98141.150146483938</v>
      </c>
      <c r="Y984" s="66">
        <v>150498</v>
      </c>
      <c r="Z984" s="42">
        <v>10023</v>
      </c>
      <c r="AA984" s="42">
        <v>53503</v>
      </c>
      <c r="AB984" s="42">
        <v>9270.7272236116223</v>
      </c>
      <c r="AC984" s="43">
        <v>223294.72722361161</v>
      </c>
      <c r="AD984" s="66">
        <v>-71942.15517716945</v>
      </c>
      <c r="AE984" s="42">
        <v>-58381.739145666914</v>
      </c>
      <c r="AF984" s="42">
        <v>4090.217643974494</v>
      </c>
      <c r="AG984" s="42">
        <v>1080.0996017341986</v>
      </c>
      <c r="AH984" s="42">
        <v>0</v>
      </c>
      <c r="AI984" s="44">
        <v>0</v>
      </c>
    </row>
    <row r="985" spans="1:35" s="4" customFormat="1">
      <c r="A985" s="46" t="s">
        <v>1029</v>
      </c>
      <c r="B985" s="56" t="s">
        <v>2469</v>
      </c>
      <c r="C985" s="132">
        <v>109334.94</v>
      </c>
      <c r="D985" s="57">
        <v>3.2839999999999997E-5</v>
      </c>
      <c r="E985" s="57">
        <v>3.4940000000000001E-5</v>
      </c>
      <c r="F985" s="65">
        <v>0</v>
      </c>
      <c r="G985" s="42">
        <v>1529</v>
      </c>
      <c r="H985" s="43">
        <v>1529</v>
      </c>
      <c r="I985" s="66">
        <v>3154</v>
      </c>
      <c r="J985" s="42">
        <v>18925</v>
      </c>
      <c r="K985" s="42">
        <v>-10120</v>
      </c>
      <c r="L985" s="42">
        <v>-7289</v>
      </c>
      <c r="M985" s="44">
        <v>15379</v>
      </c>
      <c r="N985" s="66">
        <v>-11072</v>
      </c>
      <c r="O985" s="42">
        <v>-279.12498097711182</v>
      </c>
      <c r="P985" s="42">
        <v>-11351.124980977113</v>
      </c>
      <c r="Q985" s="42">
        <v>0</v>
      </c>
      <c r="R985" s="44">
        <v>-11351.124980977113</v>
      </c>
      <c r="S985" s="45">
        <v>1876</v>
      </c>
      <c r="T985" s="66">
        <v>10230</v>
      </c>
      <c r="U985" s="42">
        <v>2104</v>
      </c>
      <c r="V985" s="42">
        <v>2497</v>
      </c>
      <c r="W985" s="42">
        <v>1265.6644940059894</v>
      </c>
      <c r="X985" s="44">
        <v>16096.664494005989</v>
      </c>
      <c r="Y985" s="66">
        <v>27116</v>
      </c>
      <c r="Z985" s="42">
        <v>1806</v>
      </c>
      <c r="AA985" s="42">
        <v>9640</v>
      </c>
      <c r="AB985" s="42">
        <v>3525.0373927127712</v>
      </c>
      <c r="AC985" s="43">
        <v>42087.037392712773</v>
      </c>
      <c r="AD985" s="66">
        <v>-13461.143572034955</v>
      </c>
      <c r="AE985" s="42">
        <v>-12076.094784145687</v>
      </c>
      <c r="AF985" s="42">
        <v>-376.60890550375075</v>
      </c>
      <c r="AG985" s="42">
        <v>-76.525637022388935</v>
      </c>
      <c r="AH985" s="42">
        <v>0</v>
      </c>
      <c r="AI985" s="44">
        <v>0</v>
      </c>
    </row>
    <row r="986" spans="1:35" s="4" customFormat="1">
      <c r="A986" s="46" t="s">
        <v>1030</v>
      </c>
      <c r="B986" s="56" t="s">
        <v>2470</v>
      </c>
      <c r="C986" s="132">
        <v>1225193.3799999999</v>
      </c>
      <c r="D986" s="57">
        <v>3.6804999999999997E-4</v>
      </c>
      <c r="E986" s="57">
        <v>3.9439E-4</v>
      </c>
      <c r="F986" s="65">
        <v>0</v>
      </c>
      <c r="G986" s="42">
        <v>17138</v>
      </c>
      <c r="H986" s="43">
        <v>17138</v>
      </c>
      <c r="I986" s="66">
        <v>35348</v>
      </c>
      <c r="J986" s="42">
        <v>212102</v>
      </c>
      <c r="K986" s="42">
        <v>-113416</v>
      </c>
      <c r="L986" s="42">
        <v>-81690</v>
      </c>
      <c r="M986" s="44">
        <v>172359</v>
      </c>
      <c r="N986" s="66">
        <v>-124091</v>
      </c>
      <c r="O986" s="42">
        <v>-14431.383422748448</v>
      </c>
      <c r="P986" s="42">
        <v>-138522.38342274845</v>
      </c>
      <c r="Q986" s="42">
        <v>0</v>
      </c>
      <c r="R986" s="44">
        <v>-138522.38342274845</v>
      </c>
      <c r="S986" s="45">
        <v>21023</v>
      </c>
      <c r="T986" s="66">
        <v>114648</v>
      </c>
      <c r="U986" s="42">
        <v>23577</v>
      </c>
      <c r="V986" s="42">
        <v>27982</v>
      </c>
      <c r="W986" s="42">
        <v>19995.071854826358</v>
      </c>
      <c r="X986" s="44">
        <v>186202.07185482635</v>
      </c>
      <c r="Y986" s="66">
        <v>303894</v>
      </c>
      <c r="Z986" s="42">
        <v>20240</v>
      </c>
      <c r="AA986" s="42">
        <v>108036</v>
      </c>
      <c r="AB986" s="42">
        <v>60727.011138671369</v>
      </c>
      <c r="AC986" s="43">
        <v>492897.01113867137</v>
      </c>
      <c r="AD986" s="66">
        <v>-163498.7081157426</v>
      </c>
      <c r="AE986" s="42">
        <v>-143986.21948257473</v>
      </c>
      <c r="AF986" s="42">
        <v>2149.6284834058783</v>
      </c>
      <c r="AG986" s="42">
        <v>-1359.6401689335453</v>
      </c>
      <c r="AH986" s="42">
        <v>0</v>
      </c>
      <c r="AI986" s="44">
        <v>0</v>
      </c>
    </row>
    <row r="987" spans="1:35" s="4" customFormat="1">
      <c r="A987" s="46" t="s">
        <v>1031</v>
      </c>
      <c r="B987" s="56" t="s">
        <v>2471</v>
      </c>
      <c r="C987" s="132">
        <v>121365.37</v>
      </c>
      <c r="D987" s="57">
        <v>3.646E-5</v>
      </c>
      <c r="E987" s="57">
        <v>3.7370000000000003E-5</v>
      </c>
      <c r="F987" s="65">
        <v>0</v>
      </c>
      <c r="G987" s="42">
        <v>1698</v>
      </c>
      <c r="H987" s="43">
        <v>1698</v>
      </c>
      <c r="I987" s="66">
        <v>3502</v>
      </c>
      <c r="J987" s="42">
        <v>21011</v>
      </c>
      <c r="K987" s="42">
        <v>-11235</v>
      </c>
      <c r="L987" s="42">
        <v>-8092</v>
      </c>
      <c r="M987" s="44">
        <v>17074</v>
      </c>
      <c r="N987" s="66">
        <v>-12293</v>
      </c>
      <c r="O987" s="42">
        <v>-3906.2274066897417</v>
      </c>
      <c r="P987" s="42">
        <v>-16199.227406689741</v>
      </c>
      <c r="Q987" s="42">
        <v>0</v>
      </c>
      <c r="R987" s="44">
        <v>-16199.227406689741</v>
      </c>
      <c r="S987" s="45">
        <v>2083</v>
      </c>
      <c r="T987" s="66">
        <v>11357</v>
      </c>
      <c r="U987" s="42">
        <v>2336</v>
      </c>
      <c r="V987" s="42">
        <v>2772</v>
      </c>
      <c r="W987" s="42">
        <v>17896.548827204118</v>
      </c>
      <c r="X987" s="44">
        <v>34361.548827204118</v>
      </c>
      <c r="Y987" s="66">
        <v>30105</v>
      </c>
      <c r="Z987" s="42">
        <v>2005</v>
      </c>
      <c r="AA987" s="42">
        <v>10702</v>
      </c>
      <c r="AB987" s="42">
        <v>6657.6745806979588</v>
      </c>
      <c r="AC987" s="43">
        <v>49469.67458069796</v>
      </c>
      <c r="AD987" s="66">
        <v>-12593.81708227078</v>
      </c>
      <c r="AE987" s="42">
        <v>-5720.5391854239369</v>
      </c>
      <c r="AF987" s="42">
        <v>3036.7745869905771</v>
      </c>
      <c r="AG987" s="42">
        <v>169.45592721029783</v>
      </c>
      <c r="AH987" s="42">
        <v>0</v>
      </c>
      <c r="AI987" s="44">
        <v>0</v>
      </c>
    </row>
    <row r="988" spans="1:35" s="4" customFormat="1">
      <c r="A988" s="46" t="s">
        <v>1032</v>
      </c>
      <c r="B988" s="56" t="s">
        <v>2472</v>
      </c>
      <c r="C988" s="132">
        <v>3564940.91</v>
      </c>
      <c r="D988" s="57">
        <v>1.0709000000000001E-3</v>
      </c>
      <c r="E988" s="57">
        <v>9.9657999999999995E-4</v>
      </c>
      <c r="F988" s="65">
        <v>0</v>
      </c>
      <c r="G988" s="42">
        <v>49866</v>
      </c>
      <c r="H988" s="43">
        <v>49866</v>
      </c>
      <c r="I988" s="66">
        <v>102852</v>
      </c>
      <c r="J988" s="42">
        <v>617143</v>
      </c>
      <c r="K988" s="42">
        <v>-330002</v>
      </c>
      <c r="L988" s="42">
        <v>-237691</v>
      </c>
      <c r="M988" s="44">
        <v>501505</v>
      </c>
      <c r="N988" s="66">
        <v>-361062</v>
      </c>
      <c r="O988" s="42">
        <v>27338.66745464339</v>
      </c>
      <c r="P988" s="42">
        <v>-333723.33254535659</v>
      </c>
      <c r="Q988" s="42">
        <v>0</v>
      </c>
      <c r="R988" s="44">
        <v>-333723.33254535659</v>
      </c>
      <c r="S988" s="45">
        <v>61170</v>
      </c>
      <c r="T988" s="66">
        <v>333586</v>
      </c>
      <c r="U988" s="42">
        <v>68600</v>
      </c>
      <c r="V988" s="42">
        <v>81417</v>
      </c>
      <c r="W988" s="42">
        <v>116617.13679055628</v>
      </c>
      <c r="X988" s="44">
        <v>600220.13679055625</v>
      </c>
      <c r="Y988" s="66">
        <v>884227</v>
      </c>
      <c r="Z988" s="42">
        <v>58891</v>
      </c>
      <c r="AA988" s="42">
        <v>314347</v>
      </c>
      <c r="AB988" s="42">
        <v>61878.386896536111</v>
      </c>
      <c r="AC988" s="43">
        <v>1319343.3868965362</v>
      </c>
      <c r="AD988" s="66">
        <v>-408634.91207269364</v>
      </c>
      <c r="AE988" s="42">
        <v>-353577.71185971331</v>
      </c>
      <c r="AF988" s="42">
        <v>20055.201437912481</v>
      </c>
      <c r="AG988" s="42">
        <v>23034.172388514609</v>
      </c>
      <c r="AH988" s="42">
        <v>0</v>
      </c>
      <c r="AI988" s="44">
        <v>0</v>
      </c>
    </row>
    <row r="989" spans="1:35" s="4" customFormat="1">
      <c r="A989" s="46" t="s">
        <v>1033</v>
      </c>
      <c r="B989" s="56" t="s">
        <v>2473</v>
      </c>
      <c r="C989" s="132">
        <v>3216618.98</v>
      </c>
      <c r="D989" s="57">
        <v>9.6626000000000004E-4</v>
      </c>
      <c r="E989" s="57">
        <v>8.6680000000000004E-4</v>
      </c>
      <c r="F989" s="65">
        <v>0</v>
      </c>
      <c r="G989" s="42">
        <v>44994</v>
      </c>
      <c r="H989" s="43">
        <v>44994</v>
      </c>
      <c r="I989" s="66">
        <v>92802</v>
      </c>
      <c r="J989" s="42">
        <v>556841</v>
      </c>
      <c r="K989" s="42">
        <v>-297757</v>
      </c>
      <c r="L989" s="42">
        <v>-214465</v>
      </c>
      <c r="M989" s="44">
        <v>452502</v>
      </c>
      <c r="N989" s="66">
        <v>-325782</v>
      </c>
      <c r="O989" s="42">
        <v>-26608.715310483269</v>
      </c>
      <c r="P989" s="42">
        <v>-352390.71531048324</v>
      </c>
      <c r="Q989" s="42">
        <v>0</v>
      </c>
      <c r="R989" s="44">
        <v>-352390.71531048324</v>
      </c>
      <c r="S989" s="45">
        <v>55193</v>
      </c>
      <c r="T989" s="66">
        <v>300990</v>
      </c>
      <c r="U989" s="42">
        <v>61897</v>
      </c>
      <c r="V989" s="42">
        <v>73462</v>
      </c>
      <c r="W989" s="42">
        <v>182583.52174855839</v>
      </c>
      <c r="X989" s="44">
        <v>618932.52174855839</v>
      </c>
      <c r="Y989" s="66">
        <v>797827</v>
      </c>
      <c r="Z989" s="42">
        <v>53137</v>
      </c>
      <c r="AA989" s="42">
        <v>283632</v>
      </c>
      <c r="AB989" s="42">
        <v>85445.767821636589</v>
      </c>
      <c r="AC989" s="43">
        <v>1220041.7678216365</v>
      </c>
      <c r="AD989" s="66">
        <v>-397720.27543601347</v>
      </c>
      <c r="AE989" s="42">
        <v>-291150.55035010673</v>
      </c>
      <c r="AF989" s="42">
        <v>61185.920079420801</v>
      </c>
      <c r="AG989" s="42">
        <v>26575.659633621392</v>
      </c>
      <c r="AH989" s="42">
        <v>0</v>
      </c>
      <c r="AI989" s="44">
        <v>0</v>
      </c>
    </row>
    <row r="990" spans="1:35" s="4" customFormat="1">
      <c r="A990" s="46" t="s">
        <v>1034</v>
      </c>
      <c r="B990" s="56" t="s">
        <v>2474</v>
      </c>
      <c r="C990" s="132">
        <v>7023171.0899999999</v>
      </c>
      <c r="D990" s="57">
        <v>2.1097400000000001E-3</v>
      </c>
      <c r="E990" s="57">
        <v>2.2449599999999998E-3</v>
      </c>
      <c r="F990" s="65">
        <v>0</v>
      </c>
      <c r="G990" s="42">
        <v>98240</v>
      </c>
      <c r="H990" s="43">
        <v>98240</v>
      </c>
      <c r="I990" s="66">
        <v>202625</v>
      </c>
      <c r="J990" s="42">
        <v>1215811</v>
      </c>
      <c r="K990" s="42">
        <v>-650125</v>
      </c>
      <c r="L990" s="42">
        <v>-468265</v>
      </c>
      <c r="M990" s="44">
        <v>987996</v>
      </c>
      <c r="N990" s="66">
        <v>-711315</v>
      </c>
      <c r="O990" s="42">
        <v>72561.050769875525</v>
      </c>
      <c r="P990" s="42">
        <v>-638753.94923012448</v>
      </c>
      <c r="Q990" s="42">
        <v>0</v>
      </c>
      <c r="R990" s="44">
        <v>-638753.94923012448</v>
      </c>
      <c r="S990" s="45">
        <v>120508</v>
      </c>
      <c r="T990" s="66">
        <v>657185</v>
      </c>
      <c r="U990" s="42">
        <v>135147</v>
      </c>
      <c r="V990" s="42">
        <v>160397</v>
      </c>
      <c r="W990" s="42">
        <v>130887.26103520012</v>
      </c>
      <c r="X990" s="44">
        <v>1083616.2610352002</v>
      </c>
      <c r="Y990" s="66">
        <v>1741983</v>
      </c>
      <c r="Z990" s="42">
        <v>116019</v>
      </c>
      <c r="AA990" s="42">
        <v>619284</v>
      </c>
      <c r="AB990" s="42">
        <v>171841.69141862734</v>
      </c>
      <c r="AC990" s="43">
        <v>2649127.6914186273</v>
      </c>
      <c r="AD990" s="66">
        <v>-849282.97115371469</v>
      </c>
      <c r="AE990" s="42">
        <v>-721283.69677460392</v>
      </c>
      <c r="AF990" s="42">
        <v>10029.734292915731</v>
      </c>
      <c r="AG990" s="42">
        <v>-4974.496748024354</v>
      </c>
      <c r="AH990" s="42">
        <v>0</v>
      </c>
      <c r="AI990" s="44">
        <v>0</v>
      </c>
    </row>
    <row r="991" spans="1:35" s="4" customFormat="1">
      <c r="A991" s="46" t="s">
        <v>1035</v>
      </c>
      <c r="B991" s="56" t="s">
        <v>2475</v>
      </c>
      <c r="C991" s="132">
        <v>5035216.1500000004</v>
      </c>
      <c r="D991" s="57">
        <v>1.51257E-3</v>
      </c>
      <c r="E991" s="57">
        <v>1.5042199999999999E-3</v>
      </c>
      <c r="F991" s="65">
        <v>0</v>
      </c>
      <c r="G991" s="42">
        <v>70433</v>
      </c>
      <c r="H991" s="43">
        <v>70433</v>
      </c>
      <c r="I991" s="66">
        <v>145271</v>
      </c>
      <c r="J991" s="42">
        <v>871671</v>
      </c>
      <c r="K991" s="42">
        <v>-466105</v>
      </c>
      <c r="L991" s="42">
        <v>-335721</v>
      </c>
      <c r="M991" s="44">
        <v>708340</v>
      </c>
      <c r="N991" s="66">
        <v>-509975</v>
      </c>
      <c r="O991" s="42">
        <v>-15542.36459243912</v>
      </c>
      <c r="P991" s="42">
        <v>-525517.36459243915</v>
      </c>
      <c r="Q991" s="42">
        <v>0</v>
      </c>
      <c r="R991" s="44">
        <v>-525517.36459243915</v>
      </c>
      <c r="S991" s="45">
        <v>86398</v>
      </c>
      <c r="T991" s="66">
        <v>471166</v>
      </c>
      <c r="U991" s="42">
        <v>96893</v>
      </c>
      <c r="V991" s="42">
        <v>114996</v>
      </c>
      <c r="W991" s="42">
        <v>72619.010826817408</v>
      </c>
      <c r="X991" s="44">
        <v>755674.01082681736</v>
      </c>
      <c r="Y991" s="66">
        <v>1248908</v>
      </c>
      <c r="Z991" s="42">
        <v>83179</v>
      </c>
      <c r="AA991" s="42">
        <v>443993</v>
      </c>
      <c r="AB991" s="42">
        <v>58710.500536280415</v>
      </c>
      <c r="AC991" s="43">
        <v>1834790.5005362805</v>
      </c>
      <c r="AD991" s="66">
        <v>-629969.18906213727</v>
      </c>
      <c r="AE991" s="42">
        <v>-499927.97498432692</v>
      </c>
      <c r="AF991" s="42">
        <v>35520.438038783061</v>
      </c>
      <c r="AG991" s="42">
        <v>15260.236298218137</v>
      </c>
      <c r="AH991" s="42">
        <v>0</v>
      </c>
      <c r="AI991" s="44">
        <v>0</v>
      </c>
    </row>
    <row r="992" spans="1:35" s="4" customFormat="1">
      <c r="A992" s="46" t="s">
        <v>1036</v>
      </c>
      <c r="B992" s="56" t="s">
        <v>2476</v>
      </c>
      <c r="C992" s="132">
        <v>970734.37</v>
      </c>
      <c r="D992" s="57">
        <v>2.9160999999999998E-4</v>
      </c>
      <c r="E992" s="57">
        <v>2.8118000000000001E-4</v>
      </c>
      <c r="F992" s="65">
        <v>0</v>
      </c>
      <c r="G992" s="42">
        <v>13579</v>
      </c>
      <c r="H992" s="43">
        <v>13579</v>
      </c>
      <c r="I992" s="66">
        <v>28007</v>
      </c>
      <c r="J992" s="42">
        <v>168050</v>
      </c>
      <c r="K992" s="42">
        <v>-89861</v>
      </c>
      <c r="L992" s="42">
        <v>-64724</v>
      </c>
      <c r="M992" s="44">
        <v>136562</v>
      </c>
      <c r="N992" s="66">
        <v>-98319</v>
      </c>
      <c r="O992" s="42">
        <v>-15573.505361491123</v>
      </c>
      <c r="P992" s="42">
        <v>-113892.50536149112</v>
      </c>
      <c r="Q992" s="42">
        <v>0</v>
      </c>
      <c r="R992" s="44">
        <v>-113892.50536149112</v>
      </c>
      <c r="S992" s="45">
        <v>16657</v>
      </c>
      <c r="T992" s="66">
        <v>90837</v>
      </c>
      <c r="U992" s="42">
        <v>18680</v>
      </c>
      <c r="V992" s="42">
        <v>22170</v>
      </c>
      <c r="W992" s="42">
        <v>27559.270189255083</v>
      </c>
      <c r="X992" s="44">
        <v>159246.27018925507</v>
      </c>
      <c r="Y992" s="66">
        <v>240778</v>
      </c>
      <c r="Z992" s="42">
        <v>16036</v>
      </c>
      <c r="AA992" s="42">
        <v>85598</v>
      </c>
      <c r="AB992" s="42">
        <v>30329.538972135924</v>
      </c>
      <c r="AC992" s="43">
        <v>372741.53897213592</v>
      </c>
      <c r="AD992" s="66">
        <v>-127910.35914639791</v>
      </c>
      <c r="AE992" s="42">
        <v>-101460.27561406902</v>
      </c>
      <c r="AF992" s="42">
        <v>11355.520699862309</v>
      </c>
      <c r="AG992" s="42">
        <v>4519.8452777237617</v>
      </c>
      <c r="AH992" s="42">
        <v>0</v>
      </c>
      <c r="AI992" s="44">
        <v>0</v>
      </c>
    </row>
    <row r="993" spans="1:35" s="4" customFormat="1">
      <c r="A993" s="46" t="s">
        <v>1037</v>
      </c>
      <c r="B993" s="56" t="s">
        <v>2477</v>
      </c>
      <c r="C993" s="132">
        <v>5466877.9400000004</v>
      </c>
      <c r="D993" s="57">
        <v>1.6422400000000001E-3</v>
      </c>
      <c r="E993" s="57">
        <v>1.8051199999999999E-3</v>
      </c>
      <c r="F993" s="65">
        <v>0</v>
      </c>
      <c r="G993" s="42">
        <v>76471</v>
      </c>
      <c r="H993" s="43">
        <v>76471</v>
      </c>
      <c r="I993" s="66">
        <v>157725</v>
      </c>
      <c r="J993" s="42">
        <v>946398</v>
      </c>
      <c r="K993" s="42">
        <v>-506063</v>
      </c>
      <c r="L993" s="42">
        <v>-364502</v>
      </c>
      <c r="M993" s="44">
        <v>769064</v>
      </c>
      <c r="N993" s="66">
        <v>-553694</v>
      </c>
      <c r="O993" s="42">
        <v>-115528.72653391618</v>
      </c>
      <c r="P993" s="42">
        <v>-669222.7265339162</v>
      </c>
      <c r="Q993" s="42">
        <v>0</v>
      </c>
      <c r="R993" s="44">
        <v>-669222.7265339162</v>
      </c>
      <c r="S993" s="45">
        <v>93805</v>
      </c>
      <c r="T993" s="66">
        <v>511558</v>
      </c>
      <c r="U993" s="42">
        <v>105199</v>
      </c>
      <c r="V993" s="42">
        <v>124855</v>
      </c>
      <c r="W993" s="42">
        <v>0</v>
      </c>
      <c r="X993" s="44">
        <v>741612</v>
      </c>
      <c r="Y993" s="66">
        <v>1355975</v>
      </c>
      <c r="Z993" s="42">
        <v>90310</v>
      </c>
      <c r="AA993" s="42">
        <v>482056</v>
      </c>
      <c r="AB993" s="42">
        <v>268623.44372235792</v>
      </c>
      <c r="AC993" s="43">
        <v>2196964.443722358</v>
      </c>
      <c r="AD993" s="66">
        <v>-760400.30249387468</v>
      </c>
      <c r="AE993" s="42">
        <v>-647549.7786165888</v>
      </c>
      <c r="AF993" s="42">
        <v>-33227.868414556848</v>
      </c>
      <c r="AG993" s="42">
        <v>-14174.49419733763</v>
      </c>
      <c r="AH993" s="42">
        <v>0</v>
      </c>
      <c r="AI993" s="44">
        <v>0</v>
      </c>
    </row>
    <row r="994" spans="1:35" s="4" customFormat="1">
      <c r="A994" s="46" t="s">
        <v>1038</v>
      </c>
      <c r="B994" s="56" t="s">
        <v>2478</v>
      </c>
      <c r="C994" s="132">
        <v>13237032.27</v>
      </c>
      <c r="D994" s="57">
        <v>3.9763699999999999E-3</v>
      </c>
      <c r="E994" s="57">
        <v>4.1310799999999996E-3</v>
      </c>
      <c r="F994" s="65">
        <v>0</v>
      </c>
      <c r="G994" s="42">
        <v>185160</v>
      </c>
      <c r="H994" s="43">
        <v>185160</v>
      </c>
      <c r="I994" s="66">
        <v>381900</v>
      </c>
      <c r="J994" s="42">
        <v>2291521</v>
      </c>
      <c r="K994" s="42">
        <v>-1225335</v>
      </c>
      <c r="L994" s="42">
        <v>-882571</v>
      </c>
      <c r="M994" s="44">
        <v>1862142</v>
      </c>
      <c r="N994" s="66">
        <v>-1340664</v>
      </c>
      <c r="O994" s="42">
        <v>53958.110247302015</v>
      </c>
      <c r="P994" s="42">
        <v>-1286705.8897526979</v>
      </c>
      <c r="Q994" s="42">
        <v>0</v>
      </c>
      <c r="R994" s="44">
        <v>-1286705.8897526979</v>
      </c>
      <c r="S994" s="45">
        <v>227130</v>
      </c>
      <c r="T994" s="66">
        <v>1238641</v>
      </c>
      <c r="U994" s="42">
        <v>254720</v>
      </c>
      <c r="V994" s="42">
        <v>302311</v>
      </c>
      <c r="W994" s="42">
        <v>499859.82153368794</v>
      </c>
      <c r="X994" s="44">
        <v>2295531.8215336879</v>
      </c>
      <c r="Y994" s="66">
        <v>3283233</v>
      </c>
      <c r="Z994" s="42">
        <v>218669</v>
      </c>
      <c r="AA994" s="42">
        <v>1167207</v>
      </c>
      <c r="AB994" s="42">
        <v>213585.94427387364</v>
      </c>
      <c r="AC994" s="43">
        <v>4882694.9442738732</v>
      </c>
      <c r="AD994" s="66">
        <v>-1447230.0264816759</v>
      </c>
      <c r="AE994" s="42">
        <v>-1228638.9675736381</v>
      </c>
      <c r="AF994" s="42">
        <v>80177.456410377519</v>
      </c>
      <c r="AG994" s="42">
        <v>8528.4149047512037</v>
      </c>
      <c r="AH994" s="42">
        <v>0</v>
      </c>
      <c r="AI994" s="44">
        <v>0</v>
      </c>
    </row>
    <row r="995" spans="1:35" s="4" customFormat="1">
      <c r="A995" s="46" t="s">
        <v>1039</v>
      </c>
      <c r="B995" s="56" t="s">
        <v>2479</v>
      </c>
      <c r="C995" s="132">
        <v>1607755.93</v>
      </c>
      <c r="D995" s="57">
        <v>4.8296999999999999E-4</v>
      </c>
      <c r="E995" s="57">
        <v>4.8981999999999997E-4</v>
      </c>
      <c r="F995" s="65">
        <v>0</v>
      </c>
      <c r="G995" s="42">
        <v>22489</v>
      </c>
      <c r="H995" s="43">
        <v>22489</v>
      </c>
      <c r="I995" s="66">
        <v>46386</v>
      </c>
      <c r="J995" s="42">
        <v>278328</v>
      </c>
      <c r="K995" s="42">
        <v>-148829</v>
      </c>
      <c r="L995" s="42">
        <v>-107197</v>
      </c>
      <c r="M995" s="44">
        <v>226176</v>
      </c>
      <c r="N995" s="66">
        <v>-162837</v>
      </c>
      <c r="O995" s="42">
        <v>-1595.3071200954728</v>
      </c>
      <c r="P995" s="42">
        <v>-164432.30712009547</v>
      </c>
      <c r="Q995" s="42">
        <v>0</v>
      </c>
      <c r="R995" s="44">
        <v>-164432.30712009547</v>
      </c>
      <c r="S995" s="45">
        <v>27587</v>
      </c>
      <c r="T995" s="66">
        <v>150445</v>
      </c>
      <c r="U995" s="42">
        <v>30938</v>
      </c>
      <c r="V995" s="42">
        <v>36719</v>
      </c>
      <c r="W995" s="42">
        <v>7534.8719405982447</v>
      </c>
      <c r="X995" s="44">
        <v>225636.87194059824</v>
      </c>
      <c r="Y995" s="66">
        <v>398782</v>
      </c>
      <c r="Z995" s="42">
        <v>26560</v>
      </c>
      <c r="AA995" s="42">
        <v>141769</v>
      </c>
      <c r="AB995" s="42">
        <v>18222.673554170186</v>
      </c>
      <c r="AC995" s="43">
        <v>585333.67355417018</v>
      </c>
      <c r="AD995" s="66">
        <v>-198882.67918607037</v>
      </c>
      <c r="AE995" s="42">
        <v>-170431.27505140388</v>
      </c>
      <c r="AF995" s="42">
        <v>6447.3822953012568</v>
      </c>
      <c r="AG995" s="42">
        <v>3169.7703286010692</v>
      </c>
      <c r="AH995" s="42">
        <v>0</v>
      </c>
      <c r="AI995" s="44">
        <v>0</v>
      </c>
    </row>
    <row r="996" spans="1:35" s="4" customFormat="1">
      <c r="A996" s="46" t="s">
        <v>1040</v>
      </c>
      <c r="B996" s="56" t="s">
        <v>2480</v>
      </c>
      <c r="C996" s="132">
        <v>547595</v>
      </c>
      <c r="D996" s="57">
        <v>1.6449999999999999E-4</v>
      </c>
      <c r="E996" s="57">
        <v>1.5192999999999999E-4</v>
      </c>
      <c r="F996" s="65">
        <v>0</v>
      </c>
      <c r="G996" s="42">
        <v>7660</v>
      </c>
      <c r="H996" s="43">
        <v>7660</v>
      </c>
      <c r="I996" s="66">
        <v>15799</v>
      </c>
      <c r="J996" s="42">
        <v>94799</v>
      </c>
      <c r="K996" s="42">
        <v>-50691</v>
      </c>
      <c r="L996" s="42">
        <v>-36511</v>
      </c>
      <c r="M996" s="44">
        <v>77036</v>
      </c>
      <c r="N996" s="66">
        <v>-55462</v>
      </c>
      <c r="O996" s="42">
        <v>1546.5911684302826</v>
      </c>
      <c r="P996" s="42">
        <v>-53915.408831569715</v>
      </c>
      <c r="Q996" s="42">
        <v>0</v>
      </c>
      <c r="R996" s="44">
        <v>-53915.408831569715</v>
      </c>
      <c r="S996" s="45">
        <v>9396</v>
      </c>
      <c r="T996" s="66">
        <v>51242</v>
      </c>
      <c r="U996" s="42">
        <v>10538</v>
      </c>
      <c r="V996" s="42">
        <v>12506</v>
      </c>
      <c r="W996" s="42">
        <v>12838.123922965307</v>
      </c>
      <c r="X996" s="44">
        <v>87124.123922965315</v>
      </c>
      <c r="Y996" s="66">
        <v>135825</v>
      </c>
      <c r="Z996" s="42">
        <v>9046</v>
      </c>
      <c r="AA996" s="42">
        <v>48287</v>
      </c>
      <c r="AB996" s="42">
        <v>4091.1929353561327</v>
      </c>
      <c r="AC996" s="43">
        <v>197249.19293535614</v>
      </c>
      <c r="AD996" s="66">
        <v>-64472.865748433273</v>
      </c>
      <c r="AE996" s="42">
        <v>-54305.066484497365</v>
      </c>
      <c r="AF996" s="42">
        <v>4908.285411698469</v>
      </c>
      <c r="AG996" s="42">
        <v>3744.5778088413435</v>
      </c>
      <c r="AH996" s="42">
        <v>0</v>
      </c>
      <c r="AI996" s="44">
        <v>0</v>
      </c>
    </row>
    <row r="997" spans="1:35" s="4" customFormat="1">
      <c r="A997" s="46" t="s">
        <v>1041</v>
      </c>
      <c r="B997" s="56" t="s">
        <v>2481</v>
      </c>
      <c r="C997" s="132">
        <v>4774612.21</v>
      </c>
      <c r="D997" s="57">
        <v>1.43428E-3</v>
      </c>
      <c r="E997" s="57">
        <v>1.27446E-3</v>
      </c>
      <c r="F997" s="65">
        <v>0</v>
      </c>
      <c r="G997" s="42">
        <v>66787</v>
      </c>
      <c r="H997" s="43">
        <v>66787</v>
      </c>
      <c r="I997" s="66">
        <v>137752</v>
      </c>
      <c r="J997" s="42">
        <v>826554</v>
      </c>
      <c r="K997" s="42">
        <v>-441979</v>
      </c>
      <c r="L997" s="42">
        <v>-318344</v>
      </c>
      <c r="M997" s="44">
        <v>671676</v>
      </c>
      <c r="N997" s="66">
        <v>-483579</v>
      </c>
      <c r="O997" s="42">
        <v>90634.049261785025</v>
      </c>
      <c r="P997" s="42">
        <v>-392944.950738215</v>
      </c>
      <c r="Q997" s="42">
        <v>0</v>
      </c>
      <c r="R997" s="44">
        <v>-392944.950738215</v>
      </c>
      <c r="S997" s="45">
        <v>81926</v>
      </c>
      <c r="T997" s="66">
        <v>446779</v>
      </c>
      <c r="U997" s="42">
        <v>91878</v>
      </c>
      <c r="V997" s="42">
        <v>109044</v>
      </c>
      <c r="W997" s="42">
        <v>222801.69067959001</v>
      </c>
      <c r="X997" s="44">
        <v>870502.69067958998</v>
      </c>
      <c r="Y997" s="66">
        <v>1184265</v>
      </c>
      <c r="Z997" s="42">
        <v>78874</v>
      </c>
      <c r="AA997" s="42">
        <v>421012</v>
      </c>
      <c r="AB997" s="42">
        <v>104212.49937507216</v>
      </c>
      <c r="AC997" s="43">
        <v>1788363.4993750721</v>
      </c>
      <c r="AD997" s="66">
        <v>-529651.09111638996</v>
      </c>
      <c r="AE997" s="42">
        <v>-466455.70123448578</v>
      </c>
      <c r="AF997" s="42">
        <v>36616.998352922979</v>
      </c>
      <c r="AG997" s="42">
        <v>41628.985302470668</v>
      </c>
      <c r="AH997" s="42">
        <v>0</v>
      </c>
      <c r="AI997" s="44">
        <v>0</v>
      </c>
    </row>
    <row r="998" spans="1:35" s="4" customFormat="1">
      <c r="A998" s="46" t="s">
        <v>1042</v>
      </c>
      <c r="B998" s="56" t="s">
        <v>2482</v>
      </c>
      <c r="C998" s="132">
        <v>522386.02</v>
      </c>
      <c r="D998" s="57">
        <v>1.5692000000000001E-4</v>
      </c>
      <c r="E998" s="57">
        <v>1.5343E-4</v>
      </c>
      <c r="F998" s="65">
        <v>0</v>
      </c>
      <c r="G998" s="42">
        <v>7307</v>
      </c>
      <c r="H998" s="43">
        <v>7307</v>
      </c>
      <c r="I998" s="66">
        <v>15071</v>
      </c>
      <c r="J998" s="42">
        <v>90431</v>
      </c>
      <c r="K998" s="42">
        <v>-48356</v>
      </c>
      <c r="L998" s="42">
        <v>-34829</v>
      </c>
      <c r="M998" s="44">
        <v>73486</v>
      </c>
      <c r="N998" s="66">
        <v>-52907</v>
      </c>
      <c r="O998" s="42">
        <v>-16971.415500099294</v>
      </c>
      <c r="P998" s="42">
        <v>-69878.415500099291</v>
      </c>
      <c r="Q998" s="42">
        <v>0</v>
      </c>
      <c r="R998" s="44">
        <v>-69878.415500099291</v>
      </c>
      <c r="S998" s="45">
        <v>8963</v>
      </c>
      <c r="T998" s="66">
        <v>48881</v>
      </c>
      <c r="U998" s="42">
        <v>10052</v>
      </c>
      <c r="V998" s="42">
        <v>11930</v>
      </c>
      <c r="W998" s="42">
        <v>1751.440207489838</v>
      </c>
      <c r="X998" s="44">
        <v>72614.440207489839</v>
      </c>
      <c r="Y998" s="66">
        <v>129567</v>
      </c>
      <c r="Z998" s="42">
        <v>8629</v>
      </c>
      <c r="AA998" s="42">
        <v>46062</v>
      </c>
      <c r="AB998" s="42">
        <v>26795.757618641772</v>
      </c>
      <c r="AC998" s="43">
        <v>211053.75761864177</v>
      </c>
      <c r="AD998" s="66">
        <v>-80501.304167027018</v>
      </c>
      <c r="AE998" s="42">
        <v>-62037.513836311802</v>
      </c>
      <c r="AF998" s="42">
        <v>2046.9955127375674</v>
      </c>
      <c r="AG998" s="42">
        <v>2052.5050794493195</v>
      </c>
      <c r="AH998" s="42">
        <v>0</v>
      </c>
      <c r="AI998" s="44">
        <v>0</v>
      </c>
    </row>
    <row r="999" spans="1:35" s="4" customFormat="1">
      <c r="A999" s="46" t="s">
        <v>1043</v>
      </c>
      <c r="B999" s="56" t="s">
        <v>2483</v>
      </c>
      <c r="C999" s="132">
        <v>833518.51</v>
      </c>
      <c r="D999" s="57">
        <v>2.5039000000000002E-4</v>
      </c>
      <c r="E999" s="57">
        <v>2.5901E-4</v>
      </c>
      <c r="F999" s="65">
        <v>0</v>
      </c>
      <c r="G999" s="42">
        <v>11659</v>
      </c>
      <c r="H999" s="43">
        <v>11659</v>
      </c>
      <c r="I999" s="66">
        <v>24048</v>
      </c>
      <c r="J999" s="42">
        <v>144296</v>
      </c>
      <c r="K999" s="42">
        <v>-77159</v>
      </c>
      <c r="L999" s="42">
        <v>-55575</v>
      </c>
      <c r="M999" s="44">
        <v>117258</v>
      </c>
      <c r="N999" s="66">
        <v>-84421</v>
      </c>
      <c r="O999" s="42">
        <v>7752.7675622406077</v>
      </c>
      <c r="P999" s="42">
        <v>-76668.23243775939</v>
      </c>
      <c r="Q999" s="42">
        <v>0</v>
      </c>
      <c r="R999" s="44">
        <v>-76668.23243775939</v>
      </c>
      <c r="S999" s="45">
        <v>14302</v>
      </c>
      <c r="T999" s="66">
        <v>77997</v>
      </c>
      <c r="U999" s="42">
        <v>16040</v>
      </c>
      <c r="V999" s="42">
        <v>19036</v>
      </c>
      <c r="W999" s="42">
        <v>27259.370548630039</v>
      </c>
      <c r="X999" s="44">
        <v>140332.37054863005</v>
      </c>
      <c r="Y999" s="66">
        <v>206744</v>
      </c>
      <c r="Z999" s="42">
        <v>13769</v>
      </c>
      <c r="AA999" s="42">
        <v>73498</v>
      </c>
      <c r="AB999" s="42">
        <v>10771.923870184397</v>
      </c>
      <c r="AC999" s="43">
        <v>304782.9238701844</v>
      </c>
      <c r="AD999" s="66">
        <v>-90955.83287421838</v>
      </c>
      <c r="AE999" s="42">
        <v>-78775.954198434905</v>
      </c>
      <c r="AF999" s="42">
        <v>4542.4959382065881</v>
      </c>
      <c r="AG999" s="42">
        <v>738.73781289234739</v>
      </c>
      <c r="AH999" s="42">
        <v>0</v>
      </c>
      <c r="AI999" s="44">
        <v>0</v>
      </c>
    </row>
    <row r="1000" spans="1:35" s="4" customFormat="1">
      <c r="A1000" s="46" t="s">
        <v>1044</v>
      </c>
      <c r="B1000" s="56" t="s">
        <v>2484</v>
      </c>
      <c r="C1000" s="132">
        <v>119979</v>
      </c>
      <c r="D1000" s="57">
        <v>3.6040000000000001E-5</v>
      </c>
      <c r="E1000" s="57">
        <v>3.43E-5</v>
      </c>
      <c r="F1000" s="65">
        <v>0</v>
      </c>
      <c r="G1000" s="42">
        <v>1678</v>
      </c>
      <c r="H1000" s="43">
        <v>1678</v>
      </c>
      <c r="I1000" s="66">
        <v>3461</v>
      </c>
      <c r="J1000" s="42">
        <v>20769</v>
      </c>
      <c r="K1000" s="42">
        <v>-11106</v>
      </c>
      <c r="L1000" s="42">
        <v>-7999</v>
      </c>
      <c r="M1000" s="44">
        <v>16878</v>
      </c>
      <c r="N1000" s="66">
        <v>-12151</v>
      </c>
      <c r="O1000" s="42">
        <v>-2133.724855921349</v>
      </c>
      <c r="P1000" s="42">
        <v>-14284.724855921349</v>
      </c>
      <c r="Q1000" s="42">
        <v>0</v>
      </c>
      <c r="R1000" s="44">
        <v>-14284.724855921349</v>
      </c>
      <c r="S1000" s="45">
        <v>2059</v>
      </c>
      <c r="T1000" s="66">
        <v>11226</v>
      </c>
      <c r="U1000" s="42">
        <v>2309</v>
      </c>
      <c r="V1000" s="42">
        <v>2740</v>
      </c>
      <c r="W1000" s="42">
        <v>1699.509746401636</v>
      </c>
      <c r="X1000" s="44">
        <v>17974.509746401636</v>
      </c>
      <c r="Y1000" s="66">
        <v>29758</v>
      </c>
      <c r="Z1000" s="42">
        <v>1982</v>
      </c>
      <c r="AA1000" s="42">
        <v>10579</v>
      </c>
      <c r="AB1000" s="42">
        <v>5011.0486420669085</v>
      </c>
      <c r="AC1000" s="43">
        <v>47330.048642066911</v>
      </c>
      <c r="AD1000" s="66">
        <v>-16692.205942736156</v>
      </c>
      <c r="AE1000" s="42">
        <v>-13406.403272348707</v>
      </c>
      <c r="AF1000" s="42">
        <v>105.09989340129709</v>
      </c>
      <c r="AG1000" s="42">
        <v>637.97042601829071</v>
      </c>
      <c r="AH1000" s="42">
        <v>0</v>
      </c>
      <c r="AI1000" s="44">
        <v>0</v>
      </c>
    </row>
    <row r="1001" spans="1:35" s="4" customFormat="1">
      <c r="A1001" s="46" t="s">
        <v>1045</v>
      </c>
      <c r="B1001" s="56" t="s">
        <v>2485</v>
      </c>
      <c r="C1001" s="132">
        <v>3949802.86</v>
      </c>
      <c r="D1001" s="57">
        <v>1.18651E-3</v>
      </c>
      <c r="E1001" s="57">
        <v>1.1900299999999999E-3</v>
      </c>
      <c r="F1001" s="65">
        <v>0</v>
      </c>
      <c r="G1001" s="42">
        <v>55250</v>
      </c>
      <c r="H1001" s="43">
        <v>55250</v>
      </c>
      <c r="I1001" s="66">
        <v>113955</v>
      </c>
      <c r="J1001" s="42">
        <v>683768</v>
      </c>
      <c r="K1001" s="42">
        <v>-365628</v>
      </c>
      <c r="L1001" s="42">
        <v>-263351</v>
      </c>
      <c r="M1001" s="44">
        <v>555645</v>
      </c>
      <c r="N1001" s="66">
        <v>-400041</v>
      </c>
      <c r="O1001" s="42">
        <v>-16722.38090187632</v>
      </c>
      <c r="P1001" s="42">
        <v>-416763.38090187631</v>
      </c>
      <c r="Q1001" s="42">
        <v>0</v>
      </c>
      <c r="R1001" s="44">
        <v>-416763.38090187631</v>
      </c>
      <c r="S1001" s="45">
        <v>67773</v>
      </c>
      <c r="T1001" s="66">
        <v>369598</v>
      </c>
      <c r="U1001" s="42">
        <v>76006</v>
      </c>
      <c r="V1001" s="42">
        <v>90207</v>
      </c>
      <c r="W1001" s="42">
        <v>61478.429917873917</v>
      </c>
      <c r="X1001" s="44">
        <v>597289.42991787393</v>
      </c>
      <c r="Y1001" s="66">
        <v>979685</v>
      </c>
      <c r="Z1001" s="42">
        <v>65249</v>
      </c>
      <c r="AA1001" s="42">
        <v>348283</v>
      </c>
      <c r="AB1001" s="42">
        <v>67551.905934095208</v>
      </c>
      <c r="AC1001" s="43">
        <v>1460768.9059340951</v>
      </c>
      <c r="AD1001" s="66">
        <v>-496096.01206578768</v>
      </c>
      <c r="AE1001" s="42">
        <v>-406756.03989500983</v>
      </c>
      <c r="AF1001" s="42">
        <v>29204.528776035051</v>
      </c>
      <c r="AG1001" s="42">
        <v>10168.047168541187</v>
      </c>
      <c r="AH1001" s="42">
        <v>0</v>
      </c>
      <c r="AI1001" s="44">
        <v>0</v>
      </c>
    </row>
    <row r="1002" spans="1:35" s="4" customFormat="1">
      <c r="A1002" s="46" t="s">
        <v>1046</v>
      </c>
      <c r="B1002" s="56" t="s">
        <v>2486</v>
      </c>
      <c r="C1002" s="132">
        <v>10925711.92</v>
      </c>
      <c r="D1002" s="57">
        <v>3.2820599999999998E-3</v>
      </c>
      <c r="E1002" s="57">
        <v>3.3165600000000001E-3</v>
      </c>
      <c r="F1002" s="65">
        <v>0</v>
      </c>
      <c r="G1002" s="42">
        <v>152829</v>
      </c>
      <c r="H1002" s="43">
        <v>152829</v>
      </c>
      <c r="I1002" s="66">
        <v>315217</v>
      </c>
      <c r="J1002" s="42">
        <v>1891401</v>
      </c>
      <c r="K1002" s="42">
        <v>-1011381</v>
      </c>
      <c r="L1002" s="42">
        <v>-728466</v>
      </c>
      <c r="M1002" s="44">
        <v>1536996</v>
      </c>
      <c r="N1002" s="66">
        <v>-1106572</v>
      </c>
      <c r="O1002" s="42">
        <v>54205.063908063305</v>
      </c>
      <c r="P1002" s="42">
        <v>-1052366.9360919367</v>
      </c>
      <c r="Q1002" s="42">
        <v>0</v>
      </c>
      <c r="R1002" s="44">
        <v>-1052366.9360919367</v>
      </c>
      <c r="S1002" s="45">
        <v>187471</v>
      </c>
      <c r="T1002" s="66">
        <v>1022363</v>
      </c>
      <c r="U1002" s="42">
        <v>210244</v>
      </c>
      <c r="V1002" s="42">
        <v>249525</v>
      </c>
      <c r="W1002" s="42">
        <v>137526.84945188076</v>
      </c>
      <c r="X1002" s="44">
        <v>1619658.8494518807</v>
      </c>
      <c r="Y1002" s="66">
        <v>2709951</v>
      </c>
      <c r="Z1002" s="42">
        <v>180488</v>
      </c>
      <c r="AA1002" s="42">
        <v>963402</v>
      </c>
      <c r="AB1002" s="42">
        <v>66146.707997977181</v>
      </c>
      <c r="AC1002" s="43">
        <v>3919987.7079979773</v>
      </c>
      <c r="AD1002" s="66">
        <v>-1257350.9072673144</v>
      </c>
      <c r="AE1002" s="42">
        <v>-1115158.5046095867</v>
      </c>
      <c r="AF1002" s="42">
        <v>48478.449948312598</v>
      </c>
      <c r="AG1002" s="42">
        <v>23702.103382492067</v>
      </c>
      <c r="AH1002" s="42">
        <v>0</v>
      </c>
      <c r="AI1002" s="44">
        <v>0</v>
      </c>
    </row>
    <row r="1003" spans="1:35" s="4" customFormat="1">
      <c r="A1003" s="46" t="s">
        <v>1047</v>
      </c>
      <c r="B1003" s="56" t="s">
        <v>2487</v>
      </c>
      <c r="C1003" s="132">
        <v>54491.63</v>
      </c>
      <c r="D1003" s="57">
        <v>1.6370000000000001E-5</v>
      </c>
      <c r="E1003" s="57">
        <v>1.5860000000000001E-5</v>
      </c>
      <c r="F1003" s="65">
        <v>0</v>
      </c>
      <c r="G1003" s="42">
        <v>762</v>
      </c>
      <c r="H1003" s="43">
        <v>762</v>
      </c>
      <c r="I1003" s="66">
        <v>1572</v>
      </c>
      <c r="J1003" s="42">
        <v>9434</v>
      </c>
      <c r="K1003" s="42">
        <v>-5044</v>
      </c>
      <c r="L1003" s="42">
        <v>-3633</v>
      </c>
      <c r="M1003" s="44">
        <v>7666</v>
      </c>
      <c r="N1003" s="66">
        <v>-5519</v>
      </c>
      <c r="O1003" s="42">
        <v>306.43389618196295</v>
      </c>
      <c r="P1003" s="42">
        <v>-5212.5661038180369</v>
      </c>
      <c r="Q1003" s="42">
        <v>0</v>
      </c>
      <c r="R1003" s="44">
        <v>-5212.5661038180369</v>
      </c>
      <c r="S1003" s="45">
        <v>935</v>
      </c>
      <c r="T1003" s="66">
        <v>5099</v>
      </c>
      <c r="U1003" s="42">
        <v>1049</v>
      </c>
      <c r="V1003" s="42">
        <v>1245</v>
      </c>
      <c r="W1003" s="42">
        <v>1887.7683238531968</v>
      </c>
      <c r="X1003" s="44">
        <v>9280.7683238531972</v>
      </c>
      <c r="Y1003" s="66">
        <v>13516</v>
      </c>
      <c r="Z1003" s="42">
        <v>900</v>
      </c>
      <c r="AA1003" s="42">
        <v>4805</v>
      </c>
      <c r="AB1003" s="42">
        <v>2326.337957885215</v>
      </c>
      <c r="AC1003" s="43">
        <v>21547.337957885215</v>
      </c>
      <c r="AD1003" s="66">
        <v>-6171.2996187012131</v>
      </c>
      <c r="AE1003" s="42">
        <v>-6150.9045400654886</v>
      </c>
      <c r="AF1003" s="42">
        <v>-184.57991585213972</v>
      </c>
      <c r="AG1003" s="42">
        <v>240.21444058682309</v>
      </c>
      <c r="AH1003" s="42">
        <v>0</v>
      </c>
      <c r="AI1003" s="44">
        <v>0</v>
      </c>
    </row>
    <row r="1004" spans="1:35" s="4" customFormat="1">
      <c r="A1004" s="46" t="s">
        <v>1048</v>
      </c>
      <c r="B1004" s="56" t="s">
        <v>2488</v>
      </c>
      <c r="C1004" s="132">
        <v>14732909.75</v>
      </c>
      <c r="D1004" s="57">
        <v>4.4257300000000001E-3</v>
      </c>
      <c r="E1004" s="57">
        <v>4.4130999999999997E-3</v>
      </c>
      <c r="F1004" s="65">
        <v>0</v>
      </c>
      <c r="G1004" s="42">
        <v>206084</v>
      </c>
      <c r="H1004" s="43">
        <v>206084</v>
      </c>
      <c r="I1004" s="66">
        <v>425058</v>
      </c>
      <c r="J1004" s="42">
        <v>2550480</v>
      </c>
      <c r="K1004" s="42">
        <v>-1363807</v>
      </c>
      <c r="L1004" s="42">
        <v>-982309</v>
      </c>
      <c r="M1004" s="44">
        <v>2072579</v>
      </c>
      <c r="N1004" s="66">
        <v>-1492169</v>
      </c>
      <c r="O1004" s="42">
        <v>45854.901481180612</v>
      </c>
      <c r="P1004" s="42">
        <v>-1446314.0985188193</v>
      </c>
      <c r="Q1004" s="42">
        <v>0</v>
      </c>
      <c r="R1004" s="44">
        <v>-1446314.0985188193</v>
      </c>
      <c r="S1004" s="45">
        <v>252797</v>
      </c>
      <c r="T1004" s="66">
        <v>1378617</v>
      </c>
      <c r="U1004" s="42">
        <v>283506</v>
      </c>
      <c r="V1004" s="42">
        <v>336475</v>
      </c>
      <c r="W1004" s="42">
        <v>178708.33654607279</v>
      </c>
      <c r="X1004" s="44">
        <v>2177306.3365460727</v>
      </c>
      <c r="Y1004" s="66">
        <v>3654264</v>
      </c>
      <c r="Z1004" s="42">
        <v>243380</v>
      </c>
      <c r="AA1004" s="42">
        <v>1299110</v>
      </c>
      <c r="AB1004" s="42">
        <v>94660.887341991722</v>
      </c>
      <c r="AC1004" s="43">
        <v>5291414.887341992</v>
      </c>
      <c r="AD1004" s="66">
        <v>-1765978.5481057873</v>
      </c>
      <c r="AE1004" s="42">
        <v>-1476453.1132027188</v>
      </c>
      <c r="AF1004" s="42">
        <v>85784.473513750185</v>
      </c>
      <c r="AG1004" s="42">
        <v>42538.636998836417</v>
      </c>
      <c r="AH1004" s="42">
        <v>0</v>
      </c>
      <c r="AI1004" s="44">
        <v>0</v>
      </c>
    </row>
    <row r="1005" spans="1:35" s="4" customFormat="1">
      <c r="A1005" s="46" t="s">
        <v>1049</v>
      </c>
      <c r="B1005" s="56" t="s">
        <v>2489</v>
      </c>
      <c r="C1005" s="132">
        <v>2141868.13</v>
      </c>
      <c r="D1005" s="57">
        <v>6.4340999999999997E-4</v>
      </c>
      <c r="E1005" s="57">
        <v>5.8732999999999995E-4</v>
      </c>
      <c r="F1005" s="65">
        <v>0</v>
      </c>
      <c r="G1005" s="42">
        <v>29960</v>
      </c>
      <c r="H1005" s="43">
        <v>29960</v>
      </c>
      <c r="I1005" s="66">
        <v>61795</v>
      </c>
      <c r="J1005" s="42">
        <v>370787</v>
      </c>
      <c r="K1005" s="42">
        <v>-198270</v>
      </c>
      <c r="L1005" s="42">
        <v>-142807</v>
      </c>
      <c r="M1005" s="44">
        <v>301310</v>
      </c>
      <c r="N1005" s="66">
        <v>-216931</v>
      </c>
      <c r="O1005" s="42">
        <v>-84315.128629302664</v>
      </c>
      <c r="P1005" s="42">
        <v>-301246.12862930266</v>
      </c>
      <c r="Q1005" s="42">
        <v>0</v>
      </c>
      <c r="R1005" s="44">
        <v>-301246.12862930266</v>
      </c>
      <c r="S1005" s="45">
        <v>36752</v>
      </c>
      <c r="T1005" s="66">
        <v>200422</v>
      </c>
      <c r="U1005" s="42">
        <v>41216</v>
      </c>
      <c r="V1005" s="42">
        <v>48917</v>
      </c>
      <c r="W1005" s="42">
        <v>47118.363700037349</v>
      </c>
      <c r="X1005" s="44">
        <v>337673.36370003736</v>
      </c>
      <c r="Y1005" s="66">
        <v>531255</v>
      </c>
      <c r="Z1005" s="42">
        <v>35383</v>
      </c>
      <c r="AA1005" s="42">
        <v>188864</v>
      </c>
      <c r="AB1005" s="42">
        <v>195503.90086186508</v>
      </c>
      <c r="AC1005" s="43">
        <v>951005.90086186514</v>
      </c>
      <c r="AD1005" s="66">
        <v>-339264.07012646901</v>
      </c>
      <c r="AE1005" s="42">
        <v>-281908.58098868286</v>
      </c>
      <c r="AF1005" s="42">
        <v>-8041.6369824551584</v>
      </c>
      <c r="AG1005" s="42">
        <v>15881.750935779346</v>
      </c>
      <c r="AH1005" s="42">
        <v>0</v>
      </c>
      <c r="AI1005" s="44">
        <v>0</v>
      </c>
    </row>
    <row r="1006" spans="1:35" s="4" customFormat="1">
      <c r="A1006" s="46" t="s">
        <v>1050</v>
      </c>
      <c r="B1006" s="56" t="s">
        <v>2490</v>
      </c>
      <c r="C1006" s="132">
        <v>16280492.73</v>
      </c>
      <c r="D1006" s="57">
        <v>4.89062E-3</v>
      </c>
      <c r="E1006" s="57">
        <v>5.0306099999999996E-3</v>
      </c>
      <c r="F1006" s="65">
        <v>0</v>
      </c>
      <c r="G1006" s="42">
        <v>227732</v>
      </c>
      <c r="H1006" s="43">
        <v>227732</v>
      </c>
      <c r="I1006" s="66">
        <v>469707</v>
      </c>
      <c r="J1006" s="42">
        <v>2818389</v>
      </c>
      <c r="K1006" s="42">
        <v>-1507065</v>
      </c>
      <c r="L1006" s="42">
        <v>-1085493</v>
      </c>
      <c r="M1006" s="44">
        <v>2290288</v>
      </c>
      <c r="N1006" s="66">
        <v>-1648910</v>
      </c>
      <c r="O1006" s="42">
        <v>-112342.35152007357</v>
      </c>
      <c r="P1006" s="42">
        <v>-1761252.3515200736</v>
      </c>
      <c r="Q1006" s="42">
        <v>0</v>
      </c>
      <c r="R1006" s="44">
        <v>-1761252.3515200736</v>
      </c>
      <c r="S1006" s="45">
        <v>279352</v>
      </c>
      <c r="T1006" s="66">
        <v>1523430</v>
      </c>
      <c r="U1006" s="42">
        <v>313286</v>
      </c>
      <c r="V1006" s="42">
        <v>371819</v>
      </c>
      <c r="W1006" s="42">
        <v>84802.743537754999</v>
      </c>
      <c r="X1006" s="44">
        <v>2293337.7435377552</v>
      </c>
      <c r="Y1006" s="66">
        <v>4038117</v>
      </c>
      <c r="Z1006" s="42">
        <v>268946</v>
      </c>
      <c r="AA1006" s="42">
        <v>1435572</v>
      </c>
      <c r="AB1006" s="42">
        <v>748350.13596853719</v>
      </c>
      <c r="AC1006" s="43">
        <v>6490985.1359685371</v>
      </c>
      <c r="AD1006" s="66">
        <v>-2162407.3213081639</v>
      </c>
      <c r="AE1006" s="42">
        <v>-1979647.0402449579</v>
      </c>
      <c r="AF1006" s="42">
        <v>-75073.914952863735</v>
      </c>
      <c r="AG1006" s="42">
        <v>19480.884075202688</v>
      </c>
      <c r="AH1006" s="42">
        <v>0</v>
      </c>
      <c r="AI1006" s="44">
        <v>0</v>
      </c>
    </row>
    <row r="1007" spans="1:35" s="4" customFormat="1">
      <c r="A1007" s="46" t="s">
        <v>1051</v>
      </c>
      <c r="B1007" s="56" t="s">
        <v>2491</v>
      </c>
      <c r="C1007" s="132">
        <v>2714460.36</v>
      </c>
      <c r="D1007" s="57">
        <v>8.1541999999999997E-4</v>
      </c>
      <c r="E1007" s="57">
        <v>7.3220999999999996E-4</v>
      </c>
      <c r="F1007" s="65">
        <v>0</v>
      </c>
      <c r="G1007" s="42">
        <v>37970</v>
      </c>
      <c r="H1007" s="43">
        <v>37970</v>
      </c>
      <c r="I1007" s="66">
        <v>78315</v>
      </c>
      <c r="J1007" s="42">
        <v>469914</v>
      </c>
      <c r="K1007" s="42">
        <v>-251275</v>
      </c>
      <c r="L1007" s="42">
        <v>-180986</v>
      </c>
      <c r="M1007" s="44">
        <v>381863</v>
      </c>
      <c r="N1007" s="66">
        <v>-274925</v>
      </c>
      <c r="O1007" s="42">
        <v>-53113.090102406255</v>
      </c>
      <c r="P1007" s="42">
        <v>-328038.09010240628</v>
      </c>
      <c r="Q1007" s="42">
        <v>0</v>
      </c>
      <c r="R1007" s="44">
        <v>-328038.09010240628</v>
      </c>
      <c r="S1007" s="45">
        <v>46577</v>
      </c>
      <c r="T1007" s="66">
        <v>254004</v>
      </c>
      <c r="U1007" s="42">
        <v>52235</v>
      </c>
      <c r="V1007" s="42">
        <v>61994</v>
      </c>
      <c r="W1007" s="42">
        <v>71320.351418682039</v>
      </c>
      <c r="X1007" s="44">
        <v>439553.35141868202</v>
      </c>
      <c r="Y1007" s="66">
        <v>673281</v>
      </c>
      <c r="Z1007" s="42">
        <v>44842</v>
      </c>
      <c r="AA1007" s="42">
        <v>239355</v>
      </c>
      <c r="AB1007" s="42">
        <v>103604.14208035331</v>
      </c>
      <c r="AC1007" s="43">
        <v>1061082.1420803533</v>
      </c>
      <c r="AD1007" s="66">
        <v>-361754.02250483888</v>
      </c>
      <c r="AE1007" s="42">
        <v>-300530.33733022108</v>
      </c>
      <c r="AF1007" s="42">
        <v>18457.243298350579</v>
      </c>
      <c r="AG1007" s="42">
        <v>22298.32587503811</v>
      </c>
      <c r="AH1007" s="42">
        <v>0</v>
      </c>
      <c r="AI1007" s="44">
        <v>0</v>
      </c>
    </row>
    <row r="1008" spans="1:35" s="4" customFormat="1">
      <c r="A1008" s="46" t="s">
        <v>1052</v>
      </c>
      <c r="B1008" s="56" t="s">
        <v>2492</v>
      </c>
      <c r="C1008" s="132">
        <v>810434.45</v>
      </c>
      <c r="D1008" s="57">
        <v>2.4345000000000001E-4</v>
      </c>
      <c r="E1008" s="57">
        <v>2.4115000000000001E-4</v>
      </c>
      <c r="F1008" s="65">
        <v>0</v>
      </c>
      <c r="G1008" s="42">
        <v>11336</v>
      </c>
      <c r="H1008" s="43">
        <v>11336</v>
      </c>
      <c r="I1008" s="66">
        <v>23382</v>
      </c>
      <c r="J1008" s="42">
        <v>140297</v>
      </c>
      <c r="K1008" s="42">
        <v>-75020</v>
      </c>
      <c r="L1008" s="42">
        <v>-54035</v>
      </c>
      <c r="M1008" s="44">
        <v>114008</v>
      </c>
      <c r="N1008" s="66">
        <v>-82081</v>
      </c>
      <c r="O1008" s="42">
        <v>8713.6483126665989</v>
      </c>
      <c r="P1008" s="42">
        <v>-73367.351687333401</v>
      </c>
      <c r="Q1008" s="42">
        <v>0</v>
      </c>
      <c r="R1008" s="44">
        <v>-73367.351687333401</v>
      </c>
      <c r="S1008" s="45">
        <v>13906</v>
      </c>
      <c r="T1008" s="66">
        <v>75835</v>
      </c>
      <c r="U1008" s="42">
        <v>15595</v>
      </c>
      <c r="V1008" s="42">
        <v>18509</v>
      </c>
      <c r="W1008" s="42">
        <v>31671.8276931787</v>
      </c>
      <c r="X1008" s="44">
        <v>141610.8276931787</v>
      </c>
      <c r="Y1008" s="66">
        <v>201013</v>
      </c>
      <c r="Z1008" s="42">
        <v>13388</v>
      </c>
      <c r="AA1008" s="42">
        <v>71461</v>
      </c>
      <c r="AB1008" s="42">
        <v>5721.2054740155299</v>
      </c>
      <c r="AC1008" s="43">
        <v>291583.20547401556</v>
      </c>
      <c r="AD1008" s="66">
        <v>-90289.363347373626</v>
      </c>
      <c r="AE1008" s="42">
        <v>-72359.296447835572</v>
      </c>
      <c r="AF1008" s="42">
        <v>10048.052476579505</v>
      </c>
      <c r="AG1008" s="42">
        <v>2628.2295377928285</v>
      </c>
      <c r="AH1008" s="42">
        <v>0</v>
      </c>
      <c r="AI1008" s="44">
        <v>0</v>
      </c>
    </row>
    <row r="1009" spans="1:35" s="4" customFormat="1">
      <c r="A1009" s="46" t="s">
        <v>1053</v>
      </c>
      <c r="B1009" s="56" t="s">
        <v>2493</v>
      </c>
      <c r="C1009" s="132">
        <v>857738.17</v>
      </c>
      <c r="D1009" s="57">
        <v>2.5766E-4</v>
      </c>
      <c r="E1009" s="57">
        <v>2.5189E-4</v>
      </c>
      <c r="F1009" s="65">
        <v>0</v>
      </c>
      <c r="G1009" s="42">
        <v>11998</v>
      </c>
      <c r="H1009" s="43">
        <v>11998</v>
      </c>
      <c r="I1009" s="66">
        <v>24746</v>
      </c>
      <c r="J1009" s="42">
        <v>148486</v>
      </c>
      <c r="K1009" s="42">
        <v>-79399</v>
      </c>
      <c r="L1009" s="42">
        <v>-57189</v>
      </c>
      <c r="M1009" s="44">
        <v>120663</v>
      </c>
      <c r="N1009" s="66">
        <v>-86872</v>
      </c>
      <c r="O1009" s="42">
        <v>-17821.534702186204</v>
      </c>
      <c r="P1009" s="42">
        <v>-104693.53470218621</v>
      </c>
      <c r="Q1009" s="42">
        <v>0</v>
      </c>
      <c r="R1009" s="44">
        <v>-104693.53470218621</v>
      </c>
      <c r="S1009" s="45">
        <v>14718</v>
      </c>
      <c r="T1009" s="66">
        <v>80261</v>
      </c>
      <c r="U1009" s="42">
        <v>16505</v>
      </c>
      <c r="V1009" s="42">
        <v>19589</v>
      </c>
      <c r="W1009" s="42">
        <v>12731.456678480843</v>
      </c>
      <c r="X1009" s="44">
        <v>129086.45667848084</v>
      </c>
      <c r="Y1009" s="66">
        <v>212746</v>
      </c>
      <c r="Z1009" s="42">
        <v>14169</v>
      </c>
      <c r="AA1009" s="42">
        <v>75632</v>
      </c>
      <c r="AB1009" s="42">
        <v>39224.325766125206</v>
      </c>
      <c r="AC1009" s="43">
        <v>341771.32576612523</v>
      </c>
      <c r="AD1009" s="66">
        <v>-122378.00943769122</v>
      </c>
      <c r="AE1009" s="42">
        <v>-100902.93294224353</v>
      </c>
      <c r="AF1009" s="42">
        <v>7220.2529154656659</v>
      </c>
      <c r="AG1009" s="42">
        <v>3375.8203768247113</v>
      </c>
      <c r="AH1009" s="42">
        <v>0</v>
      </c>
      <c r="AI1009" s="44">
        <v>0</v>
      </c>
    </row>
    <row r="1010" spans="1:35" s="4" customFormat="1">
      <c r="A1010" s="46" t="s">
        <v>1054</v>
      </c>
      <c r="B1010" s="56" t="s">
        <v>2494</v>
      </c>
      <c r="C1010" s="132">
        <v>516270.4</v>
      </c>
      <c r="D1010" s="57">
        <v>1.5509000000000001E-4</v>
      </c>
      <c r="E1010" s="57">
        <v>1.2373000000000001E-4</v>
      </c>
      <c r="F1010" s="65">
        <v>0</v>
      </c>
      <c r="G1010" s="42">
        <v>7222</v>
      </c>
      <c r="H1010" s="43">
        <v>7222</v>
      </c>
      <c r="I1010" s="66">
        <v>14895</v>
      </c>
      <c r="J1010" s="42">
        <v>89376</v>
      </c>
      <c r="K1010" s="42">
        <v>-47792</v>
      </c>
      <c r="L1010" s="42">
        <v>-34423</v>
      </c>
      <c r="M1010" s="44">
        <v>72629</v>
      </c>
      <c r="N1010" s="66">
        <v>-52290</v>
      </c>
      <c r="O1010" s="42">
        <v>7955.6955417097461</v>
      </c>
      <c r="P1010" s="42">
        <v>-44334.304458290251</v>
      </c>
      <c r="Q1010" s="42">
        <v>0</v>
      </c>
      <c r="R1010" s="44">
        <v>-44334.304458290251</v>
      </c>
      <c r="S1010" s="45">
        <v>8859</v>
      </c>
      <c r="T1010" s="66">
        <v>48311</v>
      </c>
      <c r="U1010" s="42">
        <v>9935</v>
      </c>
      <c r="V1010" s="42">
        <v>11791</v>
      </c>
      <c r="W1010" s="42">
        <v>36920.931734847218</v>
      </c>
      <c r="X1010" s="44">
        <v>106957.93173484723</v>
      </c>
      <c r="Y1010" s="66">
        <v>128056</v>
      </c>
      <c r="Z1010" s="42">
        <v>8529</v>
      </c>
      <c r="AA1010" s="42">
        <v>45524</v>
      </c>
      <c r="AB1010" s="42">
        <v>10387.24287314629</v>
      </c>
      <c r="AC1010" s="43">
        <v>192496.24287314629</v>
      </c>
      <c r="AD1010" s="66">
        <v>-56063.534529439639</v>
      </c>
      <c r="AE1010" s="42">
        <v>-45101.981808932767</v>
      </c>
      <c r="AF1010" s="42">
        <v>8608.4114429299061</v>
      </c>
      <c r="AG1010" s="42">
        <v>7018.793757143435</v>
      </c>
      <c r="AH1010" s="42">
        <v>0</v>
      </c>
      <c r="AI1010" s="44">
        <v>0</v>
      </c>
    </row>
    <row r="1011" spans="1:35" s="4" customFormat="1">
      <c r="A1011" s="46" t="s">
        <v>1055</v>
      </c>
      <c r="B1011" s="56" t="s">
        <v>2495</v>
      </c>
      <c r="C1011" s="132">
        <v>5022390.6100000003</v>
      </c>
      <c r="D1011" s="57">
        <v>1.5087099999999999E-3</v>
      </c>
      <c r="E1011" s="57">
        <v>1.4759599999999999E-3</v>
      </c>
      <c r="F1011" s="65">
        <v>0</v>
      </c>
      <c r="G1011" s="42">
        <v>70253</v>
      </c>
      <c r="H1011" s="43">
        <v>70253</v>
      </c>
      <c r="I1011" s="66">
        <v>144900</v>
      </c>
      <c r="J1011" s="42">
        <v>869446</v>
      </c>
      <c r="K1011" s="42">
        <v>-464915</v>
      </c>
      <c r="L1011" s="42">
        <v>-334864</v>
      </c>
      <c r="M1011" s="44">
        <v>706532</v>
      </c>
      <c r="N1011" s="66">
        <v>-508673</v>
      </c>
      <c r="O1011" s="42">
        <v>-496083.6709290219</v>
      </c>
      <c r="P1011" s="42">
        <v>-1004756.6709290219</v>
      </c>
      <c r="Q1011" s="42">
        <v>0</v>
      </c>
      <c r="R1011" s="44">
        <v>-1004756.6709290219</v>
      </c>
      <c r="S1011" s="45">
        <v>86177</v>
      </c>
      <c r="T1011" s="66">
        <v>469964</v>
      </c>
      <c r="U1011" s="42">
        <v>96646</v>
      </c>
      <c r="V1011" s="42">
        <v>114703</v>
      </c>
      <c r="W1011" s="42">
        <v>16069.677035357796</v>
      </c>
      <c r="X1011" s="44">
        <v>697382.6770353578</v>
      </c>
      <c r="Y1011" s="66">
        <v>1245721</v>
      </c>
      <c r="Z1011" s="42">
        <v>82967</v>
      </c>
      <c r="AA1011" s="42">
        <v>442860</v>
      </c>
      <c r="AB1011" s="42">
        <v>559946.95123601076</v>
      </c>
      <c r="AC1011" s="43">
        <v>2331494.9512360105</v>
      </c>
      <c r="AD1011" s="66">
        <v>-1056056.8715476072</v>
      </c>
      <c r="AE1011" s="42">
        <v>-609131.04082733567</v>
      </c>
      <c r="AF1011" s="42">
        <v>11488.739216458747</v>
      </c>
      <c r="AG1011" s="42">
        <v>19586.8989578316</v>
      </c>
      <c r="AH1011" s="42">
        <v>0</v>
      </c>
      <c r="AI1011" s="44">
        <v>0</v>
      </c>
    </row>
    <row r="1012" spans="1:35" s="4" customFormat="1">
      <c r="A1012" s="46" t="s">
        <v>1056</v>
      </c>
      <c r="B1012" s="56" t="s">
        <v>2496</v>
      </c>
      <c r="C1012" s="132">
        <v>175169.29</v>
      </c>
      <c r="D1012" s="57">
        <v>5.2620000000000001E-5</v>
      </c>
      <c r="E1012" s="57">
        <v>2.9300000000000001E-5</v>
      </c>
      <c r="F1012" s="65">
        <v>0</v>
      </c>
      <c r="G1012" s="42">
        <v>2450</v>
      </c>
      <c r="H1012" s="43">
        <v>2450</v>
      </c>
      <c r="I1012" s="66">
        <v>5054</v>
      </c>
      <c r="J1012" s="42">
        <v>30324</v>
      </c>
      <c r="K1012" s="42">
        <v>-16215</v>
      </c>
      <c r="L1012" s="42">
        <v>-11679</v>
      </c>
      <c r="M1012" s="44">
        <v>24642</v>
      </c>
      <c r="N1012" s="66">
        <v>-17741</v>
      </c>
      <c r="O1012" s="42">
        <v>-14460.445455558707</v>
      </c>
      <c r="P1012" s="42">
        <v>-32201.445455558707</v>
      </c>
      <c r="Q1012" s="42">
        <v>0</v>
      </c>
      <c r="R1012" s="44">
        <v>-32201.445455558707</v>
      </c>
      <c r="S1012" s="45">
        <v>3006</v>
      </c>
      <c r="T1012" s="66">
        <v>16391</v>
      </c>
      <c r="U1012" s="42">
        <v>3371</v>
      </c>
      <c r="V1012" s="42">
        <v>4001</v>
      </c>
      <c r="W1012" s="42">
        <v>49349.074955374643</v>
      </c>
      <c r="X1012" s="44">
        <v>73112.074955374643</v>
      </c>
      <c r="Y1012" s="66">
        <v>43448</v>
      </c>
      <c r="Z1012" s="42">
        <v>2894</v>
      </c>
      <c r="AA1012" s="42">
        <v>15446</v>
      </c>
      <c r="AB1012" s="42">
        <v>52292.305805212935</v>
      </c>
      <c r="AC1012" s="43">
        <v>114080.30580521293</v>
      </c>
      <c r="AD1012" s="66">
        <v>-41899.591176323709</v>
      </c>
      <c r="AE1012" s="42">
        <v>-16830.434539344584</v>
      </c>
      <c r="AF1012" s="42">
        <v>13113.927454007098</v>
      </c>
      <c r="AG1012" s="42">
        <v>4647.867411822901</v>
      </c>
      <c r="AH1012" s="42">
        <v>0</v>
      </c>
      <c r="AI1012" s="44">
        <v>0</v>
      </c>
    </row>
    <row r="1013" spans="1:35" s="4" customFormat="1">
      <c r="A1013" s="46" t="s">
        <v>1057</v>
      </c>
      <c r="B1013" s="56" t="s">
        <v>2497</v>
      </c>
      <c r="C1013" s="132">
        <v>67153.42</v>
      </c>
      <c r="D1013" s="57">
        <v>2.0169999999999998E-5</v>
      </c>
      <c r="E1013" s="57">
        <v>1.8300000000000001E-5</v>
      </c>
      <c r="F1013" s="65">
        <v>0</v>
      </c>
      <c r="G1013" s="42">
        <v>939</v>
      </c>
      <c r="H1013" s="43">
        <v>939</v>
      </c>
      <c r="I1013" s="66">
        <v>1937</v>
      </c>
      <c r="J1013" s="42">
        <v>11624</v>
      </c>
      <c r="K1013" s="42">
        <v>-6215</v>
      </c>
      <c r="L1013" s="42">
        <v>-4477</v>
      </c>
      <c r="M1013" s="44">
        <v>9446</v>
      </c>
      <c r="N1013" s="66">
        <v>-6800</v>
      </c>
      <c r="O1013" s="42">
        <v>-8978.1384067553699</v>
      </c>
      <c r="P1013" s="42">
        <v>-15778.13840675537</v>
      </c>
      <c r="Q1013" s="42">
        <v>0</v>
      </c>
      <c r="R1013" s="44">
        <v>-15778.13840675537</v>
      </c>
      <c r="S1013" s="45">
        <v>1152</v>
      </c>
      <c r="T1013" s="66">
        <v>6283</v>
      </c>
      <c r="U1013" s="42">
        <v>1292</v>
      </c>
      <c r="V1013" s="42">
        <v>1533</v>
      </c>
      <c r="W1013" s="42">
        <v>1583.9918937836649</v>
      </c>
      <c r="X1013" s="44">
        <v>10691.991893783665</v>
      </c>
      <c r="Y1013" s="66">
        <v>16654</v>
      </c>
      <c r="Z1013" s="42">
        <v>1109</v>
      </c>
      <c r="AA1013" s="42">
        <v>5921</v>
      </c>
      <c r="AB1013" s="42">
        <v>19981.886907130785</v>
      </c>
      <c r="AC1013" s="43">
        <v>43665.886907130785</v>
      </c>
      <c r="AD1013" s="66">
        <v>-17768.299698439136</v>
      </c>
      <c r="AE1013" s="42">
        <v>-14388.277158152032</v>
      </c>
      <c r="AF1013" s="42">
        <v>-1334.5117629106232</v>
      </c>
      <c r="AG1013" s="42">
        <v>517.19360615466917</v>
      </c>
      <c r="AH1013" s="42">
        <v>0</v>
      </c>
      <c r="AI1013" s="44">
        <v>0</v>
      </c>
    </row>
    <row r="1014" spans="1:35" s="4" customFormat="1">
      <c r="A1014" s="46" t="s">
        <v>1058</v>
      </c>
      <c r="B1014" s="56" t="s">
        <v>2498</v>
      </c>
      <c r="C1014" s="132">
        <v>296586.03000000003</v>
      </c>
      <c r="D1014" s="57">
        <v>8.9090000000000003E-5</v>
      </c>
      <c r="E1014" s="57">
        <v>9.3029999999999995E-5</v>
      </c>
      <c r="F1014" s="65">
        <v>0</v>
      </c>
      <c r="G1014" s="42">
        <v>4148</v>
      </c>
      <c r="H1014" s="43">
        <v>4148</v>
      </c>
      <c r="I1014" s="66">
        <v>8556</v>
      </c>
      <c r="J1014" s="42">
        <v>51341</v>
      </c>
      <c r="K1014" s="42">
        <v>-27453</v>
      </c>
      <c r="L1014" s="42">
        <v>-19774</v>
      </c>
      <c r="M1014" s="44">
        <v>41721</v>
      </c>
      <c r="N1014" s="66">
        <v>-30037</v>
      </c>
      <c r="O1014" s="42">
        <v>-1254.521940504299</v>
      </c>
      <c r="P1014" s="42">
        <v>-31291.521940504299</v>
      </c>
      <c r="Q1014" s="42">
        <v>0</v>
      </c>
      <c r="R1014" s="44">
        <v>-31291.521940504299</v>
      </c>
      <c r="S1014" s="45">
        <v>5089</v>
      </c>
      <c r="T1014" s="66">
        <v>27752</v>
      </c>
      <c r="U1014" s="42">
        <v>5707</v>
      </c>
      <c r="V1014" s="42">
        <v>6773</v>
      </c>
      <c r="W1014" s="42">
        <v>2947.5007138903161</v>
      </c>
      <c r="X1014" s="44">
        <v>43179.500713890317</v>
      </c>
      <c r="Y1014" s="66">
        <v>73560</v>
      </c>
      <c r="Z1014" s="42">
        <v>4899</v>
      </c>
      <c r="AA1014" s="42">
        <v>26151</v>
      </c>
      <c r="AB1014" s="42">
        <v>8381.1274988362875</v>
      </c>
      <c r="AC1014" s="43">
        <v>112991.12749883629</v>
      </c>
      <c r="AD1014" s="66">
        <v>-37615.245684983427</v>
      </c>
      <c r="AE1014" s="42">
        <v>-31907.527678267888</v>
      </c>
      <c r="AF1014" s="42">
        <v>-396.04611061612832</v>
      </c>
      <c r="AG1014" s="42">
        <v>107.19268892147204</v>
      </c>
      <c r="AH1014" s="42">
        <v>0</v>
      </c>
      <c r="AI1014" s="44">
        <v>0</v>
      </c>
    </row>
    <row r="1015" spans="1:35" s="4" customFormat="1">
      <c r="A1015" s="46" t="s">
        <v>1059</v>
      </c>
      <c r="B1015" s="56" t="s">
        <v>2499</v>
      </c>
      <c r="C1015" s="132">
        <v>3440565.25</v>
      </c>
      <c r="D1015" s="57">
        <v>1.0335399999999999E-3</v>
      </c>
      <c r="E1015" s="57">
        <v>1.0032400000000001E-3</v>
      </c>
      <c r="F1015" s="65">
        <v>0</v>
      </c>
      <c r="G1015" s="42">
        <v>48127</v>
      </c>
      <c r="H1015" s="43">
        <v>48127</v>
      </c>
      <c r="I1015" s="66">
        <v>99264</v>
      </c>
      <c r="J1015" s="42">
        <v>595613</v>
      </c>
      <c r="K1015" s="42">
        <v>-318490</v>
      </c>
      <c r="L1015" s="42">
        <v>-229398</v>
      </c>
      <c r="M1015" s="44">
        <v>484009</v>
      </c>
      <c r="N1015" s="66">
        <v>-348466</v>
      </c>
      <c r="O1015" s="42">
        <v>-43818.146484873942</v>
      </c>
      <c r="P1015" s="42">
        <v>-392284.14648487396</v>
      </c>
      <c r="Q1015" s="42">
        <v>0</v>
      </c>
      <c r="R1015" s="44">
        <v>-392284.14648487396</v>
      </c>
      <c r="S1015" s="45">
        <v>59036</v>
      </c>
      <c r="T1015" s="66">
        <v>321948</v>
      </c>
      <c r="U1015" s="42">
        <v>66207</v>
      </c>
      <c r="V1015" s="42">
        <v>78577</v>
      </c>
      <c r="W1015" s="42">
        <v>18528.295757683831</v>
      </c>
      <c r="X1015" s="44">
        <v>485260.29575768381</v>
      </c>
      <c r="Y1015" s="66">
        <v>853380</v>
      </c>
      <c r="Z1015" s="42">
        <v>56837</v>
      </c>
      <c r="AA1015" s="42">
        <v>303381</v>
      </c>
      <c r="AB1015" s="42">
        <v>104716.3481064784</v>
      </c>
      <c r="AC1015" s="43">
        <v>1318314.3481064783</v>
      </c>
      <c r="AD1015" s="66">
        <v>-467738.35416868271</v>
      </c>
      <c r="AE1015" s="42">
        <v>-389925.2401194569</v>
      </c>
      <c r="AF1015" s="42">
        <v>9786.9012692090255</v>
      </c>
      <c r="AG1015" s="42">
        <v>14822.640670136119</v>
      </c>
      <c r="AH1015" s="42">
        <v>0</v>
      </c>
      <c r="AI1015" s="44">
        <v>0</v>
      </c>
    </row>
    <row r="1016" spans="1:35" s="4" customFormat="1">
      <c r="A1016" s="46" t="s">
        <v>1183</v>
      </c>
      <c r="B1016" s="56" t="s">
        <v>2614</v>
      </c>
      <c r="C1016" s="132">
        <v>96283.26</v>
      </c>
      <c r="D1016" s="57">
        <v>2.8920000000000001E-5</v>
      </c>
      <c r="E1016" s="57">
        <v>2.711E-5</v>
      </c>
      <c r="F1016" s="65">
        <v>0</v>
      </c>
      <c r="G1016" s="42">
        <v>1347</v>
      </c>
      <c r="H1016" s="43">
        <v>1347</v>
      </c>
      <c r="I1016" s="66">
        <v>2778</v>
      </c>
      <c r="J1016" s="42">
        <v>16666</v>
      </c>
      <c r="K1016" s="42">
        <v>-8912</v>
      </c>
      <c r="L1016" s="42">
        <v>-6419</v>
      </c>
      <c r="M1016" s="44">
        <v>13543</v>
      </c>
      <c r="N1016" s="66">
        <v>-9751</v>
      </c>
      <c r="O1016" s="42">
        <v>10309.1594665308</v>
      </c>
      <c r="P1016" s="42">
        <v>558.15946653080027</v>
      </c>
      <c r="Q1016" s="42">
        <v>0</v>
      </c>
      <c r="R1016" s="44">
        <v>558.15946653080027</v>
      </c>
      <c r="S1016" s="45">
        <v>1652</v>
      </c>
      <c r="T1016" s="66">
        <v>9009</v>
      </c>
      <c r="U1016" s="42">
        <v>1853</v>
      </c>
      <c r="V1016" s="42">
        <v>2199</v>
      </c>
      <c r="W1016" s="42">
        <v>4264.4784362028149</v>
      </c>
      <c r="X1016" s="44">
        <v>17325.478436202815</v>
      </c>
      <c r="Y1016" s="66">
        <v>23879</v>
      </c>
      <c r="Z1016" s="42">
        <v>1590</v>
      </c>
      <c r="AA1016" s="42">
        <v>8489</v>
      </c>
      <c r="AB1016" s="42">
        <v>1425.4393080427253</v>
      </c>
      <c r="AC1016" s="43">
        <v>35383.439308042725</v>
      </c>
      <c r="AD1016" s="66">
        <v>-9049.4021274539573</v>
      </c>
      <c r="AE1016" s="42">
        <v>-10289.578011820951</v>
      </c>
      <c r="AF1016" s="42">
        <v>692.00222874934889</v>
      </c>
      <c r="AG1016" s="42">
        <v>589.01703868564709</v>
      </c>
      <c r="AH1016" s="42">
        <v>0</v>
      </c>
      <c r="AI1016" s="44">
        <v>0</v>
      </c>
    </row>
    <row r="1017" spans="1:35" s="4" customFormat="1">
      <c r="A1017" s="46" t="s">
        <v>1060</v>
      </c>
      <c r="B1017" s="56" t="s">
        <v>2500</v>
      </c>
      <c r="C1017" s="132">
        <v>1766306.19</v>
      </c>
      <c r="D1017" s="57">
        <v>5.3058999999999995E-4</v>
      </c>
      <c r="E1017" s="57">
        <v>4.9202999999999996E-4</v>
      </c>
      <c r="F1017" s="65">
        <v>0</v>
      </c>
      <c r="G1017" s="42">
        <v>24707</v>
      </c>
      <c r="H1017" s="43">
        <v>24707</v>
      </c>
      <c r="I1017" s="66">
        <v>50959</v>
      </c>
      <c r="J1017" s="42">
        <v>305771</v>
      </c>
      <c r="K1017" s="42">
        <v>-163504</v>
      </c>
      <c r="L1017" s="42">
        <v>-117767</v>
      </c>
      <c r="M1017" s="44">
        <v>248476</v>
      </c>
      <c r="N1017" s="66">
        <v>-178893</v>
      </c>
      <c r="O1017" s="42">
        <v>6425.5758058771735</v>
      </c>
      <c r="P1017" s="42">
        <v>-172467.42419412284</v>
      </c>
      <c r="Q1017" s="42">
        <v>0</v>
      </c>
      <c r="R1017" s="44">
        <v>-172467.42419412284</v>
      </c>
      <c r="S1017" s="45">
        <v>30307</v>
      </c>
      <c r="T1017" s="66">
        <v>165279</v>
      </c>
      <c r="U1017" s="42">
        <v>33989</v>
      </c>
      <c r="V1017" s="42">
        <v>40339</v>
      </c>
      <c r="W1017" s="42">
        <v>42441.886992112988</v>
      </c>
      <c r="X1017" s="44">
        <v>282048.88699211297</v>
      </c>
      <c r="Y1017" s="66">
        <v>438101</v>
      </c>
      <c r="Z1017" s="42">
        <v>29178</v>
      </c>
      <c r="AA1017" s="42">
        <v>155747</v>
      </c>
      <c r="AB1017" s="42">
        <v>6391.8354427765726</v>
      </c>
      <c r="AC1017" s="43">
        <v>629417.83544277656</v>
      </c>
      <c r="AD1017" s="66">
        <v>-198507.45029142956</v>
      </c>
      <c r="AE1017" s="42">
        <v>-176224.64714342158</v>
      </c>
      <c r="AF1017" s="42">
        <v>15639.533792803401</v>
      </c>
      <c r="AG1017" s="42">
        <v>11723.615191384099</v>
      </c>
      <c r="AH1017" s="42">
        <v>0</v>
      </c>
      <c r="AI1017" s="44">
        <v>0</v>
      </c>
    </row>
    <row r="1018" spans="1:35" s="4" customFormat="1">
      <c r="A1018" s="46" t="s">
        <v>1061</v>
      </c>
      <c r="B1018" s="56" t="s">
        <v>2501</v>
      </c>
      <c r="C1018" s="132">
        <v>5707057.9400000004</v>
      </c>
      <c r="D1018" s="57">
        <v>1.7143900000000001E-3</v>
      </c>
      <c r="E1018" s="57">
        <v>1.7317999999999999E-3</v>
      </c>
      <c r="F1018" s="65">
        <v>0</v>
      </c>
      <c r="G1018" s="42">
        <v>79831</v>
      </c>
      <c r="H1018" s="43">
        <v>79831</v>
      </c>
      <c r="I1018" s="66">
        <v>164654</v>
      </c>
      <c r="J1018" s="42">
        <v>987977</v>
      </c>
      <c r="K1018" s="42">
        <v>-528297</v>
      </c>
      <c r="L1018" s="42">
        <v>-380516</v>
      </c>
      <c r="M1018" s="44">
        <v>802852</v>
      </c>
      <c r="N1018" s="66">
        <v>-578020</v>
      </c>
      <c r="O1018" s="42">
        <v>133301.42639096515</v>
      </c>
      <c r="P1018" s="42">
        <v>-444718.57360903488</v>
      </c>
      <c r="Q1018" s="42">
        <v>0</v>
      </c>
      <c r="R1018" s="44">
        <v>-444718.57360903488</v>
      </c>
      <c r="S1018" s="45">
        <v>97926</v>
      </c>
      <c r="T1018" s="66">
        <v>534033</v>
      </c>
      <c r="U1018" s="42">
        <v>109821</v>
      </c>
      <c r="V1018" s="42">
        <v>130340</v>
      </c>
      <c r="W1018" s="42">
        <v>142094.74246687084</v>
      </c>
      <c r="X1018" s="44">
        <v>916288.74246687081</v>
      </c>
      <c r="Y1018" s="66">
        <v>1415548</v>
      </c>
      <c r="Z1018" s="42">
        <v>94278</v>
      </c>
      <c r="AA1018" s="42">
        <v>503235</v>
      </c>
      <c r="AB1018" s="42">
        <v>33967.141332026957</v>
      </c>
      <c r="AC1018" s="43">
        <v>2047028.141332027</v>
      </c>
      <c r="AD1018" s="66">
        <v>-604441.70694208157</v>
      </c>
      <c r="AE1018" s="42">
        <v>-563894.68254641327</v>
      </c>
      <c r="AF1018" s="42">
        <v>25107.569896807145</v>
      </c>
      <c r="AG1018" s="42">
        <v>12489.420726531309</v>
      </c>
      <c r="AH1018" s="42">
        <v>0</v>
      </c>
      <c r="AI1018" s="44">
        <v>0</v>
      </c>
    </row>
    <row r="1019" spans="1:35" s="4" customFormat="1">
      <c r="A1019" s="46" t="s">
        <v>1062</v>
      </c>
      <c r="B1019" s="56" t="s">
        <v>2502</v>
      </c>
      <c r="C1019" s="132">
        <v>15354178.32</v>
      </c>
      <c r="D1019" s="57">
        <v>4.6123600000000002E-3</v>
      </c>
      <c r="E1019" s="57">
        <v>4.7928500000000004E-3</v>
      </c>
      <c r="F1019" s="65">
        <v>0</v>
      </c>
      <c r="G1019" s="42">
        <v>214775</v>
      </c>
      <c r="H1019" s="43">
        <v>214775</v>
      </c>
      <c r="I1019" s="66">
        <v>442982</v>
      </c>
      <c r="J1019" s="42">
        <v>2658032</v>
      </c>
      <c r="K1019" s="42">
        <v>-1421318</v>
      </c>
      <c r="L1019" s="42">
        <v>-1023732</v>
      </c>
      <c r="M1019" s="44">
        <v>2159978</v>
      </c>
      <c r="N1019" s="66">
        <v>-1555093</v>
      </c>
      <c r="O1019" s="42">
        <v>-1038452.8998786235</v>
      </c>
      <c r="P1019" s="42">
        <v>-2593545.8998786234</v>
      </c>
      <c r="Q1019" s="42">
        <v>0</v>
      </c>
      <c r="R1019" s="44">
        <v>-2593545.8998786234</v>
      </c>
      <c r="S1019" s="45">
        <v>263458</v>
      </c>
      <c r="T1019" s="66">
        <v>1436752</v>
      </c>
      <c r="U1019" s="42">
        <v>295461</v>
      </c>
      <c r="V1019" s="42">
        <v>350664</v>
      </c>
      <c r="W1019" s="42">
        <v>0</v>
      </c>
      <c r="X1019" s="44">
        <v>2082877</v>
      </c>
      <c r="Y1019" s="66">
        <v>3808362</v>
      </c>
      <c r="Z1019" s="42">
        <v>253644</v>
      </c>
      <c r="AA1019" s="42">
        <v>1353893</v>
      </c>
      <c r="AB1019" s="42">
        <v>954270.77560678707</v>
      </c>
      <c r="AC1019" s="43">
        <v>6370169.7756067868</v>
      </c>
      <c r="AD1019" s="66">
        <v>-2422415.7211157228</v>
      </c>
      <c r="AE1019" s="42">
        <v>-1814116.6557924557</v>
      </c>
      <c r="AF1019" s="42">
        <v>-60469.136503034533</v>
      </c>
      <c r="AG1019" s="42">
        <v>9708.7378044256911</v>
      </c>
      <c r="AH1019" s="42">
        <v>0</v>
      </c>
      <c r="AI1019" s="44">
        <v>0</v>
      </c>
    </row>
    <row r="1020" spans="1:35" s="4" customFormat="1">
      <c r="A1020" s="46" t="s">
        <v>1063</v>
      </c>
      <c r="B1020" s="56" t="s">
        <v>2503</v>
      </c>
      <c r="C1020" s="132">
        <v>4084415.26</v>
      </c>
      <c r="D1020" s="57">
        <v>1.2269500000000001E-3</v>
      </c>
      <c r="E1020" s="57">
        <v>1.02396E-3</v>
      </c>
      <c r="F1020" s="65">
        <v>0</v>
      </c>
      <c r="G1020" s="42">
        <v>57133</v>
      </c>
      <c r="H1020" s="43">
        <v>57133</v>
      </c>
      <c r="I1020" s="66">
        <v>117839</v>
      </c>
      <c r="J1020" s="42">
        <v>707072</v>
      </c>
      <c r="K1020" s="42">
        <v>-378090</v>
      </c>
      <c r="L1020" s="42">
        <v>-272327</v>
      </c>
      <c r="M1020" s="44">
        <v>574583</v>
      </c>
      <c r="N1020" s="66">
        <v>-413676</v>
      </c>
      <c r="O1020" s="42">
        <v>142618.31021767791</v>
      </c>
      <c r="P1020" s="42">
        <v>-271057.68978232209</v>
      </c>
      <c r="Q1020" s="42">
        <v>0</v>
      </c>
      <c r="R1020" s="44">
        <v>-271057.68978232209</v>
      </c>
      <c r="S1020" s="45">
        <v>70083</v>
      </c>
      <c r="T1020" s="66">
        <v>382195</v>
      </c>
      <c r="U1020" s="42">
        <v>78597</v>
      </c>
      <c r="V1020" s="42">
        <v>93281</v>
      </c>
      <c r="W1020" s="42">
        <v>312757.30668071011</v>
      </c>
      <c r="X1020" s="44">
        <v>866830.30668071005</v>
      </c>
      <c r="Y1020" s="66">
        <v>1013076</v>
      </c>
      <c r="Z1020" s="42">
        <v>67473</v>
      </c>
      <c r="AA1020" s="42">
        <v>360154</v>
      </c>
      <c r="AB1020" s="42">
        <v>0</v>
      </c>
      <c r="AC1020" s="43">
        <v>1440703</v>
      </c>
      <c r="AD1020" s="66">
        <v>-383225.18326481077</v>
      </c>
      <c r="AE1020" s="42">
        <v>-325932.06382001931</v>
      </c>
      <c r="AF1020" s="42">
        <v>87827.573152062832</v>
      </c>
      <c r="AG1020" s="42">
        <v>47456.980613477273</v>
      </c>
      <c r="AH1020" s="42">
        <v>0</v>
      </c>
      <c r="AI1020" s="44">
        <v>0</v>
      </c>
    </row>
    <row r="1021" spans="1:35" s="4" customFormat="1">
      <c r="A1021" s="46" t="s">
        <v>1064</v>
      </c>
      <c r="B1021" s="56" t="s">
        <v>2504</v>
      </c>
      <c r="C1021" s="132">
        <v>114158</v>
      </c>
      <c r="D1021" s="57">
        <v>3.4289999999999999E-5</v>
      </c>
      <c r="E1021" s="57">
        <v>4.6839999999999999E-5</v>
      </c>
      <c r="F1021" s="65">
        <v>0</v>
      </c>
      <c r="G1021" s="42">
        <v>1597</v>
      </c>
      <c r="H1021" s="43">
        <v>1597</v>
      </c>
      <c r="I1021" s="66">
        <v>3293</v>
      </c>
      <c r="J1021" s="42">
        <v>19761</v>
      </c>
      <c r="K1021" s="42">
        <v>-10567</v>
      </c>
      <c r="L1021" s="42">
        <v>-7611</v>
      </c>
      <c r="M1021" s="44">
        <v>16058</v>
      </c>
      <c r="N1021" s="66">
        <v>-11561</v>
      </c>
      <c r="O1021" s="42">
        <v>-5504.9710355612478</v>
      </c>
      <c r="P1021" s="42">
        <v>-17065.971035561248</v>
      </c>
      <c r="Q1021" s="42">
        <v>0</v>
      </c>
      <c r="R1021" s="44">
        <v>-17065.971035561248</v>
      </c>
      <c r="S1021" s="45">
        <v>1959</v>
      </c>
      <c r="T1021" s="66">
        <v>10681</v>
      </c>
      <c r="U1021" s="42">
        <v>2197</v>
      </c>
      <c r="V1021" s="42">
        <v>2607</v>
      </c>
      <c r="W1021" s="42">
        <v>3341.6944297632981</v>
      </c>
      <c r="X1021" s="44">
        <v>18826.694429763298</v>
      </c>
      <c r="Y1021" s="66">
        <v>28313</v>
      </c>
      <c r="Z1021" s="42">
        <v>1886</v>
      </c>
      <c r="AA1021" s="42">
        <v>10065</v>
      </c>
      <c r="AB1021" s="42">
        <v>17424.356111049678</v>
      </c>
      <c r="AC1021" s="43">
        <v>57688.356111049681</v>
      </c>
      <c r="AD1021" s="66">
        <v>-19887.637484718569</v>
      </c>
      <c r="AE1021" s="42">
        <v>-14066.504114881674</v>
      </c>
      <c r="AF1021" s="42">
        <v>-2975.9992719411439</v>
      </c>
      <c r="AG1021" s="42">
        <v>-1931.5208097449904</v>
      </c>
      <c r="AH1021" s="42">
        <v>0</v>
      </c>
      <c r="AI1021" s="44">
        <v>0</v>
      </c>
    </row>
    <row r="1022" spans="1:35" s="4" customFormat="1">
      <c r="A1022" s="46" t="s">
        <v>1065</v>
      </c>
      <c r="B1022" s="56" t="s">
        <v>2505</v>
      </c>
      <c r="C1022" s="132">
        <v>11475330.6</v>
      </c>
      <c r="D1022" s="57">
        <v>3.4471599999999999E-3</v>
      </c>
      <c r="E1022" s="57">
        <v>3.4024400000000001E-3</v>
      </c>
      <c r="F1022" s="65">
        <v>0</v>
      </c>
      <c r="G1022" s="42">
        <v>160517</v>
      </c>
      <c r="H1022" s="43">
        <v>160517</v>
      </c>
      <c r="I1022" s="66">
        <v>331074</v>
      </c>
      <c r="J1022" s="42">
        <v>1986545</v>
      </c>
      <c r="K1022" s="42">
        <v>-1062257</v>
      </c>
      <c r="L1022" s="42">
        <v>-765111</v>
      </c>
      <c r="M1022" s="44">
        <v>1614312</v>
      </c>
      <c r="N1022" s="66">
        <v>-1162237</v>
      </c>
      <c r="O1022" s="42">
        <v>110493.56875506899</v>
      </c>
      <c r="P1022" s="42">
        <v>-1051743.431244931</v>
      </c>
      <c r="Q1022" s="42">
        <v>0</v>
      </c>
      <c r="R1022" s="44">
        <v>-1051743.431244931</v>
      </c>
      <c r="S1022" s="45">
        <v>196902</v>
      </c>
      <c r="T1022" s="66">
        <v>1073792</v>
      </c>
      <c r="U1022" s="42">
        <v>220820</v>
      </c>
      <c r="V1022" s="42">
        <v>262077</v>
      </c>
      <c r="W1022" s="42">
        <v>356387.94116092019</v>
      </c>
      <c r="X1022" s="44">
        <v>1913076.9411609201</v>
      </c>
      <c r="Y1022" s="66">
        <v>2846272</v>
      </c>
      <c r="Z1022" s="42">
        <v>189567</v>
      </c>
      <c r="AA1022" s="42">
        <v>1011865</v>
      </c>
      <c r="AB1022" s="42">
        <v>104175.18073457015</v>
      </c>
      <c r="AC1022" s="43">
        <v>4151879.1807345701</v>
      </c>
      <c r="AD1022" s="66">
        <v>-1235617.347547387</v>
      </c>
      <c r="AE1022" s="42">
        <v>-1077377.0069617345</v>
      </c>
      <c r="AF1022" s="42">
        <v>34823.39011460921</v>
      </c>
      <c r="AG1022" s="42">
        <v>39368.724820862313</v>
      </c>
      <c r="AH1022" s="42">
        <v>0</v>
      </c>
      <c r="AI1022" s="44">
        <v>0</v>
      </c>
    </row>
    <row r="1023" spans="1:35" s="4" customFormat="1">
      <c r="A1023" s="46" t="s">
        <v>1066</v>
      </c>
      <c r="B1023" s="56" t="s">
        <v>2506</v>
      </c>
      <c r="C1023" s="132">
        <v>821178.63</v>
      </c>
      <c r="D1023" s="57">
        <v>2.4667999999999999E-4</v>
      </c>
      <c r="E1023" s="57">
        <v>2.5986E-4</v>
      </c>
      <c r="F1023" s="65">
        <v>0</v>
      </c>
      <c r="G1023" s="42">
        <v>11487</v>
      </c>
      <c r="H1023" s="43">
        <v>11487</v>
      </c>
      <c r="I1023" s="66">
        <v>23692</v>
      </c>
      <c r="J1023" s="42">
        <v>142158</v>
      </c>
      <c r="K1023" s="42">
        <v>-76015</v>
      </c>
      <c r="L1023" s="42">
        <v>-54752</v>
      </c>
      <c r="M1023" s="44">
        <v>115521</v>
      </c>
      <c r="N1023" s="66">
        <v>-83170</v>
      </c>
      <c r="O1023" s="42">
        <v>-12984.269208180478</v>
      </c>
      <c r="P1023" s="42">
        <v>-96154.269208180485</v>
      </c>
      <c r="Q1023" s="42">
        <v>0</v>
      </c>
      <c r="R1023" s="44">
        <v>-96154.269208180485</v>
      </c>
      <c r="S1023" s="45">
        <v>14090</v>
      </c>
      <c r="T1023" s="66">
        <v>76841</v>
      </c>
      <c r="U1023" s="42">
        <v>15802</v>
      </c>
      <c r="V1023" s="42">
        <v>18754</v>
      </c>
      <c r="W1023" s="42">
        <v>20096.737103369218</v>
      </c>
      <c r="X1023" s="44">
        <v>131493.7371033692</v>
      </c>
      <c r="Y1023" s="66">
        <v>203680</v>
      </c>
      <c r="Z1023" s="42">
        <v>13565</v>
      </c>
      <c r="AA1023" s="42">
        <v>72409</v>
      </c>
      <c r="AB1023" s="42">
        <v>27117.944935578758</v>
      </c>
      <c r="AC1023" s="43">
        <v>316771.94493557874</v>
      </c>
      <c r="AD1023" s="66">
        <v>-105477.35898941365</v>
      </c>
      <c r="AE1023" s="42">
        <v>-81407.133514975794</v>
      </c>
      <c r="AF1023" s="42">
        <v>1716.6961207518998</v>
      </c>
      <c r="AG1023" s="42">
        <v>-110.41144857201471</v>
      </c>
      <c r="AH1023" s="42">
        <v>0</v>
      </c>
      <c r="AI1023" s="44">
        <v>0</v>
      </c>
    </row>
    <row r="1024" spans="1:35" s="4" customFormat="1">
      <c r="A1024" s="46" t="s">
        <v>1067</v>
      </c>
      <c r="B1024" s="56" t="s">
        <v>2507</v>
      </c>
      <c r="C1024" s="132">
        <v>137433.15</v>
      </c>
      <c r="D1024" s="57">
        <v>4.1279999999999998E-5</v>
      </c>
      <c r="E1024" s="57">
        <v>4.2280000000000002E-5</v>
      </c>
      <c r="F1024" s="65">
        <v>0</v>
      </c>
      <c r="G1024" s="42">
        <v>1922</v>
      </c>
      <c r="H1024" s="43">
        <v>1922</v>
      </c>
      <c r="I1024" s="66">
        <v>3965</v>
      </c>
      <c r="J1024" s="42">
        <v>23789</v>
      </c>
      <c r="K1024" s="42">
        <v>-12721</v>
      </c>
      <c r="L1024" s="42">
        <v>-9162</v>
      </c>
      <c r="M1024" s="44">
        <v>19332</v>
      </c>
      <c r="N1024" s="66">
        <v>-13918</v>
      </c>
      <c r="O1024" s="42">
        <v>-7600.0881757739025</v>
      </c>
      <c r="P1024" s="42">
        <v>-21518.088175773904</v>
      </c>
      <c r="Q1024" s="42">
        <v>0</v>
      </c>
      <c r="R1024" s="44">
        <v>-21518.088175773904</v>
      </c>
      <c r="S1024" s="45">
        <v>2358</v>
      </c>
      <c r="T1024" s="66">
        <v>12859</v>
      </c>
      <c r="U1024" s="42">
        <v>2644</v>
      </c>
      <c r="V1024" s="42">
        <v>3138</v>
      </c>
      <c r="W1024" s="42">
        <v>748.0405573590873</v>
      </c>
      <c r="X1024" s="44">
        <v>19389.040557359087</v>
      </c>
      <c r="Y1024" s="66">
        <v>34084</v>
      </c>
      <c r="Z1024" s="42">
        <v>2270</v>
      </c>
      <c r="AA1024" s="42">
        <v>12117</v>
      </c>
      <c r="AB1024" s="42">
        <v>15671.710654832917</v>
      </c>
      <c r="AC1024" s="43">
        <v>64142.710654832917</v>
      </c>
      <c r="AD1024" s="66">
        <v>-22968.466542951508</v>
      </c>
      <c r="AE1024" s="42">
        <v>-20870.449586669354</v>
      </c>
      <c r="AF1024" s="42">
        <v>-1111.9475128623453</v>
      </c>
      <c r="AG1024" s="42">
        <v>197.19354500938084</v>
      </c>
      <c r="AH1024" s="42">
        <v>0</v>
      </c>
      <c r="AI1024" s="44">
        <v>0</v>
      </c>
    </row>
    <row r="1025" spans="1:35" s="4" customFormat="1">
      <c r="A1025" s="46" t="s">
        <v>1068</v>
      </c>
      <c r="B1025" s="56" t="s">
        <v>2508</v>
      </c>
      <c r="C1025" s="132">
        <v>7606019.9900000002</v>
      </c>
      <c r="D1025" s="57">
        <v>2.2848299999999998E-3</v>
      </c>
      <c r="E1025" s="57">
        <v>2.2970400000000002E-3</v>
      </c>
      <c r="F1025" s="65">
        <v>0</v>
      </c>
      <c r="G1025" s="42">
        <v>106393</v>
      </c>
      <c r="H1025" s="43">
        <v>106393</v>
      </c>
      <c r="I1025" s="66">
        <v>219441</v>
      </c>
      <c r="J1025" s="42">
        <v>1316713</v>
      </c>
      <c r="K1025" s="42">
        <v>-704080</v>
      </c>
      <c r="L1025" s="42">
        <v>-507127</v>
      </c>
      <c r="M1025" s="44">
        <v>1069991</v>
      </c>
      <c r="N1025" s="66">
        <v>-770348</v>
      </c>
      <c r="O1025" s="42">
        <v>1299.132878788475</v>
      </c>
      <c r="P1025" s="42">
        <v>-769048.86712121149</v>
      </c>
      <c r="Q1025" s="42">
        <v>0</v>
      </c>
      <c r="R1025" s="44">
        <v>-769048.86712121149</v>
      </c>
      <c r="S1025" s="45">
        <v>130509</v>
      </c>
      <c r="T1025" s="66">
        <v>711726</v>
      </c>
      <c r="U1025" s="42">
        <v>146363</v>
      </c>
      <c r="V1025" s="42">
        <v>173709</v>
      </c>
      <c r="W1025" s="42">
        <v>26379.599769711789</v>
      </c>
      <c r="X1025" s="44">
        <v>1058177.5997697117</v>
      </c>
      <c r="Y1025" s="66">
        <v>1886552</v>
      </c>
      <c r="Z1025" s="42">
        <v>125648</v>
      </c>
      <c r="AA1025" s="42">
        <v>670679</v>
      </c>
      <c r="AB1025" s="42">
        <v>34759.179310119987</v>
      </c>
      <c r="AC1025" s="43">
        <v>2717638.1793101202</v>
      </c>
      <c r="AD1025" s="66">
        <v>-912905.17858355411</v>
      </c>
      <c r="AE1025" s="42">
        <v>-794293.45998538635</v>
      </c>
      <c r="AF1025" s="42">
        <v>29124.742964570916</v>
      </c>
      <c r="AG1025" s="42">
        <v>18613.316063961302</v>
      </c>
      <c r="AH1025" s="42">
        <v>0</v>
      </c>
      <c r="AI1025" s="44">
        <v>0</v>
      </c>
    </row>
    <row r="1026" spans="1:35" s="4" customFormat="1">
      <c r="A1026" s="46" t="s">
        <v>1069</v>
      </c>
      <c r="B1026" s="56" t="s">
        <v>2509</v>
      </c>
      <c r="C1026" s="132">
        <v>5688504.8700000001</v>
      </c>
      <c r="D1026" s="57">
        <v>1.7088100000000001E-3</v>
      </c>
      <c r="E1026" s="57">
        <v>1.71835E-3</v>
      </c>
      <c r="F1026" s="65">
        <v>0</v>
      </c>
      <c r="G1026" s="42">
        <v>79571</v>
      </c>
      <c r="H1026" s="43">
        <v>79571</v>
      </c>
      <c r="I1026" s="66">
        <v>164118</v>
      </c>
      <c r="J1026" s="42">
        <v>984761</v>
      </c>
      <c r="K1026" s="42">
        <v>-526577</v>
      </c>
      <c r="L1026" s="42">
        <v>-379277</v>
      </c>
      <c r="M1026" s="44">
        <v>800239</v>
      </c>
      <c r="N1026" s="66">
        <v>-576139</v>
      </c>
      <c r="O1026" s="42">
        <v>-151601.41910139594</v>
      </c>
      <c r="P1026" s="42">
        <v>-727740.41910139588</v>
      </c>
      <c r="Q1026" s="42">
        <v>0</v>
      </c>
      <c r="R1026" s="44">
        <v>-727740.41910139588</v>
      </c>
      <c r="S1026" s="45">
        <v>97607</v>
      </c>
      <c r="T1026" s="66">
        <v>532295</v>
      </c>
      <c r="U1026" s="42">
        <v>109464</v>
      </c>
      <c r="V1026" s="42">
        <v>129916</v>
      </c>
      <c r="W1026" s="42">
        <v>0</v>
      </c>
      <c r="X1026" s="44">
        <v>771675</v>
      </c>
      <c r="Y1026" s="66">
        <v>1410941</v>
      </c>
      <c r="Z1026" s="42">
        <v>93971</v>
      </c>
      <c r="AA1026" s="42">
        <v>501597</v>
      </c>
      <c r="AB1026" s="42">
        <v>426246.43357237993</v>
      </c>
      <c r="AC1026" s="43">
        <v>2432755.4335723799</v>
      </c>
      <c r="AD1026" s="66">
        <v>-904991.92297248426</v>
      </c>
      <c r="AE1026" s="42">
        <v>-751288.67191611545</v>
      </c>
      <c r="AF1026" s="42">
        <v>-18646.832382896544</v>
      </c>
      <c r="AG1026" s="42">
        <v>13846.993699116363</v>
      </c>
      <c r="AH1026" s="42">
        <v>0</v>
      </c>
      <c r="AI1026" s="44">
        <v>0</v>
      </c>
    </row>
    <row r="1027" spans="1:35" s="4" customFormat="1">
      <c r="A1027" s="46" t="s">
        <v>1070</v>
      </c>
      <c r="B1027" s="56" t="s">
        <v>2510</v>
      </c>
      <c r="C1027" s="132">
        <v>751584.67</v>
      </c>
      <c r="D1027" s="57">
        <v>2.2577E-4</v>
      </c>
      <c r="E1027" s="57">
        <v>2.4847999999999998E-4</v>
      </c>
      <c r="F1027" s="65">
        <v>0</v>
      </c>
      <c r="G1027" s="42">
        <v>10513</v>
      </c>
      <c r="H1027" s="43">
        <v>10513</v>
      </c>
      <c r="I1027" s="66">
        <v>21684</v>
      </c>
      <c r="J1027" s="42">
        <v>130108</v>
      </c>
      <c r="K1027" s="42">
        <v>-69572</v>
      </c>
      <c r="L1027" s="42">
        <v>-50111</v>
      </c>
      <c r="M1027" s="44">
        <v>105729</v>
      </c>
      <c r="N1027" s="66">
        <v>-76120</v>
      </c>
      <c r="O1027" s="42">
        <v>29383.222762117046</v>
      </c>
      <c r="P1027" s="42">
        <v>-46736.777237882954</v>
      </c>
      <c r="Q1027" s="42">
        <v>0</v>
      </c>
      <c r="R1027" s="44">
        <v>-46736.777237882954</v>
      </c>
      <c r="S1027" s="45">
        <v>12896</v>
      </c>
      <c r="T1027" s="66">
        <v>70327</v>
      </c>
      <c r="U1027" s="42">
        <v>14462</v>
      </c>
      <c r="V1027" s="42">
        <v>17165</v>
      </c>
      <c r="W1027" s="42">
        <v>39697.117034493596</v>
      </c>
      <c r="X1027" s="44">
        <v>141651.1170344936</v>
      </c>
      <c r="Y1027" s="66">
        <v>186415</v>
      </c>
      <c r="Z1027" s="42">
        <v>12416</v>
      </c>
      <c r="AA1027" s="42">
        <v>66272</v>
      </c>
      <c r="AB1027" s="42">
        <v>23994.609087835626</v>
      </c>
      <c r="AC1027" s="43">
        <v>289097.60908783565</v>
      </c>
      <c r="AD1027" s="66">
        <v>-75436.399503677792</v>
      </c>
      <c r="AE1027" s="42">
        <v>-70043.868389585128</v>
      </c>
      <c r="AF1027" s="42">
        <v>39.572661223478008</v>
      </c>
      <c r="AG1027" s="42">
        <v>-2005.7968213025988</v>
      </c>
      <c r="AH1027" s="42">
        <v>0</v>
      </c>
      <c r="AI1027" s="44">
        <v>0</v>
      </c>
    </row>
    <row r="1028" spans="1:35" s="4" customFormat="1">
      <c r="A1028" s="46" t="s">
        <v>1071</v>
      </c>
      <c r="B1028" s="56" t="s">
        <v>2511</v>
      </c>
      <c r="C1028" s="132">
        <v>47520</v>
      </c>
      <c r="D1028" s="57">
        <v>1.4270000000000001E-5</v>
      </c>
      <c r="E1028" s="57">
        <v>1.305E-5</v>
      </c>
      <c r="F1028" s="65">
        <v>0</v>
      </c>
      <c r="G1028" s="42">
        <v>664</v>
      </c>
      <c r="H1028" s="43">
        <v>664</v>
      </c>
      <c r="I1028" s="66">
        <v>1371</v>
      </c>
      <c r="J1028" s="42">
        <v>8224</v>
      </c>
      <c r="K1028" s="42">
        <v>-4397</v>
      </c>
      <c r="L1028" s="42">
        <v>-3167</v>
      </c>
      <c r="M1028" s="44">
        <v>6683</v>
      </c>
      <c r="N1028" s="66">
        <v>-4811</v>
      </c>
      <c r="O1028" s="42">
        <v>868.0677873818953</v>
      </c>
      <c r="P1028" s="42">
        <v>-3942.9322126181046</v>
      </c>
      <c r="Q1028" s="42">
        <v>0</v>
      </c>
      <c r="R1028" s="44">
        <v>-3942.9322126181046</v>
      </c>
      <c r="S1028" s="45">
        <v>815</v>
      </c>
      <c r="T1028" s="66">
        <v>4445</v>
      </c>
      <c r="U1028" s="42">
        <v>914</v>
      </c>
      <c r="V1028" s="42">
        <v>1085</v>
      </c>
      <c r="W1028" s="42">
        <v>4399.80936402517</v>
      </c>
      <c r="X1028" s="44">
        <v>10843.80936402517</v>
      </c>
      <c r="Y1028" s="66">
        <v>11783</v>
      </c>
      <c r="Z1028" s="42">
        <v>785</v>
      </c>
      <c r="AA1028" s="42">
        <v>4189</v>
      </c>
      <c r="AB1028" s="42">
        <v>2999.89936170701</v>
      </c>
      <c r="AC1028" s="43">
        <v>19756.899361707008</v>
      </c>
      <c r="AD1028" s="66">
        <v>-5104.9115935302816</v>
      </c>
      <c r="AE1028" s="42">
        <v>-5192.4022565349806</v>
      </c>
      <c r="AF1028" s="42">
        <v>1037.1344150103082</v>
      </c>
      <c r="AG1028" s="42">
        <v>347.08943737311495</v>
      </c>
      <c r="AH1028" s="42">
        <v>0</v>
      </c>
      <c r="AI1028" s="44">
        <v>0</v>
      </c>
    </row>
    <row r="1029" spans="1:35" s="4" customFormat="1">
      <c r="A1029" s="46" t="s">
        <v>1072</v>
      </c>
      <c r="B1029" s="56" t="s">
        <v>2512</v>
      </c>
      <c r="C1029" s="132">
        <v>207191.18</v>
      </c>
      <c r="D1029" s="57">
        <v>6.224E-5</v>
      </c>
      <c r="E1029" s="57">
        <v>5.6889999999999999E-5</v>
      </c>
      <c r="F1029" s="65">
        <v>0</v>
      </c>
      <c r="G1029" s="42">
        <v>2898</v>
      </c>
      <c r="H1029" s="43">
        <v>2898</v>
      </c>
      <c r="I1029" s="66">
        <v>5978</v>
      </c>
      <c r="J1029" s="42">
        <v>35868</v>
      </c>
      <c r="K1029" s="42">
        <v>-19180</v>
      </c>
      <c r="L1029" s="42">
        <v>-13814</v>
      </c>
      <c r="M1029" s="44">
        <v>29147</v>
      </c>
      <c r="N1029" s="66">
        <v>-20985</v>
      </c>
      <c r="O1029" s="42">
        <v>-5470.5786992726389</v>
      </c>
      <c r="P1029" s="42">
        <v>-26455.578699272639</v>
      </c>
      <c r="Q1029" s="42">
        <v>0</v>
      </c>
      <c r="R1029" s="44">
        <v>-26455.578699272639</v>
      </c>
      <c r="S1029" s="45">
        <v>3555</v>
      </c>
      <c r="T1029" s="66">
        <v>19388</v>
      </c>
      <c r="U1029" s="42">
        <v>3987</v>
      </c>
      <c r="V1029" s="42">
        <v>4732</v>
      </c>
      <c r="W1029" s="42">
        <v>10139.75426116157</v>
      </c>
      <c r="X1029" s="44">
        <v>38246.754261161572</v>
      </c>
      <c r="Y1029" s="66">
        <v>51391</v>
      </c>
      <c r="Z1029" s="42">
        <v>3423</v>
      </c>
      <c r="AA1029" s="42">
        <v>18270</v>
      </c>
      <c r="AB1029" s="42">
        <v>12384.651596520591</v>
      </c>
      <c r="AC1029" s="43">
        <v>85468.651596520591</v>
      </c>
      <c r="AD1029" s="66">
        <v>-28250.366607354968</v>
      </c>
      <c r="AE1029" s="42">
        <v>-20901.00335208316</v>
      </c>
      <c r="AF1029" s="42">
        <v>406.57982280160172</v>
      </c>
      <c r="AG1029" s="42">
        <v>1522.8928012775059</v>
      </c>
      <c r="AH1029" s="42">
        <v>0</v>
      </c>
      <c r="AI1029" s="44">
        <v>0</v>
      </c>
    </row>
    <row r="1030" spans="1:35" s="4" customFormat="1">
      <c r="A1030" s="46" t="s">
        <v>1073</v>
      </c>
      <c r="B1030" s="56" t="s">
        <v>2513</v>
      </c>
      <c r="C1030" s="132">
        <v>247981.24</v>
      </c>
      <c r="D1030" s="57">
        <v>7.449E-5</v>
      </c>
      <c r="E1030" s="57">
        <v>7.4369999999999994E-5</v>
      </c>
      <c r="F1030" s="65">
        <v>0</v>
      </c>
      <c r="G1030" s="42">
        <v>3469</v>
      </c>
      <c r="H1030" s="43">
        <v>3469</v>
      </c>
      <c r="I1030" s="66">
        <v>7154</v>
      </c>
      <c r="J1030" s="42">
        <v>42927</v>
      </c>
      <c r="K1030" s="42">
        <v>-22954</v>
      </c>
      <c r="L1030" s="42">
        <v>-16533</v>
      </c>
      <c r="M1030" s="44">
        <v>34884</v>
      </c>
      <c r="N1030" s="66">
        <v>-25115</v>
      </c>
      <c r="O1030" s="42">
        <v>11849.482138094241</v>
      </c>
      <c r="P1030" s="42">
        <v>-13265.517861905759</v>
      </c>
      <c r="Q1030" s="42">
        <v>0</v>
      </c>
      <c r="R1030" s="44">
        <v>-13265.517861905759</v>
      </c>
      <c r="S1030" s="45">
        <v>4255</v>
      </c>
      <c r="T1030" s="66">
        <v>23204</v>
      </c>
      <c r="U1030" s="42">
        <v>4772</v>
      </c>
      <c r="V1030" s="42">
        <v>5663</v>
      </c>
      <c r="W1030" s="42">
        <v>18536.545945890728</v>
      </c>
      <c r="X1030" s="44">
        <v>52175.545945890728</v>
      </c>
      <c r="Y1030" s="66">
        <v>61505</v>
      </c>
      <c r="Z1030" s="42">
        <v>4096</v>
      </c>
      <c r="AA1030" s="42">
        <v>21865</v>
      </c>
      <c r="AB1030" s="42">
        <v>637.58307932538935</v>
      </c>
      <c r="AC1030" s="43">
        <v>88103.583079325384</v>
      </c>
      <c r="AD1030" s="66">
        <v>-18740.40354149144</v>
      </c>
      <c r="AE1030" s="42">
        <v>-21363.353960554861</v>
      </c>
      <c r="AF1030" s="42">
        <v>3474.9432208432199</v>
      </c>
      <c r="AG1030" s="42">
        <v>700.77714776842311</v>
      </c>
      <c r="AH1030" s="42">
        <v>0</v>
      </c>
      <c r="AI1030" s="44">
        <v>0</v>
      </c>
    </row>
    <row r="1031" spans="1:35" s="4" customFormat="1">
      <c r="A1031" s="46" t="s">
        <v>1074</v>
      </c>
      <c r="B1031" s="56" t="s">
        <v>2514</v>
      </c>
      <c r="C1031" s="132">
        <v>5813245.7300000004</v>
      </c>
      <c r="D1031" s="57">
        <v>1.74629E-3</v>
      </c>
      <c r="E1031" s="57">
        <v>1.76512E-3</v>
      </c>
      <c r="F1031" s="65">
        <v>0</v>
      </c>
      <c r="G1031" s="42">
        <v>81316</v>
      </c>
      <c r="H1031" s="43">
        <v>81316</v>
      </c>
      <c r="I1031" s="66">
        <v>167718</v>
      </c>
      <c r="J1031" s="42">
        <v>1006360</v>
      </c>
      <c r="K1031" s="42">
        <v>-538127</v>
      </c>
      <c r="L1031" s="42">
        <v>-387596</v>
      </c>
      <c r="M1031" s="44">
        <v>817791</v>
      </c>
      <c r="N1031" s="66">
        <v>-588775</v>
      </c>
      <c r="O1031" s="42">
        <v>86132.93352896483</v>
      </c>
      <c r="P1031" s="42">
        <v>-502642.06647103518</v>
      </c>
      <c r="Q1031" s="42">
        <v>0</v>
      </c>
      <c r="R1031" s="44">
        <v>-502642.06647103518</v>
      </c>
      <c r="S1031" s="45">
        <v>99748</v>
      </c>
      <c r="T1031" s="66">
        <v>543970</v>
      </c>
      <c r="U1031" s="42">
        <v>111865</v>
      </c>
      <c r="V1031" s="42">
        <v>132765</v>
      </c>
      <c r="W1031" s="42">
        <v>66687.2151365522</v>
      </c>
      <c r="X1031" s="44">
        <v>855287.21513655223</v>
      </c>
      <c r="Y1031" s="66">
        <v>1441887</v>
      </c>
      <c r="Z1031" s="42">
        <v>96032</v>
      </c>
      <c r="AA1031" s="42">
        <v>512599</v>
      </c>
      <c r="AB1031" s="42">
        <v>55936.1823764578</v>
      </c>
      <c r="AC1031" s="43">
        <v>2106454.1823764578</v>
      </c>
      <c r="AD1031" s="66">
        <v>-700384.74126064684</v>
      </c>
      <c r="AE1031" s="42">
        <v>-597264.23457478988</v>
      </c>
      <c r="AF1031" s="42">
        <v>33953.795952415421</v>
      </c>
      <c r="AG1031" s="42">
        <v>12528.21264311587</v>
      </c>
      <c r="AH1031" s="42">
        <v>0</v>
      </c>
      <c r="AI1031" s="44">
        <v>0</v>
      </c>
    </row>
    <row r="1032" spans="1:35" s="4" customFormat="1">
      <c r="A1032" s="46" t="s">
        <v>1075</v>
      </c>
      <c r="B1032" s="56" t="s">
        <v>2515</v>
      </c>
      <c r="C1032" s="132">
        <v>19335342.010000002</v>
      </c>
      <c r="D1032" s="57">
        <v>5.8082899999999998E-3</v>
      </c>
      <c r="E1032" s="57">
        <v>6.2201699999999997E-3</v>
      </c>
      <c r="F1032" s="65">
        <v>0</v>
      </c>
      <c r="G1032" s="42">
        <v>270463</v>
      </c>
      <c r="H1032" s="43">
        <v>270463</v>
      </c>
      <c r="I1032" s="66">
        <v>557842</v>
      </c>
      <c r="J1032" s="42">
        <v>3347229</v>
      </c>
      <c r="K1032" s="42">
        <v>-1789849</v>
      </c>
      <c r="L1032" s="42">
        <v>-1289173</v>
      </c>
      <c r="M1032" s="44">
        <v>2720034</v>
      </c>
      <c r="N1032" s="66">
        <v>-1958310</v>
      </c>
      <c r="O1032" s="42">
        <v>24698.936070547894</v>
      </c>
      <c r="P1032" s="42">
        <v>-1933611.0639294521</v>
      </c>
      <c r="Q1032" s="42">
        <v>0</v>
      </c>
      <c r="R1032" s="44">
        <v>-1933611.0639294521</v>
      </c>
      <c r="S1032" s="45">
        <v>331769</v>
      </c>
      <c r="T1032" s="66">
        <v>1809285</v>
      </c>
      <c r="U1032" s="42">
        <v>372070</v>
      </c>
      <c r="V1032" s="42">
        <v>441587</v>
      </c>
      <c r="W1032" s="42">
        <v>2121.8266406999064</v>
      </c>
      <c r="X1032" s="44">
        <v>2625063.8266407</v>
      </c>
      <c r="Y1032" s="66">
        <v>4795824</v>
      </c>
      <c r="Z1032" s="42">
        <v>319410</v>
      </c>
      <c r="AA1032" s="42">
        <v>1704941</v>
      </c>
      <c r="AB1032" s="42">
        <v>536270.52350706246</v>
      </c>
      <c r="AC1032" s="43">
        <v>7356445.5235070623</v>
      </c>
      <c r="AD1032" s="66">
        <v>-2520365.9923915598</v>
      </c>
      <c r="AE1032" s="42">
        <v>-2161981.4116961388</v>
      </c>
      <c r="AF1032" s="42">
        <v>-28257.942420408712</v>
      </c>
      <c r="AG1032" s="42">
        <v>-20776.350358255047</v>
      </c>
      <c r="AH1032" s="42">
        <v>0</v>
      </c>
      <c r="AI1032" s="44">
        <v>0</v>
      </c>
    </row>
    <row r="1033" spans="1:35" s="4" customFormat="1">
      <c r="A1033" s="46" t="s">
        <v>1076</v>
      </c>
      <c r="B1033" s="56" t="s">
        <v>2516</v>
      </c>
      <c r="C1033" s="132">
        <v>21678.03</v>
      </c>
      <c r="D1033" s="57">
        <v>6.5100000000000004E-6</v>
      </c>
      <c r="E1033" s="57">
        <v>1.7269999999999999E-5</v>
      </c>
      <c r="F1033" s="65">
        <v>0</v>
      </c>
      <c r="G1033" s="42">
        <v>303</v>
      </c>
      <c r="H1033" s="43">
        <v>303</v>
      </c>
      <c r="I1033" s="66">
        <v>625</v>
      </c>
      <c r="J1033" s="42">
        <v>3752</v>
      </c>
      <c r="K1033" s="42">
        <v>-2006</v>
      </c>
      <c r="L1033" s="42">
        <v>-1445</v>
      </c>
      <c r="M1033" s="44">
        <v>3049</v>
      </c>
      <c r="N1033" s="66">
        <v>-2195</v>
      </c>
      <c r="O1033" s="42">
        <v>-10627.053070677219</v>
      </c>
      <c r="P1033" s="42">
        <v>-12822.053070677219</v>
      </c>
      <c r="Q1033" s="42">
        <v>0</v>
      </c>
      <c r="R1033" s="44">
        <v>-12822.053070677219</v>
      </c>
      <c r="S1033" s="45">
        <v>372</v>
      </c>
      <c r="T1033" s="66">
        <v>2028</v>
      </c>
      <c r="U1033" s="42">
        <v>417</v>
      </c>
      <c r="V1033" s="42">
        <v>495</v>
      </c>
      <c r="W1033" s="42">
        <v>0</v>
      </c>
      <c r="X1033" s="44">
        <v>2940</v>
      </c>
      <c r="Y1033" s="66">
        <v>5375</v>
      </c>
      <c r="Z1033" s="42">
        <v>358</v>
      </c>
      <c r="AA1033" s="42">
        <v>1911</v>
      </c>
      <c r="AB1033" s="42">
        <v>28903.293542410956</v>
      </c>
      <c r="AC1033" s="43">
        <v>36547.29354241096</v>
      </c>
      <c r="AD1033" s="66">
        <v>-13220.356065484581</v>
      </c>
      <c r="AE1033" s="42">
        <v>-12044.861649294045</v>
      </c>
      <c r="AF1033" s="42">
        <v>-6479.0058233464661</v>
      </c>
      <c r="AG1033" s="42">
        <v>-1863.0700042858641</v>
      </c>
      <c r="AH1033" s="42">
        <v>0</v>
      </c>
      <c r="AI1033" s="44">
        <v>0</v>
      </c>
    </row>
    <row r="1034" spans="1:35" s="4" customFormat="1">
      <c r="A1034" s="46" t="s">
        <v>1077</v>
      </c>
      <c r="B1034" s="56" t="s">
        <v>2517</v>
      </c>
      <c r="C1034" s="132">
        <v>250268.37</v>
      </c>
      <c r="D1034" s="57">
        <v>7.5179999999999995E-5</v>
      </c>
      <c r="E1034" s="57">
        <v>8.8319999999999995E-5</v>
      </c>
      <c r="F1034" s="65">
        <v>0</v>
      </c>
      <c r="G1034" s="42">
        <v>3501</v>
      </c>
      <c r="H1034" s="43">
        <v>3501</v>
      </c>
      <c r="I1034" s="66">
        <v>7220</v>
      </c>
      <c r="J1034" s="42">
        <v>43325</v>
      </c>
      <c r="K1034" s="42">
        <v>-23167</v>
      </c>
      <c r="L1034" s="42">
        <v>-16687</v>
      </c>
      <c r="M1034" s="44">
        <v>35207</v>
      </c>
      <c r="N1034" s="66">
        <v>-25348</v>
      </c>
      <c r="O1034" s="42">
        <v>-1835.5334183979526</v>
      </c>
      <c r="P1034" s="42">
        <v>-27183.533418397954</v>
      </c>
      <c r="Q1034" s="42">
        <v>0</v>
      </c>
      <c r="R1034" s="44">
        <v>-27183.533418397954</v>
      </c>
      <c r="S1034" s="45">
        <v>4294</v>
      </c>
      <c r="T1034" s="66">
        <v>23419</v>
      </c>
      <c r="U1034" s="42">
        <v>4816</v>
      </c>
      <c r="V1034" s="42">
        <v>5716</v>
      </c>
      <c r="W1034" s="42">
        <v>9852.5198483146851</v>
      </c>
      <c r="X1034" s="44">
        <v>43803.519848314681</v>
      </c>
      <c r="Y1034" s="66">
        <v>62075</v>
      </c>
      <c r="Z1034" s="42">
        <v>4134</v>
      </c>
      <c r="AA1034" s="42">
        <v>22068</v>
      </c>
      <c r="AB1034" s="42">
        <v>13322.847120254324</v>
      </c>
      <c r="AC1034" s="43">
        <v>101599.84712025433</v>
      </c>
      <c r="AD1034" s="66">
        <v>-29385.651855197455</v>
      </c>
      <c r="AE1034" s="42">
        <v>-26339.963090305286</v>
      </c>
      <c r="AF1034" s="42">
        <v>-407.44823077958381</v>
      </c>
      <c r="AG1034" s="42">
        <v>-1663.2640956573209</v>
      </c>
      <c r="AH1034" s="42">
        <v>0</v>
      </c>
      <c r="AI1034" s="44">
        <v>0</v>
      </c>
    </row>
    <row r="1035" spans="1:35" s="4" customFormat="1">
      <c r="A1035" s="46" t="s">
        <v>1078</v>
      </c>
      <c r="B1035" s="56" t="s">
        <v>2518</v>
      </c>
      <c r="C1035" s="132">
        <v>1417839.46</v>
      </c>
      <c r="D1035" s="57">
        <v>4.2591999999999999E-4</v>
      </c>
      <c r="E1035" s="57">
        <v>4.5231999999999998E-4</v>
      </c>
      <c r="F1035" s="65">
        <v>0</v>
      </c>
      <c r="G1035" s="42">
        <v>19833</v>
      </c>
      <c r="H1035" s="43">
        <v>19833</v>
      </c>
      <c r="I1035" s="66">
        <v>40906</v>
      </c>
      <c r="J1035" s="42">
        <v>245451</v>
      </c>
      <c r="K1035" s="42">
        <v>-131249</v>
      </c>
      <c r="L1035" s="42">
        <v>-94535</v>
      </c>
      <c r="M1035" s="44">
        <v>199459</v>
      </c>
      <c r="N1035" s="66">
        <v>-143602</v>
      </c>
      <c r="O1035" s="42">
        <v>-29762.409939581572</v>
      </c>
      <c r="P1035" s="42">
        <v>-173364.40993958159</v>
      </c>
      <c r="Q1035" s="42">
        <v>0</v>
      </c>
      <c r="R1035" s="44">
        <v>-173364.40993958159</v>
      </c>
      <c r="S1035" s="45">
        <v>24329</v>
      </c>
      <c r="T1035" s="66">
        <v>132674</v>
      </c>
      <c r="U1035" s="42">
        <v>27284</v>
      </c>
      <c r="V1035" s="42">
        <v>32381</v>
      </c>
      <c r="W1035" s="42">
        <v>0</v>
      </c>
      <c r="X1035" s="44">
        <v>192339</v>
      </c>
      <c r="Y1035" s="66">
        <v>351676</v>
      </c>
      <c r="Z1035" s="42">
        <v>23422</v>
      </c>
      <c r="AA1035" s="42">
        <v>125023</v>
      </c>
      <c r="AB1035" s="42">
        <v>68882.377922368352</v>
      </c>
      <c r="AC1035" s="43">
        <v>569003.37792236835</v>
      </c>
      <c r="AD1035" s="66">
        <v>-204015.75375251847</v>
      </c>
      <c r="AE1035" s="42">
        <v>-165926.38970804523</v>
      </c>
      <c r="AF1035" s="42">
        <v>-5878.576322002511</v>
      </c>
      <c r="AG1035" s="42">
        <v>-843.65813980213443</v>
      </c>
      <c r="AH1035" s="42">
        <v>0</v>
      </c>
      <c r="AI1035" s="44">
        <v>0</v>
      </c>
    </row>
    <row r="1036" spans="1:35" s="4" customFormat="1">
      <c r="A1036" s="46" t="s">
        <v>1079</v>
      </c>
      <c r="B1036" s="56" t="s">
        <v>2519</v>
      </c>
      <c r="C1036" s="132">
        <v>146499.92000000001</v>
      </c>
      <c r="D1036" s="57">
        <v>4.401E-5</v>
      </c>
      <c r="E1036" s="57">
        <v>4.5590000000000002E-5</v>
      </c>
      <c r="F1036" s="65">
        <v>0</v>
      </c>
      <c r="G1036" s="42">
        <v>2049</v>
      </c>
      <c r="H1036" s="43">
        <v>2049</v>
      </c>
      <c r="I1036" s="66">
        <v>4227</v>
      </c>
      <c r="J1036" s="42">
        <v>25362</v>
      </c>
      <c r="K1036" s="42">
        <v>-13562</v>
      </c>
      <c r="L1036" s="42">
        <v>-9768</v>
      </c>
      <c r="M1036" s="44">
        <v>20610</v>
      </c>
      <c r="N1036" s="66">
        <v>-14838</v>
      </c>
      <c r="O1036" s="42">
        <v>3976.3023973672753</v>
      </c>
      <c r="P1036" s="42">
        <v>-10861.697602632725</v>
      </c>
      <c r="Q1036" s="42">
        <v>0</v>
      </c>
      <c r="R1036" s="44">
        <v>-10861.697602632725</v>
      </c>
      <c r="S1036" s="45">
        <v>2514</v>
      </c>
      <c r="T1036" s="66">
        <v>13709</v>
      </c>
      <c r="U1036" s="42">
        <v>2819</v>
      </c>
      <c r="V1036" s="42">
        <v>3346</v>
      </c>
      <c r="W1036" s="42">
        <v>9150.3833536705006</v>
      </c>
      <c r="X1036" s="44">
        <v>29024.383353670499</v>
      </c>
      <c r="Y1036" s="66">
        <v>36338</v>
      </c>
      <c r="Z1036" s="42">
        <v>2420</v>
      </c>
      <c r="AA1036" s="42">
        <v>12919</v>
      </c>
      <c r="AB1036" s="42">
        <v>3135.5801819607536</v>
      </c>
      <c r="AC1036" s="43">
        <v>54812.580181960751</v>
      </c>
      <c r="AD1036" s="66">
        <v>-12253.240194728618</v>
      </c>
      <c r="AE1036" s="42">
        <v>-13562.002373746336</v>
      </c>
      <c r="AF1036" s="42">
        <v>-91.275476890118057</v>
      </c>
      <c r="AG1036" s="42">
        <v>118.32121707481815</v>
      </c>
      <c r="AH1036" s="42">
        <v>0</v>
      </c>
      <c r="AI1036" s="44">
        <v>0</v>
      </c>
    </row>
    <row r="1037" spans="1:35" s="4" customFormat="1">
      <c r="A1037" s="46" t="s">
        <v>1080</v>
      </c>
      <c r="B1037" s="56" t="s">
        <v>2520</v>
      </c>
      <c r="C1037" s="132">
        <v>324325.46999999997</v>
      </c>
      <c r="D1037" s="57">
        <v>9.7429999999999994E-5</v>
      </c>
      <c r="E1037" s="57">
        <v>7.6600000000000005E-5</v>
      </c>
      <c r="F1037" s="65">
        <v>0</v>
      </c>
      <c r="G1037" s="42">
        <v>4537</v>
      </c>
      <c r="H1037" s="43">
        <v>4537</v>
      </c>
      <c r="I1037" s="66">
        <v>9357</v>
      </c>
      <c r="J1037" s="42">
        <v>56147</v>
      </c>
      <c r="K1037" s="42">
        <v>-30023</v>
      </c>
      <c r="L1037" s="42">
        <v>-21625</v>
      </c>
      <c r="M1037" s="44">
        <v>45627</v>
      </c>
      <c r="N1037" s="66">
        <v>-32849</v>
      </c>
      <c r="O1037" s="42">
        <v>-17616.953073616853</v>
      </c>
      <c r="P1037" s="42">
        <v>-50465.953073616853</v>
      </c>
      <c r="Q1037" s="42">
        <v>0</v>
      </c>
      <c r="R1037" s="44">
        <v>-50465.953073616853</v>
      </c>
      <c r="S1037" s="45">
        <v>5565</v>
      </c>
      <c r="T1037" s="66">
        <v>30349</v>
      </c>
      <c r="U1037" s="42">
        <v>6241</v>
      </c>
      <c r="V1037" s="42">
        <v>7407</v>
      </c>
      <c r="W1037" s="42">
        <v>18931.790380625491</v>
      </c>
      <c r="X1037" s="44">
        <v>62928.790380625491</v>
      </c>
      <c r="Y1037" s="66">
        <v>80447</v>
      </c>
      <c r="Z1037" s="42">
        <v>5358</v>
      </c>
      <c r="AA1037" s="42">
        <v>28599</v>
      </c>
      <c r="AB1037" s="42">
        <v>33473.905830928437</v>
      </c>
      <c r="AC1037" s="43">
        <v>147877.90583092844</v>
      </c>
      <c r="AD1037" s="66">
        <v>-54350.061540800081</v>
      </c>
      <c r="AE1037" s="42">
        <v>-41123.894782381976</v>
      </c>
      <c r="AF1037" s="42">
        <v>5915.7499886971054</v>
      </c>
      <c r="AG1037" s="42">
        <v>4609.0908841820037</v>
      </c>
      <c r="AH1037" s="42">
        <v>0</v>
      </c>
      <c r="AI1037" s="44">
        <v>0</v>
      </c>
    </row>
    <row r="1038" spans="1:35" s="4" customFormat="1">
      <c r="A1038" s="46" t="s">
        <v>1081</v>
      </c>
      <c r="B1038" s="56" t="s">
        <v>2521</v>
      </c>
      <c r="C1038" s="132">
        <v>1254553.73</v>
      </c>
      <c r="D1038" s="57">
        <v>3.7687000000000002E-4</v>
      </c>
      <c r="E1038" s="57">
        <v>3.7472999999999998E-4</v>
      </c>
      <c r="F1038" s="65">
        <v>0</v>
      </c>
      <c r="G1038" s="42">
        <v>17549</v>
      </c>
      <c r="H1038" s="43">
        <v>17549</v>
      </c>
      <c r="I1038" s="66">
        <v>36196</v>
      </c>
      <c r="J1038" s="42">
        <v>217184</v>
      </c>
      <c r="K1038" s="42">
        <v>-116134</v>
      </c>
      <c r="L1038" s="42">
        <v>-83648</v>
      </c>
      <c r="M1038" s="44">
        <v>176489</v>
      </c>
      <c r="N1038" s="66">
        <v>-127065</v>
      </c>
      <c r="O1038" s="42">
        <v>-29716.072165780071</v>
      </c>
      <c r="P1038" s="42">
        <v>-156781.07216578006</v>
      </c>
      <c r="Q1038" s="42">
        <v>0</v>
      </c>
      <c r="R1038" s="44">
        <v>-156781.07216578006</v>
      </c>
      <c r="S1038" s="45">
        <v>21527</v>
      </c>
      <c r="T1038" s="66">
        <v>117395</v>
      </c>
      <c r="U1038" s="42">
        <v>24142</v>
      </c>
      <c r="V1038" s="42">
        <v>28652</v>
      </c>
      <c r="W1038" s="42">
        <v>0</v>
      </c>
      <c r="X1038" s="44">
        <v>170189</v>
      </c>
      <c r="Y1038" s="66">
        <v>311176</v>
      </c>
      <c r="Z1038" s="42">
        <v>20725</v>
      </c>
      <c r="AA1038" s="42">
        <v>110625</v>
      </c>
      <c r="AB1038" s="42">
        <v>52728.071403013615</v>
      </c>
      <c r="AC1038" s="43">
        <v>495254.0714030136</v>
      </c>
      <c r="AD1038" s="66">
        <v>-176990.9714872629</v>
      </c>
      <c r="AE1038" s="42">
        <v>-148429.66269692301</v>
      </c>
      <c r="AF1038" s="42">
        <v>-3457.037309934376</v>
      </c>
      <c r="AG1038" s="42">
        <v>3812.600091106679</v>
      </c>
      <c r="AH1038" s="42">
        <v>0</v>
      </c>
      <c r="AI1038" s="44">
        <v>0</v>
      </c>
    </row>
    <row r="1039" spans="1:35" s="4" customFormat="1">
      <c r="A1039" s="46" t="s">
        <v>1184</v>
      </c>
      <c r="B1039" s="56" t="s">
        <v>2615</v>
      </c>
      <c r="C1039" s="132">
        <v>110695.3</v>
      </c>
      <c r="D1039" s="57">
        <v>3.3250000000000002E-5</v>
      </c>
      <c r="E1039" s="57">
        <v>6.067E-5</v>
      </c>
      <c r="F1039" s="65">
        <v>0</v>
      </c>
      <c r="G1039" s="42">
        <v>1548</v>
      </c>
      <c r="H1039" s="43">
        <v>1548</v>
      </c>
      <c r="I1039" s="66">
        <v>3193</v>
      </c>
      <c r="J1039" s="42">
        <v>19161</v>
      </c>
      <c r="K1039" s="42">
        <v>-10246</v>
      </c>
      <c r="L1039" s="42">
        <v>-7380</v>
      </c>
      <c r="M1039" s="44">
        <v>15571</v>
      </c>
      <c r="N1039" s="66">
        <v>-11210</v>
      </c>
      <c r="O1039" s="42">
        <v>18058.578620089469</v>
      </c>
      <c r="P1039" s="42">
        <v>6848.578620089469</v>
      </c>
      <c r="Q1039" s="42">
        <v>0</v>
      </c>
      <c r="R1039" s="44">
        <v>6848.578620089469</v>
      </c>
      <c r="S1039" s="45">
        <v>1899</v>
      </c>
      <c r="T1039" s="66">
        <v>10357</v>
      </c>
      <c r="U1039" s="42">
        <v>2130</v>
      </c>
      <c r="V1039" s="42">
        <v>2528</v>
      </c>
      <c r="W1039" s="42">
        <v>45753.033508748755</v>
      </c>
      <c r="X1039" s="44">
        <v>60768.033508748755</v>
      </c>
      <c r="Y1039" s="66">
        <v>27454</v>
      </c>
      <c r="Z1039" s="42">
        <v>1828</v>
      </c>
      <c r="AA1039" s="42">
        <v>9760</v>
      </c>
      <c r="AB1039" s="42">
        <v>26553.058909835374</v>
      </c>
      <c r="AC1039" s="43">
        <v>65595.058909835381</v>
      </c>
      <c r="AD1039" s="66">
        <v>4179.5633466051549</v>
      </c>
      <c r="AE1039" s="42">
        <v>575.66420263000145</v>
      </c>
      <c r="AF1039" s="42">
        <v>-4984.0468127102795</v>
      </c>
      <c r="AG1039" s="42">
        <v>-4598.2061376115034</v>
      </c>
      <c r="AH1039" s="42">
        <v>0</v>
      </c>
      <c r="AI1039" s="44">
        <v>0</v>
      </c>
    </row>
    <row r="1040" spans="1:35" s="4" customFormat="1">
      <c r="A1040" s="46" t="s">
        <v>1082</v>
      </c>
      <c r="B1040" s="56" t="s">
        <v>2522</v>
      </c>
      <c r="C1040" s="132">
        <v>330228.55</v>
      </c>
      <c r="D1040" s="57">
        <v>9.9199999999999999E-5</v>
      </c>
      <c r="E1040" s="57">
        <v>1.1348E-4</v>
      </c>
      <c r="F1040" s="65">
        <v>0</v>
      </c>
      <c r="G1040" s="42">
        <v>4619</v>
      </c>
      <c r="H1040" s="43">
        <v>4619</v>
      </c>
      <c r="I1040" s="66">
        <v>9527</v>
      </c>
      <c r="J1040" s="42">
        <v>57167</v>
      </c>
      <c r="K1040" s="42">
        <v>-30569</v>
      </c>
      <c r="L1040" s="42">
        <v>-22018</v>
      </c>
      <c r="M1040" s="44">
        <v>46456</v>
      </c>
      <c r="N1040" s="66">
        <v>-33446</v>
      </c>
      <c r="O1040" s="42">
        <v>1324.1886342414718</v>
      </c>
      <c r="P1040" s="42">
        <v>-32121.811365758527</v>
      </c>
      <c r="Q1040" s="42">
        <v>0</v>
      </c>
      <c r="R1040" s="44">
        <v>-32121.811365758527</v>
      </c>
      <c r="S1040" s="45">
        <v>5666</v>
      </c>
      <c r="T1040" s="66">
        <v>30901</v>
      </c>
      <c r="U1040" s="42">
        <v>6355</v>
      </c>
      <c r="V1040" s="42">
        <v>7542</v>
      </c>
      <c r="W1040" s="42">
        <v>12974.64920949483</v>
      </c>
      <c r="X1040" s="44">
        <v>57772.649209494833</v>
      </c>
      <c r="Y1040" s="66">
        <v>81908</v>
      </c>
      <c r="Z1040" s="42">
        <v>5455</v>
      </c>
      <c r="AA1040" s="42">
        <v>29119</v>
      </c>
      <c r="AB1040" s="42">
        <v>20212.644499040707</v>
      </c>
      <c r="AC1040" s="43">
        <v>136694.6444990407</v>
      </c>
      <c r="AD1040" s="66">
        <v>-37343.825966686461</v>
      </c>
      <c r="AE1040" s="42">
        <v>-36277.520800502534</v>
      </c>
      <c r="AF1040" s="42">
        <v>-3651.1142900149562</v>
      </c>
      <c r="AG1040" s="42">
        <v>-1649.5342323419213</v>
      </c>
      <c r="AH1040" s="42">
        <v>0</v>
      </c>
      <c r="AI1040" s="44">
        <v>0</v>
      </c>
    </row>
    <row r="1041" spans="1:35" s="4" customFormat="1">
      <c r="A1041" s="46" t="s">
        <v>1083</v>
      </c>
      <c r="B1041" s="56" t="s">
        <v>2523</v>
      </c>
      <c r="C1041" s="132">
        <v>4654959.78</v>
      </c>
      <c r="D1041" s="57">
        <v>1.3983400000000001E-3</v>
      </c>
      <c r="E1041" s="57">
        <v>1.42073E-3</v>
      </c>
      <c r="F1041" s="65">
        <v>0</v>
      </c>
      <c r="G1041" s="42">
        <v>65114</v>
      </c>
      <c r="H1041" s="43">
        <v>65114</v>
      </c>
      <c r="I1041" s="66">
        <v>134300</v>
      </c>
      <c r="J1041" s="42">
        <v>805842</v>
      </c>
      <c r="K1041" s="42">
        <v>-430904</v>
      </c>
      <c r="L1041" s="42">
        <v>-310367</v>
      </c>
      <c r="M1041" s="44">
        <v>654846</v>
      </c>
      <c r="N1041" s="66">
        <v>-471461</v>
      </c>
      <c r="O1041" s="42">
        <v>-21312.050459263784</v>
      </c>
      <c r="P1041" s="42">
        <v>-492773.05045926379</v>
      </c>
      <c r="Q1041" s="42">
        <v>0</v>
      </c>
      <c r="R1041" s="44">
        <v>-492773.05045926379</v>
      </c>
      <c r="S1041" s="45">
        <v>79873</v>
      </c>
      <c r="T1041" s="66">
        <v>435584</v>
      </c>
      <c r="U1041" s="42">
        <v>89576</v>
      </c>
      <c r="V1041" s="42">
        <v>106312</v>
      </c>
      <c r="W1041" s="42">
        <v>1322.742620521577</v>
      </c>
      <c r="X1041" s="44">
        <v>632794.74262052157</v>
      </c>
      <c r="Y1041" s="66">
        <v>1154590</v>
      </c>
      <c r="Z1041" s="42">
        <v>76898</v>
      </c>
      <c r="AA1041" s="42">
        <v>410463</v>
      </c>
      <c r="AB1041" s="42">
        <v>132708.44203501291</v>
      </c>
      <c r="AC1041" s="43">
        <v>1774659.4420350129</v>
      </c>
      <c r="AD1041" s="66">
        <v>-621103.20063605148</v>
      </c>
      <c r="AE1041" s="42">
        <v>-525148.19306956092</v>
      </c>
      <c r="AF1041" s="42">
        <v>-4338.4525785810256</v>
      </c>
      <c r="AG1041" s="42">
        <v>8725.1468697023047</v>
      </c>
      <c r="AH1041" s="42">
        <v>0</v>
      </c>
      <c r="AI1041" s="44">
        <v>0</v>
      </c>
    </row>
    <row r="1042" spans="1:35" s="4" customFormat="1">
      <c r="A1042" s="46" t="s">
        <v>1084</v>
      </c>
      <c r="B1042" s="56" t="s">
        <v>2524</v>
      </c>
      <c r="C1042" s="132">
        <v>327854.06</v>
      </c>
      <c r="D1042" s="57">
        <v>9.8490000000000001E-5</v>
      </c>
      <c r="E1042" s="57">
        <v>8.9179999999999997E-5</v>
      </c>
      <c r="F1042" s="65">
        <v>0</v>
      </c>
      <c r="G1042" s="42">
        <v>4586</v>
      </c>
      <c r="H1042" s="43">
        <v>4586</v>
      </c>
      <c r="I1042" s="66">
        <v>9459</v>
      </c>
      <c r="J1042" s="42">
        <v>56758</v>
      </c>
      <c r="K1042" s="42">
        <v>-30350</v>
      </c>
      <c r="L1042" s="42">
        <v>-21860</v>
      </c>
      <c r="M1042" s="44">
        <v>46123</v>
      </c>
      <c r="N1042" s="66">
        <v>-33207</v>
      </c>
      <c r="O1042" s="42">
        <v>12972.649544596168</v>
      </c>
      <c r="P1042" s="42">
        <v>-20234.35045540383</v>
      </c>
      <c r="Q1042" s="42">
        <v>0</v>
      </c>
      <c r="R1042" s="44">
        <v>-20234.35045540383</v>
      </c>
      <c r="S1042" s="45">
        <v>5626</v>
      </c>
      <c r="T1042" s="66">
        <v>30680</v>
      </c>
      <c r="U1042" s="42">
        <v>6309</v>
      </c>
      <c r="V1042" s="42">
        <v>7488</v>
      </c>
      <c r="W1042" s="42">
        <v>36138.122163863016</v>
      </c>
      <c r="X1042" s="44">
        <v>80615.122163863009</v>
      </c>
      <c r="Y1042" s="66">
        <v>81322</v>
      </c>
      <c r="Z1042" s="42">
        <v>5416</v>
      </c>
      <c r="AA1042" s="42">
        <v>28910</v>
      </c>
      <c r="AB1042" s="42">
        <v>1384.3179285379663</v>
      </c>
      <c r="AC1042" s="43">
        <v>117032.31792853796</v>
      </c>
      <c r="AD1042" s="66">
        <v>-26799.693802882019</v>
      </c>
      <c r="AE1042" s="42">
        <v>-20787.846790916221</v>
      </c>
      <c r="AF1042" s="42">
        <v>8608.9381559006397</v>
      </c>
      <c r="AG1042" s="42">
        <v>2561.4066732226456</v>
      </c>
      <c r="AH1042" s="42">
        <v>0</v>
      </c>
      <c r="AI1042" s="44">
        <v>0</v>
      </c>
    </row>
    <row r="1043" spans="1:35" s="4" customFormat="1">
      <c r="A1043" s="46" t="s">
        <v>1085</v>
      </c>
      <c r="B1043" s="56" t="s">
        <v>2525</v>
      </c>
      <c r="C1043" s="132">
        <v>166409.32999999999</v>
      </c>
      <c r="D1043" s="57">
        <v>4.9990000000000001E-5</v>
      </c>
      <c r="E1043" s="57">
        <v>3.629E-5</v>
      </c>
      <c r="F1043" s="65">
        <v>0</v>
      </c>
      <c r="G1043" s="42">
        <v>2328</v>
      </c>
      <c r="H1043" s="43">
        <v>2328</v>
      </c>
      <c r="I1043" s="66">
        <v>4801</v>
      </c>
      <c r="J1043" s="42">
        <v>28808</v>
      </c>
      <c r="K1043" s="42">
        <v>-15405</v>
      </c>
      <c r="L1043" s="42">
        <v>-11095</v>
      </c>
      <c r="M1043" s="44">
        <v>23410</v>
      </c>
      <c r="N1043" s="66">
        <v>-16855</v>
      </c>
      <c r="O1043" s="42">
        <v>-1765.3327192680354</v>
      </c>
      <c r="P1043" s="42">
        <v>-18620.332719268037</v>
      </c>
      <c r="Q1043" s="42">
        <v>0</v>
      </c>
      <c r="R1043" s="44">
        <v>-18620.332719268037</v>
      </c>
      <c r="S1043" s="45">
        <v>2855</v>
      </c>
      <c r="T1043" s="66">
        <v>15572</v>
      </c>
      <c r="U1043" s="42">
        <v>3202</v>
      </c>
      <c r="V1043" s="42">
        <v>3801</v>
      </c>
      <c r="W1043" s="42">
        <v>12593.979107887739</v>
      </c>
      <c r="X1043" s="44">
        <v>35168.979107887739</v>
      </c>
      <c r="Y1043" s="66">
        <v>41276</v>
      </c>
      <c r="Z1043" s="42">
        <v>2749</v>
      </c>
      <c r="AA1043" s="42">
        <v>14674</v>
      </c>
      <c r="AB1043" s="42">
        <v>10421.416721469772</v>
      </c>
      <c r="AC1043" s="43">
        <v>69120.416721469766</v>
      </c>
      <c r="AD1043" s="66">
        <v>-22013.851918010372</v>
      </c>
      <c r="AE1043" s="42">
        <v>-18025.350343186186</v>
      </c>
      <c r="AF1043" s="42">
        <v>3182.7929445135651</v>
      </c>
      <c r="AG1043" s="42">
        <v>2904.9717031009677</v>
      </c>
      <c r="AH1043" s="42">
        <v>0</v>
      </c>
      <c r="AI1043" s="44">
        <v>0</v>
      </c>
    </row>
    <row r="1044" spans="1:35" s="4" customFormat="1">
      <c r="A1044" s="46" t="s">
        <v>1086</v>
      </c>
      <c r="B1044" s="56" t="s">
        <v>2526</v>
      </c>
      <c r="C1044" s="132">
        <v>1026049.55</v>
      </c>
      <c r="D1044" s="57">
        <v>3.0822E-4</v>
      </c>
      <c r="E1044" s="57">
        <v>3.2754000000000003E-4</v>
      </c>
      <c r="F1044" s="65">
        <v>0</v>
      </c>
      <c r="G1044" s="42">
        <v>14352</v>
      </c>
      <c r="H1044" s="43">
        <v>14352</v>
      </c>
      <c r="I1044" s="66">
        <v>29602</v>
      </c>
      <c r="J1044" s="42">
        <v>177622</v>
      </c>
      <c r="K1044" s="42">
        <v>-94979</v>
      </c>
      <c r="L1044" s="42">
        <v>-68411</v>
      </c>
      <c r="M1044" s="44">
        <v>144340</v>
      </c>
      <c r="N1044" s="66">
        <v>-103919</v>
      </c>
      <c r="O1044" s="42">
        <v>23800.165973739313</v>
      </c>
      <c r="P1044" s="42">
        <v>-80118.83402626068</v>
      </c>
      <c r="Q1044" s="42">
        <v>0</v>
      </c>
      <c r="R1044" s="44">
        <v>-80118.83402626068</v>
      </c>
      <c r="S1044" s="45">
        <v>17606</v>
      </c>
      <c r="T1044" s="66">
        <v>96011</v>
      </c>
      <c r="U1044" s="42">
        <v>19744</v>
      </c>
      <c r="V1044" s="42">
        <v>23433</v>
      </c>
      <c r="W1044" s="42">
        <v>75939.465888750041</v>
      </c>
      <c r="X1044" s="44">
        <v>215127.46588875004</v>
      </c>
      <c r="Y1044" s="66">
        <v>254493</v>
      </c>
      <c r="Z1044" s="42">
        <v>16950</v>
      </c>
      <c r="AA1044" s="42">
        <v>90474</v>
      </c>
      <c r="AB1044" s="42">
        <v>30370.948566999454</v>
      </c>
      <c r="AC1044" s="43">
        <v>392287.94856699946</v>
      </c>
      <c r="AD1044" s="66">
        <v>-105739.74449255041</v>
      </c>
      <c r="AE1044" s="42">
        <v>-82425.078012614846</v>
      </c>
      <c r="AF1044" s="42">
        <v>11653.860650418486</v>
      </c>
      <c r="AG1044" s="42">
        <v>-649.52082350265027</v>
      </c>
      <c r="AH1044" s="42">
        <v>0</v>
      </c>
      <c r="AI1044" s="44">
        <v>0</v>
      </c>
    </row>
    <row r="1045" spans="1:35" s="4" customFormat="1">
      <c r="A1045" s="46" t="s">
        <v>1087</v>
      </c>
      <c r="B1045" s="56" t="s">
        <v>2527</v>
      </c>
      <c r="C1045" s="132">
        <v>20849227.600000001</v>
      </c>
      <c r="D1045" s="57">
        <v>6.26306E-3</v>
      </c>
      <c r="E1045" s="57">
        <v>6.4008399999999997E-3</v>
      </c>
      <c r="F1045" s="65">
        <v>0</v>
      </c>
      <c r="G1045" s="42">
        <v>291639</v>
      </c>
      <c r="H1045" s="43">
        <v>291639</v>
      </c>
      <c r="I1045" s="66">
        <v>601520</v>
      </c>
      <c r="J1045" s="42">
        <v>3609305</v>
      </c>
      <c r="K1045" s="42">
        <v>-1929989</v>
      </c>
      <c r="L1045" s="42">
        <v>-1390111</v>
      </c>
      <c r="M1045" s="44">
        <v>2933004</v>
      </c>
      <c r="N1045" s="66">
        <v>-2111639</v>
      </c>
      <c r="O1045" s="42">
        <v>-497237.09010744671</v>
      </c>
      <c r="P1045" s="42">
        <v>-2608876.0901074465</v>
      </c>
      <c r="Q1045" s="42">
        <v>0</v>
      </c>
      <c r="R1045" s="44">
        <v>-2608876.0901074465</v>
      </c>
      <c r="S1045" s="45">
        <v>357746</v>
      </c>
      <c r="T1045" s="66">
        <v>1950946</v>
      </c>
      <c r="U1045" s="42">
        <v>401202</v>
      </c>
      <c r="V1045" s="42">
        <v>476162</v>
      </c>
      <c r="W1045" s="42">
        <v>0</v>
      </c>
      <c r="X1045" s="44">
        <v>2828310</v>
      </c>
      <c r="Y1045" s="66">
        <v>5171322</v>
      </c>
      <c r="Z1045" s="42">
        <v>344419</v>
      </c>
      <c r="AA1045" s="42">
        <v>1838432</v>
      </c>
      <c r="AB1045" s="42">
        <v>796879.14033789153</v>
      </c>
      <c r="AC1045" s="43">
        <v>8151052.1403378919</v>
      </c>
      <c r="AD1045" s="66">
        <v>-2875377.2882175809</v>
      </c>
      <c r="AE1045" s="42">
        <v>-2434851.4628389562</v>
      </c>
      <c r="AF1045" s="42">
        <v>-44881.375913308089</v>
      </c>
      <c r="AG1045" s="42">
        <v>32367.986631954074</v>
      </c>
      <c r="AH1045" s="42">
        <v>0</v>
      </c>
      <c r="AI1045" s="44">
        <v>0</v>
      </c>
    </row>
    <row r="1046" spans="1:35" s="4" customFormat="1">
      <c r="A1046" s="46" t="s">
        <v>1088</v>
      </c>
      <c r="B1046" s="56" t="s">
        <v>2528</v>
      </c>
      <c r="C1046" s="132">
        <v>66563.199999999997</v>
      </c>
      <c r="D1046" s="57">
        <v>2.0000000000000002E-5</v>
      </c>
      <c r="E1046" s="57">
        <v>2.0420000000000001E-5</v>
      </c>
      <c r="F1046" s="65">
        <v>0</v>
      </c>
      <c r="G1046" s="42">
        <v>931</v>
      </c>
      <c r="H1046" s="43">
        <v>931</v>
      </c>
      <c r="I1046" s="66">
        <v>1921</v>
      </c>
      <c r="J1046" s="42">
        <v>11526</v>
      </c>
      <c r="K1046" s="42">
        <v>-6163</v>
      </c>
      <c r="L1046" s="42">
        <v>-4439</v>
      </c>
      <c r="M1046" s="44">
        <v>9366</v>
      </c>
      <c r="N1046" s="66">
        <v>-6743</v>
      </c>
      <c r="O1046" s="42">
        <v>-856.36815850961511</v>
      </c>
      <c r="P1046" s="42">
        <v>-7599.3681585096147</v>
      </c>
      <c r="Q1046" s="42">
        <v>0</v>
      </c>
      <c r="R1046" s="44">
        <v>-7599.3681585096147</v>
      </c>
      <c r="S1046" s="45">
        <v>1142</v>
      </c>
      <c r="T1046" s="66">
        <v>6230</v>
      </c>
      <c r="U1046" s="42">
        <v>1281</v>
      </c>
      <c r="V1046" s="42">
        <v>1521</v>
      </c>
      <c r="W1046" s="42">
        <v>0</v>
      </c>
      <c r="X1046" s="44">
        <v>9032</v>
      </c>
      <c r="Y1046" s="66">
        <v>16514</v>
      </c>
      <c r="Z1046" s="42">
        <v>1100</v>
      </c>
      <c r="AA1046" s="42">
        <v>5871</v>
      </c>
      <c r="AB1046" s="42">
        <v>2098.9909641508516</v>
      </c>
      <c r="AC1046" s="43">
        <v>25583.990964150853</v>
      </c>
      <c r="AD1046" s="66">
        <v>-9043.4608076069107</v>
      </c>
      <c r="AE1046" s="42">
        <v>-7574.3095253396823</v>
      </c>
      <c r="AF1046" s="42">
        <v>-40.300329456839791</v>
      </c>
      <c r="AG1046" s="42">
        <v>106.07969825258365</v>
      </c>
      <c r="AH1046" s="42">
        <v>0</v>
      </c>
      <c r="AI1046" s="44">
        <v>0</v>
      </c>
    </row>
    <row r="1047" spans="1:35" s="4" customFormat="1">
      <c r="A1047" s="46" t="s">
        <v>1089</v>
      </c>
      <c r="B1047" s="56" t="s">
        <v>2529</v>
      </c>
      <c r="C1047" s="132">
        <v>1981860.91</v>
      </c>
      <c r="D1047" s="57">
        <v>5.9535000000000002E-4</v>
      </c>
      <c r="E1047" s="57">
        <v>5.7277999999999995E-4</v>
      </c>
      <c r="F1047" s="65">
        <v>0</v>
      </c>
      <c r="G1047" s="42">
        <v>27722</v>
      </c>
      <c r="H1047" s="43">
        <v>27722</v>
      </c>
      <c r="I1047" s="66">
        <v>57179</v>
      </c>
      <c r="J1047" s="42">
        <v>343091</v>
      </c>
      <c r="K1047" s="42">
        <v>-183460</v>
      </c>
      <c r="L1047" s="42">
        <v>-132140</v>
      </c>
      <c r="M1047" s="44">
        <v>278804</v>
      </c>
      <c r="N1047" s="66">
        <v>-200727</v>
      </c>
      <c r="O1047" s="42">
        <v>-6345.8973366464834</v>
      </c>
      <c r="P1047" s="42">
        <v>-207072.89733664648</v>
      </c>
      <c r="Q1047" s="42">
        <v>0</v>
      </c>
      <c r="R1047" s="44">
        <v>-207072.89733664648</v>
      </c>
      <c r="S1047" s="45">
        <v>34006</v>
      </c>
      <c r="T1047" s="66">
        <v>185452</v>
      </c>
      <c r="U1047" s="42">
        <v>38137</v>
      </c>
      <c r="V1047" s="42">
        <v>45263</v>
      </c>
      <c r="W1047" s="42">
        <v>24840.942944564278</v>
      </c>
      <c r="X1047" s="44">
        <v>293692.94294456427</v>
      </c>
      <c r="Y1047" s="66">
        <v>491572</v>
      </c>
      <c r="Z1047" s="42">
        <v>32740</v>
      </c>
      <c r="AA1047" s="42">
        <v>174757</v>
      </c>
      <c r="AB1047" s="42">
        <v>12215.359065684974</v>
      </c>
      <c r="AC1047" s="43">
        <v>711284.35906568496</v>
      </c>
      <c r="AD1047" s="66">
        <v>-242066.39200726751</v>
      </c>
      <c r="AE1047" s="42">
        <v>-199058.25768737844</v>
      </c>
      <c r="AF1047" s="42">
        <v>14079.856415778253</v>
      </c>
      <c r="AG1047" s="42">
        <v>9453.3771577470088</v>
      </c>
      <c r="AH1047" s="42">
        <v>0</v>
      </c>
      <c r="AI1047" s="44">
        <v>0</v>
      </c>
    </row>
    <row r="1048" spans="1:35" s="4" customFormat="1">
      <c r="A1048" s="46" t="s">
        <v>1090</v>
      </c>
      <c r="B1048" s="56" t="s">
        <v>2530</v>
      </c>
      <c r="C1048" s="132">
        <v>897673.27</v>
      </c>
      <c r="D1048" s="57">
        <v>2.6966000000000002E-4</v>
      </c>
      <c r="E1048" s="57">
        <v>2.5496999999999998E-4</v>
      </c>
      <c r="F1048" s="65">
        <v>0</v>
      </c>
      <c r="G1048" s="42">
        <v>12557</v>
      </c>
      <c r="H1048" s="43">
        <v>12557</v>
      </c>
      <c r="I1048" s="66">
        <v>25899</v>
      </c>
      <c r="J1048" s="42">
        <v>155401</v>
      </c>
      <c r="K1048" s="42">
        <v>-83097</v>
      </c>
      <c r="L1048" s="42">
        <v>-59852</v>
      </c>
      <c r="M1048" s="44">
        <v>126282</v>
      </c>
      <c r="N1048" s="66">
        <v>-90918</v>
      </c>
      <c r="O1048" s="42">
        <v>7286.3871300120418</v>
      </c>
      <c r="P1048" s="42">
        <v>-83631.612869987963</v>
      </c>
      <c r="Q1048" s="42">
        <v>0</v>
      </c>
      <c r="R1048" s="44">
        <v>-83631.612869987963</v>
      </c>
      <c r="S1048" s="45">
        <v>15403</v>
      </c>
      <c r="T1048" s="66">
        <v>83999</v>
      </c>
      <c r="U1048" s="42">
        <v>17274</v>
      </c>
      <c r="V1048" s="42">
        <v>20501</v>
      </c>
      <c r="W1048" s="42">
        <v>33743.052935682979</v>
      </c>
      <c r="X1048" s="44">
        <v>155517.05293568299</v>
      </c>
      <c r="Y1048" s="66">
        <v>222655</v>
      </c>
      <c r="Z1048" s="42">
        <v>14829</v>
      </c>
      <c r="AA1048" s="42">
        <v>79155</v>
      </c>
      <c r="AB1048" s="42">
        <v>7871.2888198999181</v>
      </c>
      <c r="AC1048" s="43">
        <v>324510.2888198999</v>
      </c>
      <c r="AD1048" s="66">
        <v>-101150.39883497269</v>
      </c>
      <c r="AE1048" s="42">
        <v>-80717.559940621853</v>
      </c>
      <c r="AF1048" s="42">
        <v>7795.7594640325406</v>
      </c>
      <c r="AG1048" s="42">
        <v>5078.9634273450902</v>
      </c>
      <c r="AH1048" s="42">
        <v>0</v>
      </c>
      <c r="AI1048" s="44">
        <v>0</v>
      </c>
    </row>
    <row r="1049" spans="1:35" s="4" customFormat="1">
      <c r="A1049" s="46" t="s">
        <v>1091</v>
      </c>
      <c r="B1049" s="56" t="s">
        <v>2531</v>
      </c>
      <c r="C1049" s="132">
        <v>27252</v>
      </c>
      <c r="D1049" s="57">
        <v>8.1899999999999995E-6</v>
      </c>
      <c r="E1049" s="57">
        <v>7.61E-6</v>
      </c>
      <c r="F1049" s="65">
        <v>0</v>
      </c>
      <c r="G1049" s="42">
        <v>381</v>
      </c>
      <c r="H1049" s="43">
        <v>381</v>
      </c>
      <c r="I1049" s="66">
        <v>787</v>
      </c>
      <c r="J1049" s="42">
        <v>4720</v>
      </c>
      <c r="K1049" s="42">
        <v>-2524</v>
      </c>
      <c r="L1049" s="42">
        <v>-1818</v>
      </c>
      <c r="M1049" s="44">
        <v>3835</v>
      </c>
      <c r="N1049" s="66">
        <v>-2761</v>
      </c>
      <c r="O1049" s="42">
        <v>771.11949984356909</v>
      </c>
      <c r="P1049" s="42">
        <v>-1989.880500156431</v>
      </c>
      <c r="Q1049" s="42">
        <v>0</v>
      </c>
      <c r="R1049" s="44">
        <v>-1989.880500156431</v>
      </c>
      <c r="S1049" s="45">
        <v>468</v>
      </c>
      <c r="T1049" s="66">
        <v>2551</v>
      </c>
      <c r="U1049" s="42">
        <v>525</v>
      </c>
      <c r="V1049" s="42">
        <v>623</v>
      </c>
      <c r="W1049" s="42">
        <v>1583.2827867601802</v>
      </c>
      <c r="X1049" s="44">
        <v>5282.28278676018</v>
      </c>
      <c r="Y1049" s="66">
        <v>6762</v>
      </c>
      <c r="Z1049" s="42">
        <v>450</v>
      </c>
      <c r="AA1049" s="42">
        <v>2404</v>
      </c>
      <c r="AB1049" s="42">
        <v>0</v>
      </c>
      <c r="AC1049" s="43">
        <v>9616</v>
      </c>
      <c r="AD1049" s="66">
        <v>-2621.5088611101992</v>
      </c>
      <c r="AE1049" s="42">
        <v>-2251.3801365079989</v>
      </c>
      <c r="AF1049" s="42">
        <v>359.00241750010559</v>
      </c>
      <c r="AG1049" s="42">
        <v>180.16936687827291</v>
      </c>
      <c r="AH1049" s="42">
        <v>0</v>
      </c>
      <c r="AI1049" s="44">
        <v>0</v>
      </c>
    </row>
    <row r="1050" spans="1:35" s="4" customFormat="1">
      <c r="A1050" s="46" t="s">
        <v>1092</v>
      </c>
      <c r="B1050" s="56" t="s">
        <v>2532</v>
      </c>
      <c r="C1050" s="132">
        <v>76163.199999999997</v>
      </c>
      <c r="D1050" s="57">
        <v>2.2880000000000001E-5</v>
      </c>
      <c r="E1050" s="57">
        <v>2.2900000000000001E-5</v>
      </c>
      <c r="F1050" s="65">
        <v>0</v>
      </c>
      <c r="G1050" s="42">
        <v>1065</v>
      </c>
      <c r="H1050" s="43">
        <v>1065</v>
      </c>
      <c r="I1050" s="66">
        <v>2197</v>
      </c>
      <c r="J1050" s="42">
        <v>13185</v>
      </c>
      <c r="K1050" s="42">
        <v>-7051</v>
      </c>
      <c r="L1050" s="42">
        <v>-5078</v>
      </c>
      <c r="M1050" s="44">
        <v>10715</v>
      </c>
      <c r="N1050" s="66">
        <v>-7714</v>
      </c>
      <c r="O1050" s="42">
        <v>-2735.6456858503616</v>
      </c>
      <c r="P1050" s="42">
        <v>-10449.645685850362</v>
      </c>
      <c r="Q1050" s="42">
        <v>0</v>
      </c>
      <c r="R1050" s="44">
        <v>-10449.645685850362</v>
      </c>
      <c r="S1050" s="45">
        <v>1307</v>
      </c>
      <c r="T1050" s="66">
        <v>7127</v>
      </c>
      <c r="U1050" s="42">
        <v>1466</v>
      </c>
      <c r="V1050" s="42">
        <v>1739</v>
      </c>
      <c r="W1050" s="42">
        <v>7057.6208604426083</v>
      </c>
      <c r="X1050" s="44">
        <v>17389.620860442606</v>
      </c>
      <c r="Y1050" s="66">
        <v>18892</v>
      </c>
      <c r="Z1050" s="42">
        <v>1258</v>
      </c>
      <c r="AA1050" s="42">
        <v>6716</v>
      </c>
      <c r="AB1050" s="42">
        <v>10829.454143774432</v>
      </c>
      <c r="AC1050" s="43">
        <v>37695.454143774434</v>
      </c>
      <c r="AD1050" s="66">
        <v>-12476.9888549856</v>
      </c>
      <c r="AE1050" s="42">
        <v>-9963.7474840146351</v>
      </c>
      <c r="AF1050" s="42">
        <v>1930.7653575241504</v>
      </c>
      <c r="AG1050" s="42">
        <v>204.13769814426442</v>
      </c>
      <c r="AH1050" s="42">
        <v>0</v>
      </c>
      <c r="AI1050" s="44">
        <v>0</v>
      </c>
    </row>
    <row r="1051" spans="1:35" s="4" customFormat="1">
      <c r="A1051" s="46" t="s">
        <v>1093</v>
      </c>
      <c r="B1051" s="56" t="s">
        <v>2533</v>
      </c>
      <c r="C1051" s="132">
        <v>0</v>
      </c>
      <c r="D1051" s="57">
        <v>0</v>
      </c>
      <c r="E1051" s="57">
        <v>0</v>
      </c>
      <c r="F1051" s="65">
        <v>0</v>
      </c>
      <c r="G1051" s="42">
        <v>0</v>
      </c>
      <c r="H1051" s="43">
        <v>0</v>
      </c>
      <c r="I1051" s="66">
        <v>0</v>
      </c>
      <c r="J1051" s="42">
        <v>0</v>
      </c>
      <c r="K1051" s="42">
        <v>0</v>
      </c>
      <c r="L1051" s="42">
        <v>0</v>
      </c>
      <c r="M1051" s="44">
        <v>0</v>
      </c>
      <c r="N1051" s="66">
        <v>0</v>
      </c>
      <c r="O1051" s="42">
        <v>-362.98108319253532</v>
      </c>
      <c r="P1051" s="42">
        <v>-362.98108319253532</v>
      </c>
      <c r="Q1051" s="42">
        <v>0</v>
      </c>
      <c r="R1051" s="44">
        <v>-362.98108319253532</v>
      </c>
      <c r="S1051" s="45">
        <v>0</v>
      </c>
      <c r="T1051" s="66">
        <v>0</v>
      </c>
      <c r="U1051" s="42">
        <v>0</v>
      </c>
      <c r="V1051" s="42">
        <v>0</v>
      </c>
      <c r="W1051" s="42">
        <v>0</v>
      </c>
      <c r="X1051" s="44">
        <v>0</v>
      </c>
      <c r="Y1051" s="66">
        <v>0</v>
      </c>
      <c r="Z1051" s="42">
        <v>0</v>
      </c>
      <c r="AA1051" s="42">
        <v>0</v>
      </c>
      <c r="AB1051" s="42">
        <v>0</v>
      </c>
      <c r="AC1051" s="43">
        <v>0</v>
      </c>
      <c r="AD1051" s="66">
        <v>0</v>
      </c>
      <c r="AE1051" s="42">
        <v>0</v>
      </c>
      <c r="AF1051" s="42">
        <v>0</v>
      </c>
      <c r="AG1051" s="42">
        <v>0</v>
      </c>
      <c r="AH1051" s="42">
        <v>0</v>
      </c>
      <c r="AI1051" s="44">
        <v>0</v>
      </c>
    </row>
    <row r="1052" spans="1:35" s="4" customFormat="1">
      <c r="A1052" s="46" t="s">
        <v>1094</v>
      </c>
      <c r="B1052" s="56" t="s">
        <v>2534</v>
      </c>
      <c r="C1052" s="132">
        <v>2431125.92</v>
      </c>
      <c r="D1052" s="57">
        <v>7.3030000000000002E-4</v>
      </c>
      <c r="E1052" s="57">
        <v>6.7372000000000005E-4</v>
      </c>
      <c r="F1052" s="65">
        <v>0</v>
      </c>
      <c r="G1052" s="42">
        <v>34006</v>
      </c>
      <c r="H1052" s="43">
        <v>34006</v>
      </c>
      <c r="I1052" s="66">
        <v>70140</v>
      </c>
      <c r="J1052" s="42">
        <v>420861</v>
      </c>
      <c r="K1052" s="42">
        <v>-225045</v>
      </c>
      <c r="L1052" s="42">
        <v>-162093</v>
      </c>
      <c r="M1052" s="44">
        <v>342001</v>
      </c>
      <c r="N1052" s="66">
        <v>-246226</v>
      </c>
      <c r="O1052" s="42">
        <v>-3770.3780280756318</v>
      </c>
      <c r="P1052" s="42">
        <v>-249996.37802807562</v>
      </c>
      <c r="Q1052" s="42">
        <v>0</v>
      </c>
      <c r="R1052" s="44">
        <v>-249996.37802807562</v>
      </c>
      <c r="S1052" s="45">
        <v>41715</v>
      </c>
      <c r="T1052" s="66">
        <v>227489</v>
      </c>
      <c r="U1052" s="42">
        <v>46782</v>
      </c>
      <c r="V1052" s="42">
        <v>55523</v>
      </c>
      <c r="W1052" s="42">
        <v>78739.732020770723</v>
      </c>
      <c r="X1052" s="44">
        <v>408533.73202077072</v>
      </c>
      <c r="Y1052" s="66">
        <v>602999</v>
      </c>
      <c r="Z1052" s="42">
        <v>40161</v>
      </c>
      <c r="AA1052" s="42">
        <v>214369</v>
      </c>
      <c r="AB1052" s="42">
        <v>27085.374537463977</v>
      </c>
      <c r="AC1052" s="43">
        <v>884614.374537464</v>
      </c>
      <c r="AD1052" s="66">
        <v>-286040.16566711949</v>
      </c>
      <c r="AE1052" s="42">
        <v>-229709.32513075179</v>
      </c>
      <c r="AF1052" s="42">
        <v>22906.867815685575</v>
      </c>
      <c r="AG1052" s="42">
        <v>16761.980465492452</v>
      </c>
      <c r="AH1052" s="42">
        <v>0</v>
      </c>
      <c r="AI1052" s="44">
        <v>0</v>
      </c>
    </row>
    <row r="1053" spans="1:35" s="4" customFormat="1">
      <c r="A1053" s="46" t="s">
        <v>1095</v>
      </c>
      <c r="B1053" s="56" t="s">
        <v>2535</v>
      </c>
      <c r="C1053" s="132">
        <v>3449008.27</v>
      </c>
      <c r="D1053" s="57">
        <v>1.03607E-3</v>
      </c>
      <c r="E1053" s="57">
        <v>1.02804E-3</v>
      </c>
      <c r="F1053" s="65">
        <v>0</v>
      </c>
      <c r="G1053" s="42">
        <v>48245</v>
      </c>
      <c r="H1053" s="43">
        <v>48245</v>
      </c>
      <c r="I1053" s="66">
        <v>99507</v>
      </c>
      <c r="J1053" s="42">
        <v>597071</v>
      </c>
      <c r="K1053" s="42">
        <v>-319269</v>
      </c>
      <c r="L1053" s="42">
        <v>-229960</v>
      </c>
      <c r="M1053" s="44">
        <v>485194</v>
      </c>
      <c r="N1053" s="66">
        <v>-349319</v>
      </c>
      <c r="O1053" s="42">
        <v>40933.723901980047</v>
      </c>
      <c r="P1053" s="42">
        <v>-308385.27609801997</v>
      </c>
      <c r="Q1053" s="42">
        <v>0</v>
      </c>
      <c r="R1053" s="44">
        <v>-308385.27609801997</v>
      </c>
      <c r="S1053" s="45">
        <v>59180</v>
      </c>
      <c r="T1053" s="66">
        <v>322736</v>
      </c>
      <c r="U1053" s="42">
        <v>66369</v>
      </c>
      <c r="V1053" s="42">
        <v>78769</v>
      </c>
      <c r="W1053" s="42">
        <v>105194.81171633609</v>
      </c>
      <c r="X1053" s="44">
        <v>573068.81171633606</v>
      </c>
      <c r="Y1053" s="66">
        <v>855469</v>
      </c>
      <c r="Z1053" s="42">
        <v>56976</v>
      </c>
      <c r="AA1053" s="42">
        <v>304124</v>
      </c>
      <c r="AB1053" s="42">
        <v>10623.007884291243</v>
      </c>
      <c r="AC1053" s="43">
        <v>1227192.0078842912</v>
      </c>
      <c r="AD1053" s="66">
        <v>-373080.57341699442</v>
      </c>
      <c r="AE1053" s="42">
        <v>-316131.30404081009</v>
      </c>
      <c r="AF1053" s="42">
        <v>24225.383847715118</v>
      </c>
      <c r="AG1053" s="42">
        <v>10863.297442134246</v>
      </c>
      <c r="AH1053" s="42">
        <v>0</v>
      </c>
      <c r="AI1053" s="44">
        <v>0</v>
      </c>
    </row>
    <row r="1054" spans="1:35" s="4" customFormat="1">
      <c r="A1054" s="46" t="s">
        <v>1096</v>
      </c>
      <c r="B1054" s="56" t="s">
        <v>2536</v>
      </c>
      <c r="C1054" s="132">
        <v>4142057.56</v>
      </c>
      <c r="D1054" s="57">
        <v>1.2442600000000001E-3</v>
      </c>
      <c r="E1054" s="57">
        <v>1.3309000000000001E-3</v>
      </c>
      <c r="F1054" s="65">
        <v>0</v>
      </c>
      <c r="G1054" s="42">
        <v>57939</v>
      </c>
      <c r="H1054" s="43">
        <v>57939</v>
      </c>
      <c r="I1054" s="66">
        <v>119502</v>
      </c>
      <c r="J1054" s="42">
        <v>717048</v>
      </c>
      <c r="K1054" s="42">
        <v>-383424</v>
      </c>
      <c r="L1054" s="42">
        <v>-276169</v>
      </c>
      <c r="M1054" s="44">
        <v>582690</v>
      </c>
      <c r="N1054" s="66">
        <v>-419512</v>
      </c>
      <c r="O1054" s="42">
        <v>-63776.443379071126</v>
      </c>
      <c r="P1054" s="42">
        <v>-483288.44337907113</v>
      </c>
      <c r="Q1054" s="42">
        <v>0</v>
      </c>
      <c r="R1054" s="44">
        <v>-483288.44337907113</v>
      </c>
      <c r="S1054" s="45">
        <v>71072</v>
      </c>
      <c r="T1054" s="66">
        <v>387588</v>
      </c>
      <c r="U1054" s="42">
        <v>79705</v>
      </c>
      <c r="V1054" s="42">
        <v>94597</v>
      </c>
      <c r="W1054" s="42">
        <v>3995.0229362490918</v>
      </c>
      <c r="X1054" s="44">
        <v>565885.02293624904</v>
      </c>
      <c r="Y1054" s="66">
        <v>1027368</v>
      </c>
      <c r="Z1054" s="42">
        <v>68425</v>
      </c>
      <c r="AA1054" s="42">
        <v>365235</v>
      </c>
      <c r="AB1054" s="42">
        <v>180289.74082871043</v>
      </c>
      <c r="AC1054" s="43">
        <v>1641317.7408287104</v>
      </c>
      <c r="AD1054" s="66">
        <v>-560731.78426242631</v>
      </c>
      <c r="AE1054" s="42">
        <v>-495392.89456395991</v>
      </c>
      <c r="AF1054" s="42">
        <v>-15141.167830153194</v>
      </c>
      <c r="AG1054" s="42">
        <v>-4166.8712359221681</v>
      </c>
      <c r="AH1054" s="42">
        <v>0</v>
      </c>
      <c r="AI1054" s="44">
        <v>0</v>
      </c>
    </row>
    <row r="1055" spans="1:35" s="4" customFormat="1">
      <c r="A1055" s="46" t="s">
        <v>1097</v>
      </c>
      <c r="B1055" s="56" t="s">
        <v>2537</v>
      </c>
      <c r="C1055" s="132">
        <v>2371836.7000000002</v>
      </c>
      <c r="D1055" s="57">
        <v>7.1248999999999998E-4</v>
      </c>
      <c r="E1055" s="57">
        <v>7.6922000000000004E-4</v>
      </c>
      <c r="F1055" s="65">
        <v>0</v>
      </c>
      <c r="G1055" s="42">
        <v>33177</v>
      </c>
      <c r="H1055" s="43">
        <v>33177</v>
      </c>
      <c r="I1055" s="66">
        <v>68429</v>
      </c>
      <c r="J1055" s="42">
        <v>410597</v>
      </c>
      <c r="K1055" s="42">
        <v>-219557</v>
      </c>
      <c r="L1055" s="42">
        <v>-158140</v>
      </c>
      <c r="M1055" s="44">
        <v>333661</v>
      </c>
      <c r="N1055" s="66">
        <v>-240222</v>
      </c>
      <c r="O1055" s="42">
        <v>-72426.990492693367</v>
      </c>
      <c r="P1055" s="42">
        <v>-312648.99049269338</v>
      </c>
      <c r="Q1055" s="42">
        <v>0</v>
      </c>
      <c r="R1055" s="44">
        <v>-312648.99049269338</v>
      </c>
      <c r="S1055" s="45">
        <v>40697</v>
      </c>
      <c r="T1055" s="66">
        <v>221941</v>
      </c>
      <c r="U1055" s="42">
        <v>45641</v>
      </c>
      <c r="V1055" s="42">
        <v>54168</v>
      </c>
      <c r="W1055" s="42">
        <v>0</v>
      </c>
      <c r="X1055" s="44">
        <v>321750</v>
      </c>
      <c r="Y1055" s="66">
        <v>588293</v>
      </c>
      <c r="Z1055" s="42">
        <v>39181</v>
      </c>
      <c r="AA1055" s="42">
        <v>209141</v>
      </c>
      <c r="AB1055" s="42">
        <v>156426.53164323789</v>
      </c>
      <c r="AC1055" s="43">
        <v>993041.53164323792</v>
      </c>
      <c r="AD1055" s="66">
        <v>-367471.98693342286</v>
      </c>
      <c r="AE1055" s="42">
        <v>-286545.29901239357</v>
      </c>
      <c r="AF1055" s="42">
        <v>-13616.541736696337</v>
      </c>
      <c r="AG1055" s="42">
        <v>-3657.7039607250936</v>
      </c>
      <c r="AH1055" s="42">
        <v>0</v>
      </c>
      <c r="AI1055" s="44">
        <v>0</v>
      </c>
    </row>
    <row r="1056" spans="1:35" s="4" customFormat="1">
      <c r="A1056" s="46" t="s">
        <v>1098</v>
      </c>
      <c r="B1056" s="56" t="s">
        <v>2538</v>
      </c>
      <c r="C1056" s="132">
        <v>4263034.6399999997</v>
      </c>
      <c r="D1056" s="57">
        <v>1.28061E-3</v>
      </c>
      <c r="E1056" s="57">
        <v>1.3802700000000001E-3</v>
      </c>
      <c r="F1056" s="65">
        <v>0</v>
      </c>
      <c r="G1056" s="42">
        <v>59632</v>
      </c>
      <c r="H1056" s="43">
        <v>59632</v>
      </c>
      <c r="I1056" s="66">
        <v>122993</v>
      </c>
      <c r="J1056" s="42">
        <v>737996</v>
      </c>
      <c r="K1056" s="42">
        <v>-394625</v>
      </c>
      <c r="L1056" s="42">
        <v>-284237</v>
      </c>
      <c r="M1056" s="44">
        <v>599712</v>
      </c>
      <c r="N1056" s="66">
        <v>-431768</v>
      </c>
      <c r="O1056" s="42">
        <v>-48988.578875116589</v>
      </c>
      <c r="P1056" s="42">
        <v>-480756.5788751166</v>
      </c>
      <c r="Q1056" s="42">
        <v>0</v>
      </c>
      <c r="R1056" s="44">
        <v>-480756.5788751166</v>
      </c>
      <c r="S1056" s="45">
        <v>73148</v>
      </c>
      <c r="T1056" s="66">
        <v>398911</v>
      </c>
      <c r="U1056" s="42">
        <v>82034</v>
      </c>
      <c r="V1056" s="42">
        <v>97361</v>
      </c>
      <c r="W1056" s="42">
        <v>58486.338490478738</v>
      </c>
      <c r="X1056" s="44">
        <v>636792.33849047869</v>
      </c>
      <c r="Y1056" s="66">
        <v>1057382</v>
      </c>
      <c r="Z1056" s="42">
        <v>70424</v>
      </c>
      <c r="AA1056" s="42">
        <v>375905</v>
      </c>
      <c r="AB1056" s="42">
        <v>149234.27145625325</v>
      </c>
      <c r="AC1056" s="43">
        <v>1652945.2714562532</v>
      </c>
      <c r="AD1056" s="66">
        <v>-540861.49071861955</v>
      </c>
      <c r="AE1056" s="42">
        <v>-456077.06806313834</v>
      </c>
      <c r="AF1056" s="42">
        <v>-13052.071430959288</v>
      </c>
      <c r="AG1056" s="42">
        <v>-6162.3027530573236</v>
      </c>
      <c r="AH1056" s="42">
        <v>0</v>
      </c>
      <c r="AI1056" s="44">
        <v>0</v>
      </c>
    </row>
    <row r="1057" spans="1:35" s="4" customFormat="1">
      <c r="A1057" s="46" t="s">
        <v>1099</v>
      </c>
      <c r="B1057" s="56" t="s">
        <v>2539</v>
      </c>
      <c r="C1057" s="132">
        <v>1249093.74</v>
      </c>
      <c r="D1057" s="57">
        <v>3.7522E-4</v>
      </c>
      <c r="E1057" s="57">
        <v>3.6892000000000001E-4</v>
      </c>
      <c r="F1057" s="65">
        <v>0</v>
      </c>
      <c r="G1057" s="42">
        <v>17472</v>
      </c>
      <c r="H1057" s="43">
        <v>17472</v>
      </c>
      <c r="I1057" s="66">
        <v>36037</v>
      </c>
      <c r="J1057" s="42">
        <v>216234</v>
      </c>
      <c r="K1057" s="42">
        <v>-115626</v>
      </c>
      <c r="L1057" s="42">
        <v>-83282</v>
      </c>
      <c r="M1057" s="44">
        <v>175716</v>
      </c>
      <c r="N1057" s="66">
        <v>-126508</v>
      </c>
      <c r="O1057" s="42">
        <v>-21026.95229148338</v>
      </c>
      <c r="P1057" s="42">
        <v>-147534.95229148338</v>
      </c>
      <c r="Q1057" s="42">
        <v>0</v>
      </c>
      <c r="R1057" s="44">
        <v>-147534.95229148338</v>
      </c>
      <c r="S1057" s="45">
        <v>21433</v>
      </c>
      <c r="T1057" s="66">
        <v>116881</v>
      </c>
      <c r="U1057" s="42">
        <v>24036</v>
      </c>
      <c r="V1057" s="42">
        <v>28527</v>
      </c>
      <c r="W1057" s="42">
        <v>2232.4369172584129</v>
      </c>
      <c r="X1057" s="44">
        <v>171676.43691725843</v>
      </c>
      <c r="Y1057" s="66">
        <v>309814</v>
      </c>
      <c r="Z1057" s="42">
        <v>20634</v>
      </c>
      <c r="AA1057" s="42">
        <v>110140</v>
      </c>
      <c r="AB1057" s="42">
        <v>11930.121457679896</v>
      </c>
      <c r="AC1057" s="43">
        <v>452518.1214576799</v>
      </c>
      <c r="AD1057" s="66">
        <v>-157299.34036078537</v>
      </c>
      <c r="AE1057" s="42">
        <v>-134226.40896780964</v>
      </c>
      <c r="AF1057" s="42">
        <v>6142.6172345398327</v>
      </c>
      <c r="AG1057" s="42">
        <v>4541.4475536336868</v>
      </c>
      <c r="AH1057" s="42">
        <v>0</v>
      </c>
      <c r="AI1057" s="44">
        <v>0</v>
      </c>
    </row>
    <row r="1058" spans="1:35" s="4" customFormat="1">
      <c r="A1058" s="46" t="s">
        <v>1100</v>
      </c>
      <c r="B1058" s="56" t="s">
        <v>2540</v>
      </c>
      <c r="C1058" s="132">
        <v>0</v>
      </c>
      <c r="D1058" s="57">
        <v>0</v>
      </c>
      <c r="E1058" s="57">
        <v>0</v>
      </c>
      <c r="F1058" s="65">
        <v>0</v>
      </c>
      <c r="G1058" s="42">
        <v>0</v>
      </c>
      <c r="H1058" s="43">
        <v>0</v>
      </c>
      <c r="I1058" s="66">
        <v>0</v>
      </c>
      <c r="J1058" s="42">
        <v>0</v>
      </c>
      <c r="K1058" s="42">
        <v>0</v>
      </c>
      <c r="L1058" s="42">
        <v>0</v>
      </c>
      <c r="M1058" s="44">
        <v>0</v>
      </c>
      <c r="N1058" s="66">
        <v>0</v>
      </c>
      <c r="O1058" s="42">
        <v>-1345.1842748303129</v>
      </c>
      <c r="P1058" s="42">
        <v>-1345.1842748303129</v>
      </c>
      <c r="Q1058" s="42">
        <v>0</v>
      </c>
      <c r="R1058" s="44">
        <v>-1345.1842748303129</v>
      </c>
      <c r="S1058" s="45">
        <v>0</v>
      </c>
      <c r="T1058" s="66">
        <v>0</v>
      </c>
      <c r="U1058" s="42">
        <v>0</v>
      </c>
      <c r="V1058" s="42">
        <v>0</v>
      </c>
      <c r="W1058" s="42">
        <v>0</v>
      </c>
      <c r="X1058" s="44">
        <v>0</v>
      </c>
      <c r="Y1058" s="66">
        <v>0</v>
      </c>
      <c r="Z1058" s="42">
        <v>0</v>
      </c>
      <c r="AA1058" s="42">
        <v>0</v>
      </c>
      <c r="AB1058" s="42">
        <v>369.99555908541868</v>
      </c>
      <c r="AC1058" s="43">
        <v>369.99555908541868</v>
      </c>
      <c r="AD1058" s="66">
        <v>-351.66009760397537</v>
      </c>
      <c r="AE1058" s="42">
        <v>-18.335461481443293</v>
      </c>
      <c r="AF1058" s="42">
        <v>0</v>
      </c>
      <c r="AG1058" s="42">
        <v>0</v>
      </c>
      <c r="AH1058" s="42">
        <v>0</v>
      </c>
      <c r="AI1058" s="44">
        <v>0</v>
      </c>
    </row>
    <row r="1059" spans="1:35" s="4" customFormat="1">
      <c r="A1059" s="46" t="s">
        <v>1101</v>
      </c>
      <c r="B1059" s="56" t="s">
        <v>2541</v>
      </c>
      <c r="C1059" s="132">
        <v>4029958.2</v>
      </c>
      <c r="D1059" s="57">
        <v>1.2105900000000001E-3</v>
      </c>
      <c r="E1059" s="57">
        <v>1.3117700000000001E-3</v>
      </c>
      <c r="F1059" s="65">
        <v>0</v>
      </c>
      <c r="G1059" s="42">
        <v>56371</v>
      </c>
      <c r="H1059" s="43">
        <v>56371</v>
      </c>
      <c r="I1059" s="66">
        <v>116268</v>
      </c>
      <c r="J1059" s="42">
        <v>697644</v>
      </c>
      <c r="K1059" s="42">
        <v>-373048</v>
      </c>
      <c r="L1059" s="42">
        <v>-268695</v>
      </c>
      <c r="M1059" s="44">
        <v>566922</v>
      </c>
      <c r="N1059" s="66">
        <v>-408160</v>
      </c>
      <c r="O1059" s="42">
        <v>2828.0173000608825</v>
      </c>
      <c r="P1059" s="42">
        <v>-405331.98269993911</v>
      </c>
      <c r="Q1059" s="42">
        <v>0</v>
      </c>
      <c r="R1059" s="44">
        <v>-405331.98269993911</v>
      </c>
      <c r="S1059" s="45">
        <v>69149</v>
      </c>
      <c r="T1059" s="66">
        <v>377099</v>
      </c>
      <c r="U1059" s="42">
        <v>77549</v>
      </c>
      <c r="V1059" s="42">
        <v>92038</v>
      </c>
      <c r="W1059" s="42">
        <v>125651.64652745161</v>
      </c>
      <c r="X1059" s="44">
        <v>672337.64652745158</v>
      </c>
      <c r="Y1059" s="66">
        <v>999567</v>
      </c>
      <c r="Z1059" s="42">
        <v>66573</v>
      </c>
      <c r="AA1059" s="42">
        <v>355351</v>
      </c>
      <c r="AB1059" s="42">
        <v>174819.77978336101</v>
      </c>
      <c r="AC1059" s="43">
        <v>1596310.7797833611</v>
      </c>
      <c r="AD1059" s="66">
        <v>-471049.80488836585</v>
      </c>
      <c r="AE1059" s="42">
        <v>-420692.1374329828</v>
      </c>
      <c r="AF1059" s="42">
        <v>-25160.342445436647</v>
      </c>
      <c r="AG1059" s="42">
        <v>-7070.8484891242369</v>
      </c>
      <c r="AH1059" s="42">
        <v>0</v>
      </c>
      <c r="AI1059" s="44">
        <v>0</v>
      </c>
    </row>
    <row r="1060" spans="1:35" s="4" customFormat="1">
      <c r="A1060" s="46" t="s">
        <v>1102</v>
      </c>
      <c r="B1060" s="56" t="s">
        <v>2542</v>
      </c>
      <c r="C1060" s="132">
        <v>7295851</v>
      </c>
      <c r="D1060" s="57">
        <v>2.1916599999999998E-3</v>
      </c>
      <c r="E1060" s="57">
        <v>2.1918300000000001E-3</v>
      </c>
      <c r="F1060" s="65">
        <v>0</v>
      </c>
      <c r="G1060" s="42">
        <v>102055</v>
      </c>
      <c r="H1060" s="43">
        <v>102055</v>
      </c>
      <c r="I1060" s="66">
        <v>210492</v>
      </c>
      <c r="J1060" s="42">
        <v>1263020</v>
      </c>
      <c r="K1060" s="42">
        <v>-675369</v>
      </c>
      <c r="L1060" s="42">
        <v>-486448</v>
      </c>
      <c r="M1060" s="44">
        <v>1026359</v>
      </c>
      <c r="N1060" s="66">
        <v>-738935</v>
      </c>
      <c r="O1060" s="42">
        <v>122447.55478435525</v>
      </c>
      <c r="P1060" s="42">
        <v>-616487.44521564478</v>
      </c>
      <c r="Q1060" s="42">
        <v>0</v>
      </c>
      <c r="R1060" s="44">
        <v>-616487.44521564478</v>
      </c>
      <c r="S1060" s="45">
        <v>125187</v>
      </c>
      <c r="T1060" s="66">
        <v>682703</v>
      </c>
      <c r="U1060" s="42">
        <v>140394</v>
      </c>
      <c r="V1060" s="42">
        <v>166625</v>
      </c>
      <c r="W1060" s="42">
        <v>192411.59624023773</v>
      </c>
      <c r="X1060" s="44">
        <v>1182133.5962402378</v>
      </c>
      <c r="Y1060" s="66">
        <v>1809623</v>
      </c>
      <c r="Z1060" s="42">
        <v>120524</v>
      </c>
      <c r="AA1060" s="42">
        <v>643331</v>
      </c>
      <c r="AB1060" s="42">
        <v>22305.750899701743</v>
      </c>
      <c r="AC1060" s="43">
        <v>2595783.7508997018</v>
      </c>
      <c r="AD1060" s="66">
        <v>-782823.31063882948</v>
      </c>
      <c r="AE1060" s="42">
        <v>-691697.61161604302</v>
      </c>
      <c r="AF1060" s="42">
        <v>40955.761666084436</v>
      </c>
      <c r="AG1060" s="42">
        <v>19915.005929324063</v>
      </c>
      <c r="AH1060" s="42">
        <v>0</v>
      </c>
      <c r="AI1060" s="44">
        <v>0</v>
      </c>
    </row>
    <row r="1061" spans="1:35" s="4" customFormat="1">
      <c r="A1061" s="46" t="s">
        <v>1103</v>
      </c>
      <c r="B1061" s="56" t="s">
        <v>2543</v>
      </c>
      <c r="C1061" s="132">
        <v>4504629.1399999997</v>
      </c>
      <c r="D1061" s="57">
        <v>1.3531800000000001E-3</v>
      </c>
      <c r="E1061" s="57">
        <v>1.4252100000000001E-3</v>
      </c>
      <c r="F1061" s="65">
        <v>0</v>
      </c>
      <c r="G1061" s="42">
        <v>63011</v>
      </c>
      <c r="H1061" s="43">
        <v>63011</v>
      </c>
      <c r="I1061" s="66">
        <v>129963</v>
      </c>
      <c r="J1061" s="42">
        <v>779817</v>
      </c>
      <c r="K1061" s="42">
        <v>-416988</v>
      </c>
      <c r="L1061" s="42">
        <v>-300344</v>
      </c>
      <c r="M1061" s="44">
        <v>633697</v>
      </c>
      <c r="N1061" s="66">
        <v>-456235</v>
      </c>
      <c r="O1061" s="42">
        <v>-83801.884851249706</v>
      </c>
      <c r="P1061" s="42">
        <v>-540036.88485124975</v>
      </c>
      <c r="Q1061" s="42">
        <v>0</v>
      </c>
      <c r="R1061" s="44">
        <v>-540036.88485124975</v>
      </c>
      <c r="S1061" s="45">
        <v>77294</v>
      </c>
      <c r="T1061" s="66">
        <v>421516</v>
      </c>
      <c r="U1061" s="42">
        <v>86683</v>
      </c>
      <c r="V1061" s="42">
        <v>102878</v>
      </c>
      <c r="W1061" s="42">
        <v>51959.269961857281</v>
      </c>
      <c r="X1061" s="44">
        <v>663036.26996185724</v>
      </c>
      <c r="Y1061" s="66">
        <v>1117302</v>
      </c>
      <c r="Z1061" s="42">
        <v>74414</v>
      </c>
      <c r="AA1061" s="42">
        <v>397207</v>
      </c>
      <c r="AB1061" s="42">
        <v>263921.85426067706</v>
      </c>
      <c r="AC1061" s="43">
        <v>1852844.854260677</v>
      </c>
      <c r="AD1061" s="66">
        <v>-627866.85600844026</v>
      </c>
      <c r="AE1061" s="42">
        <v>-526814.19204288931</v>
      </c>
      <c r="AF1061" s="42">
        <v>-34564.986912159307</v>
      </c>
      <c r="AG1061" s="42">
        <v>-562.54933533095573</v>
      </c>
      <c r="AH1061" s="42">
        <v>0</v>
      </c>
      <c r="AI1061" s="44">
        <v>0</v>
      </c>
    </row>
    <row r="1062" spans="1:35" s="4" customFormat="1">
      <c r="A1062" s="46" t="s">
        <v>1104</v>
      </c>
      <c r="B1062" s="56" t="s">
        <v>2544</v>
      </c>
      <c r="C1062" s="132">
        <v>10874623.92</v>
      </c>
      <c r="D1062" s="57">
        <v>3.2667099999999999E-3</v>
      </c>
      <c r="E1062" s="57">
        <v>3.6871299999999998E-3</v>
      </c>
      <c r="F1062" s="65">
        <v>0</v>
      </c>
      <c r="G1062" s="42">
        <v>152114</v>
      </c>
      <c r="H1062" s="43">
        <v>152114</v>
      </c>
      <c r="I1062" s="66">
        <v>313743</v>
      </c>
      <c r="J1062" s="42">
        <v>1882555</v>
      </c>
      <c r="K1062" s="42">
        <v>-1006651</v>
      </c>
      <c r="L1062" s="42">
        <v>-725059</v>
      </c>
      <c r="M1062" s="44">
        <v>1529807</v>
      </c>
      <c r="N1062" s="66">
        <v>-1101397</v>
      </c>
      <c r="O1062" s="42">
        <v>-160144.76653411993</v>
      </c>
      <c r="P1062" s="42">
        <v>-1261541.7665341198</v>
      </c>
      <c r="Q1062" s="42">
        <v>0</v>
      </c>
      <c r="R1062" s="44">
        <v>-1261541.7665341198</v>
      </c>
      <c r="S1062" s="45">
        <v>186594</v>
      </c>
      <c r="T1062" s="66">
        <v>1017582</v>
      </c>
      <c r="U1062" s="42">
        <v>209261</v>
      </c>
      <c r="V1062" s="42">
        <v>248358</v>
      </c>
      <c r="W1062" s="42">
        <v>315665.95430420752</v>
      </c>
      <c r="X1062" s="44">
        <v>1790866.9543042076</v>
      </c>
      <c r="Y1062" s="66">
        <v>2697277</v>
      </c>
      <c r="Z1062" s="42">
        <v>179643</v>
      </c>
      <c r="AA1062" s="42">
        <v>958896</v>
      </c>
      <c r="AB1062" s="42">
        <v>533344.73566353589</v>
      </c>
      <c r="AC1062" s="43">
        <v>4369160.735663536</v>
      </c>
      <c r="AD1062" s="66">
        <v>-1396095.8018484164</v>
      </c>
      <c r="AE1062" s="42">
        <v>-1130152.4319753067</v>
      </c>
      <c r="AF1062" s="42">
        <v>-6612.0538918770326</v>
      </c>
      <c r="AG1062" s="42">
        <v>-45433.493643728129</v>
      </c>
      <c r="AH1062" s="42">
        <v>0</v>
      </c>
      <c r="AI1062" s="44">
        <v>0</v>
      </c>
    </row>
    <row r="1063" spans="1:35" s="4" customFormat="1">
      <c r="A1063" s="46" t="s">
        <v>1105</v>
      </c>
      <c r="B1063" s="56" t="s">
        <v>2545</v>
      </c>
      <c r="C1063" s="132">
        <v>559734.88</v>
      </c>
      <c r="D1063" s="57">
        <v>1.6814E-4</v>
      </c>
      <c r="E1063" s="57">
        <v>1.8086E-4</v>
      </c>
      <c r="F1063" s="65">
        <v>0</v>
      </c>
      <c r="G1063" s="42">
        <v>7829</v>
      </c>
      <c r="H1063" s="43">
        <v>7829</v>
      </c>
      <c r="I1063" s="66">
        <v>16149</v>
      </c>
      <c r="J1063" s="42">
        <v>96897</v>
      </c>
      <c r="K1063" s="42">
        <v>-51813</v>
      </c>
      <c r="L1063" s="42">
        <v>-37319</v>
      </c>
      <c r="M1063" s="44">
        <v>78740</v>
      </c>
      <c r="N1063" s="66">
        <v>-56690</v>
      </c>
      <c r="O1063" s="42">
        <v>-2167.9024527611027</v>
      </c>
      <c r="P1063" s="42">
        <v>-58857.902452761104</v>
      </c>
      <c r="Q1063" s="42">
        <v>0</v>
      </c>
      <c r="R1063" s="44">
        <v>-58857.902452761104</v>
      </c>
      <c r="S1063" s="45">
        <v>9604</v>
      </c>
      <c r="T1063" s="66">
        <v>52376</v>
      </c>
      <c r="U1063" s="42">
        <v>10771</v>
      </c>
      <c r="V1063" s="42">
        <v>12783</v>
      </c>
      <c r="W1063" s="42">
        <v>7339.7646320306285</v>
      </c>
      <c r="X1063" s="44">
        <v>83269.764632030623</v>
      </c>
      <c r="Y1063" s="66">
        <v>138831</v>
      </c>
      <c r="Z1063" s="42">
        <v>9246</v>
      </c>
      <c r="AA1063" s="42">
        <v>49355</v>
      </c>
      <c r="AB1063" s="42">
        <v>29602.299466812714</v>
      </c>
      <c r="AC1063" s="43">
        <v>227034.29946681272</v>
      </c>
      <c r="AD1063" s="66">
        <v>-83346.152282109208</v>
      </c>
      <c r="AE1063" s="42">
        <v>-59137.750347917965</v>
      </c>
      <c r="AF1063" s="42">
        <v>-536.73118919213266</v>
      </c>
      <c r="AG1063" s="42">
        <v>-743.90101556277341</v>
      </c>
      <c r="AH1063" s="42">
        <v>0</v>
      </c>
      <c r="AI1063" s="44">
        <v>0</v>
      </c>
    </row>
    <row r="1064" spans="1:35" s="4" customFormat="1">
      <c r="A1064" s="46" t="s">
        <v>1106</v>
      </c>
      <c r="B1064" s="56" t="s">
        <v>2546</v>
      </c>
      <c r="C1064" s="132">
        <v>309266.81</v>
      </c>
      <c r="D1064" s="57">
        <v>9.2899999999999995E-5</v>
      </c>
      <c r="E1064" s="57">
        <v>8.4569999999999998E-5</v>
      </c>
      <c r="F1064" s="65">
        <v>0</v>
      </c>
      <c r="G1064" s="42">
        <v>4326</v>
      </c>
      <c r="H1064" s="43">
        <v>4326</v>
      </c>
      <c r="I1064" s="66">
        <v>8922</v>
      </c>
      <c r="J1064" s="42">
        <v>53537</v>
      </c>
      <c r="K1064" s="42">
        <v>-28628</v>
      </c>
      <c r="L1064" s="42">
        <v>-20620</v>
      </c>
      <c r="M1064" s="44">
        <v>43505</v>
      </c>
      <c r="N1064" s="66">
        <v>-31322</v>
      </c>
      <c r="O1064" s="42">
        <v>642.51389738845569</v>
      </c>
      <c r="P1064" s="42">
        <v>-30679.486102611543</v>
      </c>
      <c r="Q1064" s="42">
        <v>0</v>
      </c>
      <c r="R1064" s="44">
        <v>-30679.486102611543</v>
      </c>
      <c r="S1064" s="45">
        <v>5306</v>
      </c>
      <c r="T1064" s="66">
        <v>28938</v>
      </c>
      <c r="U1064" s="42">
        <v>5951</v>
      </c>
      <c r="V1064" s="42">
        <v>7063</v>
      </c>
      <c r="W1064" s="42">
        <v>9780.7443013988632</v>
      </c>
      <c r="X1064" s="44">
        <v>51732.744301398867</v>
      </c>
      <c r="Y1064" s="66">
        <v>76706</v>
      </c>
      <c r="Z1064" s="42">
        <v>5109</v>
      </c>
      <c r="AA1064" s="42">
        <v>27269</v>
      </c>
      <c r="AB1064" s="42">
        <v>7081.0816068327877</v>
      </c>
      <c r="AC1064" s="43">
        <v>116165.08160683278</v>
      </c>
      <c r="AD1064" s="66">
        <v>-37172.615848886664</v>
      </c>
      <c r="AE1064" s="42">
        <v>-33271.266771663461</v>
      </c>
      <c r="AF1064" s="42">
        <v>3676.7451674750318</v>
      </c>
      <c r="AG1064" s="42">
        <v>2334.8001476411723</v>
      </c>
      <c r="AH1064" s="42">
        <v>0</v>
      </c>
      <c r="AI1064" s="44">
        <v>0</v>
      </c>
    </row>
    <row r="1065" spans="1:35" s="4" customFormat="1">
      <c r="A1065" s="46" t="s">
        <v>1107</v>
      </c>
      <c r="B1065" s="56" t="s">
        <v>2547</v>
      </c>
      <c r="C1065" s="132">
        <v>884918.88</v>
      </c>
      <c r="D1065" s="57">
        <v>2.6582999999999999E-4</v>
      </c>
      <c r="E1065" s="57">
        <v>2.5402999999999998E-4</v>
      </c>
      <c r="F1065" s="65">
        <v>0</v>
      </c>
      <c r="G1065" s="42">
        <v>12378</v>
      </c>
      <c r="H1065" s="43">
        <v>12378</v>
      </c>
      <c r="I1065" s="66">
        <v>25531</v>
      </c>
      <c r="J1065" s="42">
        <v>153194</v>
      </c>
      <c r="K1065" s="42">
        <v>-81917</v>
      </c>
      <c r="L1065" s="42">
        <v>-59002</v>
      </c>
      <c r="M1065" s="44">
        <v>124489</v>
      </c>
      <c r="N1065" s="66">
        <v>-89627</v>
      </c>
      <c r="O1065" s="42">
        <v>11458.642643819172</v>
      </c>
      <c r="P1065" s="42">
        <v>-78168.35735618083</v>
      </c>
      <c r="Q1065" s="42">
        <v>0</v>
      </c>
      <c r="R1065" s="44">
        <v>-78168.35735618083</v>
      </c>
      <c r="S1065" s="45">
        <v>15184</v>
      </c>
      <c r="T1065" s="66">
        <v>82806</v>
      </c>
      <c r="U1065" s="42">
        <v>17029</v>
      </c>
      <c r="V1065" s="42">
        <v>20210</v>
      </c>
      <c r="W1065" s="42">
        <v>15291.414070695137</v>
      </c>
      <c r="X1065" s="44">
        <v>135336.41407069514</v>
      </c>
      <c r="Y1065" s="66">
        <v>219492</v>
      </c>
      <c r="Z1065" s="42">
        <v>14619</v>
      </c>
      <c r="AA1065" s="42">
        <v>78031</v>
      </c>
      <c r="AB1065" s="42">
        <v>12983.352945420036</v>
      </c>
      <c r="AC1065" s="43">
        <v>325125.35294542002</v>
      </c>
      <c r="AD1065" s="66">
        <v>-105201.50736797301</v>
      </c>
      <c r="AE1065" s="42">
        <v>-92745.257387030928</v>
      </c>
      <c r="AF1065" s="42">
        <v>3630.4181086303165</v>
      </c>
      <c r="AG1065" s="42">
        <v>4527.4077716487536</v>
      </c>
      <c r="AH1065" s="42">
        <v>0</v>
      </c>
      <c r="AI1065" s="44">
        <v>0</v>
      </c>
    </row>
    <row r="1066" spans="1:35" s="4" customFormat="1">
      <c r="A1066" s="46" t="s">
        <v>1108</v>
      </c>
      <c r="B1066" s="56" t="s">
        <v>2548</v>
      </c>
      <c r="C1066" s="132">
        <v>750150.78</v>
      </c>
      <c r="D1066" s="57">
        <v>2.2534000000000001E-4</v>
      </c>
      <c r="E1066" s="57">
        <v>2.3280999999999999E-4</v>
      </c>
      <c r="F1066" s="65">
        <v>0</v>
      </c>
      <c r="G1066" s="42">
        <v>10493</v>
      </c>
      <c r="H1066" s="43">
        <v>10493</v>
      </c>
      <c r="I1066" s="66">
        <v>21642</v>
      </c>
      <c r="J1066" s="42">
        <v>129860</v>
      </c>
      <c r="K1066" s="42">
        <v>-69439</v>
      </c>
      <c r="L1066" s="42">
        <v>-50015</v>
      </c>
      <c r="M1066" s="44">
        <v>105527</v>
      </c>
      <c r="N1066" s="66">
        <v>-75975</v>
      </c>
      <c r="O1066" s="42">
        <v>-9148.6454337134637</v>
      </c>
      <c r="P1066" s="42">
        <v>-85123.645433713464</v>
      </c>
      <c r="Q1066" s="42">
        <v>0</v>
      </c>
      <c r="R1066" s="44">
        <v>-85123.645433713464</v>
      </c>
      <c r="S1066" s="45">
        <v>12871</v>
      </c>
      <c r="T1066" s="66">
        <v>70194</v>
      </c>
      <c r="U1066" s="42">
        <v>14435</v>
      </c>
      <c r="V1066" s="42">
        <v>17132</v>
      </c>
      <c r="W1066" s="42">
        <v>9781.3497210461628</v>
      </c>
      <c r="X1066" s="44">
        <v>111542.34972104616</v>
      </c>
      <c r="Y1066" s="66">
        <v>186060</v>
      </c>
      <c r="Z1066" s="42">
        <v>12392</v>
      </c>
      <c r="AA1066" s="42">
        <v>66145</v>
      </c>
      <c r="AB1066" s="42">
        <v>13812.245160434019</v>
      </c>
      <c r="AC1066" s="43">
        <v>278409.24516043405</v>
      </c>
      <c r="AD1066" s="66">
        <v>-92873.495360303496</v>
      </c>
      <c r="AE1066" s="42">
        <v>-76958.187060800454</v>
      </c>
      <c r="AF1066" s="42">
        <v>2248.0508029713046</v>
      </c>
      <c r="AG1066" s="42">
        <v>716.736178744771</v>
      </c>
      <c r="AH1066" s="42">
        <v>0</v>
      </c>
      <c r="AI1066" s="44">
        <v>0</v>
      </c>
    </row>
    <row r="1067" spans="1:35" s="4" customFormat="1">
      <c r="A1067" s="46" t="s">
        <v>1109</v>
      </c>
      <c r="B1067" s="56" t="s">
        <v>2549</v>
      </c>
      <c r="C1067" s="132">
        <v>8813367.8399999999</v>
      </c>
      <c r="D1067" s="57">
        <v>2.64752E-3</v>
      </c>
      <c r="E1067" s="57">
        <v>2.7301399999999998E-3</v>
      </c>
      <c r="F1067" s="65">
        <v>0</v>
      </c>
      <c r="G1067" s="42">
        <v>123282</v>
      </c>
      <c r="H1067" s="43">
        <v>123282</v>
      </c>
      <c r="I1067" s="66">
        <v>254274</v>
      </c>
      <c r="J1067" s="42">
        <v>1525725</v>
      </c>
      <c r="K1067" s="42">
        <v>-815845</v>
      </c>
      <c r="L1067" s="42">
        <v>-587628</v>
      </c>
      <c r="M1067" s="44">
        <v>1239839</v>
      </c>
      <c r="N1067" s="66">
        <v>-892632</v>
      </c>
      <c r="O1067" s="42">
        <v>1981.4222415153708</v>
      </c>
      <c r="P1067" s="42">
        <v>-890650.57775848464</v>
      </c>
      <c r="Q1067" s="42">
        <v>0</v>
      </c>
      <c r="R1067" s="44">
        <v>-890650.57775848464</v>
      </c>
      <c r="S1067" s="45">
        <v>151226</v>
      </c>
      <c r="T1067" s="66">
        <v>824704</v>
      </c>
      <c r="U1067" s="42">
        <v>169596</v>
      </c>
      <c r="V1067" s="42">
        <v>201283</v>
      </c>
      <c r="W1067" s="42">
        <v>78581.714530830664</v>
      </c>
      <c r="X1067" s="44">
        <v>1274164.7145308307</v>
      </c>
      <c r="Y1067" s="66">
        <v>2186020</v>
      </c>
      <c r="Z1067" s="42">
        <v>145593</v>
      </c>
      <c r="AA1067" s="42">
        <v>777142</v>
      </c>
      <c r="AB1067" s="42">
        <v>431774.52242001414</v>
      </c>
      <c r="AC1067" s="43">
        <v>3540529.5224200143</v>
      </c>
      <c r="AD1067" s="66">
        <v>-1165915.1044547041</v>
      </c>
      <c r="AE1067" s="42">
        <v>-1090049.3725103312</v>
      </c>
      <c r="AF1067" s="42">
        <v>-19724.067117531144</v>
      </c>
      <c r="AG1067" s="42">
        <v>9323.7361933830907</v>
      </c>
      <c r="AH1067" s="42">
        <v>0</v>
      </c>
      <c r="AI1067" s="44">
        <v>0</v>
      </c>
    </row>
    <row r="1068" spans="1:35" s="4" customFormat="1">
      <c r="A1068" s="46" t="s">
        <v>1110</v>
      </c>
      <c r="B1068" s="56" t="s">
        <v>2550</v>
      </c>
      <c r="C1068" s="132">
        <v>138400.16</v>
      </c>
      <c r="D1068" s="57">
        <v>4.1579999999999998E-5</v>
      </c>
      <c r="E1068" s="57">
        <v>4.5420000000000002E-5</v>
      </c>
      <c r="F1068" s="65">
        <v>0</v>
      </c>
      <c r="G1068" s="42">
        <v>1936</v>
      </c>
      <c r="H1068" s="43">
        <v>1936</v>
      </c>
      <c r="I1068" s="66">
        <v>3993</v>
      </c>
      <c r="J1068" s="42">
        <v>23962</v>
      </c>
      <c r="K1068" s="42">
        <v>-12813</v>
      </c>
      <c r="L1068" s="42">
        <v>-9229</v>
      </c>
      <c r="M1068" s="44">
        <v>19472</v>
      </c>
      <c r="N1068" s="66">
        <v>-14019</v>
      </c>
      <c r="O1068" s="42">
        <v>-3476.3028345605026</v>
      </c>
      <c r="P1068" s="42">
        <v>-17495.302834560502</v>
      </c>
      <c r="Q1068" s="42">
        <v>0</v>
      </c>
      <c r="R1068" s="44">
        <v>-17495.302834560502</v>
      </c>
      <c r="S1068" s="45">
        <v>2375</v>
      </c>
      <c r="T1068" s="66">
        <v>12952</v>
      </c>
      <c r="U1068" s="42">
        <v>2664</v>
      </c>
      <c r="V1068" s="42">
        <v>3161</v>
      </c>
      <c r="W1068" s="42">
        <v>4622.1834986715485</v>
      </c>
      <c r="X1068" s="44">
        <v>23399.183498671548</v>
      </c>
      <c r="Y1068" s="66">
        <v>34332</v>
      </c>
      <c r="Z1068" s="42">
        <v>2287</v>
      </c>
      <c r="AA1068" s="42">
        <v>12205</v>
      </c>
      <c r="AB1068" s="42">
        <v>8171.1492284487813</v>
      </c>
      <c r="AC1068" s="43">
        <v>56995.149228448783</v>
      </c>
      <c r="AD1068" s="66">
        <v>-18721.189639368546</v>
      </c>
      <c r="AE1068" s="42">
        <v>-13883.923541352566</v>
      </c>
      <c r="AF1068" s="42">
        <v>-682.7280931346279</v>
      </c>
      <c r="AG1068" s="42">
        <v>-308.12445592149368</v>
      </c>
      <c r="AH1068" s="42">
        <v>0</v>
      </c>
      <c r="AI1068" s="44">
        <v>0</v>
      </c>
    </row>
    <row r="1069" spans="1:35" s="4" customFormat="1">
      <c r="A1069" s="46" t="s">
        <v>55</v>
      </c>
      <c r="B1069" s="56" t="s">
        <v>1460</v>
      </c>
      <c r="C1069" s="132">
        <v>74424.800000000003</v>
      </c>
      <c r="D1069" s="57">
        <v>2.2359999999999999E-5</v>
      </c>
      <c r="E1069" s="57">
        <v>1.874E-5</v>
      </c>
      <c r="F1069" s="65">
        <v>0</v>
      </c>
      <c r="G1069" s="42">
        <v>1041</v>
      </c>
      <c r="H1069" s="43">
        <v>1041</v>
      </c>
      <c r="I1069" s="66">
        <v>2148</v>
      </c>
      <c r="J1069" s="42">
        <v>12886</v>
      </c>
      <c r="K1069" s="42">
        <v>-6890</v>
      </c>
      <c r="L1069" s="42">
        <v>-4963</v>
      </c>
      <c r="M1069" s="44">
        <v>10471</v>
      </c>
      <c r="N1069" s="66">
        <v>-7539</v>
      </c>
      <c r="O1069" s="42">
        <v>611.23026972484956</v>
      </c>
      <c r="P1069" s="42">
        <v>-6927.7697302751503</v>
      </c>
      <c r="Q1069" s="42">
        <v>0</v>
      </c>
      <c r="R1069" s="44">
        <v>-6927.7697302751503</v>
      </c>
      <c r="S1069" s="45">
        <v>1277</v>
      </c>
      <c r="T1069" s="66">
        <v>6965</v>
      </c>
      <c r="U1069" s="42">
        <v>1432</v>
      </c>
      <c r="V1069" s="42">
        <v>1700</v>
      </c>
      <c r="W1069" s="42">
        <v>3890.8395450458402</v>
      </c>
      <c r="X1069" s="44">
        <v>13987.839545045841</v>
      </c>
      <c r="Y1069" s="66">
        <v>18462</v>
      </c>
      <c r="Z1069" s="42">
        <v>1230</v>
      </c>
      <c r="AA1069" s="42">
        <v>6563</v>
      </c>
      <c r="AB1069" s="42">
        <v>3714.2182299039996</v>
      </c>
      <c r="AC1069" s="43">
        <v>29969.218229904</v>
      </c>
      <c r="AD1069" s="66">
        <v>-9012.0690969235366</v>
      </c>
      <c r="AE1069" s="42">
        <v>-8412.4580739989469</v>
      </c>
      <c r="AF1069" s="42">
        <v>592.2114282397182</v>
      </c>
      <c r="AG1069" s="42">
        <v>850.93705782460574</v>
      </c>
      <c r="AH1069" s="42">
        <v>0</v>
      </c>
      <c r="AI1069" s="44">
        <v>0</v>
      </c>
    </row>
    <row r="1070" spans="1:35" s="4" customFormat="1">
      <c r="A1070" s="46" t="s">
        <v>1111</v>
      </c>
      <c r="B1070" s="56" t="s">
        <v>2551</v>
      </c>
      <c r="C1070" s="132">
        <v>75951.27</v>
      </c>
      <c r="D1070" s="57">
        <v>2.2819999999999998E-5</v>
      </c>
      <c r="E1070" s="57">
        <v>2.1549999999999999E-5</v>
      </c>
      <c r="F1070" s="65">
        <v>0</v>
      </c>
      <c r="G1070" s="42">
        <v>1063</v>
      </c>
      <c r="H1070" s="43">
        <v>1063</v>
      </c>
      <c r="I1070" s="66">
        <v>2192</v>
      </c>
      <c r="J1070" s="42">
        <v>13151</v>
      </c>
      <c r="K1070" s="42">
        <v>-7032</v>
      </c>
      <c r="L1070" s="42">
        <v>-5065</v>
      </c>
      <c r="M1070" s="44">
        <v>10687</v>
      </c>
      <c r="N1070" s="66">
        <v>-7694</v>
      </c>
      <c r="O1070" s="42">
        <v>-4200.2207733228261</v>
      </c>
      <c r="P1070" s="42">
        <v>-11894.220773322826</v>
      </c>
      <c r="Q1070" s="42">
        <v>0</v>
      </c>
      <c r="R1070" s="44">
        <v>-11894.220773322826</v>
      </c>
      <c r="S1070" s="45">
        <v>1303</v>
      </c>
      <c r="T1070" s="66">
        <v>7108</v>
      </c>
      <c r="U1070" s="42">
        <v>1462</v>
      </c>
      <c r="V1070" s="42">
        <v>1735</v>
      </c>
      <c r="W1070" s="42">
        <v>984.01801407908295</v>
      </c>
      <c r="X1070" s="44">
        <v>11289.018014079084</v>
      </c>
      <c r="Y1070" s="66">
        <v>18842</v>
      </c>
      <c r="Z1070" s="42">
        <v>1255</v>
      </c>
      <c r="AA1070" s="42">
        <v>6698</v>
      </c>
      <c r="AB1070" s="42">
        <v>7775.3786626436395</v>
      </c>
      <c r="AC1070" s="43">
        <v>34570.378662643641</v>
      </c>
      <c r="AD1070" s="66">
        <v>-12631.551832346304</v>
      </c>
      <c r="AE1070" s="42">
        <v>-10605.656958446807</v>
      </c>
      <c r="AF1070" s="42">
        <v>-479.15522625777874</v>
      </c>
      <c r="AG1070" s="42">
        <v>435.00336848633265</v>
      </c>
      <c r="AH1070" s="42">
        <v>0</v>
      </c>
      <c r="AI1070" s="44">
        <v>0</v>
      </c>
    </row>
    <row r="1071" spans="1:35" s="4" customFormat="1">
      <c r="A1071" s="46" t="s">
        <v>1112</v>
      </c>
      <c r="B1071" s="56" t="s">
        <v>2552</v>
      </c>
      <c r="C1071" s="132">
        <v>158892.24</v>
      </c>
      <c r="D1071" s="57">
        <v>4.7729999999999999E-5</v>
      </c>
      <c r="E1071" s="57">
        <v>6.4350000000000006E-5</v>
      </c>
      <c r="F1071" s="65">
        <v>0</v>
      </c>
      <c r="G1071" s="42">
        <v>2223</v>
      </c>
      <c r="H1071" s="43">
        <v>2223</v>
      </c>
      <c r="I1071" s="66">
        <v>4584</v>
      </c>
      <c r="J1071" s="42">
        <v>27506</v>
      </c>
      <c r="K1071" s="42">
        <v>-14708</v>
      </c>
      <c r="L1071" s="42">
        <v>-10594</v>
      </c>
      <c r="M1071" s="44">
        <v>22352</v>
      </c>
      <c r="N1071" s="66">
        <v>-16093</v>
      </c>
      <c r="O1071" s="42">
        <v>-11860.659617988797</v>
      </c>
      <c r="P1071" s="42">
        <v>-27953.659617988797</v>
      </c>
      <c r="Q1071" s="42">
        <v>0</v>
      </c>
      <c r="R1071" s="44">
        <v>-27953.659617988797</v>
      </c>
      <c r="S1071" s="45">
        <v>2726</v>
      </c>
      <c r="T1071" s="66">
        <v>14868</v>
      </c>
      <c r="U1071" s="42">
        <v>3058</v>
      </c>
      <c r="V1071" s="42">
        <v>3629</v>
      </c>
      <c r="W1071" s="42">
        <v>0</v>
      </c>
      <c r="X1071" s="44">
        <v>21555</v>
      </c>
      <c r="Y1071" s="66">
        <v>39410</v>
      </c>
      <c r="Z1071" s="42">
        <v>2625</v>
      </c>
      <c r="AA1071" s="42">
        <v>14010</v>
      </c>
      <c r="AB1071" s="42">
        <v>28213.41999118845</v>
      </c>
      <c r="AC1071" s="43">
        <v>84258.41999118845</v>
      </c>
      <c r="AD1071" s="66">
        <v>-30131.606312788157</v>
      </c>
      <c r="AE1071" s="42">
        <v>-25388.876851733137</v>
      </c>
      <c r="AF1071" s="42">
        <v>-4647.3846339852953</v>
      </c>
      <c r="AG1071" s="42">
        <v>-2535.5521926818574</v>
      </c>
      <c r="AH1071" s="42">
        <v>0</v>
      </c>
      <c r="AI1071" s="44">
        <v>0</v>
      </c>
    </row>
    <row r="1072" spans="1:35" s="4" customFormat="1">
      <c r="A1072" s="46" t="s">
        <v>59</v>
      </c>
      <c r="B1072" s="56" t="s">
        <v>1464</v>
      </c>
      <c r="C1072" s="132">
        <v>128476.43</v>
      </c>
      <c r="D1072" s="57">
        <v>3.8590000000000002E-5</v>
      </c>
      <c r="E1072" s="57">
        <v>3.2490000000000002E-5</v>
      </c>
      <c r="F1072" s="65">
        <v>0</v>
      </c>
      <c r="G1072" s="42">
        <v>1797</v>
      </c>
      <c r="H1072" s="43">
        <v>1797</v>
      </c>
      <c r="I1072" s="66">
        <v>3706</v>
      </c>
      <c r="J1072" s="42">
        <v>22239</v>
      </c>
      <c r="K1072" s="42">
        <v>-11892</v>
      </c>
      <c r="L1072" s="42">
        <v>-8565</v>
      </c>
      <c r="M1072" s="44">
        <v>18072</v>
      </c>
      <c r="N1072" s="66">
        <v>-13011</v>
      </c>
      <c r="O1072" s="42">
        <v>2402.4824350766689</v>
      </c>
      <c r="P1072" s="42">
        <v>-10608.517564923332</v>
      </c>
      <c r="Q1072" s="42">
        <v>0</v>
      </c>
      <c r="R1072" s="44">
        <v>-10608.517564923332</v>
      </c>
      <c r="S1072" s="45">
        <v>2204</v>
      </c>
      <c r="T1072" s="66">
        <v>12021</v>
      </c>
      <c r="U1072" s="42">
        <v>2472</v>
      </c>
      <c r="V1072" s="42">
        <v>2934</v>
      </c>
      <c r="W1072" s="42">
        <v>8826.7226408509287</v>
      </c>
      <c r="X1072" s="44">
        <v>26253.72264085093</v>
      </c>
      <c r="Y1072" s="66">
        <v>31863</v>
      </c>
      <c r="Z1072" s="42">
        <v>2122</v>
      </c>
      <c r="AA1072" s="42">
        <v>11328</v>
      </c>
      <c r="AB1072" s="42">
        <v>3208.0336299191249</v>
      </c>
      <c r="AC1072" s="43">
        <v>48521.033629919126</v>
      </c>
      <c r="AD1072" s="66">
        <v>-13229.400039430446</v>
      </c>
      <c r="AE1072" s="42">
        <v>-11838.230849844203</v>
      </c>
      <c r="AF1072" s="42">
        <v>1358.6167086368364</v>
      </c>
      <c r="AG1072" s="42">
        <v>1441.7031915696166</v>
      </c>
      <c r="AH1072" s="42">
        <v>0</v>
      </c>
      <c r="AI1072" s="44">
        <v>0</v>
      </c>
    </row>
    <row r="1073" spans="1:35" s="4" customFormat="1">
      <c r="A1073" s="46" t="s">
        <v>1113</v>
      </c>
      <c r="B1073" s="56" t="s">
        <v>2553</v>
      </c>
      <c r="C1073" s="132">
        <v>223387.13</v>
      </c>
      <c r="D1073" s="57">
        <v>6.7100000000000005E-5</v>
      </c>
      <c r="E1073" s="57">
        <v>6.4090000000000005E-5</v>
      </c>
      <c r="F1073" s="65">
        <v>0</v>
      </c>
      <c r="G1073" s="42">
        <v>3125</v>
      </c>
      <c r="H1073" s="43">
        <v>3125</v>
      </c>
      <c r="I1073" s="66">
        <v>6444</v>
      </c>
      <c r="J1073" s="42">
        <v>38669</v>
      </c>
      <c r="K1073" s="42">
        <v>-20677</v>
      </c>
      <c r="L1073" s="42">
        <v>-14893</v>
      </c>
      <c r="M1073" s="44">
        <v>31423</v>
      </c>
      <c r="N1073" s="66">
        <v>-22623</v>
      </c>
      <c r="O1073" s="42">
        <v>14520.427230624489</v>
      </c>
      <c r="P1073" s="42">
        <v>-8102.5727693755107</v>
      </c>
      <c r="Q1073" s="42">
        <v>0</v>
      </c>
      <c r="R1073" s="44">
        <v>-8102.5727693755107</v>
      </c>
      <c r="S1073" s="45">
        <v>3833</v>
      </c>
      <c r="T1073" s="66">
        <v>20902</v>
      </c>
      <c r="U1073" s="42">
        <v>4298</v>
      </c>
      <c r="V1073" s="42">
        <v>5101</v>
      </c>
      <c r="W1073" s="42">
        <v>52178.94262586184</v>
      </c>
      <c r="X1073" s="44">
        <v>82479.942625861848</v>
      </c>
      <c r="Y1073" s="66">
        <v>55404</v>
      </c>
      <c r="Z1073" s="42">
        <v>3690</v>
      </c>
      <c r="AA1073" s="42">
        <v>19696</v>
      </c>
      <c r="AB1073" s="42">
        <v>0</v>
      </c>
      <c r="AC1073" s="43">
        <v>78790</v>
      </c>
      <c r="AD1073" s="66">
        <v>-6930.8860668525849</v>
      </c>
      <c r="AE1073" s="42">
        <v>-3563.5881857400091</v>
      </c>
      <c r="AF1073" s="42">
        <v>13036.965939682861</v>
      </c>
      <c r="AG1073" s="42">
        <v>1147.4509387715807</v>
      </c>
      <c r="AH1073" s="42">
        <v>0</v>
      </c>
      <c r="AI1073" s="44">
        <v>0</v>
      </c>
    </row>
    <row r="1074" spans="1:35" s="4" customFormat="1">
      <c r="A1074" s="46" t="s">
        <v>60</v>
      </c>
      <c r="B1074" s="56" t="s">
        <v>1465</v>
      </c>
      <c r="C1074" s="132">
        <v>438537.09</v>
      </c>
      <c r="D1074" s="57">
        <v>1.3174000000000001E-4</v>
      </c>
      <c r="E1074" s="57">
        <v>1.0717000000000001E-4</v>
      </c>
      <c r="F1074" s="65">
        <v>0</v>
      </c>
      <c r="G1074" s="42">
        <v>6134</v>
      </c>
      <c r="H1074" s="43">
        <v>6134</v>
      </c>
      <c r="I1074" s="66">
        <v>12653</v>
      </c>
      <c r="J1074" s="42">
        <v>75920</v>
      </c>
      <c r="K1074" s="42">
        <v>-40596</v>
      </c>
      <c r="L1074" s="42">
        <v>-29240</v>
      </c>
      <c r="M1074" s="44">
        <v>61694</v>
      </c>
      <c r="N1074" s="66">
        <v>-44417</v>
      </c>
      <c r="O1074" s="42">
        <v>-18763.598568261947</v>
      </c>
      <c r="P1074" s="42">
        <v>-63180.59856826195</v>
      </c>
      <c r="Q1074" s="42">
        <v>0</v>
      </c>
      <c r="R1074" s="44">
        <v>-63180.59856826195</v>
      </c>
      <c r="S1074" s="45">
        <v>7525</v>
      </c>
      <c r="T1074" s="66">
        <v>41037</v>
      </c>
      <c r="U1074" s="42">
        <v>8439</v>
      </c>
      <c r="V1074" s="42">
        <v>10016</v>
      </c>
      <c r="W1074" s="42">
        <v>22160.530787782071</v>
      </c>
      <c r="X1074" s="44">
        <v>81652.530787782074</v>
      </c>
      <c r="Y1074" s="66">
        <v>108776</v>
      </c>
      <c r="Z1074" s="42">
        <v>7245</v>
      </c>
      <c r="AA1074" s="42">
        <v>38670</v>
      </c>
      <c r="AB1074" s="42">
        <v>32748.837429098399</v>
      </c>
      <c r="AC1074" s="43">
        <v>187439.83742909841</v>
      </c>
      <c r="AD1074" s="66">
        <v>-68201.651452765742</v>
      </c>
      <c r="AE1074" s="42">
        <v>-50796.532847115916</v>
      </c>
      <c r="AF1074" s="42">
        <v>7619.0385681670632</v>
      </c>
      <c r="AG1074" s="42">
        <v>5591.8390903982754</v>
      </c>
      <c r="AH1074" s="42">
        <v>0</v>
      </c>
      <c r="AI1074" s="44">
        <v>0</v>
      </c>
    </row>
    <row r="1075" spans="1:35" s="4" customFormat="1">
      <c r="A1075" s="46" t="s">
        <v>1114</v>
      </c>
      <c r="B1075" s="56" t="s">
        <v>2554</v>
      </c>
      <c r="C1075" s="132">
        <v>78667.7</v>
      </c>
      <c r="D1075" s="57">
        <v>2.3629999999999999E-5</v>
      </c>
      <c r="E1075" s="57">
        <v>2.1759999999999998E-5</v>
      </c>
      <c r="F1075" s="65">
        <v>0</v>
      </c>
      <c r="G1075" s="42">
        <v>1100</v>
      </c>
      <c r="H1075" s="43">
        <v>1100</v>
      </c>
      <c r="I1075" s="66">
        <v>2269</v>
      </c>
      <c r="J1075" s="42">
        <v>13618</v>
      </c>
      <c r="K1075" s="42">
        <v>-7282</v>
      </c>
      <c r="L1075" s="42">
        <v>-5245</v>
      </c>
      <c r="M1075" s="44">
        <v>11066</v>
      </c>
      <c r="N1075" s="66">
        <v>-7967</v>
      </c>
      <c r="O1075" s="42">
        <v>4466.7876347247084</v>
      </c>
      <c r="P1075" s="42">
        <v>-3500.2123652752916</v>
      </c>
      <c r="Q1075" s="42">
        <v>0</v>
      </c>
      <c r="R1075" s="44">
        <v>-3500.2123652752916</v>
      </c>
      <c r="S1075" s="45">
        <v>1350</v>
      </c>
      <c r="T1075" s="66">
        <v>7361</v>
      </c>
      <c r="U1075" s="42">
        <v>1514</v>
      </c>
      <c r="V1075" s="42">
        <v>1797</v>
      </c>
      <c r="W1075" s="42">
        <v>6513.4879019916552</v>
      </c>
      <c r="X1075" s="44">
        <v>17185.487901991655</v>
      </c>
      <c r="Y1075" s="66">
        <v>19511</v>
      </c>
      <c r="Z1075" s="42">
        <v>1299</v>
      </c>
      <c r="AA1075" s="42">
        <v>6936</v>
      </c>
      <c r="AB1075" s="42">
        <v>2795.9395361280403</v>
      </c>
      <c r="AC1075" s="43">
        <v>30541.93953612804</v>
      </c>
      <c r="AD1075" s="66">
        <v>-6524.2402694578941</v>
      </c>
      <c r="AE1075" s="42">
        <v>-8527.4567645772713</v>
      </c>
      <c r="AF1075" s="42">
        <v>1144.6055951891012</v>
      </c>
      <c r="AG1075" s="42">
        <v>550.63980470967863</v>
      </c>
      <c r="AH1075" s="42">
        <v>0</v>
      </c>
      <c r="AI1075" s="44">
        <v>0</v>
      </c>
    </row>
    <row r="1076" spans="1:35" s="4" customFormat="1">
      <c r="A1076" s="46" t="s">
        <v>1115</v>
      </c>
      <c r="B1076" s="56" t="s">
        <v>2555</v>
      </c>
      <c r="C1076" s="132">
        <v>166947.75</v>
      </c>
      <c r="D1076" s="57">
        <v>5.0149999999999999E-5</v>
      </c>
      <c r="E1076" s="57">
        <v>5.2930000000000003E-5</v>
      </c>
      <c r="F1076" s="65">
        <v>0</v>
      </c>
      <c r="G1076" s="42">
        <v>2335</v>
      </c>
      <c r="H1076" s="43">
        <v>2335</v>
      </c>
      <c r="I1076" s="66">
        <v>4817</v>
      </c>
      <c r="J1076" s="42">
        <v>28901</v>
      </c>
      <c r="K1076" s="42">
        <v>-15454</v>
      </c>
      <c r="L1076" s="42">
        <v>-11131</v>
      </c>
      <c r="M1076" s="44">
        <v>23485</v>
      </c>
      <c r="N1076" s="66">
        <v>-16908</v>
      </c>
      <c r="O1076" s="42">
        <v>2515.1424333671621</v>
      </c>
      <c r="P1076" s="42">
        <v>-14392.857566632838</v>
      </c>
      <c r="Q1076" s="42">
        <v>0</v>
      </c>
      <c r="R1076" s="44">
        <v>-14392.857566632838</v>
      </c>
      <c r="S1076" s="45">
        <v>2865</v>
      </c>
      <c r="T1076" s="66">
        <v>15622</v>
      </c>
      <c r="U1076" s="42">
        <v>3213</v>
      </c>
      <c r="V1076" s="42">
        <v>3813</v>
      </c>
      <c r="W1076" s="42">
        <v>14072.682482705912</v>
      </c>
      <c r="X1076" s="44">
        <v>36720.68248270591</v>
      </c>
      <c r="Y1076" s="66">
        <v>41408</v>
      </c>
      <c r="Z1076" s="42">
        <v>2758</v>
      </c>
      <c r="AA1076" s="42">
        <v>14721</v>
      </c>
      <c r="AB1076" s="42">
        <v>4996.8843721100784</v>
      </c>
      <c r="AC1076" s="43">
        <v>63883.884372110078</v>
      </c>
      <c r="AD1076" s="66">
        <v>-17260.166565018772</v>
      </c>
      <c r="AE1076" s="42">
        <v>-12852.512005700053</v>
      </c>
      <c r="AF1076" s="42">
        <v>2989.2869136187337</v>
      </c>
      <c r="AG1076" s="42">
        <v>-39.81023230407709</v>
      </c>
      <c r="AH1076" s="42">
        <v>0</v>
      </c>
      <c r="AI1076" s="44">
        <v>0</v>
      </c>
    </row>
    <row r="1077" spans="1:35" s="4" customFormat="1">
      <c r="A1077" s="46" t="s">
        <v>1116</v>
      </c>
      <c r="B1077" s="56" t="s">
        <v>2556</v>
      </c>
      <c r="C1077" s="132">
        <v>254120.38</v>
      </c>
      <c r="D1077" s="57">
        <v>7.6340000000000004E-5</v>
      </c>
      <c r="E1077" s="57">
        <v>9.2789999999999998E-5</v>
      </c>
      <c r="F1077" s="65">
        <v>0</v>
      </c>
      <c r="G1077" s="42">
        <v>3555</v>
      </c>
      <c r="H1077" s="43">
        <v>3555</v>
      </c>
      <c r="I1077" s="66">
        <v>7332</v>
      </c>
      <c r="J1077" s="42">
        <v>43994</v>
      </c>
      <c r="K1077" s="42">
        <v>-23524</v>
      </c>
      <c r="L1077" s="42">
        <v>-16944</v>
      </c>
      <c r="M1077" s="44">
        <v>35750</v>
      </c>
      <c r="N1077" s="66">
        <v>-25739</v>
      </c>
      <c r="O1077" s="42">
        <v>-2619.8911209076114</v>
      </c>
      <c r="P1077" s="42">
        <v>-28358.89112090761</v>
      </c>
      <c r="Q1077" s="42">
        <v>0</v>
      </c>
      <c r="R1077" s="44">
        <v>-28358.89112090761</v>
      </c>
      <c r="S1077" s="45">
        <v>4361</v>
      </c>
      <c r="T1077" s="66">
        <v>23780</v>
      </c>
      <c r="U1077" s="42">
        <v>4890</v>
      </c>
      <c r="V1077" s="42">
        <v>5804</v>
      </c>
      <c r="W1077" s="42">
        <v>12171.122153379159</v>
      </c>
      <c r="X1077" s="44">
        <v>46645.122153379161</v>
      </c>
      <c r="Y1077" s="66">
        <v>63033</v>
      </c>
      <c r="Z1077" s="42">
        <v>4198</v>
      </c>
      <c r="AA1077" s="42">
        <v>22409</v>
      </c>
      <c r="AB1077" s="42">
        <v>18082.673524263409</v>
      </c>
      <c r="AC1077" s="43">
        <v>107722.6735242634</v>
      </c>
      <c r="AD1077" s="66">
        <v>-30505.775944281588</v>
      </c>
      <c r="AE1077" s="42">
        <v>-25670.382099134033</v>
      </c>
      <c r="AF1077" s="42">
        <v>-2654.1497066329184</v>
      </c>
      <c r="AG1077" s="42">
        <v>-2247.2436208356999</v>
      </c>
      <c r="AH1077" s="42">
        <v>0</v>
      </c>
      <c r="AI1077" s="44">
        <v>0</v>
      </c>
    </row>
    <row r="1078" spans="1:35" s="4" customFormat="1">
      <c r="A1078" s="46" t="s">
        <v>1117</v>
      </c>
      <c r="B1078" s="56" t="s">
        <v>2557</v>
      </c>
      <c r="C1078" s="132">
        <v>706664.95999999996</v>
      </c>
      <c r="D1078" s="57">
        <v>2.1227999999999999E-4</v>
      </c>
      <c r="E1078" s="57">
        <v>2.2567E-4</v>
      </c>
      <c r="F1078" s="65">
        <v>0</v>
      </c>
      <c r="G1078" s="42">
        <v>9885</v>
      </c>
      <c r="H1078" s="43">
        <v>9885</v>
      </c>
      <c r="I1078" s="66">
        <v>20388</v>
      </c>
      <c r="J1078" s="42">
        <v>122334</v>
      </c>
      <c r="K1078" s="42">
        <v>-65415</v>
      </c>
      <c r="L1078" s="42">
        <v>-47116</v>
      </c>
      <c r="M1078" s="44">
        <v>99411</v>
      </c>
      <c r="N1078" s="66">
        <v>-71572</v>
      </c>
      <c r="O1078" s="42">
        <v>2112.9844942836226</v>
      </c>
      <c r="P1078" s="42">
        <v>-69459.015505716379</v>
      </c>
      <c r="Q1078" s="42">
        <v>0</v>
      </c>
      <c r="R1078" s="44">
        <v>-69459.015505716379</v>
      </c>
      <c r="S1078" s="45">
        <v>12125</v>
      </c>
      <c r="T1078" s="66">
        <v>66125</v>
      </c>
      <c r="U1078" s="42">
        <v>13598</v>
      </c>
      <c r="V1078" s="42">
        <v>16139</v>
      </c>
      <c r="W1078" s="42">
        <v>32841.853523958554</v>
      </c>
      <c r="X1078" s="44">
        <v>128703.85352395856</v>
      </c>
      <c r="Y1078" s="66">
        <v>175277</v>
      </c>
      <c r="Z1078" s="42">
        <v>11674</v>
      </c>
      <c r="AA1078" s="42">
        <v>62312</v>
      </c>
      <c r="AB1078" s="42">
        <v>19188.24800662983</v>
      </c>
      <c r="AC1078" s="43">
        <v>268451.24800662982</v>
      </c>
      <c r="AD1078" s="66">
        <v>-79231.271339439802</v>
      </c>
      <c r="AE1078" s="42">
        <v>-64614.586836040864</v>
      </c>
      <c r="AF1078" s="42">
        <v>4561.4534690610635</v>
      </c>
      <c r="AG1078" s="42">
        <v>-462.98977625163661</v>
      </c>
      <c r="AH1078" s="42">
        <v>0</v>
      </c>
      <c r="AI1078" s="44">
        <v>0</v>
      </c>
    </row>
    <row r="1079" spans="1:35" s="4" customFormat="1">
      <c r="A1079" s="46" t="s">
        <v>1118</v>
      </c>
      <c r="B1079" s="56" t="s">
        <v>2558</v>
      </c>
      <c r="C1079" s="132">
        <v>0</v>
      </c>
      <c r="D1079" s="57">
        <v>0</v>
      </c>
      <c r="E1079" s="57">
        <v>0</v>
      </c>
      <c r="F1079" s="65">
        <v>0</v>
      </c>
      <c r="G1079" s="42">
        <v>0</v>
      </c>
      <c r="H1079" s="43">
        <v>0</v>
      </c>
      <c r="I1079" s="66">
        <v>0</v>
      </c>
      <c r="J1079" s="42">
        <v>0</v>
      </c>
      <c r="K1079" s="42">
        <v>0</v>
      </c>
      <c r="L1079" s="42">
        <v>0</v>
      </c>
      <c r="M1079" s="44">
        <v>0</v>
      </c>
      <c r="N1079" s="66">
        <v>0</v>
      </c>
      <c r="O1079" s="42">
        <v>-968.84798035349138</v>
      </c>
      <c r="P1079" s="42">
        <v>-968.84798035349138</v>
      </c>
      <c r="Q1079" s="42">
        <v>0</v>
      </c>
      <c r="R1079" s="44">
        <v>-968.84798035349138</v>
      </c>
      <c r="S1079" s="45">
        <v>0</v>
      </c>
      <c r="T1079" s="66">
        <v>0</v>
      </c>
      <c r="U1079" s="42">
        <v>0</v>
      </c>
      <c r="V1079" s="42">
        <v>0</v>
      </c>
      <c r="W1079" s="42">
        <v>0</v>
      </c>
      <c r="X1079" s="44">
        <v>0</v>
      </c>
      <c r="Y1079" s="66">
        <v>0</v>
      </c>
      <c r="Z1079" s="42">
        <v>0</v>
      </c>
      <c r="AA1079" s="42">
        <v>0</v>
      </c>
      <c r="AB1079" s="42">
        <v>0</v>
      </c>
      <c r="AC1079" s="43">
        <v>0</v>
      </c>
      <c r="AD1079" s="66">
        <v>0</v>
      </c>
      <c r="AE1079" s="42">
        <v>0</v>
      </c>
      <c r="AF1079" s="42">
        <v>0</v>
      </c>
      <c r="AG1079" s="42">
        <v>0</v>
      </c>
      <c r="AH1079" s="42">
        <v>0</v>
      </c>
      <c r="AI1079" s="44">
        <v>0</v>
      </c>
    </row>
    <row r="1080" spans="1:35" s="4" customFormat="1">
      <c r="A1080" s="46" t="s">
        <v>61</v>
      </c>
      <c r="B1080" s="56" t="s">
        <v>1466</v>
      </c>
      <c r="C1080" s="132">
        <v>38365.51</v>
      </c>
      <c r="D1080" s="57">
        <v>1.152E-5</v>
      </c>
      <c r="E1080" s="57">
        <v>1.1579999999999999E-5</v>
      </c>
      <c r="F1080" s="65">
        <v>0</v>
      </c>
      <c r="G1080" s="42">
        <v>536</v>
      </c>
      <c r="H1080" s="43">
        <v>536</v>
      </c>
      <c r="I1080" s="66">
        <v>1106</v>
      </c>
      <c r="J1080" s="42">
        <v>6639</v>
      </c>
      <c r="K1080" s="42">
        <v>-3550</v>
      </c>
      <c r="L1080" s="42">
        <v>-2557</v>
      </c>
      <c r="M1080" s="44">
        <v>5395</v>
      </c>
      <c r="N1080" s="66">
        <v>-3884</v>
      </c>
      <c r="O1080" s="42">
        <v>737.53821865424095</v>
      </c>
      <c r="P1080" s="42">
        <v>-3146.4617813457589</v>
      </c>
      <c r="Q1080" s="42">
        <v>0</v>
      </c>
      <c r="R1080" s="44">
        <v>-3146.4617813457589</v>
      </c>
      <c r="S1080" s="45">
        <v>658</v>
      </c>
      <c r="T1080" s="66">
        <v>3588</v>
      </c>
      <c r="U1080" s="42">
        <v>738</v>
      </c>
      <c r="V1080" s="42">
        <v>876</v>
      </c>
      <c r="W1080" s="42">
        <v>1487.1121676591299</v>
      </c>
      <c r="X1080" s="44">
        <v>6689.1121676591301</v>
      </c>
      <c r="Y1080" s="66">
        <v>9512</v>
      </c>
      <c r="Z1080" s="42">
        <v>634</v>
      </c>
      <c r="AA1080" s="42">
        <v>3382</v>
      </c>
      <c r="AB1080" s="42">
        <v>1024.8802864489542</v>
      </c>
      <c r="AC1080" s="43">
        <v>14552.880286448953</v>
      </c>
      <c r="AD1080" s="66">
        <v>-4818.2289369297778</v>
      </c>
      <c r="AE1080" s="42">
        <v>-3619.9832779870499</v>
      </c>
      <c r="AF1080" s="42">
        <v>481.9988819620134</v>
      </c>
      <c r="AG1080" s="42">
        <v>92.445214164992166</v>
      </c>
      <c r="AH1080" s="42">
        <v>0</v>
      </c>
      <c r="AI1080" s="44">
        <v>0</v>
      </c>
    </row>
    <row r="1081" spans="1:35" s="4" customFormat="1">
      <c r="A1081" s="46" t="s">
        <v>62</v>
      </c>
      <c r="B1081" s="56" t="s">
        <v>1467</v>
      </c>
      <c r="C1081" s="132">
        <v>138529.84</v>
      </c>
      <c r="D1081" s="57">
        <v>4.1610000000000003E-5</v>
      </c>
      <c r="E1081" s="57">
        <v>4.426E-5</v>
      </c>
      <c r="F1081" s="65">
        <v>0</v>
      </c>
      <c r="G1081" s="42">
        <v>1938</v>
      </c>
      <c r="H1081" s="43">
        <v>1938</v>
      </c>
      <c r="I1081" s="66">
        <v>3996</v>
      </c>
      <c r="J1081" s="42">
        <v>23979</v>
      </c>
      <c r="K1081" s="42">
        <v>-12822</v>
      </c>
      <c r="L1081" s="42">
        <v>-9236</v>
      </c>
      <c r="M1081" s="44">
        <v>19486</v>
      </c>
      <c r="N1081" s="66">
        <v>-14029</v>
      </c>
      <c r="O1081" s="42">
        <v>4237.2819615606222</v>
      </c>
      <c r="P1081" s="42">
        <v>-9791.7180384393778</v>
      </c>
      <c r="Q1081" s="42">
        <v>0</v>
      </c>
      <c r="R1081" s="44">
        <v>-9791.7180384393778</v>
      </c>
      <c r="S1081" s="45">
        <v>2377</v>
      </c>
      <c r="T1081" s="66">
        <v>12962</v>
      </c>
      <c r="U1081" s="42">
        <v>2665</v>
      </c>
      <c r="V1081" s="42">
        <v>3163</v>
      </c>
      <c r="W1081" s="42">
        <v>13429.065466406479</v>
      </c>
      <c r="X1081" s="44">
        <v>32219.065466406479</v>
      </c>
      <c r="Y1081" s="66">
        <v>34357</v>
      </c>
      <c r="Z1081" s="42">
        <v>2288</v>
      </c>
      <c r="AA1081" s="42">
        <v>12214</v>
      </c>
      <c r="AB1081" s="42">
        <v>4065.0167260939525</v>
      </c>
      <c r="AC1081" s="43">
        <v>52924.016726093949</v>
      </c>
      <c r="AD1081" s="66">
        <v>-11634.134549295908</v>
      </c>
      <c r="AE1081" s="42">
        <v>-9265.9179169242998</v>
      </c>
      <c r="AF1081" s="42">
        <v>290.43682716706167</v>
      </c>
      <c r="AG1081" s="42">
        <v>-95.335620634328052</v>
      </c>
      <c r="AH1081" s="42">
        <v>0</v>
      </c>
      <c r="AI1081" s="44">
        <v>0</v>
      </c>
    </row>
    <row r="1082" spans="1:35" s="4" customFormat="1">
      <c r="A1082" s="46" t="s">
        <v>1119</v>
      </c>
      <c r="B1082" s="56" t="s">
        <v>1189</v>
      </c>
      <c r="C1082" s="132">
        <v>417893.81</v>
      </c>
      <c r="D1082" s="57">
        <v>1.2553E-4</v>
      </c>
      <c r="E1082" s="57">
        <v>1.2562000000000001E-4</v>
      </c>
      <c r="F1082" s="65">
        <v>0</v>
      </c>
      <c r="G1082" s="42">
        <v>5845</v>
      </c>
      <c r="H1082" s="43">
        <v>5845</v>
      </c>
      <c r="I1082" s="66">
        <v>12056</v>
      </c>
      <c r="J1082" s="42">
        <v>72341</v>
      </c>
      <c r="K1082" s="42">
        <v>-38683</v>
      </c>
      <c r="L1082" s="42">
        <v>-27862</v>
      </c>
      <c r="M1082" s="44">
        <v>58786</v>
      </c>
      <c r="N1082" s="66">
        <v>-42323</v>
      </c>
      <c r="O1082" s="42">
        <v>-10441.77440636724</v>
      </c>
      <c r="P1082" s="42">
        <v>-52764.774406367244</v>
      </c>
      <c r="Q1082" s="42">
        <v>0</v>
      </c>
      <c r="R1082" s="44">
        <v>-52764.774406367244</v>
      </c>
      <c r="S1082" s="45">
        <v>7170</v>
      </c>
      <c r="T1082" s="66">
        <v>39103</v>
      </c>
      <c r="U1082" s="42">
        <v>8041</v>
      </c>
      <c r="V1082" s="42">
        <v>9544</v>
      </c>
      <c r="W1082" s="42">
        <v>1967.9734054560711</v>
      </c>
      <c r="X1082" s="44">
        <v>58655.973405456069</v>
      </c>
      <c r="Y1082" s="66">
        <v>103648</v>
      </c>
      <c r="Z1082" s="42">
        <v>6903</v>
      </c>
      <c r="AA1082" s="42">
        <v>36848</v>
      </c>
      <c r="AB1082" s="42">
        <v>15179.602441912612</v>
      </c>
      <c r="AC1082" s="43">
        <v>162578.6024419126</v>
      </c>
      <c r="AD1082" s="66">
        <v>-57373.350445066542</v>
      </c>
      <c r="AE1082" s="42">
        <v>-47038.388176675886</v>
      </c>
      <c r="AF1082" s="42">
        <v>-637.59387690775748</v>
      </c>
      <c r="AG1082" s="42">
        <v>1126.7034621936446</v>
      </c>
      <c r="AH1082" s="42">
        <v>0</v>
      </c>
      <c r="AI1082" s="44">
        <v>0</v>
      </c>
    </row>
    <row r="1083" spans="1:35" s="4" customFormat="1">
      <c r="A1083" s="46" t="s">
        <v>1120</v>
      </c>
      <c r="B1083" s="56" t="s">
        <v>2559</v>
      </c>
      <c r="C1083" s="132">
        <v>160673.97</v>
      </c>
      <c r="D1083" s="57">
        <v>4.8269999999999997E-5</v>
      </c>
      <c r="E1083" s="57">
        <v>4.7830000000000001E-5</v>
      </c>
      <c r="F1083" s="65">
        <v>0</v>
      </c>
      <c r="G1083" s="42">
        <v>2248</v>
      </c>
      <c r="H1083" s="43">
        <v>2248</v>
      </c>
      <c r="I1083" s="66">
        <v>4636</v>
      </c>
      <c r="J1083" s="42">
        <v>27817</v>
      </c>
      <c r="K1083" s="42">
        <v>-14875</v>
      </c>
      <c r="L1083" s="42">
        <v>-10714</v>
      </c>
      <c r="M1083" s="44">
        <v>22605</v>
      </c>
      <c r="N1083" s="66">
        <v>-16275</v>
      </c>
      <c r="O1083" s="42">
        <v>-4985.9850207412801</v>
      </c>
      <c r="P1083" s="42">
        <v>-21260.985020741282</v>
      </c>
      <c r="Q1083" s="42">
        <v>0</v>
      </c>
      <c r="R1083" s="44">
        <v>-21260.985020741282</v>
      </c>
      <c r="S1083" s="45">
        <v>2757</v>
      </c>
      <c r="T1083" s="66">
        <v>15036</v>
      </c>
      <c r="U1083" s="42">
        <v>3092</v>
      </c>
      <c r="V1083" s="42">
        <v>3670</v>
      </c>
      <c r="W1083" s="42">
        <v>5181.4626519217381</v>
      </c>
      <c r="X1083" s="44">
        <v>26979.462651921738</v>
      </c>
      <c r="Y1083" s="66">
        <v>39856</v>
      </c>
      <c r="Z1083" s="42">
        <v>2654</v>
      </c>
      <c r="AA1083" s="42">
        <v>14169</v>
      </c>
      <c r="AB1083" s="42">
        <v>9077.9704011455869</v>
      </c>
      <c r="AC1083" s="43">
        <v>65756.970401145591</v>
      </c>
      <c r="AD1083" s="66">
        <v>-23179.039137454398</v>
      </c>
      <c r="AE1083" s="42">
        <v>-18074.614561808088</v>
      </c>
      <c r="AF1083" s="42">
        <v>1957.6297241684231</v>
      </c>
      <c r="AG1083" s="42">
        <v>518.51622587021245</v>
      </c>
      <c r="AH1083" s="42">
        <v>0</v>
      </c>
      <c r="AI1083" s="44">
        <v>0</v>
      </c>
    </row>
    <row r="1084" spans="1:35" s="4" customFormat="1">
      <c r="A1084" s="46" t="s">
        <v>1121</v>
      </c>
      <c r="B1084" s="56" t="s">
        <v>2560</v>
      </c>
      <c r="C1084" s="132">
        <v>93925</v>
      </c>
      <c r="D1084" s="57">
        <v>2.8209999999999999E-5</v>
      </c>
      <c r="E1084" s="57">
        <v>2.9989999999999999E-5</v>
      </c>
      <c r="F1084" s="65">
        <v>0</v>
      </c>
      <c r="G1084" s="42">
        <v>1314</v>
      </c>
      <c r="H1084" s="43">
        <v>1314</v>
      </c>
      <c r="I1084" s="66">
        <v>2709</v>
      </c>
      <c r="J1084" s="42">
        <v>16257</v>
      </c>
      <c r="K1084" s="42">
        <v>-8693</v>
      </c>
      <c r="L1084" s="42">
        <v>-6261</v>
      </c>
      <c r="M1084" s="44">
        <v>13211</v>
      </c>
      <c r="N1084" s="66">
        <v>-9511</v>
      </c>
      <c r="O1084" s="42">
        <v>-1642.9453845952635</v>
      </c>
      <c r="P1084" s="42">
        <v>-11153.945384595263</v>
      </c>
      <c r="Q1084" s="42">
        <v>0</v>
      </c>
      <c r="R1084" s="44">
        <v>-11153.945384595263</v>
      </c>
      <c r="S1084" s="45">
        <v>1611</v>
      </c>
      <c r="T1084" s="66">
        <v>8787</v>
      </c>
      <c r="U1084" s="42">
        <v>1807</v>
      </c>
      <c r="V1084" s="42">
        <v>2145</v>
      </c>
      <c r="W1084" s="42">
        <v>955.51248317463819</v>
      </c>
      <c r="X1084" s="44">
        <v>13694.512483174638</v>
      </c>
      <c r="Y1084" s="66">
        <v>23293</v>
      </c>
      <c r="Z1084" s="42">
        <v>1551</v>
      </c>
      <c r="AA1084" s="42">
        <v>8281</v>
      </c>
      <c r="AB1084" s="42">
        <v>3958.7906185502975</v>
      </c>
      <c r="AC1084" s="43">
        <v>37083.790618550294</v>
      </c>
      <c r="AD1084" s="66">
        <v>-12702.206645397679</v>
      </c>
      <c r="AE1084" s="42">
        <v>-10312.394544797167</v>
      </c>
      <c r="AF1084" s="42">
        <v>-312.19824652770001</v>
      </c>
      <c r="AG1084" s="42">
        <v>-62.47869865311327</v>
      </c>
      <c r="AH1084" s="42">
        <v>0</v>
      </c>
      <c r="AI1084" s="44">
        <v>0</v>
      </c>
    </row>
    <row r="1085" spans="1:35" s="4" customFormat="1">
      <c r="A1085" s="46" t="s">
        <v>1122</v>
      </c>
      <c r="B1085" s="56" t="s">
        <v>2561</v>
      </c>
      <c r="C1085" s="132">
        <v>0</v>
      </c>
      <c r="D1085" s="57">
        <v>0</v>
      </c>
      <c r="E1085" s="57">
        <v>4.07E-6</v>
      </c>
      <c r="F1085" s="65">
        <v>0</v>
      </c>
      <c r="G1085" s="42">
        <v>0</v>
      </c>
      <c r="H1085" s="43">
        <v>0</v>
      </c>
      <c r="I1085" s="66">
        <v>0</v>
      </c>
      <c r="J1085" s="42">
        <v>0</v>
      </c>
      <c r="K1085" s="42">
        <v>0</v>
      </c>
      <c r="L1085" s="42">
        <v>0</v>
      </c>
      <c r="M1085" s="44">
        <v>0</v>
      </c>
      <c r="N1085" s="66">
        <v>0</v>
      </c>
      <c r="O1085" s="42">
        <v>-9789.4980708394851</v>
      </c>
      <c r="P1085" s="42">
        <v>-9789.4980708394851</v>
      </c>
      <c r="Q1085" s="42">
        <v>0</v>
      </c>
      <c r="R1085" s="44">
        <v>-9789.4980708394851</v>
      </c>
      <c r="S1085" s="45">
        <v>0</v>
      </c>
      <c r="T1085" s="66">
        <v>0</v>
      </c>
      <c r="U1085" s="42">
        <v>0</v>
      </c>
      <c r="V1085" s="42">
        <v>0</v>
      </c>
      <c r="W1085" s="42">
        <v>553.72793616268132</v>
      </c>
      <c r="X1085" s="44">
        <v>553.72793616268132</v>
      </c>
      <c r="Y1085" s="66">
        <v>0</v>
      </c>
      <c r="Z1085" s="42">
        <v>0</v>
      </c>
      <c r="AA1085" s="42">
        <v>0</v>
      </c>
      <c r="AB1085" s="42">
        <v>21151.967000278146</v>
      </c>
      <c r="AC1085" s="43">
        <v>21151.967000278146</v>
      </c>
      <c r="AD1085" s="66">
        <v>-8249.7276482135276</v>
      </c>
      <c r="AE1085" s="42">
        <v>-6903.9774452147576</v>
      </c>
      <c r="AF1085" s="42">
        <v>-4716.8699847925318</v>
      </c>
      <c r="AG1085" s="42">
        <v>-727.66398589464859</v>
      </c>
      <c r="AH1085" s="42">
        <v>0</v>
      </c>
      <c r="AI1085" s="44">
        <v>0</v>
      </c>
    </row>
    <row r="1086" spans="1:35" s="4" customFormat="1">
      <c r="A1086" s="46" t="s">
        <v>66</v>
      </c>
      <c r="B1086" s="56" t="s">
        <v>1471</v>
      </c>
      <c r="C1086" s="132">
        <v>463661.68</v>
      </c>
      <c r="D1086" s="57">
        <v>1.3928000000000001E-4</v>
      </c>
      <c r="E1086" s="57">
        <v>0</v>
      </c>
      <c r="F1086" s="65">
        <v>0</v>
      </c>
      <c r="G1086" s="42">
        <v>6486</v>
      </c>
      <c r="H1086" s="43">
        <v>6486</v>
      </c>
      <c r="I1086" s="66">
        <v>13377</v>
      </c>
      <c r="J1086" s="42">
        <v>80265</v>
      </c>
      <c r="K1086" s="42">
        <v>-42920</v>
      </c>
      <c r="L1086" s="42">
        <v>-30914</v>
      </c>
      <c r="M1086" s="44">
        <v>65225</v>
      </c>
      <c r="N1086" s="66">
        <v>-46959</v>
      </c>
      <c r="O1086" s="42">
        <v>35707.838201927509</v>
      </c>
      <c r="P1086" s="42">
        <v>-11251.161798072491</v>
      </c>
      <c r="Q1086" s="42">
        <v>0</v>
      </c>
      <c r="R1086" s="44">
        <v>-11251.161798072491</v>
      </c>
      <c r="S1086" s="45">
        <v>7956</v>
      </c>
      <c r="T1086" s="66">
        <v>43386</v>
      </c>
      <c r="U1086" s="42">
        <v>8922</v>
      </c>
      <c r="V1086" s="42">
        <v>10589</v>
      </c>
      <c r="W1086" s="42">
        <v>131761.92296511252</v>
      </c>
      <c r="X1086" s="44">
        <v>194658.92296511252</v>
      </c>
      <c r="Y1086" s="66">
        <v>115002</v>
      </c>
      <c r="Z1086" s="42">
        <v>7659</v>
      </c>
      <c r="AA1086" s="42">
        <v>40884</v>
      </c>
      <c r="AB1086" s="42">
        <v>0</v>
      </c>
      <c r="AC1086" s="43">
        <v>163545</v>
      </c>
      <c r="AD1086" s="66">
        <v>-20187.161798072491</v>
      </c>
      <c r="AE1086" s="42">
        <v>-12827.161798072491</v>
      </c>
      <c r="AF1086" s="42">
        <v>37958.838201927509</v>
      </c>
      <c r="AG1086" s="42">
        <v>26169.408359329995</v>
      </c>
      <c r="AH1086" s="42">
        <v>0</v>
      </c>
      <c r="AI1086" s="44">
        <v>0</v>
      </c>
    </row>
    <row r="1087" spans="1:35" s="4" customFormat="1">
      <c r="A1087" s="46" t="s">
        <v>1123</v>
      </c>
      <c r="B1087" s="56" t="s">
        <v>1190</v>
      </c>
      <c r="C1087" s="132">
        <v>95482.39</v>
      </c>
      <c r="D1087" s="57">
        <v>2.868E-5</v>
      </c>
      <c r="E1087" s="57">
        <v>2.037E-5</v>
      </c>
      <c r="F1087" s="65">
        <v>0</v>
      </c>
      <c r="G1087" s="42">
        <v>1335</v>
      </c>
      <c r="H1087" s="43">
        <v>1335</v>
      </c>
      <c r="I1087" s="66">
        <v>2754</v>
      </c>
      <c r="J1087" s="42">
        <v>16528</v>
      </c>
      <c r="K1087" s="42">
        <v>-8838</v>
      </c>
      <c r="L1087" s="42">
        <v>-6366</v>
      </c>
      <c r="M1087" s="44">
        <v>13431</v>
      </c>
      <c r="N1087" s="66">
        <v>-9670</v>
      </c>
      <c r="O1087" s="42">
        <v>5298.9307466882638</v>
      </c>
      <c r="P1087" s="42">
        <v>-4371.0692533117362</v>
      </c>
      <c r="Q1087" s="42">
        <v>0</v>
      </c>
      <c r="R1087" s="44">
        <v>-4371.0692533117362</v>
      </c>
      <c r="S1087" s="45">
        <v>1638</v>
      </c>
      <c r="T1087" s="66">
        <v>8934</v>
      </c>
      <c r="U1087" s="42">
        <v>1837</v>
      </c>
      <c r="V1087" s="42">
        <v>2180</v>
      </c>
      <c r="W1087" s="42">
        <v>17047.957731841514</v>
      </c>
      <c r="X1087" s="44">
        <v>29998.957731841514</v>
      </c>
      <c r="Y1087" s="66">
        <v>23681</v>
      </c>
      <c r="Z1087" s="42">
        <v>1577</v>
      </c>
      <c r="AA1087" s="42">
        <v>8419</v>
      </c>
      <c r="AB1087" s="42">
        <v>759.34521920242639</v>
      </c>
      <c r="AC1087" s="43">
        <v>34436.345219202427</v>
      </c>
      <c r="AD1087" s="66">
        <v>-6377.7472869625999</v>
      </c>
      <c r="AE1087" s="42">
        <v>-4511.2470110628537</v>
      </c>
      <c r="AF1087" s="42">
        <v>4706.1407017884849</v>
      </c>
      <c r="AG1087" s="42">
        <v>1745.4661088760549</v>
      </c>
      <c r="AH1087" s="42">
        <v>0</v>
      </c>
      <c r="AI1087" s="44">
        <v>0</v>
      </c>
    </row>
    <row r="1088" spans="1:35" s="4" customFormat="1">
      <c r="A1088" s="46" t="s">
        <v>1124</v>
      </c>
      <c r="B1088" s="56" t="s">
        <v>2562</v>
      </c>
      <c r="C1088" s="132">
        <v>66423.06</v>
      </c>
      <c r="D1088" s="57">
        <v>1.995E-5</v>
      </c>
      <c r="E1088" s="57">
        <v>2.1610000000000001E-5</v>
      </c>
      <c r="F1088" s="65">
        <v>0</v>
      </c>
      <c r="G1088" s="42">
        <v>929</v>
      </c>
      <c r="H1088" s="43">
        <v>929</v>
      </c>
      <c r="I1088" s="66">
        <v>1916</v>
      </c>
      <c r="J1088" s="42">
        <v>11497</v>
      </c>
      <c r="K1088" s="42">
        <v>-6148</v>
      </c>
      <c r="L1088" s="42">
        <v>-4428</v>
      </c>
      <c r="M1088" s="44">
        <v>9343</v>
      </c>
      <c r="N1088" s="66">
        <v>-6726</v>
      </c>
      <c r="O1088" s="42">
        <v>-1877.3076095244633</v>
      </c>
      <c r="P1088" s="42">
        <v>-8603.3076095244633</v>
      </c>
      <c r="Q1088" s="42">
        <v>0</v>
      </c>
      <c r="R1088" s="44">
        <v>-8603.3076095244633</v>
      </c>
      <c r="S1088" s="45">
        <v>1140</v>
      </c>
      <c r="T1088" s="66">
        <v>6214</v>
      </c>
      <c r="U1088" s="42">
        <v>1278</v>
      </c>
      <c r="V1088" s="42">
        <v>1517</v>
      </c>
      <c r="W1088" s="42">
        <v>3646.0897639965233</v>
      </c>
      <c r="X1088" s="44">
        <v>12655.089763996522</v>
      </c>
      <c r="Y1088" s="66">
        <v>16472</v>
      </c>
      <c r="Z1088" s="42">
        <v>1097</v>
      </c>
      <c r="AA1088" s="42">
        <v>5856</v>
      </c>
      <c r="AB1088" s="42">
        <v>5606.5466706409334</v>
      </c>
      <c r="AC1088" s="43">
        <v>29031.546670640935</v>
      </c>
      <c r="AD1088" s="66">
        <v>-9525.8228209317967</v>
      </c>
      <c r="AE1088" s="42">
        <v>-7414.821227466573</v>
      </c>
      <c r="AF1088" s="42">
        <v>678.66083997607097</v>
      </c>
      <c r="AG1088" s="42">
        <v>-114.4736982221167</v>
      </c>
      <c r="AH1088" s="42">
        <v>0</v>
      </c>
      <c r="AI1088" s="44">
        <v>0</v>
      </c>
    </row>
    <row r="1089" spans="1:35" s="4" customFormat="1">
      <c r="A1089" s="46" t="s">
        <v>1125</v>
      </c>
      <c r="B1089" s="56" t="s">
        <v>2563</v>
      </c>
      <c r="C1089" s="132">
        <v>134252.26</v>
      </c>
      <c r="D1089" s="57">
        <v>4.0330000000000002E-5</v>
      </c>
      <c r="E1089" s="57">
        <v>3.4959999999999997E-5</v>
      </c>
      <c r="F1089" s="65">
        <v>0</v>
      </c>
      <c r="G1089" s="42">
        <v>1878</v>
      </c>
      <c r="H1089" s="43">
        <v>1878</v>
      </c>
      <c r="I1089" s="66">
        <v>3873</v>
      </c>
      <c r="J1089" s="42">
        <v>23242</v>
      </c>
      <c r="K1089" s="42">
        <v>-12428</v>
      </c>
      <c r="L1089" s="42">
        <v>-8951</v>
      </c>
      <c r="M1089" s="44">
        <v>18887</v>
      </c>
      <c r="N1089" s="66">
        <v>-13598</v>
      </c>
      <c r="O1089" s="42">
        <v>-1156.4262924737479</v>
      </c>
      <c r="P1089" s="42">
        <v>-14754.426292473749</v>
      </c>
      <c r="Q1089" s="42">
        <v>0</v>
      </c>
      <c r="R1089" s="44">
        <v>-14754.426292473749</v>
      </c>
      <c r="S1089" s="45">
        <v>2304</v>
      </c>
      <c r="T1089" s="66">
        <v>12563</v>
      </c>
      <c r="U1089" s="42">
        <v>2583</v>
      </c>
      <c r="V1089" s="42">
        <v>3066</v>
      </c>
      <c r="W1089" s="42">
        <v>4726.9316115241836</v>
      </c>
      <c r="X1089" s="44">
        <v>22938.931611524182</v>
      </c>
      <c r="Y1089" s="66">
        <v>33300</v>
      </c>
      <c r="Z1089" s="42">
        <v>2218</v>
      </c>
      <c r="AA1089" s="42">
        <v>11838</v>
      </c>
      <c r="AB1089" s="42">
        <v>4065.9294387880982</v>
      </c>
      <c r="AC1089" s="43">
        <v>51421.929438788095</v>
      </c>
      <c r="AD1089" s="66">
        <v>-17032.677229928788</v>
      </c>
      <c r="AE1089" s="42">
        <v>-14185.330465786796</v>
      </c>
      <c r="AF1089" s="42">
        <v>1408.1120874349517</v>
      </c>
      <c r="AG1089" s="42">
        <v>1326.8977810167175</v>
      </c>
      <c r="AH1089" s="42">
        <v>0</v>
      </c>
      <c r="AI1089" s="44">
        <v>0</v>
      </c>
    </row>
    <row r="1090" spans="1:35" s="4" customFormat="1">
      <c r="A1090" s="46" t="s">
        <v>1126</v>
      </c>
      <c r="B1090" s="56" t="s">
        <v>2564</v>
      </c>
      <c r="C1090" s="132">
        <v>230481.32</v>
      </c>
      <c r="D1090" s="57">
        <v>6.9239999999999994E-5</v>
      </c>
      <c r="E1090" s="57">
        <v>8.0019999999999996E-5</v>
      </c>
      <c r="F1090" s="65">
        <v>0</v>
      </c>
      <c r="G1090" s="42">
        <v>3224</v>
      </c>
      <c r="H1090" s="43">
        <v>3224</v>
      </c>
      <c r="I1090" s="66">
        <v>6650</v>
      </c>
      <c r="J1090" s="42">
        <v>39902</v>
      </c>
      <c r="K1090" s="42">
        <v>-21337</v>
      </c>
      <c r="L1090" s="42">
        <v>-15368</v>
      </c>
      <c r="M1090" s="44">
        <v>32425</v>
      </c>
      <c r="N1090" s="66">
        <v>-23345</v>
      </c>
      <c r="O1090" s="42">
        <v>-2914.4629553205064</v>
      </c>
      <c r="P1090" s="42">
        <v>-26259.462955320505</v>
      </c>
      <c r="Q1090" s="42">
        <v>0</v>
      </c>
      <c r="R1090" s="44">
        <v>-26259.462955320505</v>
      </c>
      <c r="S1090" s="45">
        <v>3955</v>
      </c>
      <c r="T1090" s="66">
        <v>21568</v>
      </c>
      <c r="U1090" s="42">
        <v>4435</v>
      </c>
      <c r="V1090" s="42">
        <v>5264</v>
      </c>
      <c r="W1090" s="42">
        <v>8868.7664996609819</v>
      </c>
      <c r="X1090" s="44">
        <v>40135.766499660982</v>
      </c>
      <c r="Y1090" s="66">
        <v>57171</v>
      </c>
      <c r="Z1090" s="42">
        <v>3808</v>
      </c>
      <c r="AA1090" s="42">
        <v>20324</v>
      </c>
      <c r="AB1090" s="42">
        <v>14833.183445562952</v>
      </c>
      <c r="AC1090" s="43">
        <v>96136.183445562958</v>
      </c>
      <c r="AD1090" s="66">
        <v>-29900.668317129981</v>
      </c>
      <c r="AE1090" s="42">
        <v>-23083.174982625518</v>
      </c>
      <c r="AF1090" s="42">
        <v>-1718.4102708401615</v>
      </c>
      <c r="AG1090" s="42">
        <v>-1298.1633753063129</v>
      </c>
      <c r="AH1090" s="42">
        <v>0</v>
      </c>
      <c r="AI1090" s="44">
        <v>0</v>
      </c>
    </row>
    <row r="1091" spans="1:35" s="4" customFormat="1">
      <c r="A1091" s="46" t="s">
        <v>67</v>
      </c>
      <c r="B1091" s="56" t="s">
        <v>1472</v>
      </c>
      <c r="C1091" s="132">
        <v>182655.62</v>
      </c>
      <c r="D1091" s="57">
        <v>5.4870000000000002E-5</v>
      </c>
      <c r="E1091" s="57">
        <v>5.6329999999999998E-5</v>
      </c>
      <c r="F1091" s="65">
        <v>0</v>
      </c>
      <c r="G1091" s="42">
        <v>2555</v>
      </c>
      <c r="H1091" s="43">
        <v>2555</v>
      </c>
      <c r="I1091" s="66">
        <v>5270</v>
      </c>
      <c r="J1091" s="42">
        <v>31621</v>
      </c>
      <c r="K1091" s="42">
        <v>-16908</v>
      </c>
      <c r="L1091" s="42">
        <v>-12179</v>
      </c>
      <c r="M1091" s="44">
        <v>25696</v>
      </c>
      <c r="N1091" s="66">
        <v>-18500</v>
      </c>
      <c r="O1091" s="42">
        <v>8081.4969597660802</v>
      </c>
      <c r="P1091" s="42">
        <v>-10418.50304023392</v>
      </c>
      <c r="Q1091" s="42">
        <v>0</v>
      </c>
      <c r="R1091" s="44">
        <v>-10418.50304023392</v>
      </c>
      <c r="S1091" s="45">
        <v>3134</v>
      </c>
      <c r="T1091" s="66">
        <v>17092</v>
      </c>
      <c r="U1091" s="42">
        <v>3515</v>
      </c>
      <c r="V1091" s="42">
        <v>4172</v>
      </c>
      <c r="W1091" s="42">
        <v>0</v>
      </c>
      <c r="X1091" s="44">
        <v>24779</v>
      </c>
      <c r="Y1091" s="66">
        <v>45305</v>
      </c>
      <c r="Z1091" s="42">
        <v>3017</v>
      </c>
      <c r="AA1091" s="42">
        <v>16106</v>
      </c>
      <c r="AB1091" s="42">
        <v>11768.980996906917</v>
      </c>
      <c r="AC1091" s="43">
        <v>76196.980996906917</v>
      </c>
      <c r="AD1091" s="66">
        <v>-27440.447362692434</v>
      </c>
      <c r="AE1091" s="42">
        <v>-23532.455338761873</v>
      </c>
      <c r="AF1091" s="42">
        <v>-684.3811742710127</v>
      </c>
      <c r="AG1091" s="42">
        <v>239.30287881840133</v>
      </c>
      <c r="AH1091" s="42">
        <v>0</v>
      </c>
      <c r="AI1091" s="44">
        <v>0</v>
      </c>
    </row>
    <row r="1092" spans="1:35" s="4" customFormat="1">
      <c r="A1092" s="46" t="s">
        <v>69</v>
      </c>
      <c r="B1092" s="56" t="s">
        <v>1518</v>
      </c>
      <c r="C1092" s="132">
        <v>20793.7</v>
      </c>
      <c r="D1092" s="57">
        <v>6.2500000000000003E-6</v>
      </c>
      <c r="E1092" s="57">
        <v>1.0669999999999999E-5</v>
      </c>
      <c r="F1092" s="65">
        <v>0</v>
      </c>
      <c r="G1092" s="42">
        <v>291</v>
      </c>
      <c r="H1092" s="43">
        <v>291</v>
      </c>
      <c r="I1092" s="66">
        <v>600</v>
      </c>
      <c r="J1092" s="42">
        <v>3602</v>
      </c>
      <c r="K1092" s="42">
        <v>-1926</v>
      </c>
      <c r="L1092" s="42">
        <v>-1387</v>
      </c>
      <c r="M1092" s="44">
        <v>2927</v>
      </c>
      <c r="N1092" s="66">
        <v>-2107</v>
      </c>
      <c r="O1092" s="42">
        <v>2436.354551709167</v>
      </c>
      <c r="P1092" s="42">
        <v>329.35455170916703</v>
      </c>
      <c r="Q1092" s="42">
        <v>0</v>
      </c>
      <c r="R1092" s="44">
        <v>329.35455170916703</v>
      </c>
      <c r="S1092" s="45">
        <v>357</v>
      </c>
      <c r="T1092" s="66">
        <v>1947</v>
      </c>
      <c r="U1092" s="42">
        <v>400</v>
      </c>
      <c r="V1092" s="42">
        <v>475</v>
      </c>
      <c r="W1092" s="42">
        <v>10045.245904211304</v>
      </c>
      <c r="X1092" s="44">
        <v>12867.245904211304</v>
      </c>
      <c r="Y1092" s="66">
        <v>5161</v>
      </c>
      <c r="Z1092" s="42">
        <v>344</v>
      </c>
      <c r="AA1092" s="42">
        <v>1835</v>
      </c>
      <c r="AB1092" s="42">
        <v>4289.235087306587</v>
      </c>
      <c r="AC1092" s="43">
        <v>11629.235087306588</v>
      </c>
      <c r="AD1092" s="66">
        <v>193.16178440093699</v>
      </c>
      <c r="AE1092" s="42">
        <v>523.16178440093699</v>
      </c>
      <c r="AF1092" s="42">
        <v>1256.7393375991962</v>
      </c>
      <c r="AG1092" s="42">
        <v>-735.05208949635414</v>
      </c>
      <c r="AH1092" s="42">
        <v>0</v>
      </c>
      <c r="AI1092" s="44">
        <v>0</v>
      </c>
    </row>
    <row r="1093" spans="1:35" s="4" customFormat="1">
      <c r="A1093" s="46" t="s">
        <v>71</v>
      </c>
      <c r="B1093" s="56" t="s">
        <v>1475</v>
      </c>
      <c r="C1093" s="132">
        <v>98853.85</v>
      </c>
      <c r="D1093" s="57">
        <v>2.97E-5</v>
      </c>
      <c r="E1093" s="57">
        <v>3.1019999999999998E-5</v>
      </c>
      <c r="F1093" s="65">
        <v>0</v>
      </c>
      <c r="G1093" s="42">
        <v>1383</v>
      </c>
      <c r="H1093" s="43">
        <v>1383</v>
      </c>
      <c r="I1093" s="66">
        <v>2852</v>
      </c>
      <c r="J1093" s="42">
        <v>17116</v>
      </c>
      <c r="K1093" s="42">
        <v>-9152</v>
      </c>
      <c r="L1093" s="42">
        <v>-6592</v>
      </c>
      <c r="M1093" s="44">
        <v>13909</v>
      </c>
      <c r="N1093" s="66">
        <v>-10014</v>
      </c>
      <c r="O1093" s="42">
        <v>-5688.7396376052839</v>
      </c>
      <c r="P1093" s="42">
        <v>-15702.739637605284</v>
      </c>
      <c r="Q1093" s="42">
        <v>0</v>
      </c>
      <c r="R1093" s="44">
        <v>-15702.739637605284</v>
      </c>
      <c r="S1093" s="45">
        <v>1696</v>
      </c>
      <c r="T1093" s="66">
        <v>9252</v>
      </c>
      <c r="U1093" s="42">
        <v>1903</v>
      </c>
      <c r="V1093" s="42">
        <v>2258</v>
      </c>
      <c r="W1093" s="42">
        <v>1796.7846382495529</v>
      </c>
      <c r="X1093" s="44">
        <v>15209.784638249554</v>
      </c>
      <c r="Y1093" s="66">
        <v>24523</v>
      </c>
      <c r="Z1093" s="42">
        <v>1633</v>
      </c>
      <c r="AA1093" s="42">
        <v>8718</v>
      </c>
      <c r="AB1093" s="42">
        <v>2711.8714774390587</v>
      </c>
      <c r="AC1093" s="43">
        <v>37585.871477439061</v>
      </c>
      <c r="AD1093" s="66">
        <v>-12561.018969732637</v>
      </c>
      <c r="AE1093" s="42">
        <v>-9967.0810292928891</v>
      </c>
      <c r="AF1093" s="42">
        <v>116.12093778770418</v>
      </c>
      <c r="AG1093" s="42">
        <v>35.892222048315887</v>
      </c>
      <c r="AH1093" s="42">
        <v>0</v>
      </c>
      <c r="AI1093" s="44">
        <v>0</v>
      </c>
    </row>
    <row r="1094" spans="1:35" s="4" customFormat="1">
      <c r="A1094" s="46" t="s">
        <v>1127</v>
      </c>
      <c r="B1094" s="56" t="s">
        <v>2565</v>
      </c>
      <c r="C1094" s="132">
        <v>73684.7</v>
      </c>
      <c r="D1094" s="57">
        <v>2.213E-5</v>
      </c>
      <c r="E1094" s="57">
        <v>1.98E-5</v>
      </c>
      <c r="F1094" s="65">
        <v>0</v>
      </c>
      <c r="G1094" s="42">
        <v>1030</v>
      </c>
      <c r="H1094" s="43">
        <v>1030</v>
      </c>
      <c r="I1094" s="66">
        <v>2125</v>
      </c>
      <c r="J1094" s="42">
        <v>12753</v>
      </c>
      <c r="K1094" s="42">
        <v>-6819</v>
      </c>
      <c r="L1094" s="42">
        <v>-4912</v>
      </c>
      <c r="M1094" s="44">
        <v>10364</v>
      </c>
      <c r="N1094" s="66">
        <v>-7461</v>
      </c>
      <c r="O1094" s="42">
        <v>-10463.945365592344</v>
      </c>
      <c r="P1094" s="42">
        <v>-17924.945365592343</v>
      </c>
      <c r="Q1094" s="42">
        <v>0</v>
      </c>
      <c r="R1094" s="44">
        <v>-17924.945365592343</v>
      </c>
      <c r="S1094" s="45">
        <v>1264</v>
      </c>
      <c r="T1094" s="66">
        <v>6894</v>
      </c>
      <c r="U1094" s="42">
        <v>1418</v>
      </c>
      <c r="V1094" s="42">
        <v>1682</v>
      </c>
      <c r="W1094" s="42">
        <v>5956.0639472076637</v>
      </c>
      <c r="X1094" s="44">
        <v>15950.063947207664</v>
      </c>
      <c r="Y1094" s="66">
        <v>18272</v>
      </c>
      <c r="Z1094" s="42">
        <v>1217</v>
      </c>
      <c r="AA1094" s="42">
        <v>6496</v>
      </c>
      <c r="AB1094" s="42">
        <v>20161.481365896136</v>
      </c>
      <c r="AC1094" s="43">
        <v>46146.481365896136</v>
      </c>
      <c r="AD1094" s="66">
        <v>-14151.690440942499</v>
      </c>
      <c r="AE1094" s="42">
        <v>-12985.180989869637</v>
      </c>
      <c r="AF1094" s="42">
        <v>-3678.2393927704943</v>
      </c>
      <c r="AG1094" s="42">
        <v>618.69340489415777</v>
      </c>
      <c r="AH1094" s="42">
        <v>0</v>
      </c>
      <c r="AI1094" s="44">
        <v>0</v>
      </c>
    </row>
    <row r="1095" spans="1:35" s="4" customFormat="1">
      <c r="A1095" s="46" t="s">
        <v>1128</v>
      </c>
      <c r="B1095" s="56" t="s">
        <v>2566</v>
      </c>
      <c r="C1095" s="132">
        <v>75353.27</v>
      </c>
      <c r="D1095" s="57">
        <v>2.264E-5</v>
      </c>
      <c r="E1095" s="57">
        <v>1.912E-5</v>
      </c>
      <c r="F1095" s="65">
        <v>0</v>
      </c>
      <c r="G1095" s="42">
        <v>1054</v>
      </c>
      <c r="H1095" s="43">
        <v>1054</v>
      </c>
      <c r="I1095" s="66">
        <v>2174</v>
      </c>
      <c r="J1095" s="42">
        <v>13047</v>
      </c>
      <c r="K1095" s="42">
        <v>-6977</v>
      </c>
      <c r="L1095" s="42">
        <v>-5025</v>
      </c>
      <c r="M1095" s="44">
        <v>10602</v>
      </c>
      <c r="N1095" s="66">
        <v>-7633</v>
      </c>
      <c r="O1095" s="42">
        <v>235.27539534136446</v>
      </c>
      <c r="P1095" s="42">
        <v>-7397.7246046586351</v>
      </c>
      <c r="Q1095" s="42">
        <v>0</v>
      </c>
      <c r="R1095" s="44">
        <v>-7397.7246046586351</v>
      </c>
      <c r="S1095" s="45">
        <v>1293</v>
      </c>
      <c r="T1095" s="66">
        <v>7052</v>
      </c>
      <c r="U1095" s="42">
        <v>1450</v>
      </c>
      <c r="V1095" s="42">
        <v>1721</v>
      </c>
      <c r="W1095" s="42">
        <v>3447.3006937195878</v>
      </c>
      <c r="X1095" s="44">
        <v>13670.300693719588</v>
      </c>
      <c r="Y1095" s="66">
        <v>18694</v>
      </c>
      <c r="Z1095" s="42">
        <v>1245</v>
      </c>
      <c r="AA1095" s="42">
        <v>6646</v>
      </c>
      <c r="AB1095" s="42">
        <v>870.66983560120366</v>
      </c>
      <c r="AC1095" s="43">
        <v>27455.669835601202</v>
      </c>
      <c r="AD1095" s="66">
        <v>-8661.2412587727522</v>
      </c>
      <c r="AE1095" s="42">
        <v>-7069.637579381445</v>
      </c>
      <c r="AF1095" s="42">
        <v>1111.9859779624733</v>
      </c>
      <c r="AG1095" s="42">
        <v>833.52371831010873</v>
      </c>
      <c r="AH1095" s="42">
        <v>0</v>
      </c>
      <c r="AI1095" s="44">
        <v>0</v>
      </c>
    </row>
    <row r="1096" spans="1:35" s="4" customFormat="1">
      <c r="A1096" s="46" t="s">
        <v>1129</v>
      </c>
      <c r="B1096" s="56" t="s">
        <v>2567</v>
      </c>
      <c r="C1096" s="132">
        <v>0</v>
      </c>
      <c r="D1096" s="57">
        <v>0</v>
      </c>
      <c r="E1096" s="57">
        <v>0</v>
      </c>
      <c r="F1096" s="65">
        <v>0</v>
      </c>
      <c r="G1096" s="42">
        <v>0</v>
      </c>
      <c r="H1096" s="43">
        <v>0</v>
      </c>
      <c r="I1096" s="66">
        <v>0</v>
      </c>
      <c r="J1096" s="42">
        <v>0</v>
      </c>
      <c r="K1096" s="42">
        <v>0</v>
      </c>
      <c r="L1096" s="42">
        <v>0</v>
      </c>
      <c r="M1096" s="44">
        <v>0</v>
      </c>
      <c r="N1096" s="66">
        <v>0</v>
      </c>
      <c r="O1096" s="42">
        <v>-23530.41880985372</v>
      </c>
      <c r="P1096" s="42">
        <v>-23530.41880985372</v>
      </c>
      <c r="Q1096" s="42">
        <v>0</v>
      </c>
      <c r="R1096" s="44">
        <v>-23530.41880985372</v>
      </c>
      <c r="S1096" s="45">
        <v>0</v>
      </c>
      <c r="T1096" s="66">
        <v>0</v>
      </c>
      <c r="U1096" s="42">
        <v>0</v>
      </c>
      <c r="V1096" s="42">
        <v>0</v>
      </c>
      <c r="W1096" s="42">
        <v>0</v>
      </c>
      <c r="X1096" s="44">
        <v>0</v>
      </c>
      <c r="Y1096" s="66">
        <v>0</v>
      </c>
      <c r="Z1096" s="42">
        <v>0</v>
      </c>
      <c r="AA1096" s="42">
        <v>0</v>
      </c>
      <c r="AB1096" s="42">
        <v>18992.452494277433</v>
      </c>
      <c r="AC1096" s="43">
        <v>18992.452494277433</v>
      </c>
      <c r="AD1096" s="66">
        <v>-18992.452494277433</v>
      </c>
      <c r="AE1096" s="42">
        <v>0</v>
      </c>
      <c r="AF1096" s="42">
        <v>0</v>
      </c>
      <c r="AG1096" s="42">
        <v>0</v>
      </c>
      <c r="AH1096" s="42">
        <v>0</v>
      </c>
      <c r="AI1096" s="44">
        <v>0</v>
      </c>
    </row>
    <row r="1097" spans="1:35" s="4" customFormat="1">
      <c r="A1097" s="46" t="s">
        <v>1130</v>
      </c>
      <c r="B1097" s="56" t="s">
        <v>2568</v>
      </c>
      <c r="C1097" s="132">
        <v>586344.15</v>
      </c>
      <c r="D1097" s="57">
        <v>1.7614E-4</v>
      </c>
      <c r="E1097" s="57">
        <v>1.9066999999999999E-4</v>
      </c>
      <c r="F1097" s="65">
        <v>0</v>
      </c>
      <c r="G1097" s="42">
        <v>8202</v>
      </c>
      <c r="H1097" s="43">
        <v>8202</v>
      </c>
      <c r="I1097" s="66">
        <v>16917</v>
      </c>
      <c r="J1097" s="42">
        <v>101507</v>
      </c>
      <c r="K1097" s="42">
        <v>-54278</v>
      </c>
      <c r="L1097" s="42">
        <v>-39095</v>
      </c>
      <c r="M1097" s="44">
        <v>82487</v>
      </c>
      <c r="N1097" s="66">
        <v>-59387</v>
      </c>
      <c r="O1097" s="42">
        <v>-40041.933734615588</v>
      </c>
      <c r="P1097" s="42">
        <v>-99428.933734615595</v>
      </c>
      <c r="Q1097" s="42">
        <v>0</v>
      </c>
      <c r="R1097" s="44">
        <v>-99428.933734615595</v>
      </c>
      <c r="S1097" s="45">
        <v>10061</v>
      </c>
      <c r="T1097" s="66">
        <v>54868</v>
      </c>
      <c r="U1097" s="42">
        <v>11283</v>
      </c>
      <c r="V1097" s="42">
        <v>13391</v>
      </c>
      <c r="W1097" s="42">
        <v>0</v>
      </c>
      <c r="X1097" s="44">
        <v>79542</v>
      </c>
      <c r="Y1097" s="66">
        <v>145436</v>
      </c>
      <c r="Z1097" s="42">
        <v>9686</v>
      </c>
      <c r="AA1097" s="42">
        <v>51703</v>
      </c>
      <c r="AB1097" s="42">
        <v>66967.476494310496</v>
      </c>
      <c r="AC1097" s="43">
        <v>273792.47649431048</v>
      </c>
      <c r="AD1097" s="66">
        <v>-106314.80954091018</v>
      </c>
      <c r="AE1097" s="42">
        <v>-83196.884216366816</v>
      </c>
      <c r="AF1097" s="42">
        <v>-3744.2332582533172</v>
      </c>
      <c r="AG1097" s="42">
        <v>-994.54947878019084</v>
      </c>
      <c r="AH1097" s="42">
        <v>0</v>
      </c>
      <c r="AI1097" s="44">
        <v>0</v>
      </c>
    </row>
    <row r="1098" spans="1:35" s="4" customFormat="1">
      <c r="A1098" s="46" t="s">
        <v>1131</v>
      </c>
      <c r="B1098" s="56" t="s">
        <v>2569</v>
      </c>
      <c r="C1098" s="132">
        <v>297368.03999999998</v>
      </c>
      <c r="D1098" s="57">
        <v>8.933E-5</v>
      </c>
      <c r="E1098" s="57">
        <v>9.4350000000000003E-5</v>
      </c>
      <c r="F1098" s="65">
        <v>0</v>
      </c>
      <c r="G1098" s="42">
        <v>4160</v>
      </c>
      <c r="H1098" s="43">
        <v>4160</v>
      </c>
      <c r="I1098" s="66">
        <v>8579</v>
      </c>
      <c r="J1098" s="42">
        <v>51480</v>
      </c>
      <c r="K1098" s="42">
        <v>-27527</v>
      </c>
      <c r="L1098" s="42">
        <v>-19827</v>
      </c>
      <c r="M1098" s="44">
        <v>41833</v>
      </c>
      <c r="N1098" s="66">
        <v>-30118</v>
      </c>
      <c r="O1098" s="42">
        <v>-11960.518055567858</v>
      </c>
      <c r="P1098" s="42">
        <v>-42078.51805556786</v>
      </c>
      <c r="Q1098" s="42">
        <v>0</v>
      </c>
      <c r="R1098" s="44">
        <v>-42078.51805556786</v>
      </c>
      <c r="S1098" s="45">
        <v>5103</v>
      </c>
      <c r="T1098" s="66">
        <v>27826</v>
      </c>
      <c r="U1098" s="42">
        <v>5722</v>
      </c>
      <c r="V1098" s="42">
        <v>6791</v>
      </c>
      <c r="W1098" s="42">
        <v>0</v>
      </c>
      <c r="X1098" s="44">
        <v>40339</v>
      </c>
      <c r="Y1098" s="66">
        <v>73759</v>
      </c>
      <c r="Z1098" s="42">
        <v>4912</v>
      </c>
      <c r="AA1098" s="42">
        <v>26222</v>
      </c>
      <c r="AB1098" s="42">
        <v>10499.606746600937</v>
      </c>
      <c r="AC1098" s="43">
        <v>115392.60674660094</v>
      </c>
      <c r="AD1098" s="66">
        <v>-40481.028074628026</v>
      </c>
      <c r="AE1098" s="42">
        <v>-34063.588111898614</v>
      </c>
      <c r="AF1098" s="42">
        <v>-422.76091186407643</v>
      </c>
      <c r="AG1098" s="42">
        <v>-86.229648210228788</v>
      </c>
      <c r="AH1098" s="42">
        <v>0</v>
      </c>
      <c r="AI1098" s="44">
        <v>0</v>
      </c>
    </row>
    <row r="1099" spans="1:35" s="4" customFormat="1">
      <c r="A1099" s="46" t="s">
        <v>1132</v>
      </c>
      <c r="B1099" s="56" t="s">
        <v>2570</v>
      </c>
      <c r="C1099" s="132">
        <v>173950.17</v>
      </c>
      <c r="D1099" s="57">
        <v>5.2250000000000003E-5</v>
      </c>
      <c r="E1099" s="57">
        <v>5.5619999999999999E-5</v>
      </c>
      <c r="F1099" s="65">
        <v>0</v>
      </c>
      <c r="G1099" s="42">
        <v>2433</v>
      </c>
      <c r="H1099" s="43">
        <v>2433</v>
      </c>
      <c r="I1099" s="66">
        <v>5018</v>
      </c>
      <c r="J1099" s="42">
        <v>30111</v>
      </c>
      <c r="K1099" s="42">
        <v>-16101</v>
      </c>
      <c r="L1099" s="42">
        <v>-11597</v>
      </c>
      <c r="M1099" s="44">
        <v>24469</v>
      </c>
      <c r="N1099" s="66">
        <v>-17616</v>
      </c>
      <c r="O1099" s="42">
        <v>-5395.1283482026665</v>
      </c>
      <c r="P1099" s="42">
        <v>-23011.128348202667</v>
      </c>
      <c r="Q1099" s="42">
        <v>0</v>
      </c>
      <c r="R1099" s="44">
        <v>-23011.128348202667</v>
      </c>
      <c r="S1099" s="45">
        <v>2985</v>
      </c>
      <c r="T1099" s="66">
        <v>16276</v>
      </c>
      <c r="U1099" s="42">
        <v>3347</v>
      </c>
      <c r="V1099" s="42">
        <v>3972</v>
      </c>
      <c r="W1099" s="42">
        <v>46.63245728921077</v>
      </c>
      <c r="X1099" s="44">
        <v>23641.632457289212</v>
      </c>
      <c r="Y1099" s="66">
        <v>43142</v>
      </c>
      <c r="Z1099" s="42">
        <v>2873</v>
      </c>
      <c r="AA1099" s="42">
        <v>15337</v>
      </c>
      <c r="AB1099" s="42">
        <v>12385.13475962154</v>
      </c>
      <c r="AC1099" s="43">
        <v>73737.134759621535</v>
      </c>
      <c r="AD1099" s="66">
        <v>-25519.789502167063</v>
      </c>
      <c r="AE1099" s="42">
        <v>-22669.241222516481</v>
      </c>
      <c r="AF1099" s="42">
        <v>-1779.2408149730095</v>
      </c>
      <c r="AG1099" s="42">
        <v>-127.23076267577801</v>
      </c>
      <c r="AH1099" s="42">
        <v>0</v>
      </c>
      <c r="AI1099" s="44">
        <v>0</v>
      </c>
    </row>
    <row r="1100" spans="1:35" s="4" customFormat="1">
      <c r="A1100" s="46" t="s">
        <v>1133</v>
      </c>
      <c r="B1100" s="56" t="s">
        <v>2571</v>
      </c>
      <c r="C1100" s="132">
        <v>368251.8</v>
      </c>
      <c r="D1100" s="57">
        <v>1.1061999999999999E-4</v>
      </c>
      <c r="E1100" s="57">
        <v>1.0317E-4</v>
      </c>
      <c r="F1100" s="65">
        <v>0</v>
      </c>
      <c r="G1100" s="42">
        <v>5151</v>
      </c>
      <c r="H1100" s="43">
        <v>5151</v>
      </c>
      <c r="I1100" s="66">
        <v>10624</v>
      </c>
      <c r="J1100" s="42">
        <v>63749</v>
      </c>
      <c r="K1100" s="42">
        <v>-34088</v>
      </c>
      <c r="L1100" s="42">
        <v>-24553</v>
      </c>
      <c r="M1100" s="44">
        <v>51804</v>
      </c>
      <c r="N1100" s="66">
        <v>-37296</v>
      </c>
      <c r="O1100" s="42">
        <v>-4277.9758054934582</v>
      </c>
      <c r="P1100" s="42">
        <v>-41573.975805493457</v>
      </c>
      <c r="Q1100" s="42">
        <v>0</v>
      </c>
      <c r="R1100" s="44">
        <v>-41573.975805493457</v>
      </c>
      <c r="S1100" s="45">
        <v>6319</v>
      </c>
      <c r="T1100" s="66">
        <v>34458</v>
      </c>
      <c r="U1100" s="42">
        <v>7086</v>
      </c>
      <c r="V1100" s="42">
        <v>8410</v>
      </c>
      <c r="W1100" s="42">
        <v>18320.146580549026</v>
      </c>
      <c r="X1100" s="44">
        <v>68274.14658054903</v>
      </c>
      <c r="Y1100" s="66">
        <v>91337</v>
      </c>
      <c r="Z1100" s="42">
        <v>6083</v>
      </c>
      <c r="AA1100" s="42">
        <v>32471</v>
      </c>
      <c r="AB1100" s="42">
        <v>7922.7524693653968</v>
      </c>
      <c r="AC1100" s="43">
        <v>137813.7524693654</v>
      </c>
      <c r="AD1100" s="66">
        <v>-44604.078110206858</v>
      </c>
      <c r="AE1100" s="42">
        <v>-31537.1604184893</v>
      </c>
      <c r="AF1100" s="42">
        <v>4262.6626186564436</v>
      </c>
      <c r="AG1100" s="42">
        <v>2338.9700212233465</v>
      </c>
      <c r="AH1100" s="42">
        <v>0</v>
      </c>
      <c r="AI1100" s="44">
        <v>0</v>
      </c>
    </row>
    <row r="1101" spans="1:35" s="4" customFormat="1">
      <c r="A1101" s="46" t="s">
        <v>1134</v>
      </c>
      <c r="B1101" s="56" t="s">
        <v>2572</v>
      </c>
      <c r="C1101" s="132">
        <v>0</v>
      </c>
      <c r="D1101" s="57">
        <v>0</v>
      </c>
      <c r="E1101" s="57">
        <v>1.3999999999999999E-6</v>
      </c>
      <c r="F1101" s="65">
        <v>0</v>
      </c>
      <c r="G1101" s="42">
        <v>0</v>
      </c>
      <c r="H1101" s="43">
        <v>0</v>
      </c>
      <c r="I1101" s="66">
        <v>0</v>
      </c>
      <c r="J1101" s="42">
        <v>0</v>
      </c>
      <c r="K1101" s="42">
        <v>0</v>
      </c>
      <c r="L1101" s="42">
        <v>0</v>
      </c>
      <c r="M1101" s="44">
        <v>0</v>
      </c>
      <c r="N1101" s="66">
        <v>0</v>
      </c>
      <c r="O1101" s="42">
        <v>-7425.0963723003442</v>
      </c>
      <c r="P1101" s="42">
        <v>-7425.0963723003442</v>
      </c>
      <c r="Q1101" s="42">
        <v>0</v>
      </c>
      <c r="R1101" s="44">
        <v>-7425.0963723003442</v>
      </c>
      <c r="S1101" s="45">
        <v>0</v>
      </c>
      <c r="T1101" s="66">
        <v>0</v>
      </c>
      <c r="U1101" s="42">
        <v>0</v>
      </c>
      <c r="V1101" s="42">
        <v>0</v>
      </c>
      <c r="W1101" s="42">
        <v>676.60847934473065</v>
      </c>
      <c r="X1101" s="44">
        <v>676.60847934473065</v>
      </c>
      <c r="Y1101" s="66">
        <v>0</v>
      </c>
      <c r="Z1101" s="42">
        <v>0</v>
      </c>
      <c r="AA1101" s="42">
        <v>0</v>
      </c>
      <c r="AB1101" s="42">
        <v>12651.723288605974</v>
      </c>
      <c r="AC1101" s="43">
        <v>12651.723288605974</v>
      </c>
      <c r="AD1101" s="66">
        <v>-5110.4181065501371</v>
      </c>
      <c r="AE1101" s="42">
        <v>-5229.0364630361037</v>
      </c>
      <c r="AF1101" s="42">
        <v>-1385.3581315048534</v>
      </c>
      <c r="AG1101" s="42">
        <v>-250.30210817014932</v>
      </c>
      <c r="AH1101" s="42">
        <v>0</v>
      </c>
      <c r="AI1101" s="44">
        <v>0</v>
      </c>
    </row>
    <row r="1102" spans="1:35" s="4" customFormat="1">
      <c r="A1102" s="46" t="s">
        <v>77</v>
      </c>
      <c r="B1102" s="56" t="s">
        <v>1481</v>
      </c>
      <c r="C1102" s="132">
        <v>99199.37</v>
      </c>
      <c r="D1102" s="57">
        <v>2.9799999999999999E-5</v>
      </c>
      <c r="E1102" s="57">
        <v>3.01E-5</v>
      </c>
      <c r="F1102" s="65">
        <v>0</v>
      </c>
      <c r="G1102" s="42">
        <v>1388</v>
      </c>
      <c r="H1102" s="43">
        <v>1388</v>
      </c>
      <c r="I1102" s="66">
        <v>2862</v>
      </c>
      <c r="J1102" s="42">
        <v>17173</v>
      </c>
      <c r="K1102" s="42">
        <v>-9183</v>
      </c>
      <c r="L1102" s="42">
        <v>-6614</v>
      </c>
      <c r="M1102" s="44">
        <v>13955</v>
      </c>
      <c r="N1102" s="66">
        <v>-10047</v>
      </c>
      <c r="O1102" s="42">
        <v>192.84843937212204</v>
      </c>
      <c r="P1102" s="42">
        <v>-9854.1515606278772</v>
      </c>
      <c r="Q1102" s="42">
        <v>0</v>
      </c>
      <c r="R1102" s="44">
        <v>-9854.1515606278772</v>
      </c>
      <c r="S1102" s="45">
        <v>1702</v>
      </c>
      <c r="T1102" s="66">
        <v>9283</v>
      </c>
      <c r="U1102" s="42">
        <v>1909</v>
      </c>
      <c r="V1102" s="42">
        <v>2266</v>
      </c>
      <c r="W1102" s="42">
        <v>1168.210324900205</v>
      </c>
      <c r="X1102" s="44">
        <v>14626.210324900205</v>
      </c>
      <c r="Y1102" s="66">
        <v>24605</v>
      </c>
      <c r="Z1102" s="42">
        <v>1639</v>
      </c>
      <c r="AA1102" s="42">
        <v>8747</v>
      </c>
      <c r="AB1102" s="42">
        <v>3262.6735671324395</v>
      </c>
      <c r="AC1102" s="43">
        <v>38253.673567132442</v>
      </c>
      <c r="AD1102" s="66">
        <v>-12994.776926537039</v>
      </c>
      <c r="AE1102" s="42">
        <v>-10735.909707248078</v>
      </c>
      <c r="AF1102" s="42">
        <v>-114.89340360255471</v>
      </c>
      <c r="AG1102" s="42">
        <v>218.11679515543693</v>
      </c>
      <c r="AH1102" s="42">
        <v>0</v>
      </c>
      <c r="AI1102" s="44">
        <v>0</v>
      </c>
    </row>
    <row r="1103" spans="1:35" s="4" customFormat="1">
      <c r="A1103" s="46" t="s">
        <v>78</v>
      </c>
      <c r="B1103" s="56" t="s">
        <v>1482</v>
      </c>
      <c r="C1103" s="132">
        <v>7635411.1799999997</v>
      </c>
      <c r="D1103" s="57">
        <v>2.2936599999999999E-3</v>
      </c>
      <c r="E1103" s="57">
        <v>2.0293099999999999E-3</v>
      </c>
      <c r="F1103" s="65">
        <v>0</v>
      </c>
      <c r="G1103" s="42">
        <v>106804</v>
      </c>
      <c r="H1103" s="43">
        <v>106804</v>
      </c>
      <c r="I1103" s="66">
        <v>220289</v>
      </c>
      <c r="J1103" s="42">
        <v>1321801</v>
      </c>
      <c r="K1103" s="42">
        <v>-706801</v>
      </c>
      <c r="L1103" s="42">
        <v>-509087</v>
      </c>
      <c r="M1103" s="44">
        <v>1074126</v>
      </c>
      <c r="N1103" s="66">
        <v>-773325</v>
      </c>
      <c r="O1103" s="42">
        <v>-6182.3340722886642</v>
      </c>
      <c r="P1103" s="42">
        <v>-779507.33407228871</v>
      </c>
      <c r="Q1103" s="42">
        <v>0</v>
      </c>
      <c r="R1103" s="44">
        <v>-779507.33407228871</v>
      </c>
      <c r="S1103" s="45">
        <v>131014</v>
      </c>
      <c r="T1103" s="66">
        <v>714476</v>
      </c>
      <c r="U1103" s="42">
        <v>146928</v>
      </c>
      <c r="V1103" s="42">
        <v>174380</v>
      </c>
      <c r="W1103" s="42">
        <v>454501.00561988167</v>
      </c>
      <c r="X1103" s="44">
        <v>1490285.0056198817</v>
      </c>
      <c r="Y1103" s="66">
        <v>1893843</v>
      </c>
      <c r="Z1103" s="42">
        <v>126133</v>
      </c>
      <c r="AA1103" s="42">
        <v>673271</v>
      </c>
      <c r="AB1103" s="42">
        <v>73491.539474492252</v>
      </c>
      <c r="AC1103" s="43">
        <v>2766738.5394744924</v>
      </c>
      <c r="AD1103" s="66">
        <v>-823534.8509698573</v>
      </c>
      <c r="AE1103" s="42">
        <v>-640123.18454339565</v>
      </c>
      <c r="AF1103" s="42">
        <v>119066.49916679959</v>
      </c>
      <c r="AG1103" s="42">
        <v>68138.002491842548</v>
      </c>
      <c r="AH1103" s="42">
        <v>0</v>
      </c>
      <c r="AI1103" s="44">
        <v>0</v>
      </c>
    </row>
    <row r="1104" spans="1:35" s="4" customFormat="1">
      <c r="A1104" s="46" t="s">
        <v>1135</v>
      </c>
      <c r="B1104" s="56" t="s">
        <v>2682</v>
      </c>
      <c r="C1104" s="132">
        <v>140220</v>
      </c>
      <c r="D1104" s="57">
        <v>4.2120000000000003E-5</v>
      </c>
      <c r="E1104" s="57">
        <v>6.0690000000000003E-5</v>
      </c>
      <c r="F1104" s="65">
        <v>0</v>
      </c>
      <c r="G1104" s="42">
        <v>1961</v>
      </c>
      <c r="H1104" s="43">
        <v>1961</v>
      </c>
      <c r="I1104" s="66">
        <v>4045</v>
      </c>
      <c r="J1104" s="42">
        <v>24273</v>
      </c>
      <c r="K1104" s="42">
        <v>-12979</v>
      </c>
      <c r="L1104" s="42">
        <v>-9349</v>
      </c>
      <c r="M1104" s="44">
        <v>19725</v>
      </c>
      <c r="N1104" s="66">
        <v>-14201</v>
      </c>
      <c r="O1104" s="42">
        <v>-6189.714974885449</v>
      </c>
      <c r="P1104" s="42">
        <v>-20390.71497488545</v>
      </c>
      <c r="Q1104" s="42">
        <v>0</v>
      </c>
      <c r="R1104" s="44">
        <v>-20390.71497488545</v>
      </c>
      <c r="S1104" s="45">
        <v>2406</v>
      </c>
      <c r="T1104" s="66">
        <v>13120</v>
      </c>
      <c r="U1104" s="42">
        <v>2698</v>
      </c>
      <c r="V1104" s="42">
        <v>3202</v>
      </c>
      <c r="W1104" s="42">
        <v>3570.4600113917459</v>
      </c>
      <c r="X1104" s="44">
        <v>22590.460011391748</v>
      </c>
      <c r="Y1104" s="66">
        <v>34778</v>
      </c>
      <c r="Z1104" s="42">
        <v>2316</v>
      </c>
      <c r="AA1104" s="42">
        <v>12364</v>
      </c>
      <c r="AB1104" s="42">
        <v>22365.338740727155</v>
      </c>
      <c r="AC1104" s="43">
        <v>71823.338740727151</v>
      </c>
      <c r="AD1104" s="66">
        <v>-23036.774196555656</v>
      </c>
      <c r="AE1104" s="42">
        <v>-18618.420117947269</v>
      </c>
      <c r="AF1104" s="42">
        <v>-4638.9826497994572</v>
      </c>
      <c r="AG1104" s="42">
        <v>-2938.7017650330217</v>
      </c>
      <c r="AH1104" s="42">
        <v>0</v>
      </c>
      <c r="AI1104" s="44">
        <v>0</v>
      </c>
    </row>
    <row r="1105" spans="1:35" s="4" customFormat="1">
      <c r="A1105" s="46" t="s">
        <v>1136</v>
      </c>
      <c r="B1105" s="56" t="s">
        <v>1191</v>
      </c>
      <c r="C1105" s="132">
        <v>109056</v>
      </c>
      <c r="D1105" s="57">
        <v>3.2759999999999998E-5</v>
      </c>
      <c r="E1105" s="57">
        <v>3.718E-5</v>
      </c>
      <c r="F1105" s="65">
        <v>0</v>
      </c>
      <c r="G1105" s="42">
        <v>1525</v>
      </c>
      <c r="H1105" s="43">
        <v>1525</v>
      </c>
      <c r="I1105" s="66">
        <v>3146</v>
      </c>
      <c r="J1105" s="42">
        <v>18879</v>
      </c>
      <c r="K1105" s="42">
        <v>-10095</v>
      </c>
      <c r="L1105" s="42">
        <v>-7271</v>
      </c>
      <c r="M1105" s="44">
        <v>15342</v>
      </c>
      <c r="N1105" s="66">
        <v>-11045</v>
      </c>
      <c r="O1105" s="42">
        <v>-3174.6595580147036</v>
      </c>
      <c r="P1105" s="42">
        <v>-14219.659558014704</v>
      </c>
      <c r="Q1105" s="42">
        <v>0</v>
      </c>
      <c r="R1105" s="44">
        <v>-14219.659558014704</v>
      </c>
      <c r="S1105" s="45">
        <v>1871</v>
      </c>
      <c r="T1105" s="66">
        <v>10205</v>
      </c>
      <c r="U1105" s="42">
        <v>2099</v>
      </c>
      <c r="V1105" s="42">
        <v>2491</v>
      </c>
      <c r="W1105" s="42">
        <v>3206.0981858043497</v>
      </c>
      <c r="X1105" s="44">
        <v>18001.098185804349</v>
      </c>
      <c r="Y1105" s="66">
        <v>27049</v>
      </c>
      <c r="Z1105" s="42">
        <v>1802</v>
      </c>
      <c r="AA1105" s="42">
        <v>9616</v>
      </c>
      <c r="AB1105" s="42">
        <v>9713.3008752677197</v>
      </c>
      <c r="AC1105" s="43">
        <v>48180.30087526772</v>
      </c>
      <c r="AD1105" s="66">
        <v>-16833.380064078065</v>
      </c>
      <c r="AE1105" s="42">
        <v>-12889.415851950846</v>
      </c>
      <c r="AF1105" s="42">
        <v>33.794501136414169</v>
      </c>
      <c r="AG1105" s="42">
        <v>-490.20127457087483</v>
      </c>
      <c r="AH1105" s="42">
        <v>0</v>
      </c>
      <c r="AI1105" s="44">
        <v>0</v>
      </c>
    </row>
    <row r="1106" spans="1:35" s="4" customFormat="1">
      <c r="A1106" s="46" t="s">
        <v>1137</v>
      </c>
      <c r="B1106" s="56" t="s">
        <v>2573</v>
      </c>
      <c r="C1106" s="132">
        <v>233544.22</v>
      </c>
      <c r="D1106" s="57">
        <v>7.0160000000000006E-5</v>
      </c>
      <c r="E1106" s="57">
        <v>8.0920000000000005E-5</v>
      </c>
      <c r="F1106" s="65">
        <v>0</v>
      </c>
      <c r="G1106" s="42">
        <v>3267</v>
      </c>
      <c r="H1106" s="43">
        <v>3267</v>
      </c>
      <c r="I1106" s="66">
        <v>6738</v>
      </c>
      <c r="J1106" s="42">
        <v>40432</v>
      </c>
      <c r="K1106" s="42">
        <v>-21620</v>
      </c>
      <c r="L1106" s="42">
        <v>-15572</v>
      </c>
      <c r="M1106" s="44">
        <v>32856</v>
      </c>
      <c r="N1106" s="66">
        <v>-23655</v>
      </c>
      <c r="O1106" s="42">
        <v>237.32559671005026</v>
      </c>
      <c r="P1106" s="42">
        <v>-23417.674403289951</v>
      </c>
      <c r="Q1106" s="42">
        <v>0</v>
      </c>
      <c r="R1106" s="44">
        <v>-23417.674403289951</v>
      </c>
      <c r="S1106" s="45">
        <v>4008</v>
      </c>
      <c r="T1106" s="66">
        <v>21855</v>
      </c>
      <c r="U1106" s="42">
        <v>4494</v>
      </c>
      <c r="V1106" s="42">
        <v>5334</v>
      </c>
      <c r="W1106" s="42">
        <v>9793.7095515465935</v>
      </c>
      <c r="X1106" s="44">
        <v>41476.709551546592</v>
      </c>
      <c r="Y1106" s="66">
        <v>57930</v>
      </c>
      <c r="Z1106" s="42">
        <v>3858</v>
      </c>
      <c r="AA1106" s="42">
        <v>20594</v>
      </c>
      <c r="AB1106" s="42">
        <v>10996.746529346097</v>
      </c>
      <c r="AC1106" s="43">
        <v>93378.746529346099</v>
      </c>
      <c r="AD1106" s="66">
        <v>-26159.429673494982</v>
      </c>
      <c r="AE1106" s="42">
        <v>-24052.665228934053</v>
      </c>
      <c r="AF1106" s="42">
        <v>-405.63987882607444</v>
      </c>
      <c r="AG1106" s="42">
        <v>-1284.3021965444</v>
      </c>
      <c r="AH1106" s="42">
        <v>0</v>
      </c>
      <c r="AI1106" s="44">
        <v>0</v>
      </c>
    </row>
    <row r="1107" spans="1:35" s="4" customFormat="1">
      <c r="A1107" s="46" t="s">
        <v>80</v>
      </c>
      <c r="B1107" s="56" t="s">
        <v>1484</v>
      </c>
      <c r="C1107" s="132">
        <v>491438.02</v>
      </c>
      <c r="D1107" s="57">
        <v>1.4762999999999999E-4</v>
      </c>
      <c r="E1107" s="57">
        <v>1.5472000000000001E-4</v>
      </c>
      <c r="F1107" s="65">
        <v>0</v>
      </c>
      <c r="G1107" s="42">
        <v>6874</v>
      </c>
      <c r="H1107" s="43">
        <v>6874</v>
      </c>
      <c r="I1107" s="66">
        <v>14179</v>
      </c>
      <c r="J1107" s="42">
        <v>85077</v>
      </c>
      <c r="K1107" s="42">
        <v>-45493</v>
      </c>
      <c r="L1107" s="42">
        <v>-32767</v>
      </c>
      <c r="M1107" s="44">
        <v>69135</v>
      </c>
      <c r="N1107" s="66">
        <v>-49775</v>
      </c>
      <c r="O1107" s="42">
        <v>-2167.7845971847482</v>
      </c>
      <c r="P1107" s="42">
        <v>-51942.784597184749</v>
      </c>
      <c r="Q1107" s="42">
        <v>0</v>
      </c>
      <c r="R1107" s="44">
        <v>-51942.784597184749</v>
      </c>
      <c r="S1107" s="45">
        <v>8433</v>
      </c>
      <c r="T1107" s="66">
        <v>45987</v>
      </c>
      <c r="U1107" s="42">
        <v>9457</v>
      </c>
      <c r="V1107" s="42">
        <v>11224</v>
      </c>
      <c r="W1107" s="42">
        <v>17935.252999094449</v>
      </c>
      <c r="X1107" s="44">
        <v>84603.252999094446</v>
      </c>
      <c r="Y1107" s="66">
        <v>121896</v>
      </c>
      <c r="Z1107" s="42">
        <v>8118</v>
      </c>
      <c r="AA1107" s="42">
        <v>43335</v>
      </c>
      <c r="AB1107" s="42">
        <v>14501.679098748577</v>
      </c>
      <c r="AC1107" s="43">
        <v>187850.67909874857</v>
      </c>
      <c r="AD1107" s="66">
        <v>-56871.605985862567</v>
      </c>
      <c r="AE1107" s="42">
        <v>-46164.856471044921</v>
      </c>
      <c r="AF1107" s="42">
        <v>-287.39082429315749</v>
      </c>
      <c r="AG1107" s="42">
        <v>76.427181546521069</v>
      </c>
      <c r="AH1107" s="42">
        <v>0</v>
      </c>
      <c r="AI1107" s="44">
        <v>0</v>
      </c>
    </row>
    <row r="1108" spans="1:35" s="4" customFormat="1">
      <c r="A1108" s="46" t="s">
        <v>1138</v>
      </c>
      <c r="B1108" s="56" t="s">
        <v>2574</v>
      </c>
      <c r="C1108" s="132">
        <v>20967.25</v>
      </c>
      <c r="D1108" s="57">
        <v>6.2999999999999998E-6</v>
      </c>
      <c r="E1108" s="57">
        <v>1.2500000000000001E-6</v>
      </c>
      <c r="F1108" s="65">
        <v>0</v>
      </c>
      <c r="G1108" s="42">
        <v>293</v>
      </c>
      <c r="H1108" s="43">
        <v>293</v>
      </c>
      <c r="I1108" s="66">
        <v>605</v>
      </c>
      <c r="J1108" s="42">
        <v>3631</v>
      </c>
      <c r="K1108" s="42">
        <v>-1941</v>
      </c>
      <c r="L1108" s="42">
        <v>-1398</v>
      </c>
      <c r="M1108" s="44">
        <v>2950</v>
      </c>
      <c r="N1108" s="66">
        <v>-2124</v>
      </c>
      <c r="O1108" s="42">
        <v>-13873.936597353235</v>
      </c>
      <c r="P1108" s="42">
        <v>-15997.936597353235</v>
      </c>
      <c r="Q1108" s="42">
        <v>0</v>
      </c>
      <c r="R1108" s="44">
        <v>-15997.936597353235</v>
      </c>
      <c r="S1108" s="45">
        <v>360</v>
      </c>
      <c r="T1108" s="66">
        <v>1962</v>
      </c>
      <c r="U1108" s="42">
        <v>404</v>
      </c>
      <c r="V1108" s="42">
        <v>479</v>
      </c>
      <c r="W1108" s="42">
        <v>4764.4859050071427</v>
      </c>
      <c r="X1108" s="44">
        <v>7609.4859050071427</v>
      </c>
      <c r="Y1108" s="66">
        <v>5202</v>
      </c>
      <c r="Z1108" s="42">
        <v>346</v>
      </c>
      <c r="AA1108" s="42">
        <v>1849</v>
      </c>
      <c r="AB1108" s="42">
        <v>21342.157515640254</v>
      </c>
      <c r="AC1108" s="43">
        <v>28739.157515640254</v>
      </c>
      <c r="AD1108" s="66">
        <v>-12998.291276404318</v>
      </c>
      <c r="AE1108" s="42">
        <v>-8887.2288210545685</v>
      </c>
      <c r="AF1108" s="42">
        <v>-204.07164175279422</v>
      </c>
      <c r="AG1108" s="42">
        <v>959.92012857857185</v>
      </c>
      <c r="AH1108" s="42">
        <v>0</v>
      </c>
      <c r="AI1108" s="44">
        <v>0</v>
      </c>
    </row>
    <row r="1109" spans="1:35" s="4" customFormat="1">
      <c r="A1109" s="46" t="s">
        <v>1139</v>
      </c>
      <c r="B1109" s="56" t="s">
        <v>2575</v>
      </c>
      <c r="C1109" s="132">
        <v>98536</v>
      </c>
      <c r="D1109" s="57">
        <v>2.9600000000000001E-5</v>
      </c>
      <c r="E1109" s="57">
        <v>3.116E-5</v>
      </c>
      <c r="F1109" s="65">
        <v>0</v>
      </c>
      <c r="G1109" s="42">
        <v>1378</v>
      </c>
      <c r="H1109" s="43">
        <v>1378</v>
      </c>
      <c r="I1109" s="66">
        <v>2843</v>
      </c>
      <c r="J1109" s="42">
        <v>17058</v>
      </c>
      <c r="K1109" s="42">
        <v>-9121</v>
      </c>
      <c r="L1109" s="42">
        <v>-6570</v>
      </c>
      <c r="M1109" s="44">
        <v>13862</v>
      </c>
      <c r="N1109" s="66">
        <v>-9980</v>
      </c>
      <c r="O1109" s="42">
        <v>-2790.9290312688645</v>
      </c>
      <c r="P1109" s="42">
        <v>-12770.929031268864</v>
      </c>
      <c r="Q1109" s="42">
        <v>0</v>
      </c>
      <c r="R1109" s="44">
        <v>-12770.929031268864</v>
      </c>
      <c r="S1109" s="45">
        <v>1691</v>
      </c>
      <c r="T1109" s="66">
        <v>9220</v>
      </c>
      <c r="U1109" s="42">
        <v>1896</v>
      </c>
      <c r="V1109" s="42">
        <v>2250</v>
      </c>
      <c r="W1109" s="42">
        <v>1656.1894103140187</v>
      </c>
      <c r="X1109" s="44">
        <v>15022.189410314018</v>
      </c>
      <c r="Y1109" s="66">
        <v>24440</v>
      </c>
      <c r="Z1109" s="42">
        <v>1628</v>
      </c>
      <c r="AA1109" s="42">
        <v>8689</v>
      </c>
      <c r="AB1109" s="42">
        <v>4039.5122436545671</v>
      </c>
      <c r="AC1109" s="43">
        <v>38796.512243654564</v>
      </c>
      <c r="AD1109" s="66">
        <v>-13421.313608983906</v>
      </c>
      <c r="AE1109" s="42">
        <v>-10224.642132003637</v>
      </c>
      <c r="AF1109" s="42">
        <v>-118.48877298899674</v>
      </c>
      <c r="AG1109" s="42">
        <v>-9.8783193640084619</v>
      </c>
      <c r="AH1109" s="42">
        <v>0</v>
      </c>
      <c r="AI1109" s="44">
        <v>0</v>
      </c>
    </row>
    <row r="1110" spans="1:35" s="4" customFormat="1">
      <c r="A1110" s="46" t="s">
        <v>1140</v>
      </c>
      <c r="B1110" s="56" t="s">
        <v>2576</v>
      </c>
      <c r="C1110" s="132">
        <v>159992.76</v>
      </c>
      <c r="D1110" s="57">
        <v>4.8059999999999997E-5</v>
      </c>
      <c r="E1110" s="57">
        <v>4.9650000000000001E-5</v>
      </c>
      <c r="F1110" s="65">
        <v>0</v>
      </c>
      <c r="G1110" s="42">
        <v>2238</v>
      </c>
      <c r="H1110" s="43">
        <v>2238</v>
      </c>
      <c r="I1110" s="66">
        <v>4616</v>
      </c>
      <c r="J1110" s="42">
        <v>27696</v>
      </c>
      <c r="K1110" s="42">
        <v>-14810</v>
      </c>
      <c r="L1110" s="42">
        <v>-10667</v>
      </c>
      <c r="M1110" s="44">
        <v>22507</v>
      </c>
      <c r="N1110" s="66">
        <v>-16204</v>
      </c>
      <c r="O1110" s="42">
        <v>-5761.1698852558411</v>
      </c>
      <c r="P1110" s="42">
        <v>-21965.16988525584</v>
      </c>
      <c r="Q1110" s="42">
        <v>0</v>
      </c>
      <c r="R1110" s="44">
        <v>-21965.16988525584</v>
      </c>
      <c r="S1110" s="45">
        <v>2745</v>
      </c>
      <c r="T1110" s="66">
        <v>14971</v>
      </c>
      <c r="U1110" s="42">
        <v>3079</v>
      </c>
      <c r="V1110" s="42">
        <v>3654</v>
      </c>
      <c r="W1110" s="42">
        <v>0</v>
      </c>
      <c r="X1110" s="44">
        <v>21704</v>
      </c>
      <c r="Y1110" s="66">
        <v>39682</v>
      </c>
      <c r="Z1110" s="42">
        <v>2643</v>
      </c>
      <c r="AA1110" s="42">
        <v>14107</v>
      </c>
      <c r="AB1110" s="42">
        <v>8007.6263514415969</v>
      </c>
      <c r="AC1110" s="43">
        <v>64439.626351441599</v>
      </c>
      <c r="AD1110" s="66">
        <v>-24383.208357622399</v>
      </c>
      <c r="AE1110" s="42">
        <v>-18514.579988896759</v>
      </c>
      <c r="AF1110" s="42">
        <v>8.2196433111012084</v>
      </c>
      <c r="AG1110" s="42">
        <v>153.94235176645248</v>
      </c>
      <c r="AH1110" s="42">
        <v>0</v>
      </c>
      <c r="AI1110" s="44">
        <v>0</v>
      </c>
    </row>
    <row r="1111" spans="1:35" s="4" customFormat="1">
      <c r="A1111" s="46" t="s">
        <v>1141</v>
      </c>
      <c r="B1111" s="56" t="s">
        <v>2577</v>
      </c>
      <c r="C1111" s="132">
        <v>165296</v>
      </c>
      <c r="D1111" s="57">
        <v>4.9650000000000001E-5</v>
      </c>
      <c r="E1111" s="57">
        <v>5.0769999999999997E-5</v>
      </c>
      <c r="F1111" s="65">
        <v>0</v>
      </c>
      <c r="G1111" s="42">
        <v>2312</v>
      </c>
      <c r="H1111" s="43">
        <v>2312</v>
      </c>
      <c r="I1111" s="66">
        <v>4769</v>
      </c>
      <c r="J1111" s="42">
        <v>28613</v>
      </c>
      <c r="K1111" s="42">
        <v>-15300</v>
      </c>
      <c r="L1111" s="42">
        <v>-11020</v>
      </c>
      <c r="M1111" s="44">
        <v>23251</v>
      </c>
      <c r="N1111" s="66">
        <v>-16740</v>
      </c>
      <c r="O1111" s="42">
        <v>1909.3102117756493</v>
      </c>
      <c r="P1111" s="42">
        <v>-14830.68978822435</v>
      </c>
      <c r="Q1111" s="42">
        <v>0</v>
      </c>
      <c r="R1111" s="44">
        <v>-14830.68978822435</v>
      </c>
      <c r="S1111" s="45">
        <v>2836</v>
      </c>
      <c r="T1111" s="66">
        <v>15466</v>
      </c>
      <c r="U1111" s="42">
        <v>3181</v>
      </c>
      <c r="V1111" s="42">
        <v>3775</v>
      </c>
      <c r="W1111" s="42">
        <v>7301.7740547207795</v>
      </c>
      <c r="X1111" s="44">
        <v>29723.77405472078</v>
      </c>
      <c r="Y1111" s="66">
        <v>40995</v>
      </c>
      <c r="Z1111" s="42">
        <v>2730</v>
      </c>
      <c r="AA1111" s="42">
        <v>14574</v>
      </c>
      <c r="AB1111" s="42">
        <v>4260.1396424309578</v>
      </c>
      <c r="AC1111" s="43">
        <v>62559.139642430957</v>
      </c>
      <c r="AD1111" s="66">
        <v>-16259.680700989928</v>
      </c>
      <c r="AE1111" s="42">
        <v>-16584.272952563901</v>
      </c>
      <c r="AF1111" s="42">
        <v>-244.37468740860822</v>
      </c>
      <c r="AG1111" s="42">
        <v>252.96275325226071</v>
      </c>
      <c r="AH1111" s="42">
        <v>0</v>
      </c>
      <c r="AI1111" s="44">
        <v>0</v>
      </c>
    </row>
    <row r="1112" spans="1:35" s="4" customFormat="1">
      <c r="A1112" s="46" t="s">
        <v>1142</v>
      </c>
      <c r="B1112" s="56" t="s">
        <v>2578</v>
      </c>
      <c r="C1112" s="132">
        <v>101320.31</v>
      </c>
      <c r="D1112" s="57">
        <v>3.044E-5</v>
      </c>
      <c r="E1112" s="57">
        <v>2.9430000000000001E-5</v>
      </c>
      <c r="F1112" s="65">
        <v>0</v>
      </c>
      <c r="G1112" s="42">
        <v>1417</v>
      </c>
      <c r="H1112" s="43">
        <v>1417</v>
      </c>
      <c r="I1112" s="66">
        <v>2924</v>
      </c>
      <c r="J1112" s="42">
        <v>17542</v>
      </c>
      <c r="K1112" s="42">
        <v>-9380</v>
      </c>
      <c r="L1112" s="42">
        <v>-6756</v>
      </c>
      <c r="M1112" s="44">
        <v>14255</v>
      </c>
      <c r="N1112" s="66">
        <v>-10263</v>
      </c>
      <c r="O1112" s="42">
        <v>1213.3970580683851</v>
      </c>
      <c r="P1112" s="42">
        <v>-9049.6029419316146</v>
      </c>
      <c r="Q1112" s="42">
        <v>0</v>
      </c>
      <c r="R1112" s="44">
        <v>-9049.6029419316146</v>
      </c>
      <c r="S1112" s="45">
        <v>1739</v>
      </c>
      <c r="T1112" s="66">
        <v>9482</v>
      </c>
      <c r="U1112" s="42">
        <v>1950</v>
      </c>
      <c r="V1112" s="42">
        <v>2314</v>
      </c>
      <c r="W1112" s="42">
        <v>4594.4057662999803</v>
      </c>
      <c r="X1112" s="44">
        <v>18340.40576629998</v>
      </c>
      <c r="Y1112" s="66">
        <v>25134</v>
      </c>
      <c r="Z1112" s="42">
        <v>1674</v>
      </c>
      <c r="AA1112" s="42">
        <v>8935</v>
      </c>
      <c r="AB1112" s="42">
        <v>534.94927135481362</v>
      </c>
      <c r="AC1112" s="43">
        <v>36277.949271354817</v>
      </c>
      <c r="AD1112" s="66">
        <v>-10558.824334987996</v>
      </c>
      <c r="AE1112" s="42">
        <v>-8674.7600576859659</v>
      </c>
      <c r="AF1112" s="42">
        <v>839.03990377782725</v>
      </c>
      <c r="AG1112" s="42">
        <v>457.00098384130047</v>
      </c>
      <c r="AH1112" s="42">
        <v>0</v>
      </c>
      <c r="AI1112" s="44">
        <v>0</v>
      </c>
    </row>
    <row r="1113" spans="1:35" s="4" customFormat="1">
      <c r="A1113" s="46" t="s">
        <v>1143</v>
      </c>
      <c r="B1113" s="56" t="s">
        <v>1192</v>
      </c>
      <c r="C1113" s="132">
        <v>0</v>
      </c>
      <c r="D1113" s="57">
        <v>0</v>
      </c>
      <c r="E1113" s="57">
        <v>0</v>
      </c>
      <c r="F1113" s="65">
        <v>0</v>
      </c>
      <c r="G1113" s="42">
        <v>0</v>
      </c>
      <c r="H1113" s="43">
        <v>0</v>
      </c>
      <c r="I1113" s="66">
        <v>0</v>
      </c>
      <c r="J1113" s="42">
        <v>0</v>
      </c>
      <c r="K1113" s="42">
        <v>0</v>
      </c>
      <c r="L1113" s="42">
        <v>0</v>
      </c>
      <c r="M1113" s="44">
        <v>0</v>
      </c>
      <c r="N1113" s="66">
        <v>0</v>
      </c>
      <c r="O1113" s="42">
        <v>-2503.2480238488579</v>
      </c>
      <c r="P1113" s="42">
        <v>-2503.2480238488579</v>
      </c>
      <c r="Q1113" s="42">
        <v>0</v>
      </c>
      <c r="R1113" s="44">
        <v>-2503.2480238488579</v>
      </c>
      <c r="S1113" s="45">
        <v>0</v>
      </c>
      <c r="T1113" s="66">
        <v>0</v>
      </c>
      <c r="U1113" s="42">
        <v>0</v>
      </c>
      <c r="V1113" s="42">
        <v>0</v>
      </c>
      <c r="W1113" s="42">
        <v>0</v>
      </c>
      <c r="X1113" s="44">
        <v>0</v>
      </c>
      <c r="Y1113" s="66">
        <v>0</v>
      </c>
      <c r="Z1113" s="42">
        <v>0</v>
      </c>
      <c r="AA1113" s="42">
        <v>0</v>
      </c>
      <c r="AB1113" s="42">
        <v>2193.5304702832018</v>
      </c>
      <c r="AC1113" s="43">
        <v>2193.5304702832018</v>
      </c>
      <c r="AD1113" s="66">
        <v>-1845.1567021357794</v>
      </c>
      <c r="AE1113" s="42">
        <v>-348.37376814742254</v>
      </c>
      <c r="AF1113" s="42">
        <v>0</v>
      </c>
      <c r="AG1113" s="42">
        <v>0</v>
      </c>
      <c r="AH1113" s="42">
        <v>0</v>
      </c>
      <c r="AI1113" s="44">
        <v>0</v>
      </c>
    </row>
    <row r="1114" spans="1:35" s="4" customFormat="1">
      <c r="A1114" s="46" t="s">
        <v>82</v>
      </c>
      <c r="B1114" s="56" t="s">
        <v>1486</v>
      </c>
      <c r="C1114" s="132">
        <v>47796.49</v>
      </c>
      <c r="D1114" s="57">
        <v>1.436E-5</v>
      </c>
      <c r="E1114" s="57">
        <v>1.403E-5</v>
      </c>
      <c r="F1114" s="65">
        <v>0</v>
      </c>
      <c r="G1114" s="42">
        <v>669</v>
      </c>
      <c r="H1114" s="43">
        <v>669</v>
      </c>
      <c r="I1114" s="66">
        <v>1379</v>
      </c>
      <c r="J1114" s="42">
        <v>8275</v>
      </c>
      <c r="K1114" s="42">
        <v>-4425</v>
      </c>
      <c r="L1114" s="42">
        <v>-3187</v>
      </c>
      <c r="M1114" s="44">
        <v>6725</v>
      </c>
      <c r="N1114" s="66">
        <v>-4842</v>
      </c>
      <c r="O1114" s="42">
        <v>-492.76308321193289</v>
      </c>
      <c r="P1114" s="42">
        <v>-5334.763083211933</v>
      </c>
      <c r="Q1114" s="42">
        <v>0</v>
      </c>
      <c r="R1114" s="44">
        <v>-5334.763083211933</v>
      </c>
      <c r="S1114" s="45">
        <v>820</v>
      </c>
      <c r="T1114" s="66">
        <v>4473</v>
      </c>
      <c r="U1114" s="42">
        <v>920</v>
      </c>
      <c r="V1114" s="42">
        <v>1092</v>
      </c>
      <c r="W1114" s="42">
        <v>376.84402057467992</v>
      </c>
      <c r="X1114" s="44">
        <v>6861.8440205746801</v>
      </c>
      <c r="Y1114" s="66">
        <v>11857</v>
      </c>
      <c r="Z1114" s="42">
        <v>790</v>
      </c>
      <c r="AA1114" s="42">
        <v>4215</v>
      </c>
      <c r="AB1114" s="42">
        <v>3311.6626875738239</v>
      </c>
      <c r="AC1114" s="43">
        <v>20173.662687573822</v>
      </c>
      <c r="AD1114" s="66">
        <v>-7182.9403367738596</v>
      </c>
      <c r="AE1114" s="42">
        <v>-5946.7924045310356</v>
      </c>
      <c r="AF1114" s="42">
        <v>-372.00374565162679</v>
      </c>
      <c r="AG1114" s="42">
        <v>189.91781995737745</v>
      </c>
      <c r="AH1114" s="42">
        <v>0</v>
      </c>
      <c r="AI1114" s="44">
        <v>0</v>
      </c>
    </row>
    <row r="1115" spans="1:35" s="4" customFormat="1">
      <c r="A1115" s="46" t="s">
        <v>2618</v>
      </c>
      <c r="B1115" s="56" t="s">
        <v>2621</v>
      </c>
      <c r="C1115" s="132">
        <v>15321.36</v>
      </c>
      <c r="D1115" s="57">
        <v>4.6E-6</v>
      </c>
      <c r="E1115" s="57">
        <v>4.8899999999999998E-6</v>
      </c>
      <c r="F1115" s="65">
        <v>0</v>
      </c>
      <c r="G1115" s="42">
        <v>214</v>
      </c>
      <c r="H1115" s="43">
        <v>214</v>
      </c>
      <c r="I1115" s="66">
        <v>442</v>
      </c>
      <c r="J1115" s="42">
        <v>2651</v>
      </c>
      <c r="K1115" s="42">
        <v>-1418</v>
      </c>
      <c r="L1115" s="42">
        <v>-1021</v>
      </c>
      <c r="M1115" s="44">
        <v>2154</v>
      </c>
      <c r="N1115" s="66">
        <v>-1551</v>
      </c>
      <c r="O1115" s="42">
        <v>-247.87450547292701</v>
      </c>
      <c r="P1115" s="42">
        <v>-1798.874505472927</v>
      </c>
      <c r="Q1115" s="42">
        <v>0</v>
      </c>
      <c r="R1115" s="44">
        <v>-1798.874505472927</v>
      </c>
      <c r="S1115" s="45">
        <v>263</v>
      </c>
      <c r="T1115" s="66">
        <v>1433</v>
      </c>
      <c r="U1115" s="42">
        <v>295</v>
      </c>
      <c r="V1115" s="42">
        <v>350</v>
      </c>
      <c r="W1115" s="42">
        <v>0</v>
      </c>
      <c r="X1115" s="44">
        <v>2078</v>
      </c>
      <c r="Y1115" s="66">
        <v>3798</v>
      </c>
      <c r="Z1115" s="42">
        <v>253</v>
      </c>
      <c r="AA1115" s="42">
        <v>1350</v>
      </c>
      <c r="AB1115" s="42">
        <v>1106.572287383726</v>
      </c>
      <c r="AC1115" s="43">
        <v>6507.5722873837258</v>
      </c>
      <c r="AD1115" s="66">
        <v>-2369.469449577944</v>
      </c>
      <c r="AE1115" s="42">
        <v>-1946.0327874165869</v>
      </c>
      <c r="AF1115" s="42">
        <v>-105.50180681621023</v>
      </c>
      <c r="AG1115" s="42">
        <v>-8.568243572985061</v>
      </c>
      <c r="AH1115" s="42">
        <v>0</v>
      </c>
      <c r="AI1115" s="44">
        <v>0</v>
      </c>
    </row>
    <row r="1116" spans="1:35" s="4" customFormat="1">
      <c r="A1116" s="46" t="s">
        <v>84</v>
      </c>
      <c r="B1116" s="56" t="s">
        <v>1488</v>
      </c>
      <c r="C1116" s="132">
        <v>82755.759999999995</v>
      </c>
      <c r="D1116" s="57">
        <v>2.4859999999999999E-5</v>
      </c>
      <c r="E1116" s="57">
        <v>2.508E-5</v>
      </c>
      <c r="F1116" s="65">
        <v>0</v>
      </c>
      <c r="G1116" s="42">
        <v>1158</v>
      </c>
      <c r="H1116" s="43">
        <v>1158</v>
      </c>
      <c r="I1116" s="66">
        <v>2388</v>
      </c>
      <c r="J1116" s="42">
        <v>14326</v>
      </c>
      <c r="K1116" s="42">
        <v>-7661</v>
      </c>
      <c r="L1116" s="42">
        <v>-5518</v>
      </c>
      <c r="M1116" s="44">
        <v>11642</v>
      </c>
      <c r="N1116" s="66">
        <v>-8382</v>
      </c>
      <c r="O1116" s="42">
        <v>-1213.155924072548</v>
      </c>
      <c r="P1116" s="42">
        <v>-9595.1559240725474</v>
      </c>
      <c r="Q1116" s="42">
        <v>0</v>
      </c>
      <c r="R1116" s="44">
        <v>-9595.1559240725474</v>
      </c>
      <c r="S1116" s="45">
        <v>1420</v>
      </c>
      <c r="T1116" s="66">
        <v>7744</v>
      </c>
      <c r="U1116" s="42">
        <v>1592</v>
      </c>
      <c r="V1116" s="42">
        <v>1890</v>
      </c>
      <c r="W1116" s="42">
        <v>209.31566199113405</v>
      </c>
      <c r="X1116" s="44">
        <v>11435.315661991133</v>
      </c>
      <c r="Y1116" s="66">
        <v>20527</v>
      </c>
      <c r="Z1116" s="42">
        <v>1367</v>
      </c>
      <c r="AA1116" s="42">
        <v>7297</v>
      </c>
      <c r="AB1116" s="42">
        <v>3198.0578597700223</v>
      </c>
      <c r="AC1116" s="43">
        <v>32389.057859770022</v>
      </c>
      <c r="AD1116" s="66">
        <v>-11687.161043381409</v>
      </c>
      <c r="AE1116" s="42">
        <v>-9340.8997299889925</v>
      </c>
      <c r="AF1116" s="42">
        <v>-112.43879926383806</v>
      </c>
      <c r="AG1116" s="42">
        <v>186.75737485535154</v>
      </c>
      <c r="AH1116" s="42">
        <v>0</v>
      </c>
      <c r="AI1116" s="44">
        <v>0</v>
      </c>
    </row>
    <row r="1117" spans="1:35" s="4" customFormat="1">
      <c r="A1117" s="46" t="s">
        <v>85</v>
      </c>
      <c r="B1117" s="56" t="s">
        <v>1489</v>
      </c>
      <c r="C1117" s="132">
        <v>38220</v>
      </c>
      <c r="D1117" s="57">
        <v>1.148E-5</v>
      </c>
      <c r="E1117" s="57">
        <v>1.219E-5</v>
      </c>
      <c r="F1117" s="65">
        <v>0</v>
      </c>
      <c r="G1117" s="42">
        <v>535</v>
      </c>
      <c r="H1117" s="43">
        <v>535</v>
      </c>
      <c r="I1117" s="66">
        <v>1103</v>
      </c>
      <c r="J1117" s="42">
        <v>6616</v>
      </c>
      <c r="K1117" s="42">
        <v>-3538</v>
      </c>
      <c r="L1117" s="42">
        <v>-2548</v>
      </c>
      <c r="M1117" s="44">
        <v>5376</v>
      </c>
      <c r="N1117" s="66">
        <v>-3871</v>
      </c>
      <c r="O1117" s="42">
        <v>-690.09220047575286</v>
      </c>
      <c r="P1117" s="42">
        <v>-4561.0922004757531</v>
      </c>
      <c r="Q1117" s="42">
        <v>0</v>
      </c>
      <c r="R1117" s="44">
        <v>-4561.0922004757531</v>
      </c>
      <c r="S1117" s="45">
        <v>656</v>
      </c>
      <c r="T1117" s="66">
        <v>3576</v>
      </c>
      <c r="U1117" s="42">
        <v>735</v>
      </c>
      <c r="V1117" s="42">
        <v>873</v>
      </c>
      <c r="W1117" s="42">
        <v>59.084677843091868</v>
      </c>
      <c r="X1117" s="44">
        <v>5243.0846778430914</v>
      </c>
      <c r="Y1117" s="66">
        <v>9479</v>
      </c>
      <c r="Z1117" s="42">
        <v>631</v>
      </c>
      <c r="AA1117" s="42">
        <v>3370</v>
      </c>
      <c r="AB1117" s="42">
        <v>1336.8110292231695</v>
      </c>
      <c r="AC1117" s="43">
        <v>14816.811029223169</v>
      </c>
      <c r="AD1117" s="66">
        <v>-5044.7092870422866</v>
      </c>
      <c r="AE1117" s="42">
        <v>-4368.1504978733974</v>
      </c>
      <c r="AF1117" s="42">
        <v>-137.30256565230354</v>
      </c>
      <c r="AG1117" s="42">
        <v>-23.564000812089631</v>
      </c>
      <c r="AH1117" s="42">
        <v>0</v>
      </c>
      <c r="AI1117" s="44">
        <v>0</v>
      </c>
    </row>
    <row r="1118" spans="1:35" s="4" customFormat="1">
      <c r="A1118" s="46" t="s">
        <v>2619</v>
      </c>
      <c r="B1118" s="56" t="s">
        <v>2622</v>
      </c>
      <c r="C1118" s="132">
        <v>80626.960000000006</v>
      </c>
      <c r="D1118" s="57">
        <v>2.4219999999999999E-5</v>
      </c>
      <c r="E1118" s="57">
        <v>1.535E-5</v>
      </c>
      <c r="F1118" s="65">
        <v>0</v>
      </c>
      <c r="G1118" s="42">
        <v>1128</v>
      </c>
      <c r="H1118" s="43">
        <v>1128</v>
      </c>
      <c r="I1118" s="66">
        <v>2326</v>
      </c>
      <c r="J1118" s="42">
        <v>13958</v>
      </c>
      <c r="K1118" s="42">
        <v>-7463</v>
      </c>
      <c r="L1118" s="42">
        <v>-5376</v>
      </c>
      <c r="M1118" s="44">
        <v>11342</v>
      </c>
      <c r="N1118" s="66">
        <v>-8166</v>
      </c>
      <c r="O1118" s="42">
        <v>207.3267707101042</v>
      </c>
      <c r="P1118" s="42">
        <v>-7958.673229289896</v>
      </c>
      <c r="Q1118" s="42">
        <v>0</v>
      </c>
      <c r="R1118" s="44">
        <v>-7958.673229289896</v>
      </c>
      <c r="S1118" s="45">
        <v>1383</v>
      </c>
      <c r="T1118" s="66">
        <v>7545</v>
      </c>
      <c r="U1118" s="42">
        <v>1551</v>
      </c>
      <c r="V1118" s="42">
        <v>1841</v>
      </c>
      <c r="W1118" s="42">
        <v>8955.947321717942</v>
      </c>
      <c r="X1118" s="44">
        <v>19892.94732171794</v>
      </c>
      <c r="Y1118" s="66">
        <v>19998</v>
      </c>
      <c r="Z1118" s="42">
        <v>1332</v>
      </c>
      <c r="AA1118" s="42">
        <v>7109</v>
      </c>
      <c r="AB1118" s="42">
        <v>5670.4812310497691</v>
      </c>
      <c r="AC1118" s="43">
        <v>34109.481231049765</v>
      </c>
      <c r="AD1118" s="66">
        <v>-10780.051649886842</v>
      </c>
      <c r="AE1118" s="42">
        <v>-7120.6335002085816</v>
      </c>
      <c r="AF1118" s="42">
        <v>1877.0380868653228</v>
      </c>
      <c r="AG1118" s="42">
        <v>1807.1131538982731</v>
      </c>
      <c r="AH1118" s="42">
        <v>0</v>
      </c>
      <c r="AI1118" s="44">
        <v>0</v>
      </c>
    </row>
    <row r="1119" spans="1:35" s="4" customFormat="1">
      <c r="A1119" s="46" t="s">
        <v>1144</v>
      </c>
      <c r="B1119" s="56" t="s">
        <v>2579</v>
      </c>
      <c r="C1119" s="132">
        <v>36622.5</v>
      </c>
      <c r="D1119" s="57">
        <v>1.1E-5</v>
      </c>
      <c r="E1119" s="57">
        <v>1.1080000000000001E-5</v>
      </c>
      <c r="F1119" s="65">
        <v>0</v>
      </c>
      <c r="G1119" s="42">
        <v>512</v>
      </c>
      <c r="H1119" s="43">
        <v>512</v>
      </c>
      <c r="I1119" s="66">
        <v>1056</v>
      </c>
      <c r="J1119" s="42">
        <v>6339</v>
      </c>
      <c r="K1119" s="42">
        <v>-3390</v>
      </c>
      <c r="L1119" s="42">
        <v>-2441</v>
      </c>
      <c r="M1119" s="44">
        <v>5151</v>
      </c>
      <c r="N1119" s="66">
        <v>-3709</v>
      </c>
      <c r="O1119" s="42">
        <v>-154.56727625420839</v>
      </c>
      <c r="P1119" s="42">
        <v>-3863.5672762542085</v>
      </c>
      <c r="Q1119" s="42">
        <v>0</v>
      </c>
      <c r="R1119" s="44">
        <v>-3863.5672762542085</v>
      </c>
      <c r="S1119" s="45">
        <v>628</v>
      </c>
      <c r="T1119" s="66">
        <v>3427</v>
      </c>
      <c r="U1119" s="42">
        <v>705</v>
      </c>
      <c r="V1119" s="42">
        <v>836</v>
      </c>
      <c r="W1119" s="42">
        <v>342.65908104166033</v>
      </c>
      <c r="X1119" s="44">
        <v>5310.6590810416601</v>
      </c>
      <c r="Y1119" s="66">
        <v>9083</v>
      </c>
      <c r="Z1119" s="42">
        <v>605</v>
      </c>
      <c r="AA1119" s="42">
        <v>3229</v>
      </c>
      <c r="AB1119" s="42">
        <v>1909.9025230608947</v>
      </c>
      <c r="AC1119" s="43">
        <v>14826.902523060895</v>
      </c>
      <c r="AD1119" s="66">
        <v>-4820.1647968868228</v>
      </c>
      <c r="AE1119" s="42">
        <v>-4563.3211397971427</v>
      </c>
      <c r="AF1119" s="42">
        <v>-217.64085353577997</v>
      </c>
      <c r="AG1119" s="42">
        <v>84.883348200511534</v>
      </c>
      <c r="AH1119" s="42">
        <v>0</v>
      </c>
      <c r="AI1119" s="44">
        <v>0</v>
      </c>
    </row>
    <row r="1120" spans="1:35" s="4" customFormat="1">
      <c r="A1120" s="46" t="s">
        <v>1145</v>
      </c>
      <c r="B1120" s="56" t="s">
        <v>2580</v>
      </c>
      <c r="C1120" s="132">
        <v>163743.28</v>
      </c>
      <c r="D1120" s="57">
        <v>4.9190000000000002E-5</v>
      </c>
      <c r="E1120" s="57">
        <v>6.0149999999999998E-5</v>
      </c>
      <c r="F1120" s="65">
        <v>0</v>
      </c>
      <c r="G1120" s="42">
        <v>2291</v>
      </c>
      <c r="H1120" s="43">
        <v>2291</v>
      </c>
      <c r="I1120" s="66">
        <v>4724</v>
      </c>
      <c r="J1120" s="42">
        <v>28347</v>
      </c>
      <c r="K1120" s="42">
        <v>-15158</v>
      </c>
      <c r="L1120" s="42">
        <v>-10918</v>
      </c>
      <c r="M1120" s="44">
        <v>23036</v>
      </c>
      <c r="N1120" s="66">
        <v>-16585</v>
      </c>
      <c r="O1120" s="42">
        <v>3006.5082988291751</v>
      </c>
      <c r="P1120" s="42">
        <v>-13578.491701170824</v>
      </c>
      <c r="Q1120" s="42">
        <v>0</v>
      </c>
      <c r="R1120" s="44">
        <v>-13578.491701170824</v>
      </c>
      <c r="S1120" s="45">
        <v>2810</v>
      </c>
      <c r="T1120" s="66">
        <v>15323</v>
      </c>
      <c r="U1120" s="42">
        <v>3151</v>
      </c>
      <c r="V1120" s="42">
        <v>3740</v>
      </c>
      <c r="W1120" s="42">
        <v>14233.950540778069</v>
      </c>
      <c r="X1120" s="44">
        <v>36447.950540778067</v>
      </c>
      <c r="Y1120" s="66">
        <v>40615</v>
      </c>
      <c r="Z1120" s="42">
        <v>2705</v>
      </c>
      <c r="AA1120" s="42">
        <v>14439</v>
      </c>
      <c r="AB1120" s="42">
        <v>10975.731993311449</v>
      </c>
      <c r="AC1120" s="43">
        <v>68734.731993311449</v>
      </c>
      <c r="AD1120" s="66">
        <v>-16215.51570305821</v>
      </c>
      <c r="AE1120" s="42">
        <v>-14339.060283080817</v>
      </c>
      <c r="AF1120" s="42">
        <v>-221.83281723854998</v>
      </c>
      <c r="AG1120" s="42">
        <v>-1510.3726491558036</v>
      </c>
      <c r="AH1120" s="42">
        <v>0</v>
      </c>
      <c r="AI1120" s="44">
        <v>0</v>
      </c>
    </row>
    <row r="1121" spans="1:35" s="4" customFormat="1">
      <c r="A1121" s="46" t="s">
        <v>86</v>
      </c>
      <c r="B1121" s="56" t="s">
        <v>1490</v>
      </c>
      <c r="C1121" s="132">
        <v>75793.77</v>
      </c>
      <c r="D1121" s="57">
        <v>2.2770000000000001E-5</v>
      </c>
      <c r="E1121" s="57">
        <v>3.3040000000000002E-5</v>
      </c>
      <c r="F1121" s="65">
        <v>0</v>
      </c>
      <c r="G1121" s="42">
        <v>1060</v>
      </c>
      <c r="H1121" s="43">
        <v>1060</v>
      </c>
      <c r="I1121" s="66">
        <v>2187</v>
      </c>
      <c r="J1121" s="42">
        <v>13122</v>
      </c>
      <c r="K1121" s="42">
        <v>-7017</v>
      </c>
      <c r="L1121" s="42">
        <v>-5054</v>
      </c>
      <c r="M1121" s="44">
        <v>10663</v>
      </c>
      <c r="N1121" s="66">
        <v>-7677</v>
      </c>
      <c r="O1121" s="42">
        <v>-4238.3966834982584</v>
      </c>
      <c r="P1121" s="42">
        <v>-11915.396683498258</v>
      </c>
      <c r="Q1121" s="42">
        <v>0</v>
      </c>
      <c r="R1121" s="44">
        <v>-11915.396683498258</v>
      </c>
      <c r="S1121" s="45">
        <v>1301</v>
      </c>
      <c r="T1121" s="66">
        <v>7093</v>
      </c>
      <c r="U1121" s="42">
        <v>1459</v>
      </c>
      <c r="V1121" s="42">
        <v>1731</v>
      </c>
      <c r="W1121" s="42">
        <v>2294.5700443525757</v>
      </c>
      <c r="X1121" s="44">
        <v>12577.570044352575</v>
      </c>
      <c r="Y1121" s="66">
        <v>18801</v>
      </c>
      <c r="Z1121" s="42">
        <v>1252</v>
      </c>
      <c r="AA1121" s="42">
        <v>6684</v>
      </c>
      <c r="AB1121" s="42">
        <v>11641.973593927674</v>
      </c>
      <c r="AC1121" s="43">
        <v>38378.973593927672</v>
      </c>
      <c r="AD1121" s="66">
        <v>-11409.003373950567</v>
      </c>
      <c r="AE1121" s="42">
        <v>-10107.026880630407</v>
      </c>
      <c r="AF1121" s="42">
        <v>-2657.1677782187699</v>
      </c>
      <c r="AG1121" s="42">
        <v>-1628.2055167753526</v>
      </c>
      <c r="AH1121" s="42">
        <v>0</v>
      </c>
      <c r="AI1121" s="44">
        <v>0</v>
      </c>
    </row>
    <row r="1122" spans="1:35" s="4" customFormat="1">
      <c r="A1122" s="46" t="s">
        <v>87</v>
      </c>
      <c r="B1122" s="56" t="s">
        <v>1491</v>
      </c>
      <c r="C1122" s="132">
        <v>43019.56</v>
      </c>
      <c r="D1122" s="57">
        <v>1.292E-5</v>
      </c>
      <c r="E1122" s="57">
        <v>1.7620000000000001E-5</v>
      </c>
      <c r="F1122" s="65">
        <v>0</v>
      </c>
      <c r="G1122" s="42">
        <v>602</v>
      </c>
      <c r="H1122" s="43">
        <v>602</v>
      </c>
      <c r="I1122" s="66">
        <v>1241</v>
      </c>
      <c r="J1122" s="42">
        <v>7446</v>
      </c>
      <c r="K1122" s="42">
        <v>-3981</v>
      </c>
      <c r="L1122" s="42">
        <v>-2868</v>
      </c>
      <c r="M1122" s="44">
        <v>6050</v>
      </c>
      <c r="N1122" s="66">
        <v>-4356</v>
      </c>
      <c r="O1122" s="42">
        <v>-1222.4279894061183</v>
      </c>
      <c r="P1122" s="42">
        <v>-5578.4279894061183</v>
      </c>
      <c r="Q1122" s="42">
        <v>0</v>
      </c>
      <c r="R1122" s="44">
        <v>-5578.4279894061183</v>
      </c>
      <c r="S1122" s="45">
        <v>738</v>
      </c>
      <c r="T1122" s="66">
        <v>4025</v>
      </c>
      <c r="U1122" s="42">
        <v>828</v>
      </c>
      <c r="V1122" s="42">
        <v>982</v>
      </c>
      <c r="W1122" s="42">
        <v>1317.2211744836929</v>
      </c>
      <c r="X1122" s="44">
        <v>7152.2211744836932</v>
      </c>
      <c r="Y1122" s="66">
        <v>10668</v>
      </c>
      <c r="Z1122" s="42">
        <v>710</v>
      </c>
      <c r="AA1122" s="42">
        <v>3792</v>
      </c>
      <c r="AB1122" s="42">
        <v>5234.9021158575015</v>
      </c>
      <c r="AC1122" s="43">
        <v>20404.902115857501</v>
      </c>
      <c r="AD1122" s="66">
        <v>-6485.1859904902676</v>
      </c>
      <c r="AE1122" s="42">
        <v>-5221.0427378482345</v>
      </c>
      <c r="AF1122" s="42">
        <v>-824.79875985982585</v>
      </c>
      <c r="AG1122" s="42">
        <v>-721.65345317548031</v>
      </c>
      <c r="AH1122" s="42">
        <v>0</v>
      </c>
      <c r="AI1122" s="44">
        <v>0</v>
      </c>
    </row>
    <row r="1123" spans="1:35" s="4" customFormat="1">
      <c r="A1123" s="46" t="s">
        <v>88</v>
      </c>
      <c r="B1123" s="56" t="s">
        <v>1492</v>
      </c>
      <c r="C1123" s="132">
        <v>135032.62</v>
      </c>
      <c r="D1123" s="57">
        <v>4.0559999999999998E-5</v>
      </c>
      <c r="E1123" s="57">
        <v>4.032E-5</v>
      </c>
      <c r="F1123" s="65">
        <v>0</v>
      </c>
      <c r="G1123" s="42">
        <v>1889</v>
      </c>
      <c r="H1123" s="43">
        <v>1889</v>
      </c>
      <c r="I1123" s="66">
        <v>3895</v>
      </c>
      <c r="J1123" s="42">
        <v>23374</v>
      </c>
      <c r="K1123" s="42">
        <v>-12499</v>
      </c>
      <c r="L1123" s="42">
        <v>-9002</v>
      </c>
      <c r="M1123" s="44">
        <v>18994</v>
      </c>
      <c r="N1123" s="66">
        <v>-13675</v>
      </c>
      <c r="O1123" s="42">
        <v>-1243.1521758666618</v>
      </c>
      <c r="P1123" s="42">
        <v>-14918.152175866662</v>
      </c>
      <c r="Q1123" s="42">
        <v>0</v>
      </c>
      <c r="R1123" s="44">
        <v>-14918.152175866662</v>
      </c>
      <c r="S1123" s="45">
        <v>2317</v>
      </c>
      <c r="T1123" s="66">
        <v>12634</v>
      </c>
      <c r="U1123" s="42">
        <v>2598</v>
      </c>
      <c r="V1123" s="42">
        <v>3084</v>
      </c>
      <c r="W1123" s="42">
        <v>1225.2898576923699</v>
      </c>
      <c r="X1123" s="44">
        <v>19541.289857692369</v>
      </c>
      <c r="Y1123" s="66">
        <v>33490</v>
      </c>
      <c r="Z1123" s="42">
        <v>2230</v>
      </c>
      <c r="AA1123" s="42">
        <v>11906</v>
      </c>
      <c r="AB1123" s="42">
        <v>3154.239049094268</v>
      </c>
      <c r="AC1123" s="43">
        <v>50780.239049094271</v>
      </c>
      <c r="AD1123" s="66">
        <v>-17253.922606083583</v>
      </c>
      <c r="AE1123" s="42">
        <v>-14484.656972289147</v>
      </c>
      <c r="AF1123" s="42">
        <v>88.302906203924522</v>
      </c>
      <c r="AG1123" s="42">
        <v>411.32748076690427</v>
      </c>
      <c r="AH1123" s="42">
        <v>0</v>
      </c>
      <c r="AI1123" s="44">
        <v>0</v>
      </c>
    </row>
    <row r="1124" spans="1:35" s="4" customFormat="1">
      <c r="A1124" s="46" t="s">
        <v>1146</v>
      </c>
      <c r="B1124" s="56" t="s">
        <v>2581</v>
      </c>
      <c r="C1124" s="132">
        <v>92403.839999999997</v>
      </c>
      <c r="D1124" s="57">
        <v>2.7759999999999998E-5</v>
      </c>
      <c r="E1124" s="57">
        <v>2.866E-5</v>
      </c>
      <c r="F1124" s="65">
        <v>0</v>
      </c>
      <c r="G1124" s="42">
        <v>1293</v>
      </c>
      <c r="H1124" s="43">
        <v>1293</v>
      </c>
      <c r="I1124" s="66">
        <v>2666</v>
      </c>
      <c r="J1124" s="42">
        <v>15998</v>
      </c>
      <c r="K1124" s="42">
        <v>-8554</v>
      </c>
      <c r="L1124" s="42">
        <v>-6161</v>
      </c>
      <c r="M1124" s="44">
        <v>13000</v>
      </c>
      <c r="N1124" s="66">
        <v>-9359</v>
      </c>
      <c r="O1124" s="42">
        <v>-3208.5116781950587</v>
      </c>
      <c r="P1124" s="42">
        <v>-12567.511678195058</v>
      </c>
      <c r="Q1124" s="42">
        <v>0</v>
      </c>
      <c r="R1124" s="44">
        <v>-12567.511678195058</v>
      </c>
      <c r="S1124" s="45">
        <v>1586</v>
      </c>
      <c r="T1124" s="66">
        <v>8647</v>
      </c>
      <c r="U1124" s="42">
        <v>1778</v>
      </c>
      <c r="V1124" s="42">
        <v>2111</v>
      </c>
      <c r="W1124" s="42">
        <v>0</v>
      </c>
      <c r="X1124" s="44">
        <v>12536</v>
      </c>
      <c r="Y1124" s="66">
        <v>22921</v>
      </c>
      <c r="Z1124" s="42">
        <v>1527</v>
      </c>
      <c r="AA1124" s="42">
        <v>8149</v>
      </c>
      <c r="AB1124" s="42">
        <v>4943.6150328813492</v>
      </c>
      <c r="AC1124" s="43">
        <v>37540.615032881353</v>
      </c>
      <c r="AD1124" s="66">
        <v>-13776.348564178799</v>
      </c>
      <c r="AE1124" s="42">
        <v>-11212.22360151642</v>
      </c>
      <c r="AF1124" s="42">
        <v>-105.74036591853724</v>
      </c>
      <c r="AG1124" s="42">
        <v>89.697498732401726</v>
      </c>
      <c r="AH1124" s="42">
        <v>0</v>
      </c>
      <c r="AI1124" s="44">
        <v>0</v>
      </c>
    </row>
    <row r="1125" spans="1:35" s="4" customFormat="1">
      <c r="A1125" s="46" t="s">
        <v>89</v>
      </c>
      <c r="B1125" s="56" t="s">
        <v>1493</v>
      </c>
      <c r="C1125" s="132">
        <v>51634.54</v>
      </c>
      <c r="D1125" s="57">
        <v>1.5509999999999999E-5</v>
      </c>
      <c r="E1125" s="57">
        <v>1.73E-5</v>
      </c>
      <c r="F1125" s="65">
        <v>0</v>
      </c>
      <c r="G1125" s="42">
        <v>722</v>
      </c>
      <c r="H1125" s="43">
        <v>722</v>
      </c>
      <c r="I1125" s="66">
        <v>1490</v>
      </c>
      <c r="J1125" s="42">
        <v>8938</v>
      </c>
      <c r="K1125" s="42">
        <v>-4779</v>
      </c>
      <c r="L1125" s="42">
        <v>-3443</v>
      </c>
      <c r="M1125" s="44">
        <v>7263</v>
      </c>
      <c r="N1125" s="66">
        <v>-5229</v>
      </c>
      <c r="O1125" s="42">
        <v>4589.7118079194533</v>
      </c>
      <c r="P1125" s="42">
        <v>-639.28819208054665</v>
      </c>
      <c r="Q1125" s="42">
        <v>0</v>
      </c>
      <c r="R1125" s="44">
        <v>-639.28819208054665</v>
      </c>
      <c r="S1125" s="45">
        <v>886</v>
      </c>
      <c r="T1125" s="66">
        <v>4831</v>
      </c>
      <c r="U1125" s="42">
        <v>994</v>
      </c>
      <c r="V1125" s="42">
        <v>1179</v>
      </c>
      <c r="W1125" s="42">
        <v>11691.308439461722</v>
      </c>
      <c r="X1125" s="44">
        <v>18695.308439461722</v>
      </c>
      <c r="Y1125" s="66">
        <v>12806</v>
      </c>
      <c r="Z1125" s="42">
        <v>853</v>
      </c>
      <c r="AA1125" s="42">
        <v>4553</v>
      </c>
      <c r="AB1125" s="42">
        <v>1971.0112998090417</v>
      </c>
      <c r="AC1125" s="43">
        <v>20183.011299809041</v>
      </c>
      <c r="AD1125" s="66">
        <v>-1394.3882537380277</v>
      </c>
      <c r="AE1125" s="42">
        <v>-962.53236809234841</v>
      </c>
      <c r="AF1125" s="42">
        <v>1048.5823963853575</v>
      </c>
      <c r="AG1125" s="42">
        <v>-179.36463490230051</v>
      </c>
      <c r="AH1125" s="42">
        <v>0</v>
      </c>
      <c r="AI1125" s="44">
        <v>0</v>
      </c>
    </row>
    <row r="1126" spans="1:35" s="4" customFormat="1">
      <c r="A1126" s="46" t="s">
        <v>1147</v>
      </c>
      <c r="B1126" s="56" t="s">
        <v>2582</v>
      </c>
      <c r="C1126" s="132">
        <v>316565.02</v>
      </c>
      <c r="D1126" s="57">
        <v>9.5099999999999994E-5</v>
      </c>
      <c r="E1126" s="57">
        <v>9.7730000000000001E-5</v>
      </c>
      <c r="F1126" s="65">
        <v>0</v>
      </c>
      <c r="G1126" s="42">
        <v>4428</v>
      </c>
      <c r="H1126" s="43">
        <v>4428</v>
      </c>
      <c r="I1126" s="66">
        <v>9134</v>
      </c>
      <c r="J1126" s="42">
        <v>54805</v>
      </c>
      <c r="K1126" s="42">
        <v>-29305</v>
      </c>
      <c r="L1126" s="42">
        <v>-21108</v>
      </c>
      <c r="M1126" s="44">
        <v>44536</v>
      </c>
      <c r="N1126" s="66">
        <v>-32064</v>
      </c>
      <c r="O1126" s="42">
        <v>-1788.6883050725423</v>
      </c>
      <c r="P1126" s="42">
        <v>-33852.688305072545</v>
      </c>
      <c r="Q1126" s="42">
        <v>0</v>
      </c>
      <c r="R1126" s="44">
        <v>-33852.688305072545</v>
      </c>
      <c r="S1126" s="45">
        <v>5432</v>
      </c>
      <c r="T1126" s="66">
        <v>29624</v>
      </c>
      <c r="U1126" s="42">
        <v>6092</v>
      </c>
      <c r="V1126" s="42">
        <v>7230</v>
      </c>
      <c r="W1126" s="42">
        <v>5302.9446972026162</v>
      </c>
      <c r="X1126" s="44">
        <v>48248.94469720262</v>
      </c>
      <c r="Y1126" s="66">
        <v>78523</v>
      </c>
      <c r="Z1126" s="42">
        <v>5230</v>
      </c>
      <c r="AA1126" s="42">
        <v>27915</v>
      </c>
      <c r="AB1126" s="42">
        <v>6913.3475540032641</v>
      </c>
      <c r="AC1126" s="43">
        <v>118581.34755400327</v>
      </c>
      <c r="AD1126" s="66">
        <v>-39366.730055431937</v>
      </c>
      <c r="AE1126" s="42">
        <v>-33179.573280824268</v>
      </c>
      <c r="AF1126" s="42">
        <v>1818.8298477984363</v>
      </c>
      <c r="AG1126" s="42">
        <v>395.07063165711997</v>
      </c>
      <c r="AH1126" s="42">
        <v>0</v>
      </c>
      <c r="AI1126" s="44">
        <v>0</v>
      </c>
    </row>
    <row r="1127" spans="1:35" s="4" customFormat="1">
      <c r="A1127" s="46" t="s">
        <v>1148</v>
      </c>
      <c r="B1127" s="56" t="s">
        <v>2583</v>
      </c>
      <c r="C1127" s="132">
        <v>60944</v>
      </c>
      <c r="D1127" s="57">
        <v>1.8309999999999999E-5</v>
      </c>
      <c r="E1127" s="57">
        <v>1.679E-5</v>
      </c>
      <c r="F1127" s="65">
        <v>0</v>
      </c>
      <c r="G1127" s="42">
        <v>853</v>
      </c>
      <c r="H1127" s="43">
        <v>853</v>
      </c>
      <c r="I1127" s="66">
        <v>1759</v>
      </c>
      <c r="J1127" s="42">
        <v>10552</v>
      </c>
      <c r="K1127" s="42">
        <v>-5642</v>
      </c>
      <c r="L1127" s="42">
        <v>-4064</v>
      </c>
      <c r="M1127" s="44">
        <v>8575</v>
      </c>
      <c r="N1127" s="66">
        <v>-6173</v>
      </c>
      <c r="O1127" s="42">
        <v>-2108.0287075268288</v>
      </c>
      <c r="P1127" s="42">
        <v>-8281.0287075268279</v>
      </c>
      <c r="Q1127" s="42">
        <v>0</v>
      </c>
      <c r="R1127" s="44">
        <v>-8281.0287075268279</v>
      </c>
      <c r="S1127" s="45">
        <v>1046</v>
      </c>
      <c r="T1127" s="66">
        <v>5704</v>
      </c>
      <c r="U1127" s="42">
        <v>1173</v>
      </c>
      <c r="V1127" s="42">
        <v>1392</v>
      </c>
      <c r="W1127" s="42">
        <v>1882.2491160034153</v>
      </c>
      <c r="X1127" s="44">
        <v>10151.249116003415</v>
      </c>
      <c r="Y1127" s="66">
        <v>15118</v>
      </c>
      <c r="Z1127" s="42">
        <v>1007</v>
      </c>
      <c r="AA1127" s="42">
        <v>5375</v>
      </c>
      <c r="AB1127" s="42">
        <v>295.49826711630595</v>
      </c>
      <c r="AC1127" s="43">
        <v>21795.498267116305</v>
      </c>
      <c r="AD1127" s="66">
        <v>-6932.1309129097581</v>
      </c>
      <c r="AE1127" s="42">
        <v>-5776.6863747326724</v>
      </c>
      <c r="AF1127" s="42">
        <v>626.34612631783398</v>
      </c>
      <c r="AG1127" s="42">
        <v>438.22201021170565</v>
      </c>
      <c r="AH1127" s="42">
        <v>0</v>
      </c>
      <c r="AI1127" s="44">
        <v>0</v>
      </c>
    </row>
    <row r="1128" spans="1:35" s="4" customFormat="1">
      <c r="A1128" s="46" t="s">
        <v>1149</v>
      </c>
      <c r="B1128" s="56" t="s">
        <v>2584</v>
      </c>
      <c r="C1128" s="132">
        <v>2117.9899999999998</v>
      </c>
      <c r="D1128" s="57">
        <v>6.4000000000000001E-7</v>
      </c>
      <c r="E1128" s="57">
        <v>4.2200000000000003E-6</v>
      </c>
      <c r="F1128" s="65">
        <v>0</v>
      </c>
      <c r="G1128" s="42">
        <v>30</v>
      </c>
      <c r="H1128" s="43">
        <v>30</v>
      </c>
      <c r="I1128" s="66">
        <v>61</v>
      </c>
      <c r="J1128" s="42">
        <v>369</v>
      </c>
      <c r="K1128" s="42">
        <v>-197</v>
      </c>
      <c r="L1128" s="42">
        <v>-142</v>
      </c>
      <c r="M1128" s="44">
        <v>300</v>
      </c>
      <c r="N1128" s="66">
        <v>-216</v>
      </c>
      <c r="O1128" s="42">
        <v>-13689.255087669286</v>
      </c>
      <c r="P1128" s="42">
        <v>-13905.255087669286</v>
      </c>
      <c r="Q1128" s="42">
        <v>0</v>
      </c>
      <c r="R1128" s="44">
        <v>-13905.255087669286</v>
      </c>
      <c r="S1128" s="45">
        <v>37</v>
      </c>
      <c r="T1128" s="66">
        <v>199</v>
      </c>
      <c r="U1128" s="42">
        <v>41</v>
      </c>
      <c r="V1128" s="42">
        <v>49</v>
      </c>
      <c r="W1128" s="42">
        <v>2377.9594915296107</v>
      </c>
      <c r="X1128" s="44">
        <v>2666.9594915296107</v>
      </c>
      <c r="Y1128" s="66">
        <v>528</v>
      </c>
      <c r="Z1128" s="42">
        <v>35</v>
      </c>
      <c r="AA1128" s="42">
        <v>188</v>
      </c>
      <c r="AB1128" s="42">
        <v>3781.4036007360337</v>
      </c>
      <c r="AC1128" s="43">
        <v>4532.4036007360337</v>
      </c>
      <c r="AD1128" s="66">
        <v>-547.72150689101113</v>
      </c>
      <c r="AE1128" s="42">
        <v>-201.1632402313345</v>
      </c>
      <c r="AF1128" s="42">
        <v>-483.32116591081495</v>
      </c>
      <c r="AG1128" s="42">
        <v>-633.23819617326239</v>
      </c>
      <c r="AH1128" s="42">
        <v>0</v>
      </c>
      <c r="AI1128" s="44">
        <v>0</v>
      </c>
    </row>
    <row r="1129" spans="1:35" s="4" customFormat="1">
      <c r="A1129" s="46" t="s">
        <v>1150</v>
      </c>
      <c r="B1129" s="56" t="s">
        <v>2585</v>
      </c>
      <c r="C1129" s="132">
        <v>0</v>
      </c>
      <c r="D1129" s="57">
        <v>0</v>
      </c>
      <c r="E1129" s="57">
        <v>0</v>
      </c>
      <c r="F1129" s="65">
        <v>0</v>
      </c>
      <c r="G1129" s="42">
        <v>0</v>
      </c>
      <c r="H1129" s="43">
        <v>0</v>
      </c>
      <c r="I1129" s="66">
        <v>0</v>
      </c>
      <c r="J1129" s="42">
        <v>0</v>
      </c>
      <c r="K1129" s="42">
        <v>0</v>
      </c>
      <c r="L1129" s="42">
        <v>0</v>
      </c>
      <c r="M1129" s="44">
        <v>0</v>
      </c>
      <c r="N1129" s="66">
        <v>0</v>
      </c>
      <c r="O1129" s="42">
        <v>-9091.4173720188373</v>
      </c>
      <c r="P1129" s="42">
        <v>-9091.4173720188373</v>
      </c>
      <c r="Q1129" s="42">
        <v>0</v>
      </c>
      <c r="R1129" s="44">
        <v>-9091.4173720188373</v>
      </c>
      <c r="S1129" s="45">
        <v>0</v>
      </c>
      <c r="T1129" s="66">
        <v>0</v>
      </c>
      <c r="U1129" s="42">
        <v>0</v>
      </c>
      <c r="V1129" s="42">
        <v>0</v>
      </c>
      <c r="W1129" s="42">
        <v>0</v>
      </c>
      <c r="X1129" s="44">
        <v>0</v>
      </c>
      <c r="Y1129" s="66">
        <v>0</v>
      </c>
      <c r="Z1129" s="42">
        <v>0</v>
      </c>
      <c r="AA1129" s="42">
        <v>0</v>
      </c>
      <c r="AB1129" s="42">
        <v>20200.700792099466</v>
      </c>
      <c r="AC1129" s="43">
        <v>20200.700792099466</v>
      </c>
      <c r="AD1129" s="66">
        <v>-8726.734113422679</v>
      </c>
      <c r="AE1129" s="42">
        <v>-7755.9259062411384</v>
      </c>
      <c r="AF1129" s="42">
        <v>-3718.0407724356505</v>
      </c>
      <c r="AG1129" s="42">
        <v>0</v>
      </c>
      <c r="AH1129" s="42">
        <v>0</v>
      </c>
      <c r="AI1129" s="44">
        <v>0</v>
      </c>
    </row>
    <row r="1130" spans="1:35" s="4" customFormat="1">
      <c r="A1130" s="46" t="s">
        <v>93</v>
      </c>
      <c r="B1130" s="56" t="s">
        <v>1497</v>
      </c>
      <c r="C1130" s="132">
        <v>24507.200000000001</v>
      </c>
      <c r="D1130" s="57">
        <v>7.3599999999999998E-6</v>
      </c>
      <c r="E1130" s="57">
        <v>1.0210000000000001E-5</v>
      </c>
      <c r="F1130" s="65">
        <v>0</v>
      </c>
      <c r="G1130" s="42">
        <v>343</v>
      </c>
      <c r="H1130" s="43">
        <v>343</v>
      </c>
      <c r="I1130" s="66">
        <v>707</v>
      </c>
      <c r="J1130" s="42">
        <v>4241</v>
      </c>
      <c r="K1130" s="42">
        <v>-2268</v>
      </c>
      <c r="L1130" s="42">
        <v>-1634</v>
      </c>
      <c r="M1130" s="44">
        <v>3447</v>
      </c>
      <c r="N1130" s="66">
        <v>-2481</v>
      </c>
      <c r="O1130" s="42">
        <v>-10444.946846586257</v>
      </c>
      <c r="P1130" s="42">
        <v>-12925.946846586257</v>
      </c>
      <c r="Q1130" s="42">
        <v>0</v>
      </c>
      <c r="R1130" s="44">
        <v>-12925.946846586257</v>
      </c>
      <c r="S1130" s="45">
        <v>420</v>
      </c>
      <c r="T1130" s="66">
        <v>2293</v>
      </c>
      <c r="U1130" s="42">
        <v>471</v>
      </c>
      <c r="V1130" s="42">
        <v>560</v>
      </c>
      <c r="W1130" s="42">
        <v>1542.0149647104354</v>
      </c>
      <c r="X1130" s="44">
        <v>4866.0149647104354</v>
      </c>
      <c r="Y1130" s="66">
        <v>6077</v>
      </c>
      <c r="Z1130" s="42">
        <v>405</v>
      </c>
      <c r="AA1130" s="42">
        <v>2160</v>
      </c>
      <c r="AB1130" s="42">
        <v>22784.518239023982</v>
      </c>
      <c r="AC1130" s="43">
        <v>31426.518239023982</v>
      </c>
      <c r="AD1130" s="66">
        <v>-14057.691979303027</v>
      </c>
      <c r="AE1130" s="42">
        <v>-11777.692484034655</v>
      </c>
      <c r="AF1130" s="42">
        <v>-283.71158697021804</v>
      </c>
      <c r="AG1130" s="42">
        <v>-441.40722400564709</v>
      </c>
      <c r="AH1130" s="42">
        <v>0</v>
      </c>
      <c r="AI1130" s="44">
        <v>0</v>
      </c>
    </row>
    <row r="1131" spans="1:35" s="4" customFormat="1">
      <c r="A1131" s="46" t="s">
        <v>1151</v>
      </c>
      <c r="B1131" s="56" t="s">
        <v>2586</v>
      </c>
      <c r="C1131" s="132">
        <v>210031.78</v>
      </c>
      <c r="D1131" s="57">
        <v>6.3089999999999994E-5</v>
      </c>
      <c r="E1131" s="57">
        <v>7.6660000000000001E-5</v>
      </c>
      <c r="F1131" s="65">
        <v>0</v>
      </c>
      <c r="G1131" s="42">
        <v>2938</v>
      </c>
      <c r="H1131" s="43">
        <v>2938</v>
      </c>
      <c r="I1131" s="66">
        <v>6059</v>
      </c>
      <c r="J1131" s="42">
        <v>36358</v>
      </c>
      <c r="K1131" s="42">
        <v>-19441</v>
      </c>
      <c r="L1131" s="42">
        <v>-14003</v>
      </c>
      <c r="M1131" s="44">
        <v>29545</v>
      </c>
      <c r="N1131" s="66">
        <v>-21271</v>
      </c>
      <c r="O1131" s="42">
        <v>-10934.964879039309</v>
      </c>
      <c r="P1131" s="42">
        <v>-32205.964879039311</v>
      </c>
      <c r="Q1131" s="42">
        <v>0</v>
      </c>
      <c r="R1131" s="44">
        <v>-32205.964879039311</v>
      </c>
      <c r="S1131" s="45">
        <v>3604</v>
      </c>
      <c r="T1131" s="66">
        <v>19653</v>
      </c>
      <c r="U1131" s="42">
        <v>4041</v>
      </c>
      <c r="V1131" s="42">
        <v>4797</v>
      </c>
      <c r="W1131" s="42">
        <v>342.71360254659947</v>
      </c>
      <c r="X1131" s="44">
        <v>28833.713602546599</v>
      </c>
      <c r="Y1131" s="66">
        <v>52093</v>
      </c>
      <c r="Z1131" s="42">
        <v>3469</v>
      </c>
      <c r="AA1131" s="42">
        <v>18519</v>
      </c>
      <c r="AB1131" s="42">
        <v>34688.144838587919</v>
      </c>
      <c r="AC1131" s="43">
        <v>108769.14483858792</v>
      </c>
      <c r="AD1131" s="66">
        <v>-38291.285168937859</v>
      </c>
      <c r="AE1131" s="42">
        <v>-32771.139555424641</v>
      </c>
      <c r="AF1131" s="42">
        <v>-7021.7009773757545</v>
      </c>
      <c r="AG1131" s="42">
        <v>-1851.3055343030583</v>
      </c>
      <c r="AH1131" s="42">
        <v>0</v>
      </c>
      <c r="AI1131" s="44">
        <v>0</v>
      </c>
    </row>
    <row r="1132" spans="1:35" s="4" customFormat="1">
      <c r="A1132" s="46" t="s">
        <v>1152</v>
      </c>
      <c r="B1132" s="56" t="s">
        <v>2587</v>
      </c>
      <c r="C1132" s="132">
        <v>537458.14</v>
      </c>
      <c r="D1132" s="57">
        <v>1.6144999999999999E-4</v>
      </c>
      <c r="E1132" s="57">
        <v>1.9144999999999999E-4</v>
      </c>
      <c r="F1132" s="65">
        <v>0</v>
      </c>
      <c r="G1132" s="42">
        <v>7518</v>
      </c>
      <c r="H1132" s="43">
        <v>7518</v>
      </c>
      <c r="I1132" s="66">
        <v>15506</v>
      </c>
      <c r="J1132" s="42">
        <v>93041</v>
      </c>
      <c r="K1132" s="42">
        <v>-49752</v>
      </c>
      <c r="L1132" s="42">
        <v>-35834</v>
      </c>
      <c r="M1132" s="44">
        <v>75607</v>
      </c>
      <c r="N1132" s="66">
        <v>-54434</v>
      </c>
      <c r="O1132" s="42">
        <v>-25892.726638883916</v>
      </c>
      <c r="P1132" s="42">
        <v>-80326.72663888392</v>
      </c>
      <c r="Q1132" s="42">
        <v>0</v>
      </c>
      <c r="R1132" s="44">
        <v>-80326.72663888392</v>
      </c>
      <c r="S1132" s="45">
        <v>9222</v>
      </c>
      <c r="T1132" s="66">
        <v>50292</v>
      </c>
      <c r="U1132" s="42">
        <v>10342</v>
      </c>
      <c r="V1132" s="42">
        <v>12275</v>
      </c>
      <c r="W1132" s="42">
        <v>8134.0107104356666</v>
      </c>
      <c r="X1132" s="44">
        <v>81043.010710435672</v>
      </c>
      <c r="Y1132" s="66">
        <v>133307</v>
      </c>
      <c r="Z1132" s="42">
        <v>8878</v>
      </c>
      <c r="AA1132" s="42">
        <v>47391</v>
      </c>
      <c r="AB1132" s="42">
        <v>37632.36687418697</v>
      </c>
      <c r="AC1132" s="43">
        <v>227208.36687418696</v>
      </c>
      <c r="AD1132" s="66">
        <v>-75235.36392807393</v>
      </c>
      <c r="AE1132" s="42">
        <v>-61171.15842921281</v>
      </c>
      <c r="AF1132" s="42">
        <v>-5865.2053690652974</v>
      </c>
      <c r="AG1132" s="42">
        <v>-3893.6284373992276</v>
      </c>
      <c r="AH1132" s="42">
        <v>0</v>
      </c>
      <c r="AI1132" s="44">
        <v>0</v>
      </c>
    </row>
    <row r="1133" spans="1:35" s="4" customFormat="1">
      <c r="A1133" s="46" t="s">
        <v>1153</v>
      </c>
      <c r="B1133" s="56" t="s">
        <v>2588</v>
      </c>
      <c r="C1133" s="132">
        <v>134581.6</v>
      </c>
      <c r="D1133" s="57">
        <v>4.0429999999999997E-5</v>
      </c>
      <c r="E1133" s="57">
        <v>4.2179999999999999E-5</v>
      </c>
      <c r="F1133" s="65">
        <v>0</v>
      </c>
      <c r="G1133" s="42">
        <v>1883</v>
      </c>
      <c r="H1133" s="43">
        <v>1883</v>
      </c>
      <c r="I1133" s="66">
        <v>3883</v>
      </c>
      <c r="J1133" s="42">
        <v>23299</v>
      </c>
      <c r="K1133" s="42">
        <v>-12459</v>
      </c>
      <c r="L1133" s="42">
        <v>-8974</v>
      </c>
      <c r="M1133" s="44">
        <v>18933</v>
      </c>
      <c r="N1133" s="66">
        <v>-13631</v>
      </c>
      <c r="O1133" s="42">
        <v>-246.37413990102513</v>
      </c>
      <c r="P1133" s="42">
        <v>-13877.374139901025</v>
      </c>
      <c r="Q1133" s="42">
        <v>0</v>
      </c>
      <c r="R1133" s="44">
        <v>-13877.374139901025</v>
      </c>
      <c r="S1133" s="45">
        <v>2309</v>
      </c>
      <c r="T1133" s="66">
        <v>12594</v>
      </c>
      <c r="U1133" s="42">
        <v>2590</v>
      </c>
      <c r="V1133" s="42">
        <v>3074</v>
      </c>
      <c r="W1133" s="42">
        <v>419.85391760651646</v>
      </c>
      <c r="X1133" s="44">
        <v>18677.853917606517</v>
      </c>
      <c r="Y1133" s="66">
        <v>33382</v>
      </c>
      <c r="Z1133" s="42">
        <v>2223</v>
      </c>
      <c r="AA1133" s="42">
        <v>11868</v>
      </c>
      <c r="AB1133" s="42">
        <v>5083.0631233959102</v>
      </c>
      <c r="AC1133" s="43">
        <v>52556.063123395914</v>
      </c>
      <c r="AD1133" s="66">
        <v>-17640.894924189593</v>
      </c>
      <c r="AE1133" s="42">
        <v>-15863.805656203531</v>
      </c>
      <c r="AF1133" s="42">
        <v>-430.30300773080944</v>
      </c>
      <c r="AG1133" s="42">
        <v>56.794382334533793</v>
      </c>
      <c r="AH1133" s="42">
        <v>0</v>
      </c>
      <c r="AI1133" s="44">
        <v>0</v>
      </c>
    </row>
    <row r="1134" spans="1:35" s="4" customFormat="1">
      <c r="A1134" s="46" t="s">
        <v>96</v>
      </c>
      <c r="B1134" s="56" t="s">
        <v>1500</v>
      </c>
      <c r="C1134" s="132">
        <v>89981.5</v>
      </c>
      <c r="D1134" s="57">
        <v>2.703E-5</v>
      </c>
      <c r="E1134" s="57">
        <v>2.989E-5</v>
      </c>
      <c r="F1134" s="65">
        <v>0</v>
      </c>
      <c r="G1134" s="42">
        <v>1259</v>
      </c>
      <c r="H1134" s="43">
        <v>1259</v>
      </c>
      <c r="I1134" s="66">
        <v>2596</v>
      </c>
      <c r="J1134" s="42">
        <v>15577</v>
      </c>
      <c r="K1134" s="42">
        <v>-8329</v>
      </c>
      <c r="L1134" s="42">
        <v>-5999</v>
      </c>
      <c r="M1134" s="44">
        <v>12658</v>
      </c>
      <c r="N1134" s="66">
        <v>-9113</v>
      </c>
      <c r="O1134" s="42">
        <v>7889.6477993931303</v>
      </c>
      <c r="P1134" s="42">
        <v>-1223.3522006068697</v>
      </c>
      <c r="Q1134" s="42">
        <v>0</v>
      </c>
      <c r="R1134" s="44">
        <v>-1223.3522006068697</v>
      </c>
      <c r="S1134" s="45">
        <v>1544</v>
      </c>
      <c r="T1134" s="66">
        <v>8420</v>
      </c>
      <c r="U1134" s="42">
        <v>1732</v>
      </c>
      <c r="V1134" s="42">
        <v>2055</v>
      </c>
      <c r="W1134" s="42">
        <v>8970.3913406520805</v>
      </c>
      <c r="X1134" s="44">
        <v>21177.391340652081</v>
      </c>
      <c r="Y1134" s="66">
        <v>22318</v>
      </c>
      <c r="Z1134" s="42">
        <v>1486</v>
      </c>
      <c r="AA1134" s="42">
        <v>7934</v>
      </c>
      <c r="AB1134" s="42">
        <v>3007.3360503287204</v>
      </c>
      <c r="AC1134" s="43">
        <v>34745.336050328719</v>
      </c>
      <c r="AD1134" s="66">
        <v>-6637.7656748458467</v>
      </c>
      <c r="AE1134" s="42">
        <v>-7036.1571311672405</v>
      </c>
      <c r="AF1134" s="42">
        <v>369.32548786132907</v>
      </c>
      <c r="AG1134" s="42">
        <v>-263.3473915248793</v>
      </c>
      <c r="AH1134" s="42">
        <v>0</v>
      </c>
      <c r="AI1134" s="44">
        <v>0</v>
      </c>
    </row>
    <row r="1135" spans="1:35" s="4" customFormat="1">
      <c r="A1135" s="46" t="s">
        <v>1154</v>
      </c>
      <c r="B1135" s="56" t="s">
        <v>2589</v>
      </c>
      <c r="C1135" s="132">
        <v>139063.67999999999</v>
      </c>
      <c r="D1135" s="57">
        <v>4.1770000000000002E-5</v>
      </c>
      <c r="E1135" s="57">
        <v>4.511E-5</v>
      </c>
      <c r="F1135" s="65">
        <v>0</v>
      </c>
      <c r="G1135" s="42">
        <v>1945</v>
      </c>
      <c r="H1135" s="43">
        <v>1945</v>
      </c>
      <c r="I1135" s="66">
        <v>4012</v>
      </c>
      <c r="J1135" s="42">
        <v>24071</v>
      </c>
      <c r="K1135" s="42">
        <v>-12872</v>
      </c>
      <c r="L1135" s="42">
        <v>-9271</v>
      </c>
      <c r="M1135" s="44">
        <v>19561</v>
      </c>
      <c r="N1135" s="66">
        <v>-14083</v>
      </c>
      <c r="O1135" s="42">
        <v>-5262.723857509206</v>
      </c>
      <c r="P1135" s="42">
        <v>-19345.723857509205</v>
      </c>
      <c r="Q1135" s="42">
        <v>0</v>
      </c>
      <c r="R1135" s="44">
        <v>-19345.723857509205</v>
      </c>
      <c r="S1135" s="45">
        <v>2386</v>
      </c>
      <c r="T1135" s="66">
        <v>13011</v>
      </c>
      <c r="U1135" s="42">
        <v>2676</v>
      </c>
      <c r="V1135" s="42">
        <v>3176</v>
      </c>
      <c r="W1135" s="42">
        <v>0</v>
      </c>
      <c r="X1135" s="44">
        <v>18863</v>
      </c>
      <c r="Y1135" s="66">
        <v>34489</v>
      </c>
      <c r="Z1135" s="42">
        <v>2297</v>
      </c>
      <c r="AA1135" s="42">
        <v>12261</v>
      </c>
      <c r="AB1135" s="42">
        <v>9889.0620394372399</v>
      </c>
      <c r="AC1135" s="43">
        <v>58936.062039437238</v>
      </c>
      <c r="AD1135" s="66">
        <v>-21315.307925972586</v>
      </c>
      <c r="AE1135" s="42">
        <v>-17444.933519007347</v>
      </c>
      <c r="AF1135" s="42">
        <v>-1096.7532441369847</v>
      </c>
      <c r="AG1135" s="42">
        <v>-216.06735032031997</v>
      </c>
      <c r="AH1135" s="42">
        <v>0</v>
      </c>
      <c r="AI1135" s="44">
        <v>0</v>
      </c>
    </row>
    <row r="1136" spans="1:35" s="4" customFormat="1">
      <c r="A1136" s="46" t="s">
        <v>1155</v>
      </c>
      <c r="B1136" s="56" t="s">
        <v>2590</v>
      </c>
      <c r="C1136" s="132">
        <v>0</v>
      </c>
      <c r="D1136" s="57">
        <v>0</v>
      </c>
      <c r="E1136" s="57">
        <v>0</v>
      </c>
      <c r="F1136" s="65">
        <v>0</v>
      </c>
      <c r="G1136" s="42">
        <v>0</v>
      </c>
      <c r="H1136" s="43">
        <v>0</v>
      </c>
      <c r="I1136" s="66">
        <v>0</v>
      </c>
      <c r="J1136" s="42">
        <v>0</v>
      </c>
      <c r="K1136" s="42">
        <v>0</v>
      </c>
      <c r="L1136" s="42">
        <v>0</v>
      </c>
      <c r="M1136" s="44">
        <v>0</v>
      </c>
      <c r="N1136" s="66">
        <v>0</v>
      </c>
      <c r="O1136" s="42">
        <v>-12641.416244540216</v>
      </c>
      <c r="P1136" s="42">
        <v>-12641.416244540216</v>
      </c>
      <c r="Q1136" s="42">
        <v>0</v>
      </c>
      <c r="R1136" s="44">
        <v>-12641.416244540216</v>
      </c>
      <c r="S1136" s="45">
        <v>0</v>
      </c>
      <c r="T1136" s="66">
        <v>0</v>
      </c>
      <c r="U1136" s="42">
        <v>0</v>
      </c>
      <c r="V1136" s="42">
        <v>0</v>
      </c>
      <c r="W1136" s="42">
        <v>0</v>
      </c>
      <c r="X1136" s="44">
        <v>0</v>
      </c>
      <c r="Y1136" s="66">
        <v>0</v>
      </c>
      <c r="Z1136" s="42">
        <v>0</v>
      </c>
      <c r="AA1136" s="42">
        <v>0</v>
      </c>
      <c r="AB1136" s="42">
        <v>3766.8476322397109</v>
      </c>
      <c r="AC1136" s="43">
        <v>3766.8476322397109</v>
      </c>
      <c r="AD1136" s="66">
        <v>-3766.8476322397109</v>
      </c>
      <c r="AE1136" s="42">
        <v>0</v>
      </c>
      <c r="AF1136" s="42">
        <v>0</v>
      </c>
      <c r="AG1136" s="42">
        <v>0</v>
      </c>
      <c r="AH1136" s="42">
        <v>0</v>
      </c>
      <c r="AI1136" s="44">
        <v>0</v>
      </c>
    </row>
    <row r="1137" spans="1:35" s="4" customFormat="1">
      <c r="A1137" s="46" t="s">
        <v>97</v>
      </c>
      <c r="B1137" s="56" t="s">
        <v>1501</v>
      </c>
      <c r="C1137" s="132">
        <v>0</v>
      </c>
      <c r="D1137" s="57">
        <v>0</v>
      </c>
      <c r="E1137" s="57">
        <v>0</v>
      </c>
      <c r="F1137" s="65">
        <v>0</v>
      </c>
      <c r="G1137" s="42">
        <v>0</v>
      </c>
      <c r="H1137" s="43">
        <v>0</v>
      </c>
      <c r="I1137" s="66">
        <v>0</v>
      </c>
      <c r="J1137" s="42">
        <v>0</v>
      </c>
      <c r="K1137" s="42">
        <v>0</v>
      </c>
      <c r="L1137" s="42">
        <v>0</v>
      </c>
      <c r="M1137" s="44">
        <v>0</v>
      </c>
      <c r="N1137" s="66">
        <v>0</v>
      </c>
      <c r="O1137" s="42">
        <v>-8078.4576102419242</v>
      </c>
      <c r="P1137" s="42">
        <v>-8078.4576102419242</v>
      </c>
      <c r="Q1137" s="42">
        <v>0</v>
      </c>
      <c r="R1137" s="44">
        <v>-8078.4576102419242</v>
      </c>
      <c r="S1137" s="45">
        <v>0</v>
      </c>
      <c r="T1137" s="66">
        <v>0</v>
      </c>
      <c r="U1137" s="42">
        <v>0</v>
      </c>
      <c r="V1137" s="42">
        <v>0</v>
      </c>
      <c r="W1137" s="42">
        <v>0</v>
      </c>
      <c r="X1137" s="44">
        <v>0</v>
      </c>
      <c r="Y1137" s="66">
        <v>0</v>
      </c>
      <c r="Z1137" s="42">
        <v>0</v>
      </c>
      <c r="AA1137" s="42">
        <v>0</v>
      </c>
      <c r="AB1137" s="42">
        <v>17529.368085393697</v>
      </c>
      <c r="AC1137" s="43">
        <v>17529.368085393697</v>
      </c>
      <c r="AD1137" s="66">
        <v>-8107.9634477070213</v>
      </c>
      <c r="AE1137" s="42">
        <v>-7246.5365785605891</v>
      </c>
      <c r="AF1137" s="42">
        <v>-2174.8680591260854</v>
      </c>
      <c r="AG1137" s="42">
        <v>0</v>
      </c>
      <c r="AH1137" s="42">
        <v>0</v>
      </c>
      <c r="AI1137" s="44">
        <v>0</v>
      </c>
    </row>
    <row r="1138" spans="1:35" s="4" customFormat="1">
      <c r="A1138" s="46" t="s">
        <v>98</v>
      </c>
      <c r="B1138" s="56" t="s">
        <v>1502</v>
      </c>
      <c r="C1138" s="132">
        <v>71518.759999999995</v>
      </c>
      <c r="D1138" s="57">
        <v>2.1480000000000001E-5</v>
      </c>
      <c r="E1138" s="57">
        <v>1.367E-5</v>
      </c>
      <c r="F1138" s="65">
        <v>0</v>
      </c>
      <c r="G1138" s="42">
        <v>1000</v>
      </c>
      <c r="H1138" s="43">
        <v>1000</v>
      </c>
      <c r="I1138" s="66">
        <v>2063</v>
      </c>
      <c r="J1138" s="42">
        <v>12379</v>
      </c>
      <c r="K1138" s="42">
        <v>-6619</v>
      </c>
      <c r="L1138" s="42">
        <v>-4768</v>
      </c>
      <c r="M1138" s="44">
        <v>10059</v>
      </c>
      <c r="N1138" s="66">
        <v>-7242</v>
      </c>
      <c r="O1138" s="42">
        <v>5232.9753478366465</v>
      </c>
      <c r="P1138" s="42">
        <v>-2009.0246521633535</v>
      </c>
      <c r="Q1138" s="42">
        <v>0</v>
      </c>
      <c r="R1138" s="44">
        <v>-2009.0246521633535</v>
      </c>
      <c r="S1138" s="45">
        <v>1227</v>
      </c>
      <c r="T1138" s="66">
        <v>6691</v>
      </c>
      <c r="U1138" s="42">
        <v>1376</v>
      </c>
      <c r="V1138" s="42">
        <v>1633</v>
      </c>
      <c r="W1138" s="42">
        <v>7250.1265418494031</v>
      </c>
      <c r="X1138" s="44">
        <v>16950.126541849404</v>
      </c>
      <c r="Y1138" s="66">
        <v>17736</v>
      </c>
      <c r="Z1138" s="42">
        <v>1181</v>
      </c>
      <c r="AA1138" s="42">
        <v>6305</v>
      </c>
      <c r="AB1138" s="42">
        <v>2422.3759436607588</v>
      </c>
      <c r="AC1138" s="43">
        <v>27644.375943660758</v>
      </c>
      <c r="AD1138" s="66">
        <v>-7940.3405743421163</v>
      </c>
      <c r="AE1138" s="42">
        <v>-6510.3672853026665</v>
      </c>
      <c r="AF1138" s="42">
        <v>2164.7437386258143</v>
      </c>
      <c r="AG1138" s="42">
        <v>1591.7147192076127</v>
      </c>
      <c r="AH1138" s="42">
        <v>0</v>
      </c>
      <c r="AI1138" s="44">
        <v>0</v>
      </c>
    </row>
    <row r="1139" spans="1:35" s="4" customFormat="1">
      <c r="A1139" s="46" t="s">
        <v>1156</v>
      </c>
      <c r="B1139" s="56" t="s">
        <v>2591</v>
      </c>
      <c r="C1139" s="132">
        <v>197296.93</v>
      </c>
      <c r="D1139" s="57">
        <v>5.927E-5</v>
      </c>
      <c r="E1139" s="57">
        <v>6.3709999999999998E-5</v>
      </c>
      <c r="F1139" s="65">
        <v>0</v>
      </c>
      <c r="G1139" s="42">
        <v>2760</v>
      </c>
      <c r="H1139" s="43">
        <v>2760</v>
      </c>
      <c r="I1139" s="66">
        <v>5692</v>
      </c>
      <c r="J1139" s="42">
        <v>34156</v>
      </c>
      <c r="K1139" s="42">
        <v>-18264</v>
      </c>
      <c r="L1139" s="42">
        <v>-13155</v>
      </c>
      <c r="M1139" s="44">
        <v>27756</v>
      </c>
      <c r="N1139" s="66">
        <v>-19983</v>
      </c>
      <c r="O1139" s="42">
        <v>3111.1357927623267</v>
      </c>
      <c r="P1139" s="42">
        <v>-16871.864207237675</v>
      </c>
      <c r="Q1139" s="42">
        <v>0</v>
      </c>
      <c r="R1139" s="44">
        <v>-16871.864207237675</v>
      </c>
      <c r="S1139" s="45">
        <v>3385</v>
      </c>
      <c r="T1139" s="66">
        <v>18463</v>
      </c>
      <c r="U1139" s="42">
        <v>3797</v>
      </c>
      <c r="V1139" s="42">
        <v>4506</v>
      </c>
      <c r="W1139" s="42">
        <v>9871.3519624515502</v>
      </c>
      <c r="X1139" s="44">
        <v>36637.351962451547</v>
      </c>
      <c r="Y1139" s="66">
        <v>48938</v>
      </c>
      <c r="Z1139" s="42">
        <v>3259</v>
      </c>
      <c r="AA1139" s="42">
        <v>17398</v>
      </c>
      <c r="AB1139" s="42">
        <v>5303.0428359201842</v>
      </c>
      <c r="AC1139" s="43">
        <v>74898.042835920191</v>
      </c>
      <c r="AD1139" s="66">
        <v>-20096.201169518499</v>
      </c>
      <c r="AE1139" s="42">
        <v>-17509.831047600321</v>
      </c>
      <c r="AF1139" s="42">
        <v>-401.87957383716639</v>
      </c>
      <c r="AG1139" s="42">
        <v>-252.77908251265876</v>
      </c>
      <c r="AH1139" s="42">
        <v>0</v>
      </c>
      <c r="AI1139" s="44">
        <v>0</v>
      </c>
    </row>
    <row r="1140" spans="1:35" s="4" customFormat="1">
      <c r="A1140" s="46" t="s">
        <v>100</v>
      </c>
      <c r="B1140" s="56" t="s">
        <v>1504</v>
      </c>
      <c r="C1140" s="132">
        <v>0</v>
      </c>
      <c r="D1140" s="57">
        <v>0</v>
      </c>
      <c r="E1140" s="57">
        <v>0</v>
      </c>
      <c r="F1140" s="65">
        <v>0</v>
      </c>
      <c r="G1140" s="42">
        <v>0</v>
      </c>
      <c r="H1140" s="43">
        <v>0</v>
      </c>
      <c r="I1140" s="66">
        <v>0</v>
      </c>
      <c r="J1140" s="42">
        <v>0</v>
      </c>
      <c r="K1140" s="42">
        <v>0</v>
      </c>
      <c r="L1140" s="42">
        <v>0</v>
      </c>
      <c r="M1140" s="44">
        <v>0</v>
      </c>
      <c r="N1140" s="66">
        <v>0</v>
      </c>
      <c r="O1140" s="42">
        <v>-1370.1122038076535</v>
      </c>
      <c r="P1140" s="42">
        <v>-1370.1122038076535</v>
      </c>
      <c r="Q1140" s="42">
        <v>0</v>
      </c>
      <c r="R1140" s="44">
        <v>-1370.1122038076535</v>
      </c>
      <c r="S1140" s="45">
        <v>0</v>
      </c>
      <c r="T1140" s="66">
        <v>0</v>
      </c>
      <c r="U1140" s="42">
        <v>0</v>
      </c>
      <c r="V1140" s="42">
        <v>0</v>
      </c>
      <c r="W1140" s="42">
        <v>0</v>
      </c>
      <c r="X1140" s="44">
        <v>0</v>
      </c>
      <c r="Y1140" s="66">
        <v>0</v>
      </c>
      <c r="Z1140" s="42">
        <v>0</v>
      </c>
      <c r="AA1140" s="42">
        <v>0</v>
      </c>
      <c r="AB1140" s="42">
        <v>0</v>
      </c>
      <c r="AC1140" s="43">
        <v>0</v>
      </c>
      <c r="AD1140" s="66">
        <v>0</v>
      </c>
      <c r="AE1140" s="42">
        <v>0</v>
      </c>
      <c r="AF1140" s="42">
        <v>0</v>
      </c>
      <c r="AG1140" s="42">
        <v>0</v>
      </c>
      <c r="AH1140" s="42">
        <v>0</v>
      </c>
      <c r="AI1140" s="44">
        <v>0</v>
      </c>
    </row>
    <row r="1141" spans="1:35" s="4" customFormat="1">
      <c r="A1141" s="46" t="s">
        <v>103</v>
      </c>
      <c r="B1141" s="56" t="s">
        <v>1507</v>
      </c>
      <c r="C1141" s="132">
        <v>7800</v>
      </c>
      <c r="D1141" s="57">
        <v>2.34E-6</v>
      </c>
      <c r="E1141" s="57">
        <v>2.4899999999999999E-6</v>
      </c>
      <c r="F1141" s="65">
        <v>0</v>
      </c>
      <c r="G1141" s="42">
        <v>109</v>
      </c>
      <c r="H1141" s="43">
        <v>109</v>
      </c>
      <c r="I1141" s="66">
        <v>225</v>
      </c>
      <c r="J1141" s="42">
        <v>1349</v>
      </c>
      <c r="K1141" s="42">
        <v>-721</v>
      </c>
      <c r="L1141" s="42">
        <v>-519</v>
      </c>
      <c r="M1141" s="44">
        <v>1096</v>
      </c>
      <c r="N1141" s="66">
        <v>-789</v>
      </c>
      <c r="O1141" s="42">
        <v>-592.17597534667743</v>
      </c>
      <c r="P1141" s="42">
        <v>-1381.1759753466774</v>
      </c>
      <c r="Q1141" s="42">
        <v>0</v>
      </c>
      <c r="R1141" s="44">
        <v>-1381.1759753466774</v>
      </c>
      <c r="S1141" s="45">
        <v>134</v>
      </c>
      <c r="T1141" s="66">
        <v>729</v>
      </c>
      <c r="U1141" s="42">
        <v>150</v>
      </c>
      <c r="V1141" s="42">
        <v>178</v>
      </c>
      <c r="W1141" s="42">
        <v>2064.744994272336</v>
      </c>
      <c r="X1141" s="44">
        <v>3121.744994272336</v>
      </c>
      <c r="Y1141" s="66">
        <v>1932</v>
      </c>
      <c r="Z1141" s="42">
        <v>129</v>
      </c>
      <c r="AA1141" s="42">
        <v>687</v>
      </c>
      <c r="AB1141" s="42">
        <v>3113.3775321221965</v>
      </c>
      <c r="AC1141" s="43">
        <v>5861.3775321221965</v>
      </c>
      <c r="AD1141" s="66">
        <v>-1715.6957345571616</v>
      </c>
      <c r="AE1141" s="42">
        <v>-1461.7707305376462</v>
      </c>
      <c r="AF1141" s="42">
        <v>444.0673416987853</v>
      </c>
      <c r="AG1141" s="42">
        <v>-6.2334144538374829</v>
      </c>
      <c r="AH1141" s="42">
        <v>0</v>
      </c>
      <c r="AI1141" s="44">
        <v>0</v>
      </c>
    </row>
    <row r="1142" spans="1:35" s="4" customFormat="1">
      <c r="A1142" s="46" t="s">
        <v>1157</v>
      </c>
      <c r="B1142" s="56" t="s">
        <v>2592</v>
      </c>
      <c r="C1142" s="132">
        <v>656088.54</v>
      </c>
      <c r="D1142" s="57">
        <v>1.9709E-4</v>
      </c>
      <c r="E1142" s="57">
        <v>2.142E-4</v>
      </c>
      <c r="F1142" s="65">
        <v>0</v>
      </c>
      <c r="G1142" s="42">
        <v>9177</v>
      </c>
      <c r="H1142" s="43">
        <v>9177</v>
      </c>
      <c r="I1142" s="66">
        <v>18929</v>
      </c>
      <c r="J1142" s="42">
        <v>113580</v>
      </c>
      <c r="K1142" s="42">
        <v>-60734</v>
      </c>
      <c r="L1142" s="42">
        <v>-43745</v>
      </c>
      <c r="M1142" s="44">
        <v>92298</v>
      </c>
      <c r="N1142" s="66">
        <v>-66450</v>
      </c>
      <c r="O1142" s="42">
        <v>-4613.412803207405</v>
      </c>
      <c r="P1142" s="42">
        <v>-71063.412803207408</v>
      </c>
      <c r="Q1142" s="42">
        <v>0</v>
      </c>
      <c r="R1142" s="44">
        <v>-71063.412803207408</v>
      </c>
      <c r="S1142" s="45">
        <v>11258</v>
      </c>
      <c r="T1142" s="66">
        <v>61394</v>
      </c>
      <c r="U1142" s="42">
        <v>12625</v>
      </c>
      <c r="V1142" s="42">
        <v>14984</v>
      </c>
      <c r="W1142" s="42">
        <v>17353.568565130761</v>
      </c>
      <c r="X1142" s="44">
        <v>106356.56856513076</v>
      </c>
      <c r="Y1142" s="66">
        <v>162734</v>
      </c>
      <c r="Z1142" s="42">
        <v>10838</v>
      </c>
      <c r="AA1142" s="42">
        <v>57853</v>
      </c>
      <c r="AB1142" s="42">
        <v>22714.867221508608</v>
      </c>
      <c r="AC1142" s="43">
        <v>254139.86722150861</v>
      </c>
      <c r="AD1142" s="66">
        <v>-79149.761343659964</v>
      </c>
      <c r="AE1142" s="42">
        <v>-65726.937731083468</v>
      </c>
      <c r="AF1142" s="42">
        <v>-1642.1197618111328</v>
      </c>
      <c r="AG1142" s="42">
        <v>-1264.4798198232861</v>
      </c>
      <c r="AH1142" s="42">
        <v>0</v>
      </c>
      <c r="AI1142" s="44">
        <v>0</v>
      </c>
    </row>
    <row r="1143" spans="1:35" s="4" customFormat="1">
      <c r="A1143" s="46" t="s">
        <v>1158</v>
      </c>
      <c r="B1143" s="56" t="s">
        <v>2593</v>
      </c>
      <c r="C1143" s="132">
        <v>65461.79</v>
      </c>
      <c r="D1143" s="57">
        <v>1.9660000000000002E-5</v>
      </c>
      <c r="E1143" s="57">
        <v>2.1420000000000002E-5</v>
      </c>
      <c r="F1143" s="65">
        <v>0</v>
      </c>
      <c r="G1143" s="42">
        <v>915</v>
      </c>
      <c r="H1143" s="43">
        <v>915</v>
      </c>
      <c r="I1143" s="66">
        <v>1888</v>
      </c>
      <c r="J1143" s="42">
        <v>11330</v>
      </c>
      <c r="K1143" s="42">
        <v>-6058</v>
      </c>
      <c r="L1143" s="42">
        <v>-4364</v>
      </c>
      <c r="M1143" s="44">
        <v>9207</v>
      </c>
      <c r="N1143" s="66">
        <v>-6629</v>
      </c>
      <c r="O1143" s="42">
        <v>-1837.4269398900801</v>
      </c>
      <c r="P1143" s="42">
        <v>-8466.4269398900797</v>
      </c>
      <c r="Q1143" s="42">
        <v>0</v>
      </c>
      <c r="R1143" s="44">
        <v>-8466.4269398900797</v>
      </c>
      <c r="S1143" s="45">
        <v>1123</v>
      </c>
      <c r="T1143" s="66">
        <v>6124</v>
      </c>
      <c r="U1143" s="42">
        <v>1259</v>
      </c>
      <c r="V1143" s="42">
        <v>1495</v>
      </c>
      <c r="W1143" s="42">
        <v>1434.8327549775249</v>
      </c>
      <c r="X1143" s="44">
        <v>10312.832754977524</v>
      </c>
      <c r="Y1143" s="66">
        <v>16233</v>
      </c>
      <c r="Z1143" s="42">
        <v>1081</v>
      </c>
      <c r="AA1143" s="42">
        <v>5771</v>
      </c>
      <c r="AB1143" s="42">
        <v>4765.7916157991322</v>
      </c>
      <c r="AC1143" s="43">
        <v>27850.791615799131</v>
      </c>
      <c r="AD1143" s="66">
        <v>-9774.27765084157</v>
      </c>
      <c r="AE1143" s="42">
        <v>-7160.5426411062335</v>
      </c>
      <c r="AF1143" s="42">
        <v>-467.2610445159778</v>
      </c>
      <c r="AG1143" s="42">
        <v>-135.87752435782534</v>
      </c>
      <c r="AH1143" s="42">
        <v>0</v>
      </c>
      <c r="AI1143" s="44">
        <v>0</v>
      </c>
    </row>
    <row r="1144" spans="1:35" s="4" customFormat="1">
      <c r="A1144" s="46" t="s">
        <v>1159</v>
      </c>
      <c r="B1144" s="56" t="s">
        <v>1509</v>
      </c>
      <c r="C1144" s="132">
        <v>0</v>
      </c>
      <c r="D1144" s="57">
        <v>0</v>
      </c>
      <c r="E1144" s="57">
        <v>0</v>
      </c>
      <c r="F1144" s="65">
        <v>0</v>
      </c>
      <c r="G1144" s="42">
        <v>0</v>
      </c>
      <c r="H1144" s="43">
        <v>0</v>
      </c>
      <c r="I1144" s="66">
        <v>0</v>
      </c>
      <c r="J1144" s="42">
        <v>0</v>
      </c>
      <c r="K1144" s="42">
        <v>0</v>
      </c>
      <c r="L1144" s="42">
        <v>0</v>
      </c>
      <c r="M1144" s="44">
        <v>0</v>
      </c>
      <c r="N1144" s="66">
        <v>0</v>
      </c>
      <c r="O1144" s="42">
        <v>0</v>
      </c>
      <c r="P1144" s="42">
        <v>0</v>
      </c>
      <c r="Q1144" s="42">
        <v>0</v>
      </c>
      <c r="R1144" s="44">
        <v>0</v>
      </c>
      <c r="S1144" s="45">
        <v>0</v>
      </c>
      <c r="T1144" s="66">
        <v>0</v>
      </c>
      <c r="U1144" s="42">
        <v>0</v>
      </c>
      <c r="V1144" s="42">
        <v>0</v>
      </c>
      <c r="W1144" s="42">
        <v>0</v>
      </c>
      <c r="X1144" s="44">
        <v>0</v>
      </c>
      <c r="Y1144" s="66">
        <v>0</v>
      </c>
      <c r="Z1144" s="42">
        <v>0</v>
      </c>
      <c r="AA1144" s="42">
        <v>0</v>
      </c>
      <c r="AB1144" s="42">
        <v>0</v>
      </c>
      <c r="AC1144" s="43">
        <v>0</v>
      </c>
      <c r="AD1144" s="66">
        <v>0</v>
      </c>
      <c r="AE1144" s="42">
        <v>0</v>
      </c>
      <c r="AF1144" s="42">
        <v>0</v>
      </c>
      <c r="AG1144" s="42">
        <v>0</v>
      </c>
      <c r="AH1144" s="42">
        <v>0</v>
      </c>
      <c r="AI1144" s="44">
        <v>0</v>
      </c>
    </row>
    <row r="1145" spans="1:35" s="4" customFormat="1">
      <c r="A1145" s="46" t="s">
        <v>1160</v>
      </c>
      <c r="B1145" s="56" t="s">
        <v>2594</v>
      </c>
      <c r="C1145" s="132">
        <v>70258.75</v>
      </c>
      <c r="D1145" s="57">
        <v>2.1109999999999999E-5</v>
      </c>
      <c r="E1145" s="57">
        <v>2.247E-5</v>
      </c>
      <c r="F1145" s="65">
        <v>0</v>
      </c>
      <c r="G1145" s="42">
        <v>983</v>
      </c>
      <c r="H1145" s="43">
        <v>983</v>
      </c>
      <c r="I1145" s="66">
        <v>2027</v>
      </c>
      <c r="J1145" s="42">
        <v>12165</v>
      </c>
      <c r="K1145" s="42">
        <v>-6505</v>
      </c>
      <c r="L1145" s="42">
        <v>-4685</v>
      </c>
      <c r="M1145" s="44">
        <v>9886</v>
      </c>
      <c r="N1145" s="66">
        <v>-7117</v>
      </c>
      <c r="O1145" s="42">
        <v>2089.2093058899559</v>
      </c>
      <c r="P1145" s="42">
        <v>-5027.7906941100446</v>
      </c>
      <c r="Q1145" s="42">
        <v>0</v>
      </c>
      <c r="R1145" s="44">
        <v>-5027.7906941100446</v>
      </c>
      <c r="S1145" s="45">
        <v>1206</v>
      </c>
      <c r="T1145" s="66">
        <v>6576</v>
      </c>
      <c r="U1145" s="42">
        <v>1352</v>
      </c>
      <c r="V1145" s="42">
        <v>1605</v>
      </c>
      <c r="W1145" s="42">
        <v>2740.1262747480787</v>
      </c>
      <c r="X1145" s="44">
        <v>12273.12627474808</v>
      </c>
      <c r="Y1145" s="66">
        <v>17430</v>
      </c>
      <c r="Z1145" s="42">
        <v>1161</v>
      </c>
      <c r="AA1145" s="42">
        <v>6197</v>
      </c>
      <c r="AB1145" s="42">
        <v>2527.6215599661386</v>
      </c>
      <c r="AC1145" s="43">
        <v>27315.621559966137</v>
      </c>
      <c r="AD1145" s="66">
        <v>-6838.2002277416832</v>
      </c>
      <c r="AE1145" s="42">
        <v>-8139.579964171463</v>
      </c>
      <c r="AF1145" s="42">
        <v>-13.68373454314434</v>
      </c>
      <c r="AG1145" s="42">
        <v>-51.031358761769923</v>
      </c>
      <c r="AH1145" s="42">
        <v>0</v>
      </c>
      <c r="AI1145" s="44">
        <v>0</v>
      </c>
    </row>
    <row r="1146" spans="1:35" s="4" customFormat="1">
      <c r="A1146" s="46" t="s">
        <v>1161</v>
      </c>
      <c r="B1146" s="56" t="s">
        <v>2595</v>
      </c>
      <c r="C1146" s="132">
        <v>140603.07</v>
      </c>
      <c r="D1146" s="57">
        <v>4.2240000000000002E-5</v>
      </c>
      <c r="E1146" s="57">
        <v>4.4960000000000003E-5</v>
      </c>
      <c r="F1146" s="65">
        <v>0</v>
      </c>
      <c r="G1146" s="42">
        <v>1967</v>
      </c>
      <c r="H1146" s="43">
        <v>1967</v>
      </c>
      <c r="I1146" s="66">
        <v>4057</v>
      </c>
      <c r="J1146" s="42">
        <v>24342</v>
      </c>
      <c r="K1146" s="42">
        <v>-13016</v>
      </c>
      <c r="L1146" s="42">
        <v>-9375</v>
      </c>
      <c r="M1146" s="44">
        <v>19781</v>
      </c>
      <c r="N1146" s="66">
        <v>-14242</v>
      </c>
      <c r="O1146" s="42">
        <v>-8397.244008879783</v>
      </c>
      <c r="P1146" s="42">
        <v>-22639.244008879781</v>
      </c>
      <c r="Q1146" s="42">
        <v>0</v>
      </c>
      <c r="R1146" s="44">
        <v>-22639.244008879781</v>
      </c>
      <c r="S1146" s="45">
        <v>2413</v>
      </c>
      <c r="T1146" s="66">
        <v>13158</v>
      </c>
      <c r="U1146" s="42">
        <v>2706</v>
      </c>
      <c r="V1146" s="42">
        <v>3211</v>
      </c>
      <c r="W1146" s="42">
        <v>0</v>
      </c>
      <c r="X1146" s="44">
        <v>19075</v>
      </c>
      <c r="Y1146" s="66">
        <v>34877</v>
      </c>
      <c r="Z1146" s="42">
        <v>2323</v>
      </c>
      <c r="AA1146" s="42">
        <v>12399</v>
      </c>
      <c r="AB1146" s="42">
        <v>10282.727291767507</v>
      </c>
      <c r="AC1146" s="43">
        <v>59881.727291767507</v>
      </c>
      <c r="AD1146" s="66">
        <v>-22906.863385071065</v>
      </c>
      <c r="AE1146" s="42">
        <v>-16920.072128181262</v>
      </c>
      <c r="AF1146" s="42">
        <v>-876.70138270827192</v>
      </c>
      <c r="AG1146" s="42">
        <v>-103.09039580690887</v>
      </c>
      <c r="AH1146" s="42">
        <v>0</v>
      </c>
      <c r="AI1146" s="44">
        <v>0</v>
      </c>
    </row>
    <row r="1147" spans="1:35" s="4" customFormat="1">
      <c r="A1147" s="46" t="s">
        <v>1162</v>
      </c>
      <c r="B1147" s="56" t="s">
        <v>2596</v>
      </c>
      <c r="C1147" s="132">
        <v>412658.16</v>
      </c>
      <c r="D1147" s="57">
        <v>1.2396E-4</v>
      </c>
      <c r="E1147" s="57">
        <v>1.1791E-4</v>
      </c>
      <c r="F1147" s="65">
        <v>0</v>
      </c>
      <c r="G1147" s="42">
        <v>5772</v>
      </c>
      <c r="H1147" s="43">
        <v>5772</v>
      </c>
      <c r="I1147" s="66">
        <v>11905</v>
      </c>
      <c r="J1147" s="42">
        <v>71436</v>
      </c>
      <c r="K1147" s="42">
        <v>-38199</v>
      </c>
      <c r="L1147" s="42">
        <v>-27513</v>
      </c>
      <c r="M1147" s="44">
        <v>58051</v>
      </c>
      <c r="N1147" s="66">
        <v>-41794</v>
      </c>
      <c r="O1147" s="42">
        <v>884.96559264359269</v>
      </c>
      <c r="P1147" s="42">
        <v>-40909.034407356405</v>
      </c>
      <c r="Q1147" s="42">
        <v>0</v>
      </c>
      <c r="R1147" s="44">
        <v>-40909.034407356405</v>
      </c>
      <c r="S1147" s="45">
        <v>7081</v>
      </c>
      <c r="T1147" s="66">
        <v>38614</v>
      </c>
      <c r="U1147" s="42">
        <v>7941</v>
      </c>
      <c r="V1147" s="42">
        <v>9424</v>
      </c>
      <c r="W1147" s="42">
        <v>15163.851552797936</v>
      </c>
      <c r="X1147" s="44">
        <v>71142.851552797933</v>
      </c>
      <c r="Y1147" s="66">
        <v>102352</v>
      </c>
      <c r="Z1147" s="42">
        <v>6817</v>
      </c>
      <c r="AA1147" s="42">
        <v>36387</v>
      </c>
      <c r="AB1147" s="42">
        <v>12335.755536802617</v>
      </c>
      <c r="AC1147" s="43">
        <v>157891.75553680261</v>
      </c>
      <c r="AD1147" s="66">
        <v>-44529.132350709471</v>
      </c>
      <c r="AE1147" s="42">
        <v>-44814.67005414336</v>
      </c>
      <c r="AF1147" s="42">
        <v>385.45951342032549</v>
      </c>
      <c r="AG1147" s="42">
        <v>2209.4389074278251</v>
      </c>
      <c r="AH1147" s="42">
        <v>0</v>
      </c>
      <c r="AI1147" s="44">
        <v>0</v>
      </c>
    </row>
    <row r="1148" spans="1:35" s="4" customFormat="1">
      <c r="A1148" s="46" t="s">
        <v>1163</v>
      </c>
      <c r="B1148" s="56" t="s">
        <v>1510</v>
      </c>
      <c r="C1148" s="132">
        <v>1797880.27</v>
      </c>
      <c r="D1148" s="57">
        <v>5.4007999999999997E-4</v>
      </c>
      <c r="E1148" s="57">
        <v>5.5017E-4</v>
      </c>
      <c r="F1148" s="65">
        <v>0</v>
      </c>
      <c r="G1148" s="42">
        <v>25149</v>
      </c>
      <c r="H1148" s="43">
        <v>25149</v>
      </c>
      <c r="I1148" s="66">
        <v>51871</v>
      </c>
      <c r="J1148" s="42">
        <v>311240</v>
      </c>
      <c r="K1148" s="42">
        <v>-166428</v>
      </c>
      <c r="L1148" s="42">
        <v>-119873</v>
      </c>
      <c r="M1148" s="44">
        <v>252921</v>
      </c>
      <c r="N1148" s="66">
        <v>-182092</v>
      </c>
      <c r="O1148" s="42">
        <v>-40581.461775610835</v>
      </c>
      <c r="P1148" s="42">
        <v>-222673.46177561083</v>
      </c>
      <c r="Q1148" s="42">
        <v>0</v>
      </c>
      <c r="R1148" s="44">
        <v>-222673.46177561083</v>
      </c>
      <c r="S1148" s="45">
        <v>30849</v>
      </c>
      <c r="T1148" s="66">
        <v>168235</v>
      </c>
      <c r="U1148" s="42">
        <v>34597</v>
      </c>
      <c r="V1148" s="42">
        <v>41061</v>
      </c>
      <c r="W1148" s="42">
        <v>57796.568820583489</v>
      </c>
      <c r="X1148" s="44">
        <v>301689.56882058352</v>
      </c>
      <c r="Y1148" s="66">
        <v>445937</v>
      </c>
      <c r="Z1148" s="42">
        <v>29700</v>
      </c>
      <c r="AA1148" s="42">
        <v>158533</v>
      </c>
      <c r="AB1148" s="42">
        <v>68905.381588448246</v>
      </c>
      <c r="AC1148" s="43">
        <v>703075.3815884483</v>
      </c>
      <c r="AD1148" s="66">
        <v>-240366.07681218348</v>
      </c>
      <c r="AE1148" s="42">
        <v>-182104.92251210538</v>
      </c>
      <c r="AF1148" s="42">
        <v>17973.484419304557</v>
      </c>
      <c r="AG1148" s="42">
        <v>3111.7021371195451</v>
      </c>
      <c r="AH1148" s="42">
        <v>0</v>
      </c>
      <c r="AI1148" s="44">
        <v>0</v>
      </c>
    </row>
    <row r="1149" spans="1:35" s="4" customFormat="1">
      <c r="A1149" s="46" t="s">
        <v>1164</v>
      </c>
      <c r="B1149" s="56" t="s">
        <v>1511</v>
      </c>
      <c r="C1149" s="132">
        <v>1180953.6499999999</v>
      </c>
      <c r="D1149" s="57">
        <v>3.5476000000000003E-4</v>
      </c>
      <c r="E1149" s="57">
        <v>2.9119999999999998E-4</v>
      </c>
      <c r="F1149" s="65">
        <v>0</v>
      </c>
      <c r="G1149" s="42">
        <v>16519</v>
      </c>
      <c r="H1149" s="43">
        <v>16519</v>
      </c>
      <c r="I1149" s="66">
        <v>34072</v>
      </c>
      <c r="J1149" s="42">
        <v>204443</v>
      </c>
      <c r="K1149" s="42">
        <v>-109321</v>
      </c>
      <c r="L1149" s="42">
        <v>-78740</v>
      </c>
      <c r="M1149" s="44">
        <v>166135</v>
      </c>
      <c r="N1149" s="66">
        <v>-119610</v>
      </c>
      <c r="O1149" s="42">
        <v>-9155.5577315110058</v>
      </c>
      <c r="P1149" s="42">
        <v>-128765.55773151101</v>
      </c>
      <c r="Q1149" s="42">
        <v>0</v>
      </c>
      <c r="R1149" s="44">
        <v>-128765.55773151101</v>
      </c>
      <c r="S1149" s="45">
        <v>20264</v>
      </c>
      <c r="T1149" s="66">
        <v>110508</v>
      </c>
      <c r="U1149" s="42">
        <v>22725</v>
      </c>
      <c r="V1149" s="42">
        <v>26971</v>
      </c>
      <c r="W1149" s="42">
        <v>80817.755999838279</v>
      </c>
      <c r="X1149" s="44">
        <v>241021.75599983829</v>
      </c>
      <c r="Y1149" s="66">
        <v>292920</v>
      </c>
      <c r="Z1149" s="42">
        <v>19509</v>
      </c>
      <c r="AA1149" s="42">
        <v>104135</v>
      </c>
      <c r="AB1149" s="42">
        <v>24405.821181089028</v>
      </c>
      <c r="AC1149" s="43">
        <v>440969.82118108904</v>
      </c>
      <c r="AD1149" s="66">
        <v>-132784.82965099844</v>
      </c>
      <c r="AE1149" s="42">
        <v>-100842.4889885461</v>
      </c>
      <c r="AF1149" s="42">
        <v>19086.836289151943</v>
      </c>
      <c r="AG1149" s="42">
        <v>14592.417169141847</v>
      </c>
      <c r="AH1149" s="42">
        <v>0</v>
      </c>
      <c r="AI1149" s="44">
        <v>0</v>
      </c>
    </row>
    <row r="1150" spans="1:35" s="4" customFormat="1">
      <c r="A1150" s="46" t="s">
        <v>1165</v>
      </c>
      <c r="B1150" s="56" t="s">
        <v>2597</v>
      </c>
      <c r="C1150" s="132">
        <v>3969236.06</v>
      </c>
      <c r="D1150" s="57">
        <v>1.19235E-3</v>
      </c>
      <c r="E1150" s="57">
        <v>1.19896E-3</v>
      </c>
      <c r="F1150" s="65">
        <v>0</v>
      </c>
      <c r="G1150" s="42">
        <v>55522</v>
      </c>
      <c r="H1150" s="43">
        <v>55522</v>
      </c>
      <c r="I1150" s="66">
        <v>114516</v>
      </c>
      <c r="J1150" s="42">
        <v>687133</v>
      </c>
      <c r="K1150" s="42">
        <v>-367428</v>
      </c>
      <c r="L1150" s="42">
        <v>-264647</v>
      </c>
      <c r="M1150" s="44">
        <v>558380</v>
      </c>
      <c r="N1150" s="66">
        <v>-402010</v>
      </c>
      <c r="O1150" s="42">
        <v>-30780.275388522205</v>
      </c>
      <c r="P1150" s="42">
        <v>-432790.27538852219</v>
      </c>
      <c r="Q1150" s="42">
        <v>0</v>
      </c>
      <c r="R1150" s="44">
        <v>-432790.27538852219</v>
      </c>
      <c r="S1150" s="45">
        <v>68107</v>
      </c>
      <c r="T1150" s="66">
        <v>371418</v>
      </c>
      <c r="U1150" s="42">
        <v>76380</v>
      </c>
      <c r="V1150" s="42">
        <v>90651</v>
      </c>
      <c r="W1150" s="42">
        <v>39863.610709754605</v>
      </c>
      <c r="X1150" s="44">
        <v>578312.61070975463</v>
      </c>
      <c r="Y1150" s="66">
        <v>984507</v>
      </c>
      <c r="Z1150" s="42">
        <v>65570</v>
      </c>
      <c r="AA1150" s="42">
        <v>349997</v>
      </c>
      <c r="AB1150" s="42">
        <v>172157.3299322103</v>
      </c>
      <c r="AC1150" s="43">
        <v>1572231.3299322103</v>
      </c>
      <c r="AD1150" s="66">
        <v>-527170.91546247329</v>
      </c>
      <c r="AE1150" s="42">
        <v>-457504.73268531077</v>
      </c>
      <c r="AF1150" s="42">
        <v>-18913.641243589984</v>
      </c>
      <c r="AG1150" s="42">
        <v>9670.5701689182952</v>
      </c>
      <c r="AH1150" s="42">
        <v>0</v>
      </c>
      <c r="AI1150" s="44">
        <v>0</v>
      </c>
    </row>
    <row r="1151" spans="1:35" s="4" customFormat="1">
      <c r="A1151" s="46" t="s">
        <v>1166</v>
      </c>
      <c r="B1151" s="56" t="s">
        <v>2598</v>
      </c>
      <c r="C1151" s="132">
        <v>96879.72</v>
      </c>
      <c r="D1151" s="57">
        <v>2.9099999999999999E-5</v>
      </c>
      <c r="E1151" s="57">
        <v>5.1570000000000003E-5</v>
      </c>
      <c r="F1151" s="65">
        <v>0</v>
      </c>
      <c r="G1151" s="42">
        <v>1355</v>
      </c>
      <c r="H1151" s="43">
        <v>1355</v>
      </c>
      <c r="I1151" s="66">
        <v>2795</v>
      </c>
      <c r="J1151" s="42">
        <v>16770</v>
      </c>
      <c r="K1151" s="42">
        <v>-8967</v>
      </c>
      <c r="L1151" s="42">
        <v>-6459</v>
      </c>
      <c r="M1151" s="44">
        <v>13628</v>
      </c>
      <c r="N1151" s="66">
        <v>-9811</v>
      </c>
      <c r="O1151" s="42">
        <v>-14035.345898969937</v>
      </c>
      <c r="P1151" s="42">
        <v>-23846.345898969936</v>
      </c>
      <c r="Q1151" s="42">
        <v>0</v>
      </c>
      <c r="R1151" s="44">
        <v>-23846.345898969936</v>
      </c>
      <c r="S1151" s="45">
        <v>1662</v>
      </c>
      <c r="T1151" s="66">
        <v>9065</v>
      </c>
      <c r="U1151" s="42">
        <v>1864</v>
      </c>
      <c r="V1151" s="42">
        <v>2212</v>
      </c>
      <c r="W1151" s="42">
        <v>1297.0996877408224</v>
      </c>
      <c r="X1151" s="44">
        <v>14438.099687740822</v>
      </c>
      <c r="Y1151" s="66">
        <v>24027</v>
      </c>
      <c r="Z1151" s="42">
        <v>1600</v>
      </c>
      <c r="AA1151" s="42">
        <v>8542</v>
      </c>
      <c r="AB1151" s="42">
        <v>43291.768827808126</v>
      </c>
      <c r="AC1151" s="43">
        <v>77460.768827808119</v>
      </c>
      <c r="AD1151" s="66">
        <v>-25987.492538323986</v>
      </c>
      <c r="AE1151" s="42">
        <v>-23199.057616231254</v>
      </c>
      <c r="AF1151" s="42">
        <v>-10083.786093561335</v>
      </c>
      <c r="AG1151" s="42">
        <v>-3752.3328919507276</v>
      </c>
      <c r="AH1151" s="42">
        <v>0</v>
      </c>
      <c r="AI1151" s="44">
        <v>0</v>
      </c>
    </row>
    <row r="1152" spans="1:35" s="4" customFormat="1" ht="13.5" thickBot="1">
      <c r="A1152" s="97"/>
      <c r="B1152" s="98"/>
      <c r="C1152" s="98"/>
      <c r="D1152" s="89"/>
      <c r="E1152" s="90"/>
      <c r="F1152" s="91"/>
      <c r="G1152" s="92"/>
      <c r="H1152" s="93"/>
      <c r="I1152" s="94"/>
      <c r="J1152" s="92"/>
      <c r="K1152" s="92"/>
      <c r="L1152" s="92"/>
      <c r="M1152" s="95"/>
      <c r="N1152" s="94"/>
      <c r="O1152" s="92"/>
      <c r="P1152" s="92"/>
      <c r="Q1152" s="92"/>
      <c r="R1152" s="95"/>
      <c r="S1152" s="96"/>
      <c r="T1152" s="94"/>
      <c r="U1152" s="92"/>
      <c r="V1152" s="92"/>
      <c r="W1152" s="92"/>
      <c r="X1152" s="95"/>
      <c r="Y1152" s="94"/>
      <c r="Z1152" s="92"/>
      <c r="AA1152" s="92"/>
      <c r="AB1152" s="92"/>
      <c r="AC1152" s="93"/>
      <c r="AD1152" s="94"/>
      <c r="AE1152" s="92"/>
      <c r="AF1152" s="92"/>
      <c r="AG1152" s="92"/>
      <c r="AH1152" s="92"/>
      <c r="AI1152" s="95"/>
    </row>
    <row r="1153" spans="1:35" s="4" customFormat="1" ht="13.5" thickBot="1">
      <c r="A1153" s="79" t="s">
        <v>2616</v>
      </c>
      <c r="B1153" s="80"/>
      <c r="C1153" s="133">
        <f>SUM(C13:C1152)</f>
        <v>3328920545.5100045</v>
      </c>
      <c r="D1153" s="81">
        <f t="shared" ref="D1153:AI1153" si="1">SUM(D13:D1152)</f>
        <v>0.99999999999999944</v>
      </c>
      <c r="E1153" s="81">
        <f t="shared" si="1"/>
        <v>1.0000000000000013</v>
      </c>
      <c r="F1153" s="83">
        <f t="shared" si="1"/>
        <v>0</v>
      </c>
      <c r="G1153" s="82">
        <f t="shared" si="1"/>
        <v>46564996</v>
      </c>
      <c r="H1153" s="84">
        <f t="shared" si="1"/>
        <v>46564996</v>
      </c>
      <c r="I1153" s="83">
        <f t="shared" si="1"/>
        <v>96042447</v>
      </c>
      <c r="J1153" s="85">
        <f t="shared" si="1"/>
        <v>576284675</v>
      </c>
      <c r="K1153" s="85">
        <f t="shared" si="1"/>
        <v>-308154245</v>
      </c>
      <c r="L1153" s="85">
        <f t="shared" si="1"/>
        <v>-221954039</v>
      </c>
      <c r="M1153" s="86">
        <f t="shared" si="1"/>
        <v>468302089</v>
      </c>
      <c r="N1153" s="87">
        <f t="shared" si="1"/>
        <v>-337157733</v>
      </c>
      <c r="O1153" s="85">
        <f t="shared" si="1"/>
        <v>-10034535.594880389</v>
      </c>
      <c r="P1153" s="85">
        <f t="shared" si="1"/>
        <v>-347192268.59488094</v>
      </c>
      <c r="Q1153" s="85">
        <f t="shared" si="1"/>
        <v>0</v>
      </c>
      <c r="R1153" s="86">
        <f t="shared" si="1"/>
        <v>-347192268.59488094</v>
      </c>
      <c r="S1153" s="88">
        <f t="shared" si="1"/>
        <v>57119923</v>
      </c>
      <c r="T1153" s="87">
        <f t="shared" si="1"/>
        <v>311500441</v>
      </c>
      <c r="U1153" s="85">
        <f t="shared" si="1"/>
        <v>64058503</v>
      </c>
      <c r="V1153" s="85">
        <f t="shared" si="1"/>
        <v>76027002</v>
      </c>
      <c r="W1153" s="85">
        <f t="shared" si="1"/>
        <v>77619304.349126816</v>
      </c>
      <c r="X1153" s="86">
        <f t="shared" si="1"/>
        <v>529205250.34912622</v>
      </c>
      <c r="Y1153" s="87">
        <f t="shared" si="1"/>
        <v>825686107</v>
      </c>
      <c r="Z1153" s="85">
        <f t="shared" si="1"/>
        <v>54992158</v>
      </c>
      <c r="AA1153" s="85">
        <f t="shared" si="1"/>
        <v>293535769</v>
      </c>
      <c r="AB1153" s="85">
        <f t="shared" si="1"/>
        <v>97736113.293498591</v>
      </c>
      <c r="AC1153" s="86">
        <f t="shared" si="1"/>
        <v>1271950147.2934978</v>
      </c>
      <c r="AD1153" s="83">
        <f t="shared" si="1"/>
        <v>-409198280.0626899</v>
      </c>
      <c r="AE1153" s="85">
        <f t="shared" si="1"/>
        <v>-354749689.92636681</v>
      </c>
      <c r="AF1153" s="85">
        <f t="shared" si="1"/>
        <v>12101847.274960607</v>
      </c>
      <c r="AG1153" s="85">
        <f t="shared" si="1"/>
        <v>9101225.7697228119</v>
      </c>
      <c r="AH1153" s="85">
        <f t="shared" si="1"/>
        <v>0</v>
      </c>
      <c r="AI1153" s="86">
        <f t="shared" si="1"/>
        <v>0</v>
      </c>
    </row>
    <row r="1154" spans="1:35" s="4" customFormat="1">
      <c r="A1154" s="52"/>
      <c r="B1154" s="53"/>
      <c r="C1154" s="53"/>
      <c r="D1154" s="28"/>
      <c r="E1154" s="29"/>
      <c r="G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D1154" s="3"/>
      <c r="AE1154" s="3"/>
      <c r="AF1154" s="3"/>
      <c r="AG1154" s="3"/>
      <c r="AH1154" s="3"/>
      <c r="AI1154" s="3"/>
    </row>
    <row r="1155" spans="1:35" s="4" customFormat="1">
      <c r="A1155" s="52"/>
      <c r="B1155" s="53"/>
      <c r="C1155" s="53"/>
      <c r="D1155" s="28"/>
      <c r="E1155" s="29"/>
      <c r="G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D1155" s="3"/>
      <c r="AE1155" s="3"/>
      <c r="AF1155" s="3"/>
      <c r="AG1155" s="3"/>
      <c r="AH1155" s="3"/>
      <c r="AI1155" s="3"/>
    </row>
    <row r="1156" spans="1:35" s="4" customFormat="1">
      <c r="A1156" s="52"/>
      <c r="B1156" s="53"/>
      <c r="C1156" s="53"/>
      <c r="D1156" s="28"/>
      <c r="E1156" s="29"/>
      <c r="G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D1156" s="3"/>
      <c r="AE1156" s="3"/>
      <c r="AF1156" s="3"/>
      <c r="AG1156" s="3"/>
      <c r="AH1156" s="3"/>
      <c r="AI1156" s="3"/>
    </row>
    <row r="1157" spans="1:35" s="4" customFormat="1">
      <c r="A1157" s="52"/>
      <c r="B1157" s="53"/>
      <c r="C1157" s="53"/>
      <c r="D1157" s="28"/>
      <c r="E1157" s="29"/>
      <c r="G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D1157" s="3"/>
      <c r="AE1157" s="3"/>
      <c r="AF1157" s="3"/>
      <c r="AG1157" s="3"/>
      <c r="AH1157" s="3"/>
      <c r="AI1157" s="3"/>
    </row>
    <row r="1158" spans="1:35" s="4" customFormat="1">
      <c r="A1158" s="52"/>
      <c r="B1158" s="53"/>
      <c r="C1158" s="53"/>
      <c r="D1158" s="28"/>
      <c r="E1158" s="29"/>
      <c r="G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D1158" s="3"/>
      <c r="AE1158" s="3"/>
      <c r="AF1158" s="3"/>
      <c r="AG1158" s="3"/>
      <c r="AH1158" s="3"/>
      <c r="AI1158" s="3"/>
    </row>
    <row r="1159" spans="1:35" s="4" customFormat="1">
      <c r="A1159" s="52"/>
      <c r="B1159" s="53"/>
      <c r="C1159" s="53"/>
      <c r="D1159" s="28"/>
      <c r="E1159" s="29"/>
      <c r="G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D1159" s="3"/>
      <c r="AE1159" s="3"/>
      <c r="AF1159" s="3"/>
      <c r="AG1159" s="3"/>
      <c r="AH1159" s="3"/>
      <c r="AI1159" s="3"/>
    </row>
    <row r="1160" spans="1:35" s="4" customFormat="1">
      <c r="A1160" s="52"/>
      <c r="B1160" s="53"/>
      <c r="C1160" s="53"/>
      <c r="D1160" s="28"/>
      <c r="E1160" s="29"/>
      <c r="G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D1160" s="3"/>
      <c r="AE1160" s="3"/>
      <c r="AF1160" s="3"/>
      <c r="AG1160" s="3"/>
      <c r="AH1160" s="3"/>
      <c r="AI1160" s="3"/>
    </row>
    <row r="1161" spans="1:35" s="4" customFormat="1">
      <c r="A1161" s="52"/>
      <c r="B1161" s="53"/>
      <c r="C1161" s="53"/>
      <c r="D1161" s="28"/>
      <c r="E1161" s="29"/>
      <c r="G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D1161" s="3"/>
      <c r="AE1161" s="3"/>
      <c r="AF1161" s="3"/>
      <c r="AG1161" s="3"/>
      <c r="AH1161" s="3"/>
      <c r="AI1161" s="3"/>
    </row>
    <row r="1162" spans="1:35" s="4" customFormat="1">
      <c r="A1162" s="52"/>
      <c r="B1162" s="53"/>
      <c r="C1162" s="53"/>
      <c r="D1162" s="28"/>
      <c r="E1162" s="29"/>
      <c r="G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D1162" s="3"/>
      <c r="AE1162" s="3"/>
      <c r="AF1162" s="3"/>
      <c r="AG1162" s="3"/>
      <c r="AH1162" s="3"/>
      <c r="AI1162" s="3"/>
    </row>
    <row r="1163" spans="1:35" s="4" customFormat="1">
      <c r="A1163" s="52"/>
      <c r="B1163" s="53"/>
      <c r="C1163" s="53"/>
      <c r="D1163" s="28"/>
      <c r="E1163" s="29"/>
      <c r="G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D1163" s="3"/>
      <c r="AE1163" s="3"/>
      <c r="AF1163" s="3"/>
      <c r="AG1163" s="3"/>
      <c r="AH1163" s="3"/>
      <c r="AI1163" s="3"/>
    </row>
    <row r="1164" spans="1:35" s="4" customFormat="1">
      <c r="A1164" s="52"/>
      <c r="B1164" s="53"/>
      <c r="C1164" s="53"/>
      <c r="D1164" s="28"/>
      <c r="E1164" s="29"/>
      <c r="G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D1164" s="3"/>
      <c r="AE1164" s="3"/>
      <c r="AF1164" s="3"/>
      <c r="AG1164" s="3"/>
      <c r="AH1164" s="3"/>
      <c r="AI1164" s="3"/>
    </row>
    <row r="1165" spans="1:35" s="4" customFormat="1">
      <c r="A1165" s="52"/>
      <c r="B1165" s="53"/>
      <c r="C1165" s="53"/>
      <c r="D1165" s="28"/>
      <c r="E1165" s="29"/>
      <c r="G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D1165" s="3"/>
      <c r="AE1165" s="3"/>
      <c r="AF1165" s="3"/>
      <c r="AG1165" s="3"/>
      <c r="AH1165" s="3"/>
      <c r="AI1165" s="3"/>
    </row>
    <row r="1166" spans="1:35" s="4" customFormat="1">
      <c r="A1166" s="52"/>
      <c r="B1166" s="53"/>
      <c r="C1166" s="53"/>
      <c r="D1166" s="28"/>
      <c r="E1166" s="29"/>
      <c r="G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D1166" s="3"/>
      <c r="AE1166" s="3"/>
      <c r="AF1166" s="3"/>
      <c r="AG1166" s="3"/>
      <c r="AH1166" s="3"/>
      <c r="AI1166" s="3"/>
    </row>
    <row r="1167" spans="1:35" s="4" customFormat="1">
      <c r="A1167" s="52"/>
      <c r="B1167" s="53"/>
      <c r="C1167" s="53"/>
      <c r="D1167" s="28"/>
      <c r="E1167" s="29"/>
      <c r="G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D1167" s="3"/>
      <c r="AE1167" s="3"/>
      <c r="AF1167" s="3"/>
      <c r="AG1167" s="3"/>
      <c r="AH1167" s="3"/>
      <c r="AI1167" s="3"/>
    </row>
    <row r="1168" spans="1:35" s="4" customFormat="1">
      <c r="A1168" s="52"/>
      <c r="B1168" s="53"/>
      <c r="C1168" s="53"/>
      <c r="D1168" s="28"/>
      <c r="E1168" s="29"/>
      <c r="G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D1168" s="3"/>
      <c r="AE1168" s="3"/>
      <c r="AF1168" s="3"/>
      <c r="AG1168" s="3"/>
      <c r="AH1168" s="3"/>
      <c r="AI1168" s="3"/>
    </row>
    <row r="1169" spans="1:35" s="4" customFormat="1">
      <c r="A1169" s="52"/>
      <c r="B1169" s="53"/>
      <c r="C1169" s="53"/>
      <c r="D1169" s="28"/>
      <c r="E1169" s="29"/>
      <c r="G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D1169" s="3"/>
      <c r="AE1169" s="3"/>
      <c r="AF1169" s="3"/>
      <c r="AG1169" s="3"/>
      <c r="AH1169" s="3"/>
      <c r="AI1169" s="3"/>
    </row>
    <row r="1170" spans="1:35" s="4" customFormat="1">
      <c r="A1170" s="52"/>
      <c r="B1170" s="53"/>
      <c r="C1170" s="53"/>
      <c r="D1170" s="28"/>
      <c r="E1170" s="29"/>
      <c r="G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D1170" s="3"/>
      <c r="AE1170" s="3"/>
      <c r="AF1170" s="3"/>
      <c r="AG1170" s="3"/>
      <c r="AH1170" s="3"/>
      <c r="AI1170" s="3"/>
    </row>
    <row r="1171" spans="1:35" s="4" customFormat="1">
      <c r="A1171" s="52"/>
      <c r="B1171" s="53"/>
      <c r="C1171" s="53"/>
      <c r="D1171" s="28"/>
      <c r="E1171" s="29"/>
      <c r="G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D1171" s="3"/>
      <c r="AE1171" s="3"/>
      <c r="AF1171" s="3"/>
      <c r="AG1171" s="3"/>
      <c r="AH1171" s="3"/>
      <c r="AI1171" s="3"/>
    </row>
    <row r="1172" spans="1:35" s="4" customFormat="1">
      <c r="A1172" s="52"/>
      <c r="B1172" s="53"/>
      <c r="C1172" s="53"/>
      <c r="D1172" s="28"/>
      <c r="E1172" s="29"/>
      <c r="G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D1172" s="3"/>
      <c r="AE1172" s="3"/>
      <c r="AF1172" s="3"/>
      <c r="AG1172" s="3"/>
      <c r="AH1172" s="3"/>
      <c r="AI1172" s="3"/>
    </row>
    <row r="1173" spans="1:35" s="4" customFormat="1">
      <c r="A1173" s="52"/>
      <c r="B1173" s="53"/>
      <c r="C1173" s="53"/>
      <c r="D1173" s="28"/>
      <c r="E1173" s="29"/>
      <c r="G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D1173" s="3"/>
      <c r="AE1173" s="3"/>
      <c r="AF1173" s="3"/>
      <c r="AG1173" s="3"/>
      <c r="AH1173" s="3"/>
      <c r="AI1173" s="3"/>
    </row>
    <row r="1174" spans="1:35" s="4" customFormat="1">
      <c r="A1174" s="52"/>
      <c r="B1174" s="53"/>
      <c r="C1174" s="53"/>
      <c r="D1174" s="28"/>
      <c r="E1174" s="29"/>
      <c r="G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D1174" s="3"/>
      <c r="AE1174" s="3"/>
      <c r="AF1174" s="3"/>
      <c r="AG1174" s="3"/>
      <c r="AH1174" s="3"/>
      <c r="AI1174" s="3"/>
    </row>
    <row r="1175" spans="1:35" s="4" customFormat="1">
      <c r="A1175" s="52"/>
      <c r="B1175" s="53"/>
      <c r="C1175" s="53"/>
      <c r="D1175" s="28"/>
      <c r="E1175" s="29"/>
      <c r="G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D1175" s="3"/>
      <c r="AE1175" s="3"/>
      <c r="AF1175" s="3"/>
      <c r="AG1175" s="3"/>
      <c r="AH1175" s="3"/>
      <c r="AI1175" s="3"/>
    </row>
    <row r="1176" spans="1:35" s="4" customFormat="1">
      <c r="A1176" s="52"/>
      <c r="B1176" s="53"/>
      <c r="C1176" s="53"/>
      <c r="D1176" s="28"/>
      <c r="E1176" s="29"/>
      <c r="G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D1176" s="3"/>
      <c r="AE1176" s="3"/>
      <c r="AF1176" s="3"/>
      <c r="AG1176" s="3"/>
      <c r="AH1176" s="3"/>
      <c r="AI1176" s="3"/>
    </row>
    <row r="1177" spans="1:35" s="4" customFormat="1">
      <c r="A1177" s="52"/>
      <c r="B1177" s="53"/>
      <c r="C1177" s="53"/>
      <c r="D1177" s="28"/>
      <c r="E1177" s="29"/>
      <c r="G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D1177" s="3"/>
      <c r="AE1177" s="3"/>
      <c r="AF1177" s="3"/>
      <c r="AG1177" s="3"/>
      <c r="AH1177" s="3"/>
      <c r="AI1177" s="3"/>
    </row>
    <row r="1178" spans="1:35" s="4" customFormat="1">
      <c r="A1178" s="52"/>
      <c r="B1178" s="53"/>
      <c r="C1178" s="53"/>
      <c r="D1178" s="28"/>
      <c r="E1178" s="29"/>
      <c r="G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D1178" s="3"/>
      <c r="AE1178" s="3"/>
      <c r="AF1178" s="3"/>
      <c r="AG1178" s="3"/>
      <c r="AH1178" s="3"/>
      <c r="AI1178" s="3"/>
    </row>
    <row r="1179" spans="1:35" s="4" customFormat="1">
      <c r="A1179" s="52"/>
      <c r="B1179" s="53"/>
      <c r="C1179" s="53"/>
      <c r="D1179" s="28"/>
      <c r="E1179" s="29"/>
      <c r="G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D1179" s="3"/>
      <c r="AE1179" s="3"/>
      <c r="AF1179" s="3"/>
      <c r="AG1179" s="3"/>
      <c r="AH1179" s="3"/>
      <c r="AI1179" s="3"/>
    </row>
    <row r="1180" spans="1:35" s="4" customFormat="1">
      <c r="A1180" s="52"/>
      <c r="B1180" s="53"/>
      <c r="C1180" s="53"/>
      <c r="D1180" s="28"/>
      <c r="E1180" s="29"/>
      <c r="G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D1180" s="3"/>
      <c r="AE1180" s="3"/>
      <c r="AF1180" s="3"/>
      <c r="AG1180" s="3"/>
      <c r="AH1180" s="3"/>
      <c r="AI1180" s="3"/>
    </row>
    <row r="1181" spans="1:35" s="4" customFormat="1">
      <c r="A1181" s="52"/>
      <c r="B1181" s="53"/>
      <c r="C1181" s="53"/>
      <c r="D1181" s="28"/>
      <c r="E1181" s="29"/>
      <c r="G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D1181" s="3"/>
      <c r="AE1181" s="3"/>
      <c r="AF1181" s="3"/>
      <c r="AG1181" s="3"/>
      <c r="AH1181" s="3"/>
      <c r="AI1181" s="3"/>
    </row>
    <row r="1182" spans="1:35" s="4" customFormat="1">
      <c r="A1182" s="52"/>
      <c r="B1182" s="53"/>
      <c r="C1182" s="53"/>
      <c r="D1182" s="28"/>
      <c r="E1182" s="29"/>
      <c r="G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D1182" s="3"/>
      <c r="AE1182" s="3"/>
      <c r="AF1182" s="3"/>
      <c r="AG1182" s="3"/>
      <c r="AH1182" s="3"/>
      <c r="AI1182" s="3"/>
    </row>
    <row r="1183" spans="1:35" s="4" customFormat="1">
      <c r="A1183" s="52"/>
      <c r="B1183" s="53"/>
      <c r="C1183" s="53"/>
      <c r="D1183" s="28"/>
      <c r="E1183" s="29"/>
      <c r="G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D1183" s="3"/>
      <c r="AE1183" s="3"/>
      <c r="AF1183" s="3"/>
      <c r="AG1183" s="3"/>
      <c r="AH1183" s="3"/>
      <c r="AI1183" s="3"/>
    </row>
    <row r="1184" spans="1:35" s="4" customFormat="1">
      <c r="A1184" s="52"/>
      <c r="B1184" s="53"/>
      <c r="C1184" s="53"/>
      <c r="D1184" s="28"/>
      <c r="E1184" s="29"/>
      <c r="G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D1184" s="3"/>
      <c r="AE1184" s="3"/>
      <c r="AF1184" s="3"/>
      <c r="AG1184" s="3"/>
      <c r="AH1184" s="3"/>
      <c r="AI1184" s="3"/>
    </row>
    <row r="1185" spans="1:35" s="4" customFormat="1">
      <c r="A1185" s="52"/>
      <c r="B1185" s="53"/>
      <c r="C1185" s="53"/>
      <c r="D1185" s="28"/>
      <c r="E1185" s="29"/>
      <c r="G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D1185" s="3"/>
      <c r="AE1185" s="3"/>
      <c r="AF1185" s="3"/>
      <c r="AG1185" s="3"/>
      <c r="AH1185" s="3"/>
      <c r="AI1185" s="3"/>
    </row>
    <row r="1186" spans="1:35" s="4" customFormat="1">
      <c r="A1186" s="52"/>
      <c r="B1186" s="53"/>
      <c r="C1186" s="53"/>
      <c r="D1186" s="28"/>
      <c r="E1186" s="29"/>
      <c r="G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D1186" s="3"/>
      <c r="AE1186" s="3"/>
      <c r="AF1186" s="3"/>
      <c r="AG1186" s="3"/>
      <c r="AH1186" s="3"/>
      <c r="AI1186" s="3"/>
    </row>
    <row r="1187" spans="1:35" s="4" customFormat="1">
      <c r="A1187" s="52"/>
      <c r="B1187" s="53"/>
      <c r="C1187" s="53"/>
      <c r="D1187" s="28"/>
      <c r="E1187" s="29"/>
      <c r="G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D1187" s="3"/>
      <c r="AE1187" s="3"/>
      <c r="AF1187" s="3"/>
      <c r="AG1187" s="3"/>
      <c r="AH1187" s="3"/>
      <c r="AI1187" s="3"/>
    </row>
    <row r="1188" spans="1:35" s="4" customFormat="1">
      <c r="A1188" s="52"/>
      <c r="B1188" s="53"/>
      <c r="C1188" s="53"/>
      <c r="D1188" s="28"/>
      <c r="E1188" s="29"/>
      <c r="G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D1188" s="3"/>
      <c r="AE1188" s="3"/>
      <c r="AF1188" s="3"/>
      <c r="AG1188" s="3"/>
      <c r="AH1188" s="3"/>
      <c r="AI1188" s="3"/>
    </row>
    <row r="1189" spans="1:35" s="4" customFormat="1">
      <c r="A1189" s="52"/>
      <c r="B1189" s="53"/>
      <c r="C1189" s="53"/>
      <c r="D1189" s="28"/>
      <c r="E1189" s="29"/>
      <c r="G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D1189" s="3"/>
      <c r="AE1189" s="3"/>
      <c r="AF1189" s="3"/>
      <c r="AG1189" s="3"/>
      <c r="AH1189" s="3"/>
      <c r="AI1189" s="3"/>
    </row>
    <row r="1190" spans="1:35" s="4" customFormat="1">
      <c r="A1190" s="52"/>
      <c r="B1190" s="53"/>
      <c r="C1190" s="53"/>
      <c r="D1190" s="28"/>
      <c r="E1190" s="29"/>
      <c r="G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D1190" s="3"/>
      <c r="AE1190" s="3"/>
      <c r="AF1190" s="3"/>
      <c r="AG1190" s="3"/>
      <c r="AH1190" s="3"/>
      <c r="AI1190" s="3"/>
    </row>
    <row r="1191" spans="1:35" s="4" customFormat="1">
      <c r="A1191" s="52"/>
      <c r="B1191" s="53"/>
      <c r="C1191" s="53"/>
      <c r="D1191" s="28"/>
      <c r="E1191" s="29"/>
      <c r="G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D1191" s="3"/>
      <c r="AE1191" s="3"/>
      <c r="AF1191" s="3"/>
      <c r="AG1191" s="3"/>
      <c r="AH1191" s="3"/>
      <c r="AI1191" s="3"/>
    </row>
    <row r="1192" spans="1:35" s="4" customFormat="1">
      <c r="A1192" s="52"/>
      <c r="B1192" s="53"/>
      <c r="C1192" s="53"/>
      <c r="D1192" s="28"/>
      <c r="E1192" s="29"/>
      <c r="G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D1192" s="3"/>
      <c r="AE1192" s="3"/>
      <c r="AF1192" s="3"/>
      <c r="AG1192" s="3"/>
      <c r="AH1192" s="3"/>
      <c r="AI1192" s="3"/>
    </row>
    <row r="1193" spans="1:35" s="4" customFormat="1">
      <c r="A1193" s="52"/>
      <c r="B1193" s="53"/>
      <c r="C1193" s="53"/>
      <c r="D1193" s="28"/>
      <c r="E1193" s="29"/>
      <c r="G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D1193" s="3"/>
      <c r="AE1193" s="3"/>
      <c r="AF1193" s="3"/>
      <c r="AG1193" s="3"/>
      <c r="AH1193" s="3"/>
      <c r="AI1193" s="3"/>
    </row>
    <row r="1194" spans="1:35" s="4" customFormat="1">
      <c r="A1194" s="52"/>
      <c r="B1194" s="53"/>
      <c r="C1194" s="53"/>
      <c r="D1194" s="28"/>
      <c r="E1194" s="29"/>
      <c r="G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D1194" s="3"/>
      <c r="AE1194" s="3"/>
      <c r="AF1194" s="3"/>
      <c r="AG1194" s="3"/>
      <c r="AH1194" s="3"/>
      <c r="AI1194" s="3"/>
    </row>
    <row r="1195" spans="1:35" s="4" customFormat="1">
      <c r="A1195" s="52"/>
      <c r="B1195" s="53"/>
      <c r="C1195" s="53"/>
      <c r="D1195" s="28"/>
      <c r="E1195" s="29"/>
      <c r="G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D1195" s="3"/>
      <c r="AE1195" s="3"/>
      <c r="AF1195" s="3"/>
      <c r="AG1195" s="3"/>
      <c r="AH1195" s="3"/>
      <c r="AI1195" s="3"/>
    </row>
    <row r="1196" spans="1:35" s="4" customFormat="1">
      <c r="A1196" s="52"/>
      <c r="B1196" s="53"/>
      <c r="C1196" s="53"/>
      <c r="D1196" s="28"/>
      <c r="E1196" s="29"/>
      <c r="G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D1196" s="3"/>
      <c r="AE1196" s="3"/>
      <c r="AF1196" s="3"/>
      <c r="AG1196" s="3"/>
      <c r="AH1196" s="3"/>
      <c r="AI1196" s="3"/>
    </row>
    <row r="1197" spans="1:35" s="4" customFormat="1">
      <c r="A1197" s="52"/>
      <c r="B1197" s="53"/>
      <c r="C1197" s="53"/>
      <c r="D1197" s="28"/>
      <c r="E1197" s="29"/>
      <c r="G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D1197" s="3"/>
      <c r="AE1197" s="3"/>
      <c r="AF1197" s="3"/>
      <c r="AG1197" s="3"/>
      <c r="AH1197" s="3"/>
      <c r="AI1197" s="3"/>
    </row>
    <row r="1198" spans="1:35" s="4" customFormat="1">
      <c r="A1198" s="52"/>
      <c r="B1198" s="53"/>
      <c r="C1198" s="53"/>
      <c r="D1198" s="28"/>
      <c r="E1198" s="29"/>
      <c r="G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D1198" s="3"/>
      <c r="AE1198" s="3"/>
      <c r="AF1198" s="3"/>
      <c r="AG1198" s="3"/>
      <c r="AH1198" s="3"/>
      <c r="AI1198" s="3"/>
    </row>
    <row r="1199" spans="1:35" s="4" customFormat="1">
      <c r="A1199" s="52"/>
      <c r="B1199" s="53"/>
      <c r="C1199" s="53"/>
      <c r="D1199" s="28"/>
      <c r="E1199" s="29"/>
      <c r="G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D1199" s="3"/>
      <c r="AE1199" s="3"/>
      <c r="AF1199" s="3"/>
      <c r="AG1199" s="3"/>
      <c r="AH1199" s="3"/>
      <c r="AI1199" s="3"/>
    </row>
    <row r="1200" spans="1:35" s="4" customFormat="1">
      <c r="A1200" s="52"/>
      <c r="B1200" s="53"/>
      <c r="C1200" s="53"/>
      <c r="D1200" s="28"/>
      <c r="E1200" s="29"/>
      <c r="G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D1200" s="3"/>
      <c r="AE1200" s="3"/>
      <c r="AF1200" s="3"/>
      <c r="AG1200" s="3"/>
      <c r="AH1200" s="3"/>
      <c r="AI1200" s="3"/>
    </row>
    <row r="1201" spans="1:35" s="4" customFormat="1">
      <c r="A1201" s="52"/>
      <c r="B1201" s="53"/>
      <c r="C1201" s="53"/>
      <c r="D1201" s="28"/>
      <c r="E1201" s="29"/>
      <c r="G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D1201" s="3"/>
      <c r="AE1201" s="3"/>
      <c r="AF1201" s="3"/>
      <c r="AG1201" s="3"/>
      <c r="AH1201" s="3"/>
      <c r="AI1201" s="3"/>
    </row>
    <row r="1202" spans="1:35" s="4" customFormat="1">
      <c r="A1202" s="52"/>
      <c r="B1202" s="53"/>
      <c r="C1202" s="53"/>
      <c r="D1202" s="28"/>
      <c r="E1202" s="29"/>
      <c r="G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D1202" s="3"/>
      <c r="AE1202" s="3"/>
      <c r="AF1202" s="3"/>
      <c r="AG1202" s="3"/>
      <c r="AH1202" s="3"/>
      <c r="AI1202" s="3"/>
    </row>
    <row r="1203" spans="1:35" s="4" customFormat="1">
      <c r="A1203" s="52"/>
      <c r="B1203" s="53"/>
      <c r="C1203" s="53"/>
      <c r="D1203" s="28"/>
      <c r="E1203" s="29"/>
      <c r="G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D1203" s="3"/>
      <c r="AE1203" s="3"/>
      <c r="AF1203" s="3"/>
      <c r="AG1203" s="3"/>
      <c r="AH1203" s="3"/>
      <c r="AI1203" s="3"/>
    </row>
    <row r="1204" spans="1:35" s="4" customFormat="1">
      <c r="A1204" s="52"/>
      <c r="B1204" s="53"/>
      <c r="C1204" s="53"/>
      <c r="D1204" s="28"/>
      <c r="E1204" s="29"/>
      <c r="G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D1204" s="3"/>
      <c r="AE1204" s="3"/>
      <c r="AF1204" s="3"/>
      <c r="AG1204" s="3"/>
      <c r="AH1204" s="3"/>
      <c r="AI1204" s="3"/>
    </row>
    <row r="1205" spans="1:35" s="4" customFormat="1">
      <c r="A1205" s="52"/>
      <c r="B1205" s="53"/>
      <c r="C1205" s="53"/>
      <c r="D1205" s="28"/>
      <c r="E1205" s="29"/>
      <c r="G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D1205" s="3"/>
      <c r="AE1205" s="3"/>
      <c r="AF1205" s="3"/>
      <c r="AG1205" s="3"/>
      <c r="AH1205" s="3"/>
      <c r="AI1205" s="3"/>
    </row>
    <row r="1206" spans="1:35" s="4" customFormat="1">
      <c r="A1206" s="52"/>
      <c r="B1206" s="53"/>
      <c r="C1206" s="53"/>
      <c r="D1206" s="28"/>
      <c r="E1206" s="29"/>
      <c r="G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D1206" s="3"/>
      <c r="AE1206" s="3"/>
      <c r="AF1206" s="3"/>
      <c r="AG1206" s="3"/>
      <c r="AH1206" s="3"/>
      <c r="AI1206" s="3"/>
    </row>
    <row r="1207" spans="1:35" s="4" customFormat="1">
      <c r="A1207" s="52"/>
      <c r="B1207" s="53"/>
      <c r="C1207" s="53"/>
      <c r="D1207" s="28"/>
      <c r="E1207" s="29"/>
      <c r="G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D1207" s="3"/>
      <c r="AE1207" s="3"/>
      <c r="AF1207" s="3"/>
      <c r="AG1207" s="3"/>
      <c r="AH1207" s="3"/>
      <c r="AI1207" s="3"/>
    </row>
    <row r="1208" spans="1:35" s="4" customFormat="1">
      <c r="A1208" s="52"/>
      <c r="B1208" s="53"/>
      <c r="C1208" s="53"/>
      <c r="D1208" s="28"/>
      <c r="E1208" s="29"/>
      <c r="G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D1208" s="3"/>
      <c r="AE1208" s="3"/>
      <c r="AF1208" s="3"/>
      <c r="AG1208" s="3"/>
      <c r="AH1208" s="3"/>
      <c r="AI1208" s="3"/>
    </row>
    <row r="1209" spans="1:35" s="4" customFormat="1">
      <c r="A1209" s="52"/>
      <c r="B1209" s="53"/>
      <c r="C1209" s="53"/>
      <c r="D1209" s="28"/>
      <c r="E1209" s="29"/>
      <c r="G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D1209" s="3"/>
      <c r="AE1209" s="3"/>
      <c r="AF1209" s="3"/>
      <c r="AG1209" s="3"/>
      <c r="AH1209" s="3"/>
      <c r="AI1209" s="3"/>
    </row>
  </sheetData>
  <sortState xmlns:xlrd2="http://schemas.microsoft.com/office/spreadsheetml/2017/richdata2" ref="A13:AI1151">
    <sortCondition ref="A13:A1151"/>
  </sortState>
  <mergeCells count="7">
    <mergeCell ref="AD5:AI5"/>
    <mergeCell ref="F4:H4"/>
    <mergeCell ref="I4:M4"/>
    <mergeCell ref="N4:R4"/>
    <mergeCell ref="T4:X4"/>
    <mergeCell ref="Y4:AC4"/>
    <mergeCell ref="AD4:AI4"/>
  </mergeCells>
  <conditionalFormatting sqref="A13:AI1151">
    <cfRule type="expression" dxfId="1" priority="1">
      <formula>NOT(INT(ROW(A13)/2)=ROW(A13)/2)</formula>
    </cfRule>
  </conditionalFormatting>
  <pageMargins left="0.4" right="0.4" top="0.75" bottom="0.8" header="0.3" footer="0.3"/>
  <pageSetup scale="55" firstPageNumber="23" fitToHeight="0" orientation="landscape" useFirstPageNumber="1" r:id="rId1"/>
  <headerFooter scaleWithDoc="0">
    <oddHeader>&amp;L&amp;"-,Bold"&amp;13Appendix A: Collective OPEB Amounts - CERS Non-Hazardous Insurance Plan</oddHeader>
    <oddFooter>&amp;L&amp;G&amp;R&amp;7County Employees Retirement System
Accounting Disclosure Information as of June 30, 2025
Page &amp;P</oddFooter>
  </headerFooter>
  <colBreaks count="3" manualBreakCount="3">
    <brk id="13" max="1048575" man="1"/>
    <brk id="19" max="1048575" man="1"/>
    <brk id="29" max="1048575" man="1"/>
  </col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FFDED2-E996-45D2-998A-6A3BE926CFAC}">
  <dimension ref="A1:QD339"/>
  <sheetViews>
    <sheetView zoomScaleNormal="100" workbookViewId="0"/>
  </sheetViews>
  <sheetFormatPr defaultColWidth="9.140625" defaultRowHeight="12.75"/>
  <cols>
    <col min="1" max="1" width="12.7109375" style="1" customWidth="1"/>
    <col min="2" max="2" width="50.7109375" style="40" customWidth="1"/>
    <col min="3" max="4" width="12.7109375" style="1" customWidth="1"/>
    <col min="5" max="13" width="15.7109375" style="1" customWidth="1"/>
    <col min="14" max="14" width="23.7109375" style="2" customWidth="1"/>
    <col min="15" max="21" width="15.7109375" style="1" customWidth="1"/>
    <col min="22" max="22" width="20.7109375" style="2" customWidth="1"/>
    <col min="23" max="26" width="15.7109375" style="1" customWidth="1"/>
    <col min="27" max="27" width="20.7109375" style="2" customWidth="1"/>
    <col min="28" max="28" width="15.7109375" style="1" customWidth="1"/>
    <col min="29" max="34" width="15.7109375" style="2" customWidth="1"/>
    <col min="35" max="446" width="9.140625" style="4"/>
    <col min="447" max="16384" width="9.140625" style="1"/>
  </cols>
  <sheetData>
    <row r="1" spans="1:34" s="49" customFormat="1" ht="23.25">
      <c r="A1" s="48" t="s">
        <v>2669</v>
      </c>
    </row>
    <row r="2" spans="1:34" s="49" customFormat="1"/>
    <row r="3" spans="1:34" s="49" customFormat="1"/>
    <row r="4" spans="1:34">
      <c r="A4" s="17"/>
      <c r="B4" s="17"/>
      <c r="E4" s="137" t="s">
        <v>2724</v>
      </c>
      <c r="F4" s="138"/>
      <c r="G4" s="139"/>
      <c r="H4" s="137" t="s">
        <v>2723</v>
      </c>
      <c r="I4" s="138"/>
      <c r="J4" s="138"/>
      <c r="K4" s="138"/>
      <c r="L4" s="139"/>
      <c r="M4" s="137" t="s">
        <v>0</v>
      </c>
      <c r="N4" s="138"/>
      <c r="O4" s="138"/>
      <c r="P4" s="138"/>
      <c r="Q4" s="139"/>
      <c r="R4" s="6"/>
      <c r="S4" s="137" t="s">
        <v>1</v>
      </c>
      <c r="T4" s="138"/>
      <c r="U4" s="138"/>
      <c r="V4" s="138"/>
      <c r="W4" s="139"/>
      <c r="X4" s="137" t="s">
        <v>2</v>
      </c>
      <c r="Y4" s="138"/>
      <c r="Z4" s="138"/>
      <c r="AA4" s="138"/>
      <c r="AB4" s="139"/>
      <c r="AC4" s="140" t="s">
        <v>3</v>
      </c>
      <c r="AD4" s="141"/>
      <c r="AE4" s="141"/>
      <c r="AF4" s="141"/>
      <c r="AG4" s="141"/>
      <c r="AH4" s="142"/>
    </row>
    <row r="5" spans="1:34">
      <c r="C5" s="5"/>
      <c r="D5" s="5"/>
      <c r="E5" s="7"/>
      <c r="F5" s="8"/>
      <c r="G5" s="9"/>
      <c r="H5" s="58"/>
      <c r="I5" s="10"/>
      <c r="J5" s="10"/>
      <c r="K5" s="10"/>
      <c r="L5" s="59"/>
      <c r="M5" s="11"/>
      <c r="N5" s="99" t="s">
        <v>4</v>
      </c>
      <c r="O5" s="12"/>
      <c r="P5" s="12"/>
      <c r="Q5" s="13"/>
      <c r="R5" s="14"/>
      <c r="S5" s="11"/>
      <c r="T5" s="12"/>
      <c r="U5" s="12"/>
      <c r="V5" s="99" t="s">
        <v>5</v>
      </c>
      <c r="W5" s="13"/>
      <c r="X5" s="11"/>
      <c r="Y5" s="12"/>
      <c r="Z5" s="12"/>
      <c r="AA5" s="99" t="s">
        <v>5</v>
      </c>
      <c r="AB5" s="13"/>
      <c r="AC5" s="134" t="s">
        <v>6</v>
      </c>
      <c r="AD5" s="135"/>
      <c r="AE5" s="135"/>
      <c r="AF5" s="135"/>
      <c r="AG5" s="135"/>
      <c r="AH5" s="136"/>
    </row>
    <row r="6" spans="1:34">
      <c r="C6" s="5"/>
      <c r="D6" s="5"/>
      <c r="E6" s="15"/>
      <c r="F6" s="5"/>
      <c r="G6" s="16"/>
      <c r="H6" s="60"/>
      <c r="I6" s="17"/>
      <c r="J6" s="17"/>
      <c r="K6" s="17"/>
      <c r="L6" s="61"/>
      <c r="M6" s="18"/>
      <c r="N6" s="19" t="s">
        <v>7</v>
      </c>
      <c r="O6" s="6"/>
      <c r="P6" s="6"/>
      <c r="Q6" s="20"/>
      <c r="R6" s="21"/>
      <c r="S6" s="18"/>
      <c r="T6" s="6"/>
      <c r="U6" s="6"/>
      <c r="V6" s="19" t="s">
        <v>2640</v>
      </c>
      <c r="W6" s="20"/>
      <c r="X6" s="18"/>
      <c r="Y6" s="6"/>
      <c r="Z6" s="6"/>
      <c r="AA6" s="19" t="s">
        <v>2640</v>
      </c>
      <c r="AB6" s="20"/>
      <c r="AC6" s="62"/>
      <c r="AD6" s="63"/>
      <c r="AE6" s="63"/>
      <c r="AF6" s="63"/>
      <c r="AG6" s="63"/>
      <c r="AH6" s="64"/>
    </row>
    <row r="7" spans="1:34">
      <c r="C7" s="5"/>
      <c r="D7" s="5"/>
      <c r="E7" s="15"/>
      <c r="F7" s="5"/>
      <c r="G7" s="16"/>
      <c r="H7" s="60"/>
      <c r="I7" s="17"/>
      <c r="J7" s="17"/>
      <c r="K7" s="17"/>
      <c r="L7" s="61"/>
      <c r="M7" s="24" t="s">
        <v>8</v>
      </c>
      <c r="N7" s="19" t="s">
        <v>9</v>
      </c>
      <c r="O7" s="6"/>
      <c r="P7" s="6" t="s">
        <v>8</v>
      </c>
      <c r="Q7" s="16"/>
      <c r="R7" s="21"/>
      <c r="S7" s="18"/>
      <c r="T7" s="6"/>
      <c r="U7" s="6"/>
      <c r="V7" s="19" t="s">
        <v>10</v>
      </c>
      <c r="W7" s="20" t="s">
        <v>11</v>
      </c>
      <c r="X7" s="18"/>
      <c r="Y7" s="6"/>
      <c r="Z7" s="6"/>
      <c r="AA7" s="19" t="s">
        <v>10</v>
      </c>
      <c r="AB7" s="20" t="s">
        <v>11</v>
      </c>
      <c r="AC7" s="22"/>
      <c r="AH7" s="23"/>
    </row>
    <row r="8" spans="1:34">
      <c r="C8" s="55">
        <v>2025</v>
      </c>
      <c r="D8" s="55">
        <v>2024</v>
      </c>
      <c r="E8" s="54"/>
      <c r="F8" s="50"/>
      <c r="G8" s="51"/>
      <c r="H8" s="60"/>
      <c r="I8" s="6" t="s">
        <v>12</v>
      </c>
      <c r="J8" s="6" t="s">
        <v>12</v>
      </c>
      <c r="K8" s="6" t="s">
        <v>13</v>
      </c>
      <c r="L8" s="20" t="s">
        <v>13</v>
      </c>
      <c r="M8" s="18" t="s">
        <v>14</v>
      </c>
      <c r="N8" s="19" t="s">
        <v>15</v>
      </c>
      <c r="O8" s="6" t="s">
        <v>16</v>
      </c>
      <c r="P8" s="6" t="s">
        <v>14</v>
      </c>
      <c r="Q8" s="20" t="s">
        <v>17</v>
      </c>
      <c r="R8" s="25" t="s">
        <v>18</v>
      </c>
      <c r="S8" s="18"/>
      <c r="T8" s="6"/>
      <c r="U8" s="6"/>
      <c r="V8" s="19" t="s">
        <v>19</v>
      </c>
      <c r="W8" s="20" t="s">
        <v>20</v>
      </c>
      <c r="X8" s="18"/>
      <c r="Y8" s="6"/>
      <c r="Z8" s="6"/>
      <c r="AA8" s="19" t="s">
        <v>19</v>
      </c>
      <c r="AB8" s="20" t="s">
        <v>20</v>
      </c>
      <c r="AC8" s="22"/>
      <c r="AH8" s="23"/>
    </row>
    <row r="9" spans="1:34">
      <c r="A9" s="6" t="s">
        <v>21</v>
      </c>
      <c r="B9" s="6"/>
      <c r="C9" s="6" t="s">
        <v>8</v>
      </c>
      <c r="D9" s="6" t="s">
        <v>8</v>
      </c>
      <c r="E9" s="18" t="s">
        <v>22</v>
      </c>
      <c r="F9" s="6" t="s">
        <v>23</v>
      </c>
      <c r="G9" s="20" t="s">
        <v>11</v>
      </c>
      <c r="H9" s="18" t="s">
        <v>12</v>
      </c>
      <c r="I9" s="6" t="s">
        <v>24</v>
      </c>
      <c r="J9" s="6" t="s">
        <v>25</v>
      </c>
      <c r="K9" s="6" t="s">
        <v>26</v>
      </c>
      <c r="L9" s="20" t="s">
        <v>26</v>
      </c>
      <c r="M9" s="18" t="s">
        <v>27</v>
      </c>
      <c r="N9" s="19" t="s">
        <v>28</v>
      </c>
      <c r="O9" s="6" t="s">
        <v>22</v>
      </c>
      <c r="P9" s="6" t="s">
        <v>29</v>
      </c>
      <c r="Q9" s="20" t="s">
        <v>22</v>
      </c>
      <c r="R9" s="21" t="s">
        <v>30</v>
      </c>
      <c r="S9" s="18" t="s">
        <v>31</v>
      </c>
      <c r="T9" s="6" t="s">
        <v>32</v>
      </c>
      <c r="U9" s="6" t="s">
        <v>33</v>
      </c>
      <c r="V9" s="19" t="s">
        <v>28</v>
      </c>
      <c r="W9" s="20" t="s">
        <v>34</v>
      </c>
      <c r="X9" s="18" t="s">
        <v>31</v>
      </c>
      <c r="Y9" s="6" t="s">
        <v>32</v>
      </c>
      <c r="Z9" s="6" t="s">
        <v>33</v>
      </c>
      <c r="AA9" s="19" t="s">
        <v>28</v>
      </c>
      <c r="AB9" s="20" t="s">
        <v>35</v>
      </c>
      <c r="AC9" s="22"/>
      <c r="AH9" s="23"/>
    </row>
    <row r="10" spans="1:34" ht="13.5" thickBot="1">
      <c r="A10" s="67" t="s">
        <v>36</v>
      </c>
      <c r="B10" s="67" t="s">
        <v>1187</v>
      </c>
      <c r="C10" s="68" t="s">
        <v>37</v>
      </c>
      <c r="D10" s="68" t="s">
        <v>37</v>
      </c>
      <c r="E10" s="69" t="s">
        <v>38</v>
      </c>
      <c r="F10" s="68" t="s">
        <v>39</v>
      </c>
      <c r="G10" s="70" t="s">
        <v>38</v>
      </c>
      <c r="H10" s="71">
        <v>6.2399999999999997E-2</v>
      </c>
      <c r="I10" s="72">
        <v>5.2400000000000002E-2</v>
      </c>
      <c r="J10" s="72">
        <v>7.2400000000000006E-2</v>
      </c>
      <c r="K10" s="72" t="s">
        <v>40</v>
      </c>
      <c r="L10" s="73" t="s">
        <v>41</v>
      </c>
      <c r="M10" s="69" t="s">
        <v>0</v>
      </c>
      <c r="N10" s="74" t="s">
        <v>42</v>
      </c>
      <c r="O10" s="68" t="s">
        <v>0</v>
      </c>
      <c r="P10" s="68" t="s">
        <v>38</v>
      </c>
      <c r="Q10" s="70" t="s">
        <v>0</v>
      </c>
      <c r="R10" s="75">
        <v>46203</v>
      </c>
      <c r="S10" s="69" t="s">
        <v>43</v>
      </c>
      <c r="T10" s="68" t="s">
        <v>44</v>
      </c>
      <c r="U10" s="68" t="s">
        <v>43</v>
      </c>
      <c r="V10" s="74" t="s">
        <v>42</v>
      </c>
      <c r="W10" s="70" t="s">
        <v>45</v>
      </c>
      <c r="X10" s="69" t="s">
        <v>43</v>
      </c>
      <c r="Y10" s="68" t="s">
        <v>44</v>
      </c>
      <c r="Z10" s="68" t="s">
        <v>43</v>
      </c>
      <c r="AA10" s="74" t="s">
        <v>42</v>
      </c>
      <c r="AB10" s="70" t="s">
        <v>45</v>
      </c>
      <c r="AC10" s="76">
        <v>2026</v>
      </c>
      <c r="AD10" s="77">
        <f>AC10+1</f>
        <v>2027</v>
      </c>
      <c r="AE10" s="77">
        <f>AD10+1</f>
        <v>2028</v>
      </c>
      <c r="AF10" s="77">
        <f>AE10+1</f>
        <v>2029</v>
      </c>
      <c r="AG10" s="77">
        <f>AF10+1</f>
        <v>2030</v>
      </c>
      <c r="AH10" s="78" t="s">
        <v>46</v>
      </c>
    </row>
    <row r="11" spans="1:34">
      <c r="A11" s="26">
        <v>-1</v>
      </c>
      <c r="B11" s="26">
        <f>A11-1</f>
        <v>-2</v>
      </c>
      <c r="C11" s="26">
        <f t="shared" ref="C11:AH11" si="0">B11-1</f>
        <v>-3</v>
      </c>
      <c r="D11" s="26">
        <f t="shared" si="0"/>
        <v>-4</v>
      </c>
      <c r="E11" s="30">
        <f t="shared" si="0"/>
        <v>-5</v>
      </c>
      <c r="F11" s="26">
        <f t="shared" si="0"/>
        <v>-6</v>
      </c>
      <c r="G11" s="31">
        <f t="shared" si="0"/>
        <v>-7</v>
      </c>
      <c r="H11" s="30">
        <f t="shared" si="0"/>
        <v>-8</v>
      </c>
      <c r="I11" s="26">
        <f t="shared" si="0"/>
        <v>-9</v>
      </c>
      <c r="J11" s="26">
        <f t="shared" si="0"/>
        <v>-10</v>
      </c>
      <c r="K11" s="26">
        <f t="shared" si="0"/>
        <v>-11</v>
      </c>
      <c r="L11" s="31">
        <f t="shared" si="0"/>
        <v>-12</v>
      </c>
      <c r="M11" s="30">
        <f t="shared" si="0"/>
        <v>-13</v>
      </c>
      <c r="N11" s="26">
        <f t="shared" si="0"/>
        <v>-14</v>
      </c>
      <c r="O11" s="26">
        <f t="shared" si="0"/>
        <v>-15</v>
      </c>
      <c r="P11" s="26">
        <f t="shared" si="0"/>
        <v>-16</v>
      </c>
      <c r="Q11" s="31">
        <f t="shared" si="0"/>
        <v>-17</v>
      </c>
      <c r="R11" s="35">
        <f t="shared" si="0"/>
        <v>-18</v>
      </c>
      <c r="S11" s="30">
        <f t="shared" si="0"/>
        <v>-19</v>
      </c>
      <c r="T11" s="26">
        <f t="shared" si="0"/>
        <v>-20</v>
      </c>
      <c r="U11" s="26">
        <f t="shared" si="0"/>
        <v>-21</v>
      </c>
      <c r="V11" s="26">
        <f t="shared" si="0"/>
        <v>-22</v>
      </c>
      <c r="W11" s="31">
        <f t="shared" si="0"/>
        <v>-23</v>
      </c>
      <c r="X11" s="30">
        <f t="shared" si="0"/>
        <v>-24</v>
      </c>
      <c r="Y11" s="26">
        <f t="shared" si="0"/>
        <v>-25</v>
      </c>
      <c r="Z11" s="26">
        <f t="shared" si="0"/>
        <v>-26</v>
      </c>
      <c r="AA11" s="26">
        <f t="shared" si="0"/>
        <v>-27</v>
      </c>
      <c r="AB11" s="31">
        <f t="shared" si="0"/>
        <v>-28</v>
      </c>
      <c r="AC11" s="30">
        <f t="shared" si="0"/>
        <v>-29</v>
      </c>
      <c r="AD11" s="26">
        <f t="shared" si="0"/>
        <v>-30</v>
      </c>
      <c r="AE11" s="26">
        <f t="shared" si="0"/>
        <v>-31</v>
      </c>
      <c r="AF11" s="26">
        <f t="shared" si="0"/>
        <v>-32</v>
      </c>
      <c r="AG11" s="26">
        <f t="shared" si="0"/>
        <v>-33</v>
      </c>
      <c r="AH11" s="31">
        <f t="shared" si="0"/>
        <v>-34</v>
      </c>
    </row>
    <row r="12" spans="1:34">
      <c r="A12" s="6"/>
      <c r="B12" s="6"/>
      <c r="C12" s="41"/>
      <c r="D12" s="41"/>
      <c r="E12" s="32"/>
      <c r="F12" s="27"/>
      <c r="G12" s="33"/>
      <c r="H12" s="32"/>
      <c r="I12" s="27"/>
      <c r="J12" s="27"/>
      <c r="K12" s="27"/>
      <c r="L12" s="33"/>
      <c r="M12" s="32"/>
      <c r="N12" s="3"/>
      <c r="O12" s="27"/>
      <c r="P12" s="27"/>
      <c r="Q12" s="33"/>
      <c r="R12" s="36"/>
      <c r="S12" s="32"/>
      <c r="W12" s="37"/>
      <c r="X12" s="38"/>
      <c r="AB12" s="37"/>
      <c r="AC12" s="39"/>
      <c r="AD12" s="3"/>
      <c r="AE12" s="3"/>
      <c r="AF12" s="3"/>
      <c r="AG12" s="3"/>
      <c r="AH12" s="34"/>
    </row>
    <row r="13" spans="1:34" s="4" customFormat="1">
      <c r="A13" s="46">
        <v>39759</v>
      </c>
      <c r="B13" s="56" t="s">
        <v>2725</v>
      </c>
      <c r="C13" s="57">
        <v>0</v>
      </c>
      <c r="D13" s="57">
        <v>0</v>
      </c>
      <c r="E13" s="65">
        <v>0</v>
      </c>
      <c r="F13" s="42">
        <v>0</v>
      </c>
      <c r="G13" s="43">
        <v>0</v>
      </c>
      <c r="H13" s="66">
        <v>0</v>
      </c>
      <c r="I13" s="42">
        <v>0</v>
      </c>
      <c r="J13" s="42">
        <v>0</v>
      </c>
      <c r="K13" s="42">
        <v>0</v>
      </c>
      <c r="L13" s="44">
        <v>0</v>
      </c>
      <c r="M13" s="66">
        <v>0</v>
      </c>
      <c r="N13" s="42">
        <v>0</v>
      </c>
      <c r="O13" s="42">
        <v>0</v>
      </c>
      <c r="P13" s="42">
        <v>0</v>
      </c>
      <c r="Q13" s="44">
        <v>0</v>
      </c>
      <c r="R13" s="45">
        <v>0</v>
      </c>
      <c r="S13" s="66">
        <v>0</v>
      </c>
      <c r="T13" s="42">
        <v>0</v>
      </c>
      <c r="U13" s="42">
        <v>0</v>
      </c>
      <c r="V13" s="42">
        <v>0</v>
      </c>
      <c r="W13" s="44">
        <v>0</v>
      </c>
      <c r="X13" s="66">
        <v>0</v>
      </c>
      <c r="Y13" s="42">
        <v>0</v>
      </c>
      <c r="Z13" s="42">
        <v>0</v>
      </c>
      <c r="AA13" s="42">
        <v>0</v>
      </c>
      <c r="AB13" s="43">
        <v>0</v>
      </c>
      <c r="AC13" s="66">
        <v>0</v>
      </c>
      <c r="AD13" s="42">
        <v>0</v>
      </c>
      <c r="AE13" s="42">
        <v>0</v>
      </c>
      <c r="AF13" s="42">
        <v>0</v>
      </c>
      <c r="AG13" s="42">
        <v>0</v>
      </c>
      <c r="AH13" s="44">
        <v>0</v>
      </c>
    </row>
    <row r="14" spans="1:34" s="4" customFormat="1">
      <c r="A14" s="46">
        <v>39932</v>
      </c>
      <c r="B14" s="56" t="s">
        <v>1520</v>
      </c>
      <c r="C14" s="57">
        <v>9.3104399999999997E-3</v>
      </c>
      <c r="D14" s="57">
        <v>9.2379100000000002E-3</v>
      </c>
      <c r="E14" s="65">
        <v>161051.65</v>
      </c>
      <c r="F14" s="42">
        <v>2129</v>
      </c>
      <c r="G14" s="43">
        <v>163180.65</v>
      </c>
      <c r="H14" s="66">
        <v>2631731</v>
      </c>
      <c r="I14" s="42">
        <v>4965493</v>
      </c>
      <c r="J14" s="42">
        <v>677683</v>
      </c>
      <c r="K14" s="42">
        <v>972528</v>
      </c>
      <c r="L14" s="44">
        <v>4597469</v>
      </c>
      <c r="M14" s="66">
        <v>58804</v>
      </c>
      <c r="N14" s="42">
        <v>-364025.46395448706</v>
      </c>
      <c r="O14" s="42">
        <v>-305221.46395448706</v>
      </c>
      <c r="P14" s="42">
        <v>0</v>
      </c>
      <c r="Q14" s="44">
        <v>-305221.46395448706</v>
      </c>
      <c r="R14" s="45">
        <v>46767</v>
      </c>
      <c r="S14" s="66">
        <v>773167</v>
      </c>
      <c r="T14" s="42">
        <v>685901</v>
      </c>
      <c r="U14" s="42">
        <v>336312</v>
      </c>
      <c r="V14" s="42">
        <v>90353.210974966059</v>
      </c>
      <c r="W14" s="44">
        <v>1885733.2109749662</v>
      </c>
      <c r="X14" s="66">
        <v>3015745</v>
      </c>
      <c r="Y14" s="42">
        <v>659893</v>
      </c>
      <c r="Z14" s="42">
        <v>1253850</v>
      </c>
      <c r="AA14" s="42">
        <v>593497.58755583235</v>
      </c>
      <c r="AB14" s="43">
        <v>5522985.5875558322</v>
      </c>
      <c r="AC14" s="66">
        <v>-1301603.9616968108</v>
      </c>
      <c r="AD14" s="42">
        <v>-1638333.8276228067</v>
      </c>
      <c r="AE14" s="42">
        <v>-980264.6652748331</v>
      </c>
      <c r="AF14" s="42">
        <v>115617.60368301481</v>
      </c>
      <c r="AG14" s="42">
        <v>167332.47433057</v>
      </c>
      <c r="AH14" s="44">
        <v>0</v>
      </c>
    </row>
    <row r="15" spans="1:34">
      <c r="A15" s="46">
        <v>39934</v>
      </c>
      <c r="B15" s="56" t="s">
        <v>1522</v>
      </c>
      <c r="C15" s="57">
        <v>1.64466E-3</v>
      </c>
      <c r="D15" s="57">
        <v>2.03638E-3</v>
      </c>
      <c r="E15" s="65">
        <v>28449.18</v>
      </c>
      <c r="F15" s="42">
        <v>376</v>
      </c>
      <c r="G15" s="43">
        <v>28825.18</v>
      </c>
      <c r="H15" s="66">
        <v>464887</v>
      </c>
      <c r="I15" s="42">
        <v>877139</v>
      </c>
      <c r="J15" s="42">
        <v>119711</v>
      </c>
      <c r="K15" s="42">
        <v>171794</v>
      </c>
      <c r="L15" s="44">
        <v>812128</v>
      </c>
      <c r="M15" s="66">
        <v>10388</v>
      </c>
      <c r="N15" s="42">
        <v>-141511.26826822461</v>
      </c>
      <c r="O15" s="42">
        <v>-131123.26826822461</v>
      </c>
      <c r="P15" s="42">
        <v>0</v>
      </c>
      <c r="Q15" s="44">
        <v>-131123.26826822461</v>
      </c>
      <c r="R15" s="45">
        <v>8261</v>
      </c>
      <c r="S15" s="66">
        <v>136578</v>
      </c>
      <c r="T15" s="42">
        <v>121162</v>
      </c>
      <c r="U15" s="42">
        <v>59409</v>
      </c>
      <c r="V15" s="42">
        <v>0</v>
      </c>
      <c r="W15" s="44">
        <v>317149</v>
      </c>
      <c r="X15" s="66">
        <v>532722</v>
      </c>
      <c r="Y15" s="42">
        <v>116568</v>
      </c>
      <c r="Z15" s="42">
        <v>221489</v>
      </c>
      <c r="AA15" s="42">
        <v>384104.35971136752</v>
      </c>
      <c r="AB15" s="43">
        <v>1254883.3597113676</v>
      </c>
      <c r="AC15" s="66">
        <v>-298393.63479189051</v>
      </c>
      <c r="AD15" s="42">
        <v>-350837.9165513576</v>
      </c>
      <c r="AE15" s="42">
        <v>-233835.80631004181</v>
      </c>
      <c r="AF15" s="42">
        <v>-43693.104470245598</v>
      </c>
      <c r="AG15" s="42">
        <v>-10973.897587832056</v>
      </c>
      <c r="AH15" s="44">
        <v>0</v>
      </c>
    </row>
    <row r="16" spans="1:34">
      <c r="A16" s="46">
        <v>39936</v>
      </c>
      <c r="B16" s="56" t="s">
        <v>1524</v>
      </c>
      <c r="C16" s="57">
        <v>0</v>
      </c>
      <c r="D16" s="57">
        <v>0</v>
      </c>
      <c r="E16" s="65">
        <v>0</v>
      </c>
      <c r="F16" s="42">
        <v>0</v>
      </c>
      <c r="G16" s="43">
        <v>0</v>
      </c>
      <c r="H16" s="66">
        <v>0</v>
      </c>
      <c r="I16" s="42">
        <v>0</v>
      </c>
      <c r="J16" s="42">
        <v>0</v>
      </c>
      <c r="K16" s="42">
        <v>0</v>
      </c>
      <c r="L16" s="44">
        <v>0</v>
      </c>
      <c r="M16" s="66">
        <v>0</v>
      </c>
      <c r="N16" s="42">
        <v>-33386.340851701651</v>
      </c>
      <c r="O16" s="42">
        <v>-33386.340851701651</v>
      </c>
      <c r="P16" s="42">
        <v>0</v>
      </c>
      <c r="Q16" s="44">
        <v>-33386.340851701651</v>
      </c>
      <c r="R16" s="45">
        <v>0</v>
      </c>
      <c r="S16" s="66">
        <v>0</v>
      </c>
      <c r="T16" s="42">
        <v>0</v>
      </c>
      <c r="U16" s="42">
        <v>0</v>
      </c>
      <c r="V16" s="42">
        <v>0</v>
      </c>
      <c r="W16" s="44">
        <v>0</v>
      </c>
      <c r="X16" s="66">
        <v>0</v>
      </c>
      <c r="Y16" s="42">
        <v>0</v>
      </c>
      <c r="Z16" s="42">
        <v>0</v>
      </c>
      <c r="AA16" s="42">
        <v>61356.995756548487</v>
      </c>
      <c r="AB16" s="43">
        <v>61356.995756548487</v>
      </c>
      <c r="AC16" s="66">
        <v>-26859.136407790524</v>
      </c>
      <c r="AD16" s="42">
        <v>-15069.22278507971</v>
      </c>
      <c r="AE16" s="42">
        <v>-11901.735946343517</v>
      </c>
      <c r="AF16" s="42">
        <v>-7526.9006173347389</v>
      </c>
      <c r="AG16" s="42">
        <v>0</v>
      </c>
      <c r="AH16" s="44">
        <v>0</v>
      </c>
    </row>
    <row r="17" spans="1:34">
      <c r="A17" s="46">
        <v>39938</v>
      </c>
      <c r="B17" s="56" t="s">
        <v>1526</v>
      </c>
      <c r="C17" s="57">
        <v>4.8895600000000003E-3</v>
      </c>
      <c r="D17" s="57">
        <v>5.0937300000000003E-3</v>
      </c>
      <c r="E17" s="65">
        <v>84579.37</v>
      </c>
      <c r="F17" s="42">
        <v>1118</v>
      </c>
      <c r="G17" s="43">
        <v>85697.37</v>
      </c>
      <c r="H17" s="66">
        <v>1382105</v>
      </c>
      <c r="I17" s="42">
        <v>2607726</v>
      </c>
      <c r="J17" s="42">
        <v>355899</v>
      </c>
      <c r="K17" s="42">
        <v>510742</v>
      </c>
      <c r="L17" s="44">
        <v>2414451</v>
      </c>
      <c r="M17" s="66">
        <v>30882</v>
      </c>
      <c r="N17" s="42">
        <v>52887.379411093854</v>
      </c>
      <c r="O17" s="42">
        <v>83769.379411093862</v>
      </c>
      <c r="P17" s="42">
        <v>0</v>
      </c>
      <c r="Q17" s="44">
        <v>83769.379411093862</v>
      </c>
      <c r="R17" s="45">
        <v>24561</v>
      </c>
      <c r="S17" s="66">
        <v>406044</v>
      </c>
      <c r="T17" s="42">
        <v>360214</v>
      </c>
      <c r="U17" s="42">
        <v>176621</v>
      </c>
      <c r="V17" s="42">
        <v>575813.54268074618</v>
      </c>
      <c r="W17" s="44">
        <v>1518692.5426807462</v>
      </c>
      <c r="X17" s="66">
        <v>1583778</v>
      </c>
      <c r="Y17" s="42">
        <v>346556</v>
      </c>
      <c r="Z17" s="42">
        <v>658484</v>
      </c>
      <c r="AA17" s="42">
        <v>266533.41523064475</v>
      </c>
      <c r="AB17" s="43">
        <v>2855351.4152306449</v>
      </c>
      <c r="AC17" s="66">
        <v>-501673.65164050524</v>
      </c>
      <c r="AD17" s="42">
        <v>-666552.94734286261</v>
      </c>
      <c r="AE17" s="42">
        <v>-355973.23192682327</v>
      </c>
      <c r="AF17" s="42">
        <v>123938.10803279828</v>
      </c>
      <c r="AG17" s="42">
        <v>63602.850327494365</v>
      </c>
      <c r="AH17" s="44">
        <v>0</v>
      </c>
    </row>
    <row r="18" spans="1:34">
      <c r="A18" s="46">
        <v>39940</v>
      </c>
      <c r="B18" s="56" t="s">
        <v>1528</v>
      </c>
      <c r="C18" s="57">
        <v>3.2115799999999999E-3</v>
      </c>
      <c r="D18" s="57">
        <v>3.0689100000000002E-3</v>
      </c>
      <c r="E18" s="65">
        <v>55553.760000000002</v>
      </c>
      <c r="F18" s="42">
        <v>734</v>
      </c>
      <c r="G18" s="43">
        <v>56287.76</v>
      </c>
      <c r="H18" s="66">
        <v>907800</v>
      </c>
      <c r="I18" s="42">
        <v>1712817</v>
      </c>
      <c r="J18" s="42">
        <v>233763</v>
      </c>
      <c r="K18" s="42">
        <v>335468</v>
      </c>
      <c r="L18" s="44">
        <v>1585869</v>
      </c>
      <c r="M18" s="66">
        <v>20284</v>
      </c>
      <c r="N18" s="42">
        <v>-36288.320685252809</v>
      </c>
      <c r="O18" s="42">
        <v>-16004.320685252809</v>
      </c>
      <c r="P18" s="42">
        <v>0</v>
      </c>
      <c r="Q18" s="44">
        <v>-16004.320685252809</v>
      </c>
      <c r="R18" s="45">
        <v>16132</v>
      </c>
      <c r="S18" s="66">
        <v>266699</v>
      </c>
      <c r="T18" s="42">
        <v>236597</v>
      </c>
      <c r="U18" s="42">
        <v>116009</v>
      </c>
      <c r="V18" s="42">
        <v>151793.17381634132</v>
      </c>
      <c r="W18" s="44">
        <v>771098.17381634132</v>
      </c>
      <c r="X18" s="66">
        <v>1040263</v>
      </c>
      <c r="Y18" s="42">
        <v>227626</v>
      </c>
      <c r="Z18" s="42">
        <v>432508</v>
      </c>
      <c r="AA18" s="42">
        <v>129304.75228895529</v>
      </c>
      <c r="AB18" s="43">
        <v>1829701.7522889553</v>
      </c>
      <c r="AC18" s="66">
        <v>-366039.19019020593</v>
      </c>
      <c r="AD18" s="42">
        <v>-491844.98995534854</v>
      </c>
      <c r="AE18" s="42">
        <v>-303482.1364366432</v>
      </c>
      <c r="AF18" s="42">
        <v>33254.850091091503</v>
      </c>
      <c r="AG18" s="42">
        <v>69507.888018492435</v>
      </c>
      <c r="AH18" s="44">
        <v>0</v>
      </c>
    </row>
    <row r="19" spans="1:34">
      <c r="A19" s="46">
        <v>39944</v>
      </c>
      <c r="B19" s="56" t="s">
        <v>1532</v>
      </c>
      <c r="C19" s="57">
        <v>2.8439200000000002E-3</v>
      </c>
      <c r="D19" s="57">
        <v>2.7079199999999999E-3</v>
      </c>
      <c r="E19" s="65">
        <v>49194.080000000002</v>
      </c>
      <c r="F19" s="42">
        <v>650</v>
      </c>
      <c r="G19" s="43">
        <v>49844.08</v>
      </c>
      <c r="H19" s="66">
        <v>803875</v>
      </c>
      <c r="I19" s="42">
        <v>1516734</v>
      </c>
      <c r="J19" s="42">
        <v>207002</v>
      </c>
      <c r="K19" s="42">
        <v>297063</v>
      </c>
      <c r="L19" s="44">
        <v>1404320</v>
      </c>
      <c r="M19" s="66">
        <v>17962</v>
      </c>
      <c r="N19" s="42">
        <v>99789.898146065214</v>
      </c>
      <c r="O19" s="42">
        <v>117751.89814606521</v>
      </c>
      <c r="P19" s="42">
        <v>0</v>
      </c>
      <c r="Q19" s="44">
        <v>117751.89814606521</v>
      </c>
      <c r="R19" s="45">
        <v>14285</v>
      </c>
      <c r="S19" s="66">
        <v>236168</v>
      </c>
      <c r="T19" s="42">
        <v>209512</v>
      </c>
      <c r="U19" s="42">
        <v>102728</v>
      </c>
      <c r="V19" s="42">
        <v>378177.47434608371</v>
      </c>
      <c r="W19" s="44">
        <v>926585.47434608371</v>
      </c>
      <c r="X19" s="66">
        <v>921174</v>
      </c>
      <c r="Y19" s="42">
        <v>201568</v>
      </c>
      <c r="Z19" s="42">
        <v>382995</v>
      </c>
      <c r="AA19" s="42">
        <v>26452.349123955264</v>
      </c>
      <c r="AB19" s="43">
        <v>1532189.3491239552</v>
      </c>
      <c r="AC19" s="66">
        <v>-223797.29559203054</v>
      </c>
      <c r="AD19" s="42">
        <v>-334069.97716860869</v>
      </c>
      <c r="AE19" s="42">
        <v>-189813.45701610061</v>
      </c>
      <c r="AF19" s="42">
        <v>79556.934104287182</v>
      </c>
      <c r="AG19" s="42">
        <v>62519.920894581039</v>
      </c>
      <c r="AH19" s="44">
        <v>0</v>
      </c>
    </row>
    <row r="20" spans="1:34">
      <c r="A20" s="46">
        <v>39946</v>
      </c>
      <c r="B20" s="56" t="s">
        <v>1534</v>
      </c>
      <c r="C20" s="57">
        <v>3.6515200000000001E-3</v>
      </c>
      <c r="D20" s="57">
        <v>3.6944E-3</v>
      </c>
      <c r="E20" s="65">
        <v>63163.79</v>
      </c>
      <c r="F20" s="42">
        <v>835</v>
      </c>
      <c r="G20" s="43">
        <v>63998.79</v>
      </c>
      <c r="H20" s="66">
        <v>1032155</v>
      </c>
      <c r="I20" s="42">
        <v>1947448</v>
      </c>
      <c r="J20" s="42">
        <v>265785</v>
      </c>
      <c r="K20" s="42">
        <v>381422</v>
      </c>
      <c r="L20" s="44">
        <v>1803110</v>
      </c>
      <c r="M20" s="66">
        <v>23063</v>
      </c>
      <c r="N20" s="42">
        <v>-601.0068720035506</v>
      </c>
      <c r="O20" s="42">
        <v>22461.993127996451</v>
      </c>
      <c r="P20" s="42">
        <v>0</v>
      </c>
      <c r="Q20" s="44">
        <v>22461.993127996451</v>
      </c>
      <c r="R20" s="45">
        <v>18342</v>
      </c>
      <c r="S20" s="66">
        <v>303233</v>
      </c>
      <c r="T20" s="42">
        <v>269008</v>
      </c>
      <c r="U20" s="42">
        <v>131900</v>
      </c>
      <c r="V20" s="42">
        <v>246095.55212623643</v>
      </c>
      <c r="W20" s="44">
        <v>950236.55212623649</v>
      </c>
      <c r="X20" s="66">
        <v>1182764</v>
      </c>
      <c r="Y20" s="42">
        <v>258808</v>
      </c>
      <c r="Z20" s="42">
        <v>491755</v>
      </c>
      <c r="AA20" s="42">
        <v>227661.42371120813</v>
      </c>
      <c r="AB20" s="43">
        <v>2160988.4237112082</v>
      </c>
      <c r="AC20" s="66">
        <v>-401904.89822799078</v>
      </c>
      <c r="AD20" s="42">
        <v>-548650.6591621238</v>
      </c>
      <c r="AE20" s="42">
        <v>-329547.84906255058</v>
      </c>
      <c r="AF20" s="42">
        <v>10871.515116961593</v>
      </c>
      <c r="AG20" s="42">
        <v>58480.019750731859</v>
      </c>
      <c r="AH20" s="44">
        <v>0</v>
      </c>
    </row>
    <row r="21" spans="1:34">
      <c r="A21" s="46">
        <v>39948</v>
      </c>
      <c r="B21" s="56" t="s">
        <v>1536</v>
      </c>
      <c r="C21" s="57">
        <v>1.527362E-2</v>
      </c>
      <c r="D21" s="57">
        <v>1.5772020000000001E-2</v>
      </c>
      <c r="E21" s="65">
        <v>264202.49</v>
      </c>
      <c r="F21" s="42">
        <v>3492</v>
      </c>
      <c r="G21" s="43">
        <v>267694.49</v>
      </c>
      <c r="H21" s="66">
        <v>4317311</v>
      </c>
      <c r="I21" s="42">
        <v>8145808</v>
      </c>
      <c r="J21" s="42">
        <v>1111728</v>
      </c>
      <c r="K21" s="42">
        <v>1595415</v>
      </c>
      <c r="L21" s="44">
        <v>7542070</v>
      </c>
      <c r="M21" s="66">
        <v>96467</v>
      </c>
      <c r="N21" s="42">
        <v>15036.852013328584</v>
      </c>
      <c r="O21" s="42">
        <v>111503.85201332858</v>
      </c>
      <c r="P21" s="42">
        <v>0</v>
      </c>
      <c r="Q21" s="44">
        <v>111503.85201332858</v>
      </c>
      <c r="R21" s="45">
        <v>76720</v>
      </c>
      <c r="S21" s="66">
        <v>1268368</v>
      </c>
      <c r="T21" s="42">
        <v>1125209</v>
      </c>
      <c r="U21" s="42">
        <v>551715</v>
      </c>
      <c r="V21" s="42">
        <v>721249.09491237241</v>
      </c>
      <c r="W21" s="44">
        <v>3666541.0949123725</v>
      </c>
      <c r="X21" s="66">
        <v>4947279</v>
      </c>
      <c r="Y21" s="42">
        <v>1082543</v>
      </c>
      <c r="Z21" s="42">
        <v>2056919</v>
      </c>
      <c r="AA21" s="42">
        <v>693563.54061337165</v>
      </c>
      <c r="AB21" s="43">
        <v>8780304.5406133719</v>
      </c>
      <c r="AC21" s="66">
        <v>-1640936.895748449</v>
      </c>
      <c r="AD21" s="42">
        <v>-2444153.8670851914</v>
      </c>
      <c r="AE21" s="42">
        <v>-1458839.6064876511</v>
      </c>
      <c r="AF21" s="42">
        <v>217516.99186103238</v>
      </c>
      <c r="AG21" s="42">
        <v>212649.93175925963</v>
      </c>
      <c r="AH21" s="44">
        <v>0</v>
      </c>
    </row>
    <row r="22" spans="1:34">
      <c r="A22" s="46">
        <v>39952</v>
      </c>
      <c r="B22" s="56" t="s">
        <v>1540</v>
      </c>
      <c r="C22" s="57">
        <v>1.85159E-3</v>
      </c>
      <c r="D22" s="57">
        <v>1.9157600000000001E-3</v>
      </c>
      <c r="E22" s="65">
        <v>32028.76</v>
      </c>
      <c r="F22" s="42">
        <v>423</v>
      </c>
      <c r="G22" s="43">
        <v>32451.759999999998</v>
      </c>
      <c r="H22" s="66">
        <v>523379</v>
      </c>
      <c r="I22" s="42">
        <v>987500</v>
      </c>
      <c r="J22" s="42">
        <v>134773</v>
      </c>
      <c r="K22" s="42">
        <v>193409</v>
      </c>
      <c r="L22" s="44">
        <v>914310</v>
      </c>
      <c r="M22" s="66">
        <v>11694</v>
      </c>
      <c r="N22" s="42">
        <v>27066.159142731409</v>
      </c>
      <c r="O22" s="42">
        <v>38760.159142731412</v>
      </c>
      <c r="P22" s="42">
        <v>0</v>
      </c>
      <c r="Q22" s="44">
        <v>38760.159142731412</v>
      </c>
      <c r="R22" s="45">
        <v>9301</v>
      </c>
      <c r="S22" s="66">
        <v>153762</v>
      </c>
      <c r="T22" s="42">
        <v>136407</v>
      </c>
      <c r="U22" s="42">
        <v>66883</v>
      </c>
      <c r="V22" s="42">
        <v>167083.45907374946</v>
      </c>
      <c r="W22" s="44">
        <v>524135.45907374949</v>
      </c>
      <c r="X22" s="66">
        <v>599749</v>
      </c>
      <c r="Y22" s="42">
        <v>131235</v>
      </c>
      <c r="Z22" s="42">
        <v>249356</v>
      </c>
      <c r="AA22" s="42">
        <v>129795.44147474521</v>
      </c>
      <c r="AB22" s="43">
        <v>1110135.4414747453</v>
      </c>
      <c r="AC22" s="66">
        <v>-169704.64821682248</v>
      </c>
      <c r="AD22" s="42">
        <v>-259188.30618825412</v>
      </c>
      <c r="AE22" s="42">
        <v>-177244.00977263608</v>
      </c>
      <c r="AF22" s="42">
        <v>-5266.2775680469458</v>
      </c>
      <c r="AG22" s="42">
        <v>25403.259344763857</v>
      </c>
      <c r="AH22" s="44">
        <v>0</v>
      </c>
    </row>
    <row r="23" spans="1:34">
      <c r="A23" s="46">
        <v>39962</v>
      </c>
      <c r="B23" s="56" t="s">
        <v>1542</v>
      </c>
      <c r="C23" s="57">
        <v>2.8659800000000002E-3</v>
      </c>
      <c r="D23" s="57">
        <v>2.6067400000000002E-3</v>
      </c>
      <c r="E23" s="65">
        <v>49575.55</v>
      </c>
      <c r="F23" s="42">
        <v>655</v>
      </c>
      <c r="G23" s="43">
        <v>50230.55</v>
      </c>
      <c r="H23" s="66">
        <v>810111</v>
      </c>
      <c r="I23" s="42">
        <v>1528500</v>
      </c>
      <c r="J23" s="42">
        <v>208607</v>
      </c>
      <c r="K23" s="42">
        <v>299368</v>
      </c>
      <c r="L23" s="44">
        <v>1415213</v>
      </c>
      <c r="M23" s="66">
        <v>18101</v>
      </c>
      <c r="N23" s="42">
        <v>40634.433231389557</v>
      </c>
      <c r="O23" s="42">
        <v>58735.433231389557</v>
      </c>
      <c r="P23" s="42">
        <v>0</v>
      </c>
      <c r="Q23" s="44">
        <v>58735.433231389557</v>
      </c>
      <c r="R23" s="45">
        <v>14396</v>
      </c>
      <c r="S23" s="66">
        <v>238000</v>
      </c>
      <c r="T23" s="42">
        <v>211137</v>
      </c>
      <c r="U23" s="42">
        <v>103525</v>
      </c>
      <c r="V23" s="42">
        <v>366939.87889723503</v>
      </c>
      <c r="W23" s="44">
        <v>919601.87889723503</v>
      </c>
      <c r="X23" s="66">
        <v>928320</v>
      </c>
      <c r="Y23" s="42">
        <v>203131</v>
      </c>
      <c r="Z23" s="42">
        <v>385965</v>
      </c>
      <c r="AA23" s="42">
        <v>84935.105504436273</v>
      </c>
      <c r="AB23" s="43">
        <v>1602351.1055044362</v>
      </c>
      <c r="AC23" s="66">
        <v>-245577.94888376212</v>
      </c>
      <c r="AD23" s="42">
        <v>-378669.80319944618</v>
      </c>
      <c r="AE23" s="42">
        <v>-228851.91247463223</v>
      </c>
      <c r="AF23" s="42">
        <v>95103.707282903095</v>
      </c>
      <c r="AG23" s="42">
        <v>75246.730667736163</v>
      </c>
      <c r="AH23" s="44">
        <v>0</v>
      </c>
    </row>
    <row r="24" spans="1:34">
      <c r="A24" s="46" t="s">
        <v>108</v>
      </c>
      <c r="B24" s="56" t="s">
        <v>1546</v>
      </c>
      <c r="C24" s="57">
        <v>4.8816000000000002E-4</v>
      </c>
      <c r="D24" s="57">
        <v>3.9095999999999998E-4</v>
      </c>
      <c r="E24" s="65">
        <v>8444.15</v>
      </c>
      <c r="F24" s="42">
        <v>112</v>
      </c>
      <c r="G24" s="43">
        <v>8556.15</v>
      </c>
      <c r="H24" s="66">
        <v>137986</v>
      </c>
      <c r="I24" s="42">
        <v>260348</v>
      </c>
      <c r="J24" s="42">
        <v>35532</v>
      </c>
      <c r="K24" s="42">
        <v>50991</v>
      </c>
      <c r="L24" s="44">
        <v>241052</v>
      </c>
      <c r="M24" s="66">
        <v>3083</v>
      </c>
      <c r="N24" s="42">
        <v>17191.564797394651</v>
      </c>
      <c r="O24" s="42">
        <v>20274.564797394651</v>
      </c>
      <c r="P24" s="42">
        <v>0</v>
      </c>
      <c r="Q24" s="44">
        <v>20274.564797394651</v>
      </c>
      <c r="R24" s="45">
        <v>2452</v>
      </c>
      <c r="S24" s="66">
        <v>40538</v>
      </c>
      <c r="T24" s="42">
        <v>35963</v>
      </c>
      <c r="U24" s="42">
        <v>17633</v>
      </c>
      <c r="V24" s="42">
        <v>176604.45731385887</v>
      </c>
      <c r="W24" s="44">
        <v>270738.4573138589</v>
      </c>
      <c r="X24" s="66">
        <v>158120</v>
      </c>
      <c r="Y24" s="42">
        <v>34599</v>
      </c>
      <c r="Z24" s="42">
        <v>65741</v>
      </c>
      <c r="AA24" s="42">
        <v>33477.751741373337</v>
      </c>
      <c r="AB24" s="43">
        <v>291937.75174137333</v>
      </c>
      <c r="AC24" s="66">
        <v>-18843.462009275972</v>
      </c>
      <c r="AD24" s="42">
        <v>-46728.576497011738</v>
      </c>
      <c r="AE24" s="42">
        <v>-5965.9370845382218</v>
      </c>
      <c r="AF24" s="42">
        <v>32207.508648372481</v>
      </c>
      <c r="AG24" s="42">
        <v>18131.172514938997</v>
      </c>
      <c r="AH24" s="44">
        <v>0</v>
      </c>
    </row>
    <row r="25" spans="1:34">
      <c r="A25" s="46" t="s">
        <v>109</v>
      </c>
      <c r="B25" s="56" t="s">
        <v>1547</v>
      </c>
      <c r="C25" s="57">
        <v>1.8818699999999999E-3</v>
      </c>
      <c r="D25" s="57">
        <v>1.7164000000000001E-3</v>
      </c>
      <c r="E25" s="65">
        <v>32552.55</v>
      </c>
      <c r="F25" s="42">
        <v>430</v>
      </c>
      <c r="G25" s="43">
        <v>32982.550000000003</v>
      </c>
      <c r="H25" s="66">
        <v>531938</v>
      </c>
      <c r="I25" s="42">
        <v>1003649</v>
      </c>
      <c r="J25" s="42">
        <v>136977</v>
      </c>
      <c r="K25" s="42">
        <v>196572</v>
      </c>
      <c r="L25" s="44">
        <v>929262</v>
      </c>
      <c r="M25" s="66">
        <v>11886</v>
      </c>
      <c r="N25" s="42">
        <v>-12750.877475960668</v>
      </c>
      <c r="O25" s="42">
        <v>-864.87747596066765</v>
      </c>
      <c r="P25" s="42">
        <v>0</v>
      </c>
      <c r="Q25" s="44">
        <v>-864.87747596066765</v>
      </c>
      <c r="R25" s="45">
        <v>9453</v>
      </c>
      <c r="S25" s="66">
        <v>156276</v>
      </c>
      <c r="T25" s="42">
        <v>138638</v>
      </c>
      <c r="U25" s="42">
        <v>67977</v>
      </c>
      <c r="V25" s="42">
        <v>107770.23682927035</v>
      </c>
      <c r="W25" s="44">
        <v>470661.23682927038</v>
      </c>
      <c r="X25" s="66">
        <v>609557</v>
      </c>
      <c r="Y25" s="42">
        <v>133381</v>
      </c>
      <c r="Z25" s="42">
        <v>253434</v>
      </c>
      <c r="AA25" s="42">
        <v>137650.86615248394</v>
      </c>
      <c r="AB25" s="43">
        <v>1134022.866152484</v>
      </c>
      <c r="AC25" s="66">
        <v>-221114.33119496555</v>
      </c>
      <c r="AD25" s="42">
        <v>-312635.947815691</v>
      </c>
      <c r="AE25" s="42">
        <v>-211777.70996204458</v>
      </c>
      <c r="AF25" s="42">
        <v>33234.898154218477</v>
      </c>
      <c r="AG25" s="42">
        <v>48931.461495269046</v>
      </c>
      <c r="AH25" s="44">
        <v>0</v>
      </c>
    </row>
    <row r="26" spans="1:34">
      <c r="A26" s="46" t="s">
        <v>1167</v>
      </c>
      <c r="B26" s="56" t="s">
        <v>2600</v>
      </c>
      <c r="C26" s="57">
        <v>4.8212E-4</v>
      </c>
      <c r="D26" s="57">
        <v>6.8378000000000004E-4</v>
      </c>
      <c r="E26" s="65">
        <v>8339.73</v>
      </c>
      <c r="F26" s="42">
        <v>110</v>
      </c>
      <c r="G26" s="43">
        <v>8449.73</v>
      </c>
      <c r="H26" s="66">
        <v>136278</v>
      </c>
      <c r="I26" s="42">
        <v>257127</v>
      </c>
      <c r="J26" s="42">
        <v>35092</v>
      </c>
      <c r="K26" s="42">
        <v>50360</v>
      </c>
      <c r="L26" s="44">
        <v>238069</v>
      </c>
      <c r="M26" s="66">
        <v>3045</v>
      </c>
      <c r="N26" s="42">
        <v>-76721.083491835583</v>
      </c>
      <c r="O26" s="42">
        <v>-73676.083491835583</v>
      </c>
      <c r="P26" s="42">
        <v>0</v>
      </c>
      <c r="Q26" s="44">
        <v>-73676.083491835583</v>
      </c>
      <c r="R26" s="45">
        <v>2422</v>
      </c>
      <c r="S26" s="66">
        <v>40037</v>
      </c>
      <c r="T26" s="42">
        <v>35518</v>
      </c>
      <c r="U26" s="42">
        <v>17415</v>
      </c>
      <c r="V26" s="42">
        <v>0</v>
      </c>
      <c r="W26" s="44">
        <v>92970</v>
      </c>
      <c r="X26" s="66">
        <v>156164</v>
      </c>
      <c r="Y26" s="42">
        <v>34171</v>
      </c>
      <c r="Z26" s="42">
        <v>64928</v>
      </c>
      <c r="AA26" s="42">
        <v>222509.51805981336</v>
      </c>
      <c r="AB26" s="43">
        <v>477772.51805981336</v>
      </c>
      <c r="AC26" s="66">
        <v>-130308.53848652079</v>
      </c>
      <c r="AD26" s="42">
        <v>-129229.19279691878</v>
      </c>
      <c r="AE26" s="42">
        <v>-93688.737634936129</v>
      </c>
      <c r="AF26" s="42">
        <v>-19659.236953460058</v>
      </c>
      <c r="AG26" s="42">
        <v>-11916.812187977583</v>
      </c>
      <c r="AH26" s="44">
        <v>0</v>
      </c>
    </row>
    <row r="27" spans="1:34">
      <c r="A27" s="46" t="s">
        <v>1168</v>
      </c>
      <c r="B27" s="56" t="s">
        <v>2601</v>
      </c>
      <c r="C27" s="57">
        <v>0</v>
      </c>
      <c r="D27" s="57">
        <v>7.5973999999999996E-4</v>
      </c>
      <c r="E27" s="65">
        <v>0</v>
      </c>
      <c r="F27" s="42">
        <v>0</v>
      </c>
      <c r="G27" s="43">
        <v>0</v>
      </c>
      <c r="H27" s="66">
        <v>0</v>
      </c>
      <c r="I27" s="42">
        <v>0</v>
      </c>
      <c r="J27" s="42">
        <v>0</v>
      </c>
      <c r="K27" s="42">
        <v>0</v>
      </c>
      <c r="L27" s="44">
        <v>0</v>
      </c>
      <c r="M27" s="66">
        <v>0</v>
      </c>
      <c r="N27" s="42">
        <v>-85634.908069474477</v>
      </c>
      <c r="O27" s="42">
        <v>-85634.908069474477</v>
      </c>
      <c r="P27" s="42">
        <v>0</v>
      </c>
      <c r="Q27" s="44">
        <v>-85634.908069474477</v>
      </c>
      <c r="R27" s="45">
        <v>0</v>
      </c>
      <c r="S27" s="66">
        <v>0</v>
      </c>
      <c r="T27" s="42">
        <v>0</v>
      </c>
      <c r="U27" s="42">
        <v>0</v>
      </c>
      <c r="V27" s="42">
        <v>49178.053796858047</v>
      </c>
      <c r="W27" s="44">
        <v>49178.053796858047</v>
      </c>
      <c r="X27" s="66">
        <v>0</v>
      </c>
      <c r="Y27" s="42">
        <v>0</v>
      </c>
      <c r="Z27" s="42">
        <v>0</v>
      </c>
      <c r="AA27" s="42">
        <v>447012.06042602239</v>
      </c>
      <c r="AB27" s="43">
        <v>447012.06042602239</v>
      </c>
      <c r="AC27" s="66">
        <v>-84691.744504605202</v>
      </c>
      <c r="AD27" s="42">
        <v>-82482.797866038105</v>
      </c>
      <c r="AE27" s="42">
        <v>-82009.815788142965</v>
      </c>
      <c r="AF27" s="42">
        <v>-72527.108748433559</v>
      </c>
      <c r="AG27" s="42">
        <v>-76122.539721944471</v>
      </c>
      <c r="AH27" s="44">
        <v>0</v>
      </c>
    </row>
    <row r="28" spans="1:34">
      <c r="A28" s="46" t="s">
        <v>1169</v>
      </c>
      <c r="B28" s="56" t="s">
        <v>2602</v>
      </c>
      <c r="C28" s="57">
        <v>1.1551599999999999E-3</v>
      </c>
      <c r="D28" s="57">
        <v>1.17946E-3</v>
      </c>
      <c r="E28" s="65">
        <v>19981.849999999999</v>
      </c>
      <c r="F28" s="42">
        <v>264</v>
      </c>
      <c r="G28" s="43">
        <v>20245.849999999999</v>
      </c>
      <c r="H28" s="66">
        <v>326523</v>
      </c>
      <c r="I28" s="42">
        <v>616076</v>
      </c>
      <c r="J28" s="42">
        <v>84081</v>
      </c>
      <c r="K28" s="42">
        <v>120663</v>
      </c>
      <c r="L28" s="44">
        <v>570415</v>
      </c>
      <c r="M28" s="66">
        <v>7296</v>
      </c>
      <c r="N28" s="42">
        <v>-16962.83084161075</v>
      </c>
      <c r="O28" s="42">
        <v>-9666.8308416107502</v>
      </c>
      <c r="P28" s="42">
        <v>0</v>
      </c>
      <c r="Q28" s="44">
        <v>-9666.8308416107502</v>
      </c>
      <c r="R28" s="45">
        <v>5802</v>
      </c>
      <c r="S28" s="66">
        <v>95928</v>
      </c>
      <c r="T28" s="42">
        <v>85101</v>
      </c>
      <c r="U28" s="42">
        <v>41727</v>
      </c>
      <c r="V28" s="42">
        <v>20341.038425058068</v>
      </c>
      <c r="W28" s="44">
        <v>243097.03842505807</v>
      </c>
      <c r="X28" s="66">
        <v>374168</v>
      </c>
      <c r="Y28" s="42">
        <v>81874</v>
      </c>
      <c r="Z28" s="42">
        <v>155567</v>
      </c>
      <c r="AA28" s="42">
        <v>58430.104581279498</v>
      </c>
      <c r="AB28" s="43">
        <v>670039.10458127945</v>
      </c>
      <c r="AC28" s="66">
        <v>-139012.18169580892</v>
      </c>
      <c r="AD28" s="42">
        <v>-191537.90168806873</v>
      </c>
      <c r="AE28" s="42">
        <v>-126122.35087097983</v>
      </c>
      <c r="AF28" s="42">
        <v>12304.987749291338</v>
      </c>
      <c r="AG28" s="42">
        <v>17425.380349344701</v>
      </c>
      <c r="AH28" s="44">
        <v>0</v>
      </c>
    </row>
    <row r="29" spans="1:34">
      <c r="A29" s="46" t="s">
        <v>1170</v>
      </c>
      <c r="B29" s="56" t="s">
        <v>2603</v>
      </c>
      <c r="C29" s="57">
        <v>6.0139999999999998E-4</v>
      </c>
      <c r="D29" s="57">
        <v>5.8239000000000001E-4</v>
      </c>
      <c r="E29" s="65">
        <v>10403.02</v>
      </c>
      <c r="F29" s="42">
        <v>138</v>
      </c>
      <c r="G29" s="43">
        <v>10541.02</v>
      </c>
      <c r="H29" s="66">
        <v>169994</v>
      </c>
      <c r="I29" s="42">
        <v>320742</v>
      </c>
      <c r="J29" s="42">
        <v>43774</v>
      </c>
      <c r="K29" s="42">
        <v>62820</v>
      </c>
      <c r="L29" s="44">
        <v>296970</v>
      </c>
      <c r="M29" s="66">
        <v>3798</v>
      </c>
      <c r="N29" s="42">
        <v>37204.595370755065</v>
      </c>
      <c r="O29" s="42">
        <v>41002.595370755065</v>
      </c>
      <c r="P29" s="42">
        <v>0</v>
      </c>
      <c r="Q29" s="44">
        <v>41002.595370755065</v>
      </c>
      <c r="R29" s="45">
        <v>3021</v>
      </c>
      <c r="S29" s="66">
        <v>49942</v>
      </c>
      <c r="T29" s="42">
        <v>44305</v>
      </c>
      <c r="U29" s="42">
        <v>21724</v>
      </c>
      <c r="V29" s="42">
        <v>107957.7161727187</v>
      </c>
      <c r="W29" s="44">
        <v>223928.7161727187</v>
      </c>
      <c r="X29" s="66">
        <v>194799</v>
      </c>
      <c r="Y29" s="42">
        <v>42625</v>
      </c>
      <c r="Z29" s="42">
        <v>80991</v>
      </c>
      <c r="AA29" s="42">
        <v>7227.9422141125406</v>
      </c>
      <c r="AB29" s="43">
        <v>325642.94221411255</v>
      </c>
      <c r="AC29" s="66">
        <v>-32584.324263325485</v>
      </c>
      <c r="AD29" s="42">
        <v>-57633.546883218092</v>
      </c>
      <c r="AE29" s="42">
        <v>-41740.906024722062</v>
      </c>
      <c r="AF29" s="42">
        <v>17999.169656382055</v>
      </c>
      <c r="AG29" s="42">
        <v>12245.381473489713</v>
      </c>
      <c r="AH29" s="44">
        <v>0</v>
      </c>
    </row>
    <row r="30" spans="1:34">
      <c r="A30" s="46" t="s">
        <v>110</v>
      </c>
      <c r="B30" s="56" t="s">
        <v>1548</v>
      </c>
      <c r="C30" s="57">
        <v>3.26772E-3</v>
      </c>
      <c r="D30" s="57">
        <v>3.26757E-3</v>
      </c>
      <c r="E30" s="65">
        <v>56524.959999999999</v>
      </c>
      <c r="F30" s="42">
        <v>747</v>
      </c>
      <c r="G30" s="43">
        <v>57271.96</v>
      </c>
      <c r="H30" s="66">
        <v>923669</v>
      </c>
      <c r="I30" s="42">
        <v>1742758</v>
      </c>
      <c r="J30" s="42">
        <v>237849</v>
      </c>
      <c r="K30" s="42">
        <v>341332</v>
      </c>
      <c r="L30" s="44">
        <v>1613591</v>
      </c>
      <c r="M30" s="66">
        <v>20639</v>
      </c>
      <c r="N30" s="42">
        <v>96740.522032302993</v>
      </c>
      <c r="O30" s="42">
        <v>117379.52203230299</v>
      </c>
      <c r="P30" s="42">
        <v>0</v>
      </c>
      <c r="Q30" s="44">
        <v>117379.52203230299</v>
      </c>
      <c r="R30" s="45">
        <v>16414</v>
      </c>
      <c r="S30" s="66">
        <v>271361</v>
      </c>
      <c r="T30" s="42">
        <v>240733</v>
      </c>
      <c r="U30" s="42">
        <v>118037</v>
      </c>
      <c r="V30" s="42">
        <v>345090.08466980793</v>
      </c>
      <c r="W30" s="44">
        <v>975221.08466980793</v>
      </c>
      <c r="X30" s="66">
        <v>1058447</v>
      </c>
      <c r="Y30" s="42">
        <v>231605</v>
      </c>
      <c r="Z30" s="42">
        <v>440068</v>
      </c>
      <c r="AA30" s="42">
        <v>33571.909554709477</v>
      </c>
      <c r="AB30" s="43">
        <v>1763691.9095547094</v>
      </c>
      <c r="AC30" s="66">
        <v>-265959.28069465258</v>
      </c>
      <c r="AD30" s="42">
        <v>-421683.84637168853</v>
      </c>
      <c r="AE30" s="42">
        <v>-233297.95899053174</v>
      </c>
      <c r="AF30" s="42">
        <v>76275.76010223155</v>
      </c>
      <c r="AG30" s="42">
        <v>56194.501069739759</v>
      </c>
      <c r="AH30" s="44">
        <v>0</v>
      </c>
    </row>
    <row r="31" spans="1:34">
      <c r="A31" s="46" t="s">
        <v>112</v>
      </c>
      <c r="B31" s="56" t="s">
        <v>1550</v>
      </c>
      <c r="C31" s="57">
        <v>1.6968300000000001E-3</v>
      </c>
      <c r="D31" s="57">
        <v>1.61809E-3</v>
      </c>
      <c r="E31" s="65">
        <v>29351.66</v>
      </c>
      <c r="F31" s="42">
        <v>388</v>
      </c>
      <c r="G31" s="43">
        <v>29739.66</v>
      </c>
      <c r="H31" s="66">
        <v>479634</v>
      </c>
      <c r="I31" s="42">
        <v>904962</v>
      </c>
      <c r="J31" s="42">
        <v>123508</v>
      </c>
      <c r="K31" s="42">
        <v>177243</v>
      </c>
      <c r="L31" s="44">
        <v>837890</v>
      </c>
      <c r="M31" s="66">
        <v>10717</v>
      </c>
      <c r="N31" s="42">
        <v>37023.667884642869</v>
      </c>
      <c r="O31" s="42">
        <v>47740.667884642869</v>
      </c>
      <c r="P31" s="42">
        <v>0</v>
      </c>
      <c r="Q31" s="44">
        <v>47740.667884642869</v>
      </c>
      <c r="R31" s="45">
        <v>8523</v>
      </c>
      <c r="S31" s="66">
        <v>140910</v>
      </c>
      <c r="T31" s="42">
        <v>125006</v>
      </c>
      <c r="U31" s="42">
        <v>61293</v>
      </c>
      <c r="V31" s="42">
        <v>57740.006178119977</v>
      </c>
      <c r="W31" s="44">
        <v>384949.00617811998</v>
      </c>
      <c r="X31" s="66">
        <v>549620</v>
      </c>
      <c r="Y31" s="42">
        <v>120266</v>
      </c>
      <c r="Z31" s="42">
        <v>228514</v>
      </c>
      <c r="AA31" s="42">
        <v>36432.317856813039</v>
      </c>
      <c r="AB31" s="43">
        <v>934832.31785681308</v>
      </c>
      <c r="AC31" s="66">
        <v>-172905.5793253234</v>
      </c>
      <c r="AD31" s="42">
        <v>-266207.38540500379</v>
      </c>
      <c r="AE31" s="42">
        <v>-168006.02844369275</v>
      </c>
      <c r="AF31" s="42">
        <v>20172.475710316932</v>
      </c>
      <c r="AG31" s="42">
        <v>37063.205785009915</v>
      </c>
      <c r="AH31" s="44">
        <v>0</v>
      </c>
    </row>
    <row r="32" spans="1:34">
      <c r="A32" s="46" t="s">
        <v>2718</v>
      </c>
      <c r="B32" s="56" t="s">
        <v>2719</v>
      </c>
      <c r="C32" s="57">
        <v>2.75363E-3</v>
      </c>
      <c r="D32" s="57">
        <v>0</v>
      </c>
      <c r="E32" s="65">
        <v>47632.21</v>
      </c>
      <c r="F32" s="42">
        <v>630</v>
      </c>
      <c r="G32" s="43">
        <v>48262.21</v>
      </c>
      <c r="H32" s="66">
        <v>778354</v>
      </c>
      <c r="I32" s="42">
        <v>1468580</v>
      </c>
      <c r="J32" s="42">
        <v>200430</v>
      </c>
      <c r="K32" s="42">
        <v>287632</v>
      </c>
      <c r="L32" s="44">
        <v>1359735</v>
      </c>
      <c r="M32" s="66">
        <v>17392</v>
      </c>
      <c r="N32" s="42">
        <v>292282.65553265484</v>
      </c>
      <c r="O32" s="42">
        <v>309674.65553265484</v>
      </c>
      <c r="P32" s="42">
        <v>0</v>
      </c>
      <c r="Q32" s="44">
        <v>309674.65553265484</v>
      </c>
      <c r="R32" s="45">
        <v>13832</v>
      </c>
      <c r="S32" s="66">
        <v>228670</v>
      </c>
      <c r="T32" s="42">
        <v>202860</v>
      </c>
      <c r="U32" s="42">
        <v>99467</v>
      </c>
      <c r="V32" s="42">
        <v>1443876.3183313149</v>
      </c>
      <c r="W32" s="44">
        <v>1974873.3183313149</v>
      </c>
      <c r="X32" s="66">
        <v>891928</v>
      </c>
      <c r="Y32" s="42">
        <v>195168</v>
      </c>
      <c r="Z32" s="42">
        <v>370835</v>
      </c>
      <c r="AA32" s="42">
        <v>0</v>
      </c>
      <c r="AB32" s="43">
        <v>1457931</v>
      </c>
      <c r="AC32" s="66">
        <v>-6959.3444673451595</v>
      </c>
      <c r="AD32" s="42">
        <v>-137385.34446734516</v>
      </c>
      <c r="AE32" s="42">
        <v>16691.65553265484</v>
      </c>
      <c r="AF32" s="42">
        <v>321352.65553265484</v>
      </c>
      <c r="AG32" s="42">
        <v>323242.69620069565</v>
      </c>
      <c r="AH32" s="44">
        <v>0</v>
      </c>
    </row>
    <row r="33" spans="1:34">
      <c r="A33" s="46" t="s">
        <v>120</v>
      </c>
      <c r="B33" s="56" t="s">
        <v>1559</v>
      </c>
      <c r="C33" s="57">
        <v>3.0558000000000001E-4</v>
      </c>
      <c r="D33" s="57">
        <v>3.4323999999999997E-4</v>
      </c>
      <c r="E33" s="65">
        <v>5285.93</v>
      </c>
      <c r="F33" s="42">
        <v>70</v>
      </c>
      <c r="G33" s="43">
        <v>5355.93</v>
      </c>
      <c r="H33" s="66">
        <v>86377</v>
      </c>
      <c r="I33" s="42">
        <v>162974</v>
      </c>
      <c r="J33" s="42">
        <v>22242</v>
      </c>
      <c r="K33" s="42">
        <v>31920</v>
      </c>
      <c r="L33" s="44">
        <v>150895</v>
      </c>
      <c r="M33" s="66">
        <v>1930</v>
      </c>
      <c r="N33" s="42">
        <v>2391.8404723899785</v>
      </c>
      <c r="O33" s="42">
        <v>4321.8404723899785</v>
      </c>
      <c r="P33" s="42">
        <v>0</v>
      </c>
      <c r="Q33" s="44">
        <v>4321.8404723899785</v>
      </c>
      <c r="R33" s="45">
        <v>1535</v>
      </c>
      <c r="S33" s="66">
        <v>25376</v>
      </c>
      <c r="T33" s="42">
        <v>22512</v>
      </c>
      <c r="U33" s="42">
        <v>11038</v>
      </c>
      <c r="V33" s="42">
        <v>14555.980327247442</v>
      </c>
      <c r="W33" s="44">
        <v>73481.980327247438</v>
      </c>
      <c r="X33" s="66">
        <v>98980</v>
      </c>
      <c r="Y33" s="42">
        <v>21658</v>
      </c>
      <c r="Z33" s="42">
        <v>41153</v>
      </c>
      <c r="AA33" s="42">
        <v>31860.254153000828</v>
      </c>
      <c r="AB33" s="43">
        <v>193651.25415300083</v>
      </c>
      <c r="AC33" s="66">
        <v>-30705.60085766116</v>
      </c>
      <c r="AD33" s="42">
        <v>-52151.279276705456</v>
      </c>
      <c r="AE33" s="42">
        <v>-35719.707846397097</v>
      </c>
      <c r="AF33" s="42">
        <v>-3073.0895718177544</v>
      </c>
      <c r="AG33" s="42">
        <v>1480.403726828084</v>
      </c>
      <c r="AH33" s="44">
        <v>0</v>
      </c>
    </row>
    <row r="34" spans="1:34">
      <c r="A34" s="46" t="s">
        <v>121</v>
      </c>
      <c r="B34" s="56" t="s">
        <v>1560</v>
      </c>
      <c r="C34" s="57">
        <v>8.2579999999999999E-5</v>
      </c>
      <c r="D34" s="57">
        <v>8.4560000000000004E-5</v>
      </c>
      <c r="E34" s="65">
        <v>1428.39</v>
      </c>
      <c r="F34" s="42">
        <v>19</v>
      </c>
      <c r="G34" s="43">
        <v>1447.39</v>
      </c>
      <c r="H34" s="66">
        <v>23342</v>
      </c>
      <c r="I34" s="42">
        <v>44042</v>
      </c>
      <c r="J34" s="42">
        <v>6011</v>
      </c>
      <c r="K34" s="42">
        <v>8626</v>
      </c>
      <c r="L34" s="44">
        <v>40778</v>
      </c>
      <c r="M34" s="66">
        <v>522</v>
      </c>
      <c r="N34" s="42">
        <v>11265.42809113198</v>
      </c>
      <c r="O34" s="42">
        <v>11787.42809113198</v>
      </c>
      <c r="P34" s="42">
        <v>0</v>
      </c>
      <c r="Q34" s="44">
        <v>11787.42809113198</v>
      </c>
      <c r="R34" s="45">
        <v>415</v>
      </c>
      <c r="S34" s="66">
        <v>6858</v>
      </c>
      <c r="T34" s="42">
        <v>6084</v>
      </c>
      <c r="U34" s="42">
        <v>2983</v>
      </c>
      <c r="V34" s="42">
        <v>18703.567162166568</v>
      </c>
      <c r="W34" s="44">
        <v>34628.567162166568</v>
      </c>
      <c r="X34" s="66">
        <v>26748</v>
      </c>
      <c r="Y34" s="42">
        <v>5853</v>
      </c>
      <c r="Z34" s="42">
        <v>11121</v>
      </c>
      <c r="AA34" s="42">
        <v>1224.7022381550864</v>
      </c>
      <c r="AB34" s="43">
        <v>44946.702238155085</v>
      </c>
      <c r="AC34" s="66">
        <v>1732.8437477087609</v>
      </c>
      <c r="AD34" s="42">
        <v>-7880.7088483944481</v>
      </c>
      <c r="AE34" s="42">
        <v>-6557.1315269923198</v>
      </c>
      <c r="AF34" s="42">
        <v>1163.9020585449082</v>
      </c>
      <c r="AG34" s="42">
        <v>1222.9594931445804</v>
      </c>
      <c r="AH34" s="44">
        <v>0</v>
      </c>
    </row>
    <row r="35" spans="1:34">
      <c r="A35" s="46" t="s">
        <v>133</v>
      </c>
      <c r="B35" s="56" t="s">
        <v>1572</v>
      </c>
      <c r="C35" s="57">
        <v>1.1726999999999999E-4</v>
      </c>
      <c r="D35" s="57">
        <v>1.0745E-4</v>
      </c>
      <c r="E35" s="65">
        <v>2028.52</v>
      </c>
      <c r="F35" s="42">
        <v>27</v>
      </c>
      <c r="G35" s="43">
        <v>2055.52</v>
      </c>
      <c r="H35" s="66">
        <v>33148</v>
      </c>
      <c r="I35" s="42">
        <v>62543</v>
      </c>
      <c r="J35" s="42">
        <v>8536</v>
      </c>
      <c r="K35" s="42">
        <v>12250</v>
      </c>
      <c r="L35" s="44">
        <v>57908</v>
      </c>
      <c r="M35" s="66">
        <v>741</v>
      </c>
      <c r="N35" s="42">
        <v>15194.13530631162</v>
      </c>
      <c r="O35" s="42">
        <v>15935.13530631162</v>
      </c>
      <c r="P35" s="42">
        <v>0</v>
      </c>
      <c r="Q35" s="44">
        <v>15935.13530631162</v>
      </c>
      <c r="R35" s="45">
        <v>589</v>
      </c>
      <c r="S35" s="66">
        <v>9738</v>
      </c>
      <c r="T35" s="42">
        <v>8639</v>
      </c>
      <c r="U35" s="42">
        <v>4236</v>
      </c>
      <c r="V35" s="42">
        <v>57451.345410597314</v>
      </c>
      <c r="W35" s="44">
        <v>80064.345410597307</v>
      </c>
      <c r="X35" s="66">
        <v>37985</v>
      </c>
      <c r="Y35" s="42">
        <v>8312</v>
      </c>
      <c r="Z35" s="42">
        <v>15793</v>
      </c>
      <c r="AA35" s="42">
        <v>0</v>
      </c>
      <c r="AB35" s="43">
        <v>62090</v>
      </c>
      <c r="AC35" s="66">
        <v>2450.1353063116203</v>
      </c>
      <c r="AD35" s="42">
        <v>-3103.8646936883797</v>
      </c>
      <c r="AE35" s="42">
        <v>3457.1353063116203</v>
      </c>
      <c r="AF35" s="42">
        <v>12172.211999235309</v>
      </c>
      <c r="AG35" s="42">
        <v>2998.7274924271378</v>
      </c>
      <c r="AH35" s="44">
        <v>0</v>
      </c>
    </row>
    <row r="36" spans="1:34" s="4" customFormat="1">
      <c r="A36" s="46" t="s">
        <v>144</v>
      </c>
      <c r="B36" s="56" t="s">
        <v>1583</v>
      </c>
      <c r="C36" s="57">
        <v>0</v>
      </c>
      <c r="D36" s="57">
        <v>0</v>
      </c>
      <c r="E36" s="65">
        <v>0</v>
      </c>
      <c r="F36" s="42">
        <v>0</v>
      </c>
      <c r="G36" s="43">
        <v>0</v>
      </c>
      <c r="H36" s="66">
        <v>0</v>
      </c>
      <c r="I36" s="42">
        <v>0</v>
      </c>
      <c r="J36" s="42">
        <v>0</v>
      </c>
      <c r="K36" s="42">
        <v>0</v>
      </c>
      <c r="L36" s="44">
        <v>0</v>
      </c>
      <c r="M36" s="66">
        <v>0</v>
      </c>
      <c r="N36" s="42">
        <v>-322516.21285448899</v>
      </c>
      <c r="O36" s="42">
        <v>-322516.21285448899</v>
      </c>
      <c r="P36" s="42">
        <v>0</v>
      </c>
      <c r="Q36" s="44">
        <v>-322516.21285448899</v>
      </c>
      <c r="R36" s="45">
        <v>0</v>
      </c>
      <c r="S36" s="66">
        <v>0</v>
      </c>
      <c r="T36" s="42">
        <v>0</v>
      </c>
      <c r="U36" s="42">
        <v>0</v>
      </c>
      <c r="V36" s="42">
        <v>252137.60257683496</v>
      </c>
      <c r="W36" s="44">
        <v>252137.60257683496</v>
      </c>
      <c r="X36" s="66">
        <v>0</v>
      </c>
      <c r="Y36" s="42">
        <v>0</v>
      </c>
      <c r="Z36" s="42">
        <v>0</v>
      </c>
      <c r="AA36" s="42">
        <v>1537612.4275706022</v>
      </c>
      <c r="AB36" s="43">
        <v>1537612.4275706022</v>
      </c>
      <c r="AC36" s="66">
        <v>-406682.71627781854</v>
      </c>
      <c r="AD36" s="42">
        <v>-425692.45668475691</v>
      </c>
      <c r="AE36" s="42">
        <v>-453023.46318405896</v>
      </c>
      <c r="AF36" s="42">
        <v>-76.188847132631594</v>
      </c>
      <c r="AG36" s="42">
        <v>0</v>
      </c>
      <c r="AH36" s="44">
        <v>0</v>
      </c>
    </row>
    <row r="37" spans="1:34" s="4" customFormat="1">
      <c r="A37" s="46" t="s">
        <v>145</v>
      </c>
      <c r="B37" s="56" t="s">
        <v>1584</v>
      </c>
      <c r="C37" s="57">
        <v>1.21345E-3</v>
      </c>
      <c r="D37" s="57">
        <v>1.4305399999999999E-3</v>
      </c>
      <c r="E37" s="65">
        <v>20990.17</v>
      </c>
      <c r="F37" s="42">
        <v>277</v>
      </c>
      <c r="G37" s="43">
        <v>21267.17</v>
      </c>
      <c r="H37" s="66">
        <v>342999</v>
      </c>
      <c r="I37" s="42">
        <v>647164</v>
      </c>
      <c r="J37" s="42">
        <v>88324</v>
      </c>
      <c r="K37" s="42">
        <v>126752</v>
      </c>
      <c r="L37" s="44">
        <v>599198</v>
      </c>
      <c r="M37" s="66">
        <v>7664</v>
      </c>
      <c r="N37" s="42">
        <v>-46617.417638154977</v>
      </c>
      <c r="O37" s="42">
        <v>-38953.417638154977</v>
      </c>
      <c r="P37" s="42">
        <v>0</v>
      </c>
      <c r="Q37" s="44">
        <v>-38953.417638154977</v>
      </c>
      <c r="R37" s="45">
        <v>6095</v>
      </c>
      <c r="S37" s="66">
        <v>100769</v>
      </c>
      <c r="T37" s="42">
        <v>89395</v>
      </c>
      <c r="U37" s="42">
        <v>43832</v>
      </c>
      <c r="V37" s="42">
        <v>76712.987160593271</v>
      </c>
      <c r="W37" s="44">
        <v>310708.98716059327</v>
      </c>
      <c r="X37" s="66">
        <v>393049</v>
      </c>
      <c r="Y37" s="42">
        <v>86005</v>
      </c>
      <c r="Z37" s="42">
        <v>163417</v>
      </c>
      <c r="AA37" s="42">
        <v>239405.36441946003</v>
      </c>
      <c r="AB37" s="43">
        <v>881876.36441946006</v>
      </c>
      <c r="AC37" s="66">
        <v>-186132.05208970711</v>
      </c>
      <c r="AD37" s="42">
        <v>-238938.18956504634</v>
      </c>
      <c r="AE37" s="42">
        <v>-148849.84674823878</v>
      </c>
      <c r="AF37" s="42">
        <v>3641.5375849727989</v>
      </c>
      <c r="AG37" s="42">
        <v>-888.82644084730418</v>
      </c>
      <c r="AH37" s="44">
        <v>0</v>
      </c>
    </row>
    <row r="38" spans="1:34" s="4" customFormat="1">
      <c r="A38" s="46" t="s">
        <v>147</v>
      </c>
      <c r="B38" s="56" t="s">
        <v>1586</v>
      </c>
      <c r="C38" s="57">
        <v>2.5095389999999999E-2</v>
      </c>
      <c r="D38" s="57">
        <v>2.5554049999999998E-2</v>
      </c>
      <c r="E38" s="65">
        <v>434099.02</v>
      </c>
      <c r="F38" s="42">
        <v>5738</v>
      </c>
      <c r="G38" s="43">
        <v>439837.02</v>
      </c>
      <c r="H38" s="66">
        <v>7093577</v>
      </c>
      <c r="I38" s="42">
        <v>13384006</v>
      </c>
      <c r="J38" s="42">
        <v>1826630</v>
      </c>
      <c r="K38" s="42">
        <v>2621354</v>
      </c>
      <c r="L38" s="44">
        <v>12392032</v>
      </c>
      <c r="M38" s="66">
        <v>158500</v>
      </c>
      <c r="N38" s="42">
        <v>1706584.3189951302</v>
      </c>
      <c r="O38" s="42">
        <v>1865084.3189951302</v>
      </c>
      <c r="P38" s="42">
        <v>0</v>
      </c>
      <c r="Q38" s="44">
        <v>1865084.3189951302</v>
      </c>
      <c r="R38" s="45">
        <v>126056</v>
      </c>
      <c r="S38" s="66">
        <v>2083997</v>
      </c>
      <c r="T38" s="42">
        <v>1848779</v>
      </c>
      <c r="U38" s="42">
        <v>906497</v>
      </c>
      <c r="V38" s="42">
        <v>797209.6060173416</v>
      </c>
      <c r="W38" s="44">
        <v>5636482.6060173418</v>
      </c>
      <c r="X38" s="66">
        <v>8128649</v>
      </c>
      <c r="Y38" s="42">
        <v>1778678</v>
      </c>
      <c r="Z38" s="42">
        <v>3379631</v>
      </c>
      <c r="AA38" s="42">
        <v>860568.83702522959</v>
      </c>
      <c r="AB38" s="43">
        <v>14147526.837025229</v>
      </c>
      <c r="AC38" s="66">
        <v>-2618890.2386335288</v>
      </c>
      <c r="AD38" s="42">
        <v>-3960476.9686421785</v>
      </c>
      <c r="AE38" s="42">
        <v>-2467311.8770470945</v>
      </c>
      <c r="AF38" s="42">
        <v>150148.47158882921</v>
      </c>
      <c r="AG38" s="42">
        <v>385486.38172608614</v>
      </c>
      <c r="AH38" s="44">
        <v>0</v>
      </c>
    </row>
    <row r="39" spans="1:34" s="4" customFormat="1">
      <c r="A39" s="46" t="s">
        <v>148</v>
      </c>
      <c r="B39" s="56" t="s">
        <v>1587</v>
      </c>
      <c r="C39" s="57">
        <v>3.4343199999999998E-3</v>
      </c>
      <c r="D39" s="57">
        <v>3.2948700000000001E-3</v>
      </c>
      <c r="E39" s="65">
        <v>59406.81</v>
      </c>
      <c r="F39" s="42">
        <v>785</v>
      </c>
      <c r="G39" s="43">
        <v>60191.81</v>
      </c>
      <c r="H39" s="66">
        <v>970761</v>
      </c>
      <c r="I39" s="42">
        <v>1831610</v>
      </c>
      <c r="J39" s="42">
        <v>249975</v>
      </c>
      <c r="K39" s="42">
        <v>358734</v>
      </c>
      <c r="L39" s="44">
        <v>1695857</v>
      </c>
      <c r="M39" s="66">
        <v>21691</v>
      </c>
      <c r="N39" s="42">
        <v>-46390.014376086052</v>
      </c>
      <c r="O39" s="42">
        <v>-24699.014376086052</v>
      </c>
      <c r="P39" s="42">
        <v>0</v>
      </c>
      <c r="Q39" s="44">
        <v>-24699.014376086052</v>
      </c>
      <c r="R39" s="45">
        <v>17251</v>
      </c>
      <c r="S39" s="66">
        <v>285196</v>
      </c>
      <c r="T39" s="42">
        <v>253007</v>
      </c>
      <c r="U39" s="42">
        <v>124055</v>
      </c>
      <c r="V39" s="42">
        <v>217138.0013234379</v>
      </c>
      <c r="W39" s="44">
        <v>879396.0013234379</v>
      </c>
      <c r="X39" s="66">
        <v>1112411</v>
      </c>
      <c r="Y39" s="42">
        <v>243413</v>
      </c>
      <c r="Z39" s="42">
        <v>462505</v>
      </c>
      <c r="AA39" s="42">
        <v>144962.53401811741</v>
      </c>
      <c r="AB39" s="43">
        <v>1963291.5340181175</v>
      </c>
      <c r="AC39" s="66">
        <v>-394515.04162716004</v>
      </c>
      <c r="AD39" s="42">
        <v>-541480.06927731389</v>
      </c>
      <c r="AE39" s="42">
        <v>-287998.80625678209</v>
      </c>
      <c r="AF39" s="42">
        <v>67082.586117674131</v>
      </c>
      <c r="AG39" s="42">
        <v>73015.798348902375</v>
      </c>
      <c r="AH39" s="44">
        <v>0</v>
      </c>
    </row>
    <row r="40" spans="1:34" s="4" customFormat="1">
      <c r="A40" s="46" t="s">
        <v>151</v>
      </c>
      <c r="B40" s="56" t="s">
        <v>1590</v>
      </c>
      <c r="C40" s="57">
        <v>0</v>
      </c>
      <c r="D40" s="57">
        <v>0</v>
      </c>
      <c r="E40" s="65">
        <v>0</v>
      </c>
      <c r="F40" s="42">
        <v>0</v>
      </c>
      <c r="G40" s="43">
        <v>0</v>
      </c>
      <c r="H40" s="66">
        <v>0</v>
      </c>
      <c r="I40" s="42">
        <v>0</v>
      </c>
      <c r="J40" s="42">
        <v>0</v>
      </c>
      <c r="K40" s="42">
        <v>0</v>
      </c>
      <c r="L40" s="44">
        <v>0</v>
      </c>
      <c r="M40" s="66">
        <v>0</v>
      </c>
      <c r="N40" s="42">
        <v>-34915.762312993633</v>
      </c>
      <c r="O40" s="42">
        <v>-34915.762312993633</v>
      </c>
      <c r="P40" s="42">
        <v>0</v>
      </c>
      <c r="Q40" s="44">
        <v>-34915.762312993633</v>
      </c>
      <c r="R40" s="45">
        <v>0</v>
      </c>
      <c r="S40" s="66">
        <v>0</v>
      </c>
      <c r="T40" s="42">
        <v>0</v>
      </c>
      <c r="U40" s="42">
        <v>0</v>
      </c>
      <c r="V40" s="42">
        <v>0</v>
      </c>
      <c r="W40" s="44">
        <v>0</v>
      </c>
      <c r="X40" s="66">
        <v>0</v>
      </c>
      <c r="Y40" s="42">
        <v>0</v>
      </c>
      <c r="Z40" s="42">
        <v>0</v>
      </c>
      <c r="AA40" s="42">
        <v>38602.872440926782</v>
      </c>
      <c r="AB40" s="43">
        <v>38602.872440926782</v>
      </c>
      <c r="AC40" s="66">
        <v>-38602.872440926782</v>
      </c>
      <c r="AD40" s="42">
        <v>0</v>
      </c>
      <c r="AE40" s="42">
        <v>0</v>
      </c>
      <c r="AF40" s="42">
        <v>0</v>
      </c>
      <c r="AG40" s="42">
        <v>0</v>
      </c>
      <c r="AH40" s="44">
        <v>0</v>
      </c>
    </row>
    <row r="41" spans="1:34" s="4" customFormat="1">
      <c r="A41" s="46" t="s">
        <v>155</v>
      </c>
      <c r="B41" s="56" t="s">
        <v>1595</v>
      </c>
      <c r="C41" s="57">
        <v>8.7808000000000005E-4</v>
      </c>
      <c r="D41" s="57">
        <v>6.5459999999999997E-4</v>
      </c>
      <c r="E41" s="65">
        <v>15188.95</v>
      </c>
      <c r="F41" s="42">
        <v>201</v>
      </c>
      <c r="G41" s="43">
        <v>15389.95</v>
      </c>
      <c r="H41" s="66">
        <v>248202</v>
      </c>
      <c r="I41" s="42">
        <v>468302</v>
      </c>
      <c r="J41" s="42">
        <v>63913</v>
      </c>
      <c r="K41" s="42">
        <v>91720</v>
      </c>
      <c r="L41" s="44">
        <v>433593</v>
      </c>
      <c r="M41" s="66">
        <v>5546</v>
      </c>
      <c r="N41" s="42">
        <v>51865.319728777824</v>
      </c>
      <c r="O41" s="42">
        <v>57411.319728777824</v>
      </c>
      <c r="P41" s="42">
        <v>0</v>
      </c>
      <c r="Q41" s="44">
        <v>57411.319728777824</v>
      </c>
      <c r="R41" s="45">
        <v>4411</v>
      </c>
      <c r="S41" s="66">
        <v>72918</v>
      </c>
      <c r="T41" s="42">
        <v>64688</v>
      </c>
      <c r="U41" s="42">
        <v>31718</v>
      </c>
      <c r="V41" s="42">
        <v>181855.20695220213</v>
      </c>
      <c r="W41" s="44">
        <v>351179.20695220213</v>
      </c>
      <c r="X41" s="66">
        <v>284419</v>
      </c>
      <c r="Y41" s="42">
        <v>62235</v>
      </c>
      <c r="Z41" s="42">
        <v>118252</v>
      </c>
      <c r="AA41" s="42">
        <v>46166.809236009103</v>
      </c>
      <c r="AB41" s="43">
        <v>511072.80923600908</v>
      </c>
      <c r="AC41" s="66">
        <v>-60456.769923664266</v>
      </c>
      <c r="AD41" s="42">
        <v>-114289.72016937585</v>
      </c>
      <c r="AE41" s="42">
        <v>-64711.261822520639</v>
      </c>
      <c r="AF41" s="42">
        <v>42075.970983132793</v>
      </c>
      <c r="AG41" s="42">
        <v>37488.178648621033</v>
      </c>
      <c r="AH41" s="44">
        <v>0</v>
      </c>
    </row>
    <row r="42" spans="1:34" s="4" customFormat="1">
      <c r="A42" s="46" t="s">
        <v>1171</v>
      </c>
      <c r="B42" s="56" t="s">
        <v>2604</v>
      </c>
      <c r="C42" s="57">
        <v>1.69907E-3</v>
      </c>
      <c r="D42" s="57">
        <v>1.5011899999999999E-3</v>
      </c>
      <c r="E42" s="65">
        <v>29390.5</v>
      </c>
      <c r="F42" s="42">
        <v>388</v>
      </c>
      <c r="G42" s="43">
        <v>29778.5</v>
      </c>
      <c r="H42" s="66">
        <v>480267</v>
      </c>
      <c r="I42" s="42">
        <v>906157</v>
      </c>
      <c r="J42" s="42">
        <v>123671</v>
      </c>
      <c r="K42" s="42">
        <v>177477</v>
      </c>
      <c r="L42" s="44">
        <v>838996</v>
      </c>
      <c r="M42" s="66">
        <v>10731</v>
      </c>
      <c r="N42" s="42">
        <v>16721.794811094482</v>
      </c>
      <c r="O42" s="42">
        <v>27452.794811094482</v>
      </c>
      <c r="P42" s="42">
        <v>0</v>
      </c>
      <c r="Q42" s="44">
        <v>27452.794811094482</v>
      </c>
      <c r="R42" s="45">
        <v>8535</v>
      </c>
      <c r="S42" s="66">
        <v>141096</v>
      </c>
      <c r="T42" s="42">
        <v>125171</v>
      </c>
      <c r="U42" s="42">
        <v>61374</v>
      </c>
      <c r="V42" s="42">
        <v>108289.65738237835</v>
      </c>
      <c r="W42" s="44">
        <v>435930.65738237835</v>
      </c>
      <c r="X42" s="66">
        <v>550346</v>
      </c>
      <c r="Y42" s="42">
        <v>120424</v>
      </c>
      <c r="Z42" s="42">
        <v>228816</v>
      </c>
      <c r="AA42" s="42">
        <v>35378.146885360671</v>
      </c>
      <c r="AB42" s="43">
        <v>934964.14688536071</v>
      </c>
      <c r="AC42" s="66">
        <v>-168139.45092934137</v>
      </c>
      <c r="AD42" s="42">
        <v>-255765.11688060372</v>
      </c>
      <c r="AE42" s="42">
        <v>-157429.30074420071</v>
      </c>
      <c r="AF42" s="42">
        <v>33261.886306952154</v>
      </c>
      <c r="AG42" s="42">
        <v>49038.492744211326</v>
      </c>
      <c r="AH42" s="44">
        <v>0</v>
      </c>
    </row>
    <row r="43" spans="1:34" s="4" customFormat="1">
      <c r="A43" s="46" t="s">
        <v>158</v>
      </c>
      <c r="B43" s="56" t="s">
        <v>1598</v>
      </c>
      <c r="C43" s="57">
        <v>0.24181401999999999</v>
      </c>
      <c r="D43" s="57">
        <v>0.24074810999999999</v>
      </c>
      <c r="E43" s="65">
        <v>4182889.51</v>
      </c>
      <c r="F43" s="42">
        <v>55293</v>
      </c>
      <c r="G43" s="43">
        <v>4238182.51</v>
      </c>
      <c r="H43" s="66">
        <v>68352260</v>
      </c>
      <c r="I43" s="42">
        <v>128965527</v>
      </c>
      <c r="J43" s="42">
        <v>17601037</v>
      </c>
      <c r="K43" s="42">
        <v>25258825</v>
      </c>
      <c r="L43" s="44">
        <v>119407076</v>
      </c>
      <c r="M43" s="66">
        <v>1527279</v>
      </c>
      <c r="N43" s="42">
        <v>-4030683.9175281962</v>
      </c>
      <c r="O43" s="42">
        <v>-2503404.9175281962</v>
      </c>
      <c r="P43" s="42">
        <v>0</v>
      </c>
      <c r="Q43" s="44">
        <v>-2503404.9175281962</v>
      </c>
      <c r="R43" s="45">
        <v>1214643</v>
      </c>
      <c r="S43" s="66">
        <v>20080966</v>
      </c>
      <c r="T43" s="42">
        <v>17814459</v>
      </c>
      <c r="U43" s="42">
        <v>8734824</v>
      </c>
      <c r="V43" s="42">
        <v>336061.99955229647</v>
      </c>
      <c r="W43" s="44">
        <v>46966310.999552295</v>
      </c>
      <c r="X43" s="66">
        <v>78325984</v>
      </c>
      <c r="Y43" s="42">
        <v>17138978</v>
      </c>
      <c r="Z43" s="42">
        <v>32565429</v>
      </c>
      <c r="AA43" s="42">
        <v>10126043.886517618</v>
      </c>
      <c r="AB43" s="43">
        <v>138156434.88651761</v>
      </c>
      <c r="AC43" s="66">
        <v>-29213294.904709578</v>
      </c>
      <c r="AD43" s="42">
        <v>-40334277.208319105</v>
      </c>
      <c r="AE43" s="42">
        <v>-26868166.342528146</v>
      </c>
      <c r="AF43" s="42">
        <v>961501.91445281915</v>
      </c>
      <c r="AG43" s="42">
        <v>4264112.6541386908</v>
      </c>
      <c r="AH43" s="44">
        <v>0</v>
      </c>
    </row>
    <row r="44" spans="1:34" s="4" customFormat="1">
      <c r="A44" s="46" t="s">
        <v>1172</v>
      </c>
      <c r="B44" s="56" t="s">
        <v>2605</v>
      </c>
      <c r="C44" s="57">
        <v>2.3959E-4</v>
      </c>
      <c r="D44" s="57">
        <v>2.5716999999999998E-4</v>
      </c>
      <c r="E44" s="65">
        <v>4144.45</v>
      </c>
      <c r="F44" s="42">
        <v>55</v>
      </c>
      <c r="G44" s="43">
        <v>4199.45</v>
      </c>
      <c r="H44" s="66">
        <v>67724</v>
      </c>
      <c r="I44" s="42">
        <v>127779</v>
      </c>
      <c r="J44" s="42">
        <v>17439</v>
      </c>
      <c r="K44" s="42">
        <v>25027</v>
      </c>
      <c r="L44" s="44">
        <v>118309</v>
      </c>
      <c r="M44" s="66">
        <v>1513</v>
      </c>
      <c r="N44" s="42">
        <v>-16002.738342161556</v>
      </c>
      <c r="O44" s="42">
        <v>-14489.738342161556</v>
      </c>
      <c r="P44" s="42">
        <v>0</v>
      </c>
      <c r="Q44" s="44">
        <v>-14489.738342161556</v>
      </c>
      <c r="R44" s="45">
        <v>1203</v>
      </c>
      <c r="S44" s="66">
        <v>19896</v>
      </c>
      <c r="T44" s="42">
        <v>17651</v>
      </c>
      <c r="U44" s="42">
        <v>8654</v>
      </c>
      <c r="V44" s="42">
        <v>14342.064493372196</v>
      </c>
      <c r="W44" s="44">
        <v>60543.064493372192</v>
      </c>
      <c r="X44" s="66">
        <v>77606</v>
      </c>
      <c r="Y44" s="42">
        <v>16981</v>
      </c>
      <c r="Z44" s="42">
        <v>32266</v>
      </c>
      <c r="AA44" s="42">
        <v>39543.598729206504</v>
      </c>
      <c r="AB44" s="43">
        <v>166396.59872920651</v>
      </c>
      <c r="AC44" s="66">
        <v>-31677.517478874332</v>
      </c>
      <c r="AD44" s="42">
        <v>-43389.630361081872</v>
      </c>
      <c r="AE44" s="42">
        <v>-34025.578222099066</v>
      </c>
      <c r="AF44" s="42">
        <v>881.14915946129781</v>
      </c>
      <c r="AG44" s="42">
        <v>2358.0426667596648</v>
      </c>
      <c r="AH44" s="44">
        <v>0</v>
      </c>
    </row>
    <row r="45" spans="1:34" s="4" customFormat="1">
      <c r="A45" s="46" t="s">
        <v>1173</v>
      </c>
      <c r="B45" s="56" t="s">
        <v>2606</v>
      </c>
      <c r="C45" s="57">
        <v>0</v>
      </c>
      <c r="D45" s="57">
        <v>0</v>
      </c>
      <c r="E45" s="65">
        <v>0</v>
      </c>
      <c r="F45" s="42">
        <v>0</v>
      </c>
      <c r="G45" s="43">
        <v>0</v>
      </c>
      <c r="H45" s="66">
        <v>0</v>
      </c>
      <c r="I45" s="42">
        <v>0</v>
      </c>
      <c r="J45" s="42">
        <v>0</v>
      </c>
      <c r="K45" s="42">
        <v>0</v>
      </c>
      <c r="L45" s="44">
        <v>0</v>
      </c>
      <c r="M45" s="66">
        <v>0</v>
      </c>
      <c r="N45" s="42">
        <v>-242.9284685837838</v>
      </c>
      <c r="O45" s="42">
        <v>-242.9284685837838</v>
      </c>
      <c r="P45" s="42">
        <v>0</v>
      </c>
      <c r="Q45" s="44">
        <v>-242.9284685837838</v>
      </c>
      <c r="R45" s="45">
        <v>0</v>
      </c>
      <c r="S45" s="66">
        <v>0</v>
      </c>
      <c r="T45" s="42">
        <v>0</v>
      </c>
      <c r="U45" s="42">
        <v>0</v>
      </c>
      <c r="V45" s="42">
        <v>0</v>
      </c>
      <c r="W45" s="44">
        <v>0</v>
      </c>
      <c r="X45" s="66">
        <v>0</v>
      </c>
      <c r="Y45" s="42">
        <v>0</v>
      </c>
      <c r="Z45" s="42">
        <v>0</v>
      </c>
      <c r="AA45" s="42">
        <v>0</v>
      </c>
      <c r="AB45" s="43">
        <v>0</v>
      </c>
      <c r="AC45" s="66">
        <v>0</v>
      </c>
      <c r="AD45" s="42">
        <v>0</v>
      </c>
      <c r="AE45" s="42">
        <v>0</v>
      </c>
      <c r="AF45" s="42">
        <v>0</v>
      </c>
      <c r="AG45" s="42">
        <v>0</v>
      </c>
      <c r="AH45" s="44">
        <v>0</v>
      </c>
    </row>
    <row r="46" spans="1:34" s="4" customFormat="1">
      <c r="A46" s="46" t="s">
        <v>162</v>
      </c>
      <c r="B46" s="56" t="s">
        <v>1602</v>
      </c>
      <c r="C46" s="57">
        <v>0</v>
      </c>
      <c r="D46" s="57">
        <v>0</v>
      </c>
      <c r="E46" s="65">
        <v>0</v>
      </c>
      <c r="F46" s="42">
        <v>0</v>
      </c>
      <c r="G46" s="43">
        <v>0</v>
      </c>
      <c r="H46" s="66">
        <v>0</v>
      </c>
      <c r="I46" s="42">
        <v>0</v>
      </c>
      <c r="J46" s="42">
        <v>0</v>
      </c>
      <c r="K46" s="42">
        <v>0</v>
      </c>
      <c r="L46" s="44">
        <v>0</v>
      </c>
      <c r="M46" s="66">
        <v>0</v>
      </c>
      <c r="N46" s="42">
        <v>-12345.447316328231</v>
      </c>
      <c r="O46" s="42">
        <v>-12345.447316328231</v>
      </c>
      <c r="P46" s="42">
        <v>0</v>
      </c>
      <c r="Q46" s="44">
        <v>-12345.447316328231</v>
      </c>
      <c r="R46" s="45">
        <v>0</v>
      </c>
      <c r="S46" s="66">
        <v>0</v>
      </c>
      <c r="T46" s="42">
        <v>0</v>
      </c>
      <c r="U46" s="42">
        <v>0</v>
      </c>
      <c r="V46" s="42">
        <v>0</v>
      </c>
      <c r="W46" s="44">
        <v>0</v>
      </c>
      <c r="X46" s="66">
        <v>0</v>
      </c>
      <c r="Y46" s="42">
        <v>0</v>
      </c>
      <c r="Z46" s="42">
        <v>0</v>
      </c>
      <c r="AA46" s="42">
        <v>36832.525185959865</v>
      </c>
      <c r="AB46" s="43">
        <v>36832.525185959865</v>
      </c>
      <c r="AC46" s="66">
        <v>-12272.355022811096</v>
      </c>
      <c r="AD46" s="42">
        <v>-11909.62588443576</v>
      </c>
      <c r="AE46" s="42">
        <v>-10081.493518691954</v>
      </c>
      <c r="AF46" s="42">
        <v>-2569.050760021054</v>
      </c>
      <c r="AG46" s="42">
        <v>0</v>
      </c>
      <c r="AH46" s="44">
        <v>0</v>
      </c>
    </row>
    <row r="47" spans="1:34" s="4" customFormat="1">
      <c r="A47" s="46" t="s">
        <v>165</v>
      </c>
      <c r="B47" s="56" t="s">
        <v>1605</v>
      </c>
      <c r="C47" s="57">
        <v>3.0180000000000002E-4</v>
      </c>
      <c r="D47" s="57">
        <v>2.9137E-4</v>
      </c>
      <c r="E47" s="65">
        <v>5220.55</v>
      </c>
      <c r="F47" s="42">
        <v>69</v>
      </c>
      <c r="G47" s="43">
        <v>5289.55</v>
      </c>
      <c r="H47" s="66">
        <v>85308</v>
      </c>
      <c r="I47" s="42">
        <v>160958</v>
      </c>
      <c r="J47" s="42">
        <v>21967</v>
      </c>
      <c r="K47" s="42">
        <v>31525</v>
      </c>
      <c r="L47" s="44">
        <v>149028</v>
      </c>
      <c r="M47" s="66">
        <v>1906</v>
      </c>
      <c r="N47" s="42">
        <v>6321.5130823136442</v>
      </c>
      <c r="O47" s="42">
        <v>8227.5130823136442</v>
      </c>
      <c r="P47" s="42">
        <v>0</v>
      </c>
      <c r="Q47" s="44">
        <v>8227.5130823136442</v>
      </c>
      <c r="R47" s="45">
        <v>1516</v>
      </c>
      <c r="S47" s="66">
        <v>25062</v>
      </c>
      <c r="T47" s="42">
        <v>22234</v>
      </c>
      <c r="U47" s="42">
        <v>10902</v>
      </c>
      <c r="V47" s="42">
        <v>36573.211831991815</v>
      </c>
      <c r="W47" s="44">
        <v>94771.211831991823</v>
      </c>
      <c r="X47" s="66">
        <v>97756</v>
      </c>
      <c r="Y47" s="42">
        <v>21391</v>
      </c>
      <c r="Z47" s="42">
        <v>40644</v>
      </c>
      <c r="AA47" s="42">
        <v>11733.176149531879</v>
      </c>
      <c r="AB47" s="43">
        <v>171524.17614953188</v>
      </c>
      <c r="AC47" s="66">
        <v>-29648.330187766733</v>
      </c>
      <c r="AD47" s="42">
        <v>-34989.675932872626</v>
      </c>
      <c r="AE47" s="42">
        <v>-22089.821021302698</v>
      </c>
      <c r="AF47" s="42">
        <v>3741.4907890109098</v>
      </c>
      <c r="AG47" s="42">
        <v>6233.3720353910794</v>
      </c>
      <c r="AH47" s="44">
        <v>0</v>
      </c>
    </row>
    <row r="48" spans="1:34" s="4" customFormat="1">
      <c r="A48" s="46" t="s">
        <v>1174</v>
      </c>
      <c r="B48" s="56" t="s">
        <v>2607</v>
      </c>
      <c r="C48" s="57">
        <v>8.1990000000000003E-4</v>
      </c>
      <c r="D48" s="57">
        <v>8.5411000000000005E-4</v>
      </c>
      <c r="E48" s="65">
        <v>14182.57</v>
      </c>
      <c r="F48" s="42">
        <v>187</v>
      </c>
      <c r="G48" s="43">
        <v>14369.57</v>
      </c>
      <c r="H48" s="66">
        <v>231757</v>
      </c>
      <c r="I48" s="42">
        <v>437273</v>
      </c>
      <c r="J48" s="42">
        <v>59678</v>
      </c>
      <c r="K48" s="42">
        <v>85643</v>
      </c>
      <c r="L48" s="44">
        <v>404864</v>
      </c>
      <c r="M48" s="66">
        <v>5178</v>
      </c>
      <c r="N48" s="42">
        <v>30786.236222596315</v>
      </c>
      <c r="O48" s="42">
        <v>35964.236222596315</v>
      </c>
      <c r="P48" s="42">
        <v>0</v>
      </c>
      <c r="Q48" s="44">
        <v>35964.236222596315</v>
      </c>
      <c r="R48" s="45">
        <v>4118</v>
      </c>
      <c r="S48" s="66">
        <v>68087</v>
      </c>
      <c r="T48" s="42">
        <v>60402</v>
      </c>
      <c r="U48" s="42">
        <v>29616</v>
      </c>
      <c r="V48" s="42">
        <v>44217.936005676165</v>
      </c>
      <c r="W48" s="44">
        <v>202322.93600567617</v>
      </c>
      <c r="X48" s="66">
        <v>265574</v>
      </c>
      <c r="Y48" s="42">
        <v>58112</v>
      </c>
      <c r="Z48" s="42">
        <v>110417</v>
      </c>
      <c r="AA48" s="42">
        <v>19822.497123562465</v>
      </c>
      <c r="AB48" s="43">
        <v>453925.49712356244</v>
      </c>
      <c r="AC48" s="66">
        <v>-68752.489009173267</v>
      </c>
      <c r="AD48" s="42">
        <v>-118672.98884614528</v>
      </c>
      <c r="AE48" s="42">
        <v>-80917.302854138616</v>
      </c>
      <c r="AF48" s="42">
        <v>6073.1117567831598</v>
      </c>
      <c r="AG48" s="42">
        <v>10667.107834787737</v>
      </c>
      <c r="AH48" s="44">
        <v>0</v>
      </c>
    </row>
    <row r="49" spans="1:34" s="4" customFormat="1">
      <c r="A49" s="46" t="s">
        <v>169</v>
      </c>
      <c r="B49" s="56" t="s">
        <v>1609</v>
      </c>
      <c r="C49" s="57">
        <v>2.5054600000000002E-3</v>
      </c>
      <c r="D49" s="57">
        <v>2.41005E-3</v>
      </c>
      <c r="E49" s="65">
        <v>43339.29</v>
      </c>
      <c r="F49" s="42">
        <v>573</v>
      </c>
      <c r="G49" s="43">
        <v>43912.29</v>
      </c>
      <c r="H49" s="66">
        <v>708205</v>
      </c>
      <c r="I49" s="42">
        <v>1336225</v>
      </c>
      <c r="J49" s="42">
        <v>182366</v>
      </c>
      <c r="K49" s="42">
        <v>261709</v>
      </c>
      <c r="L49" s="44">
        <v>1237189</v>
      </c>
      <c r="M49" s="66">
        <v>15824</v>
      </c>
      <c r="N49" s="42">
        <v>128291.1514515579</v>
      </c>
      <c r="O49" s="42">
        <v>144115.1514515579</v>
      </c>
      <c r="P49" s="42">
        <v>0</v>
      </c>
      <c r="Q49" s="44">
        <v>144115.1514515579</v>
      </c>
      <c r="R49" s="45">
        <v>12585</v>
      </c>
      <c r="S49" s="66">
        <v>208061</v>
      </c>
      <c r="T49" s="42">
        <v>184577</v>
      </c>
      <c r="U49" s="42">
        <v>90502</v>
      </c>
      <c r="V49" s="42">
        <v>391856.43842853804</v>
      </c>
      <c r="W49" s="44">
        <v>874996.43842853804</v>
      </c>
      <c r="X49" s="66">
        <v>811544</v>
      </c>
      <c r="Y49" s="42">
        <v>177579</v>
      </c>
      <c r="Z49" s="42">
        <v>337414</v>
      </c>
      <c r="AA49" s="42">
        <v>11444.913258545599</v>
      </c>
      <c r="AB49" s="43">
        <v>1337981.9132585456</v>
      </c>
      <c r="AC49" s="66">
        <v>-171403.25127416482</v>
      </c>
      <c r="AD49" s="42">
        <v>-279391.85548806598</v>
      </c>
      <c r="AE49" s="42">
        <v>-147689.08163509602</v>
      </c>
      <c r="AF49" s="42">
        <v>82865.629445856117</v>
      </c>
      <c r="AG49" s="42">
        <v>52633.08412146326</v>
      </c>
      <c r="AH49" s="44">
        <v>0</v>
      </c>
    </row>
    <row r="50" spans="1:34" s="4" customFormat="1">
      <c r="A50" s="46" t="s">
        <v>170</v>
      </c>
      <c r="B50" s="56" t="s">
        <v>1610</v>
      </c>
      <c r="C50" s="57">
        <v>2.7095E-4</v>
      </c>
      <c r="D50" s="57">
        <v>2.4780000000000001E-4</v>
      </c>
      <c r="E50" s="65">
        <v>4686.96</v>
      </c>
      <c r="F50" s="42">
        <v>62</v>
      </c>
      <c r="G50" s="43">
        <v>4748.96</v>
      </c>
      <c r="H50" s="66">
        <v>76588</v>
      </c>
      <c r="I50" s="42">
        <v>144504</v>
      </c>
      <c r="J50" s="42">
        <v>19722</v>
      </c>
      <c r="K50" s="42">
        <v>28302</v>
      </c>
      <c r="L50" s="44">
        <v>133794</v>
      </c>
      <c r="M50" s="66">
        <v>1711</v>
      </c>
      <c r="N50" s="42">
        <v>17781.410214996518</v>
      </c>
      <c r="O50" s="42">
        <v>19492.410214996518</v>
      </c>
      <c r="P50" s="42">
        <v>0</v>
      </c>
      <c r="Q50" s="44">
        <v>19492.410214996518</v>
      </c>
      <c r="R50" s="45">
        <v>1361</v>
      </c>
      <c r="S50" s="66">
        <v>22501</v>
      </c>
      <c r="T50" s="42">
        <v>19961</v>
      </c>
      <c r="U50" s="42">
        <v>9787</v>
      </c>
      <c r="V50" s="42">
        <v>75939.76076816734</v>
      </c>
      <c r="W50" s="44">
        <v>128188.76076816734</v>
      </c>
      <c r="X50" s="66">
        <v>87763</v>
      </c>
      <c r="Y50" s="42">
        <v>19204</v>
      </c>
      <c r="Z50" s="42">
        <v>36489</v>
      </c>
      <c r="AA50" s="42">
        <v>4292.7660725207879</v>
      </c>
      <c r="AB50" s="43">
        <v>147748.76607252078</v>
      </c>
      <c r="AC50" s="66">
        <v>-11622.137809219596</v>
      </c>
      <c r="AD50" s="42">
        <v>-24247.792793065433</v>
      </c>
      <c r="AE50" s="42">
        <v>-8049.3621451836261</v>
      </c>
      <c r="AF50" s="42">
        <v>17380.46348029247</v>
      </c>
      <c r="AG50" s="42">
        <v>6978.8239628227457</v>
      </c>
      <c r="AH50" s="44">
        <v>0</v>
      </c>
    </row>
    <row r="51" spans="1:34" s="4" customFormat="1">
      <c r="A51" s="46" t="s">
        <v>172</v>
      </c>
      <c r="B51" s="56" t="s">
        <v>1612</v>
      </c>
      <c r="C51" s="57">
        <v>1.05886E-3</v>
      </c>
      <c r="D51" s="57">
        <v>1.0503299999999999E-3</v>
      </c>
      <c r="E51" s="65">
        <v>18316.05</v>
      </c>
      <c r="F51" s="42">
        <v>242</v>
      </c>
      <c r="G51" s="43">
        <v>18558.05</v>
      </c>
      <c r="H51" s="66">
        <v>299302</v>
      </c>
      <c r="I51" s="42">
        <v>564717</v>
      </c>
      <c r="J51" s="42">
        <v>77072</v>
      </c>
      <c r="K51" s="42">
        <v>110604</v>
      </c>
      <c r="L51" s="44">
        <v>522862</v>
      </c>
      <c r="M51" s="66">
        <v>6688</v>
      </c>
      <c r="N51" s="42">
        <v>2157.2783912729647</v>
      </c>
      <c r="O51" s="42">
        <v>8845.2783912729647</v>
      </c>
      <c r="P51" s="42">
        <v>0</v>
      </c>
      <c r="Q51" s="44">
        <v>8845.2783912729647</v>
      </c>
      <c r="R51" s="45">
        <v>5319</v>
      </c>
      <c r="S51" s="66">
        <v>87931</v>
      </c>
      <c r="T51" s="42">
        <v>78006</v>
      </c>
      <c r="U51" s="42">
        <v>38248</v>
      </c>
      <c r="V51" s="42">
        <v>34705.830483144586</v>
      </c>
      <c r="W51" s="44">
        <v>238890.83048314459</v>
      </c>
      <c r="X51" s="66">
        <v>342975</v>
      </c>
      <c r="Y51" s="42">
        <v>75048</v>
      </c>
      <c r="Z51" s="42">
        <v>142598</v>
      </c>
      <c r="AA51" s="42">
        <v>25363.672769664849</v>
      </c>
      <c r="AB51" s="43">
        <v>585984.6727696649</v>
      </c>
      <c r="AC51" s="66">
        <v>-111335.11762793903</v>
      </c>
      <c r="AD51" s="42">
        <v>-157846.54992981575</v>
      </c>
      <c r="AE51" s="42">
        <v>-104677.66471352817</v>
      </c>
      <c r="AF51" s="42">
        <v>7706.2703079083731</v>
      </c>
      <c r="AG51" s="42">
        <v>19059.219676854318</v>
      </c>
      <c r="AH51" s="44">
        <v>0</v>
      </c>
    </row>
    <row r="52" spans="1:34" s="4" customFormat="1">
      <c r="A52" s="46" t="s">
        <v>173</v>
      </c>
      <c r="B52" s="56" t="s">
        <v>1613</v>
      </c>
      <c r="C52" s="57">
        <v>1.1098200000000001E-3</v>
      </c>
      <c r="D52" s="57">
        <v>1.22996E-3</v>
      </c>
      <c r="E52" s="65">
        <v>19197.64</v>
      </c>
      <c r="F52" s="42">
        <v>254</v>
      </c>
      <c r="G52" s="43">
        <v>19451.64</v>
      </c>
      <c r="H52" s="66">
        <v>313707</v>
      </c>
      <c r="I52" s="42">
        <v>591895</v>
      </c>
      <c r="J52" s="42">
        <v>80781</v>
      </c>
      <c r="K52" s="42">
        <v>115927</v>
      </c>
      <c r="L52" s="44">
        <v>548026</v>
      </c>
      <c r="M52" s="66">
        <v>7010</v>
      </c>
      <c r="N52" s="42">
        <v>-14083.349696636698</v>
      </c>
      <c r="O52" s="42">
        <v>-7073.3496966366984</v>
      </c>
      <c r="P52" s="42">
        <v>0</v>
      </c>
      <c r="Q52" s="44">
        <v>-7073.3496966366984</v>
      </c>
      <c r="R52" s="45">
        <v>5575</v>
      </c>
      <c r="S52" s="66">
        <v>92163</v>
      </c>
      <c r="T52" s="42">
        <v>81761</v>
      </c>
      <c r="U52" s="42">
        <v>40089</v>
      </c>
      <c r="V52" s="42">
        <v>11675.087690865897</v>
      </c>
      <c r="W52" s="44">
        <v>225688.08769086591</v>
      </c>
      <c r="X52" s="66">
        <v>359482</v>
      </c>
      <c r="Y52" s="42">
        <v>78660</v>
      </c>
      <c r="Z52" s="42">
        <v>149461</v>
      </c>
      <c r="AA52" s="42">
        <v>87612.099592113213</v>
      </c>
      <c r="AB52" s="43">
        <v>675215.09959211317</v>
      </c>
      <c r="AC52" s="66">
        <v>-134656.39893314906</v>
      </c>
      <c r="AD52" s="42">
        <v>-189854.71629106853</v>
      </c>
      <c r="AE52" s="42">
        <v>-130630.5805118896</v>
      </c>
      <c r="AF52" s="42">
        <v>-1429.0590309120507</v>
      </c>
      <c r="AG52" s="42">
        <v>7043.7428657719811</v>
      </c>
      <c r="AH52" s="44">
        <v>0</v>
      </c>
    </row>
    <row r="53" spans="1:34" s="4" customFormat="1">
      <c r="A53" s="46" t="s">
        <v>177</v>
      </c>
      <c r="B53" s="56" t="s">
        <v>1617</v>
      </c>
      <c r="C53" s="57">
        <v>3.2096099999999999E-3</v>
      </c>
      <c r="D53" s="57">
        <v>3.1682300000000002E-3</v>
      </c>
      <c r="E53" s="65">
        <v>55519.69</v>
      </c>
      <c r="F53" s="42">
        <v>734</v>
      </c>
      <c r="G53" s="43">
        <v>56253.69</v>
      </c>
      <c r="H53" s="66">
        <v>907243</v>
      </c>
      <c r="I53" s="42">
        <v>1711766</v>
      </c>
      <c r="J53" s="42">
        <v>233619</v>
      </c>
      <c r="K53" s="42">
        <v>335262</v>
      </c>
      <c r="L53" s="44">
        <v>1584896</v>
      </c>
      <c r="M53" s="66">
        <v>20272</v>
      </c>
      <c r="N53" s="42">
        <v>-65953.651989283506</v>
      </c>
      <c r="O53" s="42">
        <v>-45681.651989283506</v>
      </c>
      <c r="P53" s="42">
        <v>0</v>
      </c>
      <c r="Q53" s="44">
        <v>-45681.651989283506</v>
      </c>
      <c r="R53" s="45">
        <v>16122</v>
      </c>
      <c r="S53" s="66">
        <v>266536</v>
      </c>
      <c r="T53" s="42">
        <v>236452</v>
      </c>
      <c r="U53" s="42">
        <v>115938</v>
      </c>
      <c r="V53" s="42">
        <v>83449.446969782002</v>
      </c>
      <c r="W53" s="44">
        <v>702375.446969782</v>
      </c>
      <c r="X53" s="66">
        <v>1039625</v>
      </c>
      <c r="Y53" s="42">
        <v>227486</v>
      </c>
      <c r="Z53" s="42">
        <v>432243</v>
      </c>
      <c r="AA53" s="42">
        <v>300936.74348442885</v>
      </c>
      <c r="AB53" s="43">
        <v>2000290.7434844289</v>
      </c>
      <c r="AC53" s="66">
        <v>-401632.33950029063</v>
      </c>
      <c r="AD53" s="42">
        <v>-553820.3596573479</v>
      </c>
      <c r="AE53" s="42">
        <v>-400099.54843742447</v>
      </c>
      <c r="AF53" s="42">
        <v>-1689.0325627925195</v>
      </c>
      <c r="AG53" s="42">
        <v>59325.983643208659</v>
      </c>
      <c r="AH53" s="44">
        <v>0</v>
      </c>
    </row>
    <row r="54" spans="1:34" s="4" customFormat="1">
      <c r="A54" s="46" t="s">
        <v>193</v>
      </c>
      <c r="B54" s="56" t="s">
        <v>1633</v>
      </c>
      <c r="C54" s="57">
        <v>1.31761E-2</v>
      </c>
      <c r="D54" s="57">
        <v>1.2810749999999999E-2</v>
      </c>
      <c r="E54" s="65">
        <v>227919.63</v>
      </c>
      <c r="F54" s="42">
        <v>3013</v>
      </c>
      <c r="G54" s="43">
        <v>230932.63</v>
      </c>
      <c r="H54" s="66">
        <v>3724416</v>
      </c>
      <c r="I54" s="42">
        <v>7027147</v>
      </c>
      <c r="J54" s="42">
        <v>959055</v>
      </c>
      <c r="K54" s="42">
        <v>1376317</v>
      </c>
      <c r="L54" s="44">
        <v>6506321</v>
      </c>
      <c r="M54" s="66">
        <v>83219</v>
      </c>
      <c r="N54" s="42">
        <v>-360205.3435155403</v>
      </c>
      <c r="O54" s="42">
        <v>-276986.3435155403</v>
      </c>
      <c r="P54" s="42">
        <v>0</v>
      </c>
      <c r="Q54" s="44">
        <v>-276986.3435155403</v>
      </c>
      <c r="R54" s="45">
        <v>66184</v>
      </c>
      <c r="S54" s="66">
        <v>1094183</v>
      </c>
      <c r="T54" s="42">
        <v>970684</v>
      </c>
      <c r="U54" s="42">
        <v>475948</v>
      </c>
      <c r="V54" s="42">
        <v>163315.64732750377</v>
      </c>
      <c r="W54" s="44">
        <v>2704130.6473275037</v>
      </c>
      <c r="X54" s="66">
        <v>4267871</v>
      </c>
      <c r="Y54" s="42">
        <v>933878</v>
      </c>
      <c r="Z54" s="42">
        <v>1774443</v>
      </c>
      <c r="AA54" s="42">
        <v>848027.50561569037</v>
      </c>
      <c r="AB54" s="43">
        <v>7824219.5056156907</v>
      </c>
      <c r="AC54" s="66">
        <v>-1755222.4653951214</v>
      </c>
      <c r="AD54" s="42">
        <v>-2310171.6775082718</v>
      </c>
      <c r="AE54" s="42">
        <v>-1477822.9751883317</v>
      </c>
      <c r="AF54" s="42">
        <v>159996.00302462035</v>
      </c>
      <c r="AG54" s="42">
        <v>263132.25677891774</v>
      </c>
      <c r="AH54" s="44">
        <v>0</v>
      </c>
    </row>
    <row r="55" spans="1:34" s="4" customFormat="1">
      <c r="A55" s="46" t="s">
        <v>195</v>
      </c>
      <c r="B55" s="56" t="s">
        <v>1635</v>
      </c>
      <c r="C55" s="57">
        <v>8.8819999999999993E-5</v>
      </c>
      <c r="D55" s="57">
        <v>8.8999999999999995E-5</v>
      </c>
      <c r="E55" s="65">
        <v>1536.36</v>
      </c>
      <c r="F55" s="42">
        <v>20</v>
      </c>
      <c r="G55" s="43">
        <v>1556.36</v>
      </c>
      <c r="H55" s="66">
        <v>25106</v>
      </c>
      <c r="I55" s="42">
        <v>47370</v>
      </c>
      <c r="J55" s="42">
        <v>6465</v>
      </c>
      <c r="K55" s="42">
        <v>9278</v>
      </c>
      <c r="L55" s="44">
        <v>43859</v>
      </c>
      <c r="M55" s="66">
        <v>561</v>
      </c>
      <c r="N55" s="42">
        <v>12821.891103622562</v>
      </c>
      <c r="O55" s="42">
        <v>13382.891103622562</v>
      </c>
      <c r="P55" s="42">
        <v>0</v>
      </c>
      <c r="Q55" s="44">
        <v>13382.891103622562</v>
      </c>
      <c r="R55" s="45">
        <v>446</v>
      </c>
      <c r="S55" s="66">
        <v>7376</v>
      </c>
      <c r="T55" s="42">
        <v>6543</v>
      </c>
      <c r="U55" s="42">
        <v>3208</v>
      </c>
      <c r="V55" s="42">
        <v>37219.621387489016</v>
      </c>
      <c r="W55" s="44">
        <v>54346.621387489016</v>
      </c>
      <c r="X55" s="66">
        <v>28770</v>
      </c>
      <c r="Y55" s="42">
        <v>6295</v>
      </c>
      <c r="Z55" s="42">
        <v>11962</v>
      </c>
      <c r="AA55" s="42">
        <v>290.98850229878866</v>
      </c>
      <c r="AB55" s="43">
        <v>47317.988502298787</v>
      </c>
      <c r="AC55" s="66">
        <v>3169.8911036225618</v>
      </c>
      <c r="AD55" s="42">
        <v>-1037.1088963774382</v>
      </c>
      <c r="AE55" s="42">
        <v>1990.6915594620114</v>
      </c>
      <c r="AF55" s="42">
        <v>1398.5294002970329</v>
      </c>
      <c r="AG55" s="42">
        <v>1506.6297181860605</v>
      </c>
      <c r="AH55" s="44">
        <v>0</v>
      </c>
    </row>
    <row r="56" spans="1:34" s="4" customFormat="1">
      <c r="A56" s="46" t="s">
        <v>205</v>
      </c>
      <c r="B56" s="56" t="s">
        <v>1645</v>
      </c>
      <c r="C56" s="57">
        <v>1.2291089999999999E-2</v>
      </c>
      <c r="D56" s="57">
        <v>1.284983E-2</v>
      </c>
      <c r="E56" s="65">
        <v>212610.81</v>
      </c>
      <c r="F56" s="42">
        <v>2810</v>
      </c>
      <c r="G56" s="43">
        <v>215420.81</v>
      </c>
      <c r="H56" s="66">
        <v>3474255</v>
      </c>
      <c r="I56" s="42">
        <v>6555149</v>
      </c>
      <c r="J56" s="42">
        <v>894637</v>
      </c>
      <c r="K56" s="42">
        <v>1283873</v>
      </c>
      <c r="L56" s="44">
        <v>6069305</v>
      </c>
      <c r="M56" s="66">
        <v>77630</v>
      </c>
      <c r="N56" s="42">
        <v>-393322.54529469</v>
      </c>
      <c r="O56" s="42">
        <v>-315692.54529469</v>
      </c>
      <c r="P56" s="42">
        <v>0</v>
      </c>
      <c r="Q56" s="44">
        <v>-315692.54529469</v>
      </c>
      <c r="R56" s="45">
        <v>61739</v>
      </c>
      <c r="S56" s="66">
        <v>1020689</v>
      </c>
      <c r="T56" s="42">
        <v>905486</v>
      </c>
      <c r="U56" s="42">
        <v>443980</v>
      </c>
      <c r="V56" s="42">
        <v>0</v>
      </c>
      <c r="W56" s="44">
        <v>2370155</v>
      </c>
      <c r="X56" s="66">
        <v>3981207</v>
      </c>
      <c r="Y56" s="42">
        <v>871152</v>
      </c>
      <c r="Z56" s="42">
        <v>1655258</v>
      </c>
      <c r="AA56" s="42">
        <v>1206403.262401955</v>
      </c>
      <c r="AB56" s="43">
        <v>7714020.2624019552</v>
      </c>
      <c r="AC56" s="66">
        <v>-1764846.5651107049</v>
      </c>
      <c r="AD56" s="42">
        <v>-2294070.1925726486</v>
      </c>
      <c r="AE56" s="42">
        <v>-1476619.72054641</v>
      </c>
      <c r="AF56" s="42">
        <v>36344.273029375268</v>
      </c>
      <c r="AG56" s="42">
        <v>155326.94279843301</v>
      </c>
      <c r="AH56" s="44">
        <v>0</v>
      </c>
    </row>
    <row r="57" spans="1:34" s="4" customFormat="1">
      <c r="A57" s="46" t="s">
        <v>208</v>
      </c>
      <c r="B57" s="56" t="s">
        <v>1648</v>
      </c>
      <c r="C57" s="57">
        <v>1.7851999999999999E-4</v>
      </c>
      <c r="D57" s="57">
        <v>2.3646E-4</v>
      </c>
      <c r="E57" s="65">
        <v>3088.03</v>
      </c>
      <c r="F57" s="42">
        <v>41</v>
      </c>
      <c r="G57" s="43">
        <v>3129.03</v>
      </c>
      <c r="H57" s="66">
        <v>50461</v>
      </c>
      <c r="I57" s="42">
        <v>95209</v>
      </c>
      <c r="J57" s="42">
        <v>12994</v>
      </c>
      <c r="K57" s="42">
        <v>18647</v>
      </c>
      <c r="L57" s="44">
        <v>88153</v>
      </c>
      <c r="M57" s="66">
        <v>1128</v>
      </c>
      <c r="N57" s="42">
        <v>-39340.860460627897</v>
      </c>
      <c r="O57" s="42">
        <v>-38212.860460627897</v>
      </c>
      <c r="P57" s="42">
        <v>0</v>
      </c>
      <c r="Q57" s="44">
        <v>-38212.860460627897</v>
      </c>
      <c r="R57" s="45">
        <v>897</v>
      </c>
      <c r="S57" s="66">
        <v>14825</v>
      </c>
      <c r="T57" s="42">
        <v>13152</v>
      </c>
      <c r="U57" s="42">
        <v>6449</v>
      </c>
      <c r="V57" s="42">
        <v>0</v>
      </c>
      <c r="W57" s="44">
        <v>34426</v>
      </c>
      <c r="X57" s="66">
        <v>57824</v>
      </c>
      <c r="Y57" s="42">
        <v>12653</v>
      </c>
      <c r="Z57" s="42">
        <v>24042</v>
      </c>
      <c r="AA57" s="42">
        <v>121685.1079521436</v>
      </c>
      <c r="AB57" s="43">
        <v>216204.10795214359</v>
      </c>
      <c r="AC57" s="66">
        <v>-58827.860787650381</v>
      </c>
      <c r="AD57" s="42">
        <v>-64566.111000040029</v>
      </c>
      <c r="AE57" s="42">
        <v>-45863.68211994716</v>
      </c>
      <c r="AF57" s="42">
        <v>-9785.2267423877056</v>
      </c>
      <c r="AG57" s="42">
        <v>-2735.2273021183191</v>
      </c>
      <c r="AH57" s="44">
        <v>0</v>
      </c>
    </row>
    <row r="58" spans="1:34" s="4" customFormat="1">
      <c r="A58" s="46" t="s">
        <v>227</v>
      </c>
      <c r="B58" s="56" t="s">
        <v>1667</v>
      </c>
      <c r="C58" s="57">
        <v>1.296575E-2</v>
      </c>
      <c r="D58" s="57">
        <v>1.37737E-2</v>
      </c>
      <c r="E58" s="65">
        <v>224281.08</v>
      </c>
      <c r="F58" s="42">
        <v>2965</v>
      </c>
      <c r="G58" s="43">
        <v>227246.07999999999</v>
      </c>
      <c r="H58" s="66">
        <v>3664958</v>
      </c>
      <c r="I58" s="42">
        <v>6914962</v>
      </c>
      <c r="J58" s="42">
        <v>943744</v>
      </c>
      <c r="K58" s="42">
        <v>1354345</v>
      </c>
      <c r="L58" s="44">
        <v>6402451</v>
      </c>
      <c r="M58" s="66">
        <v>81891</v>
      </c>
      <c r="N58" s="42">
        <v>-231614.30475146027</v>
      </c>
      <c r="O58" s="42">
        <v>-149723.30475146027</v>
      </c>
      <c r="P58" s="42">
        <v>0</v>
      </c>
      <c r="Q58" s="44">
        <v>-149723.30475146027</v>
      </c>
      <c r="R58" s="45">
        <v>65128</v>
      </c>
      <c r="S58" s="66">
        <v>1076715</v>
      </c>
      <c r="T58" s="42">
        <v>955188</v>
      </c>
      <c r="U58" s="42">
        <v>468350</v>
      </c>
      <c r="V58" s="42">
        <v>549369.10357812443</v>
      </c>
      <c r="W58" s="44">
        <v>3049622.1035781242</v>
      </c>
      <c r="X58" s="66">
        <v>4199736</v>
      </c>
      <c r="Y58" s="42">
        <v>918969</v>
      </c>
      <c r="Z58" s="42">
        <v>1746115</v>
      </c>
      <c r="AA58" s="42">
        <v>912903.81978258013</v>
      </c>
      <c r="AB58" s="43">
        <v>7777723.8197825802</v>
      </c>
      <c r="AC58" s="66">
        <v>-1563996.3182895593</v>
      </c>
      <c r="AD58" s="42">
        <v>-2036580.8664628787</v>
      </c>
      <c r="AE58" s="42">
        <v>-1278470.3367634739</v>
      </c>
      <c r="AF58" s="42">
        <v>8988.6304972230573</v>
      </c>
      <c r="AG58" s="42">
        <v>141957.17481423315</v>
      </c>
      <c r="AH58" s="44">
        <v>0</v>
      </c>
    </row>
    <row r="59" spans="1:34" s="4" customFormat="1">
      <c r="A59" s="46" t="s">
        <v>231</v>
      </c>
      <c r="B59" s="56" t="s">
        <v>1671</v>
      </c>
      <c r="C59" s="57">
        <v>4.0832999999999998E-3</v>
      </c>
      <c r="D59" s="57">
        <v>4.0387799999999996E-3</v>
      </c>
      <c r="E59" s="65">
        <v>70632.69</v>
      </c>
      <c r="F59" s="42">
        <v>934</v>
      </c>
      <c r="G59" s="43">
        <v>71566.69</v>
      </c>
      <c r="H59" s="66">
        <v>1154204</v>
      </c>
      <c r="I59" s="42">
        <v>2177727</v>
      </c>
      <c r="J59" s="42">
        <v>297213</v>
      </c>
      <c r="K59" s="42">
        <v>426524</v>
      </c>
      <c r="L59" s="44">
        <v>2016322</v>
      </c>
      <c r="M59" s="66">
        <v>25790</v>
      </c>
      <c r="N59" s="42">
        <v>40229.800758019905</v>
      </c>
      <c r="O59" s="42">
        <v>66019.800758019905</v>
      </c>
      <c r="P59" s="42">
        <v>0</v>
      </c>
      <c r="Q59" s="44">
        <v>66019.800758019905</v>
      </c>
      <c r="R59" s="45">
        <v>20511</v>
      </c>
      <c r="S59" s="66">
        <v>339090</v>
      </c>
      <c r="T59" s="42">
        <v>300817</v>
      </c>
      <c r="U59" s="42">
        <v>147497</v>
      </c>
      <c r="V59" s="42">
        <v>263987.39053622296</v>
      </c>
      <c r="W59" s="44">
        <v>1051391.3905362231</v>
      </c>
      <c r="X59" s="66">
        <v>1322622</v>
      </c>
      <c r="Y59" s="42">
        <v>289411</v>
      </c>
      <c r="Z59" s="42">
        <v>549904</v>
      </c>
      <c r="AA59" s="42">
        <v>40720.048949475735</v>
      </c>
      <c r="AB59" s="43">
        <v>2202657.0489494759</v>
      </c>
      <c r="AC59" s="66">
        <v>-377066.11564054288</v>
      </c>
      <c r="AD59" s="42">
        <v>-540135.98716364393</v>
      </c>
      <c r="AE59" s="42">
        <v>-354138.19905047218</v>
      </c>
      <c r="AF59" s="42">
        <v>45413.719422754984</v>
      </c>
      <c r="AG59" s="42">
        <v>74660.924018650956</v>
      </c>
      <c r="AH59" s="44">
        <v>0</v>
      </c>
    </row>
    <row r="60" spans="1:34" s="4" customFormat="1">
      <c r="A60" s="46" t="s">
        <v>235</v>
      </c>
      <c r="B60" s="56" t="s">
        <v>1675</v>
      </c>
      <c r="C60" s="57">
        <v>9.0702000000000003E-4</v>
      </c>
      <c r="D60" s="57">
        <v>5.3722000000000004E-4</v>
      </c>
      <c r="E60" s="65">
        <v>15689.59</v>
      </c>
      <c r="F60" s="42">
        <v>207</v>
      </c>
      <c r="G60" s="43">
        <v>15896.59</v>
      </c>
      <c r="H60" s="66">
        <v>256382</v>
      </c>
      <c r="I60" s="42">
        <v>483737</v>
      </c>
      <c r="J60" s="42">
        <v>66020</v>
      </c>
      <c r="K60" s="42">
        <v>94743</v>
      </c>
      <c r="L60" s="44">
        <v>447884</v>
      </c>
      <c r="M60" s="66">
        <v>5729</v>
      </c>
      <c r="N60" s="42">
        <v>29103.618011469891</v>
      </c>
      <c r="O60" s="42">
        <v>34832.618011469895</v>
      </c>
      <c r="P60" s="42">
        <v>0</v>
      </c>
      <c r="Q60" s="44">
        <v>34832.618011469895</v>
      </c>
      <c r="R60" s="45">
        <v>4556</v>
      </c>
      <c r="S60" s="66">
        <v>75322</v>
      </c>
      <c r="T60" s="42">
        <v>66820</v>
      </c>
      <c r="U60" s="42">
        <v>32763</v>
      </c>
      <c r="V60" s="42">
        <v>240595.84527134849</v>
      </c>
      <c r="W60" s="44">
        <v>415500.84527134849</v>
      </c>
      <c r="X60" s="66">
        <v>293793</v>
      </c>
      <c r="Y60" s="42">
        <v>64287</v>
      </c>
      <c r="Z60" s="42">
        <v>122150</v>
      </c>
      <c r="AA60" s="42">
        <v>63867.914737442865</v>
      </c>
      <c r="AB60" s="43">
        <v>544097.91473744286</v>
      </c>
      <c r="AC60" s="66">
        <v>-56043.876252649512</v>
      </c>
      <c r="AD60" s="42">
        <v>-107907.0073529433</v>
      </c>
      <c r="AE60" s="42">
        <v>-67845.691891125607</v>
      </c>
      <c r="AF60" s="42">
        <v>50553.958161343384</v>
      </c>
      <c r="AG60" s="42">
        <v>52645.547869280686</v>
      </c>
      <c r="AH60" s="44">
        <v>0</v>
      </c>
    </row>
    <row r="61" spans="1:34" s="4" customFormat="1">
      <c r="A61" s="46" t="s">
        <v>252</v>
      </c>
      <c r="B61" s="56" t="s">
        <v>1692</v>
      </c>
      <c r="C61" s="57">
        <v>2.4883700000000002E-3</v>
      </c>
      <c r="D61" s="57">
        <v>1.96612E-3</v>
      </c>
      <c r="E61" s="65">
        <v>43043.64</v>
      </c>
      <c r="F61" s="42">
        <v>569</v>
      </c>
      <c r="G61" s="43">
        <v>43612.639999999999</v>
      </c>
      <c r="H61" s="66">
        <v>703374</v>
      </c>
      <c r="I61" s="42">
        <v>1327111</v>
      </c>
      <c r="J61" s="42">
        <v>181122</v>
      </c>
      <c r="K61" s="42">
        <v>259924</v>
      </c>
      <c r="L61" s="44">
        <v>1228750</v>
      </c>
      <c r="M61" s="66">
        <v>15716</v>
      </c>
      <c r="N61" s="42">
        <v>219240.08952381604</v>
      </c>
      <c r="O61" s="42">
        <v>234956.08952381604</v>
      </c>
      <c r="P61" s="42">
        <v>0</v>
      </c>
      <c r="Q61" s="44">
        <v>234956.08952381604</v>
      </c>
      <c r="R61" s="45">
        <v>12499</v>
      </c>
      <c r="S61" s="66">
        <v>206642</v>
      </c>
      <c r="T61" s="42">
        <v>183318</v>
      </c>
      <c r="U61" s="42">
        <v>89885</v>
      </c>
      <c r="V61" s="42">
        <v>1004003.4267339064</v>
      </c>
      <c r="W61" s="44">
        <v>1483848.4267339064</v>
      </c>
      <c r="X61" s="66">
        <v>806008</v>
      </c>
      <c r="Y61" s="42">
        <v>176367</v>
      </c>
      <c r="Z61" s="42">
        <v>335112</v>
      </c>
      <c r="AA61" s="42">
        <v>64309.223057608069</v>
      </c>
      <c r="AB61" s="43">
        <v>1381796.2230576081</v>
      </c>
      <c r="AC61" s="66">
        <v>-44396.99308020412</v>
      </c>
      <c r="AD61" s="42">
        <v>-159037.18461529448</v>
      </c>
      <c r="AE61" s="42">
        <v>-9406.1649178007501</v>
      </c>
      <c r="AF61" s="42">
        <v>219784.85510564331</v>
      </c>
      <c r="AG61" s="42">
        <v>95107.691183954274</v>
      </c>
      <c r="AH61" s="44">
        <v>0</v>
      </c>
    </row>
    <row r="62" spans="1:34" s="4" customFormat="1">
      <c r="A62" s="46" t="s">
        <v>258</v>
      </c>
      <c r="B62" s="56" t="s">
        <v>1698</v>
      </c>
      <c r="C62" s="57">
        <v>4.1567499999999999E-3</v>
      </c>
      <c r="D62" s="57">
        <v>4.2188E-3</v>
      </c>
      <c r="E62" s="65">
        <v>71903.27</v>
      </c>
      <c r="F62" s="42">
        <v>950</v>
      </c>
      <c r="G62" s="43">
        <v>72853.27</v>
      </c>
      <c r="H62" s="66">
        <v>1174966</v>
      </c>
      <c r="I62" s="42">
        <v>2216900</v>
      </c>
      <c r="J62" s="42">
        <v>302559</v>
      </c>
      <c r="K62" s="42">
        <v>434196</v>
      </c>
      <c r="L62" s="44">
        <v>2052591</v>
      </c>
      <c r="M62" s="66">
        <v>26254</v>
      </c>
      <c r="N62" s="42">
        <v>84906.972411157461</v>
      </c>
      <c r="O62" s="42">
        <v>111160.97241115746</v>
      </c>
      <c r="P62" s="42">
        <v>0</v>
      </c>
      <c r="Q62" s="44">
        <v>111160.97241115746</v>
      </c>
      <c r="R62" s="45">
        <v>20880</v>
      </c>
      <c r="S62" s="66">
        <v>345189</v>
      </c>
      <c r="T62" s="42">
        <v>306228</v>
      </c>
      <c r="U62" s="42">
        <v>150150</v>
      </c>
      <c r="V62" s="42">
        <v>397956.58559770061</v>
      </c>
      <c r="W62" s="44">
        <v>1199523.5855977007</v>
      </c>
      <c r="X62" s="66">
        <v>1346413</v>
      </c>
      <c r="Y62" s="42">
        <v>294617</v>
      </c>
      <c r="Z62" s="42">
        <v>559795</v>
      </c>
      <c r="AA62" s="42">
        <v>113659.28151871066</v>
      </c>
      <c r="AB62" s="43">
        <v>2314484.2815187108</v>
      </c>
      <c r="AC62" s="66">
        <v>-342636.19611826283</v>
      </c>
      <c r="AD62" s="42">
        <v>-555917.90463412076</v>
      </c>
      <c r="AE62" s="42">
        <v>-315600.03306551045</v>
      </c>
      <c r="AF62" s="42">
        <v>33948.296519770447</v>
      </c>
      <c r="AG62" s="42">
        <v>65245.141377113388</v>
      </c>
      <c r="AH62" s="44">
        <v>0</v>
      </c>
    </row>
    <row r="63" spans="1:34" s="4" customFormat="1">
      <c r="A63" s="46" t="s">
        <v>268</v>
      </c>
      <c r="B63" s="56" t="s">
        <v>1708</v>
      </c>
      <c r="C63" s="57">
        <v>1.0275019999999999E-2</v>
      </c>
      <c r="D63" s="57">
        <v>1.010424E-2</v>
      </c>
      <c r="E63" s="65">
        <v>177736.82</v>
      </c>
      <c r="F63" s="42">
        <v>2349</v>
      </c>
      <c r="G63" s="43">
        <v>180085.82</v>
      </c>
      <c r="H63" s="66">
        <v>2904384</v>
      </c>
      <c r="I63" s="42">
        <v>5479928</v>
      </c>
      <c r="J63" s="42">
        <v>747893</v>
      </c>
      <c r="K63" s="42">
        <v>1073283</v>
      </c>
      <c r="L63" s="44">
        <v>5073776</v>
      </c>
      <c r="M63" s="66">
        <v>64896</v>
      </c>
      <c r="N63" s="42">
        <v>106756.40160496437</v>
      </c>
      <c r="O63" s="42">
        <v>171652.40160496437</v>
      </c>
      <c r="P63" s="42">
        <v>0</v>
      </c>
      <c r="Q63" s="44">
        <v>171652.40160496437</v>
      </c>
      <c r="R63" s="45">
        <v>51612</v>
      </c>
      <c r="S63" s="66">
        <v>853269</v>
      </c>
      <c r="T63" s="42">
        <v>756962</v>
      </c>
      <c r="U63" s="42">
        <v>371155</v>
      </c>
      <c r="V63" s="42">
        <v>273035.86434955767</v>
      </c>
      <c r="W63" s="44">
        <v>2254421.8643495576</v>
      </c>
      <c r="X63" s="66">
        <v>3328182</v>
      </c>
      <c r="Y63" s="42">
        <v>728259</v>
      </c>
      <c r="Z63" s="42">
        <v>1383751</v>
      </c>
      <c r="AA63" s="42">
        <v>307606.59336358216</v>
      </c>
      <c r="AB63" s="43">
        <v>5747798.5933635822</v>
      </c>
      <c r="AC63" s="66">
        <v>-1126355.2515245168</v>
      </c>
      <c r="AD63" s="42">
        <v>-1627752.5982839121</v>
      </c>
      <c r="AE63" s="42">
        <v>-1016466.6361222449</v>
      </c>
      <c r="AF63" s="42">
        <v>83437.025175663322</v>
      </c>
      <c r="AG63" s="42">
        <v>193760.73174098594</v>
      </c>
      <c r="AH63" s="44">
        <v>0</v>
      </c>
    </row>
    <row r="64" spans="1:34" s="4" customFormat="1">
      <c r="A64" s="46" t="s">
        <v>281</v>
      </c>
      <c r="B64" s="56" t="s">
        <v>1721</v>
      </c>
      <c r="C64" s="57">
        <v>8.4839999999999994E-5</v>
      </c>
      <c r="D64" s="57">
        <v>1.3980000000000001E-4</v>
      </c>
      <c r="E64" s="65">
        <v>1467.63</v>
      </c>
      <c r="F64" s="42">
        <v>19</v>
      </c>
      <c r="G64" s="43">
        <v>1486.63</v>
      </c>
      <c r="H64" s="66">
        <v>23981</v>
      </c>
      <c r="I64" s="42">
        <v>45247</v>
      </c>
      <c r="J64" s="42">
        <v>6175</v>
      </c>
      <c r="K64" s="42">
        <v>8862</v>
      </c>
      <c r="L64" s="44">
        <v>41894</v>
      </c>
      <c r="M64" s="66">
        <v>536</v>
      </c>
      <c r="N64" s="42">
        <v>-28063.049026506429</v>
      </c>
      <c r="O64" s="42">
        <v>-27527.049026506429</v>
      </c>
      <c r="P64" s="42">
        <v>0</v>
      </c>
      <c r="Q64" s="44">
        <v>-27527.049026506429</v>
      </c>
      <c r="R64" s="45">
        <v>426</v>
      </c>
      <c r="S64" s="66">
        <v>7045</v>
      </c>
      <c r="T64" s="42">
        <v>6250</v>
      </c>
      <c r="U64" s="42">
        <v>3065</v>
      </c>
      <c r="V64" s="42">
        <v>709.64650868491992</v>
      </c>
      <c r="W64" s="44">
        <v>17069.64650868492</v>
      </c>
      <c r="X64" s="66">
        <v>27481</v>
      </c>
      <c r="Y64" s="42">
        <v>6013</v>
      </c>
      <c r="Z64" s="42">
        <v>11426</v>
      </c>
      <c r="AA64" s="42">
        <v>97812.773817251815</v>
      </c>
      <c r="AB64" s="43">
        <v>142732.77381725181</v>
      </c>
      <c r="AC64" s="66">
        <v>-37127.300318087597</v>
      </c>
      <c r="AD64" s="42">
        <v>-41525.165651253337</v>
      </c>
      <c r="AE64" s="42">
        <v>-33055.0278441837</v>
      </c>
      <c r="AF64" s="42">
        <v>-9906.2275307564578</v>
      </c>
      <c r="AG64" s="42">
        <v>-4049.4059642858092</v>
      </c>
      <c r="AH64" s="44">
        <v>0</v>
      </c>
    </row>
    <row r="65" spans="1:34" s="4" customFormat="1">
      <c r="A65" s="46" t="s">
        <v>284</v>
      </c>
      <c r="B65" s="56" t="s">
        <v>1724</v>
      </c>
      <c r="C65" s="57">
        <v>2.7130600000000002E-3</v>
      </c>
      <c r="D65" s="57">
        <v>2.8943100000000002E-3</v>
      </c>
      <c r="E65" s="65">
        <v>46930.46</v>
      </c>
      <c r="F65" s="42">
        <v>620</v>
      </c>
      <c r="G65" s="43">
        <v>47550.46</v>
      </c>
      <c r="H65" s="66">
        <v>766886</v>
      </c>
      <c r="I65" s="42">
        <v>1446943</v>
      </c>
      <c r="J65" s="42">
        <v>197477</v>
      </c>
      <c r="K65" s="42">
        <v>283394</v>
      </c>
      <c r="L65" s="44">
        <v>1339701</v>
      </c>
      <c r="M65" s="66">
        <v>17135</v>
      </c>
      <c r="N65" s="42">
        <v>-65959.058298303687</v>
      </c>
      <c r="O65" s="42">
        <v>-48824.058298303687</v>
      </c>
      <c r="P65" s="42">
        <v>0</v>
      </c>
      <c r="Q65" s="44">
        <v>-48824.058298303687</v>
      </c>
      <c r="R65" s="45">
        <v>13628</v>
      </c>
      <c r="S65" s="66">
        <v>225301</v>
      </c>
      <c r="T65" s="42">
        <v>199871</v>
      </c>
      <c r="U65" s="42">
        <v>98001</v>
      </c>
      <c r="V65" s="42">
        <v>75066.398585014598</v>
      </c>
      <c r="W65" s="44">
        <v>598239.39858501463</v>
      </c>
      <c r="X65" s="66">
        <v>878787</v>
      </c>
      <c r="Y65" s="42">
        <v>192293</v>
      </c>
      <c r="Z65" s="42">
        <v>365372</v>
      </c>
      <c r="AA65" s="42">
        <v>233642.1102552533</v>
      </c>
      <c r="AB65" s="43">
        <v>1670094.1102552533</v>
      </c>
      <c r="AC65" s="66">
        <v>-356618.41521370743</v>
      </c>
      <c r="AD65" s="42">
        <v>-473155.17753946979</v>
      </c>
      <c r="AE65" s="42">
        <v>-292875.61486526951</v>
      </c>
      <c r="AF65" s="42">
        <v>22312.691735484746</v>
      </c>
      <c r="AG65" s="42">
        <v>28481.80421272356</v>
      </c>
      <c r="AH65" s="44">
        <v>0</v>
      </c>
    </row>
    <row r="66" spans="1:34" s="4" customFormat="1">
      <c r="A66" s="46" t="s">
        <v>291</v>
      </c>
      <c r="B66" s="56" t="s">
        <v>1731</v>
      </c>
      <c r="C66" s="57">
        <v>6.9974299999999998E-3</v>
      </c>
      <c r="D66" s="57">
        <v>7.2669600000000003E-3</v>
      </c>
      <c r="E66" s="65">
        <v>121041.2</v>
      </c>
      <c r="F66" s="42">
        <v>1600</v>
      </c>
      <c r="G66" s="43">
        <v>122641.2</v>
      </c>
      <c r="H66" s="66">
        <v>1977925</v>
      </c>
      <c r="I66" s="42">
        <v>3731906</v>
      </c>
      <c r="J66" s="42">
        <v>509325</v>
      </c>
      <c r="K66" s="42">
        <v>730921</v>
      </c>
      <c r="L66" s="44">
        <v>3455311</v>
      </c>
      <c r="M66" s="66">
        <v>44195</v>
      </c>
      <c r="N66" s="42">
        <v>-18563.664509899692</v>
      </c>
      <c r="O66" s="42">
        <v>25631.335490100308</v>
      </c>
      <c r="P66" s="42">
        <v>0</v>
      </c>
      <c r="Q66" s="44">
        <v>25631.335490100308</v>
      </c>
      <c r="R66" s="45">
        <v>35148</v>
      </c>
      <c r="S66" s="66">
        <v>581088</v>
      </c>
      <c r="T66" s="42">
        <v>515501</v>
      </c>
      <c r="U66" s="42">
        <v>252762</v>
      </c>
      <c r="V66" s="42">
        <v>105952.75979592133</v>
      </c>
      <c r="W66" s="44">
        <v>1455303.7597959214</v>
      </c>
      <c r="X66" s="66">
        <v>2266538</v>
      </c>
      <c r="Y66" s="42">
        <v>495955</v>
      </c>
      <c r="Z66" s="42">
        <v>942353</v>
      </c>
      <c r="AA66" s="42">
        <v>227768.47494969811</v>
      </c>
      <c r="AB66" s="43">
        <v>3932614.474949698</v>
      </c>
      <c r="AC66" s="66">
        <v>-797270.68297217449</v>
      </c>
      <c r="AD66" s="42">
        <v>-1103884.3152913866</v>
      </c>
      <c r="AE66" s="42">
        <v>-725142.61684219481</v>
      </c>
      <c r="AF66" s="42">
        <v>55690.532231272227</v>
      </c>
      <c r="AG66" s="42">
        <v>93296.367720707451</v>
      </c>
      <c r="AH66" s="44">
        <v>0</v>
      </c>
    </row>
    <row r="67" spans="1:34" s="4" customFormat="1">
      <c r="A67" s="46" t="s">
        <v>298</v>
      </c>
      <c r="B67" s="56" t="s">
        <v>1738</v>
      </c>
      <c r="C67" s="57">
        <v>4.2875500000000002E-3</v>
      </c>
      <c r="D67" s="57">
        <v>4.2756199999999999E-3</v>
      </c>
      <c r="E67" s="65">
        <v>74165.94</v>
      </c>
      <c r="F67" s="42">
        <v>980</v>
      </c>
      <c r="G67" s="43">
        <v>75145.94</v>
      </c>
      <c r="H67" s="66">
        <v>1211938</v>
      </c>
      <c r="I67" s="42">
        <v>2286659</v>
      </c>
      <c r="J67" s="42">
        <v>312080</v>
      </c>
      <c r="K67" s="42">
        <v>447859</v>
      </c>
      <c r="L67" s="44">
        <v>2117180</v>
      </c>
      <c r="M67" s="66">
        <v>27080</v>
      </c>
      <c r="N67" s="42">
        <v>107105.58507005605</v>
      </c>
      <c r="O67" s="42">
        <v>134185.58507005605</v>
      </c>
      <c r="P67" s="42">
        <v>0</v>
      </c>
      <c r="Q67" s="44">
        <v>134185.58507005605</v>
      </c>
      <c r="R67" s="45">
        <v>21537</v>
      </c>
      <c r="S67" s="66">
        <v>356051</v>
      </c>
      <c r="T67" s="42">
        <v>315864</v>
      </c>
      <c r="U67" s="42">
        <v>154875</v>
      </c>
      <c r="V67" s="42">
        <v>407318.47338514013</v>
      </c>
      <c r="W67" s="44">
        <v>1234108.4733851401</v>
      </c>
      <c r="X67" s="66">
        <v>1388780</v>
      </c>
      <c r="Y67" s="42">
        <v>303887</v>
      </c>
      <c r="Z67" s="42">
        <v>577410</v>
      </c>
      <c r="AA67" s="42">
        <v>10241.872991979428</v>
      </c>
      <c r="AB67" s="43">
        <v>2280318.8729919796</v>
      </c>
      <c r="AC67" s="66">
        <v>-327266.41842689691</v>
      </c>
      <c r="AD67" s="42">
        <v>-532511.81396152999</v>
      </c>
      <c r="AE67" s="42">
        <v>-341701.87453143939</v>
      </c>
      <c r="AF67" s="42">
        <v>80360.970657287369</v>
      </c>
      <c r="AG67" s="42">
        <v>74908.736655739354</v>
      </c>
      <c r="AH67" s="44">
        <v>0</v>
      </c>
    </row>
    <row r="68" spans="1:34" s="4" customFormat="1">
      <c r="A68" s="46" t="s">
        <v>304</v>
      </c>
      <c r="B68" s="56" t="s">
        <v>1744</v>
      </c>
      <c r="C68" s="57">
        <v>3.2835099999999999E-3</v>
      </c>
      <c r="D68" s="57">
        <v>3.3241199999999999E-3</v>
      </c>
      <c r="E68" s="65">
        <v>56798.05</v>
      </c>
      <c r="F68" s="42">
        <v>751</v>
      </c>
      <c r="G68" s="43">
        <v>57549.05</v>
      </c>
      <c r="H68" s="66">
        <v>928132</v>
      </c>
      <c r="I68" s="42">
        <v>1751179</v>
      </c>
      <c r="J68" s="42">
        <v>238998</v>
      </c>
      <c r="K68" s="42">
        <v>342981</v>
      </c>
      <c r="L68" s="44">
        <v>1621388</v>
      </c>
      <c r="M68" s="66">
        <v>20738</v>
      </c>
      <c r="N68" s="42">
        <v>-32545.364348984898</v>
      </c>
      <c r="O68" s="42">
        <v>-11807.364348984898</v>
      </c>
      <c r="P68" s="42">
        <v>0</v>
      </c>
      <c r="Q68" s="44">
        <v>-11807.364348984898</v>
      </c>
      <c r="R68" s="45">
        <v>16493</v>
      </c>
      <c r="S68" s="66">
        <v>272673</v>
      </c>
      <c r="T68" s="42">
        <v>241896</v>
      </c>
      <c r="U68" s="42">
        <v>118607</v>
      </c>
      <c r="V68" s="42">
        <v>102329.7642595814</v>
      </c>
      <c r="W68" s="44">
        <v>735505.76425958145</v>
      </c>
      <c r="X68" s="66">
        <v>1063562</v>
      </c>
      <c r="Y68" s="42">
        <v>232724</v>
      </c>
      <c r="Z68" s="42">
        <v>442195</v>
      </c>
      <c r="AA68" s="42">
        <v>62948.866885226686</v>
      </c>
      <c r="AB68" s="43">
        <v>1801429.8668852267</v>
      </c>
      <c r="AC68" s="66">
        <v>-354495.17863201059</v>
      </c>
      <c r="AD68" s="42">
        <v>-479421.71671738732</v>
      </c>
      <c r="AE68" s="42">
        <v>-315609.69966107828</v>
      </c>
      <c r="AF68" s="42">
        <v>31221.533203300762</v>
      </c>
      <c r="AG68" s="42">
        <v>52380.959181530074</v>
      </c>
      <c r="AH68" s="44">
        <v>0</v>
      </c>
    </row>
    <row r="69" spans="1:34" s="4" customFormat="1">
      <c r="A69" s="46" t="s">
        <v>305</v>
      </c>
      <c r="B69" s="56" t="s">
        <v>1745</v>
      </c>
      <c r="C69" s="57">
        <v>4.3511999999999999E-4</v>
      </c>
      <c r="D69" s="57">
        <v>3.2618000000000002E-4</v>
      </c>
      <c r="E69" s="65">
        <v>7526.69</v>
      </c>
      <c r="F69" s="42">
        <v>99</v>
      </c>
      <c r="G69" s="43">
        <v>7625.69</v>
      </c>
      <c r="H69" s="66">
        <v>122993</v>
      </c>
      <c r="I69" s="42">
        <v>232060</v>
      </c>
      <c r="J69" s="42">
        <v>31671</v>
      </c>
      <c r="K69" s="42">
        <v>45451</v>
      </c>
      <c r="L69" s="44">
        <v>214861</v>
      </c>
      <c r="M69" s="66">
        <v>2748</v>
      </c>
      <c r="N69" s="42">
        <v>1178.6254738365044</v>
      </c>
      <c r="O69" s="42">
        <v>3926.6254738365042</v>
      </c>
      <c r="P69" s="42">
        <v>0</v>
      </c>
      <c r="Q69" s="44">
        <v>3926.6254738365042</v>
      </c>
      <c r="R69" s="45">
        <v>2186</v>
      </c>
      <c r="S69" s="66">
        <v>36134</v>
      </c>
      <c r="T69" s="42">
        <v>32055</v>
      </c>
      <c r="U69" s="42">
        <v>15717</v>
      </c>
      <c r="V69" s="42">
        <v>61394.763490186226</v>
      </c>
      <c r="W69" s="44">
        <v>145300.76349018622</v>
      </c>
      <c r="X69" s="66">
        <v>140940</v>
      </c>
      <c r="Y69" s="42">
        <v>30840</v>
      </c>
      <c r="Z69" s="42">
        <v>58598</v>
      </c>
      <c r="AA69" s="42">
        <v>46902.412568888416</v>
      </c>
      <c r="AB69" s="43">
        <v>277280.41256888839</v>
      </c>
      <c r="AC69" s="66">
        <v>-46135.239331904042</v>
      </c>
      <c r="AD69" s="42">
        <v>-69123.3429532554</v>
      </c>
      <c r="AE69" s="42">
        <v>-43036.575346156314</v>
      </c>
      <c r="AF69" s="42">
        <v>7920.9132751736242</v>
      </c>
      <c r="AG69" s="42">
        <v>18394.595277439963</v>
      </c>
      <c r="AH69" s="44">
        <v>0</v>
      </c>
    </row>
    <row r="70" spans="1:34" s="4" customFormat="1">
      <c r="A70" s="46" t="s">
        <v>310</v>
      </c>
      <c r="B70" s="56" t="s">
        <v>1750</v>
      </c>
      <c r="C70" s="57">
        <v>1.26921E-3</v>
      </c>
      <c r="D70" s="57">
        <v>1.2390599999999999E-3</v>
      </c>
      <c r="E70" s="65">
        <v>21954.799999999999</v>
      </c>
      <c r="F70" s="42">
        <v>290</v>
      </c>
      <c r="G70" s="43">
        <v>22244.799999999999</v>
      </c>
      <c r="H70" s="66">
        <v>358761</v>
      </c>
      <c r="I70" s="42">
        <v>676902</v>
      </c>
      <c r="J70" s="42">
        <v>92383</v>
      </c>
      <c r="K70" s="42">
        <v>132576</v>
      </c>
      <c r="L70" s="44">
        <v>626732</v>
      </c>
      <c r="M70" s="66">
        <v>8016</v>
      </c>
      <c r="N70" s="42">
        <v>-49996.772535406286</v>
      </c>
      <c r="O70" s="42">
        <v>-41980.772535406286</v>
      </c>
      <c r="P70" s="42">
        <v>0</v>
      </c>
      <c r="Q70" s="44">
        <v>-41980.772535406286</v>
      </c>
      <c r="R70" s="45">
        <v>6375</v>
      </c>
      <c r="S70" s="66">
        <v>105399</v>
      </c>
      <c r="T70" s="42">
        <v>93503</v>
      </c>
      <c r="U70" s="42">
        <v>45846</v>
      </c>
      <c r="V70" s="42">
        <v>41305.852107141334</v>
      </c>
      <c r="W70" s="44">
        <v>286053.85210714134</v>
      </c>
      <c r="X70" s="66">
        <v>411110</v>
      </c>
      <c r="Y70" s="42">
        <v>89957</v>
      </c>
      <c r="Z70" s="42">
        <v>170926</v>
      </c>
      <c r="AA70" s="42">
        <v>151870.04267230118</v>
      </c>
      <c r="AB70" s="43">
        <v>823863.04267230118</v>
      </c>
      <c r="AC70" s="66">
        <v>-191493.70576099184</v>
      </c>
      <c r="AD70" s="42">
        <v>-237249.50794490223</v>
      </c>
      <c r="AE70" s="42">
        <v>-155293.88836879149</v>
      </c>
      <c r="AF70" s="42">
        <v>21386.747653710816</v>
      </c>
      <c r="AG70" s="42">
        <v>24841.163855814921</v>
      </c>
      <c r="AH70" s="44">
        <v>0</v>
      </c>
    </row>
    <row r="71" spans="1:34" s="4" customFormat="1">
      <c r="A71" s="46" t="s">
        <v>311</v>
      </c>
      <c r="B71" s="56" t="s">
        <v>1751</v>
      </c>
      <c r="C71" s="57">
        <v>1.3827500000000001E-3</v>
      </c>
      <c r="D71" s="57">
        <v>1.4348799999999999E-3</v>
      </c>
      <c r="E71" s="65">
        <v>23918.75</v>
      </c>
      <c r="F71" s="42">
        <v>316</v>
      </c>
      <c r="G71" s="43">
        <v>24234.75</v>
      </c>
      <c r="H71" s="66">
        <v>390854</v>
      </c>
      <c r="I71" s="42">
        <v>737456</v>
      </c>
      <c r="J71" s="42">
        <v>100647</v>
      </c>
      <c r="K71" s="42">
        <v>144436</v>
      </c>
      <c r="L71" s="44">
        <v>682798</v>
      </c>
      <c r="M71" s="66">
        <v>8733</v>
      </c>
      <c r="N71" s="42">
        <v>1743.4879031046876</v>
      </c>
      <c r="O71" s="42">
        <v>10476.487903104688</v>
      </c>
      <c r="P71" s="42">
        <v>0</v>
      </c>
      <c r="Q71" s="44">
        <v>10476.487903104688</v>
      </c>
      <c r="R71" s="45">
        <v>6946</v>
      </c>
      <c r="S71" s="66">
        <v>114828</v>
      </c>
      <c r="T71" s="42">
        <v>101867</v>
      </c>
      <c r="U71" s="42">
        <v>49948</v>
      </c>
      <c r="V71" s="42">
        <v>126319.34578181981</v>
      </c>
      <c r="W71" s="44">
        <v>392962.34578181978</v>
      </c>
      <c r="X71" s="66">
        <v>447887</v>
      </c>
      <c r="Y71" s="42">
        <v>98005</v>
      </c>
      <c r="Z71" s="42">
        <v>186217</v>
      </c>
      <c r="AA71" s="42">
        <v>175884.27642484734</v>
      </c>
      <c r="AB71" s="43">
        <v>907993.27642484731</v>
      </c>
      <c r="AC71" s="66">
        <v>-181246.11888857424</v>
      </c>
      <c r="AD71" s="42">
        <v>-202890.65017405979</v>
      </c>
      <c r="AE71" s="42">
        <v>-138957.18070434866</v>
      </c>
      <c r="AF71" s="42">
        <v>-10485.399958235928</v>
      </c>
      <c r="AG71" s="42">
        <v>18548.419082191089</v>
      </c>
      <c r="AH71" s="44">
        <v>0</v>
      </c>
    </row>
    <row r="72" spans="1:34" s="4" customFormat="1">
      <c r="A72" s="46" t="s">
        <v>313</v>
      </c>
      <c r="B72" s="56" t="s">
        <v>1753</v>
      </c>
      <c r="C72" s="57">
        <v>2.8154999999999999E-4</v>
      </c>
      <c r="D72" s="57">
        <v>3.0497E-4</v>
      </c>
      <c r="E72" s="65">
        <v>4870.25</v>
      </c>
      <c r="F72" s="42">
        <v>64</v>
      </c>
      <c r="G72" s="43">
        <v>4934.25</v>
      </c>
      <c r="H72" s="66">
        <v>79584</v>
      </c>
      <c r="I72" s="42">
        <v>150158</v>
      </c>
      <c r="J72" s="42">
        <v>20493</v>
      </c>
      <c r="K72" s="42">
        <v>29409</v>
      </c>
      <c r="L72" s="44">
        <v>139029</v>
      </c>
      <c r="M72" s="66">
        <v>1778</v>
      </c>
      <c r="N72" s="42">
        <v>-57099.23224821443</v>
      </c>
      <c r="O72" s="42">
        <v>-55321.23224821443</v>
      </c>
      <c r="P72" s="42">
        <v>0</v>
      </c>
      <c r="Q72" s="44">
        <v>-55321.23224821443</v>
      </c>
      <c r="R72" s="45">
        <v>1414</v>
      </c>
      <c r="S72" s="66">
        <v>23381</v>
      </c>
      <c r="T72" s="42">
        <v>20742</v>
      </c>
      <c r="U72" s="42">
        <v>10170</v>
      </c>
      <c r="V72" s="42">
        <v>10279.352114443218</v>
      </c>
      <c r="W72" s="44">
        <v>64572.352114443216</v>
      </c>
      <c r="X72" s="66">
        <v>91197</v>
      </c>
      <c r="Y72" s="42">
        <v>19955</v>
      </c>
      <c r="Z72" s="42">
        <v>37917</v>
      </c>
      <c r="AA72" s="42">
        <v>208165.29371142221</v>
      </c>
      <c r="AB72" s="43">
        <v>357234.29371142224</v>
      </c>
      <c r="AC72" s="66">
        <v>-108266.73051768568</v>
      </c>
      <c r="AD72" s="42">
        <v>-122970.38871241303</v>
      </c>
      <c r="AE72" s="42">
        <v>-61519.876222349129</v>
      </c>
      <c r="AF72" s="42">
        <v>-2399.1381701301525</v>
      </c>
      <c r="AG72" s="42">
        <v>2494.1920255989871</v>
      </c>
      <c r="AH72" s="44">
        <v>0</v>
      </c>
    </row>
    <row r="73" spans="1:34" s="4" customFormat="1">
      <c r="A73" s="46" t="s">
        <v>314</v>
      </c>
      <c r="B73" s="56" t="s">
        <v>1754</v>
      </c>
      <c r="C73" s="57">
        <v>2.7599299999999998E-3</v>
      </c>
      <c r="D73" s="57">
        <v>2.6805399999999999E-3</v>
      </c>
      <c r="E73" s="65">
        <v>47741.09</v>
      </c>
      <c r="F73" s="42">
        <v>631</v>
      </c>
      <c r="G73" s="43">
        <v>48372.09</v>
      </c>
      <c r="H73" s="66">
        <v>780134</v>
      </c>
      <c r="I73" s="42">
        <v>1471940</v>
      </c>
      <c r="J73" s="42">
        <v>200888</v>
      </c>
      <c r="K73" s="42">
        <v>288290</v>
      </c>
      <c r="L73" s="44">
        <v>1362846</v>
      </c>
      <c r="M73" s="66">
        <v>17431</v>
      </c>
      <c r="N73" s="42">
        <v>37192.818308077869</v>
      </c>
      <c r="O73" s="42">
        <v>54623.818308077869</v>
      </c>
      <c r="P73" s="42">
        <v>0</v>
      </c>
      <c r="Q73" s="44">
        <v>54623.818308077869</v>
      </c>
      <c r="R73" s="45">
        <v>13863</v>
      </c>
      <c r="S73" s="66">
        <v>229193</v>
      </c>
      <c r="T73" s="42">
        <v>203324</v>
      </c>
      <c r="U73" s="42">
        <v>99694</v>
      </c>
      <c r="V73" s="42">
        <v>168429.10160660947</v>
      </c>
      <c r="W73" s="44">
        <v>700640.10160660953</v>
      </c>
      <c r="X73" s="66">
        <v>893969</v>
      </c>
      <c r="Y73" s="42">
        <v>195615</v>
      </c>
      <c r="Z73" s="42">
        <v>371684</v>
      </c>
      <c r="AA73" s="42">
        <v>149282.58808758078</v>
      </c>
      <c r="AB73" s="43">
        <v>1610550.5880875809</v>
      </c>
      <c r="AC73" s="66">
        <v>-291985.74849555409</v>
      </c>
      <c r="AD73" s="42">
        <v>-444803.85052310984</v>
      </c>
      <c r="AE73" s="42">
        <v>-254225.960305808</v>
      </c>
      <c r="AF73" s="42">
        <v>25701.956995470387</v>
      </c>
      <c r="AG73" s="42">
        <v>55403.115848030153</v>
      </c>
      <c r="AH73" s="44">
        <v>0</v>
      </c>
    </row>
    <row r="74" spans="1:34" s="4" customFormat="1">
      <c r="A74" s="46" t="s">
        <v>1175</v>
      </c>
      <c r="B74" s="56" t="s">
        <v>2608</v>
      </c>
      <c r="C74" s="57">
        <v>1.0027E-4</v>
      </c>
      <c r="D74" s="57">
        <v>1.0864E-4</v>
      </c>
      <c r="E74" s="65">
        <v>1734.46</v>
      </c>
      <c r="F74" s="42">
        <v>23</v>
      </c>
      <c r="G74" s="43">
        <v>1757.46</v>
      </c>
      <c r="H74" s="66">
        <v>28343</v>
      </c>
      <c r="I74" s="42">
        <v>53477</v>
      </c>
      <c r="J74" s="42">
        <v>7298</v>
      </c>
      <c r="K74" s="42">
        <v>10474</v>
      </c>
      <c r="L74" s="44">
        <v>49513</v>
      </c>
      <c r="M74" s="66">
        <v>633</v>
      </c>
      <c r="N74" s="42">
        <v>-2707.5311227207831</v>
      </c>
      <c r="O74" s="42">
        <v>-2074.5311227207831</v>
      </c>
      <c r="P74" s="42">
        <v>0</v>
      </c>
      <c r="Q74" s="44">
        <v>-2074.5311227207831</v>
      </c>
      <c r="R74" s="45">
        <v>504</v>
      </c>
      <c r="S74" s="66">
        <v>8327</v>
      </c>
      <c r="T74" s="42">
        <v>7387</v>
      </c>
      <c r="U74" s="42">
        <v>3622</v>
      </c>
      <c r="V74" s="42">
        <v>0</v>
      </c>
      <c r="W74" s="44">
        <v>19336</v>
      </c>
      <c r="X74" s="66">
        <v>32478</v>
      </c>
      <c r="Y74" s="42">
        <v>7107</v>
      </c>
      <c r="Z74" s="42">
        <v>13503</v>
      </c>
      <c r="AA74" s="42">
        <v>9569.5884287774115</v>
      </c>
      <c r="AB74" s="43">
        <v>62657.58842877741</v>
      </c>
      <c r="AC74" s="66">
        <v>-14074.693808331329</v>
      </c>
      <c r="AD74" s="42">
        <v>-17837.23001832782</v>
      </c>
      <c r="AE74" s="42">
        <v>-11889.730393436197</v>
      </c>
      <c r="AF74" s="42">
        <v>-406.22343796189625</v>
      </c>
      <c r="AG74" s="42">
        <v>886.28922927983831</v>
      </c>
      <c r="AH74" s="44">
        <v>0</v>
      </c>
    </row>
    <row r="75" spans="1:34" s="4" customFormat="1">
      <c r="A75" s="46" t="s">
        <v>318</v>
      </c>
      <c r="B75" s="56" t="s">
        <v>1758</v>
      </c>
      <c r="C75" s="57">
        <v>7.3339E-4</v>
      </c>
      <c r="D75" s="57">
        <v>7.5098999999999999E-4</v>
      </c>
      <c r="E75" s="65">
        <v>12686.22</v>
      </c>
      <c r="F75" s="42">
        <v>168</v>
      </c>
      <c r="G75" s="43">
        <v>12854.22</v>
      </c>
      <c r="H75" s="66">
        <v>207303</v>
      </c>
      <c r="I75" s="42">
        <v>391135</v>
      </c>
      <c r="J75" s="42">
        <v>53382</v>
      </c>
      <c r="K75" s="42">
        <v>76607</v>
      </c>
      <c r="L75" s="44">
        <v>362146</v>
      </c>
      <c r="M75" s="66">
        <v>4632</v>
      </c>
      <c r="N75" s="42">
        <v>-36655.852112107161</v>
      </c>
      <c r="O75" s="42">
        <v>-32023.852112107161</v>
      </c>
      <c r="P75" s="42">
        <v>0</v>
      </c>
      <c r="Q75" s="44">
        <v>-32023.852112107161</v>
      </c>
      <c r="R75" s="45">
        <v>3684</v>
      </c>
      <c r="S75" s="66">
        <v>60903</v>
      </c>
      <c r="T75" s="42">
        <v>54029</v>
      </c>
      <c r="U75" s="42">
        <v>26492</v>
      </c>
      <c r="V75" s="42">
        <v>7706.6014816254301</v>
      </c>
      <c r="W75" s="44">
        <v>149130.60148162543</v>
      </c>
      <c r="X75" s="66">
        <v>237552</v>
      </c>
      <c r="Y75" s="42">
        <v>51980</v>
      </c>
      <c r="Z75" s="42">
        <v>98767</v>
      </c>
      <c r="AA75" s="42">
        <v>138326.22742696077</v>
      </c>
      <c r="AB75" s="43">
        <v>526625.22742696083</v>
      </c>
      <c r="AC75" s="66">
        <v>-134330.63637483239</v>
      </c>
      <c r="AD75" s="42">
        <v>-157085.37814295583</v>
      </c>
      <c r="AE75" s="42">
        <v>-90465.178184506134</v>
      </c>
      <c r="AF75" s="42">
        <v>-6460.236957901303</v>
      </c>
      <c r="AG75" s="42">
        <v>10846.80371486022</v>
      </c>
      <c r="AH75" s="44">
        <v>0</v>
      </c>
    </row>
    <row r="76" spans="1:34" s="4" customFormat="1">
      <c r="A76" s="46" t="s">
        <v>321</v>
      </c>
      <c r="B76" s="56" t="s">
        <v>1761</v>
      </c>
      <c r="C76" s="57">
        <v>5.2744899999999997E-3</v>
      </c>
      <c r="D76" s="57">
        <v>5.38734E-3</v>
      </c>
      <c r="E76" s="65">
        <v>91237.84</v>
      </c>
      <c r="F76" s="42">
        <v>1206</v>
      </c>
      <c r="G76" s="43">
        <v>92443.839999999997</v>
      </c>
      <c r="H76" s="66">
        <v>1490911</v>
      </c>
      <c r="I76" s="42">
        <v>2813019</v>
      </c>
      <c r="J76" s="42">
        <v>383917</v>
      </c>
      <c r="K76" s="42">
        <v>550950</v>
      </c>
      <c r="L76" s="44">
        <v>2604528</v>
      </c>
      <c r="M76" s="66">
        <v>33313</v>
      </c>
      <c r="N76" s="42">
        <v>-265843.11515873595</v>
      </c>
      <c r="O76" s="42">
        <v>-232530.11515873595</v>
      </c>
      <c r="P76" s="42">
        <v>0</v>
      </c>
      <c r="Q76" s="44">
        <v>-232530.11515873595</v>
      </c>
      <c r="R76" s="45">
        <v>26494</v>
      </c>
      <c r="S76" s="66">
        <v>438010</v>
      </c>
      <c r="T76" s="42">
        <v>388572</v>
      </c>
      <c r="U76" s="42">
        <v>190526</v>
      </c>
      <c r="V76" s="42">
        <v>18223.641792007031</v>
      </c>
      <c r="W76" s="44">
        <v>1035331.641792007</v>
      </c>
      <c r="X76" s="66">
        <v>1708460</v>
      </c>
      <c r="Y76" s="42">
        <v>373838</v>
      </c>
      <c r="Z76" s="42">
        <v>710323</v>
      </c>
      <c r="AA76" s="42">
        <v>739761.85052866174</v>
      </c>
      <c r="AB76" s="43">
        <v>3532382.8505286616</v>
      </c>
      <c r="AC76" s="66">
        <v>-835132.50842286844</v>
      </c>
      <c r="AD76" s="42">
        <v>-1007176.5703028025</v>
      </c>
      <c r="AE76" s="42">
        <v>-707339.4581823519</v>
      </c>
      <c r="AF76" s="42">
        <v>-26777.80772727514</v>
      </c>
      <c r="AG76" s="42">
        <v>79375.13589864377</v>
      </c>
      <c r="AH76" s="44">
        <v>0</v>
      </c>
    </row>
    <row r="77" spans="1:34" s="4" customFormat="1">
      <c r="A77" s="46" t="s">
        <v>323</v>
      </c>
      <c r="B77" s="56" t="s">
        <v>1763</v>
      </c>
      <c r="C77" s="57">
        <v>7.5416000000000003E-4</v>
      </c>
      <c r="D77" s="57">
        <v>8.2295000000000003E-4</v>
      </c>
      <c r="E77" s="65">
        <v>13045.36</v>
      </c>
      <c r="F77" s="42">
        <v>172</v>
      </c>
      <c r="G77" s="43">
        <v>13217.36</v>
      </c>
      <c r="H77" s="66">
        <v>213174</v>
      </c>
      <c r="I77" s="42">
        <v>402213</v>
      </c>
      <c r="J77" s="42">
        <v>54893</v>
      </c>
      <c r="K77" s="42">
        <v>78776</v>
      </c>
      <c r="L77" s="44">
        <v>372402</v>
      </c>
      <c r="M77" s="66">
        <v>4763</v>
      </c>
      <c r="N77" s="42">
        <v>-23278.832080607059</v>
      </c>
      <c r="O77" s="42">
        <v>-18515.832080607059</v>
      </c>
      <c r="P77" s="42">
        <v>0</v>
      </c>
      <c r="Q77" s="44">
        <v>-18515.832080607059</v>
      </c>
      <c r="R77" s="45">
        <v>3788</v>
      </c>
      <c r="S77" s="66">
        <v>62628</v>
      </c>
      <c r="T77" s="42">
        <v>55559</v>
      </c>
      <c r="U77" s="42">
        <v>27242</v>
      </c>
      <c r="V77" s="42">
        <v>8770.2617093813351</v>
      </c>
      <c r="W77" s="44">
        <v>154199.26170938133</v>
      </c>
      <c r="X77" s="66">
        <v>244280</v>
      </c>
      <c r="Y77" s="42">
        <v>53452</v>
      </c>
      <c r="Z77" s="42">
        <v>101564</v>
      </c>
      <c r="AA77" s="42">
        <v>95085.272717516986</v>
      </c>
      <c r="AB77" s="43">
        <v>494381.27271751699</v>
      </c>
      <c r="AC77" s="66">
        <v>-111249.91664838158</v>
      </c>
      <c r="AD77" s="42">
        <v>-147805.58231596524</v>
      </c>
      <c r="AE77" s="42">
        <v>-85285.086406077011</v>
      </c>
      <c r="AF77" s="42">
        <v>-1914.3630254260679</v>
      </c>
      <c r="AG77" s="42">
        <v>6072.9373877142407</v>
      </c>
      <c r="AH77" s="44">
        <v>0</v>
      </c>
    </row>
    <row r="78" spans="1:34" s="4" customFormat="1">
      <c r="A78" s="46" t="s">
        <v>332</v>
      </c>
      <c r="B78" s="56" t="s">
        <v>1772</v>
      </c>
      <c r="C78" s="57">
        <v>5.9814400000000002E-3</v>
      </c>
      <c r="D78" s="57">
        <v>5.9012200000000004E-3</v>
      </c>
      <c r="E78" s="65">
        <v>103466.73</v>
      </c>
      <c r="F78" s="42">
        <v>1368</v>
      </c>
      <c r="G78" s="43">
        <v>104834.73</v>
      </c>
      <c r="H78" s="66">
        <v>1690741</v>
      </c>
      <c r="I78" s="42">
        <v>3190053</v>
      </c>
      <c r="J78" s="42">
        <v>435374</v>
      </c>
      <c r="K78" s="42">
        <v>624795</v>
      </c>
      <c r="L78" s="44">
        <v>2953618</v>
      </c>
      <c r="M78" s="66">
        <v>37778</v>
      </c>
      <c r="N78" s="42">
        <v>-160669.34050213272</v>
      </c>
      <c r="O78" s="42">
        <v>-122891.34050213272</v>
      </c>
      <c r="P78" s="42">
        <v>0</v>
      </c>
      <c r="Q78" s="44">
        <v>-122891.34050213272</v>
      </c>
      <c r="R78" s="45">
        <v>30045</v>
      </c>
      <c r="S78" s="66">
        <v>496717</v>
      </c>
      <c r="T78" s="42">
        <v>440653</v>
      </c>
      <c r="U78" s="42">
        <v>216062</v>
      </c>
      <c r="V78" s="42">
        <v>29047.396809816106</v>
      </c>
      <c r="W78" s="44">
        <v>1182479.3968098161</v>
      </c>
      <c r="X78" s="66">
        <v>1937448</v>
      </c>
      <c r="Y78" s="42">
        <v>423945</v>
      </c>
      <c r="Z78" s="42">
        <v>805529</v>
      </c>
      <c r="AA78" s="42">
        <v>298407.32465589122</v>
      </c>
      <c r="AB78" s="43">
        <v>3465329.3246558914</v>
      </c>
      <c r="AC78" s="66">
        <v>-768526.35694013897</v>
      </c>
      <c r="AD78" s="42">
        <v>-1033101.8569694564</v>
      </c>
      <c r="AE78" s="42">
        <v>-652645.86904413765</v>
      </c>
      <c r="AF78" s="42">
        <v>60552.917658016755</v>
      </c>
      <c r="AG78" s="42">
        <v>110871.23744964112</v>
      </c>
      <c r="AH78" s="44">
        <v>0</v>
      </c>
    </row>
    <row r="79" spans="1:34" s="4" customFormat="1">
      <c r="A79" s="46" t="s">
        <v>336</v>
      </c>
      <c r="B79" s="56" t="s">
        <v>1776</v>
      </c>
      <c r="C79" s="57">
        <v>4.0298999999999999E-4</v>
      </c>
      <c r="D79" s="57">
        <v>4.0173999999999999E-4</v>
      </c>
      <c r="E79" s="65">
        <v>6970.91</v>
      </c>
      <c r="F79" s="42">
        <v>92</v>
      </c>
      <c r="G79" s="43">
        <v>7062.91</v>
      </c>
      <c r="H79" s="66">
        <v>113911</v>
      </c>
      <c r="I79" s="42">
        <v>214925</v>
      </c>
      <c r="J79" s="42">
        <v>29333</v>
      </c>
      <c r="K79" s="42">
        <v>42095</v>
      </c>
      <c r="L79" s="44">
        <v>198995</v>
      </c>
      <c r="M79" s="66">
        <v>2545</v>
      </c>
      <c r="N79" s="42">
        <v>42222.8988863962</v>
      </c>
      <c r="O79" s="42">
        <v>44767.8988863962</v>
      </c>
      <c r="P79" s="42">
        <v>0</v>
      </c>
      <c r="Q79" s="44">
        <v>44767.8988863962</v>
      </c>
      <c r="R79" s="45">
        <v>2024</v>
      </c>
      <c r="S79" s="66">
        <v>33466</v>
      </c>
      <c r="T79" s="42">
        <v>29688</v>
      </c>
      <c r="U79" s="42">
        <v>14557</v>
      </c>
      <c r="V79" s="42">
        <v>116189.67703196226</v>
      </c>
      <c r="W79" s="44">
        <v>193900.67703196226</v>
      </c>
      <c r="X79" s="66">
        <v>130533</v>
      </c>
      <c r="Y79" s="42">
        <v>28563</v>
      </c>
      <c r="Z79" s="42">
        <v>54271</v>
      </c>
      <c r="AA79" s="42">
        <v>230.80712134824756</v>
      </c>
      <c r="AB79" s="43">
        <v>213597.80712134825</v>
      </c>
      <c r="AC79" s="66">
        <v>-1186.2493185966814</v>
      </c>
      <c r="AD79" s="42">
        <v>-24272.613887824453</v>
      </c>
      <c r="AE79" s="42">
        <v>-13434.389349614143</v>
      </c>
      <c r="AF79" s="42">
        <v>12143.04123063053</v>
      </c>
      <c r="AG79" s="42">
        <v>7053.0812360187547</v>
      </c>
      <c r="AH79" s="44">
        <v>0</v>
      </c>
    </row>
    <row r="80" spans="1:34" s="4" customFormat="1">
      <c r="A80" s="46" t="s">
        <v>337</v>
      </c>
      <c r="B80" s="56" t="s">
        <v>1777</v>
      </c>
      <c r="C80" s="57">
        <v>0</v>
      </c>
      <c r="D80" s="57">
        <v>3.0729999999999999E-5</v>
      </c>
      <c r="E80" s="65">
        <v>0</v>
      </c>
      <c r="F80" s="42">
        <v>0</v>
      </c>
      <c r="G80" s="43">
        <v>0</v>
      </c>
      <c r="H80" s="66">
        <v>0</v>
      </c>
      <c r="I80" s="42">
        <v>0</v>
      </c>
      <c r="J80" s="42">
        <v>0</v>
      </c>
      <c r="K80" s="42">
        <v>0</v>
      </c>
      <c r="L80" s="44">
        <v>0</v>
      </c>
      <c r="M80" s="66">
        <v>0</v>
      </c>
      <c r="N80" s="42">
        <v>-28609.402580530932</v>
      </c>
      <c r="O80" s="42">
        <v>-28609.402580530932</v>
      </c>
      <c r="P80" s="42">
        <v>0</v>
      </c>
      <c r="Q80" s="44">
        <v>-28609.402580530932</v>
      </c>
      <c r="R80" s="45">
        <v>0</v>
      </c>
      <c r="S80" s="66">
        <v>0</v>
      </c>
      <c r="T80" s="42">
        <v>0</v>
      </c>
      <c r="U80" s="42">
        <v>0</v>
      </c>
      <c r="V80" s="42">
        <v>0</v>
      </c>
      <c r="W80" s="44">
        <v>0</v>
      </c>
      <c r="X80" s="66">
        <v>0</v>
      </c>
      <c r="Y80" s="42">
        <v>0</v>
      </c>
      <c r="Z80" s="42">
        <v>0</v>
      </c>
      <c r="AA80" s="42">
        <v>99295.538119483695</v>
      </c>
      <c r="AB80" s="43">
        <v>99295.538119483695</v>
      </c>
      <c r="AC80" s="66">
        <v>-28057.159813729395</v>
      </c>
      <c r="AD80" s="42">
        <v>-27392.33466370753</v>
      </c>
      <c r="AE80" s="42">
        <v>-24964.436764244434</v>
      </c>
      <c r="AF80" s="42">
        <v>-15802.598735996788</v>
      </c>
      <c r="AG80" s="42">
        <v>-3079.0081418055565</v>
      </c>
      <c r="AH80" s="44">
        <v>0</v>
      </c>
    </row>
    <row r="81" spans="1:34" s="4" customFormat="1">
      <c r="A81" s="46" t="s">
        <v>341</v>
      </c>
      <c r="B81" s="56" t="s">
        <v>1781</v>
      </c>
      <c r="C81" s="57">
        <v>1.0013299999999999E-3</v>
      </c>
      <c r="D81" s="57">
        <v>1.0559600000000001E-3</v>
      </c>
      <c r="E81" s="65">
        <v>17320.939999999999</v>
      </c>
      <c r="F81" s="42">
        <v>229</v>
      </c>
      <c r="G81" s="43">
        <v>17549.939999999999</v>
      </c>
      <c r="H81" s="66">
        <v>283040</v>
      </c>
      <c r="I81" s="42">
        <v>534035</v>
      </c>
      <c r="J81" s="42">
        <v>72884</v>
      </c>
      <c r="K81" s="42">
        <v>104595</v>
      </c>
      <c r="L81" s="44">
        <v>494454</v>
      </c>
      <c r="M81" s="66">
        <v>6324</v>
      </c>
      <c r="N81" s="42">
        <v>-7293.0256849959187</v>
      </c>
      <c r="O81" s="42">
        <v>-969.02568499591871</v>
      </c>
      <c r="P81" s="42">
        <v>0</v>
      </c>
      <c r="Q81" s="44">
        <v>-969.02568499591871</v>
      </c>
      <c r="R81" s="45">
        <v>5030</v>
      </c>
      <c r="S81" s="66">
        <v>83153</v>
      </c>
      <c r="T81" s="42">
        <v>73768</v>
      </c>
      <c r="U81" s="42">
        <v>36170</v>
      </c>
      <c r="V81" s="42">
        <v>36329.166149748104</v>
      </c>
      <c r="W81" s="44">
        <v>229420.16614974811</v>
      </c>
      <c r="X81" s="66">
        <v>324341</v>
      </c>
      <c r="Y81" s="42">
        <v>70971</v>
      </c>
      <c r="Z81" s="42">
        <v>134850</v>
      </c>
      <c r="AA81" s="42">
        <v>61131.859086125645</v>
      </c>
      <c r="AB81" s="43">
        <v>591293.85908612562</v>
      </c>
      <c r="AC81" s="66">
        <v>-119470.11232403685</v>
      </c>
      <c r="AD81" s="42">
        <v>-161596.40136420124</v>
      </c>
      <c r="AE81" s="42">
        <v>-103722.15157135446</v>
      </c>
      <c r="AF81" s="42">
        <v>11173.924062751445</v>
      </c>
      <c r="AG81" s="42">
        <v>11741.048260463584</v>
      </c>
      <c r="AH81" s="44">
        <v>0</v>
      </c>
    </row>
    <row r="82" spans="1:34" s="4" customFormat="1">
      <c r="A82" s="46" t="s">
        <v>344</v>
      </c>
      <c r="B82" s="56" t="s">
        <v>1784</v>
      </c>
      <c r="C82" s="57">
        <v>1.02502E-3</v>
      </c>
      <c r="D82" s="57">
        <v>1.0994500000000001E-3</v>
      </c>
      <c r="E82" s="65">
        <v>17730.78</v>
      </c>
      <c r="F82" s="42">
        <v>234</v>
      </c>
      <c r="G82" s="43">
        <v>17964.78</v>
      </c>
      <c r="H82" s="66">
        <v>289737</v>
      </c>
      <c r="I82" s="42">
        <v>546669</v>
      </c>
      <c r="J82" s="42">
        <v>74609</v>
      </c>
      <c r="K82" s="42">
        <v>107069</v>
      </c>
      <c r="L82" s="44">
        <v>506152</v>
      </c>
      <c r="M82" s="66">
        <v>6474</v>
      </c>
      <c r="N82" s="42">
        <v>8054.9156805879738</v>
      </c>
      <c r="O82" s="42">
        <v>14528.915680587974</v>
      </c>
      <c r="P82" s="42">
        <v>0</v>
      </c>
      <c r="Q82" s="44">
        <v>14528.915680587974</v>
      </c>
      <c r="R82" s="45">
        <v>5149</v>
      </c>
      <c r="S82" s="66">
        <v>85121</v>
      </c>
      <c r="T82" s="42">
        <v>75513</v>
      </c>
      <c r="U82" s="42">
        <v>37026</v>
      </c>
      <c r="V82" s="42">
        <v>87970.754205565026</v>
      </c>
      <c r="W82" s="44">
        <v>285630.75420556503</v>
      </c>
      <c r="X82" s="66">
        <v>332014</v>
      </c>
      <c r="Y82" s="42">
        <v>72650</v>
      </c>
      <c r="Z82" s="42">
        <v>138041</v>
      </c>
      <c r="AA82" s="42">
        <v>116328.15737363206</v>
      </c>
      <c r="AB82" s="43">
        <v>659033.15737363207</v>
      </c>
      <c r="AC82" s="66">
        <v>-102565.59333053022</v>
      </c>
      <c r="AD82" s="42">
        <v>-163462.15889672792</v>
      </c>
      <c r="AE82" s="42">
        <v>-107142.22332494736</v>
      </c>
      <c r="AF82" s="42">
        <v>-10397.603813661561</v>
      </c>
      <c r="AG82" s="42">
        <v>10165.176197800021</v>
      </c>
      <c r="AH82" s="44">
        <v>0</v>
      </c>
    </row>
    <row r="83" spans="1:34" s="4" customFormat="1">
      <c r="A83" s="46" t="s">
        <v>347</v>
      </c>
      <c r="B83" s="56" t="s">
        <v>1787</v>
      </c>
      <c r="C83" s="57">
        <v>9.0998000000000001E-4</v>
      </c>
      <c r="D83" s="57">
        <v>9.0532999999999998E-4</v>
      </c>
      <c r="E83" s="65">
        <v>15740.73</v>
      </c>
      <c r="F83" s="42">
        <v>208</v>
      </c>
      <c r="G83" s="43">
        <v>15948.73</v>
      </c>
      <c r="H83" s="66">
        <v>257219</v>
      </c>
      <c r="I83" s="42">
        <v>485315</v>
      </c>
      <c r="J83" s="42">
        <v>66235</v>
      </c>
      <c r="K83" s="42">
        <v>95053</v>
      </c>
      <c r="L83" s="44">
        <v>449346</v>
      </c>
      <c r="M83" s="66">
        <v>5747</v>
      </c>
      <c r="N83" s="42">
        <v>-28088.928675873849</v>
      </c>
      <c r="O83" s="42">
        <v>-22341.928675873849</v>
      </c>
      <c r="P83" s="42">
        <v>0</v>
      </c>
      <c r="Q83" s="44">
        <v>-22341.928675873849</v>
      </c>
      <c r="R83" s="45">
        <v>4571</v>
      </c>
      <c r="S83" s="66">
        <v>75568</v>
      </c>
      <c r="T83" s="42">
        <v>67038</v>
      </c>
      <c r="U83" s="42">
        <v>32870</v>
      </c>
      <c r="V83" s="42">
        <v>31628.669293681691</v>
      </c>
      <c r="W83" s="44">
        <v>207104.66929368168</v>
      </c>
      <c r="X83" s="66">
        <v>294752</v>
      </c>
      <c r="Y83" s="42">
        <v>64496</v>
      </c>
      <c r="Z83" s="42">
        <v>122548</v>
      </c>
      <c r="AA83" s="42">
        <v>68022.999346147408</v>
      </c>
      <c r="AB83" s="43">
        <v>549818.99934614741</v>
      </c>
      <c r="AC83" s="66">
        <v>-126452.47090807254</v>
      </c>
      <c r="AD83" s="42">
        <v>-148917.75500787472</v>
      </c>
      <c r="AE83" s="42">
        <v>-97959.915167716652</v>
      </c>
      <c r="AF83" s="42">
        <v>14505.856076784401</v>
      </c>
      <c r="AG83" s="42">
        <v>16109.954954413774</v>
      </c>
      <c r="AH83" s="44">
        <v>0</v>
      </c>
    </row>
    <row r="84" spans="1:34" s="4" customFormat="1">
      <c r="A84" s="46" t="s">
        <v>348</v>
      </c>
      <c r="B84" s="56" t="s">
        <v>1788</v>
      </c>
      <c r="C84" s="57">
        <v>9.4704200000000002E-3</v>
      </c>
      <c r="D84" s="57">
        <v>7.7865499999999997E-3</v>
      </c>
      <c r="E84" s="65">
        <v>163818.97</v>
      </c>
      <c r="F84" s="42">
        <v>2165</v>
      </c>
      <c r="G84" s="43">
        <v>165983.97</v>
      </c>
      <c r="H84" s="66">
        <v>2676952</v>
      </c>
      <c r="I84" s="42">
        <v>5050814</v>
      </c>
      <c r="J84" s="42">
        <v>689328</v>
      </c>
      <c r="K84" s="42">
        <v>989238</v>
      </c>
      <c r="L84" s="44">
        <v>4676467</v>
      </c>
      <c r="M84" s="66">
        <v>59814</v>
      </c>
      <c r="N84" s="42">
        <v>719777.03215810715</v>
      </c>
      <c r="O84" s="42">
        <v>779591.03215810715</v>
      </c>
      <c r="P84" s="42">
        <v>0</v>
      </c>
      <c r="Q84" s="44">
        <v>779591.03215810715</v>
      </c>
      <c r="R84" s="45">
        <v>47570</v>
      </c>
      <c r="S84" s="66">
        <v>786452</v>
      </c>
      <c r="T84" s="42">
        <v>697687</v>
      </c>
      <c r="U84" s="42">
        <v>342091</v>
      </c>
      <c r="V84" s="42">
        <v>1808361.6749042831</v>
      </c>
      <c r="W84" s="44">
        <v>3634591.6749042831</v>
      </c>
      <c r="X84" s="66">
        <v>3067564</v>
      </c>
      <c r="Y84" s="42">
        <v>671232</v>
      </c>
      <c r="Z84" s="42">
        <v>1275394</v>
      </c>
      <c r="AA84" s="42">
        <v>0</v>
      </c>
      <c r="AB84" s="43">
        <v>5014190</v>
      </c>
      <c r="AC84" s="66">
        <v>-371212.16187906184</v>
      </c>
      <c r="AD84" s="42">
        <v>-999565.691872278</v>
      </c>
      <c r="AE84" s="42">
        <v>-626967.27461580758</v>
      </c>
      <c r="AF84" s="42">
        <v>286613.52861132519</v>
      </c>
      <c r="AG84" s="42">
        <v>331533.27466010558</v>
      </c>
      <c r="AH84" s="44">
        <v>0</v>
      </c>
    </row>
    <row r="85" spans="1:34" s="4" customFormat="1">
      <c r="A85" s="46" t="s">
        <v>349</v>
      </c>
      <c r="B85" s="56" t="s">
        <v>1789</v>
      </c>
      <c r="C85" s="57">
        <v>3.0383099999999998E-3</v>
      </c>
      <c r="D85" s="57">
        <v>2.9711300000000002E-3</v>
      </c>
      <c r="E85" s="65">
        <v>52556.52</v>
      </c>
      <c r="F85" s="42">
        <v>695</v>
      </c>
      <c r="G85" s="43">
        <v>53251.519999999997</v>
      </c>
      <c r="H85" s="66">
        <v>858823</v>
      </c>
      <c r="I85" s="42">
        <v>1620408</v>
      </c>
      <c r="J85" s="42">
        <v>221151</v>
      </c>
      <c r="K85" s="42">
        <v>317368</v>
      </c>
      <c r="L85" s="44">
        <v>1500309</v>
      </c>
      <c r="M85" s="66">
        <v>19190</v>
      </c>
      <c r="N85" s="42">
        <v>-41210.604047692461</v>
      </c>
      <c r="O85" s="42">
        <v>-22020.604047692461</v>
      </c>
      <c r="P85" s="42">
        <v>0</v>
      </c>
      <c r="Q85" s="44">
        <v>-22020.604047692461</v>
      </c>
      <c r="R85" s="45">
        <v>15262</v>
      </c>
      <c r="S85" s="66">
        <v>252310</v>
      </c>
      <c r="T85" s="42">
        <v>223833</v>
      </c>
      <c r="U85" s="42">
        <v>109750</v>
      </c>
      <c r="V85" s="42">
        <v>276668.64546075964</v>
      </c>
      <c r="W85" s="44">
        <v>862561.64546075964</v>
      </c>
      <c r="X85" s="66">
        <v>984139</v>
      </c>
      <c r="Y85" s="42">
        <v>215345</v>
      </c>
      <c r="Z85" s="42">
        <v>409173</v>
      </c>
      <c r="AA85" s="42">
        <v>318835.82612339221</v>
      </c>
      <c r="AB85" s="43">
        <v>1927492.8261233922</v>
      </c>
      <c r="AC85" s="66">
        <v>-362510.89483970328</v>
      </c>
      <c r="AD85" s="42">
        <v>-485828.10093561723</v>
      </c>
      <c r="AE85" s="42">
        <v>-276993.44777110359</v>
      </c>
      <c r="AF85" s="42">
        <v>1433.3157986078695</v>
      </c>
      <c r="AG85" s="42">
        <v>58967.947085183732</v>
      </c>
      <c r="AH85" s="44">
        <v>0</v>
      </c>
    </row>
    <row r="86" spans="1:34" s="4" customFormat="1">
      <c r="A86" s="46" t="s">
        <v>350</v>
      </c>
      <c r="B86" s="56" t="s">
        <v>1790</v>
      </c>
      <c r="C86" s="57">
        <v>9.802700000000001E-4</v>
      </c>
      <c r="D86" s="57">
        <v>1.0289699999999999E-3</v>
      </c>
      <c r="E86" s="65">
        <v>16956.669999999998</v>
      </c>
      <c r="F86" s="42">
        <v>224</v>
      </c>
      <c r="G86" s="43">
        <v>17180.669999999998</v>
      </c>
      <c r="H86" s="66">
        <v>277088</v>
      </c>
      <c r="I86" s="42">
        <v>522803</v>
      </c>
      <c r="J86" s="42">
        <v>71351</v>
      </c>
      <c r="K86" s="42">
        <v>102395</v>
      </c>
      <c r="L86" s="44">
        <v>484055</v>
      </c>
      <c r="M86" s="66">
        <v>6191</v>
      </c>
      <c r="N86" s="42">
        <v>-21902.058328185041</v>
      </c>
      <c r="O86" s="42">
        <v>-15711.058328185041</v>
      </c>
      <c r="P86" s="42">
        <v>0</v>
      </c>
      <c r="Q86" s="44">
        <v>-15711.058328185041</v>
      </c>
      <c r="R86" s="45">
        <v>4924</v>
      </c>
      <c r="S86" s="66">
        <v>81405</v>
      </c>
      <c r="T86" s="42">
        <v>72217</v>
      </c>
      <c r="U86" s="42">
        <v>35409</v>
      </c>
      <c r="V86" s="42">
        <v>14997.370739715267</v>
      </c>
      <c r="W86" s="44">
        <v>204028.37073971526</v>
      </c>
      <c r="X86" s="66">
        <v>317519</v>
      </c>
      <c r="Y86" s="42">
        <v>69478</v>
      </c>
      <c r="Z86" s="42">
        <v>132014</v>
      </c>
      <c r="AA86" s="42">
        <v>46765.913453547109</v>
      </c>
      <c r="AB86" s="43">
        <v>565776.91345354705</v>
      </c>
      <c r="AC86" s="66">
        <v>-125910.13437351878</v>
      </c>
      <c r="AD86" s="42">
        <v>-154003.15873333</v>
      </c>
      <c r="AE86" s="42">
        <v>-100707.60074651582</v>
      </c>
      <c r="AF86" s="42">
        <v>6898.3295246510761</v>
      </c>
      <c r="AG86" s="42">
        <v>11974.021614881814</v>
      </c>
      <c r="AH86" s="44">
        <v>0</v>
      </c>
    </row>
    <row r="87" spans="1:34" s="4" customFormat="1">
      <c r="A87" s="46" t="s">
        <v>358</v>
      </c>
      <c r="B87" s="56" t="s">
        <v>1798</v>
      </c>
      <c r="C87" s="57">
        <v>1.121718E-2</v>
      </c>
      <c r="D87" s="57">
        <v>1.1818479999999999E-2</v>
      </c>
      <c r="E87" s="65">
        <v>194034.27</v>
      </c>
      <c r="F87" s="42">
        <v>2565</v>
      </c>
      <c r="G87" s="43">
        <v>196599.27</v>
      </c>
      <c r="H87" s="66">
        <v>3170699</v>
      </c>
      <c r="I87" s="42">
        <v>5982406</v>
      </c>
      <c r="J87" s="42">
        <v>816470</v>
      </c>
      <c r="K87" s="42">
        <v>1171697</v>
      </c>
      <c r="L87" s="44">
        <v>5539012</v>
      </c>
      <c r="M87" s="66">
        <v>70847</v>
      </c>
      <c r="N87" s="42">
        <v>6175.5097933787474</v>
      </c>
      <c r="O87" s="42">
        <v>77022.509793378747</v>
      </c>
      <c r="P87" s="42">
        <v>0</v>
      </c>
      <c r="Q87" s="44">
        <v>77022.509793378747</v>
      </c>
      <c r="R87" s="45">
        <v>56345</v>
      </c>
      <c r="S87" s="66">
        <v>931509</v>
      </c>
      <c r="T87" s="42">
        <v>826371</v>
      </c>
      <c r="U87" s="42">
        <v>405188</v>
      </c>
      <c r="V87" s="42">
        <v>171408.51207341067</v>
      </c>
      <c r="W87" s="44">
        <v>2334476.5120734107</v>
      </c>
      <c r="X87" s="66">
        <v>3633357</v>
      </c>
      <c r="Y87" s="42">
        <v>795036</v>
      </c>
      <c r="Z87" s="42">
        <v>1510633</v>
      </c>
      <c r="AA87" s="42">
        <v>397930.328925504</v>
      </c>
      <c r="AB87" s="43">
        <v>6336956.3289255043</v>
      </c>
      <c r="AC87" s="66">
        <v>-1229447.1863453251</v>
      </c>
      <c r="AD87" s="42">
        <v>-1785138.965110545</v>
      </c>
      <c r="AE87" s="42">
        <v>-1161063.9058684139</v>
      </c>
      <c r="AF87" s="42">
        <v>40568.808789962539</v>
      </c>
      <c r="AG87" s="42">
        <v>132601.43168222767</v>
      </c>
      <c r="AH87" s="44">
        <v>0</v>
      </c>
    </row>
    <row r="88" spans="1:34" s="4" customFormat="1">
      <c r="A88" s="46" t="s">
        <v>359</v>
      </c>
      <c r="B88" s="56" t="s">
        <v>1799</v>
      </c>
      <c r="C88" s="57">
        <v>6.74707E-3</v>
      </c>
      <c r="D88" s="57">
        <v>6.4110399999999998E-3</v>
      </c>
      <c r="E88" s="65">
        <v>116710.5</v>
      </c>
      <c r="F88" s="42">
        <v>1543</v>
      </c>
      <c r="G88" s="43">
        <v>118253.5</v>
      </c>
      <c r="H88" s="66">
        <v>1907157</v>
      </c>
      <c r="I88" s="42">
        <v>3598383</v>
      </c>
      <c r="J88" s="42">
        <v>491102</v>
      </c>
      <c r="K88" s="42">
        <v>704769</v>
      </c>
      <c r="L88" s="44">
        <v>3331684</v>
      </c>
      <c r="M88" s="66">
        <v>42614</v>
      </c>
      <c r="N88" s="42">
        <v>247044.24256719436</v>
      </c>
      <c r="O88" s="42">
        <v>289658.24256719439</v>
      </c>
      <c r="P88" s="42">
        <v>0</v>
      </c>
      <c r="Q88" s="44">
        <v>289658.24256719439</v>
      </c>
      <c r="R88" s="45">
        <v>33891</v>
      </c>
      <c r="S88" s="66">
        <v>560297</v>
      </c>
      <c r="T88" s="42">
        <v>497057</v>
      </c>
      <c r="U88" s="42">
        <v>243718</v>
      </c>
      <c r="V88" s="42">
        <v>854451.28547991195</v>
      </c>
      <c r="W88" s="44">
        <v>2155523.2854799121</v>
      </c>
      <c r="X88" s="66">
        <v>2185444</v>
      </c>
      <c r="Y88" s="42">
        <v>478210</v>
      </c>
      <c r="Z88" s="42">
        <v>908637</v>
      </c>
      <c r="AA88" s="42">
        <v>14114.309511438236</v>
      </c>
      <c r="AB88" s="43">
        <v>3586405.309511438</v>
      </c>
      <c r="AC88" s="66">
        <v>-455875.25082608341</v>
      </c>
      <c r="AD88" s="42">
        <v>-780308.14181852899</v>
      </c>
      <c r="AE88" s="42">
        <v>-501572.18347845605</v>
      </c>
      <c r="AF88" s="42">
        <v>157207.66748451017</v>
      </c>
      <c r="AG88" s="42">
        <v>149665.88460703206</v>
      </c>
      <c r="AH88" s="44">
        <v>0</v>
      </c>
    </row>
    <row r="89" spans="1:34" s="4" customFormat="1">
      <c r="A89" s="46" t="s">
        <v>364</v>
      </c>
      <c r="B89" s="56" t="s">
        <v>1804</v>
      </c>
      <c r="C89" s="57">
        <v>5.5677999999999999E-4</v>
      </c>
      <c r="D89" s="57">
        <v>5.0659000000000001E-4</v>
      </c>
      <c r="E89" s="65">
        <v>9631.14</v>
      </c>
      <c r="F89" s="42">
        <v>127</v>
      </c>
      <c r="G89" s="43">
        <v>9758.14</v>
      </c>
      <c r="H89" s="66">
        <v>157382</v>
      </c>
      <c r="I89" s="42">
        <v>296945</v>
      </c>
      <c r="J89" s="42">
        <v>40527</v>
      </c>
      <c r="K89" s="42">
        <v>58159</v>
      </c>
      <c r="L89" s="44">
        <v>274936</v>
      </c>
      <c r="M89" s="66">
        <v>3517</v>
      </c>
      <c r="N89" s="42">
        <v>14669.659436086495</v>
      </c>
      <c r="O89" s="42">
        <v>18186.659436086495</v>
      </c>
      <c r="P89" s="42">
        <v>0</v>
      </c>
      <c r="Q89" s="44">
        <v>18186.659436086495</v>
      </c>
      <c r="R89" s="45">
        <v>2797</v>
      </c>
      <c r="S89" s="66">
        <v>46237</v>
      </c>
      <c r="T89" s="42">
        <v>41018</v>
      </c>
      <c r="U89" s="42">
        <v>20112</v>
      </c>
      <c r="V89" s="42">
        <v>89163.015877590995</v>
      </c>
      <c r="W89" s="44">
        <v>196530.01587759098</v>
      </c>
      <c r="X89" s="66">
        <v>180347</v>
      </c>
      <c r="Y89" s="42">
        <v>39463</v>
      </c>
      <c r="Z89" s="42">
        <v>74982</v>
      </c>
      <c r="AA89" s="42">
        <v>54739.320668537046</v>
      </c>
      <c r="AB89" s="43">
        <v>349531.32066853705</v>
      </c>
      <c r="AC89" s="66">
        <v>-44650.332407947441</v>
      </c>
      <c r="AD89" s="42">
        <v>-72801.112234019427</v>
      </c>
      <c r="AE89" s="42">
        <v>-50772.984798784455</v>
      </c>
      <c r="AF89" s="42">
        <v>623.05268938173958</v>
      </c>
      <c r="AG89" s="42">
        <v>14600.071960423535</v>
      </c>
      <c r="AH89" s="44">
        <v>0</v>
      </c>
    </row>
    <row r="90" spans="1:34" s="4" customFormat="1">
      <c r="A90" s="46" t="s">
        <v>366</v>
      </c>
      <c r="B90" s="56" t="s">
        <v>1806</v>
      </c>
      <c r="C90" s="57">
        <v>4.7829999999999999E-3</v>
      </c>
      <c r="D90" s="57">
        <v>4.9730599999999996E-3</v>
      </c>
      <c r="E90" s="65">
        <v>82736.179999999993</v>
      </c>
      <c r="F90" s="42">
        <v>1094</v>
      </c>
      <c r="G90" s="43">
        <v>83830.179999999993</v>
      </c>
      <c r="H90" s="66">
        <v>1351985</v>
      </c>
      <c r="I90" s="42">
        <v>2550895</v>
      </c>
      <c r="J90" s="42">
        <v>348142</v>
      </c>
      <c r="K90" s="42">
        <v>499611</v>
      </c>
      <c r="L90" s="44">
        <v>2361832</v>
      </c>
      <c r="M90" s="66">
        <v>30209</v>
      </c>
      <c r="N90" s="42">
        <v>-222441.27561451902</v>
      </c>
      <c r="O90" s="42">
        <v>-192232.27561451902</v>
      </c>
      <c r="P90" s="42">
        <v>0</v>
      </c>
      <c r="Q90" s="44">
        <v>-192232.27561451902</v>
      </c>
      <c r="R90" s="45">
        <v>24025</v>
      </c>
      <c r="S90" s="66">
        <v>397195</v>
      </c>
      <c r="T90" s="42">
        <v>352364</v>
      </c>
      <c r="U90" s="42">
        <v>172772</v>
      </c>
      <c r="V90" s="42">
        <v>0</v>
      </c>
      <c r="W90" s="44">
        <v>922331</v>
      </c>
      <c r="X90" s="66">
        <v>1549262</v>
      </c>
      <c r="Y90" s="42">
        <v>339003</v>
      </c>
      <c r="Z90" s="42">
        <v>644133</v>
      </c>
      <c r="AA90" s="42">
        <v>412653.20002656162</v>
      </c>
      <c r="AB90" s="43">
        <v>2945051.2000265615</v>
      </c>
      <c r="AC90" s="66">
        <v>-677747.40042324504</v>
      </c>
      <c r="AD90" s="42">
        <v>-875512.5623962715</v>
      </c>
      <c r="AE90" s="42">
        <v>-544842.63817313116</v>
      </c>
      <c r="AF90" s="42">
        <v>12195.996523202193</v>
      </c>
      <c r="AG90" s="42">
        <v>63186.404442884319</v>
      </c>
      <c r="AH90" s="44">
        <v>0</v>
      </c>
    </row>
    <row r="91" spans="1:34" s="4" customFormat="1">
      <c r="A91" s="46" t="s">
        <v>367</v>
      </c>
      <c r="B91" s="56" t="s">
        <v>1807</v>
      </c>
      <c r="C91" s="57">
        <v>9.1425199999999995E-3</v>
      </c>
      <c r="D91" s="57">
        <v>9.0867900000000008E-3</v>
      </c>
      <c r="E91" s="65">
        <v>158146.87</v>
      </c>
      <c r="F91" s="42">
        <v>2090</v>
      </c>
      <c r="G91" s="43">
        <v>160236.87</v>
      </c>
      <c r="H91" s="66">
        <v>2584266</v>
      </c>
      <c r="I91" s="42">
        <v>4875937</v>
      </c>
      <c r="J91" s="42">
        <v>665461</v>
      </c>
      <c r="K91" s="42">
        <v>954987</v>
      </c>
      <c r="L91" s="44">
        <v>4514550</v>
      </c>
      <c r="M91" s="66">
        <v>57743</v>
      </c>
      <c r="N91" s="42">
        <v>-115166.48016189513</v>
      </c>
      <c r="O91" s="42">
        <v>-57423.480161895131</v>
      </c>
      <c r="P91" s="42">
        <v>0</v>
      </c>
      <c r="Q91" s="44">
        <v>-57423.480161895131</v>
      </c>
      <c r="R91" s="45">
        <v>45923</v>
      </c>
      <c r="S91" s="66">
        <v>759223</v>
      </c>
      <c r="T91" s="42">
        <v>673530</v>
      </c>
      <c r="U91" s="42">
        <v>330247</v>
      </c>
      <c r="V91" s="42">
        <v>60662.458995910492</v>
      </c>
      <c r="W91" s="44">
        <v>1823662.4589959106</v>
      </c>
      <c r="X91" s="66">
        <v>2961354</v>
      </c>
      <c r="Y91" s="42">
        <v>647991</v>
      </c>
      <c r="Z91" s="42">
        <v>1231236</v>
      </c>
      <c r="AA91" s="42">
        <v>393700.84016811295</v>
      </c>
      <c r="AB91" s="43">
        <v>5234281.8401681129</v>
      </c>
      <c r="AC91" s="66">
        <v>-1069654.3486900683</v>
      </c>
      <c r="AD91" s="42">
        <v>-1518153.3613296137</v>
      </c>
      <c r="AE91" s="42">
        <v>-1021129.7996730594</v>
      </c>
      <c r="AF91" s="42">
        <v>35553.572781291266</v>
      </c>
      <c r="AG91" s="42">
        <v>162764.55573924771</v>
      </c>
      <c r="AH91" s="44">
        <v>0</v>
      </c>
    </row>
    <row r="92" spans="1:34" s="4" customFormat="1">
      <c r="A92" s="46" t="s">
        <v>373</v>
      </c>
      <c r="B92" s="56" t="s">
        <v>1813</v>
      </c>
      <c r="C92" s="57">
        <v>4.9810999999999996E-4</v>
      </c>
      <c r="D92" s="57">
        <v>5.3286999999999996E-4</v>
      </c>
      <c r="E92" s="65">
        <v>8616.36</v>
      </c>
      <c r="F92" s="42">
        <v>114</v>
      </c>
      <c r="G92" s="43">
        <v>8730.36</v>
      </c>
      <c r="H92" s="66">
        <v>140798</v>
      </c>
      <c r="I92" s="42">
        <v>265655</v>
      </c>
      <c r="J92" s="42">
        <v>36256</v>
      </c>
      <c r="K92" s="42">
        <v>52030</v>
      </c>
      <c r="L92" s="44">
        <v>245965</v>
      </c>
      <c r="M92" s="66">
        <v>3146</v>
      </c>
      <c r="N92" s="42">
        <v>-30169.047263011566</v>
      </c>
      <c r="O92" s="42">
        <v>-27023.047263011566</v>
      </c>
      <c r="P92" s="42">
        <v>0</v>
      </c>
      <c r="Q92" s="44">
        <v>-27023.047263011566</v>
      </c>
      <c r="R92" s="45">
        <v>2502</v>
      </c>
      <c r="S92" s="66">
        <v>41365</v>
      </c>
      <c r="T92" s="42">
        <v>36696</v>
      </c>
      <c r="U92" s="42">
        <v>17993</v>
      </c>
      <c r="V92" s="42">
        <v>10882.437288559435</v>
      </c>
      <c r="W92" s="44">
        <v>106936.43728855943</v>
      </c>
      <c r="X92" s="66">
        <v>161343</v>
      </c>
      <c r="Y92" s="42">
        <v>35304</v>
      </c>
      <c r="Z92" s="42">
        <v>67081</v>
      </c>
      <c r="AA92" s="42">
        <v>94807.417651631811</v>
      </c>
      <c r="AB92" s="43">
        <v>358535.41765163181</v>
      </c>
      <c r="AC92" s="66">
        <v>-79477.660397209562</v>
      </c>
      <c r="AD92" s="42">
        <v>-102183.84560609971</v>
      </c>
      <c r="AE92" s="42">
        <v>-75369.606580496824</v>
      </c>
      <c r="AF92" s="42">
        <v>349.96433812941723</v>
      </c>
      <c r="AG92" s="42">
        <v>5082.167882604308</v>
      </c>
      <c r="AH92" s="44">
        <v>0</v>
      </c>
    </row>
    <row r="93" spans="1:34" s="4" customFormat="1">
      <c r="A93" s="46" t="s">
        <v>376</v>
      </c>
      <c r="B93" s="56" t="s">
        <v>1816</v>
      </c>
      <c r="C93" s="57">
        <v>3.4607000000000003E-4</v>
      </c>
      <c r="D93" s="57">
        <v>3.6265000000000001E-4</v>
      </c>
      <c r="E93" s="65">
        <v>5986.24</v>
      </c>
      <c r="F93" s="42">
        <v>79</v>
      </c>
      <c r="G93" s="43">
        <v>6065.24</v>
      </c>
      <c r="H93" s="66">
        <v>97822</v>
      </c>
      <c r="I93" s="42">
        <v>184568</v>
      </c>
      <c r="J93" s="42">
        <v>25190</v>
      </c>
      <c r="K93" s="42">
        <v>36149</v>
      </c>
      <c r="L93" s="44">
        <v>170888</v>
      </c>
      <c r="M93" s="66">
        <v>2186</v>
      </c>
      <c r="N93" s="42">
        <v>-11478.361488796989</v>
      </c>
      <c r="O93" s="42">
        <v>-9292.3614887969889</v>
      </c>
      <c r="P93" s="42">
        <v>0</v>
      </c>
      <c r="Q93" s="44">
        <v>-9292.3614887969889</v>
      </c>
      <c r="R93" s="45">
        <v>1738</v>
      </c>
      <c r="S93" s="66">
        <v>28739</v>
      </c>
      <c r="T93" s="42">
        <v>25495</v>
      </c>
      <c r="U93" s="42">
        <v>12501</v>
      </c>
      <c r="V93" s="42">
        <v>1312.0675296422062</v>
      </c>
      <c r="W93" s="44">
        <v>68047.067529642212</v>
      </c>
      <c r="X93" s="66">
        <v>112096</v>
      </c>
      <c r="Y93" s="42">
        <v>24528</v>
      </c>
      <c r="Z93" s="42">
        <v>46606</v>
      </c>
      <c r="AA93" s="42">
        <v>40795.27694070062</v>
      </c>
      <c r="AB93" s="43">
        <v>224025.27694070063</v>
      </c>
      <c r="AC93" s="66">
        <v>-49088.070430654152</v>
      </c>
      <c r="AD93" s="42">
        <v>-66461.69420858378</v>
      </c>
      <c r="AE93" s="42">
        <v>-44575.147633460787</v>
      </c>
      <c r="AF93" s="42">
        <v>-142.77381872757178</v>
      </c>
      <c r="AG93" s="42">
        <v>4289.4766803678804</v>
      </c>
      <c r="AH93" s="44">
        <v>0</v>
      </c>
    </row>
    <row r="94" spans="1:34" s="4" customFormat="1">
      <c r="A94" s="46" t="s">
        <v>380</v>
      </c>
      <c r="B94" s="56" t="s">
        <v>1820</v>
      </c>
      <c r="C94" s="57">
        <v>2.2788039999999999E-2</v>
      </c>
      <c r="D94" s="57">
        <v>2.222652E-2</v>
      </c>
      <c r="E94" s="65">
        <v>394186.54</v>
      </c>
      <c r="F94" s="42">
        <v>5210</v>
      </c>
      <c r="G94" s="43">
        <v>399396.54</v>
      </c>
      <c r="H94" s="66">
        <v>6441371</v>
      </c>
      <c r="I94" s="42">
        <v>12153438</v>
      </c>
      <c r="J94" s="42">
        <v>1658684</v>
      </c>
      <c r="K94" s="42">
        <v>2380338</v>
      </c>
      <c r="L94" s="44">
        <v>11252669</v>
      </c>
      <c r="M94" s="66">
        <v>143927</v>
      </c>
      <c r="N94" s="42">
        <v>-262920.51260188455</v>
      </c>
      <c r="O94" s="42">
        <v>-118993.51260188455</v>
      </c>
      <c r="P94" s="42">
        <v>0</v>
      </c>
      <c r="Q94" s="44">
        <v>-118993.51260188455</v>
      </c>
      <c r="R94" s="45">
        <v>114466</v>
      </c>
      <c r="S94" s="66">
        <v>1892388</v>
      </c>
      <c r="T94" s="42">
        <v>1678797</v>
      </c>
      <c r="U94" s="42">
        <v>823151</v>
      </c>
      <c r="V94" s="42">
        <v>930281.91166477581</v>
      </c>
      <c r="W94" s="44">
        <v>5324617.9116647756</v>
      </c>
      <c r="X94" s="66">
        <v>7381275</v>
      </c>
      <c r="Y94" s="42">
        <v>1615141</v>
      </c>
      <c r="Z94" s="42">
        <v>3068897</v>
      </c>
      <c r="AA94" s="42">
        <v>910852.76998842135</v>
      </c>
      <c r="AB94" s="43">
        <v>12976165.769988421</v>
      </c>
      <c r="AC94" s="66">
        <v>-2642787.3503273837</v>
      </c>
      <c r="AD94" s="42">
        <v>-3609204.3559825365</v>
      </c>
      <c r="AE94" s="42">
        <v>-2267412.8338412168</v>
      </c>
      <c r="AF94" s="42">
        <v>419820.48195636435</v>
      </c>
      <c r="AG94" s="42">
        <v>448036.1998711279</v>
      </c>
      <c r="AH94" s="44">
        <v>0</v>
      </c>
    </row>
    <row r="95" spans="1:34" s="4" customFormat="1">
      <c r="A95" s="46" t="s">
        <v>386</v>
      </c>
      <c r="B95" s="56" t="s">
        <v>1826</v>
      </c>
      <c r="C95" s="57">
        <v>4.2588000000000001E-4</v>
      </c>
      <c r="D95" s="57">
        <v>5.5595999999999998E-4</v>
      </c>
      <c r="E95" s="65">
        <v>7366.91</v>
      </c>
      <c r="F95" s="42">
        <v>97</v>
      </c>
      <c r="G95" s="43">
        <v>7463.91</v>
      </c>
      <c r="H95" s="66">
        <v>120381</v>
      </c>
      <c r="I95" s="42">
        <v>227133</v>
      </c>
      <c r="J95" s="42">
        <v>30999</v>
      </c>
      <c r="K95" s="42">
        <v>44486</v>
      </c>
      <c r="L95" s="44">
        <v>210298</v>
      </c>
      <c r="M95" s="66">
        <v>2690</v>
      </c>
      <c r="N95" s="42">
        <v>-31789.609031265223</v>
      </c>
      <c r="O95" s="42">
        <v>-29099.609031265223</v>
      </c>
      <c r="P95" s="42">
        <v>0</v>
      </c>
      <c r="Q95" s="44">
        <v>-29099.609031265223</v>
      </c>
      <c r="R95" s="45">
        <v>2139</v>
      </c>
      <c r="S95" s="66">
        <v>35366</v>
      </c>
      <c r="T95" s="42">
        <v>31375</v>
      </c>
      <c r="U95" s="42">
        <v>15384</v>
      </c>
      <c r="V95" s="42">
        <v>3957.1667930546473</v>
      </c>
      <c r="W95" s="44">
        <v>86082.166793054654</v>
      </c>
      <c r="X95" s="66">
        <v>137947</v>
      </c>
      <c r="Y95" s="42">
        <v>30185</v>
      </c>
      <c r="Z95" s="42">
        <v>57354</v>
      </c>
      <c r="AA95" s="42">
        <v>148435.32513905238</v>
      </c>
      <c r="AB95" s="43">
        <v>373921.32513905235</v>
      </c>
      <c r="AC95" s="66">
        <v>-85905.809232162414</v>
      </c>
      <c r="AD95" s="42">
        <v>-100705.07089045589</v>
      </c>
      <c r="AE95" s="42">
        <v>-77153.39849985014</v>
      </c>
      <c r="AF95" s="42">
        <v>-18362.647694087678</v>
      </c>
      <c r="AG95" s="42">
        <v>-5712.2320294415567</v>
      </c>
      <c r="AH95" s="44">
        <v>0</v>
      </c>
    </row>
    <row r="96" spans="1:34" s="4" customFormat="1">
      <c r="A96" s="46" t="s">
        <v>388</v>
      </c>
      <c r="B96" s="56" t="s">
        <v>1828</v>
      </c>
      <c r="C96" s="57">
        <v>1.29463E-3</v>
      </c>
      <c r="D96" s="57">
        <v>1.4907200000000001E-3</v>
      </c>
      <c r="E96" s="65">
        <v>22394.39</v>
      </c>
      <c r="F96" s="42">
        <v>296</v>
      </c>
      <c r="G96" s="43">
        <v>22690.39</v>
      </c>
      <c r="H96" s="66">
        <v>365946</v>
      </c>
      <c r="I96" s="42">
        <v>690459</v>
      </c>
      <c r="J96" s="42">
        <v>94233</v>
      </c>
      <c r="K96" s="42">
        <v>135231</v>
      </c>
      <c r="L96" s="44">
        <v>639285</v>
      </c>
      <c r="M96" s="66">
        <v>8177</v>
      </c>
      <c r="N96" s="42">
        <v>-46488.821599812654</v>
      </c>
      <c r="O96" s="42">
        <v>-38311.821599812654</v>
      </c>
      <c r="P96" s="42">
        <v>0</v>
      </c>
      <c r="Q96" s="44">
        <v>-38311.821599812654</v>
      </c>
      <c r="R96" s="45">
        <v>6503</v>
      </c>
      <c r="S96" s="66">
        <v>107510</v>
      </c>
      <c r="T96" s="42">
        <v>95375</v>
      </c>
      <c r="U96" s="42">
        <v>46765</v>
      </c>
      <c r="V96" s="42">
        <v>2536.1490813421947</v>
      </c>
      <c r="W96" s="44">
        <v>252186.14908134218</v>
      </c>
      <c r="X96" s="66">
        <v>419344</v>
      </c>
      <c r="Y96" s="42">
        <v>91759</v>
      </c>
      <c r="Z96" s="42">
        <v>174350</v>
      </c>
      <c r="AA96" s="42">
        <v>182291.23584754186</v>
      </c>
      <c r="AB96" s="43">
        <v>867744.23584754183</v>
      </c>
      <c r="AC96" s="66">
        <v>-185935.48074705125</v>
      </c>
      <c r="AD96" s="42">
        <v>-248547.79509826252</v>
      </c>
      <c r="AE96" s="42">
        <v>-168926.23510405861</v>
      </c>
      <c r="AF96" s="42">
        <v>-14757.847497903324</v>
      </c>
      <c r="AG96" s="42">
        <v>2609.271681076043</v>
      </c>
      <c r="AH96" s="44">
        <v>0</v>
      </c>
    </row>
    <row r="97" spans="1:34" s="4" customFormat="1">
      <c r="A97" s="46" t="s">
        <v>394</v>
      </c>
      <c r="B97" s="56" t="s">
        <v>1834</v>
      </c>
      <c r="C97" s="57">
        <v>2.1874300000000002E-3</v>
      </c>
      <c r="D97" s="57">
        <v>2.1613000000000001E-3</v>
      </c>
      <c r="E97" s="65">
        <v>37838.129999999997</v>
      </c>
      <c r="F97" s="42">
        <v>500</v>
      </c>
      <c r="G97" s="43">
        <v>38338.129999999997</v>
      </c>
      <c r="H97" s="66">
        <v>618309</v>
      </c>
      <c r="I97" s="42">
        <v>1166612</v>
      </c>
      <c r="J97" s="42">
        <v>159217</v>
      </c>
      <c r="K97" s="42">
        <v>228489</v>
      </c>
      <c r="L97" s="44">
        <v>1080147</v>
      </c>
      <c r="M97" s="66">
        <v>13816</v>
      </c>
      <c r="N97" s="42">
        <v>-87958.305826223776</v>
      </c>
      <c r="O97" s="42">
        <v>-74142.305826223776</v>
      </c>
      <c r="P97" s="42">
        <v>0</v>
      </c>
      <c r="Q97" s="44">
        <v>-74142.305826223776</v>
      </c>
      <c r="R97" s="45">
        <v>10988</v>
      </c>
      <c r="S97" s="66">
        <v>181651</v>
      </c>
      <c r="T97" s="42">
        <v>161148</v>
      </c>
      <c r="U97" s="42">
        <v>79015</v>
      </c>
      <c r="V97" s="42">
        <v>80342.152865759272</v>
      </c>
      <c r="W97" s="44">
        <v>502156.15286575927</v>
      </c>
      <c r="X97" s="66">
        <v>708531</v>
      </c>
      <c r="Y97" s="42">
        <v>155038</v>
      </c>
      <c r="Z97" s="42">
        <v>294584</v>
      </c>
      <c r="AA97" s="42">
        <v>209695.35236668246</v>
      </c>
      <c r="AB97" s="43">
        <v>1367848.3523666824</v>
      </c>
      <c r="AC97" s="66">
        <v>-321911.03080027224</v>
      </c>
      <c r="AD97" s="42">
        <v>-391206.57201068581</v>
      </c>
      <c r="AE97" s="42">
        <v>-231209.74324020994</v>
      </c>
      <c r="AF97" s="42">
        <v>38411.152701835716</v>
      </c>
      <c r="AG97" s="42">
        <v>40223.993848409184</v>
      </c>
      <c r="AH97" s="44">
        <v>0</v>
      </c>
    </row>
    <row r="98" spans="1:34" s="4" customFormat="1">
      <c r="A98" s="46" t="s">
        <v>405</v>
      </c>
      <c r="B98" s="56" t="s">
        <v>1845</v>
      </c>
      <c r="C98" s="57">
        <v>3.6549E-4</v>
      </c>
      <c r="D98" s="57">
        <v>4.0936E-4</v>
      </c>
      <c r="E98" s="65">
        <v>6322.27</v>
      </c>
      <c r="F98" s="42">
        <v>84</v>
      </c>
      <c r="G98" s="43">
        <v>6406.27</v>
      </c>
      <c r="H98" s="66">
        <v>103311</v>
      </c>
      <c r="I98" s="42">
        <v>194925</v>
      </c>
      <c r="J98" s="42">
        <v>26603</v>
      </c>
      <c r="K98" s="42">
        <v>38177</v>
      </c>
      <c r="L98" s="44">
        <v>180478</v>
      </c>
      <c r="M98" s="66">
        <v>2308</v>
      </c>
      <c r="N98" s="42">
        <v>5519.5235503473405</v>
      </c>
      <c r="O98" s="42">
        <v>7827.5235503473405</v>
      </c>
      <c r="P98" s="42">
        <v>0</v>
      </c>
      <c r="Q98" s="44">
        <v>7827.5235503473405</v>
      </c>
      <c r="R98" s="45">
        <v>1836</v>
      </c>
      <c r="S98" s="66">
        <v>30351</v>
      </c>
      <c r="T98" s="42">
        <v>26926</v>
      </c>
      <c r="U98" s="42">
        <v>13202</v>
      </c>
      <c r="V98" s="42">
        <v>29268.972459514542</v>
      </c>
      <c r="W98" s="44">
        <v>99747.972459514538</v>
      </c>
      <c r="X98" s="66">
        <v>118386</v>
      </c>
      <c r="Y98" s="42">
        <v>25905</v>
      </c>
      <c r="Z98" s="42">
        <v>49221</v>
      </c>
      <c r="AA98" s="42">
        <v>24128.400140324073</v>
      </c>
      <c r="AB98" s="43">
        <v>217640.40014032408</v>
      </c>
      <c r="AC98" s="66">
        <v>-29036.369437695408</v>
      </c>
      <c r="AD98" s="42">
        <v>-55903.805667878929</v>
      </c>
      <c r="AE98" s="42">
        <v>-36998.192300519571</v>
      </c>
      <c r="AF98" s="42">
        <v>2158.8445415888618</v>
      </c>
      <c r="AG98" s="42">
        <v>1887.0951836955064</v>
      </c>
      <c r="AH98" s="44">
        <v>0</v>
      </c>
    </row>
    <row r="99" spans="1:34" s="4" customFormat="1">
      <c r="A99" s="46" t="s">
        <v>411</v>
      </c>
      <c r="B99" s="56" t="s">
        <v>1851</v>
      </c>
      <c r="C99" s="57">
        <v>2.14291E-3</v>
      </c>
      <c r="D99" s="57">
        <v>2.2254499999999999E-3</v>
      </c>
      <c r="E99" s="65">
        <v>37068</v>
      </c>
      <c r="F99" s="42">
        <v>490</v>
      </c>
      <c r="G99" s="43">
        <v>37558</v>
      </c>
      <c r="H99" s="66">
        <v>605725</v>
      </c>
      <c r="I99" s="42">
        <v>1142868</v>
      </c>
      <c r="J99" s="42">
        <v>155977</v>
      </c>
      <c r="K99" s="42">
        <v>223839</v>
      </c>
      <c r="L99" s="44">
        <v>1058163</v>
      </c>
      <c r="M99" s="66">
        <v>13534</v>
      </c>
      <c r="N99" s="42">
        <v>-68208.425512190122</v>
      </c>
      <c r="O99" s="42">
        <v>-54674.425512190122</v>
      </c>
      <c r="P99" s="42">
        <v>0</v>
      </c>
      <c r="Q99" s="44">
        <v>-54674.425512190122</v>
      </c>
      <c r="R99" s="45">
        <v>10764</v>
      </c>
      <c r="S99" s="66">
        <v>177954</v>
      </c>
      <c r="T99" s="42">
        <v>157868</v>
      </c>
      <c r="U99" s="42">
        <v>77406</v>
      </c>
      <c r="V99" s="42">
        <v>0</v>
      </c>
      <c r="W99" s="44">
        <v>413228</v>
      </c>
      <c r="X99" s="66">
        <v>694110</v>
      </c>
      <c r="Y99" s="42">
        <v>151882</v>
      </c>
      <c r="Z99" s="42">
        <v>288589</v>
      </c>
      <c r="AA99" s="42">
        <v>164594.07239863492</v>
      </c>
      <c r="AB99" s="43">
        <v>1299175.0723986349</v>
      </c>
      <c r="AC99" s="66">
        <v>-291098.7211169033</v>
      </c>
      <c r="AD99" s="42">
        <v>-377784.82267906383</v>
      </c>
      <c r="AE99" s="42">
        <v>-245576.02029215809</v>
      </c>
      <c r="AF99" s="42">
        <v>-57.965884979021212</v>
      </c>
      <c r="AG99" s="42">
        <v>28570.457574469419</v>
      </c>
      <c r="AH99" s="44">
        <v>0</v>
      </c>
    </row>
    <row r="100" spans="1:34" s="4" customFormat="1">
      <c r="A100" s="46" t="s">
        <v>417</v>
      </c>
      <c r="B100" s="56" t="s">
        <v>1857</v>
      </c>
      <c r="C100" s="57">
        <v>1.0218E-3</v>
      </c>
      <c r="D100" s="57">
        <v>1.1664399999999999E-3</v>
      </c>
      <c r="E100" s="65">
        <v>17675.12</v>
      </c>
      <c r="F100" s="42">
        <v>234</v>
      </c>
      <c r="G100" s="43">
        <v>17909.12</v>
      </c>
      <c r="H100" s="66">
        <v>288827</v>
      </c>
      <c r="I100" s="42">
        <v>544952</v>
      </c>
      <c r="J100" s="42">
        <v>74374</v>
      </c>
      <c r="K100" s="42">
        <v>106733</v>
      </c>
      <c r="L100" s="44">
        <v>504562</v>
      </c>
      <c r="M100" s="66">
        <v>6454</v>
      </c>
      <c r="N100" s="42">
        <v>-22126.806136021311</v>
      </c>
      <c r="O100" s="42">
        <v>-15672.806136021311</v>
      </c>
      <c r="P100" s="42">
        <v>0</v>
      </c>
      <c r="Q100" s="44">
        <v>-15672.806136021311</v>
      </c>
      <c r="R100" s="45">
        <v>5133</v>
      </c>
      <c r="S100" s="66">
        <v>84853</v>
      </c>
      <c r="T100" s="42">
        <v>75276</v>
      </c>
      <c r="U100" s="42">
        <v>36910</v>
      </c>
      <c r="V100" s="42">
        <v>25961.061639320247</v>
      </c>
      <c r="W100" s="44">
        <v>223000.06163932025</v>
      </c>
      <c r="X100" s="66">
        <v>330971</v>
      </c>
      <c r="Y100" s="42">
        <v>72422</v>
      </c>
      <c r="Z100" s="42">
        <v>137607</v>
      </c>
      <c r="AA100" s="42">
        <v>129967.72209907314</v>
      </c>
      <c r="AB100" s="43">
        <v>670967.72209907311</v>
      </c>
      <c r="AC100" s="66">
        <v>-138627.85955314589</v>
      </c>
      <c r="AD100" s="42">
        <v>-189219.74253374565</v>
      </c>
      <c r="AE100" s="42">
        <v>-122280.33442381496</v>
      </c>
      <c r="AF100" s="42">
        <v>-915.64735262348768</v>
      </c>
      <c r="AG100" s="42">
        <v>3075.9234035770478</v>
      </c>
      <c r="AH100" s="44">
        <v>0</v>
      </c>
    </row>
    <row r="101" spans="1:34" s="4" customFormat="1">
      <c r="A101" s="46" t="s">
        <v>418</v>
      </c>
      <c r="B101" s="56" t="s">
        <v>1858</v>
      </c>
      <c r="C101" s="57">
        <v>6.6956999999999997E-4</v>
      </c>
      <c r="D101" s="57">
        <v>7.6298999999999996E-4</v>
      </c>
      <c r="E101" s="65">
        <v>11582.26</v>
      </c>
      <c r="F101" s="42">
        <v>153</v>
      </c>
      <c r="G101" s="43">
        <v>11735.26</v>
      </c>
      <c r="H101" s="66">
        <v>189264</v>
      </c>
      <c r="I101" s="42">
        <v>357099</v>
      </c>
      <c r="J101" s="42">
        <v>48736</v>
      </c>
      <c r="K101" s="42">
        <v>69940</v>
      </c>
      <c r="L101" s="44">
        <v>330632</v>
      </c>
      <c r="M101" s="66">
        <v>4229</v>
      </c>
      <c r="N101" s="42">
        <v>10196.548318668276</v>
      </c>
      <c r="O101" s="42">
        <v>14425.548318668276</v>
      </c>
      <c r="P101" s="42">
        <v>0</v>
      </c>
      <c r="Q101" s="44">
        <v>14425.548318668276</v>
      </c>
      <c r="R101" s="45">
        <v>3363</v>
      </c>
      <c r="S101" s="66">
        <v>55603</v>
      </c>
      <c r="T101" s="42">
        <v>49327</v>
      </c>
      <c r="U101" s="42">
        <v>24186</v>
      </c>
      <c r="V101" s="42">
        <v>18706.2484290301</v>
      </c>
      <c r="W101" s="44">
        <v>147822.24842903009</v>
      </c>
      <c r="X101" s="66">
        <v>216880</v>
      </c>
      <c r="Y101" s="42">
        <v>47457</v>
      </c>
      <c r="Z101" s="42">
        <v>90172</v>
      </c>
      <c r="AA101" s="42">
        <v>56455.849192837384</v>
      </c>
      <c r="AB101" s="43">
        <v>410964.84919283737</v>
      </c>
      <c r="AC101" s="66">
        <v>-72912.597746116677</v>
      </c>
      <c r="AD101" s="42">
        <v>-109843.88518443695</v>
      </c>
      <c r="AE101" s="42">
        <v>-78923.30043152337</v>
      </c>
      <c r="AF101" s="42">
        <v>-3612.5183502564196</v>
      </c>
      <c r="AG101" s="42">
        <v>2149.7009485260696</v>
      </c>
      <c r="AH101" s="44">
        <v>0</v>
      </c>
    </row>
    <row r="102" spans="1:34" s="4" customFormat="1">
      <c r="A102" s="46" t="s">
        <v>428</v>
      </c>
      <c r="B102" s="56" t="s">
        <v>1867</v>
      </c>
      <c r="C102" s="57">
        <v>1.349E-5</v>
      </c>
      <c r="D102" s="57">
        <v>0</v>
      </c>
      <c r="E102" s="65">
        <v>233.4</v>
      </c>
      <c r="F102" s="42">
        <v>3</v>
      </c>
      <c r="G102" s="43">
        <v>236.4</v>
      </c>
      <c r="H102" s="66">
        <v>3813</v>
      </c>
      <c r="I102" s="42">
        <v>7195</v>
      </c>
      <c r="J102" s="42">
        <v>982</v>
      </c>
      <c r="K102" s="42">
        <v>1409</v>
      </c>
      <c r="L102" s="44">
        <v>6661</v>
      </c>
      <c r="M102" s="66">
        <v>85</v>
      </c>
      <c r="N102" s="42">
        <v>-9892.7795805538844</v>
      </c>
      <c r="O102" s="42">
        <v>-9807.7795805538844</v>
      </c>
      <c r="P102" s="42">
        <v>0</v>
      </c>
      <c r="Q102" s="44">
        <v>-9807.7795805538844</v>
      </c>
      <c r="R102" s="45">
        <v>68</v>
      </c>
      <c r="S102" s="66">
        <v>1120</v>
      </c>
      <c r="T102" s="42">
        <v>994</v>
      </c>
      <c r="U102" s="42">
        <v>487</v>
      </c>
      <c r="V102" s="42">
        <v>7073.5026614598319</v>
      </c>
      <c r="W102" s="44">
        <v>9674.5026614598319</v>
      </c>
      <c r="X102" s="66">
        <v>4370</v>
      </c>
      <c r="Y102" s="42">
        <v>956</v>
      </c>
      <c r="Z102" s="42">
        <v>1817</v>
      </c>
      <c r="AA102" s="42">
        <v>10425.715414317752</v>
      </c>
      <c r="AB102" s="43">
        <v>17568.715414317754</v>
      </c>
      <c r="AC102" s="66">
        <v>-10368.561050201881</v>
      </c>
      <c r="AD102" s="42">
        <v>-764.38810441553619</v>
      </c>
      <c r="AE102" s="42">
        <v>81.883129850168189</v>
      </c>
      <c r="AF102" s="42">
        <v>1573.8831298501682</v>
      </c>
      <c r="AG102" s="42">
        <v>1582.9701420591587</v>
      </c>
      <c r="AH102" s="44">
        <v>0</v>
      </c>
    </row>
    <row r="103" spans="1:34" s="4" customFormat="1">
      <c r="A103" s="46" t="s">
        <v>429</v>
      </c>
      <c r="B103" s="56" t="s">
        <v>1868</v>
      </c>
      <c r="C103" s="57">
        <v>0</v>
      </c>
      <c r="D103" s="57">
        <v>0</v>
      </c>
      <c r="E103" s="65">
        <v>0</v>
      </c>
      <c r="F103" s="42">
        <v>0</v>
      </c>
      <c r="G103" s="43">
        <v>0</v>
      </c>
      <c r="H103" s="66">
        <v>0</v>
      </c>
      <c r="I103" s="42">
        <v>0</v>
      </c>
      <c r="J103" s="42">
        <v>0</v>
      </c>
      <c r="K103" s="42">
        <v>0</v>
      </c>
      <c r="L103" s="44">
        <v>0</v>
      </c>
      <c r="M103" s="66">
        <v>0</v>
      </c>
      <c r="N103" s="42">
        <v>-49699.199800038383</v>
      </c>
      <c r="O103" s="42">
        <v>-49699.199800038383</v>
      </c>
      <c r="P103" s="42">
        <v>0</v>
      </c>
      <c r="Q103" s="44">
        <v>-49699.199800038383</v>
      </c>
      <c r="R103" s="45">
        <v>0</v>
      </c>
      <c r="S103" s="66">
        <v>0</v>
      </c>
      <c r="T103" s="42">
        <v>0</v>
      </c>
      <c r="U103" s="42">
        <v>0</v>
      </c>
      <c r="V103" s="42">
        <v>0</v>
      </c>
      <c r="W103" s="44">
        <v>0</v>
      </c>
      <c r="X103" s="66">
        <v>0</v>
      </c>
      <c r="Y103" s="42">
        <v>0</v>
      </c>
      <c r="Z103" s="42">
        <v>0</v>
      </c>
      <c r="AA103" s="42">
        <v>78531.214970082772</v>
      </c>
      <c r="AB103" s="43">
        <v>78531.214970082772</v>
      </c>
      <c r="AC103" s="66">
        <v>-43026.835819702661</v>
      </c>
      <c r="AD103" s="42">
        <v>-29466.426108893807</v>
      </c>
      <c r="AE103" s="42">
        <v>-6037.9530414863002</v>
      </c>
      <c r="AF103" s="42">
        <v>0</v>
      </c>
      <c r="AG103" s="42">
        <v>0</v>
      </c>
      <c r="AH103" s="44">
        <v>0</v>
      </c>
    </row>
    <row r="104" spans="1:34" s="4" customFormat="1">
      <c r="A104" s="46" t="s">
        <v>437</v>
      </c>
      <c r="B104" s="56" t="s">
        <v>1876</v>
      </c>
      <c r="C104" s="57">
        <v>4.7403000000000001E-4</v>
      </c>
      <c r="D104" s="57">
        <v>3.8839000000000001E-4</v>
      </c>
      <c r="E104" s="65">
        <v>8199.73</v>
      </c>
      <c r="F104" s="42">
        <v>108</v>
      </c>
      <c r="G104" s="43">
        <v>8307.73</v>
      </c>
      <c r="H104" s="66">
        <v>133991</v>
      </c>
      <c r="I104" s="42">
        <v>252812</v>
      </c>
      <c r="J104" s="42">
        <v>34503</v>
      </c>
      <c r="K104" s="42">
        <v>49515</v>
      </c>
      <c r="L104" s="44">
        <v>234075</v>
      </c>
      <c r="M104" s="66">
        <v>2994</v>
      </c>
      <c r="N104" s="42">
        <v>-24234.644400302874</v>
      </c>
      <c r="O104" s="42">
        <v>-21240.644400302874</v>
      </c>
      <c r="P104" s="42">
        <v>0</v>
      </c>
      <c r="Q104" s="44">
        <v>-21240.644400302874</v>
      </c>
      <c r="R104" s="45">
        <v>2381</v>
      </c>
      <c r="S104" s="66">
        <v>39365</v>
      </c>
      <c r="T104" s="42">
        <v>34922</v>
      </c>
      <c r="U104" s="42">
        <v>17123</v>
      </c>
      <c r="V104" s="42">
        <v>47021.737266300974</v>
      </c>
      <c r="W104" s="44">
        <v>138431.73726630097</v>
      </c>
      <c r="X104" s="66">
        <v>153543</v>
      </c>
      <c r="Y104" s="42">
        <v>33598</v>
      </c>
      <c r="Z104" s="42">
        <v>63838</v>
      </c>
      <c r="AA104" s="42">
        <v>157779.65245882291</v>
      </c>
      <c r="AB104" s="43">
        <v>408758.65245882294</v>
      </c>
      <c r="AC104" s="66">
        <v>-89528.379704847874</v>
      </c>
      <c r="AD104" s="42">
        <v>-114889.97807578891</v>
      </c>
      <c r="AE104" s="42">
        <v>-83201.722354791214</v>
      </c>
      <c r="AF104" s="42">
        <v>562.44367943791804</v>
      </c>
      <c r="AG104" s="42">
        <v>16730.721263468149</v>
      </c>
      <c r="AH104" s="44">
        <v>0</v>
      </c>
    </row>
    <row r="105" spans="1:34" s="4" customFormat="1">
      <c r="A105" s="46" t="s">
        <v>441</v>
      </c>
      <c r="B105" s="56" t="s">
        <v>1880</v>
      </c>
      <c r="C105" s="57">
        <v>1.9112700000000001E-3</v>
      </c>
      <c r="D105" s="57">
        <v>1.8388899999999999E-3</v>
      </c>
      <c r="E105" s="65">
        <v>33061.120000000003</v>
      </c>
      <c r="F105" s="42">
        <v>437</v>
      </c>
      <c r="G105" s="43">
        <v>33498.120000000003</v>
      </c>
      <c r="H105" s="66">
        <v>540248</v>
      </c>
      <c r="I105" s="42">
        <v>1019329</v>
      </c>
      <c r="J105" s="42">
        <v>139117</v>
      </c>
      <c r="K105" s="42">
        <v>199643</v>
      </c>
      <c r="L105" s="44">
        <v>943780</v>
      </c>
      <c r="M105" s="66">
        <v>12071</v>
      </c>
      <c r="N105" s="42">
        <v>21693.742641456458</v>
      </c>
      <c r="O105" s="42">
        <v>33764.742641456454</v>
      </c>
      <c r="P105" s="42">
        <v>0</v>
      </c>
      <c r="Q105" s="44">
        <v>33764.742641456454</v>
      </c>
      <c r="R105" s="45">
        <v>9600</v>
      </c>
      <c r="S105" s="66">
        <v>158718</v>
      </c>
      <c r="T105" s="42">
        <v>140803</v>
      </c>
      <c r="U105" s="42">
        <v>69039</v>
      </c>
      <c r="V105" s="42">
        <v>147562.62526081939</v>
      </c>
      <c r="W105" s="44">
        <v>516122.62526081939</v>
      </c>
      <c r="X105" s="66">
        <v>619080</v>
      </c>
      <c r="Y105" s="42">
        <v>135464</v>
      </c>
      <c r="Z105" s="42">
        <v>257393</v>
      </c>
      <c r="AA105" s="42">
        <v>36396.005370049621</v>
      </c>
      <c r="AB105" s="43">
        <v>1048333.0053700496</v>
      </c>
      <c r="AC105" s="66">
        <v>-181314.06731983481</v>
      </c>
      <c r="AD105" s="42">
        <v>-261739.41231178941</v>
      </c>
      <c r="AE105" s="42">
        <v>-154040.70870720659</v>
      </c>
      <c r="AF105" s="42">
        <v>24772.84124083674</v>
      </c>
      <c r="AG105" s="42">
        <v>40110.966988763859</v>
      </c>
      <c r="AH105" s="44">
        <v>0</v>
      </c>
    </row>
    <row r="106" spans="1:34" s="4" customFormat="1">
      <c r="A106" s="46" t="s">
        <v>443</v>
      </c>
      <c r="B106" s="56" t="s">
        <v>1882</v>
      </c>
      <c r="C106" s="57">
        <v>1.198432E-2</v>
      </c>
      <c r="D106" s="57">
        <v>1.139242E-2</v>
      </c>
      <c r="E106" s="65">
        <v>207304.28</v>
      </c>
      <c r="F106" s="42">
        <v>2740</v>
      </c>
      <c r="G106" s="43">
        <v>210044.28</v>
      </c>
      <c r="H106" s="66">
        <v>3387542</v>
      </c>
      <c r="I106" s="42">
        <v>6391541</v>
      </c>
      <c r="J106" s="42">
        <v>872308</v>
      </c>
      <c r="K106" s="42">
        <v>1251829</v>
      </c>
      <c r="L106" s="44">
        <v>5917823</v>
      </c>
      <c r="M106" s="66">
        <v>75692</v>
      </c>
      <c r="N106" s="42">
        <v>222361.36580486252</v>
      </c>
      <c r="O106" s="42">
        <v>298053.36580486252</v>
      </c>
      <c r="P106" s="42">
        <v>0</v>
      </c>
      <c r="Q106" s="44">
        <v>298053.36580486252</v>
      </c>
      <c r="R106" s="45">
        <v>60198</v>
      </c>
      <c r="S106" s="66">
        <v>995214</v>
      </c>
      <c r="T106" s="42">
        <v>882886</v>
      </c>
      <c r="U106" s="42">
        <v>432898</v>
      </c>
      <c r="V106" s="42">
        <v>811260.93140460586</v>
      </c>
      <c r="W106" s="44">
        <v>3122258.931404606</v>
      </c>
      <c r="X106" s="66">
        <v>3881841</v>
      </c>
      <c r="Y106" s="42">
        <v>849409</v>
      </c>
      <c r="Z106" s="42">
        <v>1613945</v>
      </c>
      <c r="AA106" s="42">
        <v>0</v>
      </c>
      <c r="AB106" s="43">
        <v>6345195</v>
      </c>
      <c r="AC106" s="66">
        <v>-1010177.6854650842</v>
      </c>
      <c r="AD106" s="42">
        <v>-1619655.426331874</v>
      </c>
      <c r="AE106" s="42">
        <v>-1083180.198645741</v>
      </c>
      <c r="AF106" s="42">
        <v>224735.55964880239</v>
      </c>
      <c r="AG106" s="42">
        <v>265341.68219850253</v>
      </c>
      <c r="AH106" s="44">
        <v>0</v>
      </c>
    </row>
    <row r="107" spans="1:34" s="4" customFormat="1">
      <c r="A107" s="46" t="s">
        <v>444</v>
      </c>
      <c r="B107" s="56" t="s">
        <v>1883</v>
      </c>
      <c r="C107" s="57">
        <v>4.37639E-3</v>
      </c>
      <c r="D107" s="57">
        <v>4.3997200000000002E-3</v>
      </c>
      <c r="E107" s="65">
        <v>75702.53</v>
      </c>
      <c r="F107" s="42">
        <v>1001</v>
      </c>
      <c r="G107" s="43">
        <v>76703.53</v>
      </c>
      <c r="H107" s="66">
        <v>1237050</v>
      </c>
      <c r="I107" s="42">
        <v>2334039</v>
      </c>
      <c r="J107" s="42">
        <v>318546</v>
      </c>
      <c r="K107" s="42">
        <v>457138</v>
      </c>
      <c r="L107" s="44">
        <v>2161049</v>
      </c>
      <c r="M107" s="66">
        <v>27641</v>
      </c>
      <c r="N107" s="42">
        <v>39558.75106634121</v>
      </c>
      <c r="O107" s="42">
        <v>67199.75106634121</v>
      </c>
      <c r="P107" s="42">
        <v>0</v>
      </c>
      <c r="Q107" s="44">
        <v>67199.75106634121</v>
      </c>
      <c r="R107" s="45">
        <v>21983</v>
      </c>
      <c r="S107" s="66">
        <v>363429</v>
      </c>
      <c r="T107" s="42">
        <v>322409</v>
      </c>
      <c r="U107" s="42">
        <v>158084</v>
      </c>
      <c r="V107" s="42">
        <v>171988.54535086863</v>
      </c>
      <c r="W107" s="44">
        <v>1015910.5453508686</v>
      </c>
      <c r="X107" s="66">
        <v>1417557</v>
      </c>
      <c r="Y107" s="42">
        <v>310184</v>
      </c>
      <c r="Z107" s="42">
        <v>589374</v>
      </c>
      <c r="AA107" s="42">
        <v>260015.75061828454</v>
      </c>
      <c r="AB107" s="43">
        <v>2577130.7506182846</v>
      </c>
      <c r="AC107" s="66">
        <v>-480933.84140968393</v>
      </c>
      <c r="AD107" s="42">
        <v>-666346.38992331305</v>
      </c>
      <c r="AE107" s="42">
        <v>-490517.1862097953</v>
      </c>
      <c r="AF107" s="42">
        <v>3674.5737479478921</v>
      </c>
      <c r="AG107" s="42">
        <v>72902.638527428498</v>
      </c>
      <c r="AH107" s="44">
        <v>0</v>
      </c>
    </row>
    <row r="108" spans="1:34" s="4" customFormat="1">
      <c r="A108" s="46" t="s">
        <v>446</v>
      </c>
      <c r="B108" s="56" t="s">
        <v>1885</v>
      </c>
      <c r="C108" s="57">
        <v>0</v>
      </c>
      <c r="D108" s="57">
        <v>3.8859999999999997E-5</v>
      </c>
      <c r="E108" s="65">
        <v>0</v>
      </c>
      <c r="F108" s="42">
        <v>0</v>
      </c>
      <c r="G108" s="43">
        <v>0</v>
      </c>
      <c r="H108" s="66">
        <v>0</v>
      </c>
      <c r="I108" s="42">
        <v>0</v>
      </c>
      <c r="J108" s="42">
        <v>0</v>
      </c>
      <c r="K108" s="42">
        <v>0</v>
      </c>
      <c r="L108" s="44">
        <v>0</v>
      </c>
      <c r="M108" s="66">
        <v>0</v>
      </c>
      <c r="N108" s="42">
        <v>-30999.923788737269</v>
      </c>
      <c r="O108" s="42">
        <v>-30999.923788737269</v>
      </c>
      <c r="P108" s="42">
        <v>0</v>
      </c>
      <c r="Q108" s="44">
        <v>-30999.923788737269</v>
      </c>
      <c r="R108" s="45">
        <v>0</v>
      </c>
      <c r="S108" s="66">
        <v>0</v>
      </c>
      <c r="T108" s="42">
        <v>0</v>
      </c>
      <c r="U108" s="42">
        <v>0</v>
      </c>
      <c r="V108" s="42">
        <v>8256.0187619187618</v>
      </c>
      <c r="W108" s="44">
        <v>8256.0187619187618</v>
      </c>
      <c r="X108" s="66">
        <v>0</v>
      </c>
      <c r="Y108" s="42">
        <v>0</v>
      </c>
      <c r="Z108" s="42">
        <v>0</v>
      </c>
      <c r="AA108" s="42">
        <v>113041.16585577422</v>
      </c>
      <c r="AB108" s="43">
        <v>113041.16585577422</v>
      </c>
      <c r="AC108" s="66">
        <v>-25956.328965618053</v>
      </c>
      <c r="AD108" s="42">
        <v>-25619.02381076448</v>
      </c>
      <c r="AE108" s="42">
        <v>-29003.448080517595</v>
      </c>
      <c r="AF108" s="42">
        <v>-20312.748567233102</v>
      </c>
      <c r="AG108" s="42">
        <v>-3893.5976697222231</v>
      </c>
      <c r="AH108" s="44">
        <v>0</v>
      </c>
    </row>
    <row r="109" spans="1:34" s="4" customFormat="1">
      <c r="A109" s="46" t="s">
        <v>449</v>
      </c>
      <c r="B109" s="56" t="s">
        <v>1888</v>
      </c>
      <c r="C109" s="57">
        <v>5.1827999999999998E-4</v>
      </c>
      <c r="D109" s="57">
        <v>5.1705000000000002E-4</v>
      </c>
      <c r="E109" s="65">
        <v>8965.19</v>
      </c>
      <c r="F109" s="42">
        <v>119</v>
      </c>
      <c r="G109" s="43">
        <v>9084.19</v>
      </c>
      <c r="H109" s="66">
        <v>146499</v>
      </c>
      <c r="I109" s="42">
        <v>276412</v>
      </c>
      <c r="J109" s="42">
        <v>37724</v>
      </c>
      <c r="K109" s="42">
        <v>54137</v>
      </c>
      <c r="L109" s="44">
        <v>255925</v>
      </c>
      <c r="M109" s="66">
        <v>3273</v>
      </c>
      <c r="N109" s="42">
        <v>-25994.984146209554</v>
      </c>
      <c r="O109" s="42">
        <v>-22721.984146209554</v>
      </c>
      <c r="P109" s="42">
        <v>0</v>
      </c>
      <c r="Q109" s="44">
        <v>-22721.984146209554</v>
      </c>
      <c r="R109" s="45">
        <v>2603</v>
      </c>
      <c r="S109" s="66">
        <v>43040</v>
      </c>
      <c r="T109" s="42">
        <v>38182</v>
      </c>
      <c r="U109" s="42">
        <v>18721</v>
      </c>
      <c r="V109" s="42">
        <v>6114.8756176530478</v>
      </c>
      <c r="W109" s="44">
        <v>106057.87561765304</v>
      </c>
      <c r="X109" s="66">
        <v>167876</v>
      </c>
      <c r="Y109" s="42">
        <v>36734</v>
      </c>
      <c r="Z109" s="42">
        <v>69797</v>
      </c>
      <c r="AA109" s="42">
        <v>2313.8237685832378</v>
      </c>
      <c r="AB109" s="43">
        <v>276720.82376858324</v>
      </c>
      <c r="AC109" s="66">
        <v>-55851.964404683094</v>
      </c>
      <c r="AD109" s="42">
        <v>-78700.753165075701</v>
      </c>
      <c r="AE109" s="42">
        <v>-50517.187040729477</v>
      </c>
      <c r="AF109" s="42">
        <v>5372.1673307439823</v>
      </c>
      <c r="AG109" s="42">
        <v>9034.7891288141036</v>
      </c>
      <c r="AH109" s="44">
        <v>0</v>
      </c>
    </row>
    <row r="110" spans="1:34" s="4" customFormat="1">
      <c r="A110" s="46" t="s">
        <v>452</v>
      </c>
      <c r="B110" s="56" t="s">
        <v>1891</v>
      </c>
      <c r="C110" s="57">
        <v>2.9412379999999998E-2</v>
      </c>
      <c r="D110" s="57">
        <v>2.8753810000000001E-2</v>
      </c>
      <c r="E110" s="65">
        <v>508774.09</v>
      </c>
      <c r="F110" s="42">
        <v>6725</v>
      </c>
      <c r="G110" s="43">
        <v>515499.09</v>
      </c>
      <c r="H110" s="66">
        <v>8313837</v>
      </c>
      <c r="I110" s="42">
        <v>15686366</v>
      </c>
      <c r="J110" s="42">
        <v>2140853</v>
      </c>
      <c r="K110" s="42">
        <v>3072288</v>
      </c>
      <c r="L110" s="44">
        <v>14523750</v>
      </c>
      <c r="M110" s="66">
        <v>185766</v>
      </c>
      <c r="N110" s="42">
        <v>454967.96463107946</v>
      </c>
      <c r="O110" s="42">
        <v>640733.96463107946</v>
      </c>
      <c r="P110" s="42">
        <v>0</v>
      </c>
      <c r="Q110" s="44">
        <v>640733.96463107946</v>
      </c>
      <c r="R110" s="45">
        <v>147740</v>
      </c>
      <c r="S110" s="66">
        <v>2442493</v>
      </c>
      <c r="T110" s="42">
        <v>2166812</v>
      </c>
      <c r="U110" s="42">
        <v>1062436</v>
      </c>
      <c r="V110" s="42">
        <v>1761253.3186745206</v>
      </c>
      <c r="W110" s="44">
        <v>7432994.3186745206</v>
      </c>
      <c r="X110" s="66">
        <v>9526965</v>
      </c>
      <c r="Y110" s="42">
        <v>2084652</v>
      </c>
      <c r="Z110" s="42">
        <v>3961005</v>
      </c>
      <c r="AA110" s="42">
        <v>285626.82844364276</v>
      </c>
      <c r="AB110" s="43">
        <v>15858248.828443643</v>
      </c>
      <c r="AC110" s="66">
        <v>-2801785.5085006095</v>
      </c>
      <c r="AD110" s="42">
        <v>-4215957.2322285539</v>
      </c>
      <c r="AE110" s="42">
        <v>-2603819.064605955</v>
      </c>
      <c r="AF110" s="42">
        <v>624660.40891332319</v>
      </c>
      <c r="AG110" s="42">
        <v>571646.88665267348</v>
      </c>
      <c r="AH110" s="44">
        <v>0</v>
      </c>
    </row>
    <row r="111" spans="1:34" s="4" customFormat="1">
      <c r="A111" s="46" t="s">
        <v>453</v>
      </c>
      <c r="B111" s="56" t="s">
        <v>1892</v>
      </c>
      <c r="C111" s="57">
        <v>6.2034999999999998E-4</v>
      </c>
      <c r="D111" s="57">
        <v>5.4728999999999997E-4</v>
      </c>
      <c r="E111" s="65">
        <v>10730.81</v>
      </c>
      <c r="F111" s="42">
        <v>142</v>
      </c>
      <c r="G111" s="43">
        <v>10872.81</v>
      </c>
      <c r="H111" s="66">
        <v>175351</v>
      </c>
      <c r="I111" s="42">
        <v>330848</v>
      </c>
      <c r="J111" s="42">
        <v>45154</v>
      </c>
      <c r="K111" s="42">
        <v>64799</v>
      </c>
      <c r="L111" s="44">
        <v>306327</v>
      </c>
      <c r="M111" s="66">
        <v>3918</v>
      </c>
      <c r="N111" s="42">
        <v>-2596.0578420130332</v>
      </c>
      <c r="O111" s="42">
        <v>1321.9421579869668</v>
      </c>
      <c r="P111" s="42">
        <v>0</v>
      </c>
      <c r="Q111" s="44">
        <v>1321.9421579869668</v>
      </c>
      <c r="R111" s="45">
        <v>3116</v>
      </c>
      <c r="S111" s="66">
        <v>51516</v>
      </c>
      <c r="T111" s="42">
        <v>45701</v>
      </c>
      <c r="U111" s="42">
        <v>22408</v>
      </c>
      <c r="V111" s="42">
        <v>130192.75383346785</v>
      </c>
      <c r="W111" s="44">
        <v>249817.75383346784</v>
      </c>
      <c r="X111" s="66">
        <v>200938</v>
      </c>
      <c r="Y111" s="42">
        <v>43968</v>
      </c>
      <c r="Z111" s="42">
        <v>83543</v>
      </c>
      <c r="AA111" s="42">
        <v>92461.184976466757</v>
      </c>
      <c r="AB111" s="43">
        <v>420910.18497646676</v>
      </c>
      <c r="AC111" s="66">
        <v>-53368.25013895717</v>
      </c>
      <c r="AD111" s="42">
        <v>-81369.664583809368</v>
      </c>
      <c r="AE111" s="42">
        <v>-72969.745742873783</v>
      </c>
      <c r="AF111" s="42">
        <v>18629.287623445125</v>
      </c>
      <c r="AG111" s="42">
        <v>17985.941699196301</v>
      </c>
      <c r="AH111" s="44">
        <v>0</v>
      </c>
    </row>
    <row r="112" spans="1:34" s="4" customFormat="1">
      <c r="A112" s="46" t="s">
        <v>458</v>
      </c>
      <c r="B112" s="56" t="s">
        <v>1897</v>
      </c>
      <c r="C112" s="57">
        <v>4.7405099999999999E-3</v>
      </c>
      <c r="D112" s="57">
        <v>4.4257000000000003E-3</v>
      </c>
      <c r="E112" s="65">
        <v>82001.070000000007</v>
      </c>
      <c r="F112" s="42">
        <v>1084</v>
      </c>
      <c r="G112" s="43">
        <v>83085.070000000007</v>
      </c>
      <c r="H112" s="66">
        <v>1339974</v>
      </c>
      <c r="I112" s="42">
        <v>2528234</v>
      </c>
      <c r="J112" s="42">
        <v>345050</v>
      </c>
      <c r="K112" s="42">
        <v>495173</v>
      </c>
      <c r="L112" s="44">
        <v>2340850</v>
      </c>
      <c r="M112" s="66">
        <v>29941</v>
      </c>
      <c r="N112" s="42">
        <v>3218.1451972265522</v>
      </c>
      <c r="O112" s="42">
        <v>33159.145197226549</v>
      </c>
      <c r="P112" s="42">
        <v>0</v>
      </c>
      <c r="Q112" s="44">
        <v>33159.145197226549</v>
      </c>
      <c r="R112" s="45">
        <v>23812</v>
      </c>
      <c r="S112" s="66">
        <v>393666</v>
      </c>
      <c r="T112" s="42">
        <v>349234</v>
      </c>
      <c r="U112" s="42">
        <v>171237</v>
      </c>
      <c r="V112" s="42">
        <v>213426.86988527724</v>
      </c>
      <c r="W112" s="44">
        <v>1127563.8698852772</v>
      </c>
      <c r="X112" s="66">
        <v>1535499</v>
      </c>
      <c r="Y112" s="42">
        <v>335992</v>
      </c>
      <c r="Z112" s="42">
        <v>638411</v>
      </c>
      <c r="AA112" s="42">
        <v>44084.040627283364</v>
      </c>
      <c r="AB112" s="43">
        <v>2553986.0406272835</v>
      </c>
      <c r="AC112" s="66">
        <v>-503201.01932819939</v>
      </c>
      <c r="AD112" s="42">
        <v>-695898.70131819881</v>
      </c>
      <c r="AE112" s="42">
        <v>-431997.59899257938</v>
      </c>
      <c r="AF112" s="42">
        <v>91633.265623678744</v>
      </c>
      <c r="AG112" s="42">
        <v>113041.88327329265</v>
      </c>
      <c r="AH112" s="44">
        <v>0</v>
      </c>
    </row>
    <row r="113" spans="1:34" s="4" customFormat="1">
      <c r="A113" s="46" t="s">
        <v>2630</v>
      </c>
      <c r="B113" s="56" t="s">
        <v>2631</v>
      </c>
      <c r="C113" s="57">
        <v>0</v>
      </c>
      <c r="D113" s="57">
        <v>1.6350000000000001E-5</v>
      </c>
      <c r="E113" s="65">
        <v>0</v>
      </c>
      <c r="F113" s="42">
        <v>0</v>
      </c>
      <c r="G113" s="43">
        <v>0</v>
      </c>
      <c r="H113" s="66">
        <v>0</v>
      </c>
      <c r="I113" s="42">
        <v>0</v>
      </c>
      <c r="J113" s="42">
        <v>0</v>
      </c>
      <c r="K113" s="42">
        <v>0</v>
      </c>
      <c r="L113" s="44">
        <v>0</v>
      </c>
      <c r="M113" s="66">
        <v>0</v>
      </c>
      <c r="N113" s="42">
        <v>470.46061385870576</v>
      </c>
      <c r="O113" s="42">
        <v>470.46061385870576</v>
      </c>
      <c r="P113" s="42">
        <v>0</v>
      </c>
      <c r="Q113" s="44">
        <v>470.46061385870576</v>
      </c>
      <c r="R113" s="45">
        <v>0</v>
      </c>
      <c r="S113" s="66">
        <v>0</v>
      </c>
      <c r="T113" s="42">
        <v>0</v>
      </c>
      <c r="U113" s="42">
        <v>0</v>
      </c>
      <c r="V113" s="42">
        <v>7699.760064680373</v>
      </c>
      <c r="W113" s="44">
        <v>7699.760064680373</v>
      </c>
      <c r="X113" s="66">
        <v>0</v>
      </c>
      <c r="Y113" s="42">
        <v>0</v>
      </c>
      <c r="Z113" s="42">
        <v>0</v>
      </c>
      <c r="AA113" s="42">
        <v>8609.2462354166673</v>
      </c>
      <c r="AB113" s="43">
        <v>8609.2462354166673</v>
      </c>
      <c r="AC113" s="66">
        <v>470.46061385870576</v>
      </c>
      <c r="AD113" s="42">
        <v>470.46061385870576</v>
      </c>
      <c r="AE113" s="42">
        <v>379.45315875541797</v>
      </c>
      <c r="AF113" s="42">
        <v>-591.66390512578937</v>
      </c>
      <c r="AG113" s="42">
        <v>-1638.1966520833341</v>
      </c>
      <c r="AH113" s="44">
        <v>0</v>
      </c>
    </row>
    <row r="114" spans="1:34" s="4" customFormat="1">
      <c r="A114" s="46" t="s">
        <v>465</v>
      </c>
      <c r="B114" s="56" t="s">
        <v>1904</v>
      </c>
      <c r="C114" s="57">
        <v>1.008654E-2</v>
      </c>
      <c r="D114" s="57">
        <v>9.5216299999999997E-3</v>
      </c>
      <c r="E114" s="65">
        <v>174476.49</v>
      </c>
      <c r="F114" s="42">
        <v>2306</v>
      </c>
      <c r="G114" s="43">
        <v>176782.49</v>
      </c>
      <c r="H114" s="66">
        <v>2851107</v>
      </c>
      <c r="I114" s="42">
        <v>5379407</v>
      </c>
      <c r="J114" s="42">
        <v>734174</v>
      </c>
      <c r="K114" s="42">
        <v>1053596</v>
      </c>
      <c r="L114" s="44">
        <v>4980705</v>
      </c>
      <c r="M114" s="66">
        <v>63706</v>
      </c>
      <c r="N114" s="42">
        <v>227477.72466583442</v>
      </c>
      <c r="O114" s="42">
        <v>291183.72466583445</v>
      </c>
      <c r="P114" s="42">
        <v>0</v>
      </c>
      <c r="Q114" s="44">
        <v>291183.72466583445</v>
      </c>
      <c r="R114" s="45">
        <v>50665</v>
      </c>
      <c r="S114" s="66">
        <v>837617</v>
      </c>
      <c r="T114" s="42">
        <v>743076</v>
      </c>
      <c r="U114" s="42">
        <v>364347</v>
      </c>
      <c r="V114" s="42">
        <v>559021.25725612184</v>
      </c>
      <c r="W114" s="44">
        <v>2504061.2572561218</v>
      </c>
      <c r="X114" s="66">
        <v>3267131</v>
      </c>
      <c r="Y114" s="42">
        <v>714900</v>
      </c>
      <c r="Z114" s="42">
        <v>1358368</v>
      </c>
      <c r="AA114" s="42">
        <v>259450.3788424175</v>
      </c>
      <c r="AB114" s="43">
        <v>5599849.3788424172</v>
      </c>
      <c r="AC114" s="66">
        <v>-1026064.5190424334</v>
      </c>
      <c r="AD114" s="42">
        <v>-1510442.6203369503</v>
      </c>
      <c r="AE114" s="42">
        <v>-919779.43958962942</v>
      </c>
      <c r="AF114" s="42">
        <v>130485.54621530489</v>
      </c>
      <c r="AG114" s="42">
        <v>230012.91116741239</v>
      </c>
      <c r="AH114" s="44">
        <v>0</v>
      </c>
    </row>
    <row r="115" spans="1:34" s="4" customFormat="1">
      <c r="A115" s="46" t="s">
        <v>467</v>
      </c>
      <c r="B115" s="56" t="s">
        <v>1906</v>
      </c>
      <c r="C115" s="57">
        <v>1.64562E-3</v>
      </c>
      <c r="D115" s="57">
        <v>1.6177800000000001E-3</v>
      </c>
      <c r="E115" s="65">
        <v>28465.8</v>
      </c>
      <c r="F115" s="42">
        <v>376</v>
      </c>
      <c r="G115" s="43">
        <v>28841.8</v>
      </c>
      <c r="H115" s="66">
        <v>465158</v>
      </c>
      <c r="I115" s="42">
        <v>877651</v>
      </c>
      <c r="J115" s="42">
        <v>119781</v>
      </c>
      <c r="K115" s="42">
        <v>171894</v>
      </c>
      <c r="L115" s="44">
        <v>812602</v>
      </c>
      <c r="M115" s="66">
        <v>10394</v>
      </c>
      <c r="N115" s="42">
        <v>-1197.7997483576919</v>
      </c>
      <c r="O115" s="42">
        <v>9196.200251642309</v>
      </c>
      <c r="P115" s="42">
        <v>0</v>
      </c>
      <c r="Q115" s="44">
        <v>9196.200251642309</v>
      </c>
      <c r="R115" s="45">
        <v>8266</v>
      </c>
      <c r="S115" s="66">
        <v>136657</v>
      </c>
      <c r="T115" s="42">
        <v>121233</v>
      </c>
      <c r="U115" s="42">
        <v>59443</v>
      </c>
      <c r="V115" s="42">
        <v>104860.46825920773</v>
      </c>
      <c r="W115" s="44">
        <v>422193.46825920773</v>
      </c>
      <c r="X115" s="66">
        <v>533033</v>
      </c>
      <c r="Y115" s="42">
        <v>116636</v>
      </c>
      <c r="Z115" s="42">
        <v>221618</v>
      </c>
      <c r="AA115" s="42">
        <v>61184.869424443044</v>
      </c>
      <c r="AB115" s="43">
        <v>932471.86942444299</v>
      </c>
      <c r="AC115" s="66">
        <v>-170119.22670001828</v>
      </c>
      <c r="AD115" s="42">
        <v>-243328.23480377294</v>
      </c>
      <c r="AE115" s="42">
        <v>-160226.1870379028</v>
      </c>
      <c r="AF115" s="42">
        <v>32314.55061155578</v>
      </c>
      <c r="AG115" s="42">
        <v>31080.696764902885</v>
      </c>
      <c r="AH115" s="44">
        <v>0</v>
      </c>
    </row>
    <row r="116" spans="1:34" s="4" customFormat="1">
      <c r="A116" s="46" t="s">
        <v>470</v>
      </c>
      <c r="B116" s="56" t="s">
        <v>1909</v>
      </c>
      <c r="C116" s="57">
        <v>1.0504919999999999E-2</v>
      </c>
      <c r="D116" s="57">
        <v>1.2556929999999999E-2</v>
      </c>
      <c r="E116" s="65">
        <v>181713.66</v>
      </c>
      <c r="F116" s="42">
        <v>2402</v>
      </c>
      <c r="G116" s="43">
        <v>184115.66</v>
      </c>
      <c r="H116" s="66">
        <v>2969368</v>
      </c>
      <c r="I116" s="42">
        <v>5602539</v>
      </c>
      <c r="J116" s="42">
        <v>764627</v>
      </c>
      <c r="K116" s="42">
        <v>1097298</v>
      </c>
      <c r="L116" s="44">
        <v>5187300</v>
      </c>
      <c r="M116" s="66">
        <v>66348</v>
      </c>
      <c r="N116" s="42">
        <v>66260.866342712019</v>
      </c>
      <c r="O116" s="42">
        <v>132608.86634271202</v>
      </c>
      <c r="P116" s="42">
        <v>0</v>
      </c>
      <c r="Q116" s="44">
        <v>132608.86634271202</v>
      </c>
      <c r="R116" s="45">
        <v>52767</v>
      </c>
      <c r="S116" s="66">
        <v>872360</v>
      </c>
      <c r="T116" s="42">
        <v>773898</v>
      </c>
      <c r="U116" s="42">
        <v>379459</v>
      </c>
      <c r="V116" s="42">
        <v>886545.94069344352</v>
      </c>
      <c r="W116" s="44">
        <v>2912262.9406934436</v>
      </c>
      <c r="X116" s="66">
        <v>3402649</v>
      </c>
      <c r="Y116" s="42">
        <v>744554</v>
      </c>
      <c r="Z116" s="42">
        <v>1414712</v>
      </c>
      <c r="AA116" s="42">
        <v>1262554.867811159</v>
      </c>
      <c r="AB116" s="43">
        <v>6824469.8678111592</v>
      </c>
      <c r="AC116" s="66">
        <v>-1158388.3634976335</v>
      </c>
      <c r="AD116" s="42">
        <v>-1711366.3562175771</v>
      </c>
      <c r="AE116" s="42">
        <v>-1053644.7557909437</v>
      </c>
      <c r="AF116" s="42">
        <v>36194.820852539124</v>
      </c>
      <c r="AG116" s="42">
        <v>-25002.272464100446</v>
      </c>
      <c r="AH116" s="44">
        <v>0</v>
      </c>
    </row>
    <row r="117" spans="1:34" s="4" customFormat="1">
      <c r="A117" s="46" t="s">
        <v>471</v>
      </c>
      <c r="B117" s="56" t="s">
        <v>1910</v>
      </c>
      <c r="C117" s="57">
        <v>2.4509999999999999E-4</v>
      </c>
      <c r="D117" s="57">
        <v>2.1781E-4</v>
      </c>
      <c r="E117" s="65">
        <v>4239.6499999999996</v>
      </c>
      <c r="F117" s="42">
        <v>56</v>
      </c>
      <c r="G117" s="43">
        <v>4295.6499999999996</v>
      </c>
      <c r="H117" s="66">
        <v>69281</v>
      </c>
      <c r="I117" s="42">
        <v>130718</v>
      </c>
      <c r="J117" s="42">
        <v>17840</v>
      </c>
      <c r="K117" s="42">
        <v>25602</v>
      </c>
      <c r="L117" s="44">
        <v>121030</v>
      </c>
      <c r="M117" s="66">
        <v>1548</v>
      </c>
      <c r="N117" s="42">
        <v>21080.801268253075</v>
      </c>
      <c r="O117" s="42">
        <v>22628.801268253075</v>
      </c>
      <c r="P117" s="42">
        <v>0</v>
      </c>
      <c r="Q117" s="44">
        <v>22628.801268253075</v>
      </c>
      <c r="R117" s="45">
        <v>1231</v>
      </c>
      <c r="S117" s="66">
        <v>20354</v>
      </c>
      <c r="T117" s="42">
        <v>18057</v>
      </c>
      <c r="U117" s="42">
        <v>8854</v>
      </c>
      <c r="V117" s="42">
        <v>60737.138284149056</v>
      </c>
      <c r="W117" s="44">
        <v>108002.13828414906</v>
      </c>
      <c r="X117" s="66">
        <v>79390</v>
      </c>
      <c r="Y117" s="42">
        <v>17372</v>
      </c>
      <c r="Z117" s="42">
        <v>33008</v>
      </c>
      <c r="AA117" s="42">
        <v>4470.5994365957813</v>
      </c>
      <c r="AB117" s="43">
        <v>134240.59943659577</v>
      </c>
      <c r="AC117" s="66">
        <v>-6354.7215998668289</v>
      </c>
      <c r="AD117" s="42">
        <v>-19831.393425353232</v>
      </c>
      <c r="AE117" s="42">
        <v>-16717.500398183376</v>
      </c>
      <c r="AF117" s="42">
        <v>9716.7103382191581</v>
      </c>
      <c r="AG117" s="42">
        <v>6948.4439327375421</v>
      </c>
      <c r="AH117" s="44">
        <v>0</v>
      </c>
    </row>
    <row r="118" spans="1:34" s="4" customFormat="1">
      <c r="A118" s="46" t="s">
        <v>1176</v>
      </c>
      <c r="B118" s="56" t="s">
        <v>1911</v>
      </c>
      <c r="C118" s="57">
        <v>0</v>
      </c>
      <c r="D118" s="57">
        <v>1.94363E-3</v>
      </c>
      <c r="E118" s="65">
        <v>0</v>
      </c>
      <c r="F118" s="42">
        <v>0</v>
      </c>
      <c r="G118" s="43">
        <v>0</v>
      </c>
      <c r="H118" s="66">
        <v>0</v>
      </c>
      <c r="I118" s="42">
        <v>0</v>
      </c>
      <c r="J118" s="42">
        <v>0</v>
      </c>
      <c r="K118" s="42">
        <v>0</v>
      </c>
      <c r="L118" s="44">
        <v>0</v>
      </c>
      <c r="M118" s="66">
        <v>0</v>
      </c>
      <c r="N118" s="42">
        <v>-196639.35288909392</v>
      </c>
      <c r="O118" s="42">
        <v>-196639.35288909392</v>
      </c>
      <c r="P118" s="42">
        <v>0</v>
      </c>
      <c r="Q118" s="44">
        <v>-196639.35288909392</v>
      </c>
      <c r="R118" s="45">
        <v>0</v>
      </c>
      <c r="S118" s="66">
        <v>0</v>
      </c>
      <c r="T118" s="42">
        <v>0</v>
      </c>
      <c r="U118" s="42">
        <v>0</v>
      </c>
      <c r="V118" s="42">
        <v>114548.3587617501</v>
      </c>
      <c r="W118" s="44">
        <v>114548.3587617501</v>
      </c>
      <c r="X118" s="66">
        <v>0</v>
      </c>
      <c r="Y118" s="42">
        <v>0</v>
      </c>
      <c r="Z118" s="42">
        <v>0</v>
      </c>
      <c r="AA118" s="42">
        <v>1119989.964183151</v>
      </c>
      <c r="AB118" s="43">
        <v>1119989.964183151</v>
      </c>
      <c r="AC118" s="66">
        <v>-205475.99633241</v>
      </c>
      <c r="AD118" s="42">
        <v>-216832.49104589099</v>
      </c>
      <c r="AE118" s="42">
        <v>-200208.63179468596</v>
      </c>
      <c r="AF118" s="42">
        <v>-188181.4795885527</v>
      </c>
      <c r="AG118" s="42">
        <v>-194743.00665986119</v>
      </c>
      <c r="AH118" s="44">
        <v>0</v>
      </c>
    </row>
    <row r="119" spans="1:34" s="4" customFormat="1">
      <c r="A119" s="46" t="s">
        <v>1177</v>
      </c>
      <c r="B119" s="56" t="s">
        <v>2609</v>
      </c>
      <c r="C119" s="57">
        <v>0</v>
      </c>
      <c r="D119" s="57">
        <v>0</v>
      </c>
      <c r="E119" s="65">
        <v>0</v>
      </c>
      <c r="F119" s="42">
        <v>0</v>
      </c>
      <c r="G119" s="43">
        <v>0</v>
      </c>
      <c r="H119" s="66">
        <v>0</v>
      </c>
      <c r="I119" s="42">
        <v>0</v>
      </c>
      <c r="J119" s="42">
        <v>0</v>
      </c>
      <c r="K119" s="42">
        <v>0</v>
      </c>
      <c r="L119" s="44">
        <v>0</v>
      </c>
      <c r="M119" s="66">
        <v>0</v>
      </c>
      <c r="N119" s="42">
        <v>-101304.14743955348</v>
      </c>
      <c r="O119" s="42">
        <v>-101304.14743955348</v>
      </c>
      <c r="P119" s="42">
        <v>0</v>
      </c>
      <c r="Q119" s="44">
        <v>-101304.14743955348</v>
      </c>
      <c r="R119" s="45">
        <v>0</v>
      </c>
      <c r="S119" s="66">
        <v>0</v>
      </c>
      <c r="T119" s="42">
        <v>0</v>
      </c>
      <c r="U119" s="42">
        <v>0</v>
      </c>
      <c r="V119" s="42">
        <v>0</v>
      </c>
      <c r="W119" s="44">
        <v>0</v>
      </c>
      <c r="X119" s="66">
        <v>0</v>
      </c>
      <c r="Y119" s="42">
        <v>0</v>
      </c>
      <c r="Z119" s="42">
        <v>0</v>
      </c>
      <c r="AA119" s="42">
        <v>203789.16486600763</v>
      </c>
      <c r="AB119" s="43">
        <v>203789.16486600763</v>
      </c>
      <c r="AC119" s="66">
        <v>-106281.97146824886</v>
      </c>
      <c r="AD119" s="42">
        <v>-88494.62430685453</v>
      </c>
      <c r="AE119" s="42">
        <v>-9012.569090904246</v>
      </c>
      <c r="AF119" s="42">
        <v>0</v>
      </c>
      <c r="AG119" s="42">
        <v>0</v>
      </c>
      <c r="AH119" s="44">
        <v>0</v>
      </c>
    </row>
    <row r="120" spans="1:34" s="4" customFormat="1">
      <c r="A120" s="46" t="s">
        <v>474</v>
      </c>
      <c r="B120" s="56" t="s">
        <v>1914</v>
      </c>
      <c r="C120" s="57">
        <v>1.87769E-3</v>
      </c>
      <c r="D120" s="57">
        <v>1.67253E-3</v>
      </c>
      <c r="E120" s="65">
        <v>32480.21</v>
      </c>
      <c r="F120" s="42">
        <v>429</v>
      </c>
      <c r="G120" s="43">
        <v>32909.21</v>
      </c>
      <c r="H120" s="66">
        <v>530756</v>
      </c>
      <c r="I120" s="42">
        <v>1001420</v>
      </c>
      <c r="J120" s="42">
        <v>136672</v>
      </c>
      <c r="K120" s="42">
        <v>196135</v>
      </c>
      <c r="L120" s="44">
        <v>927198</v>
      </c>
      <c r="M120" s="66">
        <v>11859</v>
      </c>
      <c r="N120" s="42">
        <v>23089.766434220437</v>
      </c>
      <c r="O120" s="42">
        <v>34948.766434220437</v>
      </c>
      <c r="P120" s="42">
        <v>0</v>
      </c>
      <c r="Q120" s="44">
        <v>34948.766434220437</v>
      </c>
      <c r="R120" s="45">
        <v>9432</v>
      </c>
      <c r="S120" s="66">
        <v>155929</v>
      </c>
      <c r="T120" s="42">
        <v>138330</v>
      </c>
      <c r="U120" s="42">
        <v>67826</v>
      </c>
      <c r="V120" s="42">
        <v>141333.45506236114</v>
      </c>
      <c r="W120" s="44">
        <v>503418.45506236114</v>
      </c>
      <c r="X120" s="66">
        <v>608203</v>
      </c>
      <c r="Y120" s="42">
        <v>133084</v>
      </c>
      <c r="Z120" s="42">
        <v>252871</v>
      </c>
      <c r="AA120" s="42">
        <v>62392.614397882549</v>
      </c>
      <c r="AB120" s="43">
        <v>1056550.6143978825</v>
      </c>
      <c r="AC120" s="66">
        <v>-173252.57312049827</v>
      </c>
      <c r="AD120" s="42">
        <v>-278694.37810098135</v>
      </c>
      <c r="AE120" s="42">
        <v>-183865.04137947821</v>
      </c>
      <c r="AF120" s="42">
        <v>29841.869877621895</v>
      </c>
      <c r="AG120" s="42">
        <v>52837.963387814554</v>
      </c>
      <c r="AH120" s="44">
        <v>0</v>
      </c>
    </row>
    <row r="121" spans="1:34" s="4" customFormat="1">
      <c r="A121" s="46" t="s">
        <v>2636</v>
      </c>
      <c r="B121" s="56" t="s">
        <v>2637</v>
      </c>
      <c r="C121" s="57">
        <v>0</v>
      </c>
      <c r="D121" s="57">
        <v>0</v>
      </c>
      <c r="E121" s="65">
        <v>0</v>
      </c>
      <c r="F121" s="42">
        <v>0</v>
      </c>
      <c r="G121" s="43">
        <v>0</v>
      </c>
      <c r="H121" s="66">
        <v>0</v>
      </c>
      <c r="I121" s="42">
        <v>0</v>
      </c>
      <c r="J121" s="42">
        <v>0</v>
      </c>
      <c r="K121" s="42">
        <v>0</v>
      </c>
      <c r="L121" s="44">
        <v>0</v>
      </c>
      <c r="M121" s="66">
        <v>0</v>
      </c>
      <c r="N121" s="42">
        <v>0</v>
      </c>
      <c r="O121" s="42">
        <v>0</v>
      </c>
      <c r="P121" s="42">
        <v>0</v>
      </c>
      <c r="Q121" s="44">
        <v>0</v>
      </c>
      <c r="R121" s="45">
        <v>0</v>
      </c>
      <c r="S121" s="66">
        <v>0</v>
      </c>
      <c r="T121" s="42">
        <v>0</v>
      </c>
      <c r="U121" s="42">
        <v>0</v>
      </c>
      <c r="V121" s="42">
        <v>0</v>
      </c>
      <c r="W121" s="44">
        <v>0</v>
      </c>
      <c r="X121" s="66">
        <v>0</v>
      </c>
      <c r="Y121" s="42">
        <v>0</v>
      </c>
      <c r="Z121" s="42">
        <v>0</v>
      </c>
      <c r="AA121" s="42">
        <v>0</v>
      </c>
      <c r="AB121" s="43">
        <v>0</v>
      </c>
      <c r="AC121" s="66">
        <v>0</v>
      </c>
      <c r="AD121" s="42">
        <v>0</v>
      </c>
      <c r="AE121" s="42">
        <v>0</v>
      </c>
      <c r="AF121" s="42">
        <v>0</v>
      </c>
      <c r="AG121" s="42">
        <v>0</v>
      </c>
      <c r="AH121" s="44">
        <v>0</v>
      </c>
    </row>
    <row r="122" spans="1:34" s="4" customFormat="1">
      <c r="A122" s="46" t="s">
        <v>477</v>
      </c>
      <c r="B122" s="56" t="s">
        <v>1917</v>
      </c>
      <c r="C122" s="57">
        <v>2.4252100000000001E-3</v>
      </c>
      <c r="D122" s="57">
        <v>2.42034E-3</v>
      </c>
      <c r="E122" s="65">
        <v>41951.18</v>
      </c>
      <c r="F122" s="42">
        <v>555</v>
      </c>
      <c r="G122" s="43">
        <v>42506.18</v>
      </c>
      <c r="H122" s="66">
        <v>685521</v>
      </c>
      <c r="I122" s="42">
        <v>1293426</v>
      </c>
      <c r="J122" s="42">
        <v>176525</v>
      </c>
      <c r="K122" s="42">
        <v>253327</v>
      </c>
      <c r="L122" s="44">
        <v>1197562</v>
      </c>
      <c r="M122" s="66">
        <v>15317</v>
      </c>
      <c r="N122" s="42">
        <v>-100356.76910628976</v>
      </c>
      <c r="O122" s="42">
        <v>-85039.769106289765</v>
      </c>
      <c r="P122" s="42">
        <v>0</v>
      </c>
      <c r="Q122" s="44">
        <v>-85039.769106289765</v>
      </c>
      <c r="R122" s="45">
        <v>12182</v>
      </c>
      <c r="S122" s="66">
        <v>201397</v>
      </c>
      <c r="T122" s="42">
        <v>178665</v>
      </c>
      <c r="U122" s="42">
        <v>87604</v>
      </c>
      <c r="V122" s="42">
        <v>5036.4957947445837</v>
      </c>
      <c r="W122" s="44">
        <v>472702.49579474458</v>
      </c>
      <c r="X122" s="66">
        <v>785550</v>
      </c>
      <c r="Y122" s="42">
        <v>171891</v>
      </c>
      <c r="Z122" s="42">
        <v>326606</v>
      </c>
      <c r="AA122" s="42">
        <v>270700.63878095022</v>
      </c>
      <c r="AB122" s="43">
        <v>1554747.6387809501</v>
      </c>
      <c r="AC122" s="66">
        <v>-354712.30710023438</v>
      </c>
      <c r="AD122" s="42">
        <v>-469300.32895979693</v>
      </c>
      <c r="AE122" s="42">
        <v>-303716.39090334863</v>
      </c>
      <c r="AF122" s="42">
        <v>3500.7561272583407</v>
      </c>
      <c r="AG122" s="42">
        <v>42183.127849915938</v>
      </c>
      <c r="AH122" s="44">
        <v>0</v>
      </c>
    </row>
    <row r="123" spans="1:34" s="4" customFormat="1">
      <c r="A123" s="46" t="s">
        <v>478</v>
      </c>
      <c r="B123" s="56" t="s">
        <v>1918</v>
      </c>
      <c r="C123" s="57">
        <v>2.2178599999999999E-3</v>
      </c>
      <c r="D123" s="57">
        <v>2.3704400000000001E-3</v>
      </c>
      <c r="E123" s="65">
        <v>38364.44</v>
      </c>
      <c r="F123" s="42">
        <v>507</v>
      </c>
      <c r="G123" s="43">
        <v>38871.440000000002</v>
      </c>
      <c r="H123" s="66">
        <v>626910</v>
      </c>
      <c r="I123" s="42">
        <v>1182841</v>
      </c>
      <c r="J123" s="42">
        <v>161432</v>
      </c>
      <c r="K123" s="42">
        <v>231668</v>
      </c>
      <c r="L123" s="44">
        <v>1095173</v>
      </c>
      <c r="M123" s="66">
        <v>14008</v>
      </c>
      <c r="N123" s="42">
        <v>-64791.8476768373</v>
      </c>
      <c r="O123" s="42">
        <v>-50783.8476768373</v>
      </c>
      <c r="P123" s="42">
        <v>0</v>
      </c>
      <c r="Q123" s="44">
        <v>-50783.8476768373</v>
      </c>
      <c r="R123" s="45">
        <v>11140</v>
      </c>
      <c r="S123" s="66">
        <v>184178</v>
      </c>
      <c r="T123" s="42">
        <v>163390</v>
      </c>
      <c r="U123" s="42">
        <v>80114</v>
      </c>
      <c r="V123" s="42">
        <v>0</v>
      </c>
      <c r="W123" s="44">
        <v>427682</v>
      </c>
      <c r="X123" s="66">
        <v>718387</v>
      </c>
      <c r="Y123" s="42">
        <v>157195</v>
      </c>
      <c r="Z123" s="42">
        <v>298682</v>
      </c>
      <c r="AA123" s="42">
        <v>245502.98790035135</v>
      </c>
      <c r="AB123" s="43">
        <v>1419766.9879003514</v>
      </c>
      <c r="AC123" s="66">
        <v>-307977.67925176432</v>
      </c>
      <c r="AD123" s="42">
        <v>-408614.61956279998</v>
      </c>
      <c r="AE123" s="42">
        <v>-281715.00862095703</v>
      </c>
      <c r="AF123" s="42">
        <v>-16619.958162048759</v>
      </c>
      <c r="AG123" s="42">
        <v>22842.27769721876</v>
      </c>
      <c r="AH123" s="44">
        <v>0</v>
      </c>
    </row>
    <row r="124" spans="1:34" s="4" customFormat="1">
      <c r="A124" s="46" t="s">
        <v>479</v>
      </c>
      <c r="B124" s="56" t="s">
        <v>1919</v>
      </c>
      <c r="C124" s="57">
        <v>1.27855E-3</v>
      </c>
      <c r="D124" s="57">
        <v>1.1875799999999999E-3</v>
      </c>
      <c r="E124" s="65">
        <v>22116.29</v>
      </c>
      <c r="F124" s="42">
        <v>292</v>
      </c>
      <c r="G124" s="43">
        <v>22408.29</v>
      </c>
      <c r="H124" s="66">
        <v>361401</v>
      </c>
      <c r="I124" s="42">
        <v>681883</v>
      </c>
      <c r="J124" s="42">
        <v>93062</v>
      </c>
      <c r="K124" s="42">
        <v>133552</v>
      </c>
      <c r="L124" s="44">
        <v>631344</v>
      </c>
      <c r="M124" s="66">
        <v>8075</v>
      </c>
      <c r="N124" s="42">
        <v>-23480.387768985252</v>
      </c>
      <c r="O124" s="42">
        <v>-15405.387768985252</v>
      </c>
      <c r="P124" s="42">
        <v>0</v>
      </c>
      <c r="Q124" s="44">
        <v>-15405.387768985252</v>
      </c>
      <c r="R124" s="45">
        <v>6422</v>
      </c>
      <c r="S124" s="66">
        <v>106175</v>
      </c>
      <c r="T124" s="42">
        <v>94191</v>
      </c>
      <c r="U124" s="42">
        <v>46184</v>
      </c>
      <c r="V124" s="42">
        <v>50426.483151397857</v>
      </c>
      <c r="W124" s="44">
        <v>296976.48315139784</v>
      </c>
      <c r="X124" s="66">
        <v>414135</v>
      </c>
      <c r="Y124" s="42">
        <v>90619</v>
      </c>
      <c r="Z124" s="42">
        <v>172184</v>
      </c>
      <c r="AA124" s="42">
        <v>79261.822679835226</v>
      </c>
      <c r="AB124" s="43">
        <v>756199.82267983526</v>
      </c>
      <c r="AC124" s="66">
        <v>-154077.94413722126</v>
      </c>
      <c r="AD124" s="42">
        <v>-217578.62539951914</v>
      </c>
      <c r="AE124" s="42">
        <v>-134123.52004934681</v>
      </c>
      <c r="AF124" s="42">
        <v>15460.648192590401</v>
      </c>
      <c r="AG124" s="42">
        <v>31096.101865059441</v>
      </c>
      <c r="AH124" s="44">
        <v>0</v>
      </c>
    </row>
    <row r="125" spans="1:34" s="4" customFormat="1">
      <c r="A125" s="46" t="s">
        <v>480</v>
      </c>
      <c r="B125" s="56" t="s">
        <v>1920</v>
      </c>
      <c r="C125" s="57">
        <v>0</v>
      </c>
      <c r="D125" s="57">
        <v>0</v>
      </c>
      <c r="E125" s="65">
        <v>0</v>
      </c>
      <c r="F125" s="42">
        <v>0</v>
      </c>
      <c r="G125" s="43">
        <v>0</v>
      </c>
      <c r="H125" s="66">
        <v>0</v>
      </c>
      <c r="I125" s="42">
        <v>0</v>
      </c>
      <c r="J125" s="42">
        <v>0</v>
      </c>
      <c r="K125" s="42">
        <v>0</v>
      </c>
      <c r="L125" s="44">
        <v>0</v>
      </c>
      <c r="M125" s="66">
        <v>0</v>
      </c>
      <c r="N125" s="42">
        <v>-176635.81282760456</v>
      </c>
      <c r="O125" s="42">
        <v>-176635.81282760456</v>
      </c>
      <c r="P125" s="42">
        <v>0</v>
      </c>
      <c r="Q125" s="44">
        <v>-176635.81282760456</v>
      </c>
      <c r="R125" s="45">
        <v>0</v>
      </c>
      <c r="S125" s="66">
        <v>0</v>
      </c>
      <c r="T125" s="42">
        <v>0</v>
      </c>
      <c r="U125" s="42">
        <v>0</v>
      </c>
      <c r="V125" s="42">
        <v>116893.64417302291</v>
      </c>
      <c r="W125" s="44">
        <v>116893.64417302291</v>
      </c>
      <c r="X125" s="66">
        <v>0</v>
      </c>
      <c r="Y125" s="42">
        <v>0</v>
      </c>
      <c r="Z125" s="42">
        <v>0</v>
      </c>
      <c r="AA125" s="42">
        <v>1239943.0451044298</v>
      </c>
      <c r="AB125" s="43">
        <v>1239943.0451044298</v>
      </c>
      <c r="AC125" s="66">
        <v>-234033.16000822023</v>
      </c>
      <c r="AD125" s="42">
        <v>-321637.6800096173</v>
      </c>
      <c r="AE125" s="42">
        <v>-335482.00941660936</v>
      </c>
      <c r="AF125" s="42">
        <v>-231896.55149696008</v>
      </c>
      <c r="AG125" s="42">
        <v>0</v>
      </c>
      <c r="AH125" s="44">
        <v>0</v>
      </c>
    </row>
    <row r="126" spans="1:34" s="4" customFormat="1">
      <c r="A126" s="46" t="s">
        <v>481</v>
      </c>
      <c r="B126" s="56" t="s">
        <v>1921</v>
      </c>
      <c r="C126" s="57">
        <v>2.4753900000000001E-3</v>
      </c>
      <c r="D126" s="57">
        <v>2.4971899999999998E-3</v>
      </c>
      <c r="E126" s="65">
        <v>42819.12</v>
      </c>
      <c r="F126" s="42">
        <v>566</v>
      </c>
      <c r="G126" s="43">
        <v>43385.120000000003</v>
      </c>
      <c r="H126" s="66">
        <v>699705</v>
      </c>
      <c r="I126" s="42">
        <v>1320188</v>
      </c>
      <c r="J126" s="42">
        <v>180177</v>
      </c>
      <c r="K126" s="42">
        <v>258568</v>
      </c>
      <c r="L126" s="44">
        <v>1222341</v>
      </c>
      <c r="M126" s="66">
        <v>15634</v>
      </c>
      <c r="N126" s="42">
        <v>-116708.32221488391</v>
      </c>
      <c r="O126" s="42">
        <v>-101074.32221488391</v>
      </c>
      <c r="P126" s="42">
        <v>0</v>
      </c>
      <c r="Q126" s="44">
        <v>-101074.32221488391</v>
      </c>
      <c r="R126" s="45">
        <v>12434</v>
      </c>
      <c r="S126" s="66">
        <v>205564</v>
      </c>
      <c r="T126" s="42">
        <v>182362</v>
      </c>
      <c r="U126" s="42">
        <v>89416</v>
      </c>
      <c r="V126" s="42">
        <v>0</v>
      </c>
      <c r="W126" s="44">
        <v>477342</v>
      </c>
      <c r="X126" s="66">
        <v>801804</v>
      </c>
      <c r="Y126" s="42">
        <v>175447</v>
      </c>
      <c r="Z126" s="42">
        <v>333364</v>
      </c>
      <c r="AA126" s="42">
        <v>312586.93651665776</v>
      </c>
      <c r="AB126" s="43">
        <v>1623201.9365166577</v>
      </c>
      <c r="AC126" s="66">
        <v>-383355.67802973447</v>
      </c>
      <c r="AD126" s="42">
        <v>-462447.99745355808</v>
      </c>
      <c r="AE126" s="42">
        <v>-318121.11278480641</v>
      </c>
      <c r="AF126" s="42">
        <v>-22306.914117732325</v>
      </c>
      <c r="AG126" s="42">
        <v>40371.765869173723</v>
      </c>
      <c r="AH126" s="44">
        <v>0</v>
      </c>
    </row>
    <row r="127" spans="1:34" s="4" customFormat="1">
      <c r="A127" s="46" t="s">
        <v>1178</v>
      </c>
      <c r="B127" s="56" t="s">
        <v>2610</v>
      </c>
      <c r="C127" s="57">
        <v>9.7205000000000002E-4</v>
      </c>
      <c r="D127" s="57">
        <v>1.00147E-3</v>
      </c>
      <c r="E127" s="65">
        <v>16814.46</v>
      </c>
      <c r="F127" s="42">
        <v>222</v>
      </c>
      <c r="G127" s="43">
        <v>17036.46</v>
      </c>
      <c r="H127" s="66">
        <v>274764</v>
      </c>
      <c r="I127" s="42">
        <v>518419</v>
      </c>
      <c r="J127" s="42">
        <v>70753</v>
      </c>
      <c r="K127" s="42">
        <v>101536</v>
      </c>
      <c r="L127" s="44">
        <v>479996</v>
      </c>
      <c r="M127" s="66">
        <v>6139</v>
      </c>
      <c r="N127" s="42">
        <v>-7716.9701654896407</v>
      </c>
      <c r="O127" s="42">
        <v>-1577.9701654896407</v>
      </c>
      <c r="P127" s="42">
        <v>0</v>
      </c>
      <c r="Q127" s="44">
        <v>-1577.9701654896407</v>
      </c>
      <c r="R127" s="45">
        <v>4883</v>
      </c>
      <c r="S127" s="66">
        <v>80722</v>
      </c>
      <c r="T127" s="42">
        <v>71611</v>
      </c>
      <c r="U127" s="42">
        <v>35112</v>
      </c>
      <c r="V127" s="42">
        <v>30673.763622098908</v>
      </c>
      <c r="W127" s="44">
        <v>218118.76362209889</v>
      </c>
      <c r="X127" s="66">
        <v>314857</v>
      </c>
      <c r="Y127" s="42">
        <v>68896</v>
      </c>
      <c r="Z127" s="42">
        <v>130907</v>
      </c>
      <c r="AA127" s="42">
        <v>110617.91592135406</v>
      </c>
      <c r="AB127" s="43">
        <v>625277.91592135408</v>
      </c>
      <c r="AC127" s="66">
        <v>-119945.65887990883</v>
      </c>
      <c r="AD127" s="42">
        <v>-175376.23899627232</v>
      </c>
      <c r="AE127" s="42">
        <v>-127744.67577049126</v>
      </c>
      <c r="AF127" s="42">
        <v>2144.202516922649</v>
      </c>
      <c r="AG127" s="42">
        <v>13763.218830494559</v>
      </c>
      <c r="AH127" s="44">
        <v>0</v>
      </c>
    </row>
    <row r="128" spans="1:34" s="4" customFormat="1">
      <c r="A128" s="46" t="s">
        <v>486</v>
      </c>
      <c r="B128" s="56" t="s">
        <v>1926</v>
      </c>
      <c r="C128" s="57">
        <v>5.1335E-3</v>
      </c>
      <c r="D128" s="57">
        <v>5.2100799999999997E-3</v>
      </c>
      <c r="E128" s="65">
        <v>88799.15</v>
      </c>
      <c r="F128" s="42">
        <v>1174</v>
      </c>
      <c r="G128" s="43">
        <v>89973.15</v>
      </c>
      <c r="H128" s="66">
        <v>1451058</v>
      </c>
      <c r="I128" s="42">
        <v>2737825</v>
      </c>
      <c r="J128" s="42">
        <v>373654</v>
      </c>
      <c r="K128" s="42">
        <v>536223</v>
      </c>
      <c r="L128" s="44">
        <v>2534908</v>
      </c>
      <c r="M128" s="66">
        <v>32423</v>
      </c>
      <c r="N128" s="42">
        <v>-69643.774984103482</v>
      </c>
      <c r="O128" s="42">
        <v>-37220.774984103482</v>
      </c>
      <c r="P128" s="42">
        <v>0</v>
      </c>
      <c r="Q128" s="44">
        <v>-37220.774984103482</v>
      </c>
      <c r="R128" s="45">
        <v>25786</v>
      </c>
      <c r="S128" s="66">
        <v>426301</v>
      </c>
      <c r="T128" s="42">
        <v>378185</v>
      </c>
      <c r="U128" s="42">
        <v>185433</v>
      </c>
      <c r="V128" s="42">
        <v>166895.91557186883</v>
      </c>
      <c r="W128" s="44">
        <v>1156814.9155718689</v>
      </c>
      <c r="X128" s="66">
        <v>1662792</v>
      </c>
      <c r="Y128" s="42">
        <v>363845</v>
      </c>
      <c r="Z128" s="42">
        <v>691335</v>
      </c>
      <c r="AA128" s="42">
        <v>409219.3125602334</v>
      </c>
      <c r="AB128" s="43">
        <v>3127191.3125602333</v>
      </c>
      <c r="AC128" s="66">
        <v>-617156.4989184523</v>
      </c>
      <c r="AD128" s="42">
        <v>-863150.37608865066</v>
      </c>
      <c r="AE128" s="42">
        <v>-619474.88486351364</v>
      </c>
      <c r="AF128" s="42">
        <v>48821.898776846268</v>
      </c>
      <c r="AG128" s="42">
        <v>80583.464105405757</v>
      </c>
      <c r="AH128" s="44">
        <v>0</v>
      </c>
    </row>
    <row r="129" spans="1:34" s="4" customFormat="1">
      <c r="A129" s="46" t="s">
        <v>490</v>
      </c>
      <c r="B129" s="56" t="s">
        <v>1930</v>
      </c>
      <c r="C129" s="57">
        <v>5.4807099999999997E-3</v>
      </c>
      <c r="D129" s="57">
        <v>3.5577E-3</v>
      </c>
      <c r="E129" s="65">
        <v>94805.02</v>
      </c>
      <c r="F129" s="42">
        <v>1253</v>
      </c>
      <c r="G129" s="43">
        <v>96058.02</v>
      </c>
      <c r="H129" s="66">
        <v>1549202</v>
      </c>
      <c r="I129" s="42">
        <v>2923001</v>
      </c>
      <c r="J129" s="42">
        <v>398927</v>
      </c>
      <c r="K129" s="42">
        <v>572491</v>
      </c>
      <c r="L129" s="44">
        <v>2706359</v>
      </c>
      <c r="M129" s="66">
        <v>34616</v>
      </c>
      <c r="N129" s="42">
        <v>406213.21936754527</v>
      </c>
      <c r="O129" s="42">
        <v>440829.21936754527</v>
      </c>
      <c r="P129" s="42">
        <v>0</v>
      </c>
      <c r="Q129" s="44">
        <v>440829.21936754527</v>
      </c>
      <c r="R129" s="45">
        <v>27530</v>
      </c>
      <c r="S129" s="66">
        <v>455135</v>
      </c>
      <c r="T129" s="42">
        <v>403764</v>
      </c>
      <c r="U129" s="42">
        <v>197975</v>
      </c>
      <c r="V129" s="42">
        <v>1899194.2818133684</v>
      </c>
      <c r="W129" s="44">
        <v>2956068.2818133682</v>
      </c>
      <c r="X129" s="66">
        <v>1775257</v>
      </c>
      <c r="Y129" s="42">
        <v>388455</v>
      </c>
      <c r="Z129" s="42">
        <v>738095</v>
      </c>
      <c r="AA129" s="42">
        <v>10598.758065845424</v>
      </c>
      <c r="AB129" s="43">
        <v>2912405.7580658454</v>
      </c>
      <c r="AC129" s="66">
        <v>-153472.6391339128</v>
      </c>
      <c r="AD129" s="42">
        <v>-408664.16953305667</v>
      </c>
      <c r="AE129" s="42">
        <v>-108622.21216136566</v>
      </c>
      <c r="AF129" s="42">
        <v>427519.94846890011</v>
      </c>
      <c r="AG129" s="42">
        <v>286901.59610695782</v>
      </c>
      <c r="AH129" s="44">
        <v>0</v>
      </c>
    </row>
    <row r="130" spans="1:34" s="4" customFormat="1">
      <c r="A130" s="46" t="s">
        <v>496</v>
      </c>
      <c r="B130" s="56" t="s">
        <v>1936</v>
      </c>
      <c r="C130" s="57">
        <v>2.1404100000000001E-3</v>
      </c>
      <c r="D130" s="57">
        <v>2.3000899999999999E-3</v>
      </c>
      <c r="E130" s="65">
        <v>37024.769999999997</v>
      </c>
      <c r="F130" s="42">
        <v>489</v>
      </c>
      <c r="G130" s="43">
        <v>37513.769999999997</v>
      </c>
      <c r="H130" s="66">
        <v>605018</v>
      </c>
      <c r="I130" s="42">
        <v>1141535</v>
      </c>
      <c r="J130" s="42">
        <v>155795</v>
      </c>
      <c r="K130" s="42">
        <v>223578</v>
      </c>
      <c r="L130" s="44">
        <v>1056928</v>
      </c>
      <c r="M130" s="66">
        <v>13519</v>
      </c>
      <c r="N130" s="42">
        <v>-2095.4978320609525</v>
      </c>
      <c r="O130" s="42">
        <v>11423.502167939048</v>
      </c>
      <c r="P130" s="42">
        <v>0</v>
      </c>
      <c r="Q130" s="44">
        <v>11423.502167939048</v>
      </c>
      <c r="R130" s="45">
        <v>10751</v>
      </c>
      <c r="S130" s="66">
        <v>177746</v>
      </c>
      <c r="T130" s="42">
        <v>157684</v>
      </c>
      <c r="U130" s="42">
        <v>77316</v>
      </c>
      <c r="V130" s="42">
        <v>89953.735984078739</v>
      </c>
      <c r="W130" s="44">
        <v>502699.73598407872</v>
      </c>
      <c r="X130" s="66">
        <v>693300</v>
      </c>
      <c r="Y130" s="42">
        <v>151705</v>
      </c>
      <c r="Z130" s="42">
        <v>288252</v>
      </c>
      <c r="AA130" s="42">
        <v>115648.33364900012</v>
      </c>
      <c r="AB130" s="43">
        <v>1248905.3336490002</v>
      </c>
      <c r="AC130" s="66">
        <v>-229870.26981269472</v>
      </c>
      <c r="AD130" s="42">
        <v>-330743.24505935813</v>
      </c>
      <c r="AE130" s="42">
        <v>-208905.08071398476</v>
      </c>
      <c r="AF130" s="42">
        <v>2514.6384308640627</v>
      </c>
      <c r="AG130" s="42">
        <v>20798.35949025214</v>
      </c>
      <c r="AH130" s="44">
        <v>0</v>
      </c>
    </row>
    <row r="131" spans="1:34" s="4" customFormat="1">
      <c r="A131" s="46" t="s">
        <v>503</v>
      </c>
      <c r="B131" s="56" t="s">
        <v>1943</v>
      </c>
      <c r="C131" s="57">
        <v>1.011858E-2</v>
      </c>
      <c r="D131" s="57">
        <v>9.3866100000000001E-3</v>
      </c>
      <c r="E131" s="65">
        <v>175030.71</v>
      </c>
      <c r="F131" s="42">
        <v>2314</v>
      </c>
      <c r="G131" s="43">
        <v>177344.71</v>
      </c>
      <c r="H131" s="66">
        <v>2860164</v>
      </c>
      <c r="I131" s="42">
        <v>5396495</v>
      </c>
      <c r="J131" s="42">
        <v>736506</v>
      </c>
      <c r="K131" s="42">
        <v>1056942</v>
      </c>
      <c r="L131" s="44">
        <v>4996526</v>
      </c>
      <c r="M131" s="66">
        <v>63908</v>
      </c>
      <c r="N131" s="42">
        <v>150673.22243610356</v>
      </c>
      <c r="O131" s="42">
        <v>214581.22243610356</v>
      </c>
      <c r="P131" s="42">
        <v>0</v>
      </c>
      <c r="Q131" s="44">
        <v>214581.22243610356</v>
      </c>
      <c r="R131" s="45">
        <v>50826</v>
      </c>
      <c r="S131" s="66">
        <v>840278</v>
      </c>
      <c r="T131" s="42">
        <v>745437</v>
      </c>
      <c r="U131" s="42">
        <v>365504</v>
      </c>
      <c r="V131" s="42">
        <v>1117104.9586690001</v>
      </c>
      <c r="W131" s="44">
        <v>3068323.9586690003</v>
      </c>
      <c r="X131" s="66">
        <v>3277510</v>
      </c>
      <c r="Y131" s="42">
        <v>717171</v>
      </c>
      <c r="Z131" s="42">
        <v>1362683</v>
      </c>
      <c r="AA131" s="42">
        <v>182874.98782055921</v>
      </c>
      <c r="AB131" s="43">
        <v>5540238.9878205592</v>
      </c>
      <c r="AC131" s="66">
        <v>-938362.69617570587</v>
      </c>
      <c r="AD131" s="42">
        <v>-1319499.5113296504</v>
      </c>
      <c r="AE131" s="42">
        <v>-727787.30713259662</v>
      </c>
      <c r="AF131" s="42">
        <v>266433.25384167768</v>
      </c>
      <c r="AG131" s="42">
        <v>247301.23164471664</v>
      </c>
      <c r="AH131" s="44">
        <v>0</v>
      </c>
    </row>
    <row r="132" spans="1:34" s="4" customFormat="1">
      <c r="A132" s="46" t="s">
        <v>508</v>
      </c>
      <c r="B132" s="56" t="s">
        <v>1948</v>
      </c>
      <c r="C132" s="57">
        <v>9.9309999999999996E-5</v>
      </c>
      <c r="D132" s="57">
        <v>1.8432999999999999E-4</v>
      </c>
      <c r="E132" s="65">
        <v>1717.89</v>
      </c>
      <c r="F132" s="42">
        <v>23</v>
      </c>
      <c r="G132" s="43">
        <v>1740.89</v>
      </c>
      <c r="H132" s="66">
        <v>28071</v>
      </c>
      <c r="I132" s="42">
        <v>52965</v>
      </c>
      <c r="J132" s="42">
        <v>7229</v>
      </c>
      <c r="K132" s="42">
        <v>10373</v>
      </c>
      <c r="L132" s="44">
        <v>49039</v>
      </c>
      <c r="M132" s="66">
        <v>627</v>
      </c>
      <c r="N132" s="42">
        <v>-52174.272886170693</v>
      </c>
      <c r="O132" s="42">
        <v>-51547.272886170693</v>
      </c>
      <c r="P132" s="42">
        <v>0</v>
      </c>
      <c r="Q132" s="44">
        <v>-51547.272886170693</v>
      </c>
      <c r="R132" s="45">
        <v>499</v>
      </c>
      <c r="S132" s="66">
        <v>8247</v>
      </c>
      <c r="T132" s="42">
        <v>7316</v>
      </c>
      <c r="U132" s="42">
        <v>3587</v>
      </c>
      <c r="V132" s="42">
        <v>0</v>
      </c>
      <c r="W132" s="44">
        <v>19150</v>
      </c>
      <c r="X132" s="66">
        <v>32168</v>
      </c>
      <c r="Y132" s="42">
        <v>7039</v>
      </c>
      <c r="Z132" s="42">
        <v>13374</v>
      </c>
      <c r="AA132" s="42">
        <v>157596.935308802</v>
      </c>
      <c r="AB132" s="43">
        <v>210177.935308802</v>
      </c>
      <c r="AC132" s="66">
        <v>-63435.130186627299</v>
      </c>
      <c r="AD132" s="42">
        <v>-64511.341715472103</v>
      </c>
      <c r="AE132" s="42">
        <v>-41287.824099550453</v>
      </c>
      <c r="AF132" s="42">
        <v>-14981.385763793849</v>
      </c>
      <c r="AG132" s="42">
        <v>-6812.2535433582889</v>
      </c>
      <c r="AH132" s="44">
        <v>0</v>
      </c>
    </row>
    <row r="133" spans="1:34" s="4" customFormat="1">
      <c r="A133" s="46" t="s">
        <v>511</v>
      </c>
      <c r="B133" s="56" t="s">
        <v>1951</v>
      </c>
      <c r="C133" s="57">
        <v>3.6997000000000001E-4</v>
      </c>
      <c r="D133" s="57">
        <v>3.5796999999999999E-4</v>
      </c>
      <c r="E133" s="65">
        <v>6399.8</v>
      </c>
      <c r="F133" s="42">
        <v>85</v>
      </c>
      <c r="G133" s="43">
        <v>6484.8</v>
      </c>
      <c r="H133" s="66">
        <v>104577</v>
      </c>
      <c r="I133" s="42">
        <v>197314</v>
      </c>
      <c r="J133" s="42">
        <v>26929</v>
      </c>
      <c r="K133" s="42">
        <v>38645</v>
      </c>
      <c r="L133" s="44">
        <v>182690</v>
      </c>
      <c r="M133" s="66">
        <v>2337</v>
      </c>
      <c r="N133" s="42">
        <v>-16031.948389093335</v>
      </c>
      <c r="O133" s="42">
        <v>-13694.948389093335</v>
      </c>
      <c r="P133" s="42">
        <v>0</v>
      </c>
      <c r="Q133" s="44">
        <v>-13694.948389093335</v>
      </c>
      <c r="R133" s="45">
        <v>1858</v>
      </c>
      <c r="S133" s="66">
        <v>30723</v>
      </c>
      <c r="T133" s="42">
        <v>27256</v>
      </c>
      <c r="U133" s="42">
        <v>13364</v>
      </c>
      <c r="V133" s="42">
        <v>20791.98667541087</v>
      </c>
      <c r="W133" s="44">
        <v>92134.986675410866</v>
      </c>
      <c r="X133" s="66">
        <v>119837</v>
      </c>
      <c r="Y133" s="42">
        <v>26222</v>
      </c>
      <c r="Z133" s="42">
        <v>49824</v>
      </c>
      <c r="AA133" s="42">
        <v>50687.157071626105</v>
      </c>
      <c r="AB133" s="43">
        <v>246570.1570716261</v>
      </c>
      <c r="AC133" s="66">
        <v>-56703.506793750603</v>
      </c>
      <c r="AD133" s="42">
        <v>-70027.743412835858</v>
      </c>
      <c r="AE133" s="42">
        <v>-43179.539440620138</v>
      </c>
      <c r="AF133" s="42">
        <v>7912.4793255807162</v>
      </c>
      <c r="AG133" s="42">
        <v>7563.1399254106418</v>
      </c>
      <c r="AH133" s="44">
        <v>0</v>
      </c>
    </row>
    <row r="134" spans="1:34" s="4" customFormat="1">
      <c r="A134" s="46" t="s">
        <v>514</v>
      </c>
      <c r="B134" s="56" t="s">
        <v>1954</v>
      </c>
      <c r="C134" s="57">
        <v>3.2288E-4</v>
      </c>
      <c r="D134" s="57">
        <v>3.6168000000000002E-4</v>
      </c>
      <c r="E134" s="65">
        <v>5585.1</v>
      </c>
      <c r="F134" s="42">
        <v>74</v>
      </c>
      <c r="G134" s="43">
        <v>5659.1</v>
      </c>
      <c r="H134" s="66">
        <v>91267</v>
      </c>
      <c r="I134" s="42">
        <v>172200</v>
      </c>
      <c r="J134" s="42">
        <v>23502</v>
      </c>
      <c r="K134" s="42">
        <v>33727</v>
      </c>
      <c r="L134" s="44">
        <v>159437</v>
      </c>
      <c r="M134" s="66">
        <v>2039</v>
      </c>
      <c r="N134" s="42">
        <v>39204.553353123054</v>
      </c>
      <c r="O134" s="42">
        <v>41243.553353123054</v>
      </c>
      <c r="P134" s="42">
        <v>0</v>
      </c>
      <c r="Q134" s="44">
        <v>41243.553353123054</v>
      </c>
      <c r="R134" s="45">
        <v>1622</v>
      </c>
      <c r="S134" s="66">
        <v>26813</v>
      </c>
      <c r="T134" s="42">
        <v>23787</v>
      </c>
      <c r="U134" s="42">
        <v>11663</v>
      </c>
      <c r="V134" s="42">
        <v>57239.232733321624</v>
      </c>
      <c r="W134" s="44">
        <v>119502.23273332162</v>
      </c>
      <c r="X134" s="66">
        <v>104584</v>
      </c>
      <c r="Y134" s="42">
        <v>22885</v>
      </c>
      <c r="Z134" s="42">
        <v>43483</v>
      </c>
      <c r="AA134" s="42">
        <v>42234.107259458528</v>
      </c>
      <c r="AB134" s="43">
        <v>213186.10725945851</v>
      </c>
      <c r="AC134" s="66">
        <v>-14380.081855311328</v>
      </c>
      <c r="AD134" s="42">
        <v>-50622.173697439459</v>
      </c>
      <c r="AE134" s="42">
        <v>-34974.647562730206</v>
      </c>
      <c r="AF134" s="42">
        <v>4630.1152157352071</v>
      </c>
      <c r="AG134" s="42">
        <v>1662.9133736089002</v>
      </c>
      <c r="AH134" s="44">
        <v>0</v>
      </c>
    </row>
    <row r="135" spans="1:34" s="4" customFormat="1">
      <c r="A135" s="46" t="s">
        <v>518</v>
      </c>
      <c r="B135" s="56" t="s">
        <v>1958</v>
      </c>
      <c r="C135" s="57">
        <v>2.5703999999999999E-4</v>
      </c>
      <c r="D135" s="57">
        <v>3.1174000000000002E-4</v>
      </c>
      <c r="E135" s="65">
        <v>4446.3100000000004</v>
      </c>
      <c r="F135" s="42">
        <v>59</v>
      </c>
      <c r="G135" s="43">
        <v>4505.3100000000004</v>
      </c>
      <c r="H135" s="66">
        <v>72656</v>
      </c>
      <c r="I135" s="42">
        <v>137086</v>
      </c>
      <c r="J135" s="42">
        <v>18709</v>
      </c>
      <c r="K135" s="42">
        <v>26849</v>
      </c>
      <c r="L135" s="44">
        <v>126926</v>
      </c>
      <c r="M135" s="66">
        <v>1623</v>
      </c>
      <c r="N135" s="42">
        <v>-38483.982063538817</v>
      </c>
      <c r="O135" s="42">
        <v>-36860.982063538817</v>
      </c>
      <c r="P135" s="42">
        <v>0</v>
      </c>
      <c r="Q135" s="44">
        <v>-36860.982063538817</v>
      </c>
      <c r="R135" s="45">
        <v>1291</v>
      </c>
      <c r="S135" s="66">
        <v>21345</v>
      </c>
      <c r="T135" s="42">
        <v>18936</v>
      </c>
      <c r="U135" s="42">
        <v>9285</v>
      </c>
      <c r="V135" s="42">
        <v>0</v>
      </c>
      <c r="W135" s="44">
        <v>49566</v>
      </c>
      <c r="X135" s="66">
        <v>83258</v>
      </c>
      <c r="Y135" s="42">
        <v>18218</v>
      </c>
      <c r="Z135" s="42">
        <v>34616</v>
      </c>
      <c r="AA135" s="42">
        <v>130329.19624725143</v>
      </c>
      <c r="AB135" s="43">
        <v>266421.19624725141</v>
      </c>
      <c r="AC135" s="66">
        <v>-71297.611953760992</v>
      </c>
      <c r="AD135" s="42">
        <v>-78150.054989474549</v>
      </c>
      <c r="AE135" s="42">
        <v>-55506.449836564731</v>
      </c>
      <c r="AF135" s="42">
        <v>-10838.54388845862</v>
      </c>
      <c r="AG135" s="42">
        <v>-1062.5355789925006</v>
      </c>
      <c r="AH135" s="44">
        <v>0</v>
      </c>
    </row>
    <row r="136" spans="1:34" s="4" customFormat="1">
      <c r="A136" s="46" t="s">
        <v>523</v>
      </c>
      <c r="B136" s="56" t="s">
        <v>1963</v>
      </c>
      <c r="C136" s="57">
        <v>4.1612000000000002E-4</v>
      </c>
      <c r="D136" s="57">
        <v>4.0287999999999999E-4</v>
      </c>
      <c r="E136" s="65">
        <v>7197.99</v>
      </c>
      <c r="F136" s="42">
        <v>95</v>
      </c>
      <c r="G136" s="43">
        <v>7292.99</v>
      </c>
      <c r="H136" s="66">
        <v>117622</v>
      </c>
      <c r="I136" s="42">
        <v>221927</v>
      </c>
      <c r="J136" s="42">
        <v>30288</v>
      </c>
      <c r="K136" s="42">
        <v>43466</v>
      </c>
      <c r="L136" s="44">
        <v>205479</v>
      </c>
      <c r="M136" s="66">
        <v>2628</v>
      </c>
      <c r="N136" s="42">
        <v>28107.26895578433</v>
      </c>
      <c r="O136" s="42">
        <v>30735.26895578433</v>
      </c>
      <c r="P136" s="42">
        <v>0</v>
      </c>
      <c r="Q136" s="44">
        <v>30735.26895578433</v>
      </c>
      <c r="R136" s="45">
        <v>2090</v>
      </c>
      <c r="S136" s="66">
        <v>34556</v>
      </c>
      <c r="T136" s="42">
        <v>30656</v>
      </c>
      <c r="U136" s="42">
        <v>15031</v>
      </c>
      <c r="V136" s="42">
        <v>85435.647241872459</v>
      </c>
      <c r="W136" s="44">
        <v>165678.64724187244</v>
      </c>
      <c r="X136" s="66">
        <v>134785</v>
      </c>
      <c r="Y136" s="42">
        <v>29493</v>
      </c>
      <c r="Z136" s="42">
        <v>56039</v>
      </c>
      <c r="AA136" s="42">
        <v>5504.6494243886882</v>
      </c>
      <c r="AB136" s="43">
        <v>225821.64942438868</v>
      </c>
      <c r="AC136" s="66">
        <v>-21690.727893168449</v>
      </c>
      <c r="AD136" s="42">
        <v>-41379.242158356341</v>
      </c>
      <c r="AE136" s="42">
        <v>-23727.358614943994</v>
      </c>
      <c r="AF136" s="42">
        <v>18172.4189280766</v>
      </c>
      <c r="AG136" s="42">
        <v>8481.9075558759487</v>
      </c>
      <c r="AH136" s="44">
        <v>0</v>
      </c>
    </row>
    <row r="137" spans="1:34" s="4" customFormat="1">
      <c r="A137" s="46" t="s">
        <v>525</v>
      </c>
      <c r="B137" s="56" t="s">
        <v>1965</v>
      </c>
      <c r="C137" s="57">
        <v>5.0892999999999999E-4</v>
      </c>
      <c r="D137" s="57">
        <v>6.2060999999999996E-4</v>
      </c>
      <c r="E137" s="65">
        <v>8803.3700000000008</v>
      </c>
      <c r="F137" s="42">
        <v>116</v>
      </c>
      <c r="G137" s="43">
        <v>8919.3700000000008</v>
      </c>
      <c r="H137" s="66">
        <v>143856</v>
      </c>
      <c r="I137" s="42">
        <v>271425</v>
      </c>
      <c r="J137" s="42">
        <v>37044</v>
      </c>
      <c r="K137" s="42">
        <v>53161</v>
      </c>
      <c r="L137" s="44">
        <v>251308</v>
      </c>
      <c r="M137" s="66">
        <v>3214</v>
      </c>
      <c r="N137" s="42">
        <v>-673.48176541998146</v>
      </c>
      <c r="O137" s="42">
        <v>2540.5182345800185</v>
      </c>
      <c r="P137" s="42">
        <v>0</v>
      </c>
      <c r="Q137" s="44">
        <v>2540.5182345800185</v>
      </c>
      <c r="R137" s="45">
        <v>2556</v>
      </c>
      <c r="S137" s="66">
        <v>42263</v>
      </c>
      <c r="T137" s="42">
        <v>37493</v>
      </c>
      <c r="U137" s="42">
        <v>18384</v>
      </c>
      <c r="V137" s="42">
        <v>28657.074253083483</v>
      </c>
      <c r="W137" s="44">
        <v>126797.07425308348</v>
      </c>
      <c r="X137" s="66">
        <v>164848</v>
      </c>
      <c r="Y137" s="42">
        <v>36071</v>
      </c>
      <c r="Z137" s="42">
        <v>68538</v>
      </c>
      <c r="AA137" s="42">
        <v>63561.806782480438</v>
      </c>
      <c r="AB137" s="43">
        <v>333018.80678248045</v>
      </c>
      <c r="AC137" s="66">
        <v>-53106.574685266372</v>
      </c>
      <c r="AD137" s="42">
        <v>-79628.065550107713</v>
      </c>
      <c r="AE137" s="42">
        <v>-63661.080430422699</v>
      </c>
      <c r="AF137" s="42">
        <v>-7385.5001261868383</v>
      </c>
      <c r="AG137" s="42">
        <v>-2440.5117374133333</v>
      </c>
      <c r="AH137" s="44">
        <v>0</v>
      </c>
    </row>
    <row r="138" spans="1:34" s="4" customFormat="1">
      <c r="A138" s="46" t="s">
        <v>527</v>
      </c>
      <c r="B138" s="56" t="s">
        <v>1967</v>
      </c>
      <c r="C138" s="57">
        <v>1.171261E-2</v>
      </c>
      <c r="D138" s="57">
        <v>1.079651E-2</v>
      </c>
      <c r="E138" s="65">
        <v>202604.31</v>
      </c>
      <c r="F138" s="42">
        <v>2678</v>
      </c>
      <c r="G138" s="43">
        <v>205282.31</v>
      </c>
      <c r="H138" s="66">
        <v>3310740</v>
      </c>
      <c r="I138" s="42">
        <v>6246631</v>
      </c>
      <c r="J138" s="42">
        <v>852531</v>
      </c>
      <c r="K138" s="42">
        <v>1223448</v>
      </c>
      <c r="L138" s="44">
        <v>5783654</v>
      </c>
      <c r="M138" s="66">
        <v>73976</v>
      </c>
      <c r="N138" s="42">
        <v>142726.0208210682</v>
      </c>
      <c r="O138" s="42">
        <v>216702.0208210682</v>
      </c>
      <c r="P138" s="42">
        <v>0</v>
      </c>
      <c r="Q138" s="44">
        <v>216702.0208210682</v>
      </c>
      <c r="R138" s="45">
        <v>58833</v>
      </c>
      <c r="S138" s="66">
        <v>972651</v>
      </c>
      <c r="T138" s="42">
        <v>862869</v>
      </c>
      <c r="U138" s="42">
        <v>423084</v>
      </c>
      <c r="V138" s="42">
        <v>624489.42002461571</v>
      </c>
      <c r="W138" s="44">
        <v>2883093.4200246157</v>
      </c>
      <c r="X138" s="66">
        <v>3793832</v>
      </c>
      <c r="Y138" s="42">
        <v>830151</v>
      </c>
      <c r="Z138" s="42">
        <v>1577353</v>
      </c>
      <c r="AA138" s="42">
        <v>184050.8819918269</v>
      </c>
      <c r="AB138" s="43">
        <v>6385386.8819918269</v>
      </c>
      <c r="AC138" s="66">
        <v>-1141144.6199197222</v>
      </c>
      <c r="AD138" s="42">
        <v>-1719053.7274481622</v>
      </c>
      <c r="AE138" s="42">
        <v>-1131592.0555525522</v>
      </c>
      <c r="AF138" s="42">
        <v>196340.80289168668</v>
      </c>
      <c r="AG138" s="42">
        <v>293156.1380615391</v>
      </c>
      <c r="AH138" s="44">
        <v>0</v>
      </c>
    </row>
    <row r="139" spans="1:34" s="4" customFormat="1">
      <c r="A139" s="46" t="s">
        <v>530</v>
      </c>
      <c r="B139" s="56" t="s">
        <v>1970</v>
      </c>
      <c r="C139" s="57">
        <v>2.2131000000000001E-4</v>
      </c>
      <c r="D139" s="57">
        <v>2.2958000000000001E-4</v>
      </c>
      <c r="E139" s="65">
        <v>3828.21</v>
      </c>
      <c r="F139" s="42">
        <v>51</v>
      </c>
      <c r="G139" s="43">
        <v>3879.21</v>
      </c>
      <c r="H139" s="66">
        <v>62556</v>
      </c>
      <c r="I139" s="42">
        <v>118030</v>
      </c>
      <c r="J139" s="42">
        <v>16109</v>
      </c>
      <c r="K139" s="42">
        <v>23117</v>
      </c>
      <c r="L139" s="44">
        <v>109282</v>
      </c>
      <c r="M139" s="66">
        <v>1398</v>
      </c>
      <c r="N139" s="42">
        <v>-30598.725138377478</v>
      </c>
      <c r="O139" s="42">
        <v>-29200.725138377478</v>
      </c>
      <c r="P139" s="42">
        <v>0</v>
      </c>
      <c r="Q139" s="44">
        <v>-29200.725138377478</v>
      </c>
      <c r="R139" s="45">
        <v>1112</v>
      </c>
      <c r="S139" s="66">
        <v>18378</v>
      </c>
      <c r="T139" s="42">
        <v>16304</v>
      </c>
      <c r="U139" s="42">
        <v>7994</v>
      </c>
      <c r="V139" s="42">
        <v>1142.3115421810223</v>
      </c>
      <c r="W139" s="44">
        <v>43818.311542181022</v>
      </c>
      <c r="X139" s="66">
        <v>71685</v>
      </c>
      <c r="Y139" s="42">
        <v>15686</v>
      </c>
      <c r="Z139" s="42">
        <v>29804</v>
      </c>
      <c r="AA139" s="42">
        <v>85504.742778556596</v>
      </c>
      <c r="AB139" s="43">
        <v>202679.7427785566</v>
      </c>
      <c r="AC139" s="66">
        <v>-49604.186914391285</v>
      </c>
      <c r="AD139" s="42">
        <v>-60762.337209286736</v>
      </c>
      <c r="AE139" s="42">
        <v>-44462.515324612788</v>
      </c>
      <c r="AF139" s="42">
        <v>-7007.9502646414076</v>
      </c>
      <c r="AG139" s="42">
        <v>2975.5584765566082</v>
      </c>
      <c r="AH139" s="44">
        <v>0</v>
      </c>
    </row>
    <row r="140" spans="1:34" s="4" customFormat="1">
      <c r="A140" s="46" t="s">
        <v>540</v>
      </c>
      <c r="B140" s="56" t="s">
        <v>1980</v>
      </c>
      <c r="C140" s="57">
        <v>1.6641E-4</v>
      </c>
      <c r="D140" s="57">
        <v>2.6991E-4</v>
      </c>
      <c r="E140" s="65">
        <v>2878.63</v>
      </c>
      <c r="F140" s="42">
        <v>38</v>
      </c>
      <c r="G140" s="43">
        <v>2916.63</v>
      </c>
      <c r="H140" s="66">
        <v>47038</v>
      </c>
      <c r="I140" s="42">
        <v>88751</v>
      </c>
      <c r="J140" s="42">
        <v>12113</v>
      </c>
      <c r="K140" s="42">
        <v>17382</v>
      </c>
      <c r="L140" s="44">
        <v>82173</v>
      </c>
      <c r="M140" s="66">
        <v>1051</v>
      </c>
      <c r="N140" s="42">
        <v>-30565.090036605037</v>
      </c>
      <c r="O140" s="42">
        <v>-29514.090036605037</v>
      </c>
      <c r="P140" s="42">
        <v>0</v>
      </c>
      <c r="Q140" s="44">
        <v>-29514.090036605037</v>
      </c>
      <c r="R140" s="45">
        <v>836</v>
      </c>
      <c r="S140" s="66">
        <v>13819</v>
      </c>
      <c r="T140" s="42">
        <v>12259</v>
      </c>
      <c r="U140" s="42">
        <v>6011</v>
      </c>
      <c r="V140" s="42">
        <v>8871.18307420989</v>
      </c>
      <c r="W140" s="44">
        <v>40960.18307420989</v>
      </c>
      <c r="X140" s="66">
        <v>53902</v>
      </c>
      <c r="Y140" s="42">
        <v>11795</v>
      </c>
      <c r="Z140" s="42">
        <v>22411</v>
      </c>
      <c r="AA140" s="42">
        <v>77868.058958211681</v>
      </c>
      <c r="AB140" s="43">
        <v>165976.05895821168</v>
      </c>
      <c r="AC140" s="66">
        <v>-40996.941594189477</v>
      </c>
      <c r="AD140" s="42">
        <v>-36807.219611512701</v>
      </c>
      <c r="AE140" s="42">
        <v>-28297.57371720361</v>
      </c>
      <c r="AF140" s="42">
        <v>-11403.06463027236</v>
      </c>
      <c r="AG140" s="42">
        <v>-7511.0763308236546</v>
      </c>
      <c r="AH140" s="44">
        <v>0</v>
      </c>
    </row>
    <row r="141" spans="1:34" s="4" customFormat="1">
      <c r="A141" s="46" t="s">
        <v>541</v>
      </c>
      <c r="B141" s="56" t="s">
        <v>1981</v>
      </c>
      <c r="C141" s="57">
        <v>1.431777E-2</v>
      </c>
      <c r="D141" s="57">
        <v>1.55076E-2</v>
      </c>
      <c r="E141" s="65">
        <v>247668.15</v>
      </c>
      <c r="F141" s="42">
        <v>3274</v>
      </c>
      <c r="G141" s="43">
        <v>250942.15</v>
      </c>
      <c r="H141" s="66">
        <v>4047126</v>
      </c>
      <c r="I141" s="42">
        <v>7636029</v>
      </c>
      <c r="J141" s="42">
        <v>1042154</v>
      </c>
      <c r="K141" s="42">
        <v>1495571</v>
      </c>
      <c r="L141" s="44">
        <v>7070074</v>
      </c>
      <c r="M141" s="66">
        <v>90430</v>
      </c>
      <c r="N141" s="42">
        <v>-157376.17415432213</v>
      </c>
      <c r="O141" s="42">
        <v>-66946.174154322129</v>
      </c>
      <c r="P141" s="42">
        <v>0</v>
      </c>
      <c r="Q141" s="44">
        <v>-66946.174154322129</v>
      </c>
      <c r="R141" s="45">
        <v>71919</v>
      </c>
      <c r="S141" s="66">
        <v>1188991</v>
      </c>
      <c r="T141" s="42">
        <v>1054791</v>
      </c>
      <c r="U141" s="42">
        <v>517188</v>
      </c>
      <c r="V141" s="42">
        <v>232419.80185773817</v>
      </c>
      <c r="W141" s="44">
        <v>2993389.8018577383</v>
      </c>
      <c r="X141" s="66">
        <v>4637669</v>
      </c>
      <c r="Y141" s="42">
        <v>1014796</v>
      </c>
      <c r="Z141" s="42">
        <v>1928194</v>
      </c>
      <c r="AA141" s="42">
        <v>1059508.9894451357</v>
      </c>
      <c r="AB141" s="43">
        <v>8640167.989445135</v>
      </c>
      <c r="AC141" s="66">
        <v>-1721484.4606155886</v>
      </c>
      <c r="AD141" s="42">
        <v>-2490039.8635183298</v>
      </c>
      <c r="AE141" s="42">
        <v>-1604040.5822150516</v>
      </c>
      <c r="AF141" s="42">
        <v>41849.711517789125</v>
      </c>
      <c r="AG141" s="42">
        <v>126937.00724378321</v>
      </c>
      <c r="AH141" s="44">
        <v>0</v>
      </c>
    </row>
    <row r="142" spans="1:34" s="4" customFormat="1">
      <c r="A142" s="46" t="s">
        <v>545</v>
      </c>
      <c r="B142" s="56" t="s">
        <v>1985</v>
      </c>
      <c r="C142" s="57">
        <v>1.5051999999999999E-4</v>
      </c>
      <c r="D142" s="57">
        <v>2.5151999999999998E-4</v>
      </c>
      <c r="E142" s="65">
        <v>2603.7399999999998</v>
      </c>
      <c r="F142" s="42">
        <v>34</v>
      </c>
      <c r="G142" s="43">
        <v>2637.74</v>
      </c>
      <c r="H142" s="66">
        <v>42547</v>
      </c>
      <c r="I142" s="42">
        <v>80276</v>
      </c>
      <c r="J142" s="42">
        <v>10956</v>
      </c>
      <c r="K142" s="42">
        <v>15723</v>
      </c>
      <c r="L142" s="44">
        <v>74326</v>
      </c>
      <c r="M142" s="66">
        <v>951</v>
      </c>
      <c r="N142" s="42">
        <v>-17717.81214994346</v>
      </c>
      <c r="O142" s="42">
        <v>-16766.81214994346</v>
      </c>
      <c r="P142" s="42">
        <v>0</v>
      </c>
      <c r="Q142" s="44">
        <v>-16766.81214994346</v>
      </c>
      <c r="R142" s="45">
        <v>756</v>
      </c>
      <c r="S142" s="66">
        <v>12500</v>
      </c>
      <c r="T142" s="42">
        <v>11089</v>
      </c>
      <c r="U142" s="42">
        <v>5437</v>
      </c>
      <c r="V142" s="42">
        <v>13684.280073099999</v>
      </c>
      <c r="W142" s="44">
        <v>42710.280073100002</v>
      </c>
      <c r="X142" s="66">
        <v>48755</v>
      </c>
      <c r="Y142" s="42">
        <v>10668</v>
      </c>
      <c r="Z142" s="42">
        <v>20271</v>
      </c>
      <c r="AA142" s="42">
        <v>117614.02230845443</v>
      </c>
      <c r="AB142" s="43">
        <v>197308.02230845444</v>
      </c>
      <c r="AC142" s="66">
        <v>-38698.536412098227</v>
      </c>
      <c r="AD142" s="42">
        <v>-47073.941777298904</v>
      </c>
      <c r="AE142" s="42">
        <v>-43698.124150070405</v>
      </c>
      <c r="AF142" s="42">
        <v>-17595.159572096869</v>
      </c>
      <c r="AG142" s="42">
        <v>-7531.9803237900342</v>
      </c>
      <c r="AH142" s="44">
        <v>0</v>
      </c>
    </row>
    <row r="143" spans="1:34" s="4" customFormat="1">
      <c r="A143" s="46" t="s">
        <v>553</v>
      </c>
      <c r="B143" s="56" t="s">
        <v>1993</v>
      </c>
      <c r="C143" s="57">
        <v>4.1510000000000001E-4</v>
      </c>
      <c r="D143" s="57">
        <v>4.1041E-4</v>
      </c>
      <c r="E143" s="65">
        <v>7180.46</v>
      </c>
      <c r="F143" s="42">
        <v>95</v>
      </c>
      <c r="G143" s="43">
        <v>7275.46</v>
      </c>
      <c r="H143" s="66">
        <v>117334</v>
      </c>
      <c r="I143" s="42">
        <v>221383</v>
      </c>
      <c r="J143" s="42">
        <v>30214</v>
      </c>
      <c r="K143" s="42">
        <v>43360</v>
      </c>
      <c r="L143" s="44">
        <v>204975</v>
      </c>
      <c r="M143" s="66">
        <v>2622</v>
      </c>
      <c r="N143" s="42">
        <v>-40183.771657511919</v>
      </c>
      <c r="O143" s="42">
        <v>-37561.771657511919</v>
      </c>
      <c r="P143" s="42">
        <v>0</v>
      </c>
      <c r="Q143" s="44">
        <v>-37561.771657511919</v>
      </c>
      <c r="R143" s="45">
        <v>2085</v>
      </c>
      <c r="S143" s="66">
        <v>34471</v>
      </c>
      <c r="T143" s="42">
        <v>30580</v>
      </c>
      <c r="U143" s="42">
        <v>14994</v>
      </c>
      <c r="V143" s="42">
        <v>2734.8396732370279</v>
      </c>
      <c r="W143" s="44">
        <v>82779.839673237031</v>
      </c>
      <c r="X143" s="66">
        <v>134455</v>
      </c>
      <c r="Y143" s="42">
        <v>29421</v>
      </c>
      <c r="Z143" s="42">
        <v>55902</v>
      </c>
      <c r="AA143" s="42">
        <v>47447.410887213948</v>
      </c>
      <c r="AB143" s="43">
        <v>267225.41088721395</v>
      </c>
      <c r="AC143" s="66">
        <v>-62487.277821661526</v>
      </c>
      <c r="AD143" s="42">
        <v>-81866.531849292194</v>
      </c>
      <c r="AE143" s="42">
        <v>-50654.967323654782</v>
      </c>
      <c r="AF143" s="42">
        <v>2957.4868235337699</v>
      </c>
      <c r="AG143" s="42">
        <v>7605.7189570978126</v>
      </c>
      <c r="AH143" s="44">
        <v>0</v>
      </c>
    </row>
    <row r="144" spans="1:34" s="4" customFormat="1">
      <c r="A144" s="46" t="s">
        <v>556</v>
      </c>
      <c r="B144" s="56" t="s">
        <v>1996</v>
      </c>
      <c r="C144" s="57">
        <v>0</v>
      </c>
      <c r="D144" s="57">
        <v>0</v>
      </c>
      <c r="E144" s="65">
        <v>0</v>
      </c>
      <c r="F144" s="42">
        <v>0</v>
      </c>
      <c r="G144" s="43">
        <v>0</v>
      </c>
      <c r="H144" s="66">
        <v>0</v>
      </c>
      <c r="I144" s="42">
        <v>0</v>
      </c>
      <c r="J144" s="42">
        <v>0</v>
      </c>
      <c r="K144" s="42">
        <v>0</v>
      </c>
      <c r="L144" s="44">
        <v>0</v>
      </c>
      <c r="M144" s="66">
        <v>0</v>
      </c>
      <c r="N144" s="42">
        <v>-11588.413977628465</v>
      </c>
      <c r="O144" s="42">
        <v>-11588.413977628465</v>
      </c>
      <c r="P144" s="42">
        <v>0</v>
      </c>
      <c r="Q144" s="44">
        <v>-11588.413977628465</v>
      </c>
      <c r="R144" s="45">
        <v>0</v>
      </c>
      <c r="S144" s="66">
        <v>0</v>
      </c>
      <c r="T144" s="42">
        <v>0</v>
      </c>
      <c r="U144" s="42">
        <v>0</v>
      </c>
      <c r="V144" s="42">
        <v>0</v>
      </c>
      <c r="W144" s="44">
        <v>0</v>
      </c>
      <c r="X144" s="66">
        <v>0</v>
      </c>
      <c r="Y144" s="42">
        <v>0</v>
      </c>
      <c r="Z144" s="42">
        <v>0</v>
      </c>
      <c r="AA144" s="42">
        <v>23205.260416357141</v>
      </c>
      <c r="AB144" s="43">
        <v>23205.260416357141</v>
      </c>
      <c r="AC144" s="66">
        <v>-10350.865265159962</v>
      </c>
      <c r="AD144" s="42">
        <v>-8674.652964111152</v>
      </c>
      <c r="AE144" s="42">
        <v>-4179.7421870860262</v>
      </c>
      <c r="AF144" s="42">
        <v>0</v>
      </c>
      <c r="AG144" s="42">
        <v>0</v>
      </c>
      <c r="AH144" s="44">
        <v>0</v>
      </c>
    </row>
    <row r="145" spans="1:34" s="4" customFormat="1">
      <c r="A145" s="46" t="s">
        <v>568</v>
      </c>
      <c r="B145" s="56" t="s">
        <v>2008</v>
      </c>
      <c r="C145" s="57">
        <v>2.2453500000000001E-3</v>
      </c>
      <c r="D145" s="57">
        <v>2.03301E-3</v>
      </c>
      <c r="E145" s="65">
        <v>38840.03</v>
      </c>
      <c r="F145" s="42">
        <v>513</v>
      </c>
      <c r="G145" s="43">
        <v>39353.03</v>
      </c>
      <c r="H145" s="66">
        <v>634681</v>
      </c>
      <c r="I145" s="42">
        <v>1197502</v>
      </c>
      <c r="J145" s="42">
        <v>163433</v>
      </c>
      <c r="K145" s="42">
        <v>234539</v>
      </c>
      <c r="L145" s="44">
        <v>1108747</v>
      </c>
      <c r="M145" s="66">
        <v>14181</v>
      </c>
      <c r="N145" s="42">
        <v>45391.999118359832</v>
      </c>
      <c r="O145" s="42">
        <v>59572.999118359832</v>
      </c>
      <c r="P145" s="42">
        <v>0</v>
      </c>
      <c r="Q145" s="44">
        <v>59572.999118359832</v>
      </c>
      <c r="R145" s="45">
        <v>11279</v>
      </c>
      <c r="S145" s="66">
        <v>186461</v>
      </c>
      <c r="T145" s="42">
        <v>165415</v>
      </c>
      <c r="U145" s="42">
        <v>81107</v>
      </c>
      <c r="V145" s="42">
        <v>197597.6638764891</v>
      </c>
      <c r="W145" s="44">
        <v>630580.66387648904</v>
      </c>
      <c r="X145" s="66">
        <v>727291</v>
      </c>
      <c r="Y145" s="42">
        <v>159143</v>
      </c>
      <c r="Z145" s="42">
        <v>302384</v>
      </c>
      <c r="AA145" s="42">
        <v>39667.345569238394</v>
      </c>
      <c r="AB145" s="43">
        <v>1228485.3455692383</v>
      </c>
      <c r="AC145" s="66">
        <v>-231720.88089948101</v>
      </c>
      <c r="AD145" s="42">
        <v>-306369.71035597444</v>
      </c>
      <c r="AE145" s="42">
        <v>-177999.93559072772</v>
      </c>
      <c r="AF145" s="42">
        <v>58306.792774742644</v>
      </c>
      <c r="AG145" s="42">
        <v>59879.05237869126</v>
      </c>
      <c r="AH145" s="44">
        <v>0</v>
      </c>
    </row>
    <row r="146" spans="1:34" s="4" customFormat="1">
      <c r="A146" s="46" t="s">
        <v>569</v>
      </c>
      <c r="B146" s="56" t="s">
        <v>2009</v>
      </c>
      <c r="C146" s="57">
        <v>1.0775E-4</v>
      </c>
      <c r="D146" s="57">
        <v>1.1508E-4</v>
      </c>
      <c r="E146" s="65">
        <v>1863.88</v>
      </c>
      <c r="F146" s="42">
        <v>25</v>
      </c>
      <c r="G146" s="43">
        <v>1888.88</v>
      </c>
      <c r="H146" s="66">
        <v>30457</v>
      </c>
      <c r="I146" s="42">
        <v>57466</v>
      </c>
      <c r="J146" s="42">
        <v>7843</v>
      </c>
      <c r="K146" s="42">
        <v>11255</v>
      </c>
      <c r="L146" s="44">
        <v>53207</v>
      </c>
      <c r="M146" s="66">
        <v>681</v>
      </c>
      <c r="N146" s="42">
        <v>-15517.047731529439</v>
      </c>
      <c r="O146" s="42">
        <v>-14836.047731529439</v>
      </c>
      <c r="P146" s="42">
        <v>0</v>
      </c>
      <c r="Q146" s="44">
        <v>-14836.047731529439</v>
      </c>
      <c r="R146" s="45">
        <v>541</v>
      </c>
      <c r="S146" s="66">
        <v>8948</v>
      </c>
      <c r="T146" s="42">
        <v>7938</v>
      </c>
      <c r="U146" s="42">
        <v>3892</v>
      </c>
      <c r="V146" s="42">
        <v>1487.3029041016152</v>
      </c>
      <c r="W146" s="44">
        <v>22265.302904101616</v>
      </c>
      <c r="X146" s="66">
        <v>34901</v>
      </c>
      <c r="Y146" s="42">
        <v>7637</v>
      </c>
      <c r="Z146" s="42">
        <v>14511</v>
      </c>
      <c r="AA146" s="42">
        <v>50887.981802664042</v>
      </c>
      <c r="AB146" s="43">
        <v>107936.98180266404</v>
      </c>
      <c r="AC146" s="66">
        <v>-25965.987996662421</v>
      </c>
      <c r="AD146" s="42">
        <v>-32499.085722943135</v>
      </c>
      <c r="AE146" s="42">
        <v>-24957.49187621961</v>
      </c>
      <c r="AF146" s="42">
        <v>-3366.517184254938</v>
      </c>
      <c r="AG146" s="42">
        <v>1117.4038815176768</v>
      </c>
      <c r="AH146" s="44">
        <v>0</v>
      </c>
    </row>
    <row r="147" spans="1:34" s="4" customFormat="1">
      <c r="A147" s="46" t="s">
        <v>571</v>
      </c>
      <c r="B147" s="56" t="s">
        <v>2011</v>
      </c>
      <c r="C147" s="57">
        <v>1.1109E-4</v>
      </c>
      <c r="D147" s="57">
        <v>1.5843000000000001E-4</v>
      </c>
      <c r="E147" s="65">
        <v>1921.63</v>
      </c>
      <c r="F147" s="42">
        <v>25</v>
      </c>
      <c r="G147" s="43">
        <v>1946.63</v>
      </c>
      <c r="H147" s="66">
        <v>31401</v>
      </c>
      <c r="I147" s="42">
        <v>59247</v>
      </c>
      <c r="J147" s="42">
        <v>8086</v>
      </c>
      <c r="K147" s="42">
        <v>11604</v>
      </c>
      <c r="L147" s="44">
        <v>54856</v>
      </c>
      <c r="M147" s="66">
        <v>702</v>
      </c>
      <c r="N147" s="42">
        <v>-7938.3323123033424</v>
      </c>
      <c r="O147" s="42">
        <v>-7236.3323123033424</v>
      </c>
      <c r="P147" s="42">
        <v>0</v>
      </c>
      <c r="Q147" s="44">
        <v>-7236.3323123033424</v>
      </c>
      <c r="R147" s="45">
        <v>558</v>
      </c>
      <c r="S147" s="66">
        <v>9225</v>
      </c>
      <c r="T147" s="42">
        <v>8184</v>
      </c>
      <c r="U147" s="42">
        <v>4013</v>
      </c>
      <c r="V147" s="42">
        <v>7276.0188799327161</v>
      </c>
      <c r="W147" s="44">
        <v>28698.018879932715</v>
      </c>
      <c r="X147" s="66">
        <v>35983</v>
      </c>
      <c r="Y147" s="42">
        <v>7874</v>
      </c>
      <c r="Z147" s="42">
        <v>14961</v>
      </c>
      <c r="AA147" s="42">
        <v>32351.593715291525</v>
      </c>
      <c r="AB147" s="43">
        <v>91169.593715291528</v>
      </c>
      <c r="AC147" s="66">
        <v>-12202.983564770449</v>
      </c>
      <c r="AD147" s="42">
        <v>-24657.837029610382</v>
      </c>
      <c r="AE147" s="42">
        <v>-17969.13979451601</v>
      </c>
      <c r="AF147" s="42">
        <v>-4806.6691276727997</v>
      </c>
      <c r="AG147" s="42">
        <v>-2834.9453187891686</v>
      </c>
      <c r="AH147" s="44">
        <v>0</v>
      </c>
    </row>
    <row r="148" spans="1:34" s="4" customFormat="1">
      <c r="A148" s="46" t="s">
        <v>581</v>
      </c>
      <c r="B148" s="56" t="s">
        <v>2021</v>
      </c>
      <c r="C148" s="57">
        <v>1.66183E-3</v>
      </c>
      <c r="D148" s="57">
        <v>2.2361899999999999E-3</v>
      </c>
      <c r="E148" s="65">
        <v>28746.27</v>
      </c>
      <c r="F148" s="42">
        <v>380</v>
      </c>
      <c r="G148" s="43">
        <v>29126.27</v>
      </c>
      <c r="H148" s="66">
        <v>469740</v>
      </c>
      <c r="I148" s="42">
        <v>886296</v>
      </c>
      <c r="J148" s="42">
        <v>120960</v>
      </c>
      <c r="K148" s="42">
        <v>173587</v>
      </c>
      <c r="L148" s="44">
        <v>820607</v>
      </c>
      <c r="M148" s="66">
        <v>10496</v>
      </c>
      <c r="N148" s="42">
        <v>233552.63730661848</v>
      </c>
      <c r="O148" s="42">
        <v>244048.63730661848</v>
      </c>
      <c r="P148" s="42">
        <v>0</v>
      </c>
      <c r="Q148" s="44">
        <v>244048.63730661848</v>
      </c>
      <c r="R148" s="45">
        <v>8347</v>
      </c>
      <c r="S148" s="66">
        <v>138003</v>
      </c>
      <c r="T148" s="42">
        <v>122427</v>
      </c>
      <c r="U148" s="42">
        <v>60029</v>
      </c>
      <c r="V148" s="42">
        <v>1093410.0927668917</v>
      </c>
      <c r="W148" s="44">
        <v>1413869.0927668917</v>
      </c>
      <c r="X148" s="66">
        <v>538283</v>
      </c>
      <c r="Y148" s="42">
        <v>117785</v>
      </c>
      <c r="Z148" s="42">
        <v>223801</v>
      </c>
      <c r="AA148" s="42">
        <v>306100.20366974932</v>
      </c>
      <c r="AB148" s="43">
        <v>1185969.2036697492</v>
      </c>
      <c r="AC148" s="66">
        <v>52958.637306618475</v>
      </c>
      <c r="AD148" s="42">
        <v>-25754.362693381525</v>
      </c>
      <c r="AE148" s="42">
        <v>67231.637306618475</v>
      </c>
      <c r="AF148" s="42">
        <v>162441.76492011381</v>
      </c>
      <c r="AG148" s="42">
        <v>-28977.787742826811</v>
      </c>
      <c r="AH148" s="44">
        <v>0</v>
      </c>
    </row>
    <row r="149" spans="1:34" s="4" customFormat="1">
      <c r="A149" s="46" t="s">
        <v>582</v>
      </c>
      <c r="B149" s="56" t="s">
        <v>2022</v>
      </c>
      <c r="C149" s="57">
        <v>1.1470600000000001E-3</v>
      </c>
      <c r="D149" s="57">
        <v>1.12356E-3</v>
      </c>
      <c r="E149" s="65">
        <v>19841.75</v>
      </c>
      <c r="F149" s="42">
        <v>262</v>
      </c>
      <c r="G149" s="43">
        <v>20103.75</v>
      </c>
      <c r="H149" s="66">
        <v>324233</v>
      </c>
      <c r="I149" s="42">
        <v>611756</v>
      </c>
      <c r="J149" s="42">
        <v>83492</v>
      </c>
      <c r="K149" s="42">
        <v>119817</v>
      </c>
      <c r="L149" s="44">
        <v>566415</v>
      </c>
      <c r="M149" s="66">
        <v>7245</v>
      </c>
      <c r="N149" s="42">
        <v>895.2048169216414</v>
      </c>
      <c r="O149" s="42">
        <v>8140.2048169216414</v>
      </c>
      <c r="P149" s="42">
        <v>0</v>
      </c>
      <c r="Q149" s="44">
        <v>8140.2048169216414</v>
      </c>
      <c r="R149" s="45">
        <v>5762</v>
      </c>
      <c r="S149" s="66">
        <v>95255</v>
      </c>
      <c r="T149" s="42">
        <v>84504</v>
      </c>
      <c r="U149" s="42">
        <v>41434</v>
      </c>
      <c r="V149" s="42">
        <v>171426.7027828125</v>
      </c>
      <c r="W149" s="44">
        <v>392619.70278281253</v>
      </c>
      <c r="X149" s="66">
        <v>371544</v>
      </c>
      <c r="Y149" s="42">
        <v>81300</v>
      </c>
      <c r="Z149" s="42">
        <v>154476</v>
      </c>
      <c r="AA149" s="42">
        <v>126034.76372662367</v>
      </c>
      <c r="AB149" s="43">
        <v>733354.76372662373</v>
      </c>
      <c r="AC149" s="66">
        <v>-113643.31945843533</v>
      </c>
      <c r="AD149" s="42">
        <v>-164277.18728756742</v>
      </c>
      <c r="AE149" s="42">
        <v>-118901.46153585975</v>
      </c>
      <c r="AF149" s="42">
        <v>34011.80300569586</v>
      </c>
      <c r="AG149" s="42">
        <v>22075.104332355499</v>
      </c>
      <c r="AH149" s="44">
        <v>0</v>
      </c>
    </row>
    <row r="150" spans="1:34" s="4" customFormat="1">
      <c r="A150" s="46" t="s">
        <v>584</v>
      </c>
      <c r="B150" s="56" t="s">
        <v>2024</v>
      </c>
      <c r="C150" s="57">
        <v>0</v>
      </c>
      <c r="D150" s="57">
        <v>0</v>
      </c>
      <c r="E150" s="65">
        <v>0</v>
      </c>
      <c r="F150" s="42">
        <v>0</v>
      </c>
      <c r="G150" s="43">
        <v>0</v>
      </c>
      <c r="H150" s="66">
        <v>0</v>
      </c>
      <c r="I150" s="42">
        <v>0</v>
      </c>
      <c r="J150" s="42">
        <v>0</v>
      </c>
      <c r="K150" s="42">
        <v>0</v>
      </c>
      <c r="L150" s="44">
        <v>0</v>
      </c>
      <c r="M150" s="66">
        <v>0</v>
      </c>
      <c r="N150" s="42">
        <v>-192006.75736109188</v>
      </c>
      <c r="O150" s="42">
        <v>-192006.75736109188</v>
      </c>
      <c r="P150" s="42">
        <v>0</v>
      </c>
      <c r="Q150" s="44">
        <v>-192006.75736109188</v>
      </c>
      <c r="R150" s="45">
        <v>0</v>
      </c>
      <c r="S150" s="66">
        <v>0</v>
      </c>
      <c r="T150" s="42">
        <v>0</v>
      </c>
      <c r="U150" s="42">
        <v>0</v>
      </c>
      <c r="V150" s="42">
        <v>0</v>
      </c>
      <c r="W150" s="44">
        <v>0</v>
      </c>
      <c r="X150" s="66">
        <v>0</v>
      </c>
      <c r="Y150" s="42">
        <v>0</v>
      </c>
      <c r="Z150" s="42">
        <v>0</v>
      </c>
      <c r="AA150" s="42">
        <v>0</v>
      </c>
      <c r="AB150" s="43">
        <v>0</v>
      </c>
      <c r="AC150" s="66">
        <v>0</v>
      </c>
      <c r="AD150" s="42">
        <v>0</v>
      </c>
      <c r="AE150" s="42">
        <v>0</v>
      </c>
      <c r="AF150" s="42">
        <v>0</v>
      </c>
      <c r="AG150" s="42">
        <v>0</v>
      </c>
      <c r="AH150" s="44">
        <v>0</v>
      </c>
    </row>
    <row r="151" spans="1:34" s="4" customFormat="1">
      <c r="A151" s="46" t="s">
        <v>1179</v>
      </c>
      <c r="B151" s="56" t="s">
        <v>2025</v>
      </c>
      <c r="C151" s="57">
        <v>0</v>
      </c>
      <c r="D151" s="57">
        <v>0</v>
      </c>
      <c r="E151" s="65">
        <v>0</v>
      </c>
      <c r="F151" s="42">
        <v>0</v>
      </c>
      <c r="G151" s="43">
        <v>0</v>
      </c>
      <c r="H151" s="66">
        <v>0</v>
      </c>
      <c r="I151" s="42">
        <v>0</v>
      </c>
      <c r="J151" s="42">
        <v>0</v>
      </c>
      <c r="K151" s="42">
        <v>0</v>
      </c>
      <c r="L151" s="44">
        <v>0</v>
      </c>
      <c r="M151" s="66">
        <v>0</v>
      </c>
      <c r="N151" s="42">
        <v>-441263.29565106478</v>
      </c>
      <c r="O151" s="42">
        <v>-441263.29565106478</v>
      </c>
      <c r="P151" s="42">
        <v>0</v>
      </c>
      <c r="Q151" s="44">
        <v>-441263.29565106478</v>
      </c>
      <c r="R151" s="45">
        <v>0</v>
      </c>
      <c r="S151" s="66">
        <v>0</v>
      </c>
      <c r="T151" s="42">
        <v>0</v>
      </c>
      <c r="U151" s="42">
        <v>0</v>
      </c>
      <c r="V151" s="42">
        <v>0</v>
      </c>
      <c r="W151" s="44">
        <v>0</v>
      </c>
      <c r="X151" s="66">
        <v>0</v>
      </c>
      <c r="Y151" s="42">
        <v>0</v>
      </c>
      <c r="Z151" s="42">
        <v>0</v>
      </c>
      <c r="AA151" s="42">
        <v>0</v>
      </c>
      <c r="AB151" s="43">
        <v>0</v>
      </c>
      <c r="AC151" s="66">
        <v>0</v>
      </c>
      <c r="AD151" s="42">
        <v>0</v>
      </c>
      <c r="AE151" s="42">
        <v>0</v>
      </c>
      <c r="AF151" s="42">
        <v>0</v>
      </c>
      <c r="AG151" s="42">
        <v>0</v>
      </c>
      <c r="AH151" s="44">
        <v>0</v>
      </c>
    </row>
    <row r="152" spans="1:34" s="4" customFormat="1">
      <c r="A152" s="46" t="s">
        <v>2638</v>
      </c>
      <c r="B152" s="56" t="s">
        <v>2639</v>
      </c>
      <c r="C152" s="57">
        <v>0</v>
      </c>
      <c r="D152" s="57">
        <v>0</v>
      </c>
      <c r="E152" s="65">
        <v>0</v>
      </c>
      <c r="F152" s="42">
        <v>0</v>
      </c>
      <c r="G152" s="43">
        <v>0</v>
      </c>
      <c r="H152" s="66">
        <v>0</v>
      </c>
      <c r="I152" s="42">
        <v>0</v>
      </c>
      <c r="J152" s="42">
        <v>0</v>
      </c>
      <c r="K152" s="42">
        <v>0</v>
      </c>
      <c r="L152" s="44">
        <v>0</v>
      </c>
      <c r="M152" s="66">
        <v>0</v>
      </c>
      <c r="N152" s="42">
        <v>0</v>
      </c>
      <c r="O152" s="42">
        <v>0</v>
      </c>
      <c r="P152" s="42">
        <v>0</v>
      </c>
      <c r="Q152" s="44">
        <v>0</v>
      </c>
      <c r="R152" s="45">
        <v>0</v>
      </c>
      <c r="S152" s="66">
        <v>0</v>
      </c>
      <c r="T152" s="42">
        <v>0</v>
      </c>
      <c r="U152" s="42">
        <v>0</v>
      </c>
      <c r="V152" s="42">
        <v>0</v>
      </c>
      <c r="W152" s="44">
        <v>0</v>
      </c>
      <c r="X152" s="66">
        <v>0</v>
      </c>
      <c r="Y152" s="42">
        <v>0</v>
      </c>
      <c r="Z152" s="42">
        <v>0</v>
      </c>
      <c r="AA152" s="42">
        <v>0</v>
      </c>
      <c r="AB152" s="43">
        <v>0</v>
      </c>
      <c r="AC152" s="66">
        <v>0</v>
      </c>
      <c r="AD152" s="42">
        <v>0</v>
      </c>
      <c r="AE152" s="42">
        <v>0</v>
      </c>
      <c r="AF152" s="42">
        <v>0</v>
      </c>
      <c r="AG152" s="42">
        <v>0</v>
      </c>
      <c r="AH152" s="44">
        <v>0</v>
      </c>
    </row>
    <row r="153" spans="1:34" s="4" customFormat="1">
      <c r="A153" s="46" t="s">
        <v>585</v>
      </c>
      <c r="B153" s="56" t="s">
        <v>2026</v>
      </c>
      <c r="C153" s="57">
        <v>1.190339E-2</v>
      </c>
      <c r="D153" s="57">
        <v>1.1219369999999999E-2</v>
      </c>
      <c r="E153" s="65">
        <v>205904.44</v>
      </c>
      <c r="F153" s="42">
        <v>2722</v>
      </c>
      <c r="G153" s="43">
        <v>208626.44</v>
      </c>
      <c r="H153" s="66">
        <v>3364666</v>
      </c>
      <c r="I153" s="42">
        <v>6348379</v>
      </c>
      <c r="J153" s="42">
        <v>866418</v>
      </c>
      <c r="K153" s="42">
        <v>1243376</v>
      </c>
      <c r="L153" s="44">
        <v>5877860</v>
      </c>
      <c r="M153" s="66">
        <v>75181</v>
      </c>
      <c r="N153" s="42">
        <v>1311397.5985502698</v>
      </c>
      <c r="O153" s="42">
        <v>1386578.5985502698</v>
      </c>
      <c r="P153" s="42">
        <v>0</v>
      </c>
      <c r="Q153" s="44">
        <v>1386578.5985502698</v>
      </c>
      <c r="R153" s="45">
        <v>59791</v>
      </c>
      <c r="S153" s="66">
        <v>988494</v>
      </c>
      <c r="T153" s="42">
        <v>876924</v>
      </c>
      <c r="U153" s="42">
        <v>429975</v>
      </c>
      <c r="V153" s="42">
        <v>3688532.5612116745</v>
      </c>
      <c r="W153" s="44">
        <v>5983925.5612116745</v>
      </c>
      <c r="X153" s="66">
        <v>3855627</v>
      </c>
      <c r="Y153" s="42">
        <v>843673</v>
      </c>
      <c r="Z153" s="42">
        <v>1603046</v>
      </c>
      <c r="AA153" s="42">
        <v>0</v>
      </c>
      <c r="AB153" s="43">
        <v>6302346</v>
      </c>
      <c r="AC153" s="66">
        <v>-26023.660554451402</v>
      </c>
      <c r="AD153" s="42">
        <v>-767936.83813843434</v>
      </c>
      <c r="AE153" s="42">
        <v>-252606.6874649825</v>
      </c>
      <c r="AF153" s="42">
        <v>454965.99370312493</v>
      </c>
      <c r="AG153" s="42">
        <v>273180.75366641767</v>
      </c>
      <c r="AH153" s="44">
        <v>0</v>
      </c>
    </row>
    <row r="154" spans="1:34" s="4" customFormat="1">
      <c r="A154" s="46" t="s">
        <v>586</v>
      </c>
      <c r="B154" s="56" t="s">
        <v>2027</v>
      </c>
      <c r="C154" s="57">
        <v>1.139195E-2</v>
      </c>
      <c r="D154" s="57">
        <v>1.0640109999999999E-2</v>
      </c>
      <c r="E154" s="65">
        <v>197057.44</v>
      </c>
      <c r="F154" s="42">
        <v>2605</v>
      </c>
      <c r="G154" s="43">
        <v>199662.44</v>
      </c>
      <c r="H154" s="66">
        <v>3220100</v>
      </c>
      <c r="I154" s="42">
        <v>6075615</v>
      </c>
      <c r="J154" s="42">
        <v>829191</v>
      </c>
      <c r="K154" s="42">
        <v>1189953</v>
      </c>
      <c r="L154" s="44">
        <v>5625313</v>
      </c>
      <c r="M154" s="66">
        <v>71951</v>
      </c>
      <c r="N154" s="42">
        <v>786506.4746322562</v>
      </c>
      <c r="O154" s="42">
        <v>858457.4746322562</v>
      </c>
      <c r="P154" s="42">
        <v>0</v>
      </c>
      <c r="Q154" s="44">
        <v>858457.4746322562</v>
      </c>
      <c r="R154" s="45">
        <v>57222</v>
      </c>
      <c r="S154" s="66">
        <v>946022</v>
      </c>
      <c r="T154" s="42">
        <v>839246</v>
      </c>
      <c r="U154" s="42">
        <v>411501</v>
      </c>
      <c r="V154" s="42">
        <v>1010802.9726393915</v>
      </c>
      <c r="W154" s="44">
        <v>3207571.9726393917</v>
      </c>
      <c r="X154" s="66">
        <v>3689967</v>
      </c>
      <c r="Y154" s="42">
        <v>807424</v>
      </c>
      <c r="Z154" s="42">
        <v>1534170</v>
      </c>
      <c r="AA154" s="42">
        <v>46319.856120938755</v>
      </c>
      <c r="AB154" s="43">
        <v>6077880.8561209384</v>
      </c>
      <c r="AC154" s="66">
        <v>-784831.78725313838</v>
      </c>
      <c r="AD154" s="42">
        <v>-1608636.2747484925</v>
      </c>
      <c r="AE154" s="42">
        <v>-963981.33947860578</v>
      </c>
      <c r="AF154" s="42">
        <v>215957.87534364712</v>
      </c>
      <c r="AG154" s="42">
        <v>271182.64265504247</v>
      </c>
      <c r="AH154" s="44">
        <v>0</v>
      </c>
    </row>
    <row r="155" spans="1:34" s="4" customFormat="1">
      <c r="A155" s="46" t="s">
        <v>1180</v>
      </c>
      <c r="B155" s="56" t="s">
        <v>2611</v>
      </c>
      <c r="C155" s="57">
        <v>0</v>
      </c>
      <c r="D155" s="57">
        <v>0</v>
      </c>
      <c r="E155" s="65">
        <v>0</v>
      </c>
      <c r="F155" s="42">
        <v>0</v>
      </c>
      <c r="G155" s="43">
        <v>0</v>
      </c>
      <c r="H155" s="66">
        <v>0</v>
      </c>
      <c r="I155" s="42">
        <v>0</v>
      </c>
      <c r="J155" s="42">
        <v>0</v>
      </c>
      <c r="K155" s="42">
        <v>0</v>
      </c>
      <c r="L155" s="44">
        <v>0</v>
      </c>
      <c r="M155" s="66">
        <v>0</v>
      </c>
      <c r="N155" s="42">
        <v>-438441.42120796209</v>
      </c>
      <c r="O155" s="42">
        <v>-438441.42120796209</v>
      </c>
      <c r="P155" s="42">
        <v>0</v>
      </c>
      <c r="Q155" s="44">
        <v>-438441.42120796209</v>
      </c>
      <c r="R155" s="45">
        <v>0</v>
      </c>
      <c r="S155" s="66">
        <v>0</v>
      </c>
      <c r="T155" s="42">
        <v>0</v>
      </c>
      <c r="U155" s="42">
        <v>0</v>
      </c>
      <c r="V155" s="42">
        <v>0</v>
      </c>
      <c r="W155" s="44">
        <v>0</v>
      </c>
      <c r="X155" s="66">
        <v>0</v>
      </c>
      <c r="Y155" s="42">
        <v>0</v>
      </c>
      <c r="Z155" s="42">
        <v>0</v>
      </c>
      <c r="AA155" s="42">
        <v>0</v>
      </c>
      <c r="AB155" s="43">
        <v>0</v>
      </c>
      <c r="AC155" s="66">
        <v>0</v>
      </c>
      <c r="AD155" s="42">
        <v>0</v>
      </c>
      <c r="AE155" s="42">
        <v>0</v>
      </c>
      <c r="AF155" s="42">
        <v>0</v>
      </c>
      <c r="AG155" s="42">
        <v>0</v>
      </c>
      <c r="AH155" s="44">
        <v>0</v>
      </c>
    </row>
    <row r="156" spans="1:34" s="4" customFormat="1">
      <c r="A156" s="46" t="s">
        <v>599</v>
      </c>
      <c r="B156" s="56" t="s">
        <v>2040</v>
      </c>
      <c r="C156" s="57">
        <v>4.1193000000000002E-4</v>
      </c>
      <c r="D156" s="57">
        <v>3.4926999999999999E-4</v>
      </c>
      <c r="E156" s="65">
        <v>7125.55</v>
      </c>
      <c r="F156" s="42">
        <v>94</v>
      </c>
      <c r="G156" s="43">
        <v>7219.55</v>
      </c>
      <c r="H156" s="66">
        <v>116438</v>
      </c>
      <c r="I156" s="42">
        <v>219693</v>
      </c>
      <c r="J156" s="42">
        <v>29983</v>
      </c>
      <c r="K156" s="42">
        <v>43028</v>
      </c>
      <c r="L156" s="44">
        <v>203410</v>
      </c>
      <c r="M156" s="66">
        <v>2602</v>
      </c>
      <c r="N156" s="42">
        <v>-1353.0403242900807</v>
      </c>
      <c r="O156" s="42">
        <v>1248.9596757099193</v>
      </c>
      <c r="P156" s="42">
        <v>0</v>
      </c>
      <c r="Q156" s="44">
        <v>1248.9596757099193</v>
      </c>
      <c r="R156" s="45">
        <v>2069</v>
      </c>
      <c r="S156" s="66">
        <v>34208</v>
      </c>
      <c r="T156" s="42">
        <v>30347</v>
      </c>
      <c r="U156" s="42">
        <v>14880</v>
      </c>
      <c r="V156" s="42">
        <v>58315.254235927328</v>
      </c>
      <c r="W156" s="44">
        <v>137750.25423592734</v>
      </c>
      <c r="X156" s="66">
        <v>133428</v>
      </c>
      <c r="Y156" s="42">
        <v>29196</v>
      </c>
      <c r="Z156" s="42">
        <v>55475</v>
      </c>
      <c r="AA156" s="42">
        <v>30465.557822941348</v>
      </c>
      <c r="AB156" s="43">
        <v>248564.55782294134</v>
      </c>
      <c r="AC156" s="66">
        <v>-48515.441035170588</v>
      </c>
      <c r="AD156" s="42">
        <v>-62080.817317904031</v>
      </c>
      <c r="AE156" s="42">
        <v>-27371.410562029378</v>
      </c>
      <c r="AF156" s="42">
        <v>13793.037421575709</v>
      </c>
      <c r="AG156" s="42">
        <v>13360.327906514281</v>
      </c>
      <c r="AH156" s="44">
        <v>0</v>
      </c>
    </row>
    <row r="157" spans="1:34" s="4" customFormat="1">
      <c r="A157" s="46" t="s">
        <v>600</v>
      </c>
      <c r="B157" s="56" t="s">
        <v>2041</v>
      </c>
      <c r="C157" s="57">
        <v>6.9060000000000006E-5</v>
      </c>
      <c r="D157" s="57">
        <v>6.9560000000000005E-5</v>
      </c>
      <c r="E157" s="65">
        <v>1194.53</v>
      </c>
      <c r="F157" s="42">
        <v>16</v>
      </c>
      <c r="G157" s="43">
        <v>1210.53</v>
      </c>
      <c r="H157" s="66">
        <v>19521</v>
      </c>
      <c r="I157" s="42">
        <v>36831</v>
      </c>
      <c r="J157" s="42">
        <v>5027</v>
      </c>
      <c r="K157" s="42">
        <v>7214</v>
      </c>
      <c r="L157" s="44">
        <v>34102</v>
      </c>
      <c r="M157" s="66">
        <v>436</v>
      </c>
      <c r="N157" s="42">
        <v>-76459.760397156904</v>
      </c>
      <c r="O157" s="42">
        <v>-76023.760397156904</v>
      </c>
      <c r="P157" s="42">
        <v>0</v>
      </c>
      <c r="Q157" s="44">
        <v>-76023.760397156904</v>
      </c>
      <c r="R157" s="45">
        <v>347</v>
      </c>
      <c r="S157" s="66">
        <v>5735</v>
      </c>
      <c r="T157" s="42">
        <v>5088</v>
      </c>
      <c r="U157" s="42">
        <v>2495</v>
      </c>
      <c r="V157" s="42">
        <v>0</v>
      </c>
      <c r="W157" s="44">
        <v>13318</v>
      </c>
      <c r="X157" s="66">
        <v>22369</v>
      </c>
      <c r="Y157" s="42">
        <v>4895</v>
      </c>
      <c r="Z157" s="42">
        <v>9300</v>
      </c>
      <c r="AA157" s="42">
        <v>26491.200635024154</v>
      </c>
      <c r="AB157" s="43">
        <v>63055.200635024157</v>
      </c>
      <c r="AC157" s="66">
        <v>-23974.604554324971</v>
      </c>
      <c r="AD157" s="42">
        <v>-19373.807860181125</v>
      </c>
      <c r="AE157" s="42">
        <v>-7842.308067040366</v>
      </c>
      <c r="AF157" s="42">
        <v>314.58064852372172</v>
      </c>
      <c r="AG157" s="42">
        <v>1138.9391979985787</v>
      </c>
      <c r="AH157" s="44">
        <v>0</v>
      </c>
    </row>
    <row r="158" spans="1:34" s="4" customFormat="1">
      <c r="A158" s="46" t="s">
        <v>606</v>
      </c>
      <c r="B158" s="56" t="s">
        <v>2047</v>
      </c>
      <c r="C158" s="57">
        <v>3.2245E-4</v>
      </c>
      <c r="D158" s="57">
        <v>2.7795000000000001E-4</v>
      </c>
      <c r="E158" s="65">
        <v>5577.75</v>
      </c>
      <c r="F158" s="42">
        <v>74</v>
      </c>
      <c r="G158" s="43">
        <v>5651.75</v>
      </c>
      <c r="H158" s="66">
        <v>91145</v>
      </c>
      <c r="I158" s="42">
        <v>171971</v>
      </c>
      <c r="J158" s="42">
        <v>23470</v>
      </c>
      <c r="K158" s="42">
        <v>33682</v>
      </c>
      <c r="L158" s="44">
        <v>159225</v>
      </c>
      <c r="M158" s="66">
        <v>2037</v>
      </c>
      <c r="N158" s="42">
        <v>41512.288669413087</v>
      </c>
      <c r="O158" s="42">
        <v>43549.288669413087</v>
      </c>
      <c r="P158" s="42">
        <v>0</v>
      </c>
      <c r="Q158" s="44">
        <v>43549.288669413087</v>
      </c>
      <c r="R158" s="45">
        <v>1620</v>
      </c>
      <c r="S158" s="66">
        <v>26777</v>
      </c>
      <c r="T158" s="42">
        <v>23755</v>
      </c>
      <c r="U158" s="42">
        <v>11648</v>
      </c>
      <c r="V158" s="42">
        <v>118910.4843874439</v>
      </c>
      <c r="W158" s="44">
        <v>181090.4843874439</v>
      </c>
      <c r="X158" s="66">
        <v>104445</v>
      </c>
      <c r="Y158" s="42">
        <v>22854</v>
      </c>
      <c r="Z158" s="42">
        <v>43425</v>
      </c>
      <c r="AA158" s="42">
        <v>93173.646808891965</v>
      </c>
      <c r="AB158" s="43">
        <v>263897.64680889196</v>
      </c>
      <c r="AC158" s="66">
        <v>3692.2315001568277</v>
      </c>
      <c r="AD158" s="42">
        <v>-43631.872588845486</v>
      </c>
      <c r="AE158" s="42">
        <v>-54351.88582937514</v>
      </c>
      <c r="AF158" s="42">
        <v>1481.9548339756666</v>
      </c>
      <c r="AG158" s="42">
        <v>10002.409662640068</v>
      </c>
      <c r="AH158" s="44">
        <v>0</v>
      </c>
    </row>
    <row r="159" spans="1:34" s="4" customFormat="1">
      <c r="A159" s="46" t="s">
        <v>623</v>
      </c>
      <c r="B159" s="56" t="s">
        <v>2064</v>
      </c>
      <c r="C159" s="57">
        <v>5.1874099999999999E-3</v>
      </c>
      <c r="D159" s="57">
        <v>5.2433000000000002E-3</v>
      </c>
      <c r="E159" s="65">
        <v>89731.61</v>
      </c>
      <c r="F159" s="42">
        <v>1186</v>
      </c>
      <c r="G159" s="43">
        <v>90917.61</v>
      </c>
      <c r="H159" s="66">
        <v>1466297</v>
      </c>
      <c r="I159" s="42">
        <v>2766577</v>
      </c>
      <c r="J159" s="42">
        <v>377578</v>
      </c>
      <c r="K159" s="42">
        <v>541854</v>
      </c>
      <c r="L159" s="44">
        <v>2561528</v>
      </c>
      <c r="M159" s="66">
        <v>32763</v>
      </c>
      <c r="N159" s="42">
        <v>-56237.455695062366</v>
      </c>
      <c r="O159" s="42">
        <v>-23474.455695062366</v>
      </c>
      <c r="P159" s="42">
        <v>0</v>
      </c>
      <c r="Q159" s="44">
        <v>-23474.455695062366</v>
      </c>
      <c r="R159" s="45">
        <v>26057</v>
      </c>
      <c r="S159" s="66">
        <v>430778</v>
      </c>
      <c r="T159" s="42">
        <v>382157</v>
      </c>
      <c r="U159" s="42">
        <v>187380</v>
      </c>
      <c r="V159" s="42">
        <v>293283.85879742255</v>
      </c>
      <c r="W159" s="44">
        <v>1293598.8587974226</v>
      </c>
      <c r="X159" s="66">
        <v>1680254</v>
      </c>
      <c r="Y159" s="42">
        <v>367666</v>
      </c>
      <c r="Z159" s="42">
        <v>698596</v>
      </c>
      <c r="AA159" s="42">
        <v>473448.82582864095</v>
      </c>
      <c r="AB159" s="43">
        <v>3219964.8258286407</v>
      </c>
      <c r="AC159" s="66">
        <v>-623578.3974614162</v>
      </c>
      <c r="AD159" s="42">
        <v>-859060.08647983021</v>
      </c>
      <c r="AE159" s="42">
        <v>-519502.01731995429</v>
      </c>
      <c r="AF159" s="42">
        <v>-7808.2849568849997</v>
      </c>
      <c r="AG159" s="42">
        <v>83582.819186867404</v>
      </c>
      <c r="AH159" s="44">
        <v>0</v>
      </c>
    </row>
    <row r="160" spans="1:34" s="4" customFormat="1">
      <c r="A160" s="46" t="s">
        <v>634</v>
      </c>
      <c r="B160" s="56" t="s">
        <v>2075</v>
      </c>
      <c r="C160" s="57">
        <v>1.9409000000000001E-4</v>
      </c>
      <c r="D160" s="57">
        <v>2.6324999999999997E-4</v>
      </c>
      <c r="E160" s="65">
        <v>3357.42</v>
      </c>
      <c r="F160" s="42">
        <v>44</v>
      </c>
      <c r="G160" s="43">
        <v>3401.42</v>
      </c>
      <c r="H160" s="66">
        <v>54862</v>
      </c>
      <c r="I160" s="42">
        <v>103513</v>
      </c>
      <c r="J160" s="42">
        <v>14127</v>
      </c>
      <c r="K160" s="42">
        <v>20274</v>
      </c>
      <c r="L160" s="44">
        <v>95841</v>
      </c>
      <c r="M160" s="66">
        <v>1226</v>
      </c>
      <c r="N160" s="42">
        <v>-16951.613141415808</v>
      </c>
      <c r="O160" s="42">
        <v>-15725.613141415808</v>
      </c>
      <c r="P160" s="42">
        <v>0</v>
      </c>
      <c r="Q160" s="44">
        <v>-15725.613141415808</v>
      </c>
      <c r="R160" s="45">
        <v>975</v>
      </c>
      <c r="S160" s="66">
        <v>16118</v>
      </c>
      <c r="T160" s="42">
        <v>14299</v>
      </c>
      <c r="U160" s="42">
        <v>7011</v>
      </c>
      <c r="V160" s="42">
        <v>3557.4119076090701</v>
      </c>
      <c r="W160" s="44">
        <v>40985.411907609072</v>
      </c>
      <c r="X160" s="66">
        <v>62868</v>
      </c>
      <c r="Y160" s="42">
        <v>13756</v>
      </c>
      <c r="Z160" s="42">
        <v>26138</v>
      </c>
      <c r="AA160" s="42">
        <v>81107.586105469018</v>
      </c>
      <c r="AB160" s="43">
        <v>183869.58610546903</v>
      </c>
      <c r="AC160" s="66">
        <v>-41832.349979156774</v>
      </c>
      <c r="AD160" s="42">
        <v>-49787.632398935879</v>
      </c>
      <c r="AE160" s="42">
        <v>-39075.422280447208</v>
      </c>
      <c r="AF160" s="42">
        <v>-8596.7345813608972</v>
      </c>
      <c r="AG160" s="42">
        <v>-3592.0349579591903</v>
      </c>
      <c r="AH160" s="44">
        <v>0</v>
      </c>
    </row>
    <row r="161" spans="1:34" s="4" customFormat="1">
      <c r="A161" s="46" t="s">
        <v>638</v>
      </c>
      <c r="B161" s="56" t="s">
        <v>2079</v>
      </c>
      <c r="C161" s="57">
        <v>4.2898900000000002E-3</v>
      </c>
      <c r="D161" s="57">
        <v>4.6281200000000003E-3</v>
      </c>
      <c r="E161" s="65">
        <v>74206.38</v>
      </c>
      <c r="F161" s="42">
        <v>981</v>
      </c>
      <c r="G161" s="43">
        <v>75187.38</v>
      </c>
      <c r="H161" s="66">
        <v>1212600</v>
      </c>
      <c r="I161" s="42">
        <v>2287907</v>
      </c>
      <c r="J161" s="42">
        <v>312250</v>
      </c>
      <c r="K161" s="42">
        <v>448103</v>
      </c>
      <c r="L161" s="44">
        <v>2118335</v>
      </c>
      <c r="M161" s="66">
        <v>27095</v>
      </c>
      <c r="N161" s="42">
        <v>-142391.33513580848</v>
      </c>
      <c r="O161" s="42">
        <v>-115296.33513580848</v>
      </c>
      <c r="P161" s="42">
        <v>0</v>
      </c>
      <c r="Q161" s="44">
        <v>-115296.33513580848</v>
      </c>
      <c r="R161" s="45">
        <v>21548</v>
      </c>
      <c r="S161" s="66">
        <v>356245</v>
      </c>
      <c r="T161" s="42">
        <v>316037</v>
      </c>
      <c r="U161" s="42">
        <v>154960</v>
      </c>
      <c r="V161" s="42">
        <v>10127.969446074421</v>
      </c>
      <c r="W161" s="44">
        <v>837369.96944607445</v>
      </c>
      <c r="X161" s="66">
        <v>1389538</v>
      </c>
      <c r="Y161" s="42">
        <v>304053</v>
      </c>
      <c r="Z161" s="42">
        <v>577725</v>
      </c>
      <c r="AA161" s="42">
        <v>400816.16833175637</v>
      </c>
      <c r="AB161" s="43">
        <v>2672132.1683317563</v>
      </c>
      <c r="AC161" s="66">
        <v>-601054.29272354464</v>
      </c>
      <c r="AD161" s="42">
        <v>-797515.39994106011</v>
      </c>
      <c r="AE161" s="42">
        <v>-479438.01859769219</v>
      </c>
      <c r="AF161" s="42">
        <v>3381.15131061586</v>
      </c>
      <c r="AG161" s="42">
        <v>39864.361065999197</v>
      </c>
      <c r="AH161" s="44">
        <v>0</v>
      </c>
    </row>
    <row r="162" spans="1:34" s="4" customFormat="1">
      <c r="A162" s="46" t="s">
        <v>646</v>
      </c>
      <c r="B162" s="56" t="s">
        <v>2087</v>
      </c>
      <c r="C162" s="57">
        <v>9.6812000000000005E-4</v>
      </c>
      <c r="D162" s="57">
        <v>9.5671000000000005E-4</v>
      </c>
      <c r="E162" s="65">
        <v>16746.48</v>
      </c>
      <c r="F162" s="42">
        <v>221</v>
      </c>
      <c r="G162" s="43">
        <v>16967.48</v>
      </c>
      <c r="H162" s="66">
        <v>273653</v>
      </c>
      <c r="I162" s="42">
        <v>516323</v>
      </c>
      <c r="J162" s="42">
        <v>70467</v>
      </c>
      <c r="K162" s="42">
        <v>101126</v>
      </c>
      <c r="L162" s="44">
        <v>478055</v>
      </c>
      <c r="M162" s="66">
        <v>6115</v>
      </c>
      <c r="N162" s="42">
        <v>29856.688917100444</v>
      </c>
      <c r="O162" s="42">
        <v>35971.688917100444</v>
      </c>
      <c r="P162" s="42">
        <v>0</v>
      </c>
      <c r="Q162" s="44">
        <v>35971.688917100444</v>
      </c>
      <c r="R162" s="45">
        <v>4863</v>
      </c>
      <c r="S162" s="66">
        <v>80396</v>
      </c>
      <c r="T162" s="42">
        <v>71321</v>
      </c>
      <c r="U162" s="42">
        <v>34970</v>
      </c>
      <c r="V162" s="42">
        <v>43115.709162709565</v>
      </c>
      <c r="W162" s="44">
        <v>229802.70916270957</v>
      </c>
      <c r="X162" s="66">
        <v>313584</v>
      </c>
      <c r="Y162" s="42">
        <v>68617</v>
      </c>
      <c r="Z162" s="42">
        <v>130378</v>
      </c>
      <c r="AA162" s="42">
        <v>18278.916298809338</v>
      </c>
      <c r="AB162" s="43">
        <v>530857.91629880934</v>
      </c>
      <c r="AC162" s="66">
        <v>-95019.199827570294</v>
      </c>
      <c r="AD162" s="42">
        <v>-144679.90475488978</v>
      </c>
      <c r="AE162" s="42">
        <v>-94827.650598119275</v>
      </c>
      <c r="AF162" s="42">
        <v>15684.712791020291</v>
      </c>
      <c r="AG162" s="42">
        <v>17786.835253459292</v>
      </c>
      <c r="AH162" s="44">
        <v>0</v>
      </c>
    </row>
    <row r="163" spans="1:34" s="4" customFormat="1">
      <c r="A163" s="46" t="s">
        <v>650</v>
      </c>
      <c r="B163" s="56" t="s">
        <v>2091</v>
      </c>
      <c r="C163" s="57">
        <v>1.218814E-2</v>
      </c>
      <c r="D163" s="57">
        <v>1.187845E-2</v>
      </c>
      <c r="E163" s="65">
        <v>210829.92</v>
      </c>
      <c r="F163" s="42">
        <v>2787</v>
      </c>
      <c r="G163" s="43">
        <v>213616.92</v>
      </c>
      <c r="H163" s="66">
        <v>3445155</v>
      </c>
      <c r="I163" s="42">
        <v>6500243</v>
      </c>
      <c r="J163" s="42">
        <v>887144</v>
      </c>
      <c r="K163" s="42">
        <v>1273119</v>
      </c>
      <c r="L163" s="44">
        <v>6018469</v>
      </c>
      <c r="M163" s="66">
        <v>76979</v>
      </c>
      <c r="N163" s="42">
        <v>82421.387646228191</v>
      </c>
      <c r="O163" s="42">
        <v>159400.38764622819</v>
      </c>
      <c r="P163" s="42">
        <v>0</v>
      </c>
      <c r="Q163" s="44">
        <v>159400.38764622819</v>
      </c>
      <c r="R163" s="45">
        <v>61222</v>
      </c>
      <c r="S163" s="66">
        <v>1012140</v>
      </c>
      <c r="T163" s="42">
        <v>897901</v>
      </c>
      <c r="U163" s="42">
        <v>440261</v>
      </c>
      <c r="V163" s="42">
        <v>383285.94029705104</v>
      </c>
      <c r="W163" s="44">
        <v>2733587.9402970509</v>
      </c>
      <c r="X163" s="66">
        <v>3947861</v>
      </c>
      <c r="Y163" s="42">
        <v>863855</v>
      </c>
      <c r="Z163" s="42">
        <v>1641393</v>
      </c>
      <c r="AA163" s="42">
        <v>134806.67906047081</v>
      </c>
      <c r="AB163" s="43">
        <v>6587915.6790604712</v>
      </c>
      <c r="AC163" s="66">
        <v>-1292987.3446784643</v>
      </c>
      <c r="AD163" s="42">
        <v>-1801510.5736210579</v>
      </c>
      <c r="AE163" s="42">
        <v>-1144677.1411345194</v>
      </c>
      <c r="AF163" s="42">
        <v>144276.30292551138</v>
      </c>
      <c r="AG163" s="42">
        <v>240571.01774510986</v>
      </c>
      <c r="AH163" s="44">
        <v>0</v>
      </c>
    </row>
    <row r="164" spans="1:34" s="4" customFormat="1">
      <c r="A164" s="46" t="s">
        <v>654</v>
      </c>
      <c r="B164" s="56" t="s">
        <v>2095</v>
      </c>
      <c r="C164" s="57">
        <v>4.17746E-3</v>
      </c>
      <c r="D164" s="57">
        <v>4.17586E-3</v>
      </c>
      <c r="E164" s="65">
        <v>72261.58</v>
      </c>
      <c r="F164" s="42">
        <v>955</v>
      </c>
      <c r="G164" s="43">
        <v>73216.58</v>
      </c>
      <c r="H164" s="66">
        <v>1180820</v>
      </c>
      <c r="I164" s="42">
        <v>2227945</v>
      </c>
      <c r="J164" s="42">
        <v>304067</v>
      </c>
      <c r="K164" s="42">
        <v>436359</v>
      </c>
      <c r="L164" s="44">
        <v>2062818</v>
      </c>
      <c r="M164" s="66">
        <v>26385</v>
      </c>
      <c r="N164" s="42">
        <v>-56809.4355828853</v>
      </c>
      <c r="O164" s="42">
        <v>-30424.4355828853</v>
      </c>
      <c r="P164" s="42">
        <v>0</v>
      </c>
      <c r="Q164" s="44">
        <v>-30424.4355828853</v>
      </c>
      <c r="R164" s="45">
        <v>20984</v>
      </c>
      <c r="S164" s="66">
        <v>346909</v>
      </c>
      <c r="T164" s="42">
        <v>307754</v>
      </c>
      <c r="U164" s="42">
        <v>150899</v>
      </c>
      <c r="V164" s="42">
        <v>119024.49495056579</v>
      </c>
      <c r="W164" s="44">
        <v>924586.49495056574</v>
      </c>
      <c r="X164" s="66">
        <v>1353121</v>
      </c>
      <c r="Y164" s="42">
        <v>296084</v>
      </c>
      <c r="Z164" s="42">
        <v>562584</v>
      </c>
      <c r="AA164" s="42">
        <v>152704.29431389485</v>
      </c>
      <c r="AB164" s="43">
        <v>2364493.2943138951</v>
      </c>
      <c r="AC164" s="66">
        <v>-482968.42937432096</v>
      </c>
      <c r="AD164" s="42">
        <v>-661990.87521668768</v>
      </c>
      <c r="AE164" s="42">
        <v>-428722.39305117162</v>
      </c>
      <c r="AF164" s="42">
        <v>61793.951914308178</v>
      </c>
      <c r="AG164" s="42">
        <v>71980.946364543037</v>
      </c>
      <c r="AH164" s="44">
        <v>0</v>
      </c>
    </row>
    <row r="165" spans="1:34" s="4" customFormat="1">
      <c r="A165" s="46" t="s">
        <v>655</v>
      </c>
      <c r="B165" s="56" t="s">
        <v>2096</v>
      </c>
      <c r="C165" s="57">
        <v>4.2983000000000002E-4</v>
      </c>
      <c r="D165" s="57">
        <v>4.4694E-4</v>
      </c>
      <c r="E165" s="65">
        <v>7435.26</v>
      </c>
      <c r="F165" s="42">
        <v>98</v>
      </c>
      <c r="G165" s="43">
        <v>7533.26</v>
      </c>
      <c r="H165" s="66">
        <v>121498</v>
      </c>
      <c r="I165" s="42">
        <v>229239</v>
      </c>
      <c r="J165" s="42">
        <v>31286</v>
      </c>
      <c r="K165" s="42">
        <v>44898</v>
      </c>
      <c r="L165" s="44">
        <v>212249</v>
      </c>
      <c r="M165" s="66">
        <v>2715</v>
      </c>
      <c r="N165" s="42">
        <v>61246.848163532733</v>
      </c>
      <c r="O165" s="42">
        <v>63961.848163532733</v>
      </c>
      <c r="P165" s="42">
        <v>0</v>
      </c>
      <c r="Q165" s="44">
        <v>63961.848163532733</v>
      </c>
      <c r="R165" s="45">
        <v>2159</v>
      </c>
      <c r="S165" s="66">
        <v>35694</v>
      </c>
      <c r="T165" s="42">
        <v>31666</v>
      </c>
      <c r="U165" s="42">
        <v>15526</v>
      </c>
      <c r="V165" s="42">
        <v>140623.59453363882</v>
      </c>
      <c r="W165" s="44">
        <v>223509.59453363882</v>
      </c>
      <c r="X165" s="66">
        <v>139226</v>
      </c>
      <c r="Y165" s="42">
        <v>30465</v>
      </c>
      <c r="Z165" s="42">
        <v>57886</v>
      </c>
      <c r="AA165" s="42">
        <v>21910.373059279191</v>
      </c>
      <c r="AB165" s="43">
        <v>249487.3730592792</v>
      </c>
      <c r="AC165" s="66">
        <v>14536.848163532733</v>
      </c>
      <c r="AD165" s="42">
        <v>-14330.965256297153</v>
      </c>
      <c r="AE165" s="42">
        <v>-32118.832523148107</v>
      </c>
      <c r="AF165" s="42">
        <v>260.95482011832064</v>
      </c>
      <c r="AG165" s="42">
        <v>5674.2162701538327</v>
      </c>
      <c r="AH165" s="44">
        <v>0</v>
      </c>
    </row>
    <row r="166" spans="1:34" s="4" customFormat="1">
      <c r="A166" s="46" t="s">
        <v>657</v>
      </c>
      <c r="B166" s="56" t="s">
        <v>2098</v>
      </c>
      <c r="C166" s="57">
        <v>4.9368000000000003E-4</v>
      </c>
      <c r="D166" s="57">
        <v>4.5375E-4</v>
      </c>
      <c r="E166" s="65">
        <v>8539.6200000000008</v>
      </c>
      <c r="F166" s="42">
        <v>113</v>
      </c>
      <c r="G166" s="43">
        <v>8652.6200000000008</v>
      </c>
      <c r="H166" s="66">
        <v>139546</v>
      </c>
      <c r="I166" s="42">
        <v>263292</v>
      </c>
      <c r="J166" s="42">
        <v>35934</v>
      </c>
      <c r="K166" s="42">
        <v>51568</v>
      </c>
      <c r="L166" s="44">
        <v>243778</v>
      </c>
      <c r="M166" s="66">
        <v>3118</v>
      </c>
      <c r="N166" s="42">
        <v>4966.0522743445908</v>
      </c>
      <c r="O166" s="42">
        <v>8084.0522743445908</v>
      </c>
      <c r="P166" s="42">
        <v>0</v>
      </c>
      <c r="Q166" s="44">
        <v>8084.0522743445908</v>
      </c>
      <c r="R166" s="45">
        <v>2480</v>
      </c>
      <c r="S166" s="66">
        <v>40997</v>
      </c>
      <c r="T166" s="42">
        <v>36369</v>
      </c>
      <c r="U166" s="42">
        <v>17833</v>
      </c>
      <c r="V166" s="42">
        <v>47146.042964641034</v>
      </c>
      <c r="W166" s="44">
        <v>142345.04296464103</v>
      </c>
      <c r="X166" s="66">
        <v>159908</v>
      </c>
      <c r="Y166" s="42">
        <v>34990</v>
      </c>
      <c r="Z166" s="42">
        <v>66485</v>
      </c>
      <c r="AA166" s="42">
        <v>27329.489663100536</v>
      </c>
      <c r="AB166" s="43">
        <v>288712.48966310051</v>
      </c>
      <c r="AC166" s="66">
        <v>-44312.529673824887</v>
      </c>
      <c r="AD166" s="42">
        <v>-69331.191736506458</v>
      </c>
      <c r="AE166" s="42">
        <v>-49288.656495912823</v>
      </c>
      <c r="AF166" s="42">
        <v>4077.3164210759405</v>
      </c>
      <c r="AG166" s="42">
        <v>12487.614786708755</v>
      </c>
      <c r="AH166" s="44">
        <v>0</v>
      </c>
    </row>
    <row r="167" spans="1:34" s="4" customFormat="1">
      <c r="A167" s="46" t="s">
        <v>664</v>
      </c>
      <c r="B167" s="56" t="s">
        <v>2105</v>
      </c>
      <c r="C167" s="57">
        <v>0</v>
      </c>
      <c r="D167" s="57">
        <v>0</v>
      </c>
      <c r="E167" s="65">
        <v>0</v>
      </c>
      <c r="F167" s="42">
        <v>0</v>
      </c>
      <c r="G167" s="43">
        <v>0</v>
      </c>
      <c r="H167" s="66">
        <v>0</v>
      </c>
      <c r="I167" s="42">
        <v>0</v>
      </c>
      <c r="J167" s="42">
        <v>0</v>
      </c>
      <c r="K167" s="42">
        <v>0</v>
      </c>
      <c r="L167" s="44">
        <v>0</v>
      </c>
      <c r="M167" s="66">
        <v>0</v>
      </c>
      <c r="N167" s="42">
        <v>-14645.792913380967</v>
      </c>
      <c r="O167" s="42">
        <v>-14645.792913380967</v>
      </c>
      <c r="P167" s="42">
        <v>0</v>
      </c>
      <c r="Q167" s="44">
        <v>-14645.792913380967</v>
      </c>
      <c r="R167" s="45">
        <v>0</v>
      </c>
      <c r="S167" s="66">
        <v>0</v>
      </c>
      <c r="T167" s="42">
        <v>0</v>
      </c>
      <c r="U167" s="42">
        <v>0</v>
      </c>
      <c r="V167" s="42">
        <v>0</v>
      </c>
      <c r="W167" s="44">
        <v>0</v>
      </c>
      <c r="X167" s="66">
        <v>0</v>
      </c>
      <c r="Y167" s="42">
        <v>0</v>
      </c>
      <c r="Z167" s="42">
        <v>0</v>
      </c>
      <c r="AA167" s="42">
        <v>23571.093755120724</v>
      </c>
      <c r="AB167" s="43">
        <v>23571.093755120724</v>
      </c>
      <c r="AC167" s="66">
        <v>-17956.179849660926</v>
      </c>
      <c r="AD167" s="42">
        <v>-5614.9139054597963</v>
      </c>
      <c r="AE167" s="42">
        <v>0</v>
      </c>
      <c r="AF167" s="42">
        <v>0</v>
      </c>
      <c r="AG167" s="42">
        <v>0</v>
      </c>
      <c r="AH167" s="44">
        <v>0</v>
      </c>
    </row>
    <row r="168" spans="1:34" s="4" customFormat="1">
      <c r="A168" s="46" t="s">
        <v>674</v>
      </c>
      <c r="B168" s="56" t="s">
        <v>2115</v>
      </c>
      <c r="C168" s="57">
        <v>2.2556500000000001E-3</v>
      </c>
      <c r="D168" s="57">
        <v>2.2363700000000001E-3</v>
      </c>
      <c r="E168" s="65">
        <v>39018.17</v>
      </c>
      <c r="F168" s="42">
        <v>516</v>
      </c>
      <c r="G168" s="43">
        <v>39534.17</v>
      </c>
      <c r="H168" s="66">
        <v>637592</v>
      </c>
      <c r="I168" s="42">
        <v>1202995</v>
      </c>
      <c r="J168" s="42">
        <v>164183</v>
      </c>
      <c r="K168" s="42">
        <v>235615</v>
      </c>
      <c r="L168" s="44">
        <v>1113834</v>
      </c>
      <c r="M168" s="66">
        <v>14247</v>
      </c>
      <c r="N168" s="42">
        <v>-51042.322405170977</v>
      </c>
      <c r="O168" s="42">
        <v>-36795.322405170977</v>
      </c>
      <c r="P168" s="42">
        <v>0</v>
      </c>
      <c r="Q168" s="44">
        <v>-36795.322405170977</v>
      </c>
      <c r="R168" s="45">
        <v>11330</v>
      </c>
      <c r="S168" s="66">
        <v>187316</v>
      </c>
      <c r="T168" s="42">
        <v>166174</v>
      </c>
      <c r="U168" s="42">
        <v>81479</v>
      </c>
      <c r="V168" s="42">
        <v>103877.97243425615</v>
      </c>
      <c r="W168" s="44">
        <v>538846.97243425611</v>
      </c>
      <c r="X168" s="66">
        <v>730628</v>
      </c>
      <c r="Y168" s="42">
        <v>159873</v>
      </c>
      <c r="Z168" s="42">
        <v>303771</v>
      </c>
      <c r="AA168" s="42">
        <v>111965.96028150828</v>
      </c>
      <c r="AB168" s="43">
        <v>1306237.9602815083</v>
      </c>
      <c r="AC168" s="66">
        <v>-276335.43146965711</v>
      </c>
      <c r="AD168" s="42">
        <v>-362562.59409204632</v>
      </c>
      <c r="AE168" s="42">
        <v>-195735.886160308</v>
      </c>
      <c r="AF168" s="42">
        <v>26530.843010788936</v>
      </c>
      <c r="AG168" s="42">
        <v>40712.080863970368</v>
      </c>
      <c r="AH168" s="44">
        <v>0</v>
      </c>
    </row>
    <row r="169" spans="1:34" s="4" customFormat="1">
      <c r="A169" s="46" t="s">
        <v>675</v>
      </c>
      <c r="B169" s="56" t="s">
        <v>2116</v>
      </c>
      <c r="C169" s="57">
        <v>0</v>
      </c>
      <c r="D169" s="57">
        <v>0</v>
      </c>
      <c r="E169" s="65">
        <v>0</v>
      </c>
      <c r="F169" s="42">
        <v>0</v>
      </c>
      <c r="G169" s="43">
        <v>0</v>
      </c>
      <c r="H169" s="66">
        <v>0</v>
      </c>
      <c r="I169" s="42">
        <v>0</v>
      </c>
      <c r="J169" s="42">
        <v>0</v>
      </c>
      <c r="K169" s="42">
        <v>0</v>
      </c>
      <c r="L169" s="44">
        <v>0</v>
      </c>
      <c r="M169" s="66">
        <v>0</v>
      </c>
      <c r="N169" s="42">
        <v>-3392.3225434378373</v>
      </c>
      <c r="O169" s="42">
        <v>-3392.3225434378373</v>
      </c>
      <c r="P169" s="42">
        <v>0</v>
      </c>
      <c r="Q169" s="44">
        <v>-3392.3225434378373</v>
      </c>
      <c r="R169" s="45">
        <v>0</v>
      </c>
      <c r="S169" s="66">
        <v>0</v>
      </c>
      <c r="T169" s="42">
        <v>0</v>
      </c>
      <c r="U169" s="42">
        <v>0</v>
      </c>
      <c r="V169" s="42">
        <v>0</v>
      </c>
      <c r="W169" s="44">
        <v>0</v>
      </c>
      <c r="X169" s="66">
        <v>0</v>
      </c>
      <c r="Y169" s="42">
        <v>0</v>
      </c>
      <c r="Z169" s="42">
        <v>0</v>
      </c>
      <c r="AA169" s="42">
        <v>0</v>
      </c>
      <c r="AB169" s="43">
        <v>0</v>
      </c>
      <c r="AC169" s="66">
        <v>0</v>
      </c>
      <c r="AD169" s="42">
        <v>0</v>
      </c>
      <c r="AE169" s="42">
        <v>0</v>
      </c>
      <c r="AF169" s="42">
        <v>0</v>
      </c>
      <c r="AG169" s="42">
        <v>0</v>
      </c>
      <c r="AH169" s="44">
        <v>0</v>
      </c>
    </row>
    <row r="170" spans="1:34" s="4" customFormat="1">
      <c r="A170" s="46" t="s">
        <v>682</v>
      </c>
      <c r="B170" s="56" t="s">
        <v>2123</v>
      </c>
      <c r="C170" s="57">
        <v>6.546E-5</v>
      </c>
      <c r="D170" s="57">
        <v>6.6940000000000006E-5</v>
      </c>
      <c r="E170" s="65">
        <v>1132.3399999999999</v>
      </c>
      <c r="F170" s="42">
        <v>15</v>
      </c>
      <c r="G170" s="43">
        <v>1147.3399999999999</v>
      </c>
      <c r="H170" s="66">
        <v>18503</v>
      </c>
      <c r="I170" s="42">
        <v>34911</v>
      </c>
      <c r="J170" s="42">
        <v>4765</v>
      </c>
      <c r="K170" s="42">
        <v>6838</v>
      </c>
      <c r="L170" s="44">
        <v>32324</v>
      </c>
      <c r="M170" s="66">
        <v>413</v>
      </c>
      <c r="N170" s="42">
        <v>-30610.647671042527</v>
      </c>
      <c r="O170" s="42">
        <v>-30197.647671042527</v>
      </c>
      <c r="P170" s="42">
        <v>0</v>
      </c>
      <c r="Q170" s="44">
        <v>-30197.647671042527</v>
      </c>
      <c r="R170" s="45">
        <v>329</v>
      </c>
      <c r="S170" s="66">
        <v>5436</v>
      </c>
      <c r="T170" s="42">
        <v>4822</v>
      </c>
      <c r="U170" s="42">
        <v>2365</v>
      </c>
      <c r="V170" s="42">
        <v>1476.9468879986421</v>
      </c>
      <c r="W170" s="44">
        <v>14099.946887998642</v>
      </c>
      <c r="X170" s="66">
        <v>21203</v>
      </c>
      <c r="Y170" s="42">
        <v>4640</v>
      </c>
      <c r="Z170" s="42">
        <v>8816</v>
      </c>
      <c r="AA170" s="42">
        <v>101694.8023147052</v>
      </c>
      <c r="AB170" s="43">
        <v>136353.80231470522</v>
      </c>
      <c r="AC170" s="66">
        <v>-40876.664554225899</v>
      </c>
      <c r="AD170" s="42">
        <v>-44289.65392622228</v>
      </c>
      <c r="AE170" s="42">
        <v>-32204.791180154345</v>
      </c>
      <c r="AF170" s="42">
        <v>-5858.9894292968884</v>
      </c>
      <c r="AG170" s="42">
        <v>976.24366319283217</v>
      </c>
      <c r="AH170" s="44">
        <v>0</v>
      </c>
    </row>
    <row r="171" spans="1:34" s="4" customFormat="1">
      <c r="A171" s="46" t="s">
        <v>686</v>
      </c>
      <c r="B171" s="56" t="s">
        <v>2127</v>
      </c>
      <c r="C171" s="57">
        <v>2.9395000000000002E-4</v>
      </c>
      <c r="D171" s="57">
        <v>4.2895999999999999E-4</v>
      </c>
      <c r="E171" s="65">
        <v>5084.7700000000004</v>
      </c>
      <c r="F171" s="42">
        <v>67</v>
      </c>
      <c r="G171" s="43">
        <v>5151.7700000000004</v>
      </c>
      <c r="H171" s="66">
        <v>83089</v>
      </c>
      <c r="I171" s="42">
        <v>156771</v>
      </c>
      <c r="J171" s="42">
        <v>21396</v>
      </c>
      <c r="K171" s="42">
        <v>30705</v>
      </c>
      <c r="L171" s="44">
        <v>145152</v>
      </c>
      <c r="M171" s="66">
        <v>1857</v>
      </c>
      <c r="N171" s="42">
        <v>-13098.794385983027</v>
      </c>
      <c r="O171" s="42">
        <v>-11241.794385983027</v>
      </c>
      <c r="P171" s="42">
        <v>0</v>
      </c>
      <c r="Q171" s="44">
        <v>-11241.794385983027</v>
      </c>
      <c r="R171" s="45">
        <v>1477</v>
      </c>
      <c r="S171" s="66">
        <v>24410</v>
      </c>
      <c r="T171" s="42">
        <v>21655</v>
      </c>
      <c r="U171" s="42">
        <v>10618</v>
      </c>
      <c r="V171" s="42">
        <v>19332.297967686194</v>
      </c>
      <c r="W171" s="44">
        <v>76015.297967686201</v>
      </c>
      <c r="X171" s="66">
        <v>95213</v>
      </c>
      <c r="Y171" s="42">
        <v>20834</v>
      </c>
      <c r="Z171" s="42">
        <v>39587</v>
      </c>
      <c r="AA171" s="42">
        <v>85762.882927017665</v>
      </c>
      <c r="AB171" s="43">
        <v>241396.88292701766</v>
      </c>
      <c r="AC171" s="66">
        <v>-45873.442791683934</v>
      </c>
      <c r="AD171" s="42">
        <v>-58933.867150277358</v>
      </c>
      <c r="AE171" s="42">
        <v>-43577.486373961983</v>
      </c>
      <c r="AF171" s="42">
        <v>-8521.9888725407</v>
      </c>
      <c r="AG171" s="42">
        <v>-8474.7997708674793</v>
      </c>
      <c r="AH171" s="44">
        <v>0</v>
      </c>
    </row>
    <row r="172" spans="1:34" s="4" customFormat="1">
      <c r="A172" s="46" t="s">
        <v>687</v>
      </c>
      <c r="B172" s="56" t="s">
        <v>2128</v>
      </c>
      <c r="C172" s="57">
        <v>0</v>
      </c>
      <c r="D172" s="57">
        <v>0</v>
      </c>
      <c r="E172" s="65">
        <v>0</v>
      </c>
      <c r="F172" s="42">
        <v>0</v>
      </c>
      <c r="G172" s="43">
        <v>0</v>
      </c>
      <c r="H172" s="66">
        <v>0</v>
      </c>
      <c r="I172" s="42">
        <v>0</v>
      </c>
      <c r="J172" s="42">
        <v>0</v>
      </c>
      <c r="K172" s="42">
        <v>0</v>
      </c>
      <c r="L172" s="44">
        <v>0</v>
      </c>
      <c r="M172" s="66">
        <v>0</v>
      </c>
      <c r="N172" s="42">
        <v>0</v>
      </c>
      <c r="O172" s="42">
        <v>0</v>
      </c>
      <c r="P172" s="42">
        <v>0</v>
      </c>
      <c r="Q172" s="44">
        <v>0</v>
      </c>
      <c r="R172" s="45">
        <v>0</v>
      </c>
      <c r="S172" s="66">
        <v>0</v>
      </c>
      <c r="T172" s="42">
        <v>0</v>
      </c>
      <c r="U172" s="42">
        <v>0</v>
      </c>
      <c r="V172" s="42">
        <v>0</v>
      </c>
      <c r="W172" s="44">
        <v>0</v>
      </c>
      <c r="X172" s="66">
        <v>0</v>
      </c>
      <c r="Y172" s="42">
        <v>0</v>
      </c>
      <c r="Z172" s="42">
        <v>0</v>
      </c>
      <c r="AA172" s="42">
        <v>0</v>
      </c>
      <c r="AB172" s="43">
        <v>0</v>
      </c>
      <c r="AC172" s="66">
        <v>0</v>
      </c>
      <c r="AD172" s="42">
        <v>0</v>
      </c>
      <c r="AE172" s="42">
        <v>0</v>
      </c>
      <c r="AF172" s="42">
        <v>0</v>
      </c>
      <c r="AG172" s="42">
        <v>0</v>
      </c>
      <c r="AH172" s="44">
        <v>0</v>
      </c>
    </row>
    <row r="173" spans="1:34" s="4" customFormat="1">
      <c r="A173" s="46" t="s">
        <v>692</v>
      </c>
      <c r="B173" s="56" t="s">
        <v>2133</v>
      </c>
      <c r="C173" s="57">
        <v>1.6974980000000001E-2</v>
      </c>
      <c r="D173" s="57">
        <v>1.7147140000000002E-2</v>
      </c>
      <c r="E173" s="65">
        <v>293632.45</v>
      </c>
      <c r="F173" s="42">
        <v>3881</v>
      </c>
      <c r="G173" s="43">
        <v>297513.45</v>
      </c>
      <c r="H173" s="66">
        <v>4798225</v>
      </c>
      <c r="I173" s="42">
        <v>9053186</v>
      </c>
      <c r="J173" s="42">
        <v>1235566</v>
      </c>
      <c r="K173" s="42">
        <v>1773132</v>
      </c>
      <c r="L173" s="44">
        <v>8382197</v>
      </c>
      <c r="M173" s="66">
        <v>107213</v>
      </c>
      <c r="N173" s="42">
        <v>131744.09837377467</v>
      </c>
      <c r="O173" s="42">
        <v>238957.09837377467</v>
      </c>
      <c r="P173" s="42">
        <v>0</v>
      </c>
      <c r="Q173" s="44">
        <v>238957.09837377467</v>
      </c>
      <c r="R173" s="45">
        <v>85266</v>
      </c>
      <c r="S173" s="66">
        <v>1409654</v>
      </c>
      <c r="T173" s="42">
        <v>1250548</v>
      </c>
      <c r="U173" s="42">
        <v>613171</v>
      </c>
      <c r="V173" s="42">
        <v>621997.60462135589</v>
      </c>
      <c r="W173" s="44">
        <v>3895370.6046213559</v>
      </c>
      <c r="X173" s="66">
        <v>5498366</v>
      </c>
      <c r="Y173" s="42">
        <v>1203130</v>
      </c>
      <c r="Z173" s="42">
        <v>2286044</v>
      </c>
      <c r="AA173" s="42">
        <v>132983.83858225954</v>
      </c>
      <c r="AB173" s="43">
        <v>9120523.8385822587</v>
      </c>
      <c r="AC173" s="66">
        <v>-1659872.5720891133</v>
      </c>
      <c r="AD173" s="42">
        <v>-2462825.9832533421</v>
      </c>
      <c r="AE173" s="42">
        <v>-1542507.7587200333</v>
      </c>
      <c r="AF173" s="42">
        <v>165466.46930156928</v>
      </c>
      <c r="AG173" s="42">
        <v>274586.61080001737</v>
      </c>
      <c r="AH173" s="44">
        <v>0</v>
      </c>
    </row>
    <row r="174" spans="1:34" s="4" customFormat="1">
      <c r="A174" s="46" t="s">
        <v>693</v>
      </c>
      <c r="B174" s="56" t="s">
        <v>2134</v>
      </c>
      <c r="C174" s="57">
        <v>7.9909999999999999E-5</v>
      </c>
      <c r="D174" s="57">
        <v>0</v>
      </c>
      <c r="E174" s="65">
        <v>1382.22</v>
      </c>
      <c r="F174" s="42">
        <v>18</v>
      </c>
      <c r="G174" s="43">
        <v>1400.22</v>
      </c>
      <c r="H174" s="66">
        <v>22588</v>
      </c>
      <c r="I174" s="42">
        <v>42618</v>
      </c>
      <c r="J174" s="42">
        <v>5816</v>
      </c>
      <c r="K174" s="42">
        <v>8347</v>
      </c>
      <c r="L174" s="44">
        <v>39459</v>
      </c>
      <c r="M174" s="66">
        <v>505</v>
      </c>
      <c r="N174" s="42">
        <v>8481.948498870368</v>
      </c>
      <c r="O174" s="42">
        <v>8986.948498870368</v>
      </c>
      <c r="P174" s="42">
        <v>0</v>
      </c>
      <c r="Q174" s="44">
        <v>8986.948498870368</v>
      </c>
      <c r="R174" s="45">
        <v>401</v>
      </c>
      <c r="S174" s="66">
        <v>6636</v>
      </c>
      <c r="T174" s="42">
        <v>5887</v>
      </c>
      <c r="U174" s="42">
        <v>2887</v>
      </c>
      <c r="V174" s="42">
        <v>41900.825584419625</v>
      </c>
      <c r="W174" s="44">
        <v>57310.825584419625</v>
      </c>
      <c r="X174" s="66">
        <v>25884</v>
      </c>
      <c r="Y174" s="42">
        <v>5664</v>
      </c>
      <c r="Z174" s="42">
        <v>10762</v>
      </c>
      <c r="AA174" s="42">
        <v>0</v>
      </c>
      <c r="AB174" s="43">
        <v>42310</v>
      </c>
      <c r="AC174" s="66">
        <v>-202.05150112963202</v>
      </c>
      <c r="AD174" s="42">
        <v>-3987.051501129632</v>
      </c>
      <c r="AE174" s="42">
        <v>483.94849887036798</v>
      </c>
      <c r="AF174" s="42">
        <v>9325.948498870368</v>
      </c>
      <c r="AG174" s="42">
        <v>9380.0315889381491</v>
      </c>
      <c r="AH174" s="44">
        <v>0</v>
      </c>
    </row>
    <row r="175" spans="1:34" s="4" customFormat="1">
      <c r="A175" s="46" t="s">
        <v>695</v>
      </c>
      <c r="B175" s="56" t="s">
        <v>2136</v>
      </c>
      <c r="C175" s="57">
        <v>5.2670000000000002E-5</v>
      </c>
      <c r="D175" s="57">
        <v>5.1669999999999998E-5</v>
      </c>
      <c r="E175" s="65">
        <v>911</v>
      </c>
      <c r="F175" s="42">
        <v>12</v>
      </c>
      <c r="G175" s="43">
        <v>923</v>
      </c>
      <c r="H175" s="66">
        <v>14888</v>
      </c>
      <c r="I175" s="42">
        <v>28090</v>
      </c>
      <c r="J175" s="42">
        <v>3834</v>
      </c>
      <c r="K175" s="42">
        <v>5502</v>
      </c>
      <c r="L175" s="44">
        <v>26008</v>
      </c>
      <c r="M175" s="66">
        <v>333</v>
      </c>
      <c r="N175" s="42">
        <v>51.838185325918516</v>
      </c>
      <c r="O175" s="42">
        <v>384.83818532591852</v>
      </c>
      <c r="P175" s="42">
        <v>0</v>
      </c>
      <c r="Q175" s="44">
        <v>384.83818532591852</v>
      </c>
      <c r="R175" s="45">
        <v>265</v>
      </c>
      <c r="S175" s="66">
        <v>4374</v>
      </c>
      <c r="T175" s="42">
        <v>3880</v>
      </c>
      <c r="U175" s="42">
        <v>1903</v>
      </c>
      <c r="V175" s="42">
        <v>42049.00726620834</v>
      </c>
      <c r="W175" s="44">
        <v>52206.00726620834</v>
      </c>
      <c r="X175" s="66">
        <v>17060</v>
      </c>
      <c r="Y175" s="42">
        <v>3733</v>
      </c>
      <c r="Z175" s="42">
        <v>7093</v>
      </c>
      <c r="AA175" s="42">
        <v>51310.051044815023</v>
      </c>
      <c r="AB175" s="43">
        <v>79196.051044815016</v>
      </c>
      <c r="AC175" s="66">
        <v>-5139.2454050086089</v>
      </c>
      <c r="AD175" s="42">
        <v>-7522.8231895793306</v>
      </c>
      <c r="AE175" s="42">
        <v>-6460.9903111667445</v>
      </c>
      <c r="AF175" s="42">
        <v>-8873.0539347562517</v>
      </c>
      <c r="AG175" s="42">
        <v>1006.0690619042429</v>
      </c>
      <c r="AH175" s="44">
        <v>0</v>
      </c>
    </row>
    <row r="176" spans="1:34" s="4" customFormat="1">
      <c r="A176" s="46" t="s">
        <v>696</v>
      </c>
      <c r="B176" s="56" t="s">
        <v>2137</v>
      </c>
      <c r="C176" s="57">
        <v>0</v>
      </c>
      <c r="D176" s="57">
        <v>0</v>
      </c>
      <c r="E176" s="65">
        <v>0</v>
      </c>
      <c r="F176" s="42">
        <v>0</v>
      </c>
      <c r="G176" s="43">
        <v>0</v>
      </c>
      <c r="H176" s="66">
        <v>0</v>
      </c>
      <c r="I176" s="42">
        <v>0</v>
      </c>
      <c r="J176" s="42">
        <v>0</v>
      </c>
      <c r="K176" s="42">
        <v>0</v>
      </c>
      <c r="L176" s="44">
        <v>0</v>
      </c>
      <c r="M176" s="66">
        <v>0</v>
      </c>
      <c r="N176" s="42">
        <v>-17937.205940711068</v>
      </c>
      <c r="O176" s="42">
        <v>-17937.205940711068</v>
      </c>
      <c r="P176" s="42">
        <v>0</v>
      </c>
      <c r="Q176" s="44">
        <v>-17937.205940711068</v>
      </c>
      <c r="R176" s="45">
        <v>0</v>
      </c>
      <c r="S176" s="66">
        <v>0</v>
      </c>
      <c r="T176" s="42">
        <v>0</v>
      </c>
      <c r="U176" s="42">
        <v>0</v>
      </c>
      <c r="V176" s="42">
        <v>0</v>
      </c>
      <c r="W176" s="44">
        <v>0</v>
      </c>
      <c r="X176" s="66">
        <v>0</v>
      </c>
      <c r="Y176" s="42">
        <v>0</v>
      </c>
      <c r="Z176" s="42">
        <v>0</v>
      </c>
      <c r="AA176" s="42">
        <v>16947.752510312552</v>
      </c>
      <c r="AB176" s="43">
        <v>16947.752510312552</v>
      </c>
      <c r="AC176" s="66">
        <v>-15072.648545588014</v>
      </c>
      <c r="AD176" s="42">
        <v>-1875.1039647245366</v>
      </c>
      <c r="AE176" s="42">
        <v>0</v>
      </c>
      <c r="AF176" s="42">
        <v>0</v>
      </c>
      <c r="AG176" s="42">
        <v>0</v>
      </c>
      <c r="AH176" s="44">
        <v>0</v>
      </c>
    </row>
    <row r="177" spans="1:34" s="4" customFormat="1">
      <c r="A177" s="46" t="s">
        <v>698</v>
      </c>
      <c r="B177" s="56" t="s">
        <v>2139</v>
      </c>
      <c r="C177" s="57">
        <v>2.0029999999999999E-4</v>
      </c>
      <c r="D177" s="57">
        <v>2.1515E-4</v>
      </c>
      <c r="E177" s="65">
        <v>3464.84</v>
      </c>
      <c r="F177" s="42">
        <v>46</v>
      </c>
      <c r="G177" s="43">
        <v>3510.84</v>
      </c>
      <c r="H177" s="66">
        <v>56618</v>
      </c>
      <c r="I177" s="42">
        <v>106825</v>
      </c>
      <c r="J177" s="42">
        <v>14579</v>
      </c>
      <c r="K177" s="42">
        <v>20922</v>
      </c>
      <c r="L177" s="44">
        <v>98908</v>
      </c>
      <c r="M177" s="66">
        <v>1265</v>
      </c>
      <c r="N177" s="42">
        <v>19624.757630088869</v>
      </c>
      <c r="O177" s="42">
        <v>20889.757630088869</v>
      </c>
      <c r="P177" s="42">
        <v>0</v>
      </c>
      <c r="Q177" s="44">
        <v>20889.757630088869</v>
      </c>
      <c r="R177" s="45">
        <v>1006</v>
      </c>
      <c r="S177" s="66">
        <v>16634</v>
      </c>
      <c r="T177" s="42">
        <v>14756</v>
      </c>
      <c r="U177" s="42">
        <v>7235</v>
      </c>
      <c r="V177" s="42">
        <v>13317.298281956446</v>
      </c>
      <c r="W177" s="44">
        <v>51942.29828195645</v>
      </c>
      <c r="X177" s="66">
        <v>64879</v>
      </c>
      <c r="Y177" s="42">
        <v>14197</v>
      </c>
      <c r="Z177" s="42">
        <v>26975</v>
      </c>
      <c r="AA177" s="42">
        <v>54925.445450692147</v>
      </c>
      <c r="AB177" s="43">
        <v>160976.44545069215</v>
      </c>
      <c r="AC177" s="66">
        <v>-28403.741729363683</v>
      </c>
      <c r="AD177" s="42">
        <v>-49958.583733430234</v>
      </c>
      <c r="AE177" s="42">
        <v>-31584.595334167338</v>
      </c>
      <c r="AF177" s="42">
        <v>-1042.2950838927936</v>
      </c>
      <c r="AG177" s="42">
        <v>1955.068712118363</v>
      </c>
      <c r="AH177" s="44">
        <v>0</v>
      </c>
    </row>
    <row r="178" spans="1:34" s="4" customFormat="1">
      <c r="A178" s="46" t="s">
        <v>704</v>
      </c>
      <c r="B178" s="56" t="s">
        <v>2145</v>
      </c>
      <c r="C178" s="57">
        <v>6.8378999999999998E-4</v>
      </c>
      <c r="D178" s="57">
        <v>7.0204999999999996E-4</v>
      </c>
      <c r="E178" s="65">
        <v>11828.19</v>
      </c>
      <c r="F178" s="42">
        <v>156</v>
      </c>
      <c r="G178" s="43">
        <v>11984.19</v>
      </c>
      <c r="H178" s="66">
        <v>193283</v>
      </c>
      <c r="I178" s="42">
        <v>364682</v>
      </c>
      <c r="J178" s="42">
        <v>49771</v>
      </c>
      <c r="K178" s="42">
        <v>71426</v>
      </c>
      <c r="L178" s="44">
        <v>337654</v>
      </c>
      <c r="M178" s="66">
        <v>4319</v>
      </c>
      <c r="N178" s="42">
        <v>94564.941343250772</v>
      </c>
      <c r="O178" s="42">
        <v>98883.941343250772</v>
      </c>
      <c r="P178" s="42">
        <v>0</v>
      </c>
      <c r="Q178" s="44">
        <v>98883.941343250772</v>
      </c>
      <c r="R178" s="45">
        <v>3435</v>
      </c>
      <c r="S178" s="66">
        <v>56784</v>
      </c>
      <c r="T178" s="42">
        <v>50375</v>
      </c>
      <c r="U178" s="42">
        <v>24700</v>
      </c>
      <c r="V178" s="42">
        <v>314227.78738684044</v>
      </c>
      <c r="W178" s="44">
        <v>446086.78738684044</v>
      </c>
      <c r="X178" s="66">
        <v>221486</v>
      </c>
      <c r="Y178" s="42">
        <v>48465</v>
      </c>
      <c r="Z178" s="42">
        <v>92087</v>
      </c>
      <c r="AA178" s="42">
        <v>246732.67203994124</v>
      </c>
      <c r="AB178" s="43">
        <v>608770.67203994119</v>
      </c>
      <c r="AC178" s="66">
        <v>20255.941343250772</v>
      </c>
      <c r="AD178" s="42">
        <v>-43209.532134568552</v>
      </c>
      <c r="AE178" s="42">
        <v>-138154.58874410106</v>
      </c>
      <c r="AF178" s="42">
        <v>-11503.085312255083</v>
      </c>
      <c r="AG178" s="42">
        <v>9927.380194573163</v>
      </c>
      <c r="AH178" s="44">
        <v>0</v>
      </c>
    </row>
    <row r="179" spans="1:34" s="4" customFormat="1">
      <c r="A179" s="46" t="s">
        <v>719</v>
      </c>
      <c r="B179" s="56" t="s">
        <v>2160</v>
      </c>
      <c r="C179" s="57">
        <v>3.5801000000000002E-4</v>
      </c>
      <c r="D179" s="57">
        <v>3.8885999999999999E-4</v>
      </c>
      <c r="E179" s="65">
        <v>6192.81</v>
      </c>
      <c r="F179" s="42">
        <v>82</v>
      </c>
      <c r="G179" s="43">
        <v>6274.81</v>
      </c>
      <c r="H179" s="66">
        <v>101197</v>
      </c>
      <c r="I179" s="42">
        <v>190936</v>
      </c>
      <c r="J179" s="42">
        <v>26059</v>
      </c>
      <c r="K179" s="42">
        <v>37396</v>
      </c>
      <c r="L179" s="44">
        <v>176784</v>
      </c>
      <c r="M179" s="66">
        <v>2261</v>
      </c>
      <c r="N179" s="42">
        <v>53421.120877809022</v>
      </c>
      <c r="O179" s="42">
        <v>55682.120877809022</v>
      </c>
      <c r="P179" s="42">
        <v>0</v>
      </c>
      <c r="Q179" s="44">
        <v>55682.120877809022</v>
      </c>
      <c r="R179" s="45">
        <v>1798</v>
      </c>
      <c r="S179" s="66">
        <v>29730</v>
      </c>
      <c r="T179" s="42">
        <v>26375</v>
      </c>
      <c r="U179" s="42">
        <v>12932</v>
      </c>
      <c r="V179" s="42">
        <v>172380.44104268783</v>
      </c>
      <c r="W179" s="44">
        <v>241417.44104268783</v>
      </c>
      <c r="X179" s="66">
        <v>115963</v>
      </c>
      <c r="Y179" s="42">
        <v>25375</v>
      </c>
      <c r="Z179" s="42">
        <v>48214</v>
      </c>
      <c r="AA179" s="42">
        <v>51000.89115517382</v>
      </c>
      <c r="AB179" s="43">
        <v>240552.89115517383</v>
      </c>
      <c r="AC179" s="66">
        <v>14515.120877809022</v>
      </c>
      <c r="AD179" s="42">
        <v>-5124.2784560334476</v>
      </c>
      <c r="AE179" s="42">
        <v>-5495.6696623457356</v>
      </c>
      <c r="AF179" s="42">
        <v>-6095.3459986849484</v>
      </c>
      <c r="AG179" s="42">
        <v>3064.7231267691132</v>
      </c>
      <c r="AH179" s="44">
        <v>0</v>
      </c>
    </row>
    <row r="180" spans="1:34" s="4" customFormat="1">
      <c r="A180" s="46" t="s">
        <v>720</v>
      </c>
      <c r="B180" s="56" t="s">
        <v>2161</v>
      </c>
      <c r="C180" s="57">
        <v>1.012855E-2</v>
      </c>
      <c r="D180" s="57">
        <v>1.0220679999999999E-2</v>
      </c>
      <c r="E180" s="65">
        <v>175203.31</v>
      </c>
      <c r="F180" s="42">
        <v>2316</v>
      </c>
      <c r="G180" s="43">
        <v>177519.31</v>
      </c>
      <c r="H180" s="66">
        <v>2862982</v>
      </c>
      <c r="I180" s="42">
        <v>5401812</v>
      </c>
      <c r="J180" s="42">
        <v>737232</v>
      </c>
      <c r="K180" s="42">
        <v>1057984</v>
      </c>
      <c r="L180" s="44">
        <v>5001449</v>
      </c>
      <c r="M180" s="66">
        <v>63971</v>
      </c>
      <c r="N180" s="42">
        <v>-163418.5869659975</v>
      </c>
      <c r="O180" s="42">
        <v>-99447.5869659975</v>
      </c>
      <c r="P180" s="42">
        <v>0</v>
      </c>
      <c r="Q180" s="44">
        <v>-99447.5869659975</v>
      </c>
      <c r="R180" s="45">
        <v>50876</v>
      </c>
      <c r="S180" s="66">
        <v>841106</v>
      </c>
      <c r="T180" s="42">
        <v>746171</v>
      </c>
      <c r="U180" s="42">
        <v>365864</v>
      </c>
      <c r="V180" s="42">
        <v>94443.800930922211</v>
      </c>
      <c r="W180" s="44">
        <v>2047584.8009309222</v>
      </c>
      <c r="X180" s="66">
        <v>3280739</v>
      </c>
      <c r="Y180" s="42">
        <v>717878</v>
      </c>
      <c r="Z180" s="42">
        <v>1364026</v>
      </c>
      <c r="AA180" s="42">
        <v>338012.3766875905</v>
      </c>
      <c r="AB180" s="43">
        <v>5700655.37668759</v>
      </c>
      <c r="AC180" s="66">
        <v>-1210925.7050009379</v>
      </c>
      <c r="AD180" s="42">
        <v>-1655677.1201265114</v>
      </c>
      <c r="AE180" s="42">
        <v>-1025896.351683553</v>
      </c>
      <c r="AF180" s="42">
        <v>74527.699173575646</v>
      </c>
      <c r="AG180" s="42">
        <v>164900.90188075815</v>
      </c>
      <c r="AH180" s="44">
        <v>0</v>
      </c>
    </row>
    <row r="181" spans="1:34" s="4" customFormat="1">
      <c r="A181" s="46" t="s">
        <v>722</v>
      </c>
      <c r="B181" s="56" t="s">
        <v>2163</v>
      </c>
      <c r="C181" s="57">
        <v>9.5479899999999993E-3</v>
      </c>
      <c r="D181" s="57">
        <v>1.009176E-2</v>
      </c>
      <c r="E181" s="65">
        <v>165160.68</v>
      </c>
      <c r="F181" s="42">
        <v>2183</v>
      </c>
      <c r="G181" s="43">
        <v>167343.67999999999</v>
      </c>
      <c r="H181" s="66">
        <v>2698878</v>
      </c>
      <c r="I181" s="42">
        <v>5092184</v>
      </c>
      <c r="J181" s="42">
        <v>694974</v>
      </c>
      <c r="K181" s="42">
        <v>997341</v>
      </c>
      <c r="L181" s="44">
        <v>4714770</v>
      </c>
      <c r="M181" s="66">
        <v>60304</v>
      </c>
      <c r="N181" s="42">
        <v>-124113.44240874128</v>
      </c>
      <c r="O181" s="42">
        <v>-63809.442408741277</v>
      </c>
      <c r="P181" s="42">
        <v>0</v>
      </c>
      <c r="Q181" s="44">
        <v>-63809.442408741277</v>
      </c>
      <c r="R181" s="45">
        <v>47960</v>
      </c>
      <c r="S181" s="66">
        <v>792894</v>
      </c>
      <c r="T181" s="42">
        <v>703401</v>
      </c>
      <c r="U181" s="42">
        <v>344893</v>
      </c>
      <c r="V181" s="42">
        <v>170800.02263211459</v>
      </c>
      <c r="W181" s="44">
        <v>2011988.0226321146</v>
      </c>
      <c r="X181" s="66">
        <v>3092690</v>
      </c>
      <c r="Y181" s="42">
        <v>676730</v>
      </c>
      <c r="Z181" s="42">
        <v>1285841</v>
      </c>
      <c r="AA181" s="42">
        <v>652415.59466980794</v>
      </c>
      <c r="AB181" s="43">
        <v>5707676.5946698077</v>
      </c>
      <c r="AC181" s="66">
        <v>-1134038.7922126579</v>
      </c>
      <c r="AD181" s="42">
        <v>-1635862.026085024</v>
      </c>
      <c r="AE181" s="42">
        <v>-1092901.7814403339</v>
      </c>
      <c r="AF181" s="42">
        <v>57447.817907460412</v>
      </c>
      <c r="AG181" s="42">
        <v>109666.20979286211</v>
      </c>
      <c r="AH181" s="44">
        <v>0</v>
      </c>
    </row>
    <row r="182" spans="1:34" s="4" customFormat="1">
      <c r="A182" s="46" t="s">
        <v>735</v>
      </c>
      <c r="B182" s="56" t="s">
        <v>2176</v>
      </c>
      <c r="C182" s="57">
        <v>4.64658E-3</v>
      </c>
      <c r="D182" s="57">
        <v>4.53982E-3</v>
      </c>
      <c r="E182" s="65">
        <v>80376.41</v>
      </c>
      <c r="F182" s="42">
        <v>1062</v>
      </c>
      <c r="G182" s="43">
        <v>81438.41</v>
      </c>
      <c r="H182" s="66">
        <v>1313423</v>
      </c>
      <c r="I182" s="42">
        <v>2478139</v>
      </c>
      <c r="J182" s="42">
        <v>338213</v>
      </c>
      <c r="K182" s="42">
        <v>485361</v>
      </c>
      <c r="L182" s="44">
        <v>2294468</v>
      </c>
      <c r="M182" s="66">
        <v>29347</v>
      </c>
      <c r="N182" s="42">
        <v>17641.075899730284</v>
      </c>
      <c r="O182" s="42">
        <v>46988.075899730284</v>
      </c>
      <c r="P182" s="42">
        <v>0</v>
      </c>
      <c r="Q182" s="44">
        <v>46988.075899730284</v>
      </c>
      <c r="R182" s="45">
        <v>23340</v>
      </c>
      <c r="S182" s="66">
        <v>385866</v>
      </c>
      <c r="T182" s="42">
        <v>342314</v>
      </c>
      <c r="U182" s="42">
        <v>167844</v>
      </c>
      <c r="V182" s="42">
        <v>230480.22705822418</v>
      </c>
      <c r="W182" s="44">
        <v>1126504.2270582241</v>
      </c>
      <c r="X182" s="66">
        <v>1505074</v>
      </c>
      <c r="Y182" s="42">
        <v>329334</v>
      </c>
      <c r="Z182" s="42">
        <v>625761</v>
      </c>
      <c r="AA182" s="42">
        <v>139198.45121761123</v>
      </c>
      <c r="AB182" s="43">
        <v>2599367.4512176113</v>
      </c>
      <c r="AC182" s="66">
        <v>-479440.86375086795</v>
      </c>
      <c r="AD182" s="42">
        <v>-691976.011510832</v>
      </c>
      <c r="AE182" s="42">
        <v>-430117.78723357007</v>
      </c>
      <c r="AF182" s="42">
        <v>38090.868840400071</v>
      </c>
      <c r="AG182" s="42">
        <v>90580.569495482734</v>
      </c>
      <c r="AH182" s="44">
        <v>0</v>
      </c>
    </row>
    <row r="183" spans="1:34" s="4" customFormat="1">
      <c r="A183" s="46" t="s">
        <v>744</v>
      </c>
      <c r="B183" s="56" t="s">
        <v>2185</v>
      </c>
      <c r="C183" s="57">
        <v>2.0827200000000001E-3</v>
      </c>
      <c r="D183" s="57">
        <v>2.0108700000000001E-3</v>
      </c>
      <c r="E183" s="65">
        <v>36026.800000000003</v>
      </c>
      <c r="F183" s="42">
        <v>476</v>
      </c>
      <c r="G183" s="43">
        <v>36502.800000000003</v>
      </c>
      <c r="H183" s="66">
        <v>588711</v>
      </c>
      <c r="I183" s="42">
        <v>1110767</v>
      </c>
      <c r="J183" s="42">
        <v>151596</v>
      </c>
      <c r="K183" s="42">
        <v>217552</v>
      </c>
      <c r="L183" s="44">
        <v>1028441</v>
      </c>
      <c r="M183" s="66">
        <v>13154</v>
      </c>
      <c r="N183" s="42">
        <v>3876.6191521344936</v>
      </c>
      <c r="O183" s="42">
        <v>17030.619152134495</v>
      </c>
      <c r="P183" s="42">
        <v>0</v>
      </c>
      <c r="Q183" s="44">
        <v>17030.619152134495</v>
      </c>
      <c r="R183" s="45">
        <v>10462</v>
      </c>
      <c r="S183" s="66">
        <v>172955</v>
      </c>
      <c r="T183" s="42">
        <v>153434</v>
      </c>
      <c r="U183" s="42">
        <v>75232</v>
      </c>
      <c r="V183" s="42">
        <v>56929.383859592373</v>
      </c>
      <c r="W183" s="44">
        <v>458550.38385959237</v>
      </c>
      <c r="X183" s="66">
        <v>674614</v>
      </c>
      <c r="Y183" s="42">
        <v>147616</v>
      </c>
      <c r="Z183" s="42">
        <v>280483</v>
      </c>
      <c r="AA183" s="42">
        <v>44410.884249437266</v>
      </c>
      <c r="AB183" s="43">
        <v>1147123.8842494374</v>
      </c>
      <c r="AC183" s="66">
        <v>-234612.80450993369</v>
      </c>
      <c r="AD183" s="42">
        <v>-318956.16575804568</v>
      </c>
      <c r="AE183" s="42">
        <v>-208133.58412324853</v>
      </c>
      <c r="AF183" s="42">
        <v>30124.191606281267</v>
      </c>
      <c r="AG183" s="42">
        <v>43004.862395101605</v>
      </c>
      <c r="AH183" s="44">
        <v>0</v>
      </c>
    </row>
    <row r="184" spans="1:34" s="4" customFormat="1">
      <c r="A184" s="46" t="s">
        <v>745</v>
      </c>
      <c r="B184" s="56" t="s">
        <v>2186</v>
      </c>
      <c r="C184" s="57">
        <v>8.3120000000000004E-5</v>
      </c>
      <c r="D184" s="57">
        <v>1.2071E-4</v>
      </c>
      <c r="E184" s="65">
        <v>1437.83</v>
      </c>
      <c r="F184" s="42">
        <v>19</v>
      </c>
      <c r="G184" s="43">
        <v>1456.83</v>
      </c>
      <c r="H184" s="66">
        <v>23495</v>
      </c>
      <c r="I184" s="42">
        <v>44330</v>
      </c>
      <c r="J184" s="42">
        <v>6050</v>
      </c>
      <c r="K184" s="42">
        <v>8682</v>
      </c>
      <c r="L184" s="44">
        <v>41044</v>
      </c>
      <c r="M184" s="66">
        <v>525</v>
      </c>
      <c r="N184" s="42">
        <v>-45864.218805522629</v>
      </c>
      <c r="O184" s="42">
        <v>-45339.218805522629</v>
      </c>
      <c r="P184" s="42">
        <v>0</v>
      </c>
      <c r="Q184" s="44">
        <v>-45339.218805522629</v>
      </c>
      <c r="R184" s="45">
        <v>418</v>
      </c>
      <c r="S184" s="66">
        <v>6903</v>
      </c>
      <c r="T184" s="42">
        <v>6123</v>
      </c>
      <c r="U184" s="42">
        <v>3002</v>
      </c>
      <c r="V184" s="42">
        <v>0</v>
      </c>
      <c r="W184" s="44">
        <v>16028</v>
      </c>
      <c r="X184" s="66">
        <v>26923</v>
      </c>
      <c r="Y184" s="42">
        <v>5891</v>
      </c>
      <c r="Z184" s="42">
        <v>11194</v>
      </c>
      <c r="AA184" s="42">
        <v>108019.95659586953</v>
      </c>
      <c r="AB184" s="43">
        <v>152027.95659586953</v>
      </c>
      <c r="AC184" s="66">
        <v>-48954.696775361495</v>
      </c>
      <c r="AD184" s="42">
        <v>-43461.630772489851</v>
      </c>
      <c r="AE184" s="42">
        <v>-31016.377699870354</v>
      </c>
      <c r="AF184" s="42">
        <v>-10231.018088795674</v>
      </c>
      <c r="AG184" s="42">
        <v>-2336.233259352156</v>
      </c>
      <c r="AH184" s="44">
        <v>0</v>
      </c>
    </row>
    <row r="185" spans="1:34" s="4" customFormat="1">
      <c r="A185" s="46" t="s">
        <v>749</v>
      </c>
      <c r="B185" s="56" t="s">
        <v>2190</v>
      </c>
      <c r="C185" s="57">
        <v>9.1434000000000003E-4</v>
      </c>
      <c r="D185" s="57">
        <v>1.0530699999999999E-3</v>
      </c>
      <c r="E185" s="65">
        <v>15816.3</v>
      </c>
      <c r="F185" s="42">
        <v>209</v>
      </c>
      <c r="G185" s="43">
        <v>16025.3</v>
      </c>
      <c r="H185" s="66">
        <v>258452</v>
      </c>
      <c r="I185" s="42">
        <v>487641</v>
      </c>
      <c r="J185" s="42">
        <v>66552</v>
      </c>
      <c r="K185" s="42">
        <v>95508</v>
      </c>
      <c r="L185" s="44">
        <v>451498</v>
      </c>
      <c r="M185" s="66">
        <v>5775</v>
      </c>
      <c r="N185" s="42">
        <v>-38482.789267875814</v>
      </c>
      <c r="O185" s="42">
        <v>-32707.789267875814</v>
      </c>
      <c r="P185" s="42">
        <v>0</v>
      </c>
      <c r="Q185" s="44">
        <v>-32707.789267875814</v>
      </c>
      <c r="R185" s="45">
        <v>4593</v>
      </c>
      <c r="S185" s="66">
        <v>75930</v>
      </c>
      <c r="T185" s="42">
        <v>67360</v>
      </c>
      <c r="U185" s="42">
        <v>33028</v>
      </c>
      <c r="V185" s="42">
        <v>22564.504652135187</v>
      </c>
      <c r="W185" s="44">
        <v>198882.50465213519</v>
      </c>
      <c r="X185" s="66">
        <v>296164</v>
      </c>
      <c r="Y185" s="42">
        <v>64805</v>
      </c>
      <c r="Z185" s="42">
        <v>123135</v>
      </c>
      <c r="AA185" s="42">
        <v>99161.305337016645</v>
      </c>
      <c r="AB185" s="43">
        <v>583265.3053370167</v>
      </c>
      <c r="AC185" s="66">
        <v>-121809.32392336299</v>
      </c>
      <c r="AD185" s="42">
        <v>-158538.14441221175</v>
      </c>
      <c r="AE185" s="42">
        <v>-104582.78860902568</v>
      </c>
      <c r="AF185" s="42">
        <v>-1273.6603201358012</v>
      </c>
      <c r="AG185" s="42">
        <v>1821.1165798546699</v>
      </c>
      <c r="AH185" s="44">
        <v>0</v>
      </c>
    </row>
    <row r="186" spans="1:34" s="4" customFormat="1">
      <c r="A186" s="46" t="s">
        <v>750</v>
      </c>
      <c r="B186" s="56" t="s">
        <v>2191</v>
      </c>
      <c r="C186" s="57">
        <v>1.4577000000000001E-4</v>
      </c>
      <c r="D186" s="57">
        <v>2.1332999999999999E-4</v>
      </c>
      <c r="E186" s="65">
        <v>2521.4899999999998</v>
      </c>
      <c r="F186" s="42">
        <v>33</v>
      </c>
      <c r="G186" s="43">
        <v>2554.4899999999998</v>
      </c>
      <c r="H186" s="66">
        <v>41204</v>
      </c>
      <c r="I186" s="42">
        <v>77743</v>
      </c>
      <c r="J186" s="42">
        <v>10610</v>
      </c>
      <c r="K186" s="42">
        <v>15226</v>
      </c>
      <c r="L186" s="44">
        <v>71981</v>
      </c>
      <c r="M186" s="66">
        <v>921</v>
      </c>
      <c r="N186" s="42">
        <v>-575.077903957947</v>
      </c>
      <c r="O186" s="42">
        <v>345.922096042053</v>
      </c>
      <c r="P186" s="42">
        <v>0</v>
      </c>
      <c r="Q186" s="44">
        <v>345.922096042053</v>
      </c>
      <c r="R186" s="45">
        <v>732</v>
      </c>
      <c r="S186" s="66">
        <v>12105</v>
      </c>
      <c r="T186" s="42">
        <v>10739</v>
      </c>
      <c r="U186" s="42">
        <v>5266</v>
      </c>
      <c r="V186" s="42">
        <v>23503.294969260463</v>
      </c>
      <c r="W186" s="44">
        <v>51613.29496926046</v>
      </c>
      <c r="X186" s="66">
        <v>47216</v>
      </c>
      <c r="Y186" s="42">
        <v>10332</v>
      </c>
      <c r="Z186" s="42">
        <v>19631</v>
      </c>
      <c r="AA186" s="42">
        <v>72459.6493258595</v>
      </c>
      <c r="AB186" s="43">
        <v>149638.6493258595</v>
      </c>
      <c r="AC186" s="66">
        <v>-20247.495063473507</v>
      </c>
      <c r="AD186" s="42">
        <v>-35215.987957918442</v>
      </c>
      <c r="AE186" s="42">
        <v>-26321.333457732941</v>
      </c>
      <c r="AF186" s="42">
        <v>-11978.089408842377</v>
      </c>
      <c r="AG186" s="42">
        <v>-4262.4484686317701</v>
      </c>
      <c r="AH186" s="44">
        <v>0</v>
      </c>
    </row>
    <row r="187" spans="1:34" s="4" customFormat="1">
      <c r="A187" s="46" t="s">
        <v>753</v>
      </c>
      <c r="B187" s="56" t="s">
        <v>2194</v>
      </c>
      <c r="C187" s="57">
        <v>0</v>
      </c>
      <c r="D187" s="57">
        <v>0</v>
      </c>
      <c r="E187" s="65">
        <v>0</v>
      </c>
      <c r="F187" s="42">
        <v>0</v>
      </c>
      <c r="G187" s="43">
        <v>0</v>
      </c>
      <c r="H187" s="66">
        <v>0</v>
      </c>
      <c r="I187" s="42">
        <v>0</v>
      </c>
      <c r="J187" s="42">
        <v>0</v>
      </c>
      <c r="K187" s="42">
        <v>0</v>
      </c>
      <c r="L187" s="44">
        <v>0</v>
      </c>
      <c r="M187" s="66">
        <v>0</v>
      </c>
      <c r="N187" s="42">
        <v>0</v>
      </c>
      <c r="O187" s="42">
        <v>0</v>
      </c>
      <c r="P187" s="42">
        <v>0</v>
      </c>
      <c r="Q187" s="44">
        <v>0</v>
      </c>
      <c r="R187" s="45">
        <v>0</v>
      </c>
      <c r="S187" s="66">
        <v>0</v>
      </c>
      <c r="T187" s="42">
        <v>0</v>
      </c>
      <c r="U187" s="42">
        <v>0</v>
      </c>
      <c r="V187" s="42">
        <v>0</v>
      </c>
      <c r="W187" s="44">
        <v>0</v>
      </c>
      <c r="X187" s="66">
        <v>0</v>
      </c>
      <c r="Y187" s="42">
        <v>0</v>
      </c>
      <c r="Z187" s="42">
        <v>0</v>
      </c>
      <c r="AA187" s="42">
        <v>0</v>
      </c>
      <c r="AB187" s="43">
        <v>0</v>
      </c>
      <c r="AC187" s="66">
        <v>0</v>
      </c>
      <c r="AD187" s="42">
        <v>0</v>
      </c>
      <c r="AE187" s="42">
        <v>0</v>
      </c>
      <c r="AF187" s="42">
        <v>0</v>
      </c>
      <c r="AG187" s="42">
        <v>0</v>
      </c>
      <c r="AH187" s="44">
        <v>0</v>
      </c>
    </row>
    <row r="188" spans="1:34" s="4" customFormat="1">
      <c r="A188" s="46" t="s">
        <v>754</v>
      </c>
      <c r="B188" s="56" t="s">
        <v>2195</v>
      </c>
      <c r="C188" s="57">
        <v>2.8280999999999998E-4</v>
      </c>
      <c r="D188" s="57">
        <v>2.6991E-4</v>
      </c>
      <c r="E188" s="65">
        <v>4892</v>
      </c>
      <c r="F188" s="42">
        <v>65</v>
      </c>
      <c r="G188" s="43">
        <v>4957</v>
      </c>
      <c r="H188" s="66">
        <v>79940</v>
      </c>
      <c r="I188" s="42">
        <v>150830</v>
      </c>
      <c r="J188" s="42">
        <v>20585</v>
      </c>
      <c r="K188" s="42">
        <v>29541</v>
      </c>
      <c r="L188" s="44">
        <v>139651</v>
      </c>
      <c r="M188" s="66">
        <v>1786</v>
      </c>
      <c r="N188" s="42">
        <v>-3383.7649237957116</v>
      </c>
      <c r="O188" s="42">
        <v>-1597.7649237957116</v>
      </c>
      <c r="P188" s="42">
        <v>0</v>
      </c>
      <c r="Q188" s="44">
        <v>-1597.7649237957116</v>
      </c>
      <c r="R188" s="45">
        <v>1421</v>
      </c>
      <c r="S188" s="66">
        <v>23485</v>
      </c>
      <c r="T188" s="42">
        <v>20835</v>
      </c>
      <c r="U188" s="42">
        <v>10216</v>
      </c>
      <c r="V188" s="42">
        <v>24769.603154474986</v>
      </c>
      <c r="W188" s="44">
        <v>79305.603154474986</v>
      </c>
      <c r="X188" s="66">
        <v>91605</v>
      </c>
      <c r="Y188" s="42">
        <v>20045</v>
      </c>
      <c r="Z188" s="42">
        <v>38086</v>
      </c>
      <c r="AA188" s="42">
        <v>29178.391181018364</v>
      </c>
      <c r="AB188" s="43">
        <v>178914.39118101838</v>
      </c>
      <c r="AC188" s="66">
        <v>-37038.744352382171</v>
      </c>
      <c r="AD188" s="42">
        <v>-47760.340512676928</v>
      </c>
      <c r="AE188" s="42">
        <v>-23697.596340241413</v>
      </c>
      <c r="AF188" s="42">
        <v>2734.0234619538301</v>
      </c>
      <c r="AG188" s="42">
        <v>6153.869716803285</v>
      </c>
      <c r="AH188" s="44">
        <v>0</v>
      </c>
    </row>
    <row r="189" spans="1:34" s="4" customFormat="1">
      <c r="A189" s="46" t="s">
        <v>756</v>
      </c>
      <c r="B189" s="56" t="s">
        <v>2197</v>
      </c>
      <c r="C189" s="57">
        <v>7.0909999999999997E-5</v>
      </c>
      <c r="D189" s="57">
        <v>7.4239999999999994E-5</v>
      </c>
      <c r="E189" s="65">
        <v>1226.57</v>
      </c>
      <c r="F189" s="42">
        <v>16</v>
      </c>
      <c r="G189" s="43">
        <v>1242.57</v>
      </c>
      <c r="H189" s="66">
        <v>20044</v>
      </c>
      <c r="I189" s="42">
        <v>37818</v>
      </c>
      <c r="J189" s="42">
        <v>5161</v>
      </c>
      <c r="K189" s="42">
        <v>7407</v>
      </c>
      <c r="L189" s="44">
        <v>35015</v>
      </c>
      <c r="M189" s="66">
        <v>448</v>
      </c>
      <c r="N189" s="42">
        <v>-13723.265762875726</v>
      </c>
      <c r="O189" s="42">
        <v>-13275.265762875726</v>
      </c>
      <c r="P189" s="42">
        <v>0</v>
      </c>
      <c r="Q189" s="44">
        <v>-13275.265762875726</v>
      </c>
      <c r="R189" s="45">
        <v>356</v>
      </c>
      <c r="S189" s="66">
        <v>5889</v>
      </c>
      <c r="T189" s="42">
        <v>5224</v>
      </c>
      <c r="U189" s="42">
        <v>2561</v>
      </c>
      <c r="V189" s="42">
        <v>0</v>
      </c>
      <c r="W189" s="44">
        <v>13674</v>
      </c>
      <c r="X189" s="66">
        <v>22968</v>
      </c>
      <c r="Y189" s="42">
        <v>5026</v>
      </c>
      <c r="Z189" s="42">
        <v>9550</v>
      </c>
      <c r="AA189" s="42">
        <v>9823.801762378047</v>
      </c>
      <c r="AB189" s="43">
        <v>47367.801762378047</v>
      </c>
      <c r="AC189" s="66">
        <v>-14414.411120420687</v>
      </c>
      <c r="AD189" s="42">
        <v>-12573.237253416753</v>
      </c>
      <c r="AE189" s="42">
        <v>-7922.9127640465395</v>
      </c>
      <c r="AF189" s="42">
        <v>331.21075968899828</v>
      </c>
      <c r="AG189" s="42">
        <v>885.54861581693615</v>
      </c>
      <c r="AH189" s="44">
        <v>0</v>
      </c>
    </row>
    <row r="190" spans="1:34" s="4" customFormat="1">
      <c r="A190" s="46" t="s">
        <v>774</v>
      </c>
      <c r="B190" s="56" t="s">
        <v>2215</v>
      </c>
      <c r="C190" s="57">
        <v>1.9898E-4</v>
      </c>
      <c r="D190" s="57">
        <v>2.0244999999999999E-4</v>
      </c>
      <c r="E190" s="65">
        <v>3441.95</v>
      </c>
      <c r="F190" s="42">
        <v>45</v>
      </c>
      <c r="G190" s="43">
        <v>3486.95</v>
      </c>
      <c r="H190" s="66">
        <v>56245</v>
      </c>
      <c r="I190" s="42">
        <v>106121</v>
      </c>
      <c r="J190" s="42">
        <v>14483</v>
      </c>
      <c r="K190" s="42">
        <v>20785</v>
      </c>
      <c r="L190" s="44">
        <v>98256</v>
      </c>
      <c r="M190" s="66">
        <v>1257</v>
      </c>
      <c r="N190" s="42">
        <v>-53529.708933898059</v>
      </c>
      <c r="O190" s="42">
        <v>-52272.708933898059</v>
      </c>
      <c r="P190" s="42">
        <v>0</v>
      </c>
      <c r="Q190" s="44">
        <v>-52272.708933898059</v>
      </c>
      <c r="R190" s="45">
        <v>999</v>
      </c>
      <c r="S190" s="66">
        <v>16524</v>
      </c>
      <c r="T190" s="42">
        <v>14659</v>
      </c>
      <c r="U190" s="42">
        <v>7188</v>
      </c>
      <c r="V190" s="42">
        <v>0</v>
      </c>
      <c r="W190" s="44">
        <v>38371</v>
      </c>
      <c r="X190" s="66">
        <v>64452</v>
      </c>
      <c r="Y190" s="42">
        <v>14103</v>
      </c>
      <c r="Z190" s="42">
        <v>26797</v>
      </c>
      <c r="AA190" s="42">
        <v>102493.44560828351</v>
      </c>
      <c r="AB190" s="43">
        <v>207845.44560828351</v>
      </c>
      <c r="AC190" s="66">
        <v>-69945.614252300686</v>
      </c>
      <c r="AD190" s="42">
        <v>-64667.597382442531</v>
      </c>
      <c r="AE190" s="42">
        <v>-36566.023681441919</v>
      </c>
      <c r="AF190" s="42">
        <v>-1367.9385186905847</v>
      </c>
      <c r="AG190" s="42">
        <v>3072.7282265922231</v>
      </c>
      <c r="AH190" s="44">
        <v>0</v>
      </c>
    </row>
    <row r="191" spans="1:34" s="4" customFormat="1">
      <c r="A191" s="46" t="s">
        <v>781</v>
      </c>
      <c r="B191" s="56" t="s">
        <v>2222</v>
      </c>
      <c r="C191" s="57">
        <v>1.4171999999999999E-4</v>
      </c>
      <c r="D191" s="57">
        <v>1.9249999999999999E-4</v>
      </c>
      <c r="E191" s="65">
        <v>2451.4899999999998</v>
      </c>
      <c r="F191" s="42">
        <v>32</v>
      </c>
      <c r="G191" s="43">
        <v>2483.4899999999998</v>
      </c>
      <c r="H191" s="66">
        <v>40059</v>
      </c>
      <c r="I191" s="42">
        <v>75583</v>
      </c>
      <c r="J191" s="42">
        <v>10315</v>
      </c>
      <c r="K191" s="42">
        <v>14803</v>
      </c>
      <c r="L191" s="44">
        <v>69981</v>
      </c>
      <c r="M191" s="66">
        <v>895</v>
      </c>
      <c r="N191" s="42">
        <v>-3419.8447944991713</v>
      </c>
      <c r="O191" s="42">
        <v>-2524.8447944991713</v>
      </c>
      <c r="P191" s="42">
        <v>0</v>
      </c>
      <c r="Q191" s="44">
        <v>-2524.8447944991713</v>
      </c>
      <c r="R191" s="45">
        <v>712</v>
      </c>
      <c r="S191" s="66">
        <v>11769</v>
      </c>
      <c r="T191" s="42">
        <v>10441</v>
      </c>
      <c r="U191" s="42">
        <v>5119</v>
      </c>
      <c r="V191" s="42">
        <v>16589.266709066007</v>
      </c>
      <c r="W191" s="44">
        <v>43918.266709066011</v>
      </c>
      <c r="X191" s="66">
        <v>45905</v>
      </c>
      <c r="Y191" s="42">
        <v>10045</v>
      </c>
      <c r="Z191" s="42">
        <v>19086</v>
      </c>
      <c r="AA191" s="42">
        <v>51307.204321277575</v>
      </c>
      <c r="AB191" s="43">
        <v>126343.20432127758</v>
      </c>
      <c r="AC191" s="66">
        <v>-18512.102945787192</v>
      </c>
      <c r="AD191" s="42">
        <v>-28681.510292101164</v>
      </c>
      <c r="AE191" s="42">
        <v>-26559.120628803481</v>
      </c>
      <c r="AF191" s="42">
        <v>-6020.7331219623502</v>
      </c>
      <c r="AG191" s="42">
        <v>-2651.4706235573749</v>
      </c>
      <c r="AH191" s="44">
        <v>0</v>
      </c>
    </row>
    <row r="192" spans="1:34" s="4" customFormat="1">
      <c r="A192" s="46" t="s">
        <v>786</v>
      </c>
      <c r="B192" s="56" t="s">
        <v>2599</v>
      </c>
      <c r="C192" s="57">
        <v>7.8339000000000002E-4</v>
      </c>
      <c r="D192" s="57">
        <v>9.2327999999999996E-4</v>
      </c>
      <c r="E192" s="65">
        <v>13551.06</v>
      </c>
      <c r="F192" s="42">
        <v>179</v>
      </c>
      <c r="G192" s="43">
        <v>13730.06</v>
      </c>
      <c r="H192" s="66">
        <v>221437</v>
      </c>
      <c r="I192" s="42">
        <v>417802</v>
      </c>
      <c r="J192" s="42">
        <v>57021</v>
      </c>
      <c r="K192" s="42">
        <v>81829</v>
      </c>
      <c r="L192" s="44">
        <v>386836</v>
      </c>
      <c r="M192" s="66">
        <v>4948</v>
      </c>
      <c r="N192" s="42">
        <v>-12432.549164535736</v>
      </c>
      <c r="O192" s="42">
        <v>-7484.5491645357361</v>
      </c>
      <c r="P192" s="42">
        <v>0</v>
      </c>
      <c r="Q192" s="44">
        <v>-7484.5491645357361</v>
      </c>
      <c r="R192" s="45">
        <v>3935</v>
      </c>
      <c r="S192" s="66">
        <v>65055</v>
      </c>
      <c r="T192" s="42">
        <v>57712</v>
      </c>
      <c r="U192" s="42">
        <v>28298</v>
      </c>
      <c r="V192" s="42">
        <v>57213.181224287029</v>
      </c>
      <c r="W192" s="44">
        <v>208278.18122428702</v>
      </c>
      <c r="X192" s="66">
        <v>253748</v>
      </c>
      <c r="Y192" s="42">
        <v>55524</v>
      </c>
      <c r="Z192" s="42">
        <v>105500</v>
      </c>
      <c r="AA192" s="42">
        <v>136002.1387500873</v>
      </c>
      <c r="AB192" s="43">
        <v>550774.13875008724</v>
      </c>
      <c r="AC192" s="66">
        <v>-75271.975353959075</v>
      </c>
      <c r="AD192" s="42">
        <v>-140192.04063098313</v>
      </c>
      <c r="AE192" s="42">
        <v>-110361.86081406311</v>
      </c>
      <c r="AF192" s="42">
        <v>-16121.911642122439</v>
      </c>
      <c r="AG192" s="42">
        <v>-548.1690846724905</v>
      </c>
      <c r="AH192" s="44">
        <v>0</v>
      </c>
    </row>
    <row r="193" spans="1:34" s="4" customFormat="1">
      <c r="A193" s="46" t="s">
        <v>790</v>
      </c>
      <c r="B193" s="56" t="s">
        <v>2230</v>
      </c>
      <c r="C193" s="57">
        <v>1.89303E-3</v>
      </c>
      <c r="D193" s="57">
        <v>1.8592599999999999E-3</v>
      </c>
      <c r="E193" s="65">
        <v>32745.5</v>
      </c>
      <c r="F193" s="42">
        <v>433</v>
      </c>
      <c r="G193" s="43">
        <v>33178.5</v>
      </c>
      <c r="H193" s="66">
        <v>535092</v>
      </c>
      <c r="I193" s="42">
        <v>1009601</v>
      </c>
      <c r="J193" s="42">
        <v>137789</v>
      </c>
      <c r="K193" s="42">
        <v>197738</v>
      </c>
      <c r="L193" s="44">
        <v>934773</v>
      </c>
      <c r="M193" s="66">
        <v>11956</v>
      </c>
      <c r="N193" s="42">
        <v>84731.856910144328</v>
      </c>
      <c r="O193" s="42">
        <v>96687.856910144328</v>
      </c>
      <c r="P193" s="42">
        <v>0</v>
      </c>
      <c r="Q193" s="44">
        <v>96687.856910144328</v>
      </c>
      <c r="R193" s="45">
        <v>9509</v>
      </c>
      <c r="S193" s="66">
        <v>157203</v>
      </c>
      <c r="T193" s="42">
        <v>139460</v>
      </c>
      <c r="U193" s="42">
        <v>68380</v>
      </c>
      <c r="V193" s="42">
        <v>199467.68188361131</v>
      </c>
      <c r="W193" s="44">
        <v>564510.68188361125</v>
      </c>
      <c r="X193" s="66">
        <v>613171</v>
      </c>
      <c r="Y193" s="42">
        <v>134172</v>
      </c>
      <c r="Z193" s="42">
        <v>254937</v>
      </c>
      <c r="AA193" s="42">
        <v>30731.101265765923</v>
      </c>
      <c r="AB193" s="43">
        <v>1033011.101265766</v>
      </c>
      <c r="AC193" s="66">
        <v>-135831.70110313362</v>
      </c>
      <c r="AD193" s="42">
        <v>-221695.82861144241</v>
      </c>
      <c r="AE193" s="42">
        <v>-166454.80987195289</v>
      </c>
      <c r="AF193" s="42">
        <v>19552.83604836998</v>
      </c>
      <c r="AG193" s="42">
        <v>35929.084156004348</v>
      </c>
      <c r="AH193" s="44">
        <v>0</v>
      </c>
    </row>
    <row r="194" spans="1:34" s="4" customFormat="1">
      <c r="A194" s="46" t="s">
        <v>791</v>
      </c>
      <c r="B194" s="56" t="s">
        <v>2231</v>
      </c>
      <c r="C194" s="57">
        <v>4.1300000000000001E-5</v>
      </c>
      <c r="D194" s="57">
        <v>0</v>
      </c>
      <c r="E194" s="65">
        <v>714.36</v>
      </c>
      <c r="F194" s="42">
        <v>9</v>
      </c>
      <c r="G194" s="43">
        <v>723.36</v>
      </c>
      <c r="H194" s="66">
        <v>11674</v>
      </c>
      <c r="I194" s="42">
        <v>22026</v>
      </c>
      <c r="J194" s="42">
        <v>3006</v>
      </c>
      <c r="K194" s="42">
        <v>4314</v>
      </c>
      <c r="L194" s="44">
        <v>20394</v>
      </c>
      <c r="M194" s="66">
        <v>261</v>
      </c>
      <c r="N194" s="42">
        <v>-5564.0858998143649</v>
      </c>
      <c r="O194" s="42">
        <v>-5303.0858998143649</v>
      </c>
      <c r="P194" s="42">
        <v>0</v>
      </c>
      <c r="Q194" s="44">
        <v>-5303.0858998143649</v>
      </c>
      <c r="R194" s="45">
        <v>207</v>
      </c>
      <c r="S194" s="66">
        <v>3430</v>
      </c>
      <c r="T194" s="42">
        <v>3043</v>
      </c>
      <c r="U194" s="42">
        <v>1492</v>
      </c>
      <c r="V194" s="42">
        <v>22761.966124223756</v>
      </c>
      <c r="W194" s="44">
        <v>30726.966124223756</v>
      </c>
      <c r="X194" s="66">
        <v>13377</v>
      </c>
      <c r="Y194" s="42">
        <v>2927</v>
      </c>
      <c r="Z194" s="42">
        <v>5562</v>
      </c>
      <c r="AA194" s="42">
        <v>33037.582100339554</v>
      </c>
      <c r="AB194" s="43">
        <v>54903.582100339554</v>
      </c>
      <c r="AC194" s="66">
        <v>-8390.1030570829571</v>
      </c>
      <c r="AD194" s="42">
        <v>-10583.259572897281</v>
      </c>
      <c r="AE194" s="42">
        <v>-8687.2960894594216</v>
      </c>
      <c r="AF194" s="42">
        <v>-1364.6203392717589</v>
      </c>
      <c r="AG194" s="42">
        <v>4848.6630825956199</v>
      </c>
      <c r="AH194" s="44">
        <v>0</v>
      </c>
    </row>
    <row r="195" spans="1:34" s="4" customFormat="1">
      <c r="A195" s="46" t="s">
        <v>811</v>
      </c>
      <c r="B195" s="56" t="s">
        <v>2251</v>
      </c>
      <c r="C195" s="57">
        <v>5.1031000000000004E-4</v>
      </c>
      <c r="D195" s="57">
        <v>5.5066000000000002E-4</v>
      </c>
      <c r="E195" s="65">
        <v>8827.33</v>
      </c>
      <c r="F195" s="42">
        <v>117</v>
      </c>
      <c r="G195" s="43">
        <v>8944.33</v>
      </c>
      <c r="H195" s="66">
        <v>144247</v>
      </c>
      <c r="I195" s="42">
        <v>272161</v>
      </c>
      <c r="J195" s="42">
        <v>37144</v>
      </c>
      <c r="K195" s="42">
        <v>53305</v>
      </c>
      <c r="L195" s="44">
        <v>251990</v>
      </c>
      <c r="M195" s="66">
        <v>3223</v>
      </c>
      <c r="N195" s="42">
        <v>-34801.666680213384</v>
      </c>
      <c r="O195" s="42">
        <v>-31578.666680213384</v>
      </c>
      <c r="P195" s="42">
        <v>0</v>
      </c>
      <c r="Q195" s="44">
        <v>-31578.666680213384</v>
      </c>
      <c r="R195" s="45">
        <v>2563</v>
      </c>
      <c r="S195" s="66">
        <v>42378</v>
      </c>
      <c r="T195" s="42">
        <v>37595</v>
      </c>
      <c r="U195" s="42">
        <v>18433</v>
      </c>
      <c r="V195" s="42">
        <v>3226.5028351800047</v>
      </c>
      <c r="W195" s="44">
        <v>101632.50283518</v>
      </c>
      <c r="X195" s="66">
        <v>165295</v>
      </c>
      <c r="Y195" s="42">
        <v>36169</v>
      </c>
      <c r="Z195" s="42">
        <v>68724</v>
      </c>
      <c r="AA195" s="42">
        <v>144211.04422557814</v>
      </c>
      <c r="AB195" s="43">
        <v>414399.04422557814</v>
      </c>
      <c r="AC195" s="66">
        <v>-97008.484784293512</v>
      </c>
      <c r="AD195" s="42">
        <v>-122148.58734362034</v>
      </c>
      <c r="AE195" s="42">
        <v>-82657.932652257805</v>
      </c>
      <c r="AF195" s="42">
        <v>-15681.514041470007</v>
      </c>
      <c r="AG195" s="42">
        <v>4729.9774312435356</v>
      </c>
      <c r="AH195" s="44">
        <v>0</v>
      </c>
    </row>
    <row r="196" spans="1:34" s="4" customFormat="1">
      <c r="A196" s="46" t="s">
        <v>1181</v>
      </c>
      <c r="B196" s="56" t="s">
        <v>2612</v>
      </c>
      <c r="C196" s="57">
        <v>1.27056E-3</v>
      </c>
      <c r="D196" s="57">
        <v>1.36823E-3</v>
      </c>
      <c r="E196" s="65">
        <v>21978.09</v>
      </c>
      <c r="F196" s="42">
        <v>291</v>
      </c>
      <c r="G196" s="43">
        <v>22269.09</v>
      </c>
      <c r="H196" s="66">
        <v>359142</v>
      </c>
      <c r="I196" s="42">
        <v>677622</v>
      </c>
      <c r="J196" s="42">
        <v>92481</v>
      </c>
      <c r="K196" s="42">
        <v>132717</v>
      </c>
      <c r="L196" s="44">
        <v>627399</v>
      </c>
      <c r="M196" s="66">
        <v>8025</v>
      </c>
      <c r="N196" s="42">
        <v>-11953.467818455458</v>
      </c>
      <c r="O196" s="42">
        <v>-3928.4678184554577</v>
      </c>
      <c r="P196" s="42">
        <v>0</v>
      </c>
      <c r="Q196" s="44">
        <v>-3928.4678184554577</v>
      </c>
      <c r="R196" s="45">
        <v>6382</v>
      </c>
      <c r="S196" s="66">
        <v>105511</v>
      </c>
      <c r="T196" s="42">
        <v>93602</v>
      </c>
      <c r="U196" s="42">
        <v>45895</v>
      </c>
      <c r="V196" s="42">
        <v>36668.283784404783</v>
      </c>
      <c r="W196" s="44">
        <v>281676.2837844048</v>
      </c>
      <c r="X196" s="66">
        <v>411547</v>
      </c>
      <c r="Y196" s="42">
        <v>90053</v>
      </c>
      <c r="Z196" s="42">
        <v>171108</v>
      </c>
      <c r="AA196" s="42">
        <v>103112.72693705786</v>
      </c>
      <c r="AB196" s="43">
        <v>775820.72693705792</v>
      </c>
      <c r="AC196" s="66">
        <v>-143670.8261936272</v>
      </c>
      <c r="AD196" s="42">
        <v>-211677.60872210321</v>
      </c>
      <c r="AE196" s="42">
        <v>-152489.24993803664</v>
      </c>
      <c r="AF196" s="42">
        <v>1636.5354959411561</v>
      </c>
      <c r="AG196" s="42">
        <v>12056.706205172764</v>
      </c>
      <c r="AH196" s="44">
        <v>0</v>
      </c>
    </row>
    <row r="197" spans="1:34" s="4" customFormat="1">
      <c r="A197" s="46" t="s">
        <v>830</v>
      </c>
      <c r="B197" s="56" t="s">
        <v>2270</v>
      </c>
      <c r="C197" s="57">
        <v>5.8248000000000002E-4</v>
      </c>
      <c r="D197" s="57">
        <v>7.2384999999999995E-4</v>
      </c>
      <c r="E197" s="65">
        <v>10075.719999999999</v>
      </c>
      <c r="F197" s="42">
        <v>133</v>
      </c>
      <c r="G197" s="43">
        <v>10208.719999999999</v>
      </c>
      <c r="H197" s="66">
        <v>164646</v>
      </c>
      <c r="I197" s="42">
        <v>310651</v>
      </c>
      <c r="J197" s="42">
        <v>42397</v>
      </c>
      <c r="K197" s="42">
        <v>60843</v>
      </c>
      <c r="L197" s="44">
        <v>287627</v>
      </c>
      <c r="M197" s="66">
        <v>3679</v>
      </c>
      <c r="N197" s="42">
        <v>-36264.0296499205</v>
      </c>
      <c r="O197" s="42">
        <v>-32585.0296499205</v>
      </c>
      <c r="P197" s="42">
        <v>0</v>
      </c>
      <c r="Q197" s="44">
        <v>-32585.0296499205</v>
      </c>
      <c r="R197" s="45">
        <v>2926</v>
      </c>
      <c r="S197" s="66">
        <v>48371</v>
      </c>
      <c r="T197" s="42">
        <v>42911</v>
      </c>
      <c r="U197" s="42">
        <v>21040</v>
      </c>
      <c r="V197" s="42">
        <v>61525.82542431746</v>
      </c>
      <c r="W197" s="44">
        <v>173847.82542431745</v>
      </c>
      <c r="X197" s="66">
        <v>188671</v>
      </c>
      <c r="Y197" s="42">
        <v>41284</v>
      </c>
      <c r="Z197" s="42">
        <v>78443</v>
      </c>
      <c r="AA197" s="42">
        <v>117207.02398736449</v>
      </c>
      <c r="AB197" s="43">
        <v>425605.02398736449</v>
      </c>
      <c r="AC197" s="66">
        <v>-86312.831334225688</v>
      </c>
      <c r="AD197" s="42">
        <v>-103141.26605589423</v>
      </c>
      <c r="AE197" s="42">
        <v>-56432.87929904816</v>
      </c>
      <c r="AF197" s="42">
        <v>-1719.0776241765643</v>
      </c>
      <c r="AG197" s="42">
        <v>-4151.1442497023872</v>
      </c>
      <c r="AH197" s="44">
        <v>0</v>
      </c>
    </row>
    <row r="198" spans="1:34" s="4" customFormat="1">
      <c r="A198" s="46" t="s">
        <v>831</v>
      </c>
      <c r="B198" s="56" t="s">
        <v>2271</v>
      </c>
      <c r="C198" s="57">
        <v>0</v>
      </c>
      <c r="D198" s="57">
        <v>0</v>
      </c>
      <c r="E198" s="65">
        <v>0</v>
      </c>
      <c r="F198" s="42">
        <v>0</v>
      </c>
      <c r="G198" s="43">
        <v>0</v>
      </c>
      <c r="H198" s="66">
        <v>0</v>
      </c>
      <c r="I198" s="42">
        <v>0</v>
      </c>
      <c r="J198" s="42">
        <v>0</v>
      </c>
      <c r="K198" s="42">
        <v>0</v>
      </c>
      <c r="L198" s="44">
        <v>0</v>
      </c>
      <c r="M198" s="66">
        <v>0</v>
      </c>
      <c r="N198" s="42">
        <v>-12731.180975866737</v>
      </c>
      <c r="O198" s="42">
        <v>-12731.180975866737</v>
      </c>
      <c r="P198" s="42">
        <v>0</v>
      </c>
      <c r="Q198" s="44">
        <v>-12731.180975866737</v>
      </c>
      <c r="R198" s="45">
        <v>0</v>
      </c>
      <c r="S198" s="66">
        <v>0</v>
      </c>
      <c r="T198" s="42">
        <v>0</v>
      </c>
      <c r="U198" s="42">
        <v>0</v>
      </c>
      <c r="V198" s="42">
        <v>0</v>
      </c>
      <c r="W198" s="44">
        <v>0</v>
      </c>
      <c r="X198" s="66">
        <v>0</v>
      </c>
      <c r="Y198" s="42">
        <v>0</v>
      </c>
      <c r="Z198" s="42">
        <v>0</v>
      </c>
      <c r="AA198" s="42">
        <v>15260.403907714714</v>
      </c>
      <c r="AB198" s="43">
        <v>15260.403907714714</v>
      </c>
      <c r="AC198" s="66">
        <v>-10974.121893464542</v>
      </c>
      <c r="AD198" s="42">
        <v>-4286.2820142501723</v>
      </c>
      <c r="AE198" s="42">
        <v>0</v>
      </c>
      <c r="AF198" s="42">
        <v>0</v>
      </c>
      <c r="AG198" s="42">
        <v>0</v>
      </c>
      <c r="AH198" s="44">
        <v>0</v>
      </c>
    </row>
    <row r="199" spans="1:34" s="4" customFormat="1">
      <c r="A199" s="46" t="s">
        <v>840</v>
      </c>
      <c r="B199" s="56" t="s">
        <v>2280</v>
      </c>
      <c r="C199" s="57">
        <v>7.5567799999999999E-3</v>
      </c>
      <c r="D199" s="57">
        <v>7.8466600000000001E-3</v>
      </c>
      <c r="E199" s="65">
        <v>130716.9</v>
      </c>
      <c r="F199" s="42">
        <v>1728</v>
      </c>
      <c r="G199" s="43">
        <v>132444.9</v>
      </c>
      <c r="H199" s="66">
        <v>2136034</v>
      </c>
      <c r="I199" s="42">
        <v>4030222</v>
      </c>
      <c r="J199" s="42">
        <v>550039</v>
      </c>
      <c r="K199" s="42">
        <v>789348</v>
      </c>
      <c r="L199" s="44">
        <v>3731517</v>
      </c>
      <c r="M199" s="66">
        <v>47728</v>
      </c>
      <c r="N199" s="42">
        <v>208379.97202883623</v>
      </c>
      <c r="O199" s="42">
        <v>256107.97202883623</v>
      </c>
      <c r="P199" s="42">
        <v>0</v>
      </c>
      <c r="Q199" s="44">
        <v>256107.97202883623</v>
      </c>
      <c r="R199" s="45">
        <v>37958</v>
      </c>
      <c r="S199" s="66">
        <v>627538</v>
      </c>
      <c r="T199" s="42">
        <v>556709</v>
      </c>
      <c r="U199" s="42">
        <v>272967</v>
      </c>
      <c r="V199" s="42">
        <v>412362.77810322715</v>
      </c>
      <c r="W199" s="44">
        <v>1869576.7781032273</v>
      </c>
      <c r="X199" s="66">
        <v>2447717</v>
      </c>
      <c r="Y199" s="42">
        <v>535599</v>
      </c>
      <c r="Z199" s="42">
        <v>1017682</v>
      </c>
      <c r="AA199" s="42">
        <v>169307.19467583837</v>
      </c>
      <c r="AB199" s="43">
        <v>4170305.1946758386</v>
      </c>
      <c r="AC199" s="66">
        <v>-672005.68045803276</v>
      </c>
      <c r="AD199" s="42">
        <v>-1098220.4754257491</v>
      </c>
      <c r="AE199" s="42">
        <v>-720125.97868865973</v>
      </c>
      <c r="AF199" s="42">
        <v>88750.066784301715</v>
      </c>
      <c r="AG199" s="42">
        <v>100873.65121552872</v>
      </c>
      <c r="AH199" s="44">
        <v>0</v>
      </c>
    </row>
    <row r="200" spans="1:34" s="4" customFormat="1">
      <c r="A200" s="46" t="s">
        <v>841</v>
      </c>
      <c r="B200" s="56" t="s">
        <v>2281</v>
      </c>
      <c r="C200" s="57">
        <v>8.2235000000000001E-4</v>
      </c>
      <c r="D200" s="57">
        <v>9.0200999999999996E-4</v>
      </c>
      <c r="E200" s="65">
        <v>14224.94</v>
      </c>
      <c r="F200" s="42">
        <v>188</v>
      </c>
      <c r="G200" s="43">
        <v>14412.94</v>
      </c>
      <c r="H200" s="66">
        <v>232449</v>
      </c>
      <c r="I200" s="42">
        <v>438580</v>
      </c>
      <c r="J200" s="42">
        <v>59857</v>
      </c>
      <c r="K200" s="42">
        <v>85899</v>
      </c>
      <c r="L200" s="44">
        <v>406074</v>
      </c>
      <c r="M200" s="66">
        <v>5194</v>
      </c>
      <c r="N200" s="42">
        <v>-54713.613501042426</v>
      </c>
      <c r="O200" s="42">
        <v>-49519.613501042426</v>
      </c>
      <c r="P200" s="42">
        <v>0</v>
      </c>
      <c r="Q200" s="44">
        <v>-49519.613501042426</v>
      </c>
      <c r="R200" s="45">
        <v>4131</v>
      </c>
      <c r="S200" s="66">
        <v>68290</v>
      </c>
      <c r="T200" s="42">
        <v>60583</v>
      </c>
      <c r="U200" s="42">
        <v>29705</v>
      </c>
      <c r="V200" s="42">
        <v>39237.088014908004</v>
      </c>
      <c r="W200" s="44">
        <v>197815.08801490802</v>
      </c>
      <c r="X200" s="66">
        <v>266367</v>
      </c>
      <c r="Y200" s="42">
        <v>58285</v>
      </c>
      <c r="Z200" s="42">
        <v>110747</v>
      </c>
      <c r="AA200" s="42">
        <v>123863.20546982859</v>
      </c>
      <c r="AB200" s="43">
        <v>559262.20546982856</v>
      </c>
      <c r="AC200" s="66">
        <v>-133581.3048090275</v>
      </c>
      <c r="AD200" s="42">
        <v>-142770.22565700914</v>
      </c>
      <c r="AE200" s="42">
        <v>-86332.202090221748</v>
      </c>
      <c r="AF200" s="42">
        <v>-4920.6463401008969</v>
      </c>
      <c r="AG200" s="42">
        <v>6157.2614414387226</v>
      </c>
      <c r="AH200" s="44">
        <v>0</v>
      </c>
    </row>
    <row r="201" spans="1:34" s="4" customFormat="1">
      <c r="A201" s="46" t="s">
        <v>854</v>
      </c>
      <c r="B201" s="56" t="s">
        <v>2294</v>
      </c>
      <c r="C201" s="57">
        <v>1.1528300000000001E-3</v>
      </c>
      <c r="D201" s="57">
        <v>1.3595199999999999E-3</v>
      </c>
      <c r="E201" s="65">
        <v>19941.68</v>
      </c>
      <c r="F201" s="42">
        <v>264</v>
      </c>
      <c r="G201" s="43">
        <v>20205.68</v>
      </c>
      <c r="H201" s="66">
        <v>325864</v>
      </c>
      <c r="I201" s="42">
        <v>614833</v>
      </c>
      <c r="J201" s="42">
        <v>83912</v>
      </c>
      <c r="K201" s="42">
        <v>120420</v>
      </c>
      <c r="L201" s="44">
        <v>569264</v>
      </c>
      <c r="M201" s="66">
        <v>7281</v>
      </c>
      <c r="N201" s="42">
        <v>-64026.180039646344</v>
      </c>
      <c r="O201" s="42">
        <v>-56745.180039646344</v>
      </c>
      <c r="P201" s="42">
        <v>0</v>
      </c>
      <c r="Q201" s="44">
        <v>-56745.180039646344</v>
      </c>
      <c r="R201" s="45">
        <v>5791</v>
      </c>
      <c r="S201" s="66">
        <v>95735</v>
      </c>
      <c r="T201" s="42">
        <v>84929</v>
      </c>
      <c r="U201" s="42">
        <v>41643</v>
      </c>
      <c r="V201" s="42">
        <v>17202.161555333758</v>
      </c>
      <c r="W201" s="44">
        <v>239509.16155533376</v>
      </c>
      <c r="X201" s="66">
        <v>373413</v>
      </c>
      <c r="Y201" s="42">
        <v>81709</v>
      </c>
      <c r="Z201" s="42">
        <v>155253</v>
      </c>
      <c r="AA201" s="42">
        <v>188979.17353239929</v>
      </c>
      <c r="AB201" s="43">
        <v>799354.17353239935</v>
      </c>
      <c r="AC201" s="66">
        <v>-191350.73655579178</v>
      </c>
      <c r="AD201" s="42">
        <v>-220544.48743937351</v>
      </c>
      <c r="AE201" s="42">
        <v>-135100.90106542769</v>
      </c>
      <c r="AF201" s="42">
        <v>-11960.690977591079</v>
      </c>
      <c r="AG201" s="42">
        <v>-888.19593888150121</v>
      </c>
      <c r="AH201" s="44">
        <v>0</v>
      </c>
    </row>
    <row r="202" spans="1:34" s="4" customFormat="1">
      <c r="A202" s="46" t="s">
        <v>861</v>
      </c>
      <c r="B202" s="56" t="s">
        <v>2301</v>
      </c>
      <c r="C202" s="57">
        <v>6.3456000000000005E-4</v>
      </c>
      <c r="D202" s="57">
        <v>5.5539000000000001E-4</v>
      </c>
      <c r="E202" s="65">
        <v>10976.65</v>
      </c>
      <c r="F202" s="42">
        <v>145</v>
      </c>
      <c r="G202" s="43">
        <v>11121.65</v>
      </c>
      <c r="H202" s="66">
        <v>179368</v>
      </c>
      <c r="I202" s="42">
        <v>338427</v>
      </c>
      <c r="J202" s="42">
        <v>46188</v>
      </c>
      <c r="K202" s="42">
        <v>66283</v>
      </c>
      <c r="L202" s="44">
        <v>313344</v>
      </c>
      <c r="M202" s="66">
        <v>4008</v>
      </c>
      <c r="N202" s="42">
        <v>-24881.294962160209</v>
      </c>
      <c r="O202" s="42">
        <v>-20873.294962160209</v>
      </c>
      <c r="P202" s="42">
        <v>0</v>
      </c>
      <c r="Q202" s="44">
        <v>-20873.294962160209</v>
      </c>
      <c r="R202" s="45">
        <v>3187</v>
      </c>
      <c r="S202" s="66">
        <v>52696</v>
      </c>
      <c r="T202" s="42">
        <v>46748</v>
      </c>
      <c r="U202" s="42">
        <v>22922</v>
      </c>
      <c r="V202" s="42">
        <v>40298.183840738799</v>
      </c>
      <c r="W202" s="44">
        <v>162664.18384073878</v>
      </c>
      <c r="X202" s="66">
        <v>205540</v>
      </c>
      <c r="Y202" s="42">
        <v>44976</v>
      </c>
      <c r="Z202" s="42">
        <v>85457</v>
      </c>
      <c r="AA202" s="42">
        <v>87396.536746235739</v>
      </c>
      <c r="AB202" s="43">
        <v>423369.53674623574</v>
      </c>
      <c r="AC202" s="66">
        <v>-93899.113994782208</v>
      </c>
      <c r="AD202" s="42">
        <v>-121586.66018484504</v>
      </c>
      <c r="AE202" s="42">
        <v>-73337.449400337064</v>
      </c>
      <c r="AF202" s="42">
        <v>9274.7322728063227</v>
      </c>
      <c r="AG202" s="42">
        <v>18843.138401661021</v>
      </c>
      <c r="AH202" s="44">
        <v>0</v>
      </c>
    </row>
    <row r="203" spans="1:34" s="4" customFormat="1">
      <c r="A203" s="46" t="s">
        <v>877</v>
      </c>
      <c r="B203" s="56" t="s">
        <v>2317</v>
      </c>
      <c r="C203" s="57">
        <v>5.5457E-4</v>
      </c>
      <c r="D203" s="57">
        <v>5.8016999999999997E-4</v>
      </c>
      <c r="E203" s="65">
        <v>9592.85</v>
      </c>
      <c r="F203" s="42">
        <v>127</v>
      </c>
      <c r="G203" s="43">
        <v>9719.85</v>
      </c>
      <c r="H203" s="66">
        <v>156757</v>
      </c>
      <c r="I203" s="42">
        <v>295766</v>
      </c>
      <c r="J203" s="42">
        <v>40366</v>
      </c>
      <c r="K203" s="42">
        <v>57928</v>
      </c>
      <c r="L203" s="44">
        <v>273845</v>
      </c>
      <c r="M203" s="66">
        <v>3503</v>
      </c>
      <c r="N203" s="42">
        <v>-37102.042022502093</v>
      </c>
      <c r="O203" s="42">
        <v>-33599.042022502093</v>
      </c>
      <c r="P203" s="42">
        <v>0</v>
      </c>
      <c r="Q203" s="44">
        <v>-33599.042022502093</v>
      </c>
      <c r="R203" s="45">
        <v>2786</v>
      </c>
      <c r="S203" s="66">
        <v>46053</v>
      </c>
      <c r="T203" s="42">
        <v>40855</v>
      </c>
      <c r="U203" s="42">
        <v>20032</v>
      </c>
      <c r="V203" s="42">
        <v>34806.403764881034</v>
      </c>
      <c r="W203" s="44">
        <v>141746.40376488102</v>
      </c>
      <c r="X203" s="66">
        <v>179631</v>
      </c>
      <c r="Y203" s="42">
        <v>39306</v>
      </c>
      <c r="Z203" s="42">
        <v>74685</v>
      </c>
      <c r="AA203" s="42">
        <v>107757.78829195217</v>
      </c>
      <c r="AB203" s="43">
        <v>401379.78829195217</v>
      </c>
      <c r="AC203" s="66">
        <v>-89912.574270567537</v>
      </c>
      <c r="AD203" s="42">
        <v>-98884.352964207937</v>
      </c>
      <c r="AE203" s="42">
        <v>-67300.890831919096</v>
      </c>
      <c r="AF203" s="42">
        <v>-10502.818227109765</v>
      </c>
      <c r="AG203" s="42">
        <v>6967.2517667331713</v>
      </c>
      <c r="AH203" s="44">
        <v>0</v>
      </c>
    </row>
    <row r="204" spans="1:34" s="4" customFormat="1">
      <c r="A204" s="46" t="s">
        <v>878</v>
      </c>
      <c r="B204" s="56" t="s">
        <v>2318</v>
      </c>
      <c r="C204" s="57">
        <v>7.8479999999999994E-5</v>
      </c>
      <c r="D204" s="57">
        <v>8.5400000000000002E-5</v>
      </c>
      <c r="E204" s="65">
        <v>1357.6</v>
      </c>
      <c r="F204" s="42">
        <v>18</v>
      </c>
      <c r="G204" s="43">
        <v>1375.6</v>
      </c>
      <c r="H204" s="66">
        <v>22184</v>
      </c>
      <c r="I204" s="42">
        <v>41855</v>
      </c>
      <c r="J204" s="42">
        <v>5712</v>
      </c>
      <c r="K204" s="42">
        <v>8198</v>
      </c>
      <c r="L204" s="44">
        <v>38753</v>
      </c>
      <c r="M204" s="66">
        <v>496</v>
      </c>
      <c r="N204" s="42">
        <v>-1312.5912306677051</v>
      </c>
      <c r="O204" s="42">
        <v>-816.59123066770508</v>
      </c>
      <c r="P204" s="42">
        <v>0</v>
      </c>
      <c r="Q204" s="44">
        <v>-816.59123066770508</v>
      </c>
      <c r="R204" s="45">
        <v>394</v>
      </c>
      <c r="S204" s="66">
        <v>6517</v>
      </c>
      <c r="T204" s="42">
        <v>5782</v>
      </c>
      <c r="U204" s="42">
        <v>2835</v>
      </c>
      <c r="V204" s="42">
        <v>10187.722601927262</v>
      </c>
      <c r="W204" s="44">
        <v>25321.722601927264</v>
      </c>
      <c r="X204" s="66">
        <v>25420</v>
      </c>
      <c r="Y204" s="42">
        <v>5562</v>
      </c>
      <c r="Z204" s="42">
        <v>10569</v>
      </c>
      <c r="AA204" s="42">
        <v>17420.805907046037</v>
      </c>
      <c r="AB204" s="43">
        <v>58971.805907046037</v>
      </c>
      <c r="AC204" s="66">
        <v>-12391.131564187806</v>
      </c>
      <c r="AD204" s="42">
        <v>-14408.091602644778</v>
      </c>
      <c r="AE204" s="42">
        <v>-6761.7686813673008</v>
      </c>
      <c r="AF204" s="42">
        <v>-746.81688098501581</v>
      </c>
      <c r="AG204" s="42">
        <v>657.72542406612706</v>
      </c>
      <c r="AH204" s="44">
        <v>0</v>
      </c>
    </row>
    <row r="205" spans="1:34" s="4" customFormat="1">
      <c r="A205" s="46" t="s">
        <v>1182</v>
      </c>
      <c r="B205" s="56" t="s">
        <v>2613</v>
      </c>
      <c r="C205" s="57">
        <v>4.1296199999999996E-3</v>
      </c>
      <c r="D205" s="57">
        <v>4.1983799999999998E-3</v>
      </c>
      <c r="E205" s="65">
        <v>71434</v>
      </c>
      <c r="F205" s="42">
        <v>944</v>
      </c>
      <c r="G205" s="43">
        <v>72378</v>
      </c>
      <c r="H205" s="66">
        <v>1167297</v>
      </c>
      <c r="I205" s="42">
        <v>2202431</v>
      </c>
      <c r="J205" s="42">
        <v>300585</v>
      </c>
      <c r="K205" s="42">
        <v>431362</v>
      </c>
      <c r="L205" s="44">
        <v>2039195</v>
      </c>
      <c r="M205" s="66">
        <v>26082</v>
      </c>
      <c r="N205" s="42">
        <v>-50043.759362903722</v>
      </c>
      <c r="O205" s="42">
        <v>-23961.759362903722</v>
      </c>
      <c r="P205" s="42">
        <v>0</v>
      </c>
      <c r="Q205" s="44">
        <v>-23961.759362903722</v>
      </c>
      <c r="R205" s="45">
        <v>20743</v>
      </c>
      <c r="S205" s="66">
        <v>342936</v>
      </c>
      <c r="T205" s="42">
        <v>304229</v>
      </c>
      <c r="U205" s="42">
        <v>149170</v>
      </c>
      <c r="V205" s="42">
        <v>93234.443216061889</v>
      </c>
      <c r="W205" s="44">
        <v>889569.44321606192</v>
      </c>
      <c r="X205" s="66">
        <v>1337625</v>
      </c>
      <c r="Y205" s="42">
        <v>292694</v>
      </c>
      <c r="Z205" s="42">
        <v>556142</v>
      </c>
      <c r="AA205" s="42">
        <v>146072.96149915707</v>
      </c>
      <c r="AB205" s="43">
        <v>2332533.9614991569</v>
      </c>
      <c r="AC205" s="66">
        <v>-461028.21554418077</v>
      </c>
      <c r="AD205" s="42">
        <v>-678486.1434445302</v>
      </c>
      <c r="AE205" s="42">
        <v>-414174.77893830679</v>
      </c>
      <c r="AF205" s="42">
        <v>46618.367366773913</v>
      </c>
      <c r="AG205" s="42">
        <v>64106.252277148669</v>
      </c>
      <c r="AH205" s="44">
        <v>0</v>
      </c>
    </row>
    <row r="206" spans="1:34" s="4" customFormat="1">
      <c r="A206" s="46" t="s">
        <v>889</v>
      </c>
      <c r="B206" s="56" t="s">
        <v>2329</v>
      </c>
      <c r="C206" s="57">
        <v>6.9105000000000002E-4</v>
      </c>
      <c r="D206" s="57">
        <v>7.5195000000000004E-4</v>
      </c>
      <c r="E206" s="65">
        <v>11953.72</v>
      </c>
      <c r="F206" s="42">
        <v>158</v>
      </c>
      <c r="G206" s="43">
        <v>12111.72</v>
      </c>
      <c r="H206" s="66">
        <v>195335</v>
      </c>
      <c r="I206" s="42">
        <v>368554</v>
      </c>
      <c r="J206" s="42">
        <v>50300</v>
      </c>
      <c r="K206" s="42">
        <v>72184</v>
      </c>
      <c r="L206" s="44">
        <v>341239</v>
      </c>
      <c r="M206" s="66">
        <v>4365</v>
      </c>
      <c r="N206" s="42">
        <v>-14381.277257639007</v>
      </c>
      <c r="O206" s="42">
        <v>-10016.277257639007</v>
      </c>
      <c r="P206" s="42">
        <v>0</v>
      </c>
      <c r="Q206" s="44">
        <v>-10016.277257639007</v>
      </c>
      <c r="R206" s="45">
        <v>3471</v>
      </c>
      <c r="S206" s="66">
        <v>57387</v>
      </c>
      <c r="T206" s="42">
        <v>50910</v>
      </c>
      <c r="U206" s="42">
        <v>24962</v>
      </c>
      <c r="V206" s="42">
        <v>41858.733525170392</v>
      </c>
      <c r="W206" s="44">
        <v>175117.73352517039</v>
      </c>
      <c r="X206" s="66">
        <v>223838</v>
      </c>
      <c r="Y206" s="42">
        <v>48979</v>
      </c>
      <c r="Z206" s="42">
        <v>93065</v>
      </c>
      <c r="AA206" s="42">
        <v>64281.206267581954</v>
      </c>
      <c r="AB206" s="43">
        <v>430163.20626758196</v>
      </c>
      <c r="AC206" s="66">
        <v>-88051.39872035911</v>
      </c>
      <c r="AD206" s="42">
        <v>-115567.72057265087</v>
      </c>
      <c r="AE206" s="42">
        <v>-64497.508497851952</v>
      </c>
      <c r="AF206" s="42">
        <v>7292.11331439684</v>
      </c>
      <c r="AG206" s="42">
        <v>5779.0417340535314</v>
      </c>
      <c r="AH206" s="44">
        <v>0</v>
      </c>
    </row>
    <row r="207" spans="1:34" s="4" customFormat="1">
      <c r="A207" s="46" t="s">
        <v>890</v>
      </c>
      <c r="B207" s="56" t="s">
        <v>2330</v>
      </c>
      <c r="C207" s="57">
        <v>1.24011E-3</v>
      </c>
      <c r="D207" s="57">
        <v>1.19119E-3</v>
      </c>
      <c r="E207" s="65">
        <v>21451.42</v>
      </c>
      <c r="F207" s="42">
        <v>284</v>
      </c>
      <c r="G207" s="43">
        <v>21735.42</v>
      </c>
      <c r="H207" s="66">
        <v>350535</v>
      </c>
      <c r="I207" s="42">
        <v>661382</v>
      </c>
      <c r="J207" s="42">
        <v>90264</v>
      </c>
      <c r="K207" s="42">
        <v>129536</v>
      </c>
      <c r="L207" s="44">
        <v>612363</v>
      </c>
      <c r="M207" s="66">
        <v>7832</v>
      </c>
      <c r="N207" s="42">
        <v>49800.810578357174</v>
      </c>
      <c r="O207" s="42">
        <v>57632.810578357174</v>
      </c>
      <c r="P207" s="42">
        <v>0</v>
      </c>
      <c r="Q207" s="44">
        <v>57632.810578357174</v>
      </c>
      <c r="R207" s="45">
        <v>6229</v>
      </c>
      <c r="S207" s="66">
        <v>102982</v>
      </c>
      <c r="T207" s="42">
        <v>91359</v>
      </c>
      <c r="U207" s="42">
        <v>44795</v>
      </c>
      <c r="V207" s="42">
        <v>34606.505233898184</v>
      </c>
      <c r="W207" s="44">
        <v>273742.50523389818</v>
      </c>
      <c r="X207" s="66">
        <v>401684</v>
      </c>
      <c r="Y207" s="42">
        <v>87895</v>
      </c>
      <c r="Z207" s="42">
        <v>167007</v>
      </c>
      <c r="AA207" s="42">
        <v>22772.161975082283</v>
      </c>
      <c r="AB207" s="43">
        <v>679358.16197508224</v>
      </c>
      <c r="AC207" s="66">
        <v>-129849.49486293977</v>
      </c>
      <c r="AD207" s="42">
        <v>-191136.83830773077</v>
      </c>
      <c r="AE207" s="42">
        <v>-124295.02323356649</v>
      </c>
      <c r="AF207" s="42">
        <v>13444.550316758392</v>
      </c>
      <c r="AG207" s="42">
        <v>26221.149346294551</v>
      </c>
      <c r="AH207" s="44">
        <v>0</v>
      </c>
    </row>
    <row r="208" spans="1:34" s="4" customFormat="1">
      <c r="A208" s="46" t="s">
        <v>891</v>
      </c>
      <c r="B208" s="56" t="s">
        <v>2331</v>
      </c>
      <c r="C208" s="57">
        <v>8.8082000000000004E-4</v>
      </c>
      <c r="D208" s="57">
        <v>8.6145999999999998E-4</v>
      </c>
      <c r="E208" s="65">
        <v>15236.37</v>
      </c>
      <c r="F208" s="42">
        <v>201</v>
      </c>
      <c r="G208" s="43">
        <v>15437.37</v>
      </c>
      <c r="H208" s="66">
        <v>248977</v>
      </c>
      <c r="I208" s="42">
        <v>469764</v>
      </c>
      <c r="J208" s="42">
        <v>64113</v>
      </c>
      <c r="K208" s="42">
        <v>92007</v>
      </c>
      <c r="L208" s="44">
        <v>434946</v>
      </c>
      <c r="M208" s="66">
        <v>5563</v>
      </c>
      <c r="N208" s="42">
        <v>-12953.545211936373</v>
      </c>
      <c r="O208" s="42">
        <v>-7390.5452119363727</v>
      </c>
      <c r="P208" s="42">
        <v>0</v>
      </c>
      <c r="Q208" s="44">
        <v>-7390.5452119363727</v>
      </c>
      <c r="R208" s="45">
        <v>4424</v>
      </c>
      <c r="S208" s="66">
        <v>73146</v>
      </c>
      <c r="T208" s="42">
        <v>64890</v>
      </c>
      <c r="U208" s="42">
        <v>31817</v>
      </c>
      <c r="V208" s="42">
        <v>14714.83134923846</v>
      </c>
      <c r="W208" s="44">
        <v>184567.83134923846</v>
      </c>
      <c r="X208" s="66">
        <v>285306</v>
      </c>
      <c r="Y208" s="42">
        <v>62430</v>
      </c>
      <c r="Z208" s="42">
        <v>118621</v>
      </c>
      <c r="AA208" s="42">
        <v>55496.779703654349</v>
      </c>
      <c r="AB208" s="43">
        <v>521853.77970365435</v>
      </c>
      <c r="AC208" s="66">
        <v>-108086.89607019896</v>
      </c>
      <c r="AD208" s="42">
        <v>-151404.70957992843</v>
      </c>
      <c r="AE208" s="42">
        <v>-102440.06984189741</v>
      </c>
      <c r="AF208" s="42">
        <v>7562.7022152191012</v>
      </c>
      <c r="AG208" s="42">
        <v>17083.02492238977</v>
      </c>
      <c r="AH208" s="44">
        <v>0</v>
      </c>
    </row>
    <row r="209" spans="1:34" s="4" customFormat="1">
      <c r="A209" s="46" t="s">
        <v>893</v>
      </c>
      <c r="B209" s="56" t="s">
        <v>2333</v>
      </c>
      <c r="C209" s="57">
        <v>1.8828899999999999E-3</v>
      </c>
      <c r="D209" s="57">
        <v>2.2754899999999998E-3</v>
      </c>
      <c r="E209" s="65">
        <v>32570.23</v>
      </c>
      <c r="F209" s="42">
        <v>431</v>
      </c>
      <c r="G209" s="43">
        <v>33001.229999999996</v>
      </c>
      <c r="H209" s="66">
        <v>532226</v>
      </c>
      <c r="I209" s="42">
        <v>1004193</v>
      </c>
      <c r="J209" s="42">
        <v>137051</v>
      </c>
      <c r="K209" s="42">
        <v>196678</v>
      </c>
      <c r="L209" s="44">
        <v>929766</v>
      </c>
      <c r="M209" s="66">
        <v>11892</v>
      </c>
      <c r="N209" s="42">
        <v>-137484.20282390312</v>
      </c>
      <c r="O209" s="42">
        <v>-125592.20282390312</v>
      </c>
      <c r="P209" s="42">
        <v>0</v>
      </c>
      <c r="Q209" s="44">
        <v>-125592.20282390312</v>
      </c>
      <c r="R209" s="45">
        <v>9458</v>
      </c>
      <c r="S209" s="66">
        <v>156361</v>
      </c>
      <c r="T209" s="42">
        <v>138713</v>
      </c>
      <c r="U209" s="42">
        <v>68014</v>
      </c>
      <c r="V209" s="42">
        <v>6592.5432333838016</v>
      </c>
      <c r="W209" s="44">
        <v>369680.5432333838</v>
      </c>
      <c r="X209" s="66">
        <v>609887</v>
      </c>
      <c r="Y209" s="42">
        <v>133453</v>
      </c>
      <c r="Z209" s="42">
        <v>253571</v>
      </c>
      <c r="AA209" s="42">
        <v>428436.14877027046</v>
      </c>
      <c r="AB209" s="43">
        <v>1425347.1487702704</v>
      </c>
      <c r="AC209" s="66">
        <v>-356870.38524514763</v>
      </c>
      <c r="AD209" s="42">
        <v>-391291.25843633758</v>
      </c>
      <c r="AE209" s="42">
        <v>-278328.15260146966</v>
      </c>
      <c r="AF209" s="42">
        <v>-22211.859254788716</v>
      </c>
      <c r="AG209" s="42">
        <v>-6964.9499991428092</v>
      </c>
      <c r="AH209" s="44">
        <v>0</v>
      </c>
    </row>
    <row r="210" spans="1:34" s="4" customFormat="1">
      <c r="A210" s="46" t="s">
        <v>895</v>
      </c>
      <c r="B210" s="56" t="s">
        <v>2335</v>
      </c>
      <c r="C210" s="57">
        <v>4.5345999999999999E-4</v>
      </c>
      <c r="D210" s="57">
        <v>5.0286000000000005E-4</v>
      </c>
      <c r="E210" s="65">
        <v>7843.99</v>
      </c>
      <c r="F210" s="42">
        <v>104</v>
      </c>
      <c r="G210" s="43">
        <v>7947.99</v>
      </c>
      <c r="H210" s="66">
        <v>128177</v>
      </c>
      <c r="I210" s="42">
        <v>241842</v>
      </c>
      <c r="J210" s="42">
        <v>33006</v>
      </c>
      <c r="K210" s="42">
        <v>47366</v>
      </c>
      <c r="L210" s="44">
        <v>223917</v>
      </c>
      <c r="M210" s="66">
        <v>2864</v>
      </c>
      <c r="N210" s="42">
        <v>-15327.078307241783</v>
      </c>
      <c r="O210" s="42">
        <v>-12463.078307241783</v>
      </c>
      <c r="P210" s="42">
        <v>0</v>
      </c>
      <c r="Q210" s="44">
        <v>-12463.078307241783</v>
      </c>
      <c r="R210" s="45">
        <v>2278</v>
      </c>
      <c r="S210" s="66">
        <v>37657</v>
      </c>
      <c r="T210" s="42">
        <v>33406</v>
      </c>
      <c r="U210" s="42">
        <v>16380</v>
      </c>
      <c r="V210" s="42">
        <v>13784.108133921076</v>
      </c>
      <c r="W210" s="44">
        <v>101227.10813392108</v>
      </c>
      <c r="X210" s="66">
        <v>146880</v>
      </c>
      <c r="Y210" s="42">
        <v>32140</v>
      </c>
      <c r="Z210" s="42">
        <v>61068</v>
      </c>
      <c r="AA210" s="42">
        <v>66548.8823742401</v>
      </c>
      <c r="AB210" s="43">
        <v>306636.88237424009</v>
      </c>
      <c r="AC210" s="66">
        <v>-75268.329883656348</v>
      </c>
      <c r="AD210" s="42">
        <v>-82343.710819265281</v>
      </c>
      <c r="AE210" s="42">
        <v>-52571.610408661385</v>
      </c>
      <c r="AF210" s="42">
        <v>1926.8004424347851</v>
      </c>
      <c r="AG210" s="42">
        <v>2847.0764288292175</v>
      </c>
      <c r="AH210" s="44">
        <v>0</v>
      </c>
    </row>
    <row r="211" spans="1:34" s="4" customFormat="1">
      <c r="A211" s="46" t="s">
        <v>896</v>
      </c>
      <c r="B211" s="56" t="s">
        <v>2336</v>
      </c>
      <c r="C211" s="57">
        <v>4.4521600000000001E-3</v>
      </c>
      <c r="D211" s="57">
        <v>4.6449200000000003E-3</v>
      </c>
      <c r="E211" s="65">
        <v>77013.2</v>
      </c>
      <c r="F211" s="42">
        <v>1018</v>
      </c>
      <c r="G211" s="43">
        <v>78031.199999999997</v>
      </c>
      <c r="H211" s="66">
        <v>1258468</v>
      </c>
      <c r="I211" s="42">
        <v>2374449</v>
      </c>
      <c r="J211" s="42">
        <v>324061</v>
      </c>
      <c r="K211" s="42">
        <v>465053</v>
      </c>
      <c r="L211" s="44">
        <v>2198464</v>
      </c>
      <c r="M211" s="66">
        <v>28119</v>
      </c>
      <c r="N211" s="42">
        <v>36468.973189175842</v>
      </c>
      <c r="O211" s="42">
        <v>64587.973189175842</v>
      </c>
      <c r="P211" s="42">
        <v>0</v>
      </c>
      <c r="Q211" s="44">
        <v>64587.973189175842</v>
      </c>
      <c r="R211" s="45">
        <v>22363</v>
      </c>
      <c r="S211" s="66">
        <v>369721</v>
      </c>
      <c r="T211" s="42">
        <v>327991</v>
      </c>
      <c r="U211" s="42">
        <v>160821</v>
      </c>
      <c r="V211" s="42">
        <v>383610.70442700695</v>
      </c>
      <c r="W211" s="44">
        <v>1242143.7044270069</v>
      </c>
      <c r="X211" s="66">
        <v>1442099</v>
      </c>
      <c r="Y211" s="42">
        <v>315554</v>
      </c>
      <c r="Z211" s="42">
        <v>599578</v>
      </c>
      <c r="AA211" s="42">
        <v>165254.17347702599</v>
      </c>
      <c r="AB211" s="43">
        <v>2522485.1734770262</v>
      </c>
      <c r="AC211" s="66">
        <v>-423016.46794399666</v>
      </c>
      <c r="AD211" s="42">
        <v>-609986.9537477321</v>
      </c>
      <c r="AE211" s="42">
        <v>-358649.47003010352</v>
      </c>
      <c r="AF211" s="42">
        <v>54081.762756850585</v>
      </c>
      <c r="AG211" s="42">
        <v>57229.659914962525</v>
      </c>
      <c r="AH211" s="44">
        <v>0</v>
      </c>
    </row>
    <row r="212" spans="1:34" s="4" customFormat="1">
      <c r="A212" s="46" t="s">
        <v>897</v>
      </c>
      <c r="B212" s="56" t="s">
        <v>2337</v>
      </c>
      <c r="C212" s="57">
        <v>1.2009E-3</v>
      </c>
      <c r="D212" s="57">
        <v>4.6701000000000002E-4</v>
      </c>
      <c r="E212" s="65">
        <v>20773.09</v>
      </c>
      <c r="F212" s="42">
        <v>275</v>
      </c>
      <c r="G212" s="43">
        <v>21048.09</v>
      </c>
      <c r="H212" s="66">
        <v>339452</v>
      </c>
      <c r="I212" s="42">
        <v>640470</v>
      </c>
      <c r="J212" s="42">
        <v>87410</v>
      </c>
      <c r="K212" s="42">
        <v>125441</v>
      </c>
      <c r="L212" s="44">
        <v>593001</v>
      </c>
      <c r="M212" s="66">
        <v>7585</v>
      </c>
      <c r="N212" s="42">
        <v>66646.110325827394</v>
      </c>
      <c r="O212" s="42">
        <v>74231.110325827394</v>
      </c>
      <c r="P212" s="42">
        <v>0</v>
      </c>
      <c r="Q212" s="44">
        <v>74231.110325827394</v>
      </c>
      <c r="R212" s="45">
        <v>6032</v>
      </c>
      <c r="S212" s="66">
        <v>99726</v>
      </c>
      <c r="T212" s="42">
        <v>88470</v>
      </c>
      <c r="U212" s="42">
        <v>43379</v>
      </c>
      <c r="V212" s="42">
        <v>387290.27044829278</v>
      </c>
      <c r="W212" s="44">
        <v>618865.27044829284</v>
      </c>
      <c r="X212" s="66">
        <v>388984</v>
      </c>
      <c r="Y212" s="42">
        <v>85116</v>
      </c>
      <c r="Z212" s="42">
        <v>161727</v>
      </c>
      <c r="AA212" s="42">
        <v>66195.7600961836</v>
      </c>
      <c r="AB212" s="43">
        <v>702022.76009618363</v>
      </c>
      <c r="AC212" s="66">
        <v>-69813.669681722327</v>
      </c>
      <c r="AD212" s="42">
        <v>-129450.30727094354</v>
      </c>
      <c r="AE212" s="42">
        <v>-58507.811322529509</v>
      </c>
      <c r="AF212" s="42">
        <v>80436.788744131307</v>
      </c>
      <c r="AG212" s="42">
        <v>94177.509883173276</v>
      </c>
      <c r="AH212" s="44">
        <v>0</v>
      </c>
    </row>
    <row r="213" spans="1:34" s="4" customFormat="1">
      <c r="A213" s="46" t="s">
        <v>899</v>
      </c>
      <c r="B213" s="56" t="s">
        <v>2339</v>
      </c>
      <c r="C213" s="57">
        <v>3.9968499999999997E-3</v>
      </c>
      <c r="D213" s="57">
        <v>3.7841699999999999E-3</v>
      </c>
      <c r="E213" s="65">
        <v>69137.429999999993</v>
      </c>
      <c r="F213" s="42">
        <v>914</v>
      </c>
      <c r="G213" s="43">
        <v>70051.429999999993</v>
      </c>
      <c r="H213" s="66">
        <v>1129768</v>
      </c>
      <c r="I213" s="42">
        <v>2131621</v>
      </c>
      <c r="J213" s="42">
        <v>290921</v>
      </c>
      <c r="K213" s="42">
        <v>417493</v>
      </c>
      <c r="L213" s="44">
        <v>1973633</v>
      </c>
      <c r="M213" s="66">
        <v>25244</v>
      </c>
      <c r="N213" s="42">
        <v>136718.08932430184</v>
      </c>
      <c r="O213" s="42">
        <v>161962.08932430184</v>
      </c>
      <c r="P213" s="42">
        <v>0</v>
      </c>
      <c r="Q213" s="44">
        <v>161962.08932430184</v>
      </c>
      <c r="R213" s="45">
        <v>20076</v>
      </c>
      <c r="S213" s="66">
        <v>331911</v>
      </c>
      <c r="T213" s="42">
        <v>294448</v>
      </c>
      <c r="U213" s="42">
        <v>144374</v>
      </c>
      <c r="V213" s="42">
        <v>429222.59906715405</v>
      </c>
      <c r="W213" s="44">
        <v>1199955.5990671541</v>
      </c>
      <c r="X213" s="66">
        <v>1294620</v>
      </c>
      <c r="Y213" s="42">
        <v>283283</v>
      </c>
      <c r="Z213" s="42">
        <v>538261</v>
      </c>
      <c r="AA213" s="42">
        <v>17183.00619850271</v>
      </c>
      <c r="AB213" s="43">
        <v>2133347.0061985026</v>
      </c>
      <c r="AC213" s="66">
        <v>-288870.21142596356</v>
      </c>
      <c r="AD213" s="42">
        <v>-479003.06998462742</v>
      </c>
      <c r="AE213" s="42">
        <v>-339327.30477636121</v>
      </c>
      <c r="AF213" s="42">
        <v>83784.10638181289</v>
      </c>
      <c r="AG213" s="42">
        <v>90025.072673790797</v>
      </c>
      <c r="AH213" s="44">
        <v>0</v>
      </c>
    </row>
    <row r="214" spans="1:34" s="4" customFormat="1">
      <c r="A214" s="46" t="s">
        <v>900</v>
      </c>
      <c r="B214" s="56" t="s">
        <v>2340</v>
      </c>
      <c r="C214" s="57">
        <v>2.9428000000000001E-4</v>
      </c>
      <c r="D214" s="57">
        <v>3.5887000000000001E-4</v>
      </c>
      <c r="E214" s="65">
        <v>5090.43</v>
      </c>
      <c r="F214" s="42">
        <v>67</v>
      </c>
      <c r="G214" s="43">
        <v>5157.43</v>
      </c>
      <c r="H214" s="66">
        <v>83183</v>
      </c>
      <c r="I214" s="42">
        <v>156947</v>
      </c>
      <c r="J214" s="42">
        <v>21420</v>
      </c>
      <c r="K214" s="42">
        <v>30739</v>
      </c>
      <c r="L214" s="44">
        <v>145315</v>
      </c>
      <c r="M214" s="66">
        <v>1859</v>
      </c>
      <c r="N214" s="42">
        <v>4073.9766876310737</v>
      </c>
      <c r="O214" s="42">
        <v>5932.9766876310732</v>
      </c>
      <c r="P214" s="42">
        <v>0</v>
      </c>
      <c r="Q214" s="44">
        <v>5932.9766876310732</v>
      </c>
      <c r="R214" s="45">
        <v>1478</v>
      </c>
      <c r="S214" s="66">
        <v>24438</v>
      </c>
      <c r="T214" s="42">
        <v>21680</v>
      </c>
      <c r="U214" s="42">
        <v>10630</v>
      </c>
      <c r="V214" s="42">
        <v>90645.676313025382</v>
      </c>
      <c r="W214" s="44">
        <v>147393.67631302538</v>
      </c>
      <c r="X214" s="66">
        <v>95320</v>
      </c>
      <c r="Y214" s="42">
        <v>20858</v>
      </c>
      <c r="Z214" s="42">
        <v>39631</v>
      </c>
      <c r="AA214" s="42">
        <v>53591.155846291644</v>
      </c>
      <c r="AB214" s="43">
        <v>209400.15584629163</v>
      </c>
      <c r="AC214" s="66">
        <v>-24965.17171059344</v>
      </c>
      <c r="AD214" s="42">
        <v>-31553.723985769822</v>
      </c>
      <c r="AE214" s="42">
        <v>-11136.332665947717</v>
      </c>
      <c r="AF214" s="42">
        <v>7060.9386063232114</v>
      </c>
      <c r="AG214" s="42">
        <v>-1412.1897772784878</v>
      </c>
      <c r="AH214" s="44">
        <v>0</v>
      </c>
    </row>
    <row r="215" spans="1:34" s="4" customFormat="1">
      <c r="A215" s="46" t="s">
        <v>901</v>
      </c>
      <c r="B215" s="56" t="s">
        <v>2341</v>
      </c>
      <c r="C215" s="57">
        <v>1.3892E-4</v>
      </c>
      <c r="D215" s="57">
        <v>1.6441000000000001E-4</v>
      </c>
      <c r="E215" s="65">
        <v>2402.9899999999998</v>
      </c>
      <c r="F215" s="42">
        <v>32</v>
      </c>
      <c r="G215" s="43">
        <v>2434.9899999999998</v>
      </c>
      <c r="H215" s="66">
        <v>39268</v>
      </c>
      <c r="I215" s="42">
        <v>74090</v>
      </c>
      <c r="J215" s="42">
        <v>10112</v>
      </c>
      <c r="K215" s="42">
        <v>14511</v>
      </c>
      <c r="L215" s="44">
        <v>68598</v>
      </c>
      <c r="M215" s="66">
        <v>877</v>
      </c>
      <c r="N215" s="42">
        <v>-9429.8715390152538</v>
      </c>
      <c r="O215" s="42">
        <v>-8552.8715390152538</v>
      </c>
      <c r="P215" s="42">
        <v>0</v>
      </c>
      <c r="Q215" s="44">
        <v>-8552.8715390152538</v>
      </c>
      <c r="R215" s="45">
        <v>698</v>
      </c>
      <c r="S215" s="66">
        <v>11536</v>
      </c>
      <c r="T215" s="42">
        <v>10234</v>
      </c>
      <c r="U215" s="42">
        <v>5018</v>
      </c>
      <c r="V215" s="42">
        <v>11950.776416229146</v>
      </c>
      <c r="W215" s="44">
        <v>38738.776416229142</v>
      </c>
      <c r="X215" s="66">
        <v>44998</v>
      </c>
      <c r="Y215" s="42">
        <v>9846</v>
      </c>
      <c r="Z215" s="42">
        <v>18709</v>
      </c>
      <c r="AA215" s="42">
        <v>21487.289000744091</v>
      </c>
      <c r="AB215" s="43">
        <v>95040.289000744087</v>
      </c>
      <c r="AC215" s="66">
        <v>-15855.273258029096</v>
      </c>
      <c r="AD215" s="42">
        <v>-23073.535650070135</v>
      </c>
      <c r="AE215" s="42">
        <v>-14869.607374664531</v>
      </c>
      <c r="AF215" s="42">
        <v>-2336.8363438027309</v>
      </c>
      <c r="AG215" s="42">
        <v>-166.25995794845221</v>
      </c>
      <c r="AH215" s="44">
        <v>0</v>
      </c>
    </row>
    <row r="216" spans="1:34" s="4" customFormat="1">
      <c r="A216" s="46" t="s">
        <v>902</v>
      </c>
      <c r="B216" s="56" t="s">
        <v>2342</v>
      </c>
      <c r="C216" s="57">
        <v>7.5575999999999996E-4</v>
      </c>
      <c r="D216" s="57">
        <v>7.3180000000000001E-4</v>
      </c>
      <c r="E216" s="65">
        <v>13073.06</v>
      </c>
      <c r="F216" s="42">
        <v>173</v>
      </c>
      <c r="G216" s="43">
        <v>13246.06</v>
      </c>
      <c r="H216" s="66">
        <v>213627</v>
      </c>
      <c r="I216" s="42">
        <v>403066</v>
      </c>
      <c r="J216" s="42">
        <v>55010</v>
      </c>
      <c r="K216" s="42">
        <v>78943</v>
      </c>
      <c r="L216" s="44">
        <v>373192</v>
      </c>
      <c r="M216" s="66">
        <v>4773</v>
      </c>
      <c r="N216" s="42">
        <v>16816.601906211596</v>
      </c>
      <c r="O216" s="42">
        <v>21589.601906211596</v>
      </c>
      <c r="P216" s="42">
        <v>0</v>
      </c>
      <c r="Q216" s="44">
        <v>21589.601906211596</v>
      </c>
      <c r="R216" s="45">
        <v>3796</v>
      </c>
      <c r="S216" s="66">
        <v>62761</v>
      </c>
      <c r="T216" s="42">
        <v>55677</v>
      </c>
      <c r="U216" s="42">
        <v>27300</v>
      </c>
      <c r="V216" s="42">
        <v>68897.614890221041</v>
      </c>
      <c r="W216" s="44">
        <v>214635.61489022104</v>
      </c>
      <c r="X216" s="66">
        <v>244798</v>
      </c>
      <c r="Y216" s="42">
        <v>53566</v>
      </c>
      <c r="Z216" s="42">
        <v>101779</v>
      </c>
      <c r="AA216" s="42">
        <v>10651.715504178159</v>
      </c>
      <c r="AB216" s="43">
        <v>410794.71550417814</v>
      </c>
      <c r="AC216" s="66">
        <v>-66964.156204181301</v>
      </c>
      <c r="AD216" s="42">
        <v>-101529.8939691483</v>
      </c>
      <c r="AE216" s="42">
        <v>-56754.545061710247</v>
      </c>
      <c r="AF216" s="42">
        <v>13693.990828494574</v>
      </c>
      <c r="AG216" s="42">
        <v>15395.503792588173</v>
      </c>
      <c r="AH216" s="44">
        <v>0</v>
      </c>
    </row>
    <row r="217" spans="1:34" s="4" customFormat="1">
      <c r="A217" s="46" t="s">
        <v>904</v>
      </c>
      <c r="B217" s="56" t="s">
        <v>2344</v>
      </c>
      <c r="C217" s="57">
        <v>2.4790000000000001E-4</v>
      </c>
      <c r="D217" s="57">
        <v>1.5969000000000001E-4</v>
      </c>
      <c r="E217" s="65">
        <v>4288.1400000000003</v>
      </c>
      <c r="F217" s="42">
        <v>57</v>
      </c>
      <c r="G217" s="43">
        <v>4345.1400000000003</v>
      </c>
      <c r="H217" s="66">
        <v>70073</v>
      </c>
      <c r="I217" s="42">
        <v>132211</v>
      </c>
      <c r="J217" s="42">
        <v>18044</v>
      </c>
      <c r="K217" s="42">
        <v>25895</v>
      </c>
      <c r="L217" s="44">
        <v>122412</v>
      </c>
      <c r="M217" s="66">
        <v>1566</v>
      </c>
      <c r="N217" s="42">
        <v>-67215.978213465482</v>
      </c>
      <c r="O217" s="42">
        <v>-65649.978213465482</v>
      </c>
      <c r="P217" s="42">
        <v>0</v>
      </c>
      <c r="Q217" s="44">
        <v>-65649.978213465482</v>
      </c>
      <c r="R217" s="45">
        <v>1245</v>
      </c>
      <c r="S217" s="66">
        <v>20586</v>
      </c>
      <c r="T217" s="42">
        <v>18263</v>
      </c>
      <c r="U217" s="42">
        <v>8955</v>
      </c>
      <c r="V217" s="42">
        <v>50213.034518126675</v>
      </c>
      <c r="W217" s="44">
        <v>98017.034518126675</v>
      </c>
      <c r="X217" s="66">
        <v>80297</v>
      </c>
      <c r="Y217" s="42">
        <v>17570</v>
      </c>
      <c r="Z217" s="42">
        <v>33385</v>
      </c>
      <c r="AA217" s="42">
        <v>210662.73196176233</v>
      </c>
      <c r="AB217" s="43">
        <v>341914.7319617623</v>
      </c>
      <c r="AC217" s="66">
        <v>-91164.155865767738</v>
      </c>
      <c r="AD217" s="42">
        <v>-94646.977904958199</v>
      </c>
      <c r="AE217" s="42">
        <v>-74037.596188466749</v>
      </c>
      <c r="AF217" s="42">
        <v>2848.7873294006476</v>
      </c>
      <c r="AG217" s="42">
        <v>13102.24518615643</v>
      </c>
      <c r="AH217" s="44">
        <v>0</v>
      </c>
    </row>
    <row r="218" spans="1:34" s="4" customFormat="1">
      <c r="A218" s="46" t="s">
        <v>906</v>
      </c>
      <c r="B218" s="56" t="s">
        <v>2346</v>
      </c>
      <c r="C218" s="57">
        <v>3.74406E-3</v>
      </c>
      <c r="D218" s="57">
        <v>3.6105299999999998E-3</v>
      </c>
      <c r="E218" s="65">
        <v>64764.59</v>
      </c>
      <c r="F218" s="42">
        <v>856</v>
      </c>
      <c r="G218" s="43">
        <v>65620.59</v>
      </c>
      <c r="H218" s="66">
        <v>1058313</v>
      </c>
      <c r="I218" s="42">
        <v>1996802</v>
      </c>
      <c r="J218" s="42">
        <v>272521</v>
      </c>
      <c r="K218" s="42">
        <v>391088</v>
      </c>
      <c r="L218" s="44">
        <v>1848806</v>
      </c>
      <c r="M218" s="66">
        <v>23647</v>
      </c>
      <c r="N218" s="42">
        <v>-9693.9935729837816</v>
      </c>
      <c r="O218" s="42">
        <v>13953.006427016218</v>
      </c>
      <c r="P218" s="42">
        <v>0</v>
      </c>
      <c r="Q218" s="44">
        <v>13953.006427016218</v>
      </c>
      <c r="R218" s="45">
        <v>18807</v>
      </c>
      <c r="S218" s="66">
        <v>310918</v>
      </c>
      <c r="T218" s="42">
        <v>275825</v>
      </c>
      <c r="U218" s="42">
        <v>135243</v>
      </c>
      <c r="V218" s="42">
        <v>94113.46199299024</v>
      </c>
      <c r="W218" s="44">
        <v>816099.46199299023</v>
      </c>
      <c r="X218" s="66">
        <v>1212739</v>
      </c>
      <c r="Y218" s="42">
        <v>265367</v>
      </c>
      <c r="Z218" s="42">
        <v>504218</v>
      </c>
      <c r="AA218" s="42">
        <v>99760.201432854592</v>
      </c>
      <c r="AB218" s="43">
        <v>2082084.2014328546</v>
      </c>
      <c r="AC218" s="66">
        <v>-431504.85852113116</v>
      </c>
      <c r="AD218" s="42">
        <v>-601251.55562266835</v>
      </c>
      <c r="AE218" s="42">
        <v>-369126.80593699968</v>
      </c>
      <c r="AF218" s="42">
        <v>58152.828577014458</v>
      </c>
      <c r="AG218" s="42">
        <v>77745.652063920323</v>
      </c>
      <c r="AH218" s="44">
        <v>0</v>
      </c>
    </row>
    <row r="219" spans="1:34" s="4" customFormat="1">
      <c r="A219" s="46" t="s">
        <v>910</v>
      </c>
      <c r="B219" s="56" t="s">
        <v>2350</v>
      </c>
      <c r="C219" s="57">
        <v>4.2953000000000002E-4</v>
      </c>
      <c r="D219" s="57">
        <v>4.3717000000000002E-4</v>
      </c>
      <c r="E219" s="65">
        <v>7429.92</v>
      </c>
      <c r="F219" s="42">
        <v>98</v>
      </c>
      <c r="G219" s="43">
        <v>7527.92</v>
      </c>
      <c r="H219" s="66">
        <v>121413</v>
      </c>
      <c r="I219" s="42">
        <v>229079</v>
      </c>
      <c r="J219" s="42">
        <v>31264</v>
      </c>
      <c r="K219" s="42">
        <v>44867</v>
      </c>
      <c r="L219" s="44">
        <v>212101</v>
      </c>
      <c r="M219" s="66">
        <v>2713</v>
      </c>
      <c r="N219" s="42">
        <v>-7596.1569979048845</v>
      </c>
      <c r="O219" s="42">
        <v>-4883.1569979048845</v>
      </c>
      <c r="P219" s="42">
        <v>0</v>
      </c>
      <c r="Q219" s="44">
        <v>-4883.1569979048845</v>
      </c>
      <c r="R219" s="45">
        <v>2158</v>
      </c>
      <c r="S219" s="66">
        <v>35669</v>
      </c>
      <c r="T219" s="42">
        <v>31644</v>
      </c>
      <c r="U219" s="42">
        <v>15516</v>
      </c>
      <c r="V219" s="42">
        <v>11705.55698535635</v>
      </c>
      <c r="W219" s="44">
        <v>94534.55698535635</v>
      </c>
      <c r="X219" s="66">
        <v>139129</v>
      </c>
      <c r="Y219" s="42">
        <v>30444</v>
      </c>
      <c r="Z219" s="42">
        <v>57845</v>
      </c>
      <c r="AA219" s="42">
        <v>20623.592409696968</v>
      </c>
      <c r="AB219" s="43">
        <v>248041.59240969695</v>
      </c>
      <c r="AC219" s="66">
        <v>-58752.040059686136</v>
      </c>
      <c r="AD219" s="42">
        <v>-63705.95926138787</v>
      </c>
      <c r="AE219" s="42">
        <v>-41189.184855858315</v>
      </c>
      <c r="AF219" s="42">
        <v>3519.9680303222094</v>
      </c>
      <c r="AG219" s="42">
        <v>6620.1807222695234</v>
      </c>
      <c r="AH219" s="44">
        <v>0</v>
      </c>
    </row>
    <row r="220" spans="1:34" s="4" customFormat="1">
      <c r="A220" s="46" t="s">
        <v>912</v>
      </c>
      <c r="B220" s="56" t="s">
        <v>2352</v>
      </c>
      <c r="C220" s="57">
        <v>3.0070100000000001E-3</v>
      </c>
      <c r="D220" s="57">
        <v>2.98621E-3</v>
      </c>
      <c r="E220" s="65">
        <v>52015.06</v>
      </c>
      <c r="F220" s="42">
        <v>688</v>
      </c>
      <c r="G220" s="43">
        <v>52703.06</v>
      </c>
      <c r="H220" s="66">
        <v>849975</v>
      </c>
      <c r="I220" s="42">
        <v>1603714</v>
      </c>
      <c r="J220" s="42">
        <v>218873</v>
      </c>
      <c r="K220" s="42">
        <v>314099</v>
      </c>
      <c r="L220" s="44">
        <v>1484853</v>
      </c>
      <c r="M220" s="66">
        <v>18992</v>
      </c>
      <c r="N220" s="42">
        <v>-46322.263553335237</v>
      </c>
      <c r="O220" s="42">
        <v>-27330.263553335237</v>
      </c>
      <c r="P220" s="42">
        <v>0</v>
      </c>
      <c r="Q220" s="44">
        <v>-27330.263553335237</v>
      </c>
      <c r="R220" s="45">
        <v>15104</v>
      </c>
      <c r="S220" s="66">
        <v>249711</v>
      </c>
      <c r="T220" s="42">
        <v>221527</v>
      </c>
      <c r="U220" s="42">
        <v>108619</v>
      </c>
      <c r="V220" s="42">
        <v>9172.857944572228</v>
      </c>
      <c r="W220" s="44">
        <v>589029.85794457223</v>
      </c>
      <c r="X220" s="66">
        <v>974001</v>
      </c>
      <c r="Y220" s="42">
        <v>213127</v>
      </c>
      <c r="Z220" s="42">
        <v>404958</v>
      </c>
      <c r="AA220" s="42">
        <v>125104.79754670148</v>
      </c>
      <c r="AB220" s="43">
        <v>1717190.7975467015</v>
      </c>
      <c r="AC220" s="66">
        <v>-364790.49020582548</v>
      </c>
      <c r="AD220" s="42">
        <v>-509630.71655327769</v>
      </c>
      <c r="AE220" s="42">
        <v>-328165.32870631351</v>
      </c>
      <c r="AF220" s="42">
        <v>20645.560163241407</v>
      </c>
      <c r="AG220" s="42">
        <v>53780.035700046064</v>
      </c>
      <c r="AH220" s="44">
        <v>0</v>
      </c>
    </row>
    <row r="221" spans="1:34" s="4" customFormat="1">
      <c r="A221" s="46" t="s">
        <v>916</v>
      </c>
      <c r="B221" s="56" t="s">
        <v>2356</v>
      </c>
      <c r="C221" s="57">
        <v>6.2553599999999997E-3</v>
      </c>
      <c r="D221" s="57">
        <v>6.7105300000000001E-3</v>
      </c>
      <c r="E221" s="65">
        <v>108205.01</v>
      </c>
      <c r="F221" s="42">
        <v>1430</v>
      </c>
      <c r="G221" s="43">
        <v>109635.01</v>
      </c>
      <c r="H221" s="66">
        <v>1768169</v>
      </c>
      <c r="I221" s="42">
        <v>3336142</v>
      </c>
      <c r="J221" s="42">
        <v>455312</v>
      </c>
      <c r="K221" s="42">
        <v>653407</v>
      </c>
      <c r="L221" s="44">
        <v>3088879</v>
      </c>
      <c r="M221" s="66">
        <v>39508</v>
      </c>
      <c r="N221" s="42">
        <v>-91401.785976569634</v>
      </c>
      <c r="O221" s="42">
        <v>-51893.785976569634</v>
      </c>
      <c r="P221" s="42">
        <v>0</v>
      </c>
      <c r="Q221" s="44">
        <v>-51893.785976569634</v>
      </c>
      <c r="R221" s="45">
        <v>31421</v>
      </c>
      <c r="S221" s="66">
        <v>519464</v>
      </c>
      <c r="T221" s="42">
        <v>460833</v>
      </c>
      <c r="U221" s="42">
        <v>225957</v>
      </c>
      <c r="V221" s="42">
        <v>122179.05190595472</v>
      </c>
      <c r="W221" s="44">
        <v>1328433.0519059547</v>
      </c>
      <c r="X221" s="66">
        <v>2026174</v>
      </c>
      <c r="Y221" s="42">
        <v>443359</v>
      </c>
      <c r="Z221" s="42">
        <v>842418</v>
      </c>
      <c r="AA221" s="42">
        <v>378664.10765851976</v>
      </c>
      <c r="AB221" s="43">
        <v>3690615.1076585199</v>
      </c>
      <c r="AC221" s="66">
        <v>-763489.77377946861</v>
      </c>
      <c r="AD221" s="42">
        <v>-1033608.7122115451</v>
      </c>
      <c r="AE221" s="42">
        <v>-664862.9116517168</v>
      </c>
      <c r="AF221" s="42">
        <v>37841.845520720344</v>
      </c>
      <c r="AG221" s="42">
        <v>61937.496369445151</v>
      </c>
      <c r="AH221" s="44">
        <v>0</v>
      </c>
    </row>
    <row r="222" spans="1:34" s="4" customFormat="1">
      <c r="A222" s="46" t="s">
        <v>918</v>
      </c>
      <c r="B222" s="56" t="s">
        <v>2358</v>
      </c>
      <c r="C222" s="57">
        <v>2.1495999999999999E-4</v>
      </c>
      <c r="D222" s="57">
        <v>2.2489999999999999E-4</v>
      </c>
      <c r="E222" s="65">
        <v>3718.29</v>
      </c>
      <c r="F222" s="42">
        <v>49</v>
      </c>
      <c r="G222" s="43">
        <v>3767.29</v>
      </c>
      <c r="H222" s="66">
        <v>60762</v>
      </c>
      <c r="I222" s="42">
        <v>114644</v>
      </c>
      <c r="J222" s="42">
        <v>15646</v>
      </c>
      <c r="K222" s="42">
        <v>22454</v>
      </c>
      <c r="L222" s="44">
        <v>106147</v>
      </c>
      <c r="M222" s="66">
        <v>1358</v>
      </c>
      <c r="N222" s="42">
        <v>26218.841523414667</v>
      </c>
      <c r="O222" s="42">
        <v>27576.841523414667</v>
      </c>
      <c r="P222" s="42">
        <v>0</v>
      </c>
      <c r="Q222" s="44">
        <v>27576.841523414667</v>
      </c>
      <c r="R222" s="45">
        <v>1080</v>
      </c>
      <c r="S222" s="66">
        <v>17851</v>
      </c>
      <c r="T222" s="42">
        <v>15836</v>
      </c>
      <c r="U222" s="42">
        <v>7765</v>
      </c>
      <c r="V222" s="42">
        <v>22943.378537770041</v>
      </c>
      <c r="W222" s="44">
        <v>64395.378537770041</v>
      </c>
      <c r="X222" s="66">
        <v>69628</v>
      </c>
      <c r="Y222" s="42">
        <v>15236</v>
      </c>
      <c r="Z222" s="42">
        <v>28949</v>
      </c>
      <c r="AA222" s="42">
        <v>12714.339175975987</v>
      </c>
      <c r="AB222" s="43">
        <v>126527.33917597598</v>
      </c>
      <c r="AC222" s="66">
        <v>-9397.7415508505328</v>
      </c>
      <c r="AD222" s="42">
        <v>-30950.747836753624</v>
      </c>
      <c r="AE222" s="42">
        <v>-24608.510042020524</v>
      </c>
      <c r="AF222" s="42">
        <v>125.24069654741925</v>
      </c>
      <c r="AG222" s="42">
        <v>2699.7980948713121</v>
      </c>
      <c r="AH222" s="44">
        <v>0</v>
      </c>
    </row>
    <row r="223" spans="1:34" s="4" customFormat="1">
      <c r="A223" s="46" t="s">
        <v>920</v>
      </c>
      <c r="B223" s="56" t="s">
        <v>2360</v>
      </c>
      <c r="C223" s="57">
        <v>4.1174000000000001E-4</v>
      </c>
      <c r="D223" s="57">
        <v>4.5566999999999998E-4</v>
      </c>
      <c r="E223" s="65">
        <v>7122.29</v>
      </c>
      <c r="F223" s="42">
        <v>94</v>
      </c>
      <c r="G223" s="43">
        <v>7216.29</v>
      </c>
      <c r="H223" s="66">
        <v>116384</v>
      </c>
      <c r="I223" s="42">
        <v>219591</v>
      </c>
      <c r="J223" s="42">
        <v>29970</v>
      </c>
      <c r="K223" s="42">
        <v>43009</v>
      </c>
      <c r="L223" s="44">
        <v>203316</v>
      </c>
      <c r="M223" s="66">
        <v>2601</v>
      </c>
      <c r="N223" s="42">
        <v>-14576.101328067905</v>
      </c>
      <c r="O223" s="42">
        <v>-11975.101328067905</v>
      </c>
      <c r="P223" s="42">
        <v>0</v>
      </c>
      <c r="Q223" s="44">
        <v>-11975.101328067905</v>
      </c>
      <c r="R223" s="45">
        <v>2068</v>
      </c>
      <c r="S223" s="66">
        <v>34192</v>
      </c>
      <c r="T223" s="42">
        <v>30333</v>
      </c>
      <c r="U223" s="42">
        <v>14873</v>
      </c>
      <c r="V223" s="42">
        <v>16016.868977674909</v>
      </c>
      <c r="W223" s="44">
        <v>95414.868977674909</v>
      </c>
      <c r="X223" s="66">
        <v>133367</v>
      </c>
      <c r="Y223" s="42">
        <v>29183</v>
      </c>
      <c r="Z223" s="42">
        <v>55450</v>
      </c>
      <c r="AA223" s="42">
        <v>45369.870580714865</v>
      </c>
      <c r="AB223" s="43">
        <v>263369.87058071489</v>
      </c>
      <c r="AC223" s="66">
        <v>-56683.844274146875</v>
      </c>
      <c r="AD223" s="42">
        <v>-69037.505218467733</v>
      </c>
      <c r="AE223" s="42">
        <v>-46769.756045858856</v>
      </c>
      <c r="AF223" s="42">
        <v>1859.5250220662724</v>
      </c>
      <c r="AG223" s="42">
        <v>2676.5789133672115</v>
      </c>
      <c r="AH223" s="44">
        <v>0</v>
      </c>
    </row>
    <row r="224" spans="1:34" s="4" customFormat="1">
      <c r="A224" s="46" t="s">
        <v>922</v>
      </c>
      <c r="B224" s="56" t="s">
        <v>2362</v>
      </c>
      <c r="C224" s="57">
        <v>6.3715200000000003E-3</v>
      </c>
      <c r="D224" s="57">
        <v>6.6217899999999998E-3</v>
      </c>
      <c r="E224" s="65">
        <v>110214.22</v>
      </c>
      <c r="F224" s="42">
        <v>1457</v>
      </c>
      <c r="G224" s="43">
        <v>111671.22</v>
      </c>
      <c r="H224" s="66">
        <v>1801003</v>
      </c>
      <c r="I224" s="42">
        <v>3398093</v>
      </c>
      <c r="J224" s="42">
        <v>463767</v>
      </c>
      <c r="K224" s="42">
        <v>665541</v>
      </c>
      <c r="L224" s="44">
        <v>3146238</v>
      </c>
      <c r="M224" s="66">
        <v>40242</v>
      </c>
      <c r="N224" s="42">
        <v>-108745.72327424819</v>
      </c>
      <c r="O224" s="42">
        <v>-68503.723274248186</v>
      </c>
      <c r="P224" s="42">
        <v>0</v>
      </c>
      <c r="Q224" s="44">
        <v>-68503.723274248186</v>
      </c>
      <c r="R224" s="45">
        <v>32005</v>
      </c>
      <c r="S224" s="66">
        <v>529110</v>
      </c>
      <c r="T224" s="42">
        <v>469390</v>
      </c>
      <c r="U224" s="42">
        <v>230152</v>
      </c>
      <c r="V224" s="42">
        <v>29796.390476557506</v>
      </c>
      <c r="W224" s="44">
        <v>1258448.3904765574</v>
      </c>
      <c r="X224" s="66">
        <v>2063799</v>
      </c>
      <c r="Y224" s="42">
        <v>451592</v>
      </c>
      <c r="Z224" s="42">
        <v>858061</v>
      </c>
      <c r="AA224" s="42">
        <v>468823.45827363333</v>
      </c>
      <c r="AB224" s="43">
        <v>3842275.4582736334</v>
      </c>
      <c r="AC224" s="66">
        <v>-797958.23434521141</v>
      </c>
      <c r="AD224" s="42">
        <v>-1106544.7634846361</v>
      </c>
      <c r="AE224" s="42">
        <v>-756687.77575903316</v>
      </c>
      <c r="AF224" s="42">
        <v>-7100.1476768100838</v>
      </c>
      <c r="AG224" s="42">
        <v>84463.853468614892</v>
      </c>
      <c r="AH224" s="44">
        <v>0</v>
      </c>
    </row>
    <row r="225" spans="1:34" s="4" customFormat="1">
      <c r="A225" s="46" t="s">
        <v>926</v>
      </c>
      <c r="B225" s="56" t="s">
        <v>2366</v>
      </c>
      <c r="C225" s="57">
        <v>1.08836E-3</v>
      </c>
      <c r="D225" s="57">
        <v>1.4262999999999999E-3</v>
      </c>
      <c r="E225" s="65">
        <v>18826.36</v>
      </c>
      <c r="F225" s="42">
        <v>249</v>
      </c>
      <c r="G225" s="43">
        <v>19075.36</v>
      </c>
      <c r="H225" s="66">
        <v>307641</v>
      </c>
      <c r="I225" s="42">
        <v>580450</v>
      </c>
      <c r="J225" s="42">
        <v>79219</v>
      </c>
      <c r="K225" s="42">
        <v>113685</v>
      </c>
      <c r="L225" s="44">
        <v>537429</v>
      </c>
      <c r="M225" s="66">
        <v>6874</v>
      </c>
      <c r="N225" s="42">
        <v>-26117.136159262038</v>
      </c>
      <c r="O225" s="42">
        <v>-19243.136159262038</v>
      </c>
      <c r="P225" s="42">
        <v>0</v>
      </c>
      <c r="Q225" s="44">
        <v>-19243.136159262038</v>
      </c>
      <c r="R225" s="45">
        <v>5467</v>
      </c>
      <c r="S225" s="66">
        <v>90381</v>
      </c>
      <c r="T225" s="42">
        <v>80180</v>
      </c>
      <c r="U225" s="42">
        <v>39314</v>
      </c>
      <c r="V225" s="42">
        <v>30257.351933699152</v>
      </c>
      <c r="W225" s="44">
        <v>240132.35193369916</v>
      </c>
      <c r="X225" s="66">
        <v>352531</v>
      </c>
      <c r="Y225" s="42">
        <v>77139</v>
      </c>
      <c r="Z225" s="42">
        <v>146571</v>
      </c>
      <c r="AA225" s="42">
        <v>216063.49250427238</v>
      </c>
      <c r="AB225" s="43">
        <v>792304.49250427238</v>
      </c>
      <c r="AC225" s="66">
        <v>-142127.29228875606</v>
      </c>
      <c r="AD225" s="42">
        <v>-209394.7333588512</v>
      </c>
      <c r="AE225" s="42">
        <v>-155298.57662415924</v>
      </c>
      <c r="AF225" s="42">
        <v>-30202.68018482691</v>
      </c>
      <c r="AG225" s="42">
        <v>-15148.85811397987</v>
      </c>
      <c r="AH225" s="44">
        <v>0</v>
      </c>
    </row>
    <row r="226" spans="1:34" s="4" customFormat="1">
      <c r="A226" s="46" t="s">
        <v>928</v>
      </c>
      <c r="B226" s="56" t="s">
        <v>2368</v>
      </c>
      <c r="C226" s="57">
        <v>1.7019800000000001E-3</v>
      </c>
      <c r="D226" s="57">
        <v>1.9285400000000001E-3</v>
      </c>
      <c r="E226" s="65">
        <v>29440.83</v>
      </c>
      <c r="F226" s="42">
        <v>389</v>
      </c>
      <c r="G226" s="43">
        <v>29829.83</v>
      </c>
      <c r="H226" s="66">
        <v>481089</v>
      </c>
      <c r="I226" s="42">
        <v>907709</v>
      </c>
      <c r="J226" s="42">
        <v>123883</v>
      </c>
      <c r="K226" s="42">
        <v>177781</v>
      </c>
      <c r="L226" s="44">
        <v>840433</v>
      </c>
      <c r="M226" s="66">
        <v>10750</v>
      </c>
      <c r="N226" s="42">
        <v>-312467.46620760707</v>
      </c>
      <c r="O226" s="42">
        <v>-301717.46620760707</v>
      </c>
      <c r="P226" s="42">
        <v>0</v>
      </c>
      <c r="Q226" s="44">
        <v>-301717.46620760707</v>
      </c>
      <c r="R226" s="45">
        <v>8549</v>
      </c>
      <c r="S226" s="66">
        <v>141338</v>
      </c>
      <c r="T226" s="42">
        <v>125385</v>
      </c>
      <c r="U226" s="42">
        <v>61479</v>
      </c>
      <c r="V226" s="42">
        <v>0</v>
      </c>
      <c r="W226" s="44">
        <v>328202</v>
      </c>
      <c r="X226" s="66">
        <v>551288</v>
      </c>
      <c r="Y226" s="42">
        <v>120631</v>
      </c>
      <c r="Z226" s="42">
        <v>229208</v>
      </c>
      <c r="AA226" s="42">
        <v>690379.37659383577</v>
      </c>
      <c r="AB226" s="43">
        <v>1591506.3765938357</v>
      </c>
      <c r="AC226" s="66">
        <v>-450498.72279650666</v>
      </c>
      <c r="AD226" s="42">
        <v>-466318.63648412598</v>
      </c>
      <c r="AE226" s="42">
        <v>-312553.362919281</v>
      </c>
      <c r="AF226" s="42">
        <v>-40493.993687324997</v>
      </c>
      <c r="AG226" s="42">
        <v>6560.3392934028234</v>
      </c>
      <c r="AH226" s="44">
        <v>0</v>
      </c>
    </row>
    <row r="227" spans="1:34" s="4" customFormat="1">
      <c r="A227" s="46" t="s">
        <v>932</v>
      </c>
      <c r="B227" s="56" t="s">
        <v>2372</v>
      </c>
      <c r="C227" s="57">
        <v>8.6667199999999993E-3</v>
      </c>
      <c r="D227" s="57">
        <v>8.6785300000000003E-3</v>
      </c>
      <c r="E227" s="65">
        <v>149916.54999999999</v>
      </c>
      <c r="F227" s="42">
        <v>1982</v>
      </c>
      <c r="G227" s="43">
        <v>151898.54999999999</v>
      </c>
      <c r="H227" s="66">
        <v>2449775</v>
      </c>
      <c r="I227" s="42">
        <v>4622181</v>
      </c>
      <c r="J227" s="42">
        <v>630829</v>
      </c>
      <c r="K227" s="42">
        <v>905287</v>
      </c>
      <c r="L227" s="44">
        <v>4279602</v>
      </c>
      <c r="M227" s="66">
        <v>54738</v>
      </c>
      <c r="N227" s="42">
        <v>173040.36169720892</v>
      </c>
      <c r="O227" s="42">
        <v>227778.36169720892</v>
      </c>
      <c r="P227" s="42">
        <v>0</v>
      </c>
      <c r="Q227" s="44">
        <v>227778.36169720892</v>
      </c>
      <c r="R227" s="45">
        <v>43533</v>
      </c>
      <c r="S227" s="66">
        <v>719711</v>
      </c>
      <c r="T227" s="42">
        <v>638478</v>
      </c>
      <c r="U227" s="42">
        <v>313060</v>
      </c>
      <c r="V227" s="42">
        <v>902051.33784433664</v>
      </c>
      <c r="W227" s="44">
        <v>2573300.3378443364</v>
      </c>
      <c r="X227" s="66">
        <v>2807238</v>
      </c>
      <c r="Y227" s="42">
        <v>614268</v>
      </c>
      <c r="Z227" s="42">
        <v>1167159</v>
      </c>
      <c r="AA227" s="42">
        <v>227283.128465455</v>
      </c>
      <c r="AB227" s="43">
        <v>4815948.128465455</v>
      </c>
      <c r="AC227" s="66">
        <v>-750004.31607162091</v>
      </c>
      <c r="AD227" s="42">
        <v>-1145752.0420148498</v>
      </c>
      <c r="AE227" s="42">
        <v>-611338.48646726925</v>
      </c>
      <c r="AF227" s="42">
        <v>116630.86937925563</v>
      </c>
      <c r="AG227" s="42">
        <v>147816.18455336592</v>
      </c>
      <c r="AH227" s="44">
        <v>0</v>
      </c>
    </row>
    <row r="228" spans="1:34" s="4" customFormat="1">
      <c r="A228" s="46" t="s">
        <v>934</v>
      </c>
      <c r="B228" s="56" t="s">
        <v>2374</v>
      </c>
      <c r="C228" s="57">
        <v>6.4634000000000002E-4</v>
      </c>
      <c r="D228" s="57">
        <v>5.8120999999999997E-4</v>
      </c>
      <c r="E228" s="65">
        <v>11180.4</v>
      </c>
      <c r="F228" s="42">
        <v>148</v>
      </c>
      <c r="G228" s="43">
        <v>11328.4</v>
      </c>
      <c r="H228" s="66">
        <v>182697</v>
      </c>
      <c r="I228" s="42">
        <v>344709</v>
      </c>
      <c r="J228" s="42">
        <v>47045</v>
      </c>
      <c r="K228" s="42">
        <v>67514</v>
      </c>
      <c r="L228" s="44">
        <v>319161</v>
      </c>
      <c r="M228" s="66">
        <v>4082</v>
      </c>
      <c r="N228" s="42">
        <v>-23708.05778844767</v>
      </c>
      <c r="O228" s="42">
        <v>-19626.05778844767</v>
      </c>
      <c r="P228" s="42">
        <v>0</v>
      </c>
      <c r="Q228" s="44">
        <v>-19626.05778844767</v>
      </c>
      <c r="R228" s="45">
        <v>3247</v>
      </c>
      <c r="S228" s="66">
        <v>53674</v>
      </c>
      <c r="T228" s="42">
        <v>47616</v>
      </c>
      <c r="U228" s="42">
        <v>23347</v>
      </c>
      <c r="V228" s="42">
        <v>75774.85776900666</v>
      </c>
      <c r="W228" s="44">
        <v>200411.85776900666</v>
      </c>
      <c r="X228" s="66">
        <v>209356</v>
      </c>
      <c r="Y228" s="42">
        <v>45810</v>
      </c>
      <c r="Z228" s="42">
        <v>87043</v>
      </c>
      <c r="AA228" s="42">
        <v>45388.580109479561</v>
      </c>
      <c r="AB228" s="43">
        <v>387597.58010947955</v>
      </c>
      <c r="AC228" s="66">
        <v>-84541.336064214556</v>
      </c>
      <c r="AD228" s="42">
        <v>-94452.70316680528</v>
      </c>
      <c r="AE228" s="42">
        <v>-47425.150583840688</v>
      </c>
      <c r="AF228" s="42">
        <v>21593.972994840911</v>
      </c>
      <c r="AG228" s="42">
        <v>17639.494479546738</v>
      </c>
      <c r="AH228" s="44">
        <v>0</v>
      </c>
    </row>
    <row r="229" spans="1:34" s="4" customFormat="1">
      <c r="A229" s="46" t="s">
        <v>937</v>
      </c>
      <c r="B229" s="56" t="s">
        <v>2377</v>
      </c>
      <c r="C229" s="57">
        <v>3.5019000000000001E-4</v>
      </c>
      <c r="D229" s="57">
        <v>4.2519999999999998E-4</v>
      </c>
      <c r="E229" s="65">
        <v>6057.49</v>
      </c>
      <c r="F229" s="42">
        <v>80</v>
      </c>
      <c r="G229" s="43">
        <v>6137.49</v>
      </c>
      <c r="H229" s="66">
        <v>98986</v>
      </c>
      <c r="I229" s="42">
        <v>186765</v>
      </c>
      <c r="J229" s="42">
        <v>25489</v>
      </c>
      <c r="K229" s="42">
        <v>36579</v>
      </c>
      <c r="L229" s="44">
        <v>172923</v>
      </c>
      <c r="M229" s="66">
        <v>2212</v>
      </c>
      <c r="N229" s="42">
        <v>-19189.024248248679</v>
      </c>
      <c r="O229" s="42">
        <v>-16977.024248248679</v>
      </c>
      <c r="P229" s="42">
        <v>0</v>
      </c>
      <c r="Q229" s="44">
        <v>-16977.024248248679</v>
      </c>
      <c r="R229" s="45">
        <v>1759</v>
      </c>
      <c r="S229" s="66">
        <v>29081</v>
      </c>
      <c r="T229" s="42">
        <v>25799</v>
      </c>
      <c r="U229" s="42">
        <v>12650</v>
      </c>
      <c r="V229" s="42">
        <v>4298.3827443361406</v>
      </c>
      <c r="W229" s="44">
        <v>71828.382744336137</v>
      </c>
      <c r="X229" s="66">
        <v>113430</v>
      </c>
      <c r="Y229" s="42">
        <v>24820</v>
      </c>
      <c r="Z229" s="42">
        <v>47161</v>
      </c>
      <c r="AA229" s="42">
        <v>51698.122421900727</v>
      </c>
      <c r="AB229" s="43">
        <v>237109.12242190074</v>
      </c>
      <c r="AC229" s="66">
        <v>-46679.227266523361</v>
      </c>
      <c r="AD229" s="42">
        <v>-64911.211306065416</v>
      </c>
      <c r="AE229" s="42">
        <v>-46398.957162331499</v>
      </c>
      <c r="AF229" s="42">
        <v>-5797.6739058250187</v>
      </c>
      <c r="AG229" s="42">
        <v>-1493.6700368192924</v>
      </c>
      <c r="AH229" s="44">
        <v>0</v>
      </c>
    </row>
    <row r="230" spans="1:34" s="4" customFormat="1">
      <c r="A230" s="46" t="s">
        <v>939</v>
      </c>
      <c r="B230" s="56" t="s">
        <v>2379</v>
      </c>
      <c r="C230" s="57">
        <v>2.2458999999999999E-3</v>
      </c>
      <c r="D230" s="57">
        <v>2.45028E-3</v>
      </c>
      <c r="E230" s="65">
        <v>38849.54</v>
      </c>
      <c r="F230" s="42">
        <v>514</v>
      </c>
      <c r="G230" s="43">
        <v>39363.54</v>
      </c>
      <c r="H230" s="66">
        <v>634836</v>
      </c>
      <c r="I230" s="42">
        <v>1197795</v>
      </c>
      <c r="J230" s="42">
        <v>163473</v>
      </c>
      <c r="K230" s="42">
        <v>234597</v>
      </c>
      <c r="L230" s="44">
        <v>1109019</v>
      </c>
      <c r="M230" s="66">
        <v>14185</v>
      </c>
      <c r="N230" s="42">
        <v>-75772.368779425364</v>
      </c>
      <c r="O230" s="42">
        <v>-61587.368779425364</v>
      </c>
      <c r="P230" s="42">
        <v>0</v>
      </c>
      <c r="Q230" s="44">
        <v>-61587.368779425364</v>
      </c>
      <c r="R230" s="45">
        <v>11281</v>
      </c>
      <c r="S230" s="66">
        <v>186506</v>
      </c>
      <c r="T230" s="42">
        <v>165456</v>
      </c>
      <c r="U230" s="42">
        <v>81127</v>
      </c>
      <c r="V230" s="42">
        <v>0</v>
      </c>
      <c r="W230" s="44">
        <v>433089</v>
      </c>
      <c r="X230" s="66">
        <v>727470</v>
      </c>
      <c r="Y230" s="42">
        <v>159182</v>
      </c>
      <c r="Z230" s="42">
        <v>302458</v>
      </c>
      <c r="AA230" s="42">
        <v>192388.5400400715</v>
      </c>
      <c r="AB230" s="43">
        <v>1381498.5400400716</v>
      </c>
      <c r="AC230" s="66">
        <v>-312391.06445544458</v>
      </c>
      <c r="AD230" s="42">
        <v>-395252.72496349708</v>
      </c>
      <c r="AE230" s="42">
        <v>-257606.95921836226</v>
      </c>
      <c r="AF230" s="42">
        <v>-1293.2761244971807</v>
      </c>
      <c r="AG230" s="42">
        <v>18134.484721729616</v>
      </c>
      <c r="AH230" s="44">
        <v>0</v>
      </c>
    </row>
    <row r="231" spans="1:34" s="4" customFormat="1">
      <c r="A231" s="46" t="s">
        <v>941</v>
      </c>
      <c r="B231" s="56" t="s">
        <v>2381</v>
      </c>
      <c r="C231" s="57">
        <v>6.1268199999999998E-3</v>
      </c>
      <c r="D231" s="57">
        <v>6.5321900000000002E-3</v>
      </c>
      <c r="E231" s="65">
        <v>105981.46</v>
      </c>
      <c r="F231" s="42">
        <v>1401</v>
      </c>
      <c r="G231" s="43">
        <v>107382.46</v>
      </c>
      <c r="H231" s="66">
        <v>1731835</v>
      </c>
      <c r="I231" s="42">
        <v>3267588</v>
      </c>
      <c r="J231" s="42">
        <v>445956</v>
      </c>
      <c r="K231" s="42">
        <v>639981</v>
      </c>
      <c r="L231" s="44">
        <v>3025406</v>
      </c>
      <c r="M231" s="66">
        <v>38697</v>
      </c>
      <c r="N231" s="42">
        <v>128980.38894084639</v>
      </c>
      <c r="O231" s="42">
        <v>167677.38894084637</v>
      </c>
      <c r="P231" s="42">
        <v>0</v>
      </c>
      <c r="Q231" s="44">
        <v>167677.38894084637</v>
      </c>
      <c r="R231" s="45">
        <v>30775</v>
      </c>
      <c r="S231" s="66">
        <v>508790</v>
      </c>
      <c r="T231" s="42">
        <v>451363</v>
      </c>
      <c r="U231" s="42">
        <v>221313</v>
      </c>
      <c r="V231" s="42">
        <v>517612.33738087141</v>
      </c>
      <c r="W231" s="44">
        <v>1699078.3373808714</v>
      </c>
      <c r="X231" s="66">
        <v>1984538</v>
      </c>
      <c r="Y231" s="42">
        <v>434249</v>
      </c>
      <c r="Z231" s="42">
        <v>825107</v>
      </c>
      <c r="AA231" s="42">
        <v>264881.40313540358</v>
      </c>
      <c r="AB231" s="43">
        <v>3508775.4031354035</v>
      </c>
      <c r="AC231" s="66">
        <v>-535092.285230282</v>
      </c>
      <c r="AD231" s="42">
        <v>-807456.01828971249</v>
      </c>
      <c r="AE231" s="42">
        <v>-568508.00332243182</v>
      </c>
      <c r="AF231" s="42">
        <v>36641.007160246023</v>
      </c>
      <c r="AG231" s="42">
        <v>64718.233927648362</v>
      </c>
      <c r="AH231" s="44">
        <v>0</v>
      </c>
    </row>
    <row r="232" spans="1:34" s="4" customFormat="1">
      <c r="A232" s="46" t="s">
        <v>942</v>
      </c>
      <c r="B232" s="56" t="s">
        <v>2382</v>
      </c>
      <c r="C232" s="57">
        <v>1.6189000000000001E-4</v>
      </c>
      <c r="D232" s="57">
        <v>1.9568E-4</v>
      </c>
      <c r="E232" s="65">
        <v>2800.39</v>
      </c>
      <c r="F232" s="42">
        <v>37</v>
      </c>
      <c r="G232" s="43">
        <v>2837.39</v>
      </c>
      <c r="H232" s="66">
        <v>45761</v>
      </c>
      <c r="I232" s="42">
        <v>86340</v>
      </c>
      <c r="J232" s="42">
        <v>11784</v>
      </c>
      <c r="K232" s="42">
        <v>16910</v>
      </c>
      <c r="L232" s="44">
        <v>79941</v>
      </c>
      <c r="M232" s="66">
        <v>1022</v>
      </c>
      <c r="N232" s="42">
        <v>-24649.88488908808</v>
      </c>
      <c r="O232" s="42">
        <v>-23627.88488908808</v>
      </c>
      <c r="P232" s="42">
        <v>0</v>
      </c>
      <c r="Q232" s="44">
        <v>-23627.88488908808</v>
      </c>
      <c r="R232" s="45">
        <v>813</v>
      </c>
      <c r="S232" s="66">
        <v>13444</v>
      </c>
      <c r="T232" s="42">
        <v>11926</v>
      </c>
      <c r="U232" s="42">
        <v>5848</v>
      </c>
      <c r="V232" s="42">
        <v>15570.007397192599</v>
      </c>
      <c r="W232" s="44">
        <v>46788.007397192603</v>
      </c>
      <c r="X232" s="66">
        <v>52438</v>
      </c>
      <c r="Y232" s="42">
        <v>11474</v>
      </c>
      <c r="Z232" s="42">
        <v>21802</v>
      </c>
      <c r="AA232" s="42">
        <v>79462.004655664758</v>
      </c>
      <c r="AB232" s="43">
        <v>165176.00465566476</v>
      </c>
      <c r="AC232" s="66">
        <v>-36997.998026005211</v>
      </c>
      <c r="AD232" s="42">
        <v>-40868.070689383472</v>
      </c>
      <c r="AE232" s="42">
        <v>-28614.075455361777</v>
      </c>
      <c r="AF232" s="42">
        <v>-11305.300023926291</v>
      </c>
      <c r="AG232" s="42">
        <v>-602.55306379538706</v>
      </c>
      <c r="AH232" s="44">
        <v>0</v>
      </c>
    </row>
    <row r="233" spans="1:34" s="4" customFormat="1">
      <c r="A233" s="46" t="s">
        <v>944</v>
      </c>
      <c r="B233" s="56" t="s">
        <v>2384</v>
      </c>
      <c r="C233" s="57">
        <v>3.0545000000000002E-4</v>
      </c>
      <c r="D233" s="57">
        <v>3.0122999999999999E-4</v>
      </c>
      <c r="E233" s="65">
        <v>5283.68</v>
      </c>
      <c r="F233" s="42">
        <v>70</v>
      </c>
      <c r="G233" s="43">
        <v>5353.68</v>
      </c>
      <c r="H233" s="66">
        <v>86340</v>
      </c>
      <c r="I233" s="42">
        <v>162904</v>
      </c>
      <c r="J233" s="42">
        <v>22233</v>
      </c>
      <c r="K233" s="42">
        <v>31906</v>
      </c>
      <c r="L233" s="44">
        <v>150830</v>
      </c>
      <c r="M233" s="66">
        <v>1929</v>
      </c>
      <c r="N233" s="42">
        <v>-16986.491308163058</v>
      </c>
      <c r="O233" s="42">
        <v>-15057.491308163058</v>
      </c>
      <c r="P233" s="42">
        <v>0</v>
      </c>
      <c r="Q233" s="44">
        <v>-15057.491308163058</v>
      </c>
      <c r="R233" s="45">
        <v>1534</v>
      </c>
      <c r="S233" s="66">
        <v>25365</v>
      </c>
      <c r="T233" s="42">
        <v>22503</v>
      </c>
      <c r="U233" s="42">
        <v>11033</v>
      </c>
      <c r="V233" s="42">
        <v>15566.928972037429</v>
      </c>
      <c r="W233" s="44">
        <v>74467.928972037422</v>
      </c>
      <c r="X233" s="66">
        <v>98938</v>
      </c>
      <c r="Y233" s="42">
        <v>21649</v>
      </c>
      <c r="Z233" s="42">
        <v>41135</v>
      </c>
      <c r="AA233" s="42">
        <v>40860.543912659668</v>
      </c>
      <c r="AB233" s="43">
        <v>202582.54391265966</v>
      </c>
      <c r="AC233" s="66">
        <v>-49889.318094734401</v>
      </c>
      <c r="AD233" s="42">
        <v>-51740.478143622895</v>
      </c>
      <c r="AE233" s="42">
        <v>-31750.056958407939</v>
      </c>
      <c r="AF233" s="42">
        <v>-409.41265905262844</v>
      </c>
      <c r="AG233" s="42">
        <v>5674.650915195627</v>
      </c>
      <c r="AH233" s="44">
        <v>0</v>
      </c>
    </row>
    <row r="234" spans="1:34" s="4" customFormat="1">
      <c r="A234" s="46" t="s">
        <v>945</v>
      </c>
      <c r="B234" s="56" t="s">
        <v>2385</v>
      </c>
      <c r="C234" s="57">
        <v>1.6157000000000001E-4</v>
      </c>
      <c r="D234" s="57">
        <v>1.8029E-4</v>
      </c>
      <c r="E234" s="65">
        <v>2794.83</v>
      </c>
      <c r="F234" s="42">
        <v>37</v>
      </c>
      <c r="G234" s="43">
        <v>2831.83</v>
      </c>
      <c r="H234" s="66">
        <v>45670</v>
      </c>
      <c r="I234" s="42">
        <v>86169</v>
      </c>
      <c r="J234" s="42">
        <v>11760</v>
      </c>
      <c r="K234" s="42">
        <v>16877</v>
      </c>
      <c r="L234" s="44">
        <v>79783</v>
      </c>
      <c r="M234" s="66">
        <v>1020</v>
      </c>
      <c r="N234" s="42">
        <v>-62796.293245538451</v>
      </c>
      <c r="O234" s="42">
        <v>-61776.293245538451</v>
      </c>
      <c r="P234" s="42">
        <v>0</v>
      </c>
      <c r="Q234" s="44">
        <v>-61776.293245538451</v>
      </c>
      <c r="R234" s="45">
        <v>812</v>
      </c>
      <c r="S234" s="66">
        <v>13417</v>
      </c>
      <c r="T234" s="42">
        <v>11903</v>
      </c>
      <c r="U234" s="42">
        <v>5836</v>
      </c>
      <c r="V234" s="42">
        <v>0</v>
      </c>
      <c r="W234" s="44">
        <v>31156</v>
      </c>
      <c r="X234" s="66">
        <v>52334</v>
      </c>
      <c r="Y234" s="42">
        <v>11452</v>
      </c>
      <c r="Z234" s="42">
        <v>21759</v>
      </c>
      <c r="AA234" s="42">
        <v>144903.92421406787</v>
      </c>
      <c r="AB234" s="43">
        <v>230448.92421406787</v>
      </c>
      <c r="AC234" s="66">
        <v>-76224.646982550854</v>
      </c>
      <c r="AD234" s="42">
        <v>-74400.281673693098</v>
      </c>
      <c r="AE234" s="42">
        <v>-43409.280242037603</v>
      </c>
      <c r="AF234" s="42">
        <v>-6159.2506328090776</v>
      </c>
      <c r="AG234" s="42">
        <v>900.535317022762</v>
      </c>
      <c r="AH234" s="44">
        <v>0</v>
      </c>
    </row>
    <row r="235" spans="1:34" s="4" customFormat="1">
      <c r="A235" s="46" t="s">
        <v>949</v>
      </c>
      <c r="B235" s="56" t="s">
        <v>2389</v>
      </c>
      <c r="C235" s="57">
        <v>1.8702000000000001E-4</v>
      </c>
      <c r="D235" s="57">
        <v>3.1293E-4</v>
      </c>
      <c r="E235" s="65">
        <v>3235.03</v>
      </c>
      <c r="F235" s="42">
        <v>43</v>
      </c>
      <c r="G235" s="43">
        <v>3278.03</v>
      </c>
      <c r="H235" s="66">
        <v>52864</v>
      </c>
      <c r="I235" s="42">
        <v>99742</v>
      </c>
      <c r="J235" s="42">
        <v>13613</v>
      </c>
      <c r="K235" s="42">
        <v>19535</v>
      </c>
      <c r="L235" s="44">
        <v>92350</v>
      </c>
      <c r="M235" s="66">
        <v>1181</v>
      </c>
      <c r="N235" s="42">
        <v>-70998.2276278598</v>
      </c>
      <c r="O235" s="42">
        <v>-69817.2276278598</v>
      </c>
      <c r="P235" s="42">
        <v>0</v>
      </c>
      <c r="Q235" s="44">
        <v>-69817.2276278598</v>
      </c>
      <c r="R235" s="45">
        <v>939</v>
      </c>
      <c r="S235" s="66">
        <v>15531</v>
      </c>
      <c r="T235" s="42">
        <v>13778</v>
      </c>
      <c r="U235" s="42">
        <v>6756</v>
      </c>
      <c r="V235" s="42">
        <v>0</v>
      </c>
      <c r="W235" s="44">
        <v>36065</v>
      </c>
      <c r="X235" s="66">
        <v>60578</v>
      </c>
      <c r="Y235" s="42">
        <v>13255</v>
      </c>
      <c r="Z235" s="42">
        <v>25186</v>
      </c>
      <c r="AA235" s="42">
        <v>184251.29701739043</v>
      </c>
      <c r="AB235" s="43">
        <v>283270.29701739043</v>
      </c>
      <c r="AC235" s="66">
        <v>-79871.165941939718</v>
      </c>
      <c r="AD235" s="42">
        <v>-82642.402485849088</v>
      </c>
      <c r="AE235" s="42">
        <v>-55305.277419912774</v>
      </c>
      <c r="AF235" s="42">
        <v>-19987.37097382225</v>
      </c>
      <c r="AG235" s="42">
        <v>-9399.080195866607</v>
      </c>
      <c r="AH235" s="44">
        <v>0</v>
      </c>
    </row>
    <row r="236" spans="1:34" s="4" customFormat="1">
      <c r="A236" s="46" t="s">
        <v>952</v>
      </c>
      <c r="B236" s="56" t="s">
        <v>2392</v>
      </c>
      <c r="C236" s="57">
        <v>6.2743E-4</v>
      </c>
      <c r="D236" s="57">
        <v>5.8323999999999995E-4</v>
      </c>
      <c r="E236" s="65">
        <v>10853.27</v>
      </c>
      <c r="F236" s="42">
        <v>143</v>
      </c>
      <c r="G236" s="43">
        <v>10996.27</v>
      </c>
      <c r="H236" s="66">
        <v>177352</v>
      </c>
      <c r="I236" s="42">
        <v>334624</v>
      </c>
      <c r="J236" s="42">
        <v>45669</v>
      </c>
      <c r="K236" s="42">
        <v>65539</v>
      </c>
      <c r="L236" s="44">
        <v>309823</v>
      </c>
      <c r="M236" s="66">
        <v>3963</v>
      </c>
      <c r="N236" s="42">
        <v>14182.932855391555</v>
      </c>
      <c r="O236" s="42">
        <v>18145.932855391555</v>
      </c>
      <c r="P236" s="42">
        <v>0</v>
      </c>
      <c r="Q236" s="44">
        <v>18145.932855391555</v>
      </c>
      <c r="R236" s="45">
        <v>3152</v>
      </c>
      <c r="S236" s="66">
        <v>52104</v>
      </c>
      <c r="T236" s="42">
        <v>46223</v>
      </c>
      <c r="U236" s="42">
        <v>22664</v>
      </c>
      <c r="V236" s="42">
        <v>81976.944491742863</v>
      </c>
      <c r="W236" s="44">
        <v>202967.94449174288</v>
      </c>
      <c r="X236" s="66">
        <v>203231</v>
      </c>
      <c r="Y236" s="42">
        <v>44470</v>
      </c>
      <c r="Z236" s="42">
        <v>84497</v>
      </c>
      <c r="AA236" s="42">
        <v>37708.360966271466</v>
      </c>
      <c r="AB236" s="43">
        <v>369906.36096627149</v>
      </c>
      <c r="AC236" s="66">
        <v>-60161.586809601373</v>
      </c>
      <c r="AD236" s="42">
        <v>-88005.98666387421</v>
      </c>
      <c r="AE236" s="42">
        <v>-43324.418140493042</v>
      </c>
      <c r="AF236" s="42">
        <v>9339.3489569316262</v>
      </c>
      <c r="AG236" s="42">
        <v>15214.226182508392</v>
      </c>
      <c r="AH236" s="44">
        <v>0</v>
      </c>
    </row>
    <row r="237" spans="1:34" s="4" customFormat="1">
      <c r="A237" s="46" t="s">
        <v>954</v>
      </c>
      <c r="B237" s="56" t="s">
        <v>2394</v>
      </c>
      <c r="C237" s="57">
        <v>2.2997999999999999E-4</v>
      </c>
      <c r="D237" s="57">
        <v>1.3533999999999999E-4</v>
      </c>
      <c r="E237" s="65">
        <v>3978.15</v>
      </c>
      <c r="F237" s="42">
        <v>53</v>
      </c>
      <c r="G237" s="43">
        <v>4031.15</v>
      </c>
      <c r="H237" s="66">
        <v>65007</v>
      </c>
      <c r="I237" s="42">
        <v>122654</v>
      </c>
      <c r="J237" s="42">
        <v>16740</v>
      </c>
      <c r="K237" s="42">
        <v>24023</v>
      </c>
      <c r="L237" s="44">
        <v>113563</v>
      </c>
      <c r="M237" s="66">
        <v>1453</v>
      </c>
      <c r="N237" s="42">
        <v>-12653.37357492125</v>
      </c>
      <c r="O237" s="42">
        <v>-11200.37357492125</v>
      </c>
      <c r="P237" s="42">
        <v>0</v>
      </c>
      <c r="Q237" s="44">
        <v>-11200.37357492125</v>
      </c>
      <c r="R237" s="45">
        <v>1155</v>
      </c>
      <c r="S237" s="66">
        <v>19098</v>
      </c>
      <c r="T237" s="42">
        <v>16943</v>
      </c>
      <c r="U237" s="42">
        <v>8307</v>
      </c>
      <c r="V237" s="42">
        <v>56819.533899488604</v>
      </c>
      <c r="W237" s="44">
        <v>101167.5338994886</v>
      </c>
      <c r="X237" s="66">
        <v>74493</v>
      </c>
      <c r="Y237" s="42">
        <v>16300</v>
      </c>
      <c r="Z237" s="42">
        <v>30972</v>
      </c>
      <c r="AA237" s="42">
        <v>62257.456500262619</v>
      </c>
      <c r="AB237" s="43">
        <v>184022.4565002626</v>
      </c>
      <c r="AC237" s="66">
        <v>-25825.838652561568</v>
      </c>
      <c r="AD237" s="42">
        <v>-43868.104023724918</v>
      </c>
      <c r="AE237" s="42">
        <v>-30267.589561738027</v>
      </c>
      <c r="AF237" s="42">
        <v>3671.5722473695605</v>
      </c>
      <c r="AG237" s="42">
        <v>13435.037389880945</v>
      </c>
      <c r="AH237" s="44">
        <v>0</v>
      </c>
    </row>
    <row r="238" spans="1:34" s="4" customFormat="1">
      <c r="A238" s="46" t="s">
        <v>955</v>
      </c>
      <c r="B238" s="56" t="s">
        <v>2395</v>
      </c>
      <c r="C238" s="57">
        <v>6.9722200000000003E-3</v>
      </c>
      <c r="D238" s="57">
        <v>7.0366600000000001E-3</v>
      </c>
      <c r="E238" s="65">
        <v>120605.25</v>
      </c>
      <c r="F238" s="42">
        <v>1594</v>
      </c>
      <c r="G238" s="43">
        <v>122199.25</v>
      </c>
      <c r="H238" s="66">
        <v>1970799</v>
      </c>
      <c r="I238" s="42">
        <v>3718461</v>
      </c>
      <c r="J238" s="42">
        <v>507490</v>
      </c>
      <c r="K238" s="42">
        <v>728287</v>
      </c>
      <c r="L238" s="44">
        <v>3442862</v>
      </c>
      <c r="M238" s="66">
        <v>44036</v>
      </c>
      <c r="N238" s="42">
        <v>-9264.0122082071066</v>
      </c>
      <c r="O238" s="42">
        <v>34771.987791792897</v>
      </c>
      <c r="P238" s="42">
        <v>0</v>
      </c>
      <c r="Q238" s="44">
        <v>34771.987791792897</v>
      </c>
      <c r="R238" s="45">
        <v>35022</v>
      </c>
      <c r="S238" s="66">
        <v>578994</v>
      </c>
      <c r="T238" s="42">
        <v>513644</v>
      </c>
      <c r="U238" s="42">
        <v>251851</v>
      </c>
      <c r="V238" s="42">
        <v>47652.800512593094</v>
      </c>
      <c r="W238" s="44">
        <v>1392141.800512593</v>
      </c>
      <c r="X238" s="66">
        <v>2258372</v>
      </c>
      <c r="Y238" s="42">
        <v>494168</v>
      </c>
      <c r="Z238" s="42">
        <v>938958</v>
      </c>
      <c r="AA238" s="42">
        <v>159556.42197447628</v>
      </c>
      <c r="AB238" s="43">
        <v>3851054.4219744764</v>
      </c>
      <c r="AC238" s="66">
        <v>-776157.09436414123</v>
      </c>
      <c r="AD238" s="42">
        <v>-1106808.5689152975</v>
      </c>
      <c r="AE238" s="42">
        <v>-736957.44282469666</v>
      </c>
      <c r="AF238" s="42">
        <v>47599.454428885423</v>
      </c>
      <c r="AG238" s="42">
        <v>113411.03021336687</v>
      </c>
      <c r="AH238" s="44">
        <v>0</v>
      </c>
    </row>
    <row r="239" spans="1:34" s="4" customFormat="1">
      <c r="A239" s="46" t="s">
        <v>958</v>
      </c>
      <c r="B239" s="56" t="s">
        <v>2398</v>
      </c>
      <c r="C239" s="57">
        <v>1.3716500000000001E-3</v>
      </c>
      <c r="D239" s="57">
        <v>1.51578E-3</v>
      </c>
      <c r="E239" s="65">
        <v>23726.69</v>
      </c>
      <c r="F239" s="42">
        <v>314</v>
      </c>
      <c r="G239" s="43">
        <v>24040.69</v>
      </c>
      <c r="H239" s="66">
        <v>387717</v>
      </c>
      <c r="I239" s="42">
        <v>731536</v>
      </c>
      <c r="J239" s="42">
        <v>99839</v>
      </c>
      <c r="K239" s="42">
        <v>143277</v>
      </c>
      <c r="L239" s="44">
        <v>677317</v>
      </c>
      <c r="M239" s="66">
        <v>8663</v>
      </c>
      <c r="N239" s="42">
        <v>1941.4985188474529</v>
      </c>
      <c r="O239" s="42">
        <v>10604.498518847453</v>
      </c>
      <c r="P239" s="42">
        <v>0</v>
      </c>
      <c r="Q239" s="44">
        <v>10604.498518847453</v>
      </c>
      <c r="R239" s="45">
        <v>6890</v>
      </c>
      <c r="S239" s="66">
        <v>113906</v>
      </c>
      <c r="T239" s="42">
        <v>101050</v>
      </c>
      <c r="U239" s="42">
        <v>49547</v>
      </c>
      <c r="V239" s="42">
        <v>62496.183925008489</v>
      </c>
      <c r="W239" s="44">
        <v>326999.18392500852</v>
      </c>
      <c r="X239" s="66">
        <v>444291</v>
      </c>
      <c r="Y239" s="42">
        <v>97218</v>
      </c>
      <c r="Z239" s="42">
        <v>184722</v>
      </c>
      <c r="AA239" s="42">
        <v>133424.77145387174</v>
      </c>
      <c r="AB239" s="43">
        <v>859655.77145387174</v>
      </c>
      <c r="AC239" s="66">
        <v>-165345.55203607556</v>
      </c>
      <c r="AD239" s="42">
        <v>-224593.52287140579</v>
      </c>
      <c r="AE239" s="42">
        <v>-143942.95481936357</v>
      </c>
      <c r="AF239" s="42">
        <v>-7916.7252602201879</v>
      </c>
      <c r="AG239" s="42">
        <v>9142.1674582018532</v>
      </c>
      <c r="AH239" s="44">
        <v>0</v>
      </c>
    </row>
    <row r="240" spans="1:34" s="4" customFormat="1">
      <c r="A240" s="46" t="s">
        <v>960</v>
      </c>
      <c r="B240" s="56" t="s">
        <v>2400</v>
      </c>
      <c r="C240" s="57">
        <v>7.3990999999999998E-4</v>
      </c>
      <c r="D240" s="57">
        <v>7.5341000000000004E-4</v>
      </c>
      <c r="E240" s="65">
        <v>12798.89</v>
      </c>
      <c r="F240" s="42">
        <v>169</v>
      </c>
      <c r="G240" s="43">
        <v>12967.89</v>
      </c>
      <c r="H240" s="66">
        <v>209146</v>
      </c>
      <c r="I240" s="42">
        <v>394613</v>
      </c>
      <c r="J240" s="42">
        <v>53856</v>
      </c>
      <c r="K240" s="42">
        <v>77288</v>
      </c>
      <c r="L240" s="44">
        <v>365365</v>
      </c>
      <c r="M240" s="66">
        <v>4673</v>
      </c>
      <c r="N240" s="42">
        <v>17436.566845287794</v>
      </c>
      <c r="O240" s="42">
        <v>22109.566845287794</v>
      </c>
      <c r="P240" s="42">
        <v>0</v>
      </c>
      <c r="Q240" s="44">
        <v>22109.566845287794</v>
      </c>
      <c r="R240" s="45">
        <v>3717</v>
      </c>
      <c r="S240" s="66">
        <v>61444</v>
      </c>
      <c r="T240" s="42">
        <v>54509</v>
      </c>
      <c r="U240" s="42">
        <v>26727</v>
      </c>
      <c r="V240" s="42">
        <v>33703.333260820495</v>
      </c>
      <c r="W240" s="44">
        <v>176383.33326082048</v>
      </c>
      <c r="X240" s="66">
        <v>239664</v>
      </c>
      <c r="Y240" s="42">
        <v>52442</v>
      </c>
      <c r="Z240" s="42">
        <v>99645</v>
      </c>
      <c r="AA240" s="42">
        <v>16952.421804011403</v>
      </c>
      <c r="AB240" s="43">
        <v>408703.42180401139</v>
      </c>
      <c r="AC240" s="66">
        <v>-64553.54893887628</v>
      </c>
      <c r="AD240" s="42">
        <v>-110065.42941713918</v>
      </c>
      <c r="AE240" s="42">
        <v>-76402.718669455731</v>
      </c>
      <c r="AF240" s="42">
        <v>7334.8352097436573</v>
      </c>
      <c r="AG240" s="42">
        <v>11366.773272536626</v>
      </c>
      <c r="AH240" s="44">
        <v>0</v>
      </c>
    </row>
    <row r="241" spans="1:34" s="4" customFormat="1">
      <c r="A241" s="46" t="s">
        <v>961</v>
      </c>
      <c r="B241" s="56" t="s">
        <v>2401</v>
      </c>
      <c r="C241" s="57">
        <v>2.8136900000000002E-3</v>
      </c>
      <c r="D241" s="57">
        <v>2.89237E-3</v>
      </c>
      <c r="E241" s="65">
        <v>48671.1</v>
      </c>
      <c r="F241" s="42">
        <v>643</v>
      </c>
      <c r="G241" s="43">
        <v>49314.1</v>
      </c>
      <c r="H241" s="66">
        <v>795330</v>
      </c>
      <c r="I241" s="42">
        <v>1500612</v>
      </c>
      <c r="J241" s="42">
        <v>204801</v>
      </c>
      <c r="K241" s="42">
        <v>293906</v>
      </c>
      <c r="L241" s="44">
        <v>1389392</v>
      </c>
      <c r="M241" s="66">
        <v>17771</v>
      </c>
      <c r="N241" s="42">
        <v>-133098.42001306711</v>
      </c>
      <c r="O241" s="42">
        <v>-115327.42001306711</v>
      </c>
      <c r="P241" s="42">
        <v>0</v>
      </c>
      <c r="Q241" s="44">
        <v>-115327.42001306711</v>
      </c>
      <c r="R241" s="45">
        <v>14133</v>
      </c>
      <c r="S241" s="66">
        <v>233657</v>
      </c>
      <c r="T241" s="42">
        <v>207285</v>
      </c>
      <c r="U241" s="42">
        <v>101636</v>
      </c>
      <c r="V241" s="42">
        <v>0</v>
      </c>
      <c r="W241" s="44">
        <v>542578</v>
      </c>
      <c r="X241" s="66">
        <v>911382</v>
      </c>
      <c r="Y241" s="42">
        <v>199425</v>
      </c>
      <c r="Z241" s="42">
        <v>378923</v>
      </c>
      <c r="AA241" s="42">
        <v>331434.93369897973</v>
      </c>
      <c r="AB241" s="43">
        <v>1821164.9336989797</v>
      </c>
      <c r="AC241" s="66">
        <v>-433932.77532894065</v>
      </c>
      <c r="AD241" s="42">
        <v>-536452.27314674517</v>
      </c>
      <c r="AE241" s="42">
        <v>-353981.06031382194</v>
      </c>
      <c r="AF241" s="42">
        <v>5288.5629412051312</v>
      </c>
      <c r="AG241" s="42">
        <v>40490.612149322973</v>
      </c>
      <c r="AH241" s="44">
        <v>0</v>
      </c>
    </row>
    <row r="242" spans="1:34" s="4" customFormat="1">
      <c r="A242" s="46" t="s">
        <v>963</v>
      </c>
      <c r="B242" s="56" t="s">
        <v>2403</v>
      </c>
      <c r="C242" s="57">
        <v>7.3421999999999995E-4</v>
      </c>
      <c r="D242" s="57">
        <v>7.6849999999999998E-4</v>
      </c>
      <c r="E242" s="65">
        <v>12700.47</v>
      </c>
      <c r="F242" s="42">
        <v>168</v>
      </c>
      <c r="G242" s="43">
        <v>12868.47</v>
      </c>
      <c r="H242" s="66">
        <v>207538</v>
      </c>
      <c r="I242" s="42">
        <v>391578</v>
      </c>
      <c r="J242" s="42">
        <v>53442</v>
      </c>
      <c r="K242" s="42">
        <v>76693</v>
      </c>
      <c r="L242" s="44">
        <v>362556</v>
      </c>
      <c r="M242" s="66">
        <v>4637</v>
      </c>
      <c r="N242" s="42">
        <v>-30776.822489635135</v>
      </c>
      <c r="O242" s="42">
        <v>-26139.822489635135</v>
      </c>
      <c r="P242" s="42">
        <v>0</v>
      </c>
      <c r="Q242" s="44">
        <v>-26139.822489635135</v>
      </c>
      <c r="R242" s="45">
        <v>3688</v>
      </c>
      <c r="S242" s="66">
        <v>60972</v>
      </c>
      <c r="T242" s="42">
        <v>54090</v>
      </c>
      <c r="U242" s="42">
        <v>26522</v>
      </c>
      <c r="V242" s="42">
        <v>510.2540745589759</v>
      </c>
      <c r="W242" s="44">
        <v>142094.25407455896</v>
      </c>
      <c r="X242" s="66">
        <v>237821</v>
      </c>
      <c r="Y242" s="42">
        <v>52039</v>
      </c>
      <c r="Z242" s="42">
        <v>98878</v>
      </c>
      <c r="AA242" s="42">
        <v>93533.681272964241</v>
      </c>
      <c r="AB242" s="43">
        <v>482271.68127296423</v>
      </c>
      <c r="AC242" s="66">
        <v>-106095.07310056614</v>
      </c>
      <c r="AD242" s="42">
        <v>-140627.65310837995</v>
      </c>
      <c r="AE242" s="42">
        <v>-95600.17410737407</v>
      </c>
      <c r="AF242" s="42">
        <v>-7043.6740475933766</v>
      </c>
      <c r="AG242" s="42">
        <v>9189.1471655082205</v>
      </c>
      <c r="AH242" s="44">
        <v>0</v>
      </c>
    </row>
    <row r="243" spans="1:34" s="4" customFormat="1">
      <c r="A243" s="46" t="s">
        <v>964</v>
      </c>
      <c r="B243" s="56" t="s">
        <v>2404</v>
      </c>
      <c r="C243" s="57">
        <v>9.2812999999999999E-4</v>
      </c>
      <c r="D243" s="57">
        <v>7.3360999999999999E-4</v>
      </c>
      <c r="E243" s="65">
        <v>16054.77</v>
      </c>
      <c r="F243" s="42">
        <v>212</v>
      </c>
      <c r="G243" s="43">
        <v>16266.77</v>
      </c>
      <c r="H243" s="66">
        <v>262349</v>
      </c>
      <c r="I243" s="42">
        <v>494995</v>
      </c>
      <c r="J243" s="42">
        <v>67556</v>
      </c>
      <c r="K243" s="42">
        <v>96948</v>
      </c>
      <c r="L243" s="44">
        <v>458308</v>
      </c>
      <c r="M243" s="66">
        <v>5862</v>
      </c>
      <c r="N243" s="42">
        <v>117267.37999721813</v>
      </c>
      <c r="O243" s="42">
        <v>123129.37999721813</v>
      </c>
      <c r="P243" s="42">
        <v>0</v>
      </c>
      <c r="Q243" s="44">
        <v>123129.37999721813</v>
      </c>
      <c r="R243" s="45">
        <v>4662</v>
      </c>
      <c r="S243" s="66">
        <v>77075</v>
      </c>
      <c r="T243" s="42">
        <v>68375</v>
      </c>
      <c r="U243" s="42">
        <v>33526</v>
      </c>
      <c r="V243" s="42">
        <v>459085.6424146049</v>
      </c>
      <c r="W243" s="44">
        <v>638061.6424146049</v>
      </c>
      <c r="X243" s="66">
        <v>300631</v>
      </c>
      <c r="Y243" s="42">
        <v>65783</v>
      </c>
      <c r="Z243" s="42">
        <v>124993</v>
      </c>
      <c r="AA243" s="42">
        <v>0</v>
      </c>
      <c r="AB243" s="43">
        <v>491407</v>
      </c>
      <c r="AC243" s="66">
        <v>16405.37999721813</v>
      </c>
      <c r="AD243" s="42">
        <v>-27555.62000278187</v>
      </c>
      <c r="AE243" s="42">
        <v>24377.37999721813</v>
      </c>
      <c r="AF243" s="42">
        <v>97981.053842786045</v>
      </c>
      <c r="AG243" s="42">
        <v>35446.448580164448</v>
      </c>
      <c r="AH243" s="44">
        <v>0</v>
      </c>
    </row>
    <row r="244" spans="1:34" s="4" customFormat="1">
      <c r="A244" s="46" t="s">
        <v>965</v>
      </c>
      <c r="B244" s="56" t="s">
        <v>2405</v>
      </c>
      <c r="C244" s="57">
        <v>2.5752000000000001E-4</v>
      </c>
      <c r="D244" s="57">
        <v>3.0194999999999999E-4</v>
      </c>
      <c r="E244" s="65">
        <v>4454.57</v>
      </c>
      <c r="F244" s="42">
        <v>59</v>
      </c>
      <c r="G244" s="43">
        <v>4513.57</v>
      </c>
      <c r="H244" s="66">
        <v>72792</v>
      </c>
      <c r="I244" s="42">
        <v>137342</v>
      </c>
      <c r="J244" s="42">
        <v>18744</v>
      </c>
      <c r="K244" s="42">
        <v>26899</v>
      </c>
      <c r="L244" s="44">
        <v>127163</v>
      </c>
      <c r="M244" s="66">
        <v>1626</v>
      </c>
      <c r="N244" s="42">
        <v>-4270.3677370909663</v>
      </c>
      <c r="O244" s="42">
        <v>-2644.3677370909663</v>
      </c>
      <c r="P244" s="42">
        <v>0</v>
      </c>
      <c r="Q244" s="44">
        <v>-2644.3677370909663</v>
      </c>
      <c r="R244" s="45">
        <v>1294</v>
      </c>
      <c r="S244" s="66">
        <v>21385</v>
      </c>
      <c r="T244" s="42">
        <v>18972</v>
      </c>
      <c r="U244" s="42">
        <v>9302</v>
      </c>
      <c r="V244" s="42">
        <v>6569.8256272820254</v>
      </c>
      <c r="W244" s="44">
        <v>56228.825627282029</v>
      </c>
      <c r="X244" s="66">
        <v>83413</v>
      </c>
      <c r="Y244" s="42">
        <v>18252</v>
      </c>
      <c r="Z244" s="42">
        <v>34681</v>
      </c>
      <c r="AA244" s="42">
        <v>44062.177238187862</v>
      </c>
      <c r="AB244" s="43">
        <v>180408.17723818787</v>
      </c>
      <c r="AC244" s="66">
        <v>-34086.521152981666</v>
      </c>
      <c r="AD244" s="42">
        <v>-50940.601934241691</v>
      </c>
      <c r="AE244" s="42">
        <v>-36502.102899254329</v>
      </c>
      <c r="AF244" s="42">
        <v>-2625.3723333729604</v>
      </c>
      <c r="AG244" s="42">
        <v>-24.7532910551854</v>
      </c>
      <c r="AH244" s="44">
        <v>0</v>
      </c>
    </row>
    <row r="245" spans="1:34" s="4" customFormat="1">
      <c r="A245" s="46" t="s">
        <v>969</v>
      </c>
      <c r="B245" s="56" t="s">
        <v>2409</v>
      </c>
      <c r="C245" s="57">
        <v>9.6190000000000002E-4</v>
      </c>
      <c r="D245" s="57">
        <v>9.6455E-4</v>
      </c>
      <c r="E245" s="65">
        <v>16638.93</v>
      </c>
      <c r="F245" s="42">
        <v>220</v>
      </c>
      <c r="G245" s="43">
        <v>16858.93</v>
      </c>
      <c r="H245" s="66">
        <v>271895</v>
      </c>
      <c r="I245" s="42">
        <v>513006</v>
      </c>
      <c r="J245" s="42">
        <v>70014</v>
      </c>
      <c r="K245" s="42">
        <v>100476</v>
      </c>
      <c r="L245" s="44">
        <v>474983</v>
      </c>
      <c r="M245" s="66">
        <v>6075</v>
      </c>
      <c r="N245" s="42">
        <v>-36306.318898455451</v>
      </c>
      <c r="O245" s="42">
        <v>-30231.318898455451</v>
      </c>
      <c r="P245" s="42">
        <v>0</v>
      </c>
      <c r="Q245" s="44">
        <v>-30231.318898455451</v>
      </c>
      <c r="R245" s="45">
        <v>4832</v>
      </c>
      <c r="S245" s="66">
        <v>79879</v>
      </c>
      <c r="T245" s="42">
        <v>70863</v>
      </c>
      <c r="U245" s="42">
        <v>34746</v>
      </c>
      <c r="V245" s="42">
        <v>0</v>
      </c>
      <c r="W245" s="44">
        <v>185488</v>
      </c>
      <c r="X245" s="66">
        <v>311569</v>
      </c>
      <c r="Y245" s="42">
        <v>68176</v>
      </c>
      <c r="Z245" s="42">
        <v>129540</v>
      </c>
      <c r="AA245" s="42">
        <v>81146.679140402106</v>
      </c>
      <c r="AB245" s="43">
        <v>590431.67914040212</v>
      </c>
      <c r="AC245" s="66">
        <v>-137337.59885115575</v>
      </c>
      <c r="AD245" s="42">
        <v>-178426.04082063312</v>
      </c>
      <c r="AE245" s="42">
        <v>-114749.31510768978</v>
      </c>
      <c r="AF245" s="42">
        <v>9297.5050120295582</v>
      </c>
      <c r="AG245" s="42">
        <v>16271.770627046972</v>
      </c>
      <c r="AH245" s="44">
        <v>0</v>
      </c>
    </row>
    <row r="246" spans="1:34" s="4" customFormat="1">
      <c r="A246" s="46" t="s">
        <v>970</v>
      </c>
      <c r="B246" s="56" t="s">
        <v>2410</v>
      </c>
      <c r="C246" s="57">
        <v>6.6060000000000001E-5</v>
      </c>
      <c r="D246" s="57">
        <v>7.1740000000000001E-5</v>
      </c>
      <c r="E246" s="65">
        <v>1142.72</v>
      </c>
      <c r="F246" s="42">
        <v>15</v>
      </c>
      <c r="G246" s="43">
        <v>1157.72</v>
      </c>
      <c r="H246" s="66">
        <v>18673</v>
      </c>
      <c r="I246" s="42">
        <v>35231</v>
      </c>
      <c r="J246" s="42">
        <v>4808</v>
      </c>
      <c r="K246" s="42">
        <v>6900</v>
      </c>
      <c r="L246" s="44">
        <v>32620</v>
      </c>
      <c r="M246" s="66">
        <v>417</v>
      </c>
      <c r="N246" s="42">
        <v>-12756.31208638056</v>
      </c>
      <c r="O246" s="42">
        <v>-12339.31208638056</v>
      </c>
      <c r="P246" s="42">
        <v>0</v>
      </c>
      <c r="Q246" s="44">
        <v>-12339.31208638056</v>
      </c>
      <c r="R246" s="45">
        <v>332</v>
      </c>
      <c r="S246" s="66">
        <v>5486</v>
      </c>
      <c r="T246" s="42">
        <v>4867</v>
      </c>
      <c r="U246" s="42">
        <v>2386</v>
      </c>
      <c r="V246" s="42">
        <v>2031.2906736501754</v>
      </c>
      <c r="W246" s="44">
        <v>14770.290673650175</v>
      </c>
      <c r="X246" s="66">
        <v>21397</v>
      </c>
      <c r="Y246" s="42">
        <v>4682</v>
      </c>
      <c r="Z246" s="42">
        <v>8896</v>
      </c>
      <c r="AA246" s="42">
        <v>11864.804563396096</v>
      </c>
      <c r="AB246" s="43">
        <v>46839.804563396094</v>
      </c>
      <c r="AC246" s="66">
        <v>-12452.937000149355</v>
      </c>
      <c r="AD246" s="42">
        <v>-13885.942055038049</v>
      </c>
      <c r="AE246" s="42">
        <v>-6745.1345257909898</v>
      </c>
      <c r="AF246" s="42">
        <v>446.35053229617944</v>
      </c>
      <c r="AG246" s="42">
        <v>568.14915893629973</v>
      </c>
      <c r="AH246" s="44">
        <v>0</v>
      </c>
    </row>
    <row r="247" spans="1:34" s="4" customFormat="1">
      <c r="A247" s="46" t="s">
        <v>972</v>
      </c>
      <c r="B247" s="56" t="s">
        <v>2412</v>
      </c>
      <c r="C247" s="57">
        <v>2.40077E-3</v>
      </c>
      <c r="D247" s="57">
        <v>2.4424899999999999E-3</v>
      </c>
      <c r="E247" s="65">
        <v>41528.43</v>
      </c>
      <c r="F247" s="42">
        <v>549</v>
      </c>
      <c r="G247" s="43">
        <v>42077.43</v>
      </c>
      <c r="H247" s="66">
        <v>678613</v>
      </c>
      <c r="I247" s="42">
        <v>1280391</v>
      </c>
      <c r="J247" s="42">
        <v>174746</v>
      </c>
      <c r="K247" s="42">
        <v>250774</v>
      </c>
      <c r="L247" s="44">
        <v>1185493</v>
      </c>
      <c r="M247" s="66">
        <v>15163</v>
      </c>
      <c r="N247" s="42">
        <v>-7254.2555562657981</v>
      </c>
      <c r="O247" s="42">
        <v>7908.7444437342019</v>
      </c>
      <c r="P247" s="42">
        <v>0</v>
      </c>
      <c r="Q247" s="44">
        <v>7908.7444437342019</v>
      </c>
      <c r="R247" s="45">
        <v>12059</v>
      </c>
      <c r="S247" s="66">
        <v>199367</v>
      </c>
      <c r="T247" s="42">
        <v>176865</v>
      </c>
      <c r="U247" s="42">
        <v>86721</v>
      </c>
      <c r="V247" s="42">
        <v>61393.731970451212</v>
      </c>
      <c r="W247" s="44">
        <v>524346.73197045119</v>
      </c>
      <c r="X247" s="66">
        <v>777633</v>
      </c>
      <c r="Y247" s="42">
        <v>170159</v>
      </c>
      <c r="Z247" s="42">
        <v>323315</v>
      </c>
      <c r="AA247" s="42">
        <v>80159.495663963258</v>
      </c>
      <c r="AB247" s="43">
        <v>1351266.4956639633</v>
      </c>
      <c r="AC247" s="66">
        <v>-271730.31040599314</v>
      </c>
      <c r="AD247" s="42">
        <v>-385256.03058662638</v>
      </c>
      <c r="AE247" s="42">
        <v>-238033.84493762447</v>
      </c>
      <c r="AF247" s="42">
        <v>31006.2087717947</v>
      </c>
      <c r="AG247" s="42">
        <v>37094.213464937253</v>
      </c>
      <c r="AH247" s="44">
        <v>0</v>
      </c>
    </row>
    <row r="248" spans="1:34" s="4" customFormat="1">
      <c r="A248" s="46" t="s">
        <v>975</v>
      </c>
      <c r="B248" s="56" t="s">
        <v>2415</v>
      </c>
      <c r="C248" s="57">
        <v>6.2829100000000001E-3</v>
      </c>
      <c r="D248" s="57">
        <v>5.78066E-3</v>
      </c>
      <c r="E248" s="65">
        <v>108681.44</v>
      </c>
      <c r="F248" s="42">
        <v>1437</v>
      </c>
      <c r="G248" s="43">
        <v>110118.44</v>
      </c>
      <c r="H248" s="66">
        <v>1775956</v>
      </c>
      <c r="I248" s="42">
        <v>3350835</v>
      </c>
      <c r="J248" s="42">
        <v>457317</v>
      </c>
      <c r="K248" s="42">
        <v>656285</v>
      </c>
      <c r="L248" s="44">
        <v>3102483</v>
      </c>
      <c r="M248" s="66">
        <v>39682</v>
      </c>
      <c r="N248" s="42">
        <v>-108652.7151973274</v>
      </c>
      <c r="O248" s="42">
        <v>-68970.715197327401</v>
      </c>
      <c r="P248" s="42">
        <v>0</v>
      </c>
      <c r="Q248" s="44">
        <v>-68970.715197327401</v>
      </c>
      <c r="R248" s="45">
        <v>31559</v>
      </c>
      <c r="S248" s="66">
        <v>521752</v>
      </c>
      <c r="T248" s="42">
        <v>462862</v>
      </c>
      <c r="U248" s="42">
        <v>226952</v>
      </c>
      <c r="V248" s="42">
        <v>391864.22893384454</v>
      </c>
      <c r="W248" s="44">
        <v>1603430.2289338445</v>
      </c>
      <c r="X248" s="66">
        <v>2035098</v>
      </c>
      <c r="Y248" s="42">
        <v>445312</v>
      </c>
      <c r="Z248" s="42">
        <v>846128</v>
      </c>
      <c r="AA248" s="42">
        <v>395089.39144304692</v>
      </c>
      <c r="AB248" s="43">
        <v>3721627.3914430467</v>
      </c>
      <c r="AC248" s="66">
        <v>-743438.04568677733</v>
      </c>
      <c r="AD248" s="42">
        <v>-1037137.0815712011</v>
      </c>
      <c r="AE248" s="42">
        <v>-639343.02689065284</v>
      </c>
      <c r="AF248" s="42">
        <v>143380.77902811181</v>
      </c>
      <c r="AG248" s="42">
        <v>158340.21261131697</v>
      </c>
      <c r="AH248" s="44">
        <v>0</v>
      </c>
    </row>
    <row r="249" spans="1:34" s="4" customFormat="1">
      <c r="A249" s="46" t="s">
        <v>976</v>
      </c>
      <c r="B249" s="56" t="s">
        <v>2416</v>
      </c>
      <c r="C249" s="57">
        <v>2.9050000000000001E-4</v>
      </c>
      <c r="D249" s="57">
        <v>3.3734999999999999E-4</v>
      </c>
      <c r="E249" s="65">
        <v>5025.03</v>
      </c>
      <c r="F249" s="42">
        <v>66</v>
      </c>
      <c r="G249" s="43">
        <v>5091.03</v>
      </c>
      <c r="H249" s="66">
        <v>82114</v>
      </c>
      <c r="I249" s="42">
        <v>154931</v>
      </c>
      <c r="J249" s="42">
        <v>21145</v>
      </c>
      <c r="K249" s="42">
        <v>30344</v>
      </c>
      <c r="L249" s="44">
        <v>143448</v>
      </c>
      <c r="M249" s="66">
        <v>1835</v>
      </c>
      <c r="N249" s="42">
        <v>673.68270766899241</v>
      </c>
      <c r="O249" s="42">
        <v>2508.6827076689924</v>
      </c>
      <c r="P249" s="42">
        <v>0</v>
      </c>
      <c r="Q249" s="44">
        <v>2508.6827076689924</v>
      </c>
      <c r="R249" s="45">
        <v>1459</v>
      </c>
      <c r="S249" s="66">
        <v>24124</v>
      </c>
      <c r="T249" s="42">
        <v>21401</v>
      </c>
      <c r="U249" s="42">
        <v>10493</v>
      </c>
      <c r="V249" s="42">
        <v>38391.429874649039</v>
      </c>
      <c r="W249" s="44">
        <v>94409.429874649039</v>
      </c>
      <c r="X249" s="66">
        <v>94096</v>
      </c>
      <c r="Y249" s="42">
        <v>20590</v>
      </c>
      <c r="Z249" s="42">
        <v>39122</v>
      </c>
      <c r="AA249" s="42">
        <v>35396.482903621036</v>
      </c>
      <c r="AB249" s="43">
        <v>189204.48290362104</v>
      </c>
      <c r="AC249" s="66">
        <v>-32987.945018318125</v>
      </c>
      <c r="AD249" s="42">
        <v>-40437.990443024297</v>
      </c>
      <c r="AE249" s="42">
        <v>-23345.792180712648</v>
      </c>
      <c r="AF249" s="42">
        <v>1677.8330933095017</v>
      </c>
      <c r="AG249" s="42">
        <v>298.84151977357124</v>
      </c>
      <c r="AH249" s="44">
        <v>0</v>
      </c>
    </row>
    <row r="250" spans="1:34" s="4" customFormat="1">
      <c r="A250" s="46" t="s">
        <v>978</v>
      </c>
      <c r="B250" s="56" t="s">
        <v>2418</v>
      </c>
      <c r="C250" s="57">
        <v>4.1229999999999999E-4</v>
      </c>
      <c r="D250" s="57">
        <v>3.9819999999999998E-4</v>
      </c>
      <c r="E250" s="65">
        <v>7131.91</v>
      </c>
      <c r="F250" s="42">
        <v>94</v>
      </c>
      <c r="G250" s="43">
        <v>7225.91</v>
      </c>
      <c r="H250" s="66">
        <v>116543</v>
      </c>
      <c r="I250" s="42">
        <v>219890</v>
      </c>
      <c r="J250" s="42">
        <v>30010</v>
      </c>
      <c r="K250" s="42">
        <v>43067</v>
      </c>
      <c r="L250" s="44">
        <v>203593</v>
      </c>
      <c r="M250" s="66">
        <v>2604</v>
      </c>
      <c r="N250" s="42">
        <v>-16159.767914593354</v>
      </c>
      <c r="O250" s="42">
        <v>-13555.767914593354</v>
      </c>
      <c r="P250" s="42">
        <v>0</v>
      </c>
      <c r="Q250" s="44">
        <v>-13555.767914593354</v>
      </c>
      <c r="R250" s="45">
        <v>2071</v>
      </c>
      <c r="S250" s="66">
        <v>34239</v>
      </c>
      <c r="T250" s="42">
        <v>30374</v>
      </c>
      <c r="U250" s="42">
        <v>14893</v>
      </c>
      <c r="V250" s="42">
        <v>29008.791844279396</v>
      </c>
      <c r="W250" s="44">
        <v>108514.79184427939</v>
      </c>
      <c r="X250" s="66">
        <v>133548</v>
      </c>
      <c r="Y250" s="42">
        <v>29222</v>
      </c>
      <c r="Z250" s="42">
        <v>55525</v>
      </c>
      <c r="AA250" s="42">
        <v>30985.050336327557</v>
      </c>
      <c r="AB250" s="43">
        <v>249280.05033632755</v>
      </c>
      <c r="AC250" s="66">
        <v>-49986.303335657896</v>
      </c>
      <c r="AD250" s="42">
        <v>-71487.575353022796</v>
      </c>
      <c r="AE250" s="42">
        <v>-34987.157343446364</v>
      </c>
      <c r="AF250" s="42">
        <v>7195.1188395438749</v>
      </c>
      <c r="AG250" s="42">
        <v>8500.6587005350193</v>
      </c>
      <c r="AH250" s="44">
        <v>0</v>
      </c>
    </row>
    <row r="251" spans="1:34" s="4" customFormat="1">
      <c r="A251" s="46" t="s">
        <v>982</v>
      </c>
      <c r="B251" s="56" t="s">
        <v>2422</v>
      </c>
      <c r="C251" s="57">
        <v>4.34074E-3</v>
      </c>
      <c r="D251" s="57">
        <v>4.5525299999999999E-3</v>
      </c>
      <c r="E251" s="65">
        <v>75086.02</v>
      </c>
      <c r="F251" s="42">
        <v>992</v>
      </c>
      <c r="G251" s="43">
        <v>76078.02</v>
      </c>
      <c r="H251" s="66">
        <v>1226973</v>
      </c>
      <c r="I251" s="42">
        <v>2315026</v>
      </c>
      <c r="J251" s="42">
        <v>315951</v>
      </c>
      <c r="K251" s="42">
        <v>453415</v>
      </c>
      <c r="L251" s="44">
        <v>2143445</v>
      </c>
      <c r="M251" s="66">
        <v>27416</v>
      </c>
      <c r="N251" s="42">
        <v>-46443.247139766667</v>
      </c>
      <c r="O251" s="42">
        <v>-19027.247139766667</v>
      </c>
      <c r="P251" s="42">
        <v>0</v>
      </c>
      <c r="Q251" s="44">
        <v>-19027.247139766667</v>
      </c>
      <c r="R251" s="45">
        <v>21804</v>
      </c>
      <c r="S251" s="66">
        <v>360468</v>
      </c>
      <c r="T251" s="42">
        <v>319783</v>
      </c>
      <c r="U251" s="42">
        <v>156797</v>
      </c>
      <c r="V251" s="42">
        <v>220812.19940787731</v>
      </c>
      <c r="W251" s="44">
        <v>1057860.1994078774</v>
      </c>
      <c r="X251" s="66">
        <v>1406009</v>
      </c>
      <c r="Y251" s="42">
        <v>307657</v>
      </c>
      <c r="Z251" s="42">
        <v>584573</v>
      </c>
      <c r="AA251" s="42">
        <v>535574.55960964679</v>
      </c>
      <c r="AB251" s="43">
        <v>2833813.5596096469</v>
      </c>
      <c r="AC251" s="66">
        <v>-511911.62939313246</v>
      </c>
      <c r="AD251" s="42">
        <v>-751950.92786382302</v>
      </c>
      <c r="AE251" s="42">
        <v>-580718.4784843619</v>
      </c>
      <c r="AF251" s="42">
        <v>15220.029309885984</v>
      </c>
      <c r="AG251" s="42">
        <v>53407.646229661856</v>
      </c>
      <c r="AH251" s="44">
        <v>0</v>
      </c>
    </row>
    <row r="252" spans="1:34" s="4" customFormat="1">
      <c r="A252" s="46" t="s">
        <v>985</v>
      </c>
      <c r="B252" s="56" t="s">
        <v>2425</v>
      </c>
      <c r="C252" s="57">
        <v>1.7982E-4</v>
      </c>
      <c r="D252" s="57">
        <v>3.9114E-4</v>
      </c>
      <c r="E252" s="65">
        <v>3110.59</v>
      </c>
      <c r="F252" s="42">
        <v>41</v>
      </c>
      <c r="G252" s="43">
        <v>3151.59</v>
      </c>
      <c r="H252" s="66">
        <v>50829</v>
      </c>
      <c r="I252" s="42">
        <v>95903</v>
      </c>
      <c r="J252" s="42">
        <v>13089</v>
      </c>
      <c r="K252" s="42">
        <v>18783</v>
      </c>
      <c r="L252" s="44">
        <v>88795</v>
      </c>
      <c r="M252" s="66">
        <v>1136</v>
      </c>
      <c r="N252" s="42">
        <v>-127362.01835081982</v>
      </c>
      <c r="O252" s="42">
        <v>-126226.01835081982</v>
      </c>
      <c r="P252" s="42">
        <v>0</v>
      </c>
      <c r="Q252" s="44">
        <v>-126226.01835081982</v>
      </c>
      <c r="R252" s="45">
        <v>903</v>
      </c>
      <c r="S252" s="66">
        <v>14933</v>
      </c>
      <c r="T252" s="42">
        <v>13247</v>
      </c>
      <c r="U252" s="42">
        <v>6495</v>
      </c>
      <c r="V252" s="42">
        <v>0</v>
      </c>
      <c r="W252" s="44">
        <v>34675</v>
      </c>
      <c r="X252" s="66">
        <v>58246</v>
      </c>
      <c r="Y252" s="42">
        <v>12745</v>
      </c>
      <c r="Z252" s="42">
        <v>24217</v>
      </c>
      <c r="AA252" s="42">
        <v>284910.29557860096</v>
      </c>
      <c r="AB252" s="43">
        <v>380118.29557860096</v>
      </c>
      <c r="AC252" s="66">
        <v>-118556.23755448237</v>
      </c>
      <c r="AD252" s="42">
        <v>-95607.926017058402</v>
      </c>
      <c r="AE252" s="42">
        <v>-72113.026490556469</v>
      </c>
      <c r="AF252" s="42">
        <v>-41083.309122048377</v>
      </c>
      <c r="AG252" s="42">
        <v>-18082.796394455305</v>
      </c>
      <c r="AH252" s="44">
        <v>0</v>
      </c>
    </row>
    <row r="253" spans="1:34" s="4" customFormat="1">
      <c r="A253" s="46" t="s">
        <v>987</v>
      </c>
      <c r="B253" s="56" t="s">
        <v>2427</v>
      </c>
      <c r="C253" s="57">
        <v>1.45212E-2</v>
      </c>
      <c r="D253" s="57">
        <v>1.4111540000000001E-2</v>
      </c>
      <c r="E253" s="65">
        <v>251187.1</v>
      </c>
      <c r="F253" s="42">
        <v>3320</v>
      </c>
      <c r="G253" s="43">
        <v>254507.1</v>
      </c>
      <c r="H253" s="66">
        <v>4104628</v>
      </c>
      <c r="I253" s="42">
        <v>7744523</v>
      </c>
      <c r="J253" s="42">
        <v>1056961</v>
      </c>
      <c r="K253" s="42">
        <v>1516821</v>
      </c>
      <c r="L253" s="44">
        <v>7170527</v>
      </c>
      <c r="M253" s="66">
        <v>91715</v>
      </c>
      <c r="N253" s="42">
        <v>280461.0351324933</v>
      </c>
      <c r="O253" s="42">
        <v>372176.0351324933</v>
      </c>
      <c r="P253" s="42">
        <v>0</v>
      </c>
      <c r="Q253" s="44">
        <v>372176.0351324933</v>
      </c>
      <c r="R253" s="45">
        <v>72941</v>
      </c>
      <c r="S253" s="66">
        <v>1205885</v>
      </c>
      <c r="T253" s="42">
        <v>1069778</v>
      </c>
      <c r="U253" s="42">
        <v>524536</v>
      </c>
      <c r="V253" s="42">
        <v>478806.19986003079</v>
      </c>
      <c r="W253" s="44">
        <v>3279005.1998600308</v>
      </c>
      <c r="X253" s="66">
        <v>4703562</v>
      </c>
      <c r="Y253" s="42">
        <v>1029214</v>
      </c>
      <c r="Z253" s="42">
        <v>1955590</v>
      </c>
      <c r="AA253" s="42">
        <v>65287.432618851941</v>
      </c>
      <c r="AB253" s="43">
        <v>7753653.4326188518</v>
      </c>
      <c r="AC253" s="66">
        <v>-1387745.513045379</v>
      </c>
      <c r="AD253" s="42">
        <v>-2194785.9040241293</v>
      </c>
      <c r="AE253" s="42">
        <v>-1370100.6854395403</v>
      </c>
      <c r="AF253" s="42">
        <v>187284.60002922028</v>
      </c>
      <c r="AG253" s="42">
        <v>290699.26972100791</v>
      </c>
      <c r="AH253" s="44">
        <v>0</v>
      </c>
    </row>
    <row r="254" spans="1:34" s="4" customFormat="1">
      <c r="A254" s="46" t="s">
        <v>988</v>
      </c>
      <c r="B254" s="56" t="s">
        <v>2428</v>
      </c>
      <c r="C254" s="57">
        <v>5.9744400000000001E-3</v>
      </c>
      <c r="D254" s="57">
        <v>5.7514300000000001E-3</v>
      </c>
      <c r="E254" s="65">
        <v>103345.7</v>
      </c>
      <c r="F254" s="42">
        <v>1366</v>
      </c>
      <c r="G254" s="43">
        <v>104711.7</v>
      </c>
      <c r="H254" s="66">
        <v>1688762</v>
      </c>
      <c r="I254" s="42">
        <v>3186320</v>
      </c>
      <c r="J254" s="42">
        <v>434864</v>
      </c>
      <c r="K254" s="42">
        <v>624064</v>
      </c>
      <c r="L254" s="44">
        <v>2950162</v>
      </c>
      <c r="M254" s="66">
        <v>37734</v>
      </c>
      <c r="N254" s="42">
        <v>-10740.345992654518</v>
      </c>
      <c r="O254" s="42">
        <v>26993.654007345482</v>
      </c>
      <c r="P254" s="42">
        <v>0</v>
      </c>
      <c r="Q254" s="44">
        <v>26993.654007345482</v>
      </c>
      <c r="R254" s="45">
        <v>30010</v>
      </c>
      <c r="S254" s="66">
        <v>496136</v>
      </c>
      <c r="T254" s="42">
        <v>440137</v>
      </c>
      <c r="U254" s="42">
        <v>215809</v>
      </c>
      <c r="V254" s="42">
        <v>205999.58688419216</v>
      </c>
      <c r="W254" s="44">
        <v>1358081.5868841922</v>
      </c>
      <c r="X254" s="66">
        <v>1935181</v>
      </c>
      <c r="Y254" s="42">
        <v>423448</v>
      </c>
      <c r="Z254" s="42">
        <v>804586</v>
      </c>
      <c r="AA254" s="42">
        <v>117843.19984065821</v>
      </c>
      <c r="AB254" s="43">
        <v>3281058.1998406583</v>
      </c>
      <c r="AC254" s="66">
        <v>-657271.35540426604</v>
      </c>
      <c r="AD254" s="42">
        <v>-931157.15609058866</v>
      </c>
      <c r="AE254" s="42">
        <v>-548076.96538928873</v>
      </c>
      <c r="AF254" s="42">
        <v>88470.825434946106</v>
      </c>
      <c r="AG254" s="42">
        <v>125058.03849273123</v>
      </c>
      <c r="AH254" s="44">
        <v>0</v>
      </c>
    </row>
    <row r="255" spans="1:34" s="4" customFormat="1">
      <c r="A255" s="46" t="s">
        <v>989</v>
      </c>
      <c r="B255" s="56" t="s">
        <v>2429</v>
      </c>
      <c r="C255" s="57">
        <v>1.64583E-3</v>
      </c>
      <c r="D255" s="57">
        <v>1.3586900000000001E-3</v>
      </c>
      <c r="E255" s="65">
        <v>28469.53</v>
      </c>
      <c r="F255" s="42">
        <v>376</v>
      </c>
      <c r="G255" s="43">
        <v>28845.53</v>
      </c>
      <c r="H255" s="66">
        <v>465218</v>
      </c>
      <c r="I255" s="42">
        <v>877763</v>
      </c>
      <c r="J255" s="42">
        <v>119796</v>
      </c>
      <c r="K255" s="42">
        <v>171916</v>
      </c>
      <c r="L255" s="44">
        <v>812706</v>
      </c>
      <c r="M255" s="66">
        <v>10395</v>
      </c>
      <c r="N255" s="42">
        <v>71880.631154008835</v>
      </c>
      <c r="O255" s="42">
        <v>82275.631154008835</v>
      </c>
      <c r="P255" s="42">
        <v>0</v>
      </c>
      <c r="Q255" s="44">
        <v>82275.631154008835</v>
      </c>
      <c r="R255" s="45">
        <v>8267</v>
      </c>
      <c r="S255" s="66">
        <v>136675</v>
      </c>
      <c r="T255" s="42">
        <v>121248</v>
      </c>
      <c r="U255" s="42">
        <v>59451</v>
      </c>
      <c r="V255" s="42">
        <v>266860.4671191111</v>
      </c>
      <c r="W255" s="44">
        <v>584234.4671191111</v>
      </c>
      <c r="X255" s="66">
        <v>533101</v>
      </c>
      <c r="Y255" s="42">
        <v>116651</v>
      </c>
      <c r="Z255" s="42">
        <v>221646</v>
      </c>
      <c r="AA255" s="42">
        <v>1553.2301607127688</v>
      </c>
      <c r="AB255" s="43">
        <v>872951.23016071273</v>
      </c>
      <c r="AC255" s="66">
        <v>-102899.45731767228</v>
      </c>
      <c r="AD255" s="42">
        <v>-193211.90284696381</v>
      </c>
      <c r="AE255" s="42">
        <v>-104252.47000208961</v>
      </c>
      <c r="AF255" s="42">
        <v>54582.753929736959</v>
      </c>
      <c r="AG255" s="42">
        <v>57064.313195387127</v>
      </c>
      <c r="AH255" s="44">
        <v>0</v>
      </c>
    </row>
    <row r="256" spans="1:34" s="4" customFormat="1">
      <c r="A256" s="46" t="s">
        <v>990</v>
      </c>
      <c r="B256" s="56" t="s">
        <v>2430</v>
      </c>
      <c r="C256" s="57">
        <v>2.05119E-3</v>
      </c>
      <c r="D256" s="57">
        <v>1.9407999999999999E-3</v>
      </c>
      <c r="E256" s="65">
        <v>35481.4</v>
      </c>
      <c r="F256" s="42">
        <v>469</v>
      </c>
      <c r="G256" s="43">
        <v>35950.400000000001</v>
      </c>
      <c r="H256" s="66">
        <v>579799</v>
      </c>
      <c r="I256" s="42">
        <v>1093951</v>
      </c>
      <c r="J256" s="42">
        <v>149301</v>
      </c>
      <c r="K256" s="42">
        <v>214258</v>
      </c>
      <c r="L256" s="44">
        <v>1012872</v>
      </c>
      <c r="M256" s="66">
        <v>12955</v>
      </c>
      <c r="N256" s="42">
        <v>85298.367250809941</v>
      </c>
      <c r="O256" s="42">
        <v>98253.367250809941</v>
      </c>
      <c r="P256" s="42">
        <v>0</v>
      </c>
      <c r="Q256" s="44">
        <v>98253.367250809941</v>
      </c>
      <c r="R256" s="45">
        <v>10303</v>
      </c>
      <c r="S256" s="66">
        <v>170337</v>
      </c>
      <c r="T256" s="42">
        <v>151111</v>
      </c>
      <c r="U256" s="42">
        <v>74093</v>
      </c>
      <c r="V256" s="42">
        <v>307748.91043584258</v>
      </c>
      <c r="W256" s="44">
        <v>703289.91043584258</v>
      </c>
      <c r="X256" s="66">
        <v>664401</v>
      </c>
      <c r="Y256" s="42">
        <v>145382</v>
      </c>
      <c r="Z256" s="42">
        <v>276237</v>
      </c>
      <c r="AA256" s="42">
        <v>0</v>
      </c>
      <c r="AB256" s="43">
        <v>1086020</v>
      </c>
      <c r="AC256" s="66">
        <v>-124446.65227926819</v>
      </c>
      <c r="AD256" s="42">
        <v>-226426.98458423244</v>
      </c>
      <c r="AE256" s="42">
        <v>-128510.9850698642</v>
      </c>
      <c r="AF256" s="42">
        <v>50329.867365477861</v>
      </c>
      <c r="AG256" s="42">
        <v>46324.665003729548</v>
      </c>
      <c r="AH256" s="44">
        <v>0</v>
      </c>
    </row>
    <row r="257" spans="1:34" s="4" customFormat="1">
      <c r="A257" s="46" t="s">
        <v>991</v>
      </c>
      <c r="B257" s="56" t="s">
        <v>2431</v>
      </c>
      <c r="C257" s="57">
        <v>7.4147999999999998E-4</v>
      </c>
      <c r="D257" s="57">
        <v>6.5370999999999995E-4</v>
      </c>
      <c r="E257" s="65">
        <v>12826.1</v>
      </c>
      <c r="F257" s="42">
        <v>170</v>
      </c>
      <c r="G257" s="43">
        <v>12996.1</v>
      </c>
      <c r="H257" s="66">
        <v>209590</v>
      </c>
      <c r="I257" s="42">
        <v>395450</v>
      </c>
      <c r="J257" s="42">
        <v>53970</v>
      </c>
      <c r="K257" s="42">
        <v>77452</v>
      </c>
      <c r="L257" s="44">
        <v>366141</v>
      </c>
      <c r="M257" s="66">
        <v>4683</v>
      </c>
      <c r="N257" s="42">
        <v>-9511.6151979930037</v>
      </c>
      <c r="O257" s="42">
        <v>-4828.6151979930037</v>
      </c>
      <c r="P257" s="42">
        <v>0</v>
      </c>
      <c r="Q257" s="44">
        <v>-4828.6151979930037</v>
      </c>
      <c r="R257" s="45">
        <v>3724</v>
      </c>
      <c r="S257" s="66">
        <v>61575</v>
      </c>
      <c r="T257" s="42">
        <v>54625</v>
      </c>
      <c r="U257" s="42">
        <v>26784</v>
      </c>
      <c r="V257" s="42">
        <v>44580.996955949151</v>
      </c>
      <c r="W257" s="44">
        <v>187564.99695594914</v>
      </c>
      <c r="X257" s="66">
        <v>240173</v>
      </c>
      <c r="Y257" s="42">
        <v>52554</v>
      </c>
      <c r="Z257" s="42">
        <v>99856</v>
      </c>
      <c r="AA257" s="42">
        <v>74372.845533886546</v>
      </c>
      <c r="AB257" s="43">
        <v>466955.84553388658</v>
      </c>
      <c r="AC257" s="66">
        <v>-99969.749732853466</v>
      </c>
      <c r="AD257" s="42">
        <v>-130260.03929103058</v>
      </c>
      <c r="AE257" s="42">
        <v>-82710.616716859688</v>
      </c>
      <c r="AF257" s="42">
        <v>12008.533450540701</v>
      </c>
      <c r="AG257" s="42">
        <v>21541.023712265574</v>
      </c>
      <c r="AH257" s="44">
        <v>0</v>
      </c>
    </row>
    <row r="258" spans="1:34" s="4" customFormat="1">
      <c r="A258" s="46" t="s">
        <v>994</v>
      </c>
      <c r="B258" s="56" t="s">
        <v>2434</v>
      </c>
      <c r="C258" s="57">
        <v>1.3553E-4</v>
      </c>
      <c r="D258" s="57">
        <v>1.4326000000000001E-4</v>
      </c>
      <c r="E258" s="65">
        <v>2344.37</v>
      </c>
      <c r="F258" s="42">
        <v>31</v>
      </c>
      <c r="G258" s="43">
        <v>2375.37</v>
      </c>
      <c r="H258" s="66">
        <v>38310</v>
      </c>
      <c r="I258" s="42">
        <v>72282</v>
      </c>
      <c r="J258" s="42">
        <v>9865</v>
      </c>
      <c r="K258" s="42">
        <v>14157</v>
      </c>
      <c r="L258" s="44">
        <v>66924</v>
      </c>
      <c r="M258" s="66">
        <v>856</v>
      </c>
      <c r="N258" s="42">
        <v>2588.2245027340614</v>
      </c>
      <c r="O258" s="42">
        <v>3444.2245027340614</v>
      </c>
      <c r="P258" s="42">
        <v>0</v>
      </c>
      <c r="Q258" s="44">
        <v>3444.2245027340614</v>
      </c>
      <c r="R258" s="45">
        <v>681</v>
      </c>
      <c r="S258" s="66">
        <v>11255</v>
      </c>
      <c r="T258" s="42">
        <v>9985</v>
      </c>
      <c r="U258" s="42">
        <v>4896</v>
      </c>
      <c r="V258" s="42">
        <v>898.65130129670729</v>
      </c>
      <c r="W258" s="44">
        <v>27034.651301296708</v>
      </c>
      <c r="X258" s="66">
        <v>43900</v>
      </c>
      <c r="Y258" s="42">
        <v>9606</v>
      </c>
      <c r="Z258" s="42">
        <v>18252</v>
      </c>
      <c r="AA258" s="42">
        <v>15449.66578063019</v>
      </c>
      <c r="AB258" s="43">
        <v>87207.665780630196</v>
      </c>
      <c r="AC258" s="66">
        <v>-23742.285413604222</v>
      </c>
      <c r="AD258" s="42">
        <v>-23233.888297353351</v>
      </c>
      <c r="AE258" s="42">
        <v>-14839.320730369549</v>
      </c>
      <c r="AF258" s="42">
        <v>86.877165240141721</v>
      </c>
      <c r="AG258" s="42">
        <v>1555.6027967535001</v>
      </c>
      <c r="AH258" s="44">
        <v>0</v>
      </c>
    </row>
    <row r="259" spans="1:34" s="4" customFormat="1">
      <c r="A259" s="46" t="s">
        <v>995</v>
      </c>
      <c r="B259" s="56" t="s">
        <v>2435</v>
      </c>
      <c r="C259" s="57">
        <v>1.3719000000000001E-4</v>
      </c>
      <c r="D259" s="57">
        <v>1.6869000000000001E-4</v>
      </c>
      <c r="E259" s="65">
        <v>2373.1799999999998</v>
      </c>
      <c r="F259" s="42">
        <v>31</v>
      </c>
      <c r="G259" s="43">
        <v>2404.1799999999998</v>
      </c>
      <c r="H259" s="66">
        <v>38779</v>
      </c>
      <c r="I259" s="42">
        <v>73167</v>
      </c>
      <c r="J259" s="42">
        <v>9986</v>
      </c>
      <c r="K259" s="42">
        <v>14330</v>
      </c>
      <c r="L259" s="44">
        <v>67744</v>
      </c>
      <c r="M259" s="66">
        <v>866</v>
      </c>
      <c r="N259" s="42">
        <v>-31535.183520310427</v>
      </c>
      <c r="O259" s="42">
        <v>-30669.183520310427</v>
      </c>
      <c r="P259" s="42">
        <v>0</v>
      </c>
      <c r="Q259" s="44">
        <v>-30669.183520310427</v>
      </c>
      <c r="R259" s="45">
        <v>689</v>
      </c>
      <c r="S259" s="66">
        <v>11393</v>
      </c>
      <c r="T259" s="42">
        <v>10107</v>
      </c>
      <c r="U259" s="42">
        <v>4956</v>
      </c>
      <c r="V259" s="42">
        <v>2912.4349846688178</v>
      </c>
      <c r="W259" s="44">
        <v>29368.434984668816</v>
      </c>
      <c r="X259" s="66">
        <v>44437</v>
      </c>
      <c r="Y259" s="42">
        <v>9724</v>
      </c>
      <c r="Z259" s="42">
        <v>18476</v>
      </c>
      <c r="AA259" s="42">
        <v>119587.62996002327</v>
      </c>
      <c r="AB259" s="43">
        <v>192224.62996002327</v>
      </c>
      <c r="AC259" s="66">
        <v>-47108.075191156327</v>
      </c>
      <c r="AD259" s="42">
        <v>-55790.108022187618</v>
      </c>
      <c r="AE259" s="42">
        <v>-43500.56836344445</v>
      </c>
      <c r="AF259" s="42">
        <v>-15660.657132048967</v>
      </c>
      <c r="AG259" s="42">
        <v>-796.78626651707691</v>
      </c>
      <c r="AH259" s="44">
        <v>0</v>
      </c>
    </row>
    <row r="260" spans="1:34" s="4" customFormat="1">
      <c r="A260" s="46" t="s">
        <v>997</v>
      </c>
      <c r="B260" s="56" t="s">
        <v>2437</v>
      </c>
      <c r="C260" s="57">
        <v>5.1296999999999996E-4</v>
      </c>
      <c r="D260" s="57">
        <v>4.6663999999999999E-4</v>
      </c>
      <c r="E260" s="65">
        <v>8873.2999999999993</v>
      </c>
      <c r="F260" s="42">
        <v>117</v>
      </c>
      <c r="G260" s="43">
        <v>8990.2999999999993</v>
      </c>
      <c r="H260" s="66">
        <v>144998</v>
      </c>
      <c r="I260" s="42">
        <v>273580</v>
      </c>
      <c r="J260" s="42">
        <v>37338</v>
      </c>
      <c r="K260" s="42">
        <v>53583</v>
      </c>
      <c r="L260" s="44">
        <v>253303</v>
      </c>
      <c r="M260" s="66">
        <v>3240</v>
      </c>
      <c r="N260" s="42">
        <v>-14098.520775815392</v>
      </c>
      <c r="O260" s="42">
        <v>-10858.520775815392</v>
      </c>
      <c r="P260" s="42">
        <v>0</v>
      </c>
      <c r="Q260" s="44">
        <v>-10858.520775815392</v>
      </c>
      <c r="R260" s="45">
        <v>2577</v>
      </c>
      <c r="S260" s="66">
        <v>42599</v>
      </c>
      <c r="T260" s="42">
        <v>37791</v>
      </c>
      <c r="U260" s="42">
        <v>18530</v>
      </c>
      <c r="V260" s="42">
        <v>32612.050979468288</v>
      </c>
      <c r="W260" s="44">
        <v>131532.05097946827</v>
      </c>
      <c r="X260" s="66">
        <v>166156</v>
      </c>
      <c r="Y260" s="42">
        <v>36358</v>
      </c>
      <c r="Z260" s="42">
        <v>69082</v>
      </c>
      <c r="AA260" s="42">
        <v>52308.827019514109</v>
      </c>
      <c r="AB260" s="43">
        <v>323904.82701951411</v>
      </c>
      <c r="AC260" s="66">
        <v>-62451.457723485546</v>
      </c>
      <c r="AD260" s="42">
        <v>-90725.471986066928</v>
      </c>
      <c r="AE260" s="42">
        <v>-61996.340780520404</v>
      </c>
      <c r="AF260" s="42">
        <v>9337.7893044472257</v>
      </c>
      <c r="AG260" s="42">
        <v>13462.705145579832</v>
      </c>
      <c r="AH260" s="44">
        <v>0</v>
      </c>
    </row>
    <row r="261" spans="1:34" s="4" customFormat="1">
      <c r="A261" s="46" t="s">
        <v>1000</v>
      </c>
      <c r="B261" s="56" t="s">
        <v>2440</v>
      </c>
      <c r="C261" s="57">
        <v>6.8619999999999998E-4</v>
      </c>
      <c r="D261" s="57">
        <v>9.3904000000000004E-4</v>
      </c>
      <c r="E261" s="65">
        <v>11869.9</v>
      </c>
      <c r="F261" s="42">
        <v>157</v>
      </c>
      <c r="G261" s="43">
        <v>12026.9</v>
      </c>
      <c r="H261" s="66">
        <v>193964</v>
      </c>
      <c r="I261" s="42">
        <v>365968</v>
      </c>
      <c r="J261" s="42">
        <v>49947</v>
      </c>
      <c r="K261" s="42">
        <v>71677</v>
      </c>
      <c r="L261" s="44">
        <v>338844</v>
      </c>
      <c r="M261" s="66">
        <v>4334</v>
      </c>
      <c r="N261" s="42">
        <v>-63627.607419143736</v>
      </c>
      <c r="O261" s="42">
        <v>-59293.607419143736</v>
      </c>
      <c r="P261" s="42">
        <v>0</v>
      </c>
      <c r="Q261" s="44">
        <v>-59293.607419143736</v>
      </c>
      <c r="R261" s="45">
        <v>3447</v>
      </c>
      <c r="S261" s="66">
        <v>56984</v>
      </c>
      <c r="T261" s="42">
        <v>50552</v>
      </c>
      <c r="U261" s="42">
        <v>24787</v>
      </c>
      <c r="V261" s="42">
        <v>6960.5688241950756</v>
      </c>
      <c r="W261" s="44">
        <v>139283.56882419507</v>
      </c>
      <c r="X261" s="66">
        <v>222267</v>
      </c>
      <c r="Y261" s="42">
        <v>48636</v>
      </c>
      <c r="Z261" s="42">
        <v>92411</v>
      </c>
      <c r="AA261" s="42">
        <v>198345.49459401632</v>
      </c>
      <c r="AB261" s="43">
        <v>561659.49459401635</v>
      </c>
      <c r="AC261" s="66">
        <v>-134067.31706035108</v>
      </c>
      <c r="AD261" s="42">
        <v>-154629.37438425803</v>
      </c>
      <c r="AE261" s="42">
        <v>-97555.019373879913</v>
      </c>
      <c r="AF261" s="42">
        <v>-22588.794497785377</v>
      </c>
      <c r="AG261" s="42">
        <v>-13535.420453546933</v>
      </c>
      <c r="AH261" s="44">
        <v>0</v>
      </c>
    </row>
    <row r="262" spans="1:34" s="4" customFormat="1">
      <c r="A262" s="46" t="s">
        <v>1001</v>
      </c>
      <c r="B262" s="56" t="s">
        <v>2441</v>
      </c>
      <c r="C262" s="57">
        <v>1.81142E-3</v>
      </c>
      <c r="D262" s="57">
        <v>1.59114E-3</v>
      </c>
      <c r="E262" s="65">
        <v>31333.85</v>
      </c>
      <c r="F262" s="42">
        <v>414</v>
      </c>
      <c r="G262" s="43">
        <v>31747.85</v>
      </c>
      <c r="H262" s="66">
        <v>512024</v>
      </c>
      <c r="I262" s="42">
        <v>966076</v>
      </c>
      <c r="J262" s="42">
        <v>131849</v>
      </c>
      <c r="K262" s="42">
        <v>189213</v>
      </c>
      <c r="L262" s="44">
        <v>894474</v>
      </c>
      <c r="M262" s="66">
        <v>11441</v>
      </c>
      <c r="N262" s="42">
        <v>32045.341438029547</v>
      </c>
      <c r="O262" s="42">
        <v>43486.341438029543</v>
      </c>
      <c r="P262" s="42">
        <v>0</v>
      </c>
      <c r="Q262" s="44">
        <v>43486.341438029543</v>
      </c>
      <c r="R262" s="45">
        <v>9099</v>
      </c>
      <c r="S262" s="66">
        <v>150426</v>
      </c>
      <c r="T262" s="42">
        <v>133447</v>
      </c>
      <c r="U262" s="42">
        <v>65432</v>
      </c>
      <c r="V262" s="42">
        <v>158428.35771885226</v>
      </c>
      <c r="W262" s="44">
        <v>507733.35771885223</v>
      </c>
      <c r="X262" s="66">
        <v>586737</v>
      </c>
      <c r="Y262" s="42">
        <v>128387</v>
      </c>
      <c r="Z262" s="42">
        <v>243946</v>
      </c>
      <c r="AA262" s="42">
        <v>41920.420975074725</v>
      </c>
      <c r="AB262" s="43">
        <v>1000990.4209750748</v>
      </c>
      <c r="AC262" s="66">
        <v>-162788.22153245923</v>
      </c>
      <c r="AD262" s="42">
        <v>-265914.83274392463</v>
      </c>
      <c r="AE262" s="42">
        <v>-164279.86262350614</v>
      </c>
      <c r="AF262" s="42">
        <v>46512.09920034917</v>
      </c>
      <c r="AG262" s="42">
        <v>53213.754443318394</v>
      </c>
      <c r="AH262" s="44">
        <v>0</v>
      </c>
    </row>
    <row r="263" spans="1:34" s="4" customFormat="1">
      <c r="A263" s="46" t="s">
        <v>1015</v>
      </c>
      <c r="B263" s="56" t="s">
        <v>2455</v>
      </c>
      <c r="C263" s="57">
        <v>7.2777400000000004E-3</v>
      </c>
      <c r="D263" s="57">
        <v>7.4958400000000001E-3</v>
      </c>
      <c r="E263" s="65">
        <v>125890</v>
      </c>
      <c r="F263" s="42">
        <v>1664</v>
      </c>
      <c r="G263" s="43">
        <v>127554</v>
      </c>
      <c r="H263" s="66">
        <v>2057159</v>
      </c>
      <c r="I263" s="42">
        <v>3881403</v>
      </c>
      <c r="J263" s="42">
        <v>529728</v>
      </c>
      <c r="K263" s="42">
        <v>760201</v>
      </c>
      <c r="L263" s="44">
        <v>3593727</v>
      </c>
      <c r="M263" s="66">
        <v>45966</v>
      </c>
      <c r="N263" s="42">
        <v>-7616.797013134179</v>
      </c>
      <c r="O263" s="42">
        <v>38349.202986865821</v>
      </c>
      <c r="P263" s="42">
        <v>0</v>
      </c>
      <c r="Q263" s="44">
        <v>38349.202986865821</v>
      </c>
      <c r="R263" s="45">
        <v>36557</v>
      </c>
      <c r="S263" s="66">
        <v>604366</v>
      </c>
      <c r="T263" s="42">
        <v>536152</v>
      </c>
      <c r="U263" s="42">
        <v>262887</v>
      </c>
      <c r="V263" s="42">
        <v>305428.9837356002</v>
      </c>
      <c r="W263" s="44">
        <v>1708833.9837356003</v>
      </c>
      <c r="X263" s="66">
        <v>2357333</v>
      </c>
      <c r="Y263" s="42">
        <v>515822</v>
      </c>
      <c r="Z263" s="42">
        <v>980103</v>
      </c>
      <c r="AA263" s="42">
        <v>449386.20880579005</v>
      </c>
      <c r="AB263" s="43">
        <v>4302644.2088057902</v>
      </c>
      <c r="AC263" s="66">
        <v>-838564.47691462375</v>
      </c>
      <c r="AD263" s="42">
        <v>-1239288.5158448198</v>
      </c>
      <c r="AE263" s="42">
        <v>-693669.8513818488</v>
      </c>
      <c r="AF263" s="42">
        <v>74444.85987880695</v>
      </c>
      <c r="AG263" s="42">
        <v>103267.75919229571</v>
      </c>
      <c r="AH263" s="44">
        <v>0</v>
      </c>
    </row>
    <row r="264" spans="1:34" s="4" customFormat="1">
      <c r="A264" s="46" t="s">
        <v>1017</v>
      </c>
      <c r="B264" s="56" t="s">
        <v>2457</v>
      </c>
      <c r="C264" s="57">
        <v>1.4689999999999999E-4</v>
      </c>
      <c r="D264" s="57">
        <v>8.4790000000000006E-5</v>
      </c>
      <c r="E264" s="65">
        <v>2541</v>
      </c>
      <c r="F264" s="42">
        <v>34</v>
      </c>
      <c r="G264" s="43">
        <v>2575</v>
      </c>
      <c r="H264" s="66">
        <v>41523</v>
      </c>
      <c r="I264" s="42">
        <v>78345</v>
      </c>
      <c r="J264" s="42">
        <v>10692</v>
      </c>
      <c r="K264" s="42">
        <v>15345</v>
      </c>
      <c r="L264" s="44">
        <v>72539</v>
      </c>
      <c r="M264" s="66">
        <v>928</v>
      </c>
      <c r="N264" s="42">
        <v>8764.1159145953061</v>
      </c>
      <c r="O264" s="42">
        <v>9692.1159145953061</v>
      </c>
      <c r="P264" s="42">
        <v>0</v>
      </c>
      <c r="Q264" s="44">
        <v>9692.1159145953061</v>
      </c>
      <c r="R264" s="45">
        <v>738</v>
      </c>
      <c r="S264" s="66">
        <v>12199</v>
      </c>
      <c r="T264" s="42">
        <v>10822</v>
      </c>
      <c r="U264" s="42">
        <v>5306</v>
      </c>
      <c r="V264" s="42">
        <v>69490.165037253828</v>
      </c>
      <c r="W264" s="44">
        <v>97817.165037253828</v>
      </c>
      <c r="X264" s="66">
        <v>47582</v>
      </c>
      <c r="Y264" s="42">
        <v>10412</v>
      </c>
      <c r="Z264" s="42">
        <v>19783</v>
      </c>
      <c r="AA264" s="42">
        <v>5756.1650957959346</v>
      </c>
      <c r="AB264" s="43">
        <v>83533.165095795935</v>
      </c>
      <c r="AC264" s="66">
        <v>-3187.0848077887058</v>
      </c>
      <c r="AD264" s="42">
        <v>-4388.9197119927703</v>
      </c>
      <c r="AE264" s="42">
        <v>2489.6435611683228</v>
      </c>
      <c r="AF264" s="42">
        <v>10621.819806778289</v>
      </c>
      <c r="AG264" s="42">
        <v>8748.5410932927625</v>
      </c>
      <c r="AH264" s="44">
        <v>0</v>
      </c>
    </row>
    <row r="265" spans="1:34" s="4" customFormat="1">
      <c r="A265" s="46" t="s">
        <v>1020</v>
      </c>
      <c r="B265" s="56" t="s">
        <v>2460</v>
      </c>
      <c r="C265" s="57">
        <v>6.5335000000000002E-4</v>
      </c>
      <c r="D265" s="57">
        <v>0</v>
      </c>
      <c r="E265" s="65">
        <v>11301.55</v>
      </c>
      <c r="F265" s="42">
        <v>149</v>
      </c>
      <c r="G265" s="43">
        <v>11450.55</v>
      </c>
      <c r="H265" s="66">
        <v>184679</v>
      </c>
      <c r="I265" s="42">
        <v>348448</v>
      </c>
      <c r="J265" s="42">
        <v>47556</v>
      </c>
      <c r="K265" s="42">
        <v>68246</v>
      </c>
      <c r="L265" s="44">
        <v>322622</v>
      </c>
      <c r="M265" s="66">
        <v>4127</v>
      </c>
      <c r="N265" s="42">
        <v>69349.409417281131</v>
      </c>
      <c r="O265" s="42">
        <v>73476.409417281131</v>
      </c>
      <c r="P265" s="42">
        <v>0</v>
      </c>
      <c r="Q265" s="44">
        <v>73476.409417281131</v>
      </c>
      <c r="R265" s="45">
        <v>3282</v>
      </c>
      <c r="S265" s="66">
        <v>54256</v>
      </c>
      <c r="T265" s="42">
        <v>48132</v>
      </c>
      <c r="U265" s="42">
        <v>23600</v>
      </c>
      <c r="V265" s="42">
        <v>342586.08252136881</v>
      </c>
      <c r="W265" s="44">
        <v>468574.08252136881</v>
      </c>
      <c r="X265" s="66">
        <v>211627</v>
      </c>
      <c r="Y265" s="42">
        <v>46307</v>
      </c>
      <c r="Z265" s="42">
        <v>87988</v>
      </c>
      <c r="AA265" s="42">
        <v>0</v>
      </c>
      <c r="AB265" s="43">
        <v>345922</v>
      </c>
      <c r="AC265" s="66">
        <v>-1651.590582718869</v>
      </c>
      <c r="AD265" s="42">
        <v>-32597.590582718869</v>
      </c>
      <c r="AE265" s="42">
        <v>3960.409417281131</v>
      </c>
      <c r="AF265" s="42">
        <v>76246.409417281131</v>
      </c>
      <c r="AG265" s="42">
        <v>76694.444852244284</v>
      </c>
      <c r="AH265" s="44">
        <v>0</v>
      </c>
    </row>
    <row r="266" spans="1:34" s="4" customFormat="1">
      <c r="A266" s="46" t="s">
        <v>1021</v>
      </c>
      <c r="B266" s="56" t="s">
        <v>2461</v>
      </c>
      <c r="C266" s="57">
        <v>6.8800000000000005E-5</v>
      </c>
      <c r="D266" s="57">
        <v>6.8289999999999998E-5</v>
      </c>
      <c r="E266" s="65">
        <v>1190.03</v>
      </c>
      <c r="F266" s="42">
        <v>16</v>
      </c>
      <c r="G266" s="43">
        <v>1206.03</v>
      </c>
      <c r="H266" s="66">
        <v>19447</v>
      </c>
      <c r="I266" s="42">
        <v>36693</v>
      </c>
      <c r="J266" s="42">
        <v>5008</v>
      </c>
      <c r="K266" s="42">
        <v>7187</v>
      </c>
      <c r="L266" s="44">
        <v>33973</v>
      </c>
      <c r="M266" s="66">
        <v>435</v>
      </c>
      <c r="N266" s="42">
        <v>-2351.6168829524217</v>
      </c>
      <c r="O266" s="42">
        <v>-1916.6168829524217</v>
      </c>
      <c r="P266" s="42">
        <v>0</v>
      </c>
      <c r="Q266" s="44">
        <v>-1916.6168829524217</v>
      </c>
      <c r="R266" s="45">
        <v>346</v>
      </c>
      <c r="S266" s="66">
        <v>5713</v>
      </c>
      <c r="T266" s="42">
        <v>5069</v>
      </c>
      <c r="U266" s="42">
        <v>2485</v>
      </c>
      <c r="V266" s="42">
        <v>116.95607884562639</v>
      </c>
      <c r="W266" s="44">
        <v>13383.956078845626</v>
      </c>
      <c r="X266" s="66">
        <v>22285</v>
      </c>
      <c r="Y266" s="42">
        <v>4876</v>
      </c>
      <c r="Z266" s="42">
        <v>9265</v>
      </c>
      <c r="AA266" s="42">
        <v>7151.7835506548136</v>
      </c>
      <c r="AB266" s="43">
        <v>43577.783550654814</v>
      </c>
      <c r="AC266" s="66">
        <v>-9852.4335868209746</v>
      </c>
      <c r="AD266" s="42">
        <v>-12857.566333336252</v>
      </c>
      <c r="AE266" s="42">
        <v>-8593.5778582204184</v>
      </c>
      <c r="AF266" s="42">
        <v>-125.5044938596584</v>
      </c>
      <c r="AG266" s="42">
        <v>1235.2548004281152</v>
      </c>
      <c r="AH266" s="44">
        <v>0</v>
      </c>
    </row>
    <row r="267" spans="1:34" s="4" customFormat="1">
      <c r="A267" s="46" t="s">
        <v>1022</v>
      </c>
      <c r="B267" s="56" t="s">
        <v>2462</v>
      </c>
      <c r="C267" s="57">
        <v>1.0049E-4</v>
      </c>
      <c r="D267" s="57">
        <v>1.0535E-4</v>
      </c>
      <c r="E267" s="65">
        <v>1738.29</v>
      </c>
      <c r="F267" s="42">
        <v>23</v>
      </c>
      <c r="G267" s="43">
        <v>1761.29</v>
      </c>
      <c r="H267" s="66">
        <v>28405</v>
      </c>
      <c r="I267" s="42">
        <v>53594</v>
      </c>
      <c r="J267" s="42">
        <v>7314</v>
      </c>
      <c r="K267" s="42">
        <v>10497</v>
      </c>
      <c r="L267" s="44">
        <v>49622</v>
      </c>
      <c r="M267" s="66">
        <v>635</v>
      </c>
      <c r="N267" s="42">
        <v>-1271.6489457227356</v>
      </c>
      <c r="O267" s="42">
        <v>-636.64894572273556</v>
      </c>
      <c r="P267" s="42">
        <v>0</v>
      </c>
      <c r="Q267" s="44">
        <v>-636.64894572273556</v>
      </c>
      <c r="R267" s="45">
        <v>505</v>
      </c>
      <c r="S267" s="66">
        <v>8345</v>
      </c>
      <c r="T267" s="42">
        <v>7403</v>
      </c>
      <c r="U267" s="42">
        <v>3630</v>
      </c>
      <c r="V267" s="42">
        <v>3401.5182987634271</v>
      </c>
      <c r="W267" s="44">
        <v>22779.518298763425</v>
      </c>
      <c r="X267" s="66">
        <v>32550</v>
      </c>
      <c r="Y267" s="42">
        <v>7122</v>
      </c>
      <c r="Z267" s="42">
        <v>13533</v>
      </c>
      <c r="AA267" s="42">
        <v>6893.5406942866657</v>
      </c>
      <c r="AB267" s="43">
        <v>60098.540694286668</v>
      </c>
      <c r="AC267" s="66">
        <v>-12168.970365729554</v>
      </c>
      <c r="AD267" s="42">
        <v>-16456.986264890795</v>
      </c>
      <c r="AE267" s="42">
        <v>-10094.540245963532</v>
      </c>
      <c r="AF267" s="42">
        <v>161.59542688953127</v>
      </c>
      <c r="AG267" s="42">
        <v>1239.8790541711032</v>
      </c>
      <c r="AH267" s="44">
        <v>0</v>
      </c>
    </row>
    <row r="268" spans="1:34" s="4" customFormat="1">
      <c r="A268" s="46" t="s">
        <v>1025</v>
      </c>
      <c r="B268" s="56" t="s">
        <v>2465</v>
      </c>
      <c r="C268" s="57">
        <v>3.1556399999999999E-3</v>
      </c>
      <c r="D268" s="57">
        <v>3.1071200000000001E-3</v>
      </c>
      <c r="E268" s="65">
        <v>54586.07</v>
      </c>
      <c r="F268" s="42">
        <v>722</v>
      </c>
      <c r="G268" s="43">
        <v>55308.07</v>
      </c>
      <c r="H268" s="66">
        <v>891988</v>
      </c>
      <c r="I268" s="42">
        <v>1682983</v>
      </c>
      <c r="J268" s="42">
        <v>229691</v>
      </c>
      <c r="K268" s="42">
        <v>329624</v>
      </c>
      <c r="L268" s="44">
        <v>1558246</v>
      </c>
      <c r="M268" s="66">
        <v>19931</v>
      </c>
      <c r="N268" s="42">
        <v>21842.10043763354</v>
      </c>
      <c r="O268" s="42">
        <v>41773.10043763354</v>
      </c>
      <c r="P268" s="42">
        <v>0</v>
      </c>
      <c r="Q268" s="44">
        <v>41773.10043763354</v>
      </c>
      <c r="R268" s="45">
        <v>15851</v>
      </c>
      <c r="S268" s="66">
        <v>262054</v>
      </c>
      <c r="T268" s="42">
        <v>232476</v>
      </c>
      <c r="U268" s="42">
        <v>113988</v>
      </c>
      <c r="V268" s="42">
        <v>54959.611214092736</v>
      </c>
      <c r="W268" s="44">
        <v>663477.6112140927</v>
      </c>
      <c r="X268" s="66">
        <v>1022143</v>
      </c>
      <c r="Y268" s="42">
        <v>223661</v>
      </c>
      <c r="Z268" s="42">
        <v>424974</v>
      </c>
      <c r="AA268" s="42">
        <v>138598.97593835159</v>
      </c>
      <c r="AB268" s="43">
        <v>1809376.9759383516</v>
      </c>
      <c r="AC268" s="66">
        <v>-366697.59373349074</v>
      </c>
      <c r="AD268" s="42">
        <v>-543686.32717350544</v>
      </c>
      <c r="AE268" s="42">
        <v>-332088.93185953918</v>
      </c>
      <c r="AF268" s="42">
        <v>37459.410300806805</v>
      </c>
      <c r="AG268" s="42">
        <v>59114.077741469744</v>
      </c>
      <c r="AH268" s="44">
        <v>0</v>
      </c>
    </row>
    <row r="269" spans="1:34" s="4" customFormat="1">
      <c r="A269" s="46" t="s">
        <v>1041</v>
      </c>
      <c r="B269" s="56" t="s">
        <v>2481</v>
      </c>
      <c r="C269" s="57">
        <v>7.0883999999999997E-4</v>
      </c>
      <c r="D269" s="57">
        <v>9.2966999999999995E-4</v>
      </c>
      <c r="E269" s="65">
        <v>12261.56</v>
      </c>
      <c r="F269" s="42">
        <v>162</v>
      </c>
      <c r="G269" s="43">
        <v>12423.56</v>
      </c>
      <c r="H269" s="66">
        <v>200364</v>
      </c>
      <c r="I269" s="42">
        <v>378042</v>
      </c>
      <c r="J269" s="42">
        <v>51595</v>
      </c>
      <c r="K269" s="42">
        <v>74042</v>
      </c>
      <c r="L269" s="44">
        <v>350023</v>
      </c>
      <c r="M269" s="66">
        <v>4477</v>
      </c>
      <c r="N269" s="42">
        <v>-215163.1322929649</v>
      </c>
      <c r="O269" s="42">
        <v>-210686.1322929649</v>
      </c>
      <c r="P269" s="42">
        <v>0</v>
      </c>
      <c r="Q269" s="44">
        <v>-210686.1322929649</v>
      </c>
      <c r="R269" s="45">
        <v>3561</v>
      </c>
      <c r="S269" s="66">
        <v>58864</v>
      </c>
      <c r="T269" s="42">
        <v>52220</v>
      </c>
      <c r="U269" s="42">
        <v>25605</v>
      </c>
      <c r="V269" s="42">
        <v>0</v>
      </c>
      <c r="W269" s="44">
        <v>136689</v>
      </c>
      <c r="X269" s="66">
        <v>229600</v>
      </c>
      <c r="Y269" s="42">
        <v>50240</v>
      </c>
      <c r="Z269" s="42">
        <v>95460</v>
      </c>
      <c r="AA269" s="42">
        <v>458580.17327657994</v>
      </c>
      <c r="AB269" s="43">
        <v>833880.17327657994</v>
      </c>
      <c r="AC269" s="66">
        <v>-256881.07837275366</v>
      </c>
      <c r="AD269" s="42">
        <v>-239736.07288624422</v>
      </c>
      <c r="AE269" s="42">
        <v>-148685.00889199472</v>
      </c>
      <c r="AF269" s="42">
        <v>-41950.326165588609</v>
      </c>
      <c r="AG269" s="42">
        <v>-9938.6869599987622</v>
      </c>
      <c r="AH269" s="44">
        <v>0</v>
      </c>
    </row>
    <row r="270" spans="1:34" s="4" customFormat="1">
      <c r="A270" s="46" t="s">
        <v>1048</v>
      </c>
      <c r="B270" s="56" t="s">
        <v>2488</v>
      </c>
      <c r="C270" s="57">
        <v>1.9749969999999999E-2</v>
      </c>
      <c r="D270" s="57">
        <v>2.0630559999999999E-2</v>
      </c>
      <c r="E270" s="65">
        <v>341634.24</v>
      </c>
      <c r="F270" s="42">
        <v>4516</v>
      </c>
      <c r="G270" s="43">
        <v>346150.24</v>
      </c>
      <c r="H270" s="66">
        <v>5582616</v>
      </c>
      <c r="I270" s="42">
        <v>10533158</v>
      </c>
      <c r="J270" s="42">
        <v>1437550</v>
      </c>
      <c r="K270" s="42">
        <v>2062995</v>
      </c>
      <c r="L270" s="44">
        <v>9752479</v>
      </c>
      <c r="M270" s="66">
        <v>124739</v>
      </c>
      <c r="N270" s="42">
        <v>7586.5797594056785</v>
      </c>
      <c r="O270" s="42">
        <v>132325.57975940569</v>
      </c>
      <c r="P270" s="42">
        <v>0</v>
      </c>
      <c r="Q270" s="44">
        <v>132325.57975940569</v>
      </c>
      <c r="R270" s="45">
        <v>99205</v>
      </c>
      <c r="S270" s="66">
        <v>1640097</v>
      </c>
      <c r="T270" s="42">
        <v>1454982</v>
      </c>
      <c r="U270" s="42">
        <v>713410</v>
      </c>
      <c r="V270" s="42">
        <v>704385.04387653829</v>
      </c>
      <c r="W270" s="44">
        <v>4512874.0438765381</v>
      </c>
      <c r="X270" s="66">
        <v>6397213</v>
      </c>
      <c r="Y270" s="42">
        <v>1399812</v>
      </c>
      <c r="Z270" s="42">
        <v>2659755</v>
      </c>
      <c r="AA270" s="42">
        <v>652524.39798836631</v>
      </c>
      <c r="AB270" s="43">
        <v>11109304.397988366</v>
      </c>
      <c r="AC270" s="66">
        <v>-2116272.0158147174</v>
      </c>
      <c r="AD270" s="42">
        <v>-3034485.3377066506</v>
      </c>
      <c r="AE270" s="42">
        <v>-1881597.9945305178</v>
      </c>
      <c r="AF270" s="42">
        <v>184609.49939363316</v>
      </c>
      <c r="AG270" s="42">
        <v>251315.4945464239</v>
      </c>
      <c r="AH270" s="44">
        <v>0</v>
      </c>
    </row>
    <row r="271" spans="1:34" s="4" customFormat="1">
      <c r="A271" s="46" t="s">
        <v>1051</v>
      </c>
      <c r="B271" s="56" t="s">
        <v>2491</v>
      </c>
      <c r="C271" s="57">
        <v>5.3379100000000004E-3</v>
      </c>
      <c r="D271" s="57">
        <v>5.5506000000000002E-3</v>
      </c>
      <c r="E271" s="65">
        <v>92334.9</v>
      </c>
      <c r="F271" s="42">
        <v>1220</v>
      </c>
      <c r="G271" s="43">
        <v>93554.9</v>
      </c>
      <c r="H271" s="66">
        <v>1508838</v>
      </c>
      <c r="I271" s="42">
        <v>2846842</v>
      </c>
      <c r="J271" s="42">
        <v>388533</v>
      </c>
      <c r="K271" s="42">
        <v>557575</v>
      </c>
      <c r="L271" s="44">
        <v>2635845</v>
      </c>
      <c r="M271" s="66">
        <v>33714</v>
      </c>
      <c r="N271" s="42">
        <v>-71212.319170758623</v>
      </c>
      <c r="O271" s="42">
        <v>-37498.319170758623</v>
      </c>
      <c r="P271" s="42">
        <v>0</v>
      </c>
      <c r="Q271" s="44">
        <v>-37498.319170758623</v>
      </c>
      <c r="R271" s="45">
        <v>26813</v>
      </c>
      <c r="S271" s="66">
        <v>443276</v>
      </c>
      <c r="T271" s="42">
        <v>393244</v>
      </c>
      <c r="U271" s="42">
        <v>192816</v>
      </c>
      <c r="V271" s="42">
        <v>355537.46780169604</v>
      </c>
      <c r="W271" s="44">
        <v>1384873.4678016962</v>
      </c>
      <c r="X271" s="66">
        <v>1729003</v>
      </c>
      <c r="Y271" s="42">
        <v>378333</v>
      </c>
      <c r="Z271" s="42">
        <v>718864</v>
      </c>
      <c r="AA271" s="42">
        <v>389113.97853850439</v>
      </c>
      <c r="AB271" s="43">
        <v>3215313.9785385043</v>
      </c>
      <c r="AC271" s="66">
        <v>-632741.77233765344</v>
      </c>
      <c r="AD271" s="42">
        <v>-846976.06166269502</v>
      </c>
      <c r="AE271" s="42">
        <v>-519742.10537165496</v>
      </c>
      <c r="AF271" s="42">
        <v>98561.506793499226</v>
      </c>
      <c r="AG271" s="42">
        <v>70457.921841696196</v>
      </c>
      <c r="AH271" s="44">
        <v>0</v>
      </c>
    </row>
    <row r="272" spans="1:34" s="4" customFormat="1">
      <c r="A272" s="46" t="s">
        <v>1052</v>
      </c>
      <c r="B272" s="56" t="s">
        <v>2492</v>
      </c>
      <c r="C272" s="57">
        <v>1.4797600000000001E-3</v>
      </c>
      <c r="D272" s="57">
        <v>1.3611999999999999E-3</v>
      </c>
      <c r="E272" s="65">
        <v>25596.79</v>
      </c>
      <c r="F272" s="42">
        <v>338</v>
      </c>
      <c r="G272" s="43">
        <v>25934.79</v>
      </c>
      <c r="H272" s="66">
        <v>418276</v>
      </c>
      <c r="I272" s="42">
        <v>789193</v>
      </c>
      <c r="J272" s="42">
        <v>107708</v>
      </c>
      <c r="K272" s="42">
        <v>154569</v>
      </c>
      <c r="L272" s="44">
        <v>730701</v>
      </c>
      <c r="M272" s="66">
        <v>9346</v>
      </c>
      <c r="N272" s="42">
        <v>15274.373937014594</v>
      </c>
      <c r="O272" s="42">
        <v>24620.373937014592</v>
      </c>
      <c r="P272" s="42">
        <v>0</v>
      </c>
      <c r="Q272" s="44">
        <v>24620.373937014592</v>
      </c>
      <c r="R272" s="45">
        <v>7433</v>
      </c>
      <c r="S272" s="66">
        <v>122884</v>
      </c>
      <c r="T272" s="42">
        <v>109014</v>
      </c>
      <c r="U272" s="42">
        <v>53452</v>
      </c>
      <c r="V272" s="42">
        <v>88013.291982464696</v>
      </c>
      <c r="W272" s="44">
        <v>373363.29198246473</v>
      </c>
      <c r="X272" s="66">
        <v>479309</v>
      </c>
      <c r="Y272" s="42">
        <v>104880</v>
      </c>
      <c r="Z272" s="42">
        <v>199281</v>
      </c>
      <c r="AA272" s="42">
        <v>34979.825774353405</v>
      </c>
      <c r="AB272" s="43">
        <v>818449.82577435346</v>
      </c>
      <c r="AC272" s="66">
        <v>-154959.81422806261</v>
      </c>
      <c r="AD272" s="42">
        <v>-216714.27735759958</v>
      </c>
      <c r="AE272" s="42">
        <v>-133908.16190335294</v>
      </c>
      <c r="AF272" s="42">
        <v>23175.67921983455</v>
      </c>
      <c r="AG272" s="42">
        <v>37320.040477291877</v>
      </c>
      <c r="AH272" s="44">
        <v>0</v>
      </c>
    </row>
    <row r="273" spans="1:34" s="4" customFormat="1">
      <c r="A273" s="46" t="s">
        <v>1055</v>
      </c>
      <c r="B273" s="56" t="s">
        <v>2495</v>
      </c>
      <c r="C273" s="57">
        <v>4.7085900000000003E-3</v>
      </c>
      <c r="D273" s="57">
        <v>4.8127500000000002E-3</v>
      </c>
      <c r="E273" s="65">
        <v>81449.070000000007</v>
      </c>
      <c r="F273" s="42">
        <v>1077</v>
      </c>
      <c r="G273" s="43">
        <v>82526.070000000007</v>
      </c>
      <c r="H273" s="66">
        <v>1330951</v>
      </c>
      <c r="I273" s="42">
        <v>2511210</v>
      </c>
      <c r="J273" s="42">
        <v>342726</v>
      </c>
      <c r="K273" s="42">
        <v>491839</v>
      </c>
      <c r="L273" s="44">
        <v>2325088</v>
      </c>
      <c r="M273" s="66">
        <v>29739</v>
      </c>
      <c r="N273" s="42">
        <v>668886.13065955811</v>
      </c>
      <c r="O273" s="42">
        <v>698625.13065955811</v>
      </c>
      <c r="P273" s="42">
        <v>0</v>
      </c>
      <c r="Q273" s="44">
        <v>698625.13065955811</v>
      </c>
      <c r="R273" s="45">
        <v>23652</v>
      </c>
      <c r="S273" s="66">
        <v>391016</v>
      </c>
      <c r="T273" s="42">
        <v>346882</v>
      </c>
      <c r="U273" s="42">
        <v>170084</v>
      </c>
      <c r="V273" s="42">
        <v>1537604.8860439085</v>
      </c>
      <c r="W273" s="44">
        <v>2445586.8860439085</v>
      </c>
      <c r="X273" s="66">
        <v>1525160</v>
      </c>
      <c r="Y273" s="42">
        <v>333729</v>
      </c>
      <c r="Z273" s="42">
        <v>634112</v>
      </c>
      <c r="AA273" s="42">
        <v>202711.96633350215</v>
      </c>
      <c r="AB273" s="43">
        <v>2695712.966333502</v>
      </c>
      <c r="AC273" s="66">
        <v>157195.13065955811</v>
      </c>
      <c r="AD273" s="42">
        <v>-154955.87346878159</v>
      </c>
      <c r="AE273" s="42">
        <v>-333373.19336308877</v>
      </c>
      <c r="AF273" s="42">
        <v>10493.41862262728</v>
      </c>
      <c r="AG273" s="42">
        <v>70514.437260091552</v>
      </c>
      <c r="AH273" s="44">
        <v>0</v>
      </c>
    </row>
    <row r="274" spans="1:34" s="4" customFormat="1">
      <c r="A274" s="46" t="s">
        <v>1183</v>
      </c>
      <c r="B274" s="56" t="s">
        <v>2614</v>
      </c>
      <c r="C274" s="57">
        <v>3.8259100000000001E-3</v>
      </c>
      <c r="D274" s="57">
        <v>3.6889000000000002E-3</v>
      </c>
      <c r="E274" s="65">
        <v>66180.490000000005</v>
      </c>
      <c r="F274" s="42">
        <v>875</v>
      </c>
      <c r="G274" s="43">
        <v>67055.490000000005</v>
      </c>
      <c r="H274" s="66">
        <v>1081449</v>
      </c>
      <c r="I274" s="42">
        <v>2040455</v>
      </c>
      <c r="J274" s="42">
        <v>278478</v>
      </c>
      <c r="K274" s="42">
        <v>399638</v>
      </c>
      <c r="L274" s="44">
        <v>1889223</v>
      </c>
      <c r="M274" s="66">
        <v>24164</v>
      </c>
      <c r="N274" s="42">
        <v>97205.950891269138</v>
      </c>
      <c r="O274" s="42">
        <v>121369.95089126914</v>
      </c>
      <c r="P274" s="42">
        <v>0</v>
      </c>
      <c r="Q274" s="44">
        <v>121369.95089126914</v>
      </c>
      <c r="R274" s="45">
        <v>19218</v>
      </c>
      <c r="S274" s="66">
        <v>317715</v>
      </c>
      <c r="T274" s="42">
        <v>281855</v>
      </c>
      <c r="U274" s="42">
        <v>138200</v>
      </c>
      <c r="V274" s="42">
        <v>198951.37020837542</v>
      </c>
      <c r="W274" s="44">
        <v>936721.37020837539</v>
      </c>
      <c r="X274" s="66">
        <v>1239251</v>
      </c>
      <c r="Y274" s="42">
        <v>271168</v>
      </c>
      <c r="Z274" s="42">
        <v>515241</v>
      </c>
      <c r="AA274" s="42">
        <v>30193.887842118969</v>
      </c>
      <c r="AB274" s="43">
        <v>2055853.887842119</v>
      </c>
      <c r="AC274" s="66">
        <v>-363278.95136062161</v>
      </c>
      <c r="AD274" s="42">
        <v>-553278.83802075894</v>
      </c>
      <c r="AE274" s="42">
        <v>-334540.24736568844</v>
      </c>
      <c r="AF274" s="42">
        <v>52462.485482920958</v>
      </c>
      <c r="AG274" s="42">
        <v>79503.033630404709</v>
      </c>
      <c r="AH274" s="44">
        <v>0</v>
      </c>
    </row>
    <row r="275" spans="1:34" s="4" customFormat="1">
      <c r="A275" s="46" t="s">
        <v>1065</v>
      </c>
      <c r="B275" s="56" t="s">
        <v>2505</v>
      </c>
      <c r="C275" s="57">
        <v>1.20666E-2</v>
      </c>
      <c r="D275" s="57">
        <v>1.1239270000000001E-2</v>
      </c>
      <c r="E275" s="65">
        <v>208727.47</v>
      </c>
      <c r="F275" s="42">
        <v>2759</v>
      </c>
      <c r="G275" s="43">
        <v>211486.47</v>
      </c>
      <c r="H275" s="66">
        <v>3410800</v>
      </c>
      <c r="I275" s="42">
        <v>6435423</v>
      </c>
      <c r="J275" s="42">
        <v>878297</v>
      </c>
      <c r="K275" s="42">
        <v>1260424</v>
      </c>
      <c r="L275" s="44">
        <v>5958453</v>
      </c>
      <c r="M275" s="66">
        <v>76212</v>
      </c>
      <c r="N275" s="42">
        <v>221806.34391176654</v>
      </c>
      <c r="O275" s="42">
        <v>298018.34391176654</v>
      </c>
      <c r="P275" s="42">
        <v>0</v>
      </c>
      <c r="Q275" s="44">
        <v>298018.34391176654</v>
      </c>
      <c r="R275" s="45">
        <v>60611</v>
      </c>
      <c r="S275" s="66">
        <v>1002047</v>
      </c>
      <c r="T275" s="42">
        <v>888947</v>
      </c>
      <c r="U275" s="42">
        <v>435871</v>
      </c>
      <c r="V275" s="42">
        <v>941765.19271770259</v>
      </c>
      <c r="W275" s="44">
        <v>3268630.1927177026</v>
      </c>
      <c r="X275" s="66">
        <v>3908493</v>
      </c>
      <c r="Y275" s="42">
        <v>855241</v>
      </c>
      <c r="Z275" s="42">
        <v>1625026</v>
      </c>
      <c r="AA275" s="42">
        <v>199055.97586531503</v>
      </c>
      <c r="AB275" s="43">
        <v>6587815.9758653147</v>
      </c>
      <c r="AC275" s="66">
        <v>-1116047.1094854672</v>
      </c>
      <c r="AD275" s="42">
        <v>-1682777.5870007784</v>
      </c>
      <c r="AE275" s="42">
        <v>-999254.5857129402</v>
      </c>
      <c r="AF275" s="42">
        <v>188548.30531709522</v>
      </c>
      <c r="AG275" s="42">
        <v>290345.19373447914</v>
      </c>
      <c r="AH275" s="44">
        <v>0</v>
      </c>
    </row>
    <row r="276" spans="1:34" s="4" customFormat="1">
      <c r="A276" s="46" t="s">
        <v>1184</v>
      </c>
      <c r="B276" s="56" t="s">
        <v>2615</v>
      </c>
      <c r="C276" s="57">
        <v>2.9170099999999998E-3</v>
      </c>
      <c r="D276" s="57">
        <v>2.76268E-3</v>
      </c>
      <c r="E276" s="65">
        <v>50458.3</v>
      </c>
      <c r="F276" s="42">
        <v>667</v>
      </c>
      <c r="G276" s="43">
        <v>51125.3</v>
      </c>
      <c r="H276" s="66">
        <v>824535</v>
      </c>
      <c r="I276" s="42">
        <v>1555715</v>
      </c>
      <c r="J276" s="42">
        <v>212322</v>
      </c>
      <c r="K276" s="42">
        <v>304698</v>
      </c>
      <c r="L276" s="44">
        <v>1440411</v>
      </c>
      <c r="M276" s="66">
        <v>18424</v>
      </c>
      <c r="N276" s="42">
        <v>20150.362666911038</v>
      </c>
      <c r="O276" s="42">
        <v>38574.362666911038</v>
      </c>
      <c r="P276" s="42">
        <v>0</v>
      </c>
      <c r="Q276" s="44">
        <v>38574.362666911038</v>
      </c>
      <c r="R276" s="45">
        <v>14652</v>
      </c>
      <c r="S276" s="66">
        <v>242237</v>
      </c>
      <c r="T276" s="42">
        <v>214896</v>
      </c>
      <c r="U276" s="42">
        <v>105368</v>
      </c>
      <c r="V276" s="42">
        <v>128144.46315061068</v>
      </c>
      <c r="W276" s="44">
        <v>690645.46315061068</v>
      </c>
      <c r="X276" s="66">
        <v>944849</v>
      </c>
      <c r="Y276" s="42">
        <v>206748</v>
      </c>
      <c r="Z276" s="42">
        <v>392838</v>
      </c>
      <c r="AA276" s="42">
        <v>55270.039948426347</v>
      </c>
      <c r="AB276" s="43">
        <v>1599705.0399484264</v>
      </c>
      <c r="AC276" s="66">
        <v>-290061.09900143894</v>
      </c>
      <c r="AD276" s="42">
        <v>-440736.01105922391</v>
      </c>
      <c r="AE276" s="42">
        <v>-279494.04283799743</v>
      </c>
      <c r="AF276" s="42">
        <v>35619.716795255605</v>
      </c>
      <c r="AG276" s="42">
        <v>65611.85930558898</v>
      </c>
      <c r="AH276" s="44">
        <v>0</v>
      </c>
    </row>
    <row r="277" spans="1:34" s="4" customFormat="1">
      <c r="A277" s="46" t="s">
        <v>1086</v>
      </c>
      <c r="B277" s="56" t="s">
        <v>2526</v>
      </c>
      <c r="C277" s="57">
        <v>6.6821999999999997E-4</v>
      </c>
      <c r="D277" s="57">
        <v>4.4991999999999997E-4</v>
      </c>
      <c r="E277" s="65">
        <v>11558.82</v>
      </c>
      <c r="F277" s="42">
        <v>153</v>
      </c>
      <c r="G277" s="43">
        <v>11711.82</v>
      </c>
      <c r="H277" s="66">
        <v>188882</v>
      </c>
      <c r="I277" s="42">
        <v>356379</v>
      </c>
      <c r="J277" s="42">
        <v>48638</v>
      </c>
      <c r="K277" s="42">
        <v>69799</v>
      </c>
      <c r="L277" s="44">
        <v>329965</v>
      </c>
      <c r="M277" s="66">
        <v>4220</v>
      </c>
      <c r="N277" s="42">
        <v>43548.274244981971</v>
      </c>
      <c r="O277" s="42">
        <v>47768.274244981971</v>
      </c>
      <c r="P277" s="42">
        <v>0</v>
      </c>
      <c r="Q277" s="44">
        <v>47768.274244981971</v>
      </c>
      <c r="R277" s="45">
        <v>3357</v>
      </c>
      <c r="S277" s="66">
        <v>55491</v>
      </c>
      <c r="T277" s="42">
        <v>49228</v>
      </c>
      <c r="U277" s="42">
        <v>24137</v>
      </c>
      <c r="V277" s="42">
        <v>157130.69283665952</v>
      </c>
      <c r="W277" s="44">
        <v>285986.69283665949</v>
      </c>
      <c r="X277" s="66">
        <v>216443</v>
      </c>
      <c r="Y277" s="42">
        <v>47361</v>
      </c>
      <c r="Z277" s="42">
        <v>89990</v>
      </c>
      <c r="AA277" s="42">
        <v>59958.914739615313</v>
      </c>
      <c r="AB277" s="43">
        <v>413752.91473961528</v>
      </c>
      <c r="AC277" s="66">
        <v>-46009.014452181924</v>
      </c>
      <c r="AD277" s="42">
        <v>-95841.540967658497</v>
      </c>
      <c r="AE277" s="42">
        <v>-54073.322506255994</v>
      </c>
      <c r="AF277" s="42">
        <v>34796.40790802124</v>
      </c>
      <c r="AG277" s="42">
        <v>33361.248115119401</v>
      </c>
      <c r="AH277" s="44">
        <v>0</v>
      </c>
    </row>
    <row r="278" spans="1:34" s="4" customFormat="1">
      <c r="A278" s="46" t="s">
        <v>1092</v>
      </c>
      <c r="B278" s="56" t="s">
        <v>2532</v>
      </c>
      <c r="C278" s="57">
        <v>5.76313E-3</v>
      </c>
      <c r="D278" s="57">
        <v>5.21106E-3</v>
      </c>
      <c r="E278" s="65">
        <v>99690.39</v>
      </c>
      <c r="F278" s="42">
        <v>1318</v>
      </c>
      <c r="G278" s="43">
        <v>101008.39</v>
      </c>
      <c r="H278" s="66">
        <v>1629033</v>
      </c>
      <c r="I278" s="42">
        <v>3073623</v>
      </c>
      <c r="J278" s="42">
        <v>419484</v>
      </c>
      <c r="K278" s="42">
        <v>601991</v>
      </c>
      <c r="L278" s="44">
        <v>2845817</v>
      </c>
      <c r="M278" s="66">
        <v>36399</v>
      </c>
      <c r="N278" s="42">
        <v>46598.426369603956</v>
      </c>
      <c r="O278" s="42">
        <v>82997.426369603956</v>
      </c>
      <c r="P278" s="42">
        <v>0</v>
      </c>
      <c r="Q278" s="44">
        <v>82997.426369603956</v>
      </c>
      <c r="R278" s="45">
        <v>28949</v>
      </c>
      <c r="S278" s="66">
        <v>478588</v>
      </c>
      <c r="T278" s="42">
        <v>424570</v>
      </c>
      <c r="U278" s="42">
        <v>208176</v>
      </c>
      <c r="V278" s="42">
        <v>420882.17640185764</v>
      </c>
      <c r="W278" s="44">
        <v>1532216.1764018578</v>
      </c>
      <c r="X278" s="66">
        <v>1866736</v>
      </c>
      <c r="Y278" s="42">
        <v>408472</v>
      </c>
      <c r="Z278" s="42">
        <v>776129</v>
      </c>
      <c r="AA278" s="42">
        <v>45420.68135816633</v>
      </c>
      <c r="AB278" s="43">
        <v>3096757.6813581665</v>
      </c>
      <c r="AC278" s="66">
        <v>-524387.94432804431</v>
      </c>
      <c r="AD278" s="42">
        <v>-818276.76806155895</v>
      </c>
      <c r="AE278" s="42">
        <v>-490035.86255785334</v>
      </c>
      <c r="AF278" s="42">
        <v>113763.96791738487</v>
      </c>
      <c r="AG278" s="42">
        <v>154395.10207376294</v>
      </c>
      <c r="AH278" s="44">
        <v>0</v>
      </c>
    </row>
    <row r="279" spans="1:34" s="4" customFormat="1">
      <c r="A279" s="46" t="s">
        <v>1100</v>
      </c>
      <c r="B279" s="56" t="s">
        <v>2540</v>
      </c>
      <c r="C279" s="57">
        <v>1.4628200000000001E-3</v>
      </c>
      <c r="D279" s="57">
        <v>1.4764699999999999E-3</v>
      </c>
      <c r="E279" s="65">
        <v>25303.88</v>
      </c>
      <c r="F279" s="42">
        <v>334</v>
      </c>
      <c r="G279" s="43">
        <v>25637.88</v>
      </c>
      <c r="H279" s="66">
        <v>413487</v>
      </c>
      <c r="I279" s="42">
        <v>780159</v>
      </c>
      <c r="J279" s="42">
        <v>106475</v>
      </c>
      <c r="K279" s="42">
        <v>152800</v>
      </c>
      <c r="L279" s="44">
        <v>722336</v>
      </c>
      <c r="M279" s="66">
        <v>9239</v>
      </c>
      <c r="N279" s="42">
        <v>-28766.041555652984</v>
      </c>
      <c r="O279" s="42">
        <v>-19527.041555652984</v>
      </c>
      <c r="P279" s="42">
        <v>0</v>
      </c>
      <c r="Q279" s="44">
        <v>-19527.041555652984</v>
      </c>
      <c r="R279" s="45">
        <v>7348</v>
      </c>
      <c r="S279" s="66">
        <v>121477</v>
      </c>
      <c r="T279" s="42">
        <v>107766</v>
      </c>
      <c r="U279" s="42">
        <v>52840</v>
      </c>
      <c r="V279" s="42">
        <v>98778.136128744198</v>
      </c>
      <c r="W279" s="44">
        <v>380861.13612874423</v>
      </c>
      <c r="X279" s="66">
        <v>473822</v>
      </c>
      <c r="Y279" s="42">
        <v>103680</v>
      </c>
      <c r="Z279" s="42">
        <v>197000</v>
      </c>
      <c r="AA279" s="42">
        <v>68092.253167509829</v>
      </c>
      <c r="AB279" s="43">
        <v>842594.2531675098</v>
      </c>
      <c r="AC279" s="66">
        <v>-169914.8276733807</v>
      </c>
      <c r="AD279" s="42">
        <v>-206065.58062615828</v>
      </c>
      <c r="AE279" s="42">
        <v>-136066.2693801682</v>
      </c>
      <c r="AF279" s="42">
        <v>26533.260531094711</v>
      </c>
      <c r="AG279" s="42">
        <v>23780.300109846852</v>
      </c>
      <c r="AH279" s="44">
        <v>0</v>
      </c>
    </row>
    <row r="280" spans="1:34" s="4" customFormat="1">
      <c r="A280" s="46" t="s">
        <v>1106</v>
      </c>
      <c r="B280" s="56" t="s">
        <v>2546</v>
      </c>
      <c r="C280" s="57">
        <v>2.1009499999999999E-3</v>
      </c>
      <c r="D280" s="57">
        <v>1.98E-3</v>
      </c>
      <c r="E280" s="65">
        <v>36342.18</v>
      </c>
      <c r="F280" s="42">
        <v>480</v>
      </c>
      <c r="G280" s="43">
        <v>36822.18</v>
      </c>
      <c r="H280" s="66">
        <v>593864</v>
      </c>
      <c r="I280" s="42">
        <v>1120490</v>
      </c>
      <c r="J280" s="42">
        <v>152923</v>
      </c>
      <c r="K280" s="42">
        <v>219456</v>
      </c>
      <c r="L280" s="44">
        <v>1037443</v>
      </c>
      <c r="M280" s="66">
        <v>13269</v>
      </c>
      <c r="N280" s="42">
        <v>-59652.135248485589</v>
      </c>
      <c r="O280" s="42">
        <v>-46383.135248485589</v>
      </c>
      <c r="P280" s="42">
        <v>0</v>
      </c>
      <c r="Q280" s="44">
        <v>-46383.135248485589</v>
      </c>
      <c r="R280" s="45">
        <v>10553</v>
      </c>
      <c r="S280" s="66">
        <v>174469</v>
      </c>
      <c r="T280" s="42">
        <v>154777</v>
      </c>
      <c r="U280" s="42">
        <v>75891</v>
      </c>
      <c r="V280" s="42">
        <v>100263.62109638318</v>
      </c>
      <c r="W280" s="44">
        <v>505400.6210963832</v>
      </c>
      <c r="X280" s="66">
        <v>680519</v>
      </c>
      <c r="Y280" s="42">
        <v>148908</v>
      </c>
      <c r="Z280" s="42">
        <v>282938</v>
      </c>
      <c r="AA280" s="42">
        <v>166704.80696709006</v>
      </c>
      <c r="AB280" s="43">
        <v>1279069.8069670901</v>
      </c>
      <c r="AC280" s="66">
        <v>-274916.51006874145</v>
      </c>
      <c r="AD280" s="42">
        <v>-351871.03660815413</v>
      </c>
      <c r="AE280" s="42">
        <v>-233867.06914755897</v>
      </c>
      <c r="AF280" s="42">
        <v>38747.63983212028</v>
      </c>
      <c r="AG280" s="42">
        <v>48237.790121627433</v>
      </c>
      <c r="AH280" s="44">
        <v>0</v>
      </c>
    </row>
    <row r="281" spans="1:34" s="4" customFormat="1">
      <c r="A281" s="46" t="s">
        <v>1109</v>
      </c>
      <c r="B281" s="56" t="s">
        <v>2549</v>
      </c>
      <c r="C281" s="57">
        <v>2.5548830000000002E-2</v>
      </c>
      <c r="D281" s="57">
        <v>2.8362490000000001E-2</v>
      </c>
      <c r="E281" s="65">
        <v>441942.6</v>
      </c>
      <c r="F281" s="42">
        <v>5842</v>
      </c>
      <c r="G281" s="43">
        <v>447784.6</v>
      </c>
      <c r="H281" s="66">
        <v>7221749</v>
      </c>
      <c r="I281" s="42">
        <v>13625837</v>
      </c>
      <c r="J281" s="42">
        <v>1859635</v>
      </c>
      <c r="K281" s="42">
        <v>2668718</v>
      </c>
      <c r="L281" s="44">
        <v>12615940</v>
      </c>
      <c r="M281" s="66">
        <v>161364</v>
      </c>
      <c r="N281" s="42">
        <v>-670472.16697012656</v>
      </c>
      <c r="O281" s="42">
        <v>-509108.16697012656</v>
      </c>
      <c r="P281" s="42">
        <v>0</v>
      </c>
      <c r="Q281" s="44">
        <v>-509108.16697012656</v>
      </c>
      <c r="R281" s="45">
        <v>128333</v>
      </c>
      <c r="S281" s="66">
        <v>2121652</v>
      </c>
      <c r="T281" s="42">
        <v>1882184</v>
      </c>
      <c r="U281" s="42">
        <v>922877</v>
      </c>
      <c r="V281" s="42">
        <v>536671.33442459267</v>
      </c>
      <c r="W281" s="44">
        <v>5463384.3344245926</v>
      </c>
      <c r="X281" s="66">
        <v>8275522</v>
      </c>
      <c r="Y281" s="42">
        <v>1810816</v>
      </c>
      <c r="Z281" s="42">
        <v>3440696</v>
      </c>
      <c r="AA281" s="42">
        <v>3170626.9472778039</v>
      </c>
      <c r="AB281" s="43">
        <v>16697660.947277803</v>
      </c>
      <c r="AC281" s="66">
        <v>-3439818.1872975533</v>
      </c>
      <c r="AD281" s="42">
        <v>-4679494.2887241058</v>
      </c>
      <c r="AE281" s="42">
        <v>-3280323.5649127848</v>
      </c>
      <c r="AF281" s="42">
        <v>8035.7477649566426</v>
      </c>
      <c r="AG281" s="42">
        <v>157323.68031627592</v>
      </c>
      <c r="AH281" s="44">
        <v>0</v>
      </c>
    </row>
    <row r="282" spans="1:34" s="4" customFormat="1" ht="13.5" thickBot="1">
      <c r="A282" s="97"/>
      <c r="B282" s="98"/>
      <c r="C282" s="89"/>
      <c r="D282" s="90"/>
      <c r="E282" s="91"/>
      <c r="F282" s="92"/>
      <c r="G282" s="93"/>
      <c r="H282" s="94"/>
      <c r="I282" s="92"/>
      <c r="J282" s="92"/>
      <c r="K282" s="92"/>
      <c r="L282" s="95"/>
      <c r="M282" s="94"/>
      <c r="N282" s="92"/>
      <c r="O282" s="92"/>
      <c r="P282" s="92"/>
      <c r="Q282" s="95"/>
      <c r="R282" s="96"/>
      <c r="S282" s="94"/>
      <c r="T282" s="92"/>
      <c r="U282" s="92"/>
      <c r="V282" s="92"/>
      <c r="W282" s="95"/>
      <c r="X282" s="94"/>
      <c r="Y282" s="92"/>
      <c r="Z282" s="92"/>
      <c r="AA282" s="92"/>
      <c r="AB282" s="93"/>
      <c r="AC282" s="94"/>
      <c r="AD282" s="92"/>
      <c r="AE282" s="92"/>
      <c r="AF282" s="92"/>
      <c r="AG282" s="92"/>
      <c r="AH282" s="95"/>
    </row>
    <row r="283" spans="1:34" s="4" customFormat="1" ht="13.5" thickBot="1">
      <c r="A283" s="79" t="s">
        <v>2616</v>
      </c>
      <c r="B283" s="80"/>
      <c r="C283" s="81">
        <f>SUM(C13:C282)</f>
        <v>0.99999999999999978</v>
      </c>
      <c r="D283" s="81">
        <f t="shared" ref="D283:AH283" si="1">SUM(D13:D282)</f>
        <v>0.99999999999999944</v>
      </c>
      <c r="E283" s="83">
        <f t="shared" si="1"/>
        <v>17297959.120000001</v>
      </c>
      <c r="F283" s="82">
        <f t="shared" si="1"/>
        <v>228646</v>
      </c>
      <c r="G283" s="84">
        <f t="shared" si="1"/>
        <v>17526605.120000001</v>
      </c>
      <c r="H283" s="83">
        <f t="shared" si="1"/>
        <v>282664549</v>
      </c>
      <c r="I283" s="85">
        <f t="shared" si="1"/>
        <v>533325281</v>
      </c>
      <c r="J283" s="85">
        <f t="shared" si="1"/>
        <v>72787471</v>
      </c>
      <c r="K283" s="85">
        <f t="shared" si="1"/>
        <v>104455596</v>
      </c>
      <c r="L283" s="86">
        <f t="shared" si="1"/>
        <v>493797160</v>
      </c>
      <c r="M283" s="87">
        <f t="shared" si="1"/>
        <v>6315920</v>
      </c>
      <c r="N283" s="85">
        <f t="shared" si="1"/>
        <v>-2865916.5076506278</v>
      </c>
      <c r="O283" s="85">
        <f t="shared" si="1"/>
        <v>3450003.4923493722</v>
      </c>
      <c r="P283" s="85">
        <f t="shared" si="1"/>
        <v>0</v>
      </c>
      <c r="Q283" s="86">
        <f t="shared" si="1"/>
        <v>3450003.4923493722</v>
      </c>
      <c r="R283" s="88">
        <f t="shared" si="1"/>
        <v>5023058</v>
      </c>
      <c r="S283" s="87">
        <f t="shared" si="1"/>
        <v>83043034</v>
      </c>
      <c r="T283" s="85">
        <f t="shared" si="1"/>
        <v>73670081</v>
      </c>
      <c r="U283" s="85">
        <f t="shared" si="1"/>
        <v>36122071</v>
      </c>
      <c r="V283" s="85">
        <f t="shared" si="1"/>
        <v>49062336.045785666</v>
      </c>
      <c r="W283" s="86">
        <f t="shared" si="1"/>
        <v>241897522.04578567</v>
      </c>
      <c r="X283" s="87">
        <f t="shared" si="1"/>
        <v>323910030</v>
      </c>
      <c r="Y283" s="85">
        <f t="shared" si="1"/>
        <v>70876677</v>
      </c>
      <c r="Z283" s="85">
        <f t="shared" si="1"/>
        <v>134671369</v>
      </c>
      <c r="AA283" s="85">
        <f t="shared" si="1"/>
        <v>56167584.223663799</v>
      </c>
      <c r="AB283" s="86">
        <f t="shared" si="1"/>
        <v>585625660.22366428</v>
      </c>
      <c r="AC283" s="83">
        <f t="shared" si="1"/>
        <v>-111137895.48256129</v>
      </c>
      <c r="AD283" s="85">
        <f t="shared" si="1"/>
        <v>-157971304.66040316</v>
      </c>
      <c r="AE283" s="85">
        <f t="shared" si="1"/>
        <v>-101514482.73809454</v>
      </c>
      <c r="AF283" s="85">
        <f t="shared" si="1"/>
        <v>9703369.1724065114</v>
      </c>
      <c r="AG283" s="85">
        <f t="shared" si="1"/>
        <v>17192175.530774433</v>
      </c>
      <c r="AH283" s="86">
        <f t="shared" si="1"/>
        <v>0</v>
      </c>
    </row>
    <row r="284" spans="1:34" s="4" customFormat="1">
      <c r="A284" s="52"/>
      <c r="B284" s="53"/>
      <c r="C284" s="28"/>
      <c r="D284" s="29"/>
      <c r="F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C284" s="3"/>
      <c r="AD284" s="3"/>
      <c r="AE284" s="3"/>
      <c r="AF284" s="3"/>
      <c r="AG284" s="3"/>
      <c r="AH284" s="3"/>
    </row>
    <row r="285" spans="1:34" s="4" customFormat="1">
      <c r="A285" s="52"/>
      <c r="B285" s="53"/>
      <c r="C285" s="28"/>
      <c r="D285" s="29"/>
      <c r="F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C285" s="3"/>
      <c r="AD285" s="3"/>
      <c r="AE285" s="3"/>
      <c r="AF285" s="3"/>
      <c r="AG285" s="3"/>
      <c r="AH285" s="3"/>
    </row>
    <row r="286" spans="1:34" s="4" customFormat="1">
      <c r="A286" s="52"/>
      <c r="B286" s="53"/>
      <c r="C286" s="28"/>
      <c r="D286" s="29"/>
      <c r="F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C286" s="3"/>
      <c r="AD286" s="3"/>
      <c r="AE286" s="3"/>
      <c r="AF286" s="3"/>
      <c r="AG286" s="3"/>
      <c r="AH286" s="3"/>
    </row>
    <row r="287" spans="1:34" s="4" customFormat="1">
      <c r="A287" s="52"/>
      <c r="B287" s="53"/>
      <c r="C287" s="28"/>
      <c r="D287" s="29"/>
      <c r="F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C287" s="3"/>
      <c r="AD287" s="3"/>
      <c r="AE287" s="3"/>
      <c r="AF287" s="3"/>
      <c r="AG287" s="3"/>
      <c r="AH287" s="3"/>
    </row>
    <row r="288" spans="1:34" s="4" customFormat="1">
      <c r="A288" s="52"/>
      <c r="B288" s="53"/>
      <c r="C288" s="28"/>
      <c r="D288" s="29"/>
      <c r="F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C288" s="3"/>
      <c r="AD288" s="3"/>
      <c r="AE288" s="3"/>
      <c r="AF288" s="3"/>
      <c r="AG288" s="3"/>
      <c r="AH288" s="3"/>
    </row>
    <row r="289" spans="1:34" s="4" customFormat="1">
      <c r="A289" s="52"/>
      <c r="B289" s="53"/>
      <c r="C289" s="28"/>
      <c r="D289" s="29"/>
      <c r="F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C289" s="3"/>
      <c r="AD289" s="3"/>
      <c r="AE289" s="3"/>
      <c r="AF289" s="3"/>
      <c r="AG289" s="3"/>
      <c r="AH289" s="3"/>
    </row>
    <row r="290" spans="1:34" s="4" customFormat="1">
      <c r="A290" s="52"/>
      <c r="B290" s="53"/>
      <c r="C290" s="28"/>
      <c r="D290" s="29"/>
      <c r="F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C290" s="3"/>
      <c r="AD290" s="3"/>
      <c r="AE290" s="3"/>
      <c r="AF290" s="3"/>
      <c r="AG290" s="3"/>
      <c r="AH290" s="3"/>
    </row>
    <row r="291" spans="1:34" s="4" customFormat="1">
      <c r="A291" s="52"/>
      <c r="B291" s="53"/>
      <c r="C291" s="28"/>
      <c r="D291" s="29"/>
      <c r="F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C291" s="3"/>
      <c r="AD291" s="3"/>
      <c r="AE291" s="3"/>
      <c r="AF291" s="3"/>
      <c r="AG291" s="3"/>
      <c r="AH291" s="3"/>
    </row>
    <row r="292" spans="1:34" s="4" customFormat="1">
      <c r="A292" s="52"/>
      <c r="B292" s="53"/>
      <c r="C292" s="28"/>
      <c r="D292" s="29"/>
      <c r="F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C292" s="3"/>
      <c r="AD292" s="3"/>
      <c r="AE292" s="3"/>
      <c r="AF292" s="3"/>
      <c r="AG292" s="3"/>
      <c r="AH292" s="3"/>
    </row>
    <row r="293" spans="1:34" s="4" customFormat="1">
      <c r="A293" s="52"/>
      <c r="B293" s="53"/>
      <c r="C293" s="28"/>
      <c r="D293" s="29"/>
      <c r="F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C293" s="3"/>
      <c r="AD293" s="3"/>
      <c r="AE293" s="3"/>
      <c r="AF293" s="3"/>
      <c r="AG293" s="3"/>
      <c r="AH293" s="3"/>
    </row>
    <row r="294" spans="1:34" s="4" customFormat="1">
      <c r="A294" s="52"/>
      <c r="B294" s="53"/>
      <c r="C294" s="28"/>
      <c r="D294" s="29"/>
      <c r="F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C294" s="3"/>
      <c r="AD294" s="3"/>
      <c r="AE294" s="3"/>
      <c r="AF294" s="3"/>
      <c r="AG294" s="3"/>
      <c r="AH294" s="3"/>
    </row>
    <row r="295" spans="1:34" s="4" customFormat="1">
      <c r="A295" s="52"/>
      <c r="B295" s="53"/>
      <c r="C295" s="28"/>
      <c r="D295" s="29"/>
      <c r="F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C295" s="3"/>
      <c r="AD295" s="3"/>
      <c r="AE295" s="3"/>
      <c r="AF295" s="3"/>
      <c r="AG295" s="3"/>
      <c r="AH295" s="3"/>
    </row>
    <row r="296" spans="1:34" s="4" customFormat="1">
      <c r="A296" s="52"/>
      <c r="B296" s="53"/>
      <c r="C296" s="28"/>
      <c r="D296" s="29"/>
      <c r="F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C296" s="3"/>
      <c r="AD296" s="3"/>
      <c r="AE296" s="3"/>
      <c r="AF296" s="3"/>
      <c r="AG296" s="3"/>
      <c r="AH296" s="3"/>
    </row>
    <row r="297" spans="1:34" s="4" customFormat="1">
      <c r="A297" s="52"/>
      <c r="B297" s="53"/>
      <c r="C297" s="28"/>
      <c r="D297" s="29"/>
      <c r="F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C297" s="3"/>
      <c r="AD297" s="3"/>
      <c r="AE297" s="3"/>
      <c r="AF297" s="3"/>
      <c r="AG297" s="3"/>
      <c r="AH297" s="3"/>
    </row>
    <row r="298" spans="1:34" s="4" customFormat="1">
      <c r="A298" s="52"/>
      <c r="B298" s="53"/>
      <c r="C298" s="28"/>
      <c r="D298" s="29"/>
      <c r="F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C298" s="3"/>
      <c r="AD298" s="3"/>
      <c r="AE298" s="3"/>
      <c r="AF298" s="3"/>
      <c r="AG298" s="3"/>
      <c r="AH298" s="3"/>
    </row>
    <row r="299" spans="1:34" s="4" customFormat="1">
      <c r="A299" s="52"/>
      <c r="B299" s="53"/>
      <c r="C299" s="28"/>
      <c r="D299" s="29"/>
      <c r="F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C299" s="3"/>
      <c r="AD299" s="3"/>
      <c r="AE299" s="3"/>
      <c r="AF299" s="3"/>
      <c r="AG299" s="3"/>
      <c r="AH299" s="3"/>
    </row>
    <row r="300" spans="1:34" s="4" customFormat="1">
      <c r="A300" s="52"/>
      <c r="B300" s="53"/>
      <c r="C300" s="28"/>
      <c r="D300" s="29"/>
      <c r="F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C300" s="3"/>
      <c r="AD300" s="3"/>
      <c r="AE300" s="3"/>
      <c r="AF300" s="3"/>
      <c r="AG300" s="3"/>
      <c r="AH300" s="3"/>
    </row>
    <row r="301" spans="1:34" s="4" customFormat="1">
      <c r="A301" s="52"/>
      <c r="B301" s="53"/>
      <c r="C301" s="28"/>
      <c r="D301" s="29"/>
      <c r="F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C301" s="3"/>
      <c r="AD301" s="3"/>
      <c r="AE301" s="3"/>
      <c r="AF301" s="3"/>
      <c r="AG301" s="3"/>
      <c r="AH301" s="3"/>
    </row>
    <row r="302" spans="1:34" s="4" customFormat="1">
      <c r="A302" s="52"/>
      <c r="B302" s="53"/>
      <c r="C302" s="28"/>
      <c r="D302" s="29"/>
      <c r="F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C302" s="3"/>
      <c r="AD302" s="3"/>
      <c r="AE302" s="3"/>
      <c r="AF302" s="3"/>
      <c r="AG302" s="3"/>
      <c r="AH302" s="3"/>
    </row>
    <row r="303" spans="1:34" s="4" customFormat="1">
      <c r="A303" s="52"/>
      <c r="B303" s="53"/>
      <c r="C303" s="28"/>
      <c r="D303" s="29"/>
      <c r="F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C303" s="3"/>
      <c r="AD303" s="3"/>
      <c r="AE303" s="3"/>
      <c r="AF303" s="3"/>
      <c r="AG303" s="3"/>
      <c r="AH303" s="3"/>
    </row>
    <row r="304" spans="1:34" s="4" customFormat="1">
      <c r="A304" s="52"/>
      <c r="B304" s="53"/>
      <c r="C304" s="28"/>
      <c r="D304" s="29"/>
      <c r="F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C304" s="3"/>
      <c r="AD304" s="3"/>
      <c r="AE304" s="3"/>
      <c r="AF304" s="3"/>
      <c r="AG304" s="3"/>
      <c r="AH304" s="3"/>
    </row>
    <row r="305" spans="1:34" s="4" customFormat="1">
      <c r="A305" s="52"/>
      <c r="B305" s="53"/>
      <c r="C305" s="28"/>
      <c r="D305" s="29"/>
      <c r="F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C305" s="3"/>
      <c r="AD305" s="3"/>
      <c r="AE305" s="3"/>
      <c r="AF305" s="3"/>
      <c r="AG305" s="3"/>
      <c r="AH305" s="3"/>
    </row>
    <row r="306" spans="1:34" s="4" customFormat="1">
      <c r="A306" s="52"/>
      <c r="B306" s="53"/>
      <c r="C306" s="28"/>
      <c r="D306" s="29"/>
      <c r="F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C306" s="3"/>
      <c r="AD306" s="3"/>
      <c r="AE306" s="3"/>
      <c r="AF306" s="3"/>
      <c r="AG306" s="3"/>
      <c r="AH306" s="3"/>
    </row>
    <row r="307" spans="1:34" s="4" customFormat="1">
      <c r="A307" s="52"/>
      <c r="B307" s="53"/>
      <c r="C307" s="28"/>
      <c r="D307" s="29"/>
      <c r="F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C307" s="3"/>
      <c r="AD307" s="3"/>
      <c r="AE307" s="3"/>
      <c r="AF307" s="3"/>
      <c r="AG307" s="3"/>
      <c r="AH307" s="3"/>
    </row>
    <row r="308" spans="1:34" s="4" customFormat="1">
      <c r="A308" s="52"/>
      <c r="B308" s="53"/>
      <c r="C308" s="28"/>
      <c r="D308" s="29"/>
      <c r="F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C308" s="3"/>
      <c r="AD308" s="3"/>
      <c r="AE308" s="3"/>
      <c r="AF308" s="3"/>
      <c r="AG308" s="3"/>
      <c r="AH308" s="3"/>
    </row>
    <row r="309" spans="1:34" s="4" customFormat="1">
      <c r="A309" s="52"/>
      <c r="B309" s="53"/>
      <c r="C309" s="28"/>
      <c r="D309" s="29"/>
      <c r="F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C309" s="3"/>
      <c r="AD309" s="3"/>
      <c r="AE309" s="3"/>
      <c r="AF309" s="3"/>
      <c r="AG309" s="3"/>
      <c r="AH309" s="3"/>
    </row>
    <row r="310" spans="1:34" s="4" customFormat="1">
      <c r="A310" s="52"/>
      <c r="B310" s="53"/>
      <c r="C310" s="28"/>
      <c r="D310" s="29"/>
      <c r="F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C310" s="3"/>
      <c r="AD310" s="3"/>
      <c r="AE310" s="3"/>
      <c r="AF310" s="3"/>
      <c r="AG310" s="3"/>
      <c r="AH310" s="3"/>
    </row>
    <row r="311" spans="1:34" s="4" customFormat="1">
      <c r="A311" s="52"/>
      <c r="B311" s="53"/>
      <c r="C311" s="28"/>
      <c r="D311" s="29"/>
      <c r="F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C311" s="3"/>
      <c r="AD311" s="3"/>
      <c r="AE311" s="3"/>
      <c r="AF311" s="3"/>
      <c r="AG311" s="3"/>
      <c r="AH311" s="3"/>
    </row>
    <row r="312" spans="1:34" s="4" customFormat="1">
      <c r="A312" s="52"/>
      <c r="B312" s="53"/>
      <c r="C312" s="28"/>
      <c r="D312" s="29"/>
      <c r="F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C312" s="3"/>
      <c r="AD312" s="3"/>
      <c r="AE312" s="3"/>
      <c r="AF312" s="3"/>
      <c r="AG312" s="3"/>
      <c r="AH312" s="3"/>
    </row>
    <row r="313" spans="1:34" s="4" customFormat="1">
      <c r="A313" s="52"/>
      <c r="B313" s="53"/>
      <c r="C313" s="28"/>
      <c r="D313" s="29"/>
      <c r="F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C313" s="3"/>
      <c r="AD313" s="3"/>
      <c r="AE313" s="3"/>
      <c r="AF313" s="3"/>
      <c r="AG313" s="3"/>
      <c r="AH313" s="3"/>
    </row>
    <row r="314" spans="1:34" s="4" customFormat="1">
      <c r="A314" s="52"/>
      <c r="B314" s="53"/>
      <c r="C314" s="28"/>
      <c r="D314" s="29"/>
      <c r="F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C314" s="3"/>
      <c r="AD314" s="3"/>
      <c r="AE314" s="3"/>
      <c r="AF314" s="3"/>
      <c r="AG314" s="3"/>
      <c r="AH314" s="3"/>
    </row>
    <row r="315" spans="1:34" s="4" customFormat="1">
      <c r="A315" s="52"/>
      <c r="B315" s="53"/>
      <c r="C315" s="28"/>
      <c r="D315" s="29"/>
      <c r="F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C315" s="3"/>
      <c r="AD315" s="3"/>
      <c r="AE315" s="3"/>
      <c r="AF315" s="3"/>
      <c r="AG315" s="3"/>
      <c r="AH315" s="3"/>
    </row>
    <row r="316" spans="1:34" s="4" customFormat="1">
      <c r="A316" s="52"/>
      <c r="B316" s="53"/>
      <c r="C316" s="28"/>
      <c r="D316" s="29"/>
      <c r="F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C316" s="3"/>
      <c r="AD316" s="3"/>
      <c r="AE316" s="3"/>
      <c r="AF316" s="3"/>
      <c r="AG316" s="3"/>
      <c r="AH316" s="3"/>
    </row>
    <row r="317" spans="1:34" s="4" customFormat="1">
      <c r="A317" s="52"/>
      <c r="B317" s="53"/>
      <c r="C317" s="28"/>
      <c r="D317" s="29"/>
      <c r="F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C317" s="3"/>
      <c r="AD317" s="3"/>
      <c r="AE317" s="3"/>
      <c r="AF317" s="3"/>
      <c r="AG317" s="3"/>
      <c r="AH317" s="3"/>
    </row>
    <row r="318" spans="1:34" s="4" customFormat="1">
      <c r="A318" s="52"/>
      <c r="B318" s="53"/>
      <c r="C318" s="28"/>
      <c r="D318" s="29"/>
      <c r="F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C318" s="3"/>
      <c r="AD318" s="3"/>
      <c r="AE318" s="3"/>
      <c r="AF318" s="3"/>
      <c r="AG318" s="3"/>
      <c r="AH318" s="3"/>
    </row>
    <row r="319" spans="1:34" s="4" customFormat="1">
      <c r="A319" s="52"/>
      <c r="B319" s="53"/>
      <c r="C319" s="28"/>
      <c r="D319" s="29"/>
      <c r="F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C319" s="3"/>
      <c r="AD319" s="3"/>
      <c r="AE319" s="3"/>
      <c r="AF319" s="3"/>
      <c r="AG319" s="3"/>
      <c r="AH319" s="3"/>
    </row>
    <row r="320" spans="1:34" s="4" customFormat="1">
      <c r="A320" s="52"/>
      <c r="B320" s="53"/>
      <c r="C320" s="28"/>
      <c r="D320" s="29"/>
      <c r="F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C320" s="3"/>
      <c r="AD320" s="3"/>
      <c r="AE320" s="3"/>
      <c r="AF320" s="3"/>
      <c r="AG320" s="3"/>
      <c r="AH320" s="3"/>
    </row>
    <row r="321" spans="1:34" s="4" customFormat="1">
      <c r="A321" s="52"/>
      <c r="B321" s="53"/>
      <c r="C321" s="28"/>
      <c r="D321" s="29"/>
      <c r="F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C321" s="3"/>
      <c r="AD321" s="3"/>
      <c r="AE321" s="3"/>
      <c r="AF321" s="3"/>
      <c r="AG321" s="3"/>
      <c r="AH321" s="3"/>
    </row>
    <row r="322" spans="1:34" s="4" customFormat="1">
      <c r="A322" s="52"/>
      <c r="B322" s="53"/>
      <c r="C322" s="28"/>
      <c r="D322" s="29"/>
      <c r="F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C322" s="3"/>
      <c r="AD322" s="3"/>
      <c r="AE322" s="3"/>
      <c r="AF322" s="3"/>
      <c r="AG322" s="3"/>
      <c r="AH322" s="3"/>
    </row>
    <row r="323" spans="1:34" s="4" customFormat="1">
      <c r="A323" s="52"/>
      <c r="B323" s="53"/>
      <c r="C323" s="28"/>
      <c r="D323" s="29"/>
      <c r="F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C323" s="3"/>
      <c r="AD323" s="3"/>
      <c r="AE323" s="3"/>
      <c r="AF323" s="3"/>
      <c r="AG323" s="3"/>
      <c r="AH323" s="3"/>
    </row>
    <row r="324" spans="1:34" s="4" customFormat="1">
      <c r="A324" s="52"/>
      <c r="B324" s="53"/>
      <c r="C324" s="28"/>
      <c r="D324" s="29"/>
      <c r="F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C324" s="3"/>
      <c r="AD324" s="3"/>
      <c r="AE324" s="3"/>
      <c r="AF324" s="3"/>
      <c r="AG324" s="3"/>
      <c r="AH324" s="3"/>
    </row>
    <row r="325" spans="1:34" s="4" customFormat="1">
      <c r="A325" s="52"/>
      <c r="B325" s="53"/>
      <c r="C325" s="28"/>
      <c r="D325" s="29"/>
      <c r="F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C325" s="3"/>
      <c r="AD325" s="3"/>
      <c r="AE325" s="3"/>
      <c r="AF325" s="3"/>
      <c r="AG325" s="3"/>
      <c r="AH325" s="3"/>
    </row>
    <row r="326" spans="1:34" s="4" customFormat="1">
      <c r="A326" s="52"/>
      <c r="B326" s="53"/>
      <c r="C326" s="28"/>
      <c r="D326" s="29"/>
      <c r="F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C326" s="3"/>
      <c r="AD326" s="3"/>
      <c r="AE326" s="3"/>
      <c r="AF326" s="3"/>
      <c r="AG326" s="3"/>
      <c r="AH326" s="3"/>
    </row>
    <row r="327" spans="1:34" s="4" customFormat="1">
      <c r="A327" s="52"/>
      <c r="B327" s="53"/>
      <c r="C327" s="28"/>
      <c r="D327" s="29"/>
      <c r="F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C327" s="3"/>
      <c r="AD327" s="3"/>
      <c r="AE327" s="3"/>
      <c r="AF327" s="3"/>
      <c r="AG327" s="3"/>
      <c r="AH327" s="3"/>
    </row>
    <row r="328" spans="1:34" s="4" customFormat="1">
      <c r="A328" s="52"/>
      <c r="B328" s="53"/>
      <c r="C328" s="28"/>
      <c r="D328" s="29"/>
      <c r="F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C328" s="3"/>
      <c r="AD328" s="3"/>
      <c r="AE328" s="3"/>
      <c r="AF328" s="3"/>
      <c r="AG328" s="3"/>
      <c r="AH328" s="3"/>
    </row>
    <row r="329" spans="1:34" s="4" customFormat="1">
      <c r="A329" s="52"/>
      <c r="B329" s="53"/>
      <c r="C329" s="28"/>
      <c r="D329" s="29"/>
      <c r="F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C329" s="3"/>
      <c r="AD329" s="3"/>
      <c r="AE329" s="3"/>
      <c r="AF329" s="3"/>
      <c r="AG329" s="3"/>
      <c r="AH329" s="3"/>
    </row>
    <row r="330" spans="1:34" s="4" customFormat="1">
      <c r="A330" s="52"/>
      <c r="B330" s="53"/>
      <c r="C330" s="28"/>
      <c r="D330" s="29"/>
      <c r="F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C330" s="3"/>
      <c r="AD330" s="3"/>
      <c r="AE330" s="3"/>
      <c r="AF330" s="3"/>
      <c r="AG330" s="3"/>
      <c r="AH330" s="3"/>
    </row>
    <row r="331" spans="1:34" s="4" customFormat="1">
      <c r="A331" s="52"/>
      <c r="B331" s="53"/>
      <c r="C331" s="28"/>
      <c r="D331" s="29"/>
      <c r="F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C331" s="3"/>
      <c r="AD331" s="3"/>
      <c r="AE331" s="3"/>
      <c r="AF331" s="3"/>
      <c r="AG331" s="3"/>
      <c r="AH331" s="3"/>
    </row>
    <row r="332" spans="1:34" s="4" customFormat="1">
      <c r="A332" s="52"/>
      <c r="B332" s="53"/>
      <c r="C332" s="28"/>
      <c r="D332" s="29"/>
      <c r="F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C332" s="3"/>
      <c r="AD332" s="3"/>
      <c r="AE332" s="3"/>
      <c r="AF332" s="3"/>
      <c r="AG332" s="3"/>
      <c r="AH332" s="3"/>
    </row>
    <row r="333" spans="1:34" s="4" customFormat="1">
      <c r="A333" s="52"/>
      <c r="B333" s="53"/>
      <c r="C333" s="28"/>
      <c r="D333" s="29"/>
      <c r="F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C333" s="3"/>
      <c r="AD333" s="3"/>
      <c r="AE333" s="3"/>
      <c r="AF333" s="3"/>
      <c r="AG333" s="3"/>
      <c r="AH333" s="3"/>
    </row>
    <row r="334" spans="1:34" s="4" customFormat="1">
      <c r="A334" s="52"/>
      <c r="B334" s="53"/>
      <c r="C334" s="28"/>
      <c r="D334" s="29"/>
      <c r="F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C334" s="3"/>
      <c r="AD334" s="3"/>
      <c r="AE334" s="3"/>
      <c r="AF334" s="3"/>
      <c r="AG334" s="3"/>
      <c r="AH334" s="3"/>
    </row>
    <row r="335" spans="1:34" s="4" customFormat="1">
      <c r="A335" s="52"/>
      <c r="B335" s="53"/>
      <c r="C335" s="28"/>
      <c r="D335" s="29"/>
      <c r="F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C335" s="3"/>
      <c r="AD335" s="3"/>
      <c r="AE335" s="3"/>
      <c r="AF335" s="3"/>
      <c r="AG335" s="3"/>
      <c r="AH335" s="3"/>
    </row>
    <row r="336" spans="1:34" s="4" customFormat="1">
      <c r="A336" s="52"/>
      <c r="B336" s="53"/>
      <c r="C336" s="28"/>
      <c r="D336" s="29"/>
      <c r="F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C336" s="3"/>
      <c r="AD336" s="3"/>
      <c r="AE336" s="3"/>
      <c r="AF336" s="3"/>
      <c r="AG336" s="3"/>
      <c r="AH336" s="3"/>
    </row>
    <row r="337" spans="1:34" s="4" customFormat="1">
      <c r="A337" s="52"/>
      <c r="B337" s="53"/>
      <c r="C337" s="28"/>
      <c r="D337" s="29"/>
      <c r="F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C337" s="3"/>
      <c r="AD337" s="3"/>
      <c r="AE337" s="3"/>
      <c r="AF337" s="3"/>
      <c r="AG337" s="3"/>
      <c r="AH337" s="3"/>
    </row>
    <row r="338" spans="1:34" s="4" customFormat="1">
      <c r="A338" s="52"/>
      <c r="B338" s="53"/>
      <c r="C338" s="28"/>
      <c r="D338" s="29"/>
      <c r="F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C338" s="3"/>
      <c r="AD338" s="3"/>
      <c r="AE338" s="3"/>
      <c r="AF338" s="3"/>
      <c r="AG338" s="3"/>
      <c r="AH338" s="3"/>
    </row>
    <row r="339" spans="1:34" s="4" customFormat="1">
      <c r="A339" s="52"/>
      <c r="B339" s="53"/>
      <c r="C339" s="28"/>
      <c r="D339" s="29"/>
      <c r="F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C339" s="3"/>
      <c r="AD339" s="3"/>
      <c r="AE339" s="3"/>
      <c r="AF339" s="3"/>
      <c r="AG339" s="3"/>
      <c r="AH339" s="3"/>
    </row>
  </sheetData>
  <sortState xmlns:xlrd2="http://schemas.microsoft.com/office/spreadsheetml/2017/richdata2" ref="A13:AH281">
    <sortCondition ref="A13:A281"/>
  </sortState>
  <mergeCells count="7">
    <mergeCell ref="AC5:AH5"/>
    <mergeCell ref="E4:G4"/>
    <mergeCell ref="H4:L4"/>
    <mergeCell ref="M4:Q4"/>
    <mergeCell ref="S4:W4"/>
    <mergeCell ref="X4:AB4"/>
    <mergeCell ref="AC4:AH4"/>
  </mergeCells>
  <conditionalFormatting sqref="A13:AH281">
    <cfRule type="expression" dxfId="0" priority="2">
      <formula>NOT(INT(ROW(A13)/2)=ROW(A13)/2)</formula>
    </cfRule>
  </conditionalFormatting>
  <pageMargins left="0.4" right="0.4" top="0.75" bottom="0.8" header="0.3" footer="0.3"/>
  <pageSetup scale="55" firstPageNumber="96" fitToHeight="0" orientation="landscape" useFirstPageNumber="1" r:id="rId1"/>
  <headerFooter scaleWithDoc="0">
    <oddHeader>&amp;L&amp;"-,Bold"&amp;13Appendix B: Collective OPEB Amounts - CERS Hazardous Insurance Plan</oddHeader>
    <oddFooter>&amp;L&amp;G&amp;R&amp;7County Employees Retirement System
Accounting Disclosure Information as of June 30, 2025
Page &amp;P</oddFooter>
  </headerFooter>
  <colBreaks count="3" manualBreakCount="3">
    <brk id="12" max="1048575" man="1"/>
    <brk id="18" max="1048575" man="1"/>
    <brk id="28" max="1048575" man="1"/>
  </col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96352A11C52BD44AD17C32005AB0B79" ma:contentTypeVersion="3" ma:contentTypeDescription="Create a new document." ma:contentTypeScope="" ma:versionID="2a250368b22aa1f3af9b3abe385ee2ec">
  <xsd:schema xmlns:xsd="http://www.w3.org/2001/XMLSchema" xmlns:xs="http://www.w3.org/2001/XMLSchema" xmlns:p="http://schemas.microsoft.com/office/2006/metadata/properties" xmlns:ns2="6611a925-69f7-43d6-a2fb-7cb074ad9ea9" xmlns:ns3="429775f3-1729-409a-a140-76bbbb2eedcd" targetNamespace="http://schemas.microsoft.com/office/2006/metadata/properties" ma:root="true" ma:fieldsID="1ab8741cec702469dfe630f2e324c7ed" ns2:_="" ns3:_="">
    <xsd:import namespace="6611a925-69f7-43d6-a2fb-7cb074ad9ea9"/>
    <xsd:import namespace="429775f3-1729-409a-a140-76bbbb2eedcd"/>
    <xsd:element name="properties">
      <xsd:complexType>
        <xsd:sequence>
          <xsd:element name="documentManagement">
            <xsd:complexType>
              <xsd:all>
                <xsd:element ref="ns2:Sort_x0020_Order" minOccurs="0"/>
                <xsd:element ref="ns2:Year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11a925-69f7-43d6-a2fb-7cb074ad9ea9" elementFormDefault="qualified">
    <xsd:import namespace="http://schemas.microsoft.com/office/2006/documentManagement/types"/>
    <xsd:import namespace="http://schemas.microsoft.com/office/infopath/2007/PartnerControls"/>
    <xsd:element name="Sort_x0020_Order" ma:index="8" nillable="true" ma:displayName="Sort Order" ma:internalName="Sort_x0020_Order">
      <xsd:simpleType>
        <xsd:restriction base="dms:Number"/>
      </xsd:simpleType>
    </xsd:element>
    <xsd:element name="Year" ma:index="9" nillable="true" ma:displayName="Year" ma:internalName="Year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9775f3-1729-409a-a140-76bbbb2eedcd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ort_x0020_Order xmlns="6611a925-69f7-43d6-a2fb-7cb074ad9ea9">5</Sort_x0020_Order>
    <Year xmlns="6611a925-69f7-43d6-a2fb-7cb074ad9ea9">2025</Year>
  </documentManagement>
</p:properties>
</file>

<file path=customXml/itemProps1.xml><?xml version="1.0" encoding="utf-8"?>
<ds:datastoreItem xmlns:ds="http://schemas.openxmlformats.org/officeDocument/2006/customXml" ds:itemID="{12F17A32-36A9-470B-A13A-AB855DE20215}"/>
</file>

<file path=customXml/itemProps2.xml><?xml version="1.0" encoding="utf-8"?>
<ds:datastoreItem xmlns:ds="http://schemas.openxmlformats.org/officeDocument/2006/customXml" ds:itemID="{3137D7F8-ACAF-4075-88E5-03EA6D2EAD90}"/>
</file>

<file path=customXml/itemProps3.xml><?xml version="1.0" encoding="utf-8"?>
<ds:datastoreItem xmlns:ds="http://schemas.openxmlformats.org/officeDocument/2006/customXml" ds:itemID="{A961C5E8-B8B0-4B5F-9EF2-AC0EB413C4B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12</vt:i4>
      </vt:variant>
    </vt:vector>
  </HeadingPairs>
  <TitlesOfParts>
    <vt:vector size="19" baseType="lpstr">
      <vt:lpstr>KERS NH</vt:lpstr>
      <vt:lpstr>KERS HZ</vt:lpstr>
      <vt:lpstr>KERS NH Prop Share</vt:lpstr>
      <vt:lpstr>KERS NH Contributions</vt:lpstr>
      <vt:lpstr>   </vt:lpstr>
      <vt:lpstr>CERS NH</vt:lpstr>
      <vt:lpstr>CERS HZ</vt:lpstr>
      <vt:lpstr>'CERS HZ'!Print_Area</vt:lpstr>
      <vt:lpstr>'CERS NH'!Print_Area</vt:lpstr>
      <vt:lpstr>'KERS HZ'!Print_Area</vt:lpstr>
      <vt:lpstr>'KERS NH'!Print_Area</vt:lpstr>
      <vt:lpstr>'KERS NH Contributions'!Print_Area</vt:lpstr>
      <vt:lpstr>'KERS NH Prop Share'!Print_Area</vt:lpstr>
      <vt:lpstr>'CERS HZ'!Print_Titles</vt:lpstr>
      <vt:lpstr>'CERS NH'!Print_Titles</vt:lpstr>
      <vt:lpstr>'KERS HZ'!Print_Titles</vt:lpstr>
      <vt:lpstr>'KERS NH'!Print_Titles</vt:lpstr>
      <vt:lpstr>'KERS NH Contributions'!Print_Titles</vt:lpstr>
      <vt:lpstr>'KERS NH Prop Share'!Print_Titles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2025 GASB 75 CERS Tables</dc:title>
  <dc:creator/>
  <cp:lastModifiedBy/>
  <dcterms:created xsi:type="dcterms:W3CDTF">2006-09-16T00:00:00Z</dcterms:created>
  <dcterms:modified xsi:type="dcterms:W3CDTF">2026-03-23T14:28:58Z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0x010100696352A11C52BD44AD17C32005AB0B79</vt:lpwstr>
  </property>
</Properties>
</file>